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5" yWindow="-150" windowWidth="25215" windowHeight="5970"/>
  </bookViews>
  <sheets>
    <sheet name="PIVOT" sheetId="36" r:id="rId1"/>
    <sheet name="concise" sheetId="35" r:id="rId2"/>
    <sheet name="data voor lippo (2)" sheetId="26" r:id="rId3"/>
    <sheet name="Blad1" sheetId="1" r:id="rId4"/>
    <sheet name="Blad2" sheetId="2" r:id="rId5"/>
    <sheet name="Blad3" sheetId="3" r:id="rId6"/>
    <sheet name="data voor lippo" sheetId="4" r:id="rId7"/>
    <sheet name="status" sheetId="14" r:id="rId8"/>
    <sheet name="data-voor-lippo" sheetId="37" r:id="rId9"/>
    <sheet name="data_voor_lippo" sheetId="18" r:id="rId10"/>
    <sheet name="sierteeltPivot" sheetId="30" r:id="rId11"/>
    <sheet name="sierteelt" sheetId="28" r:id="rId12"/>
    <sheet name="vleesvarkensPivot" sheetId="34" r:id="rId13"/>
    <sheet name="vleesvarkens" sheetId="7" r:id="rId14"/>
    <sheet name="fokvarkensPivot" sheetId="31" r:id="rId15"/>
    <sheet name="fokvarkens" sheetId="5" r:id="rId16"/>
    <sheet name="melkveePivot" sheetId="21" r:id="rId17"/>
    <sheet name="melkvee" sheetId="15" r:id="rId18"/>
    <sheet name="vleeskuikenPivot" sheetId="33" r:id="rId19"/>
    <sheet name="vleeskuiken" sheetId="9" r:id="rId20"/>
    <sheet name="leghennenPivot" sheetId="32" r:id="rId21"/>
    <sheet name="leghennen" sheetId="8" r:id="rId22"/>
  </sheets>
  <externalReferences>
    <externalReference r:id="rId23"/>
    <externalReference r:id="rId24"/>
  </externalReferences>
  <definedNames>
    <definedName name="_xlnm._FilterDatabase" localSheetId="5" hidden="1">Blad3!$A$3:$J$4477</definedName>
    <definedName name="_xlnm._FilterDatabase" localSheetId="1" hidden="1">concise!$BF$1:$BH$10</definedName>
    <definedName name="_xlnm._FilterDatabase" localSheetId="11" hidden="1">sierteelt!$A$1:$P$89</definedName>
    <definedName name="data">PIVOT!$B$4:$H$15</definedName>
    <definedName name="_xlnm.Print_Area" localSheetId="3">Blad1!$B$1:$R$52</definedName>
    <definedName name="_xlnm.Print_Area" localSheetId="7">status!$B$1:$R$52</definedName>
    <definedName name="range">#REF!</definedName>
  </definedNames>
  <calcPr calcId="145621"/>
  <pivotCaches>
    <pivotCache cacheId="0" r:id="rId25"/>
    <pivotCache cacheId="1" r:id="rId26"/>
    <pivotCache cacheId="2" r:id="rId27"/>
    <pivotCache cacheId="3" r:id="rId28"/>
    <pivotCache cacheId="4" r:id="rId29"/>
    <pivotCache cacheId="5" r:id="rId30"/>
    <pivotCache cacheId="6" r:id="rId31"/>
  </pivotCaches>
</workbook>
</file>

<file path=xl/calcChain.xml><?xml version="1.0" encoding="utf-8"?>
<calcChain xmlns="http://schemas.openxmlformats.org/spreadsheetml/2006/main">
  <c r="N1" i="36" l="1"/>
  <c r="O1" i="36"/>
  <c r="P1" i="36"/>
  <c r="Q1" i="36"/>
  <c r="R1" i="36"/>
  <c r="M1" i="36"/>
  <c r="C29" i="37" l="1"/>
  <c r="C41" i="37" s="1"/>
  <c r="C53" i="37" s="1"/>
  <c r="C65" i="37" s="1"/>
  <c r="C77" i="37" s="1"/>
  <c r="C89" i="37" s="1"/>
  <c r="C28" i="37"/>
  <c r="C40" i="37" s="1"/>
  <c r="C52" i="37" s="1"/>
  <c r="C64" i="37" s="1"/>
  <c r="C76" i="37" s="1"/>
  <c r="C88" i="37" s="1"/>
  <c r="C27" i="37"/>
  <c r="C39" i="37" s="1"/>
  <c r="C51" i="37" s="1"/>
  <c r="C63" i="37" s="1"/>
  <c r="C75" i="37" s="1"/>
  <c r="C87" i="37" s="1"/>
  <c r="C26" i="37"/>
  <c r="C38" i="37" s="1"/>
  <c r="C50" i="37" s="1"/>
  <c r="C62" i="37" s="1"/>
  <c r="C74" i="37" s="1"/>
  <c r="C86" i="37" s="1"/>
  <c r="C25" i="37"/>
  <c r="C37" i="37" s="1"/>
  <c r="C49" i="37" s="1"/>
  <c r="C61" i="37" s="1"/>
  <c r="C73" i="37" s="1"/>
  <c r="C85" i="37" s="1"/>
  <c r="C24" i="37"/>
  <c r="C36" i="37" s="1"/>
  <c r="C48" i="37" s="1"/>
  <c r="C60" i="37" s="1"/>
  <c r="C72" i="37" s="1"/>
  <c r="C84" i="37" s="1"/>
  <c r="C23" i="37"/>
  <c r="C35" i="37" s="1"/>
  <c r="C47" i="37" s="1"/>
  <c r="C59" i="37" s="1"/>
  <c r="C71" i="37" s="1"/>
  <c r="C83" i="37" s="1"/>
  <c r="C22" i="37"/>
  <c r="C34" i="37" s="1"/>
  <c r="C46" i="37" s="1"/>
  <c r="C58" i="37" s="1"/>
  <c r="C70" i="37" s="1"/>
  <c r="C82" i="37" s="1"/>
  <c r="C21" i="37"/>
  <c r="C33" i="37" s="1"/>
  <c r="C45" i="37" s="1"/>
  <c r="C57" i="37" s="1"/>
  <c r="C69" i="37" s="1"/>
  <c r="C81" i="37" s="1"/>
  <c r="C20" i="37"/>
  <c r="C32" i="37" s="1"/>
  <c r="C44" i="37" s="1"/>
  <c r="C56" i="37" s="1"/>
  <c r="C68" i="37" s="1"/>
  <c r="C80" i="37" s="1"/>
  <c r="C19" i="37"/>
  <c r="C31" i="37" s="1"/>
  <c r="C43" i="37" s="1"/>
  <c r="C55" i="37" s="1"/>
  <c r="C67" i="37" s="1"/>
  <c r="C79" i="37" s="1"/>
  <c r="C18" i="37"/>
  <c r="C30" i="37" s="1"/>
  <c r="C42" i="37" s="1"/>
  <c r="C54" i="37" s="1"/>
  <c r="C66" i="37" s="1"/>
  <c r="C78" i="37" s="1"/>
  <c r="B18" i="37"/>
  <c r="B30" i="37" s="1"/>
  <c r="B42" i="37" s="1"/>
  <c r="B7" i="37"/>
  <c r="BI6" i="37"/>
  <c r="BG6" i="37"/>
  <c r="BE6" i="37"/>
  <c r="BC6" i="37"/>
  <c r="BA6" i="37"/>
  <c r="AY6" i="37"/>
  <c r="AV6" i="37"/>
  <c r="AT6" i="37"/>
  <c r="AR6" i="37"/>
  <c r="AP6" i="37"/>
  <c r="AM6" i="37"/>
  <c r="AK6" i="37"/>
  <c r="AI6" i="37"/>
  <c r="AG6" i="37"/>
  <c r="AD6" i="37"/>
  <c r="AB6" i="37"/>
  <c r="Z6" i="37"/>
  <c r="X6" i="37"/>
  <c r="U6" i="37"/>
  <c r="S6" i="37"/>
  <c r="Q6" i="37"/>
  <c r="O6" i="37"/>
  <c r="L6" i="37"/>
  <c r="J6" i="37"/>
  <c r="H6" i="37"/>
  <c r="F6" i="37"/>
  <c r="D6" i="37"/>
  <c r="A6" i="37"/>
  <c r="BF6" i="37" s="1"/>
  <c r="B8" i="37" l="1"/>
  <c r="A7" i="37"/>
  <c r="B19" i="37"/>
  <c r="A30" i="37"/>
  <c r="A18" i="37"/>
  <c r="B54" i="37"/>
  <c r="A42" i="37"/>
  <c r="G6" i="37"/>
  <c r="K6" i="37"/>
  <c r="P6" i="37"/>
  <c r="T6" i="37"/>
  <c r="Y6" i="37"/>
  <c r="AC6" i="37"/>
  <c r="AH6" i="37"/>
  <c r="AL6" i="37"/>
  <c r="AQ6" i="37"/>
  <c r="AU6" i="37"/>
  <c r="AZ6" i="37"/>
  <c r="BD6" i="37"/>
  <c r="BH6" i="37"/>
  <c r="E6" i="37"/>
  <c r="I6" i="37"/>
  <c r="N6" i="37"/>
  <c r="R6" i="37"/>
  <c r="V6" i="37"/>
  <c r="AA6" i="37"/>
  <c r="AE6" i="37"/>
  <c r="AJ6" i="37"/>
  <c r="AO6" i="37"/>
  <c r="AS6" i="37"/>
  <c r="AX6" i="37"/>
  <c r="BB6" i="37"/>
  <c r="BI30" i="37" l="1"/>
  <c r="BE30" i="37"/>
  <c r="BA30" i="37"/>
  <c r="AV30" i="37"/>
  <c r="AR30" i="37"/>
  <c r="AM30" i="37"/>
  <c r="AI30" i="37"/>
  <c r="AD30" i="37"/>
  <c r="Z30" i="37"/>
  <c r="U30" i="37"/>
  <c r="Q30" i="37"/>
  <c r="L30" i="37"/>
  <c r="H30" i="37"/>
  <c r="D30" i="37"/>
  <c r="BF30" i="37"/>
  <c r="AZ30" i="37"/>
  <c r="AT30" i="37"/>
  <c r="AO30" i="37"/>
  <c r="AH30" i="37"/>
  <c r="AB30" i="37"/>
  <c r="V30" i="37"/>
  <c r="P30" i="37"/>
  <c r="J30" i="37"/>
  <c r="E30" i="37"/>
  <c r="BH30" i="37"/>
  <c r="BC30" i="37"/>
  <c r="AX30" i="37"/>
  <c r="AQ30" i="37"/>
  <c r="AK30" i="37"/>
  <c r="AE30" i="37"/>
  <c r="Y30" i="37"/>
  <c r="S30" i="37"/>
  <c r="N30" i="37"/>
  <c r="G30" i="37"/>
  <c r="BB30" i="37"/>
  <c r="AP30" i="37"/>
  <c r="AC30" i="37"/>
  <c r="R30" i="37"/>
  <c r="F30" i="37"/>
  <c r="AY30" i="37"/>
  <c r="AL30" i="37"/>
  <c r="AA30" i="37"/>
  <c r="O30" i="37"/>
  <c r="BG30" i="37"/>
  <c r="AU30" i="37"/>
  <c r="AJ30" i="37"/>
  <c r="X30" i="37"/>
  <c r="K30" i="37"/>
  <c r="BD30" i="37"/>
  <c r="AS30" i="37"/>
  <c r="AG30" i="37"/>
  <c r="T30" i="37"/>
  <c r="I30" i="37"/>
  <c r="BG42" i="37"/>
  <c r="BC42" i="37"/>
  <c r="AY42" i="37"/>
  <c r="AT42" i="37"/>
  <c r="AP42" i="37"/>
  <c r="AK42" i="37"/>
  <c r="AG42" i="37"/>
  <c r="AB42" i="37"/>
  <c r="X42" i="37"/>
  <c r="S42" i="37"/>
  <c r="O42" i="37"/>
  <c r="J42" i="37"/>
  <c r="F42" i="37"/>
  <c r="BI42" i="37"/>
  <c r="BE42" i="37"/>
  <c r="BA42" i="37"/>
  <c r="AV42" i="37"/>
  <c r="AR42" i="37"/>
  <c r="AM42" i="37"/>
  <c r="AI42" i="37"/>
  <c r="AD42" i="37"/>
  <c r="Z42" i="37"/>
  <c r="U42" i="37"/>
  <c r="Q42" i="37"/>
  <c r="L42" i="37"/>
  <c r="H42" i="37"/>
  <c r="D42" i="37"/>
  <c r="BF42" i="37"/>
  <c r="AX42" i="37"/>
  <c r="AO42" i="37"/>
  <c r="AE42" i="37"/>
  <c r="V42" i="37"/>
  <c r="N42" i="37"/>
  <c r="E42" i="37"/>
  <c r="BD42" i="37"/>
  <c r="AU42" i="37"/>
  <c r="AL42" i="37"/>
  <c r="AC42" i="37"/>
  <c r="T42" i="37"/>
  <c r="K42" i="37"/>
  <c r="BB42" i="37"/>
  <c r="AS42" i="37"/>
  <c r="AJ42" i="37"/>
  <c r="AA42" i="37"/>
  <c r="R42" i="37"/>
  <c r="I42" i="37"/>
  <c r="BH42" i="37"/>
  <c r="AZ42" i="37"/>
  <c r="AQ42" i="37"/>
  <c r="AH42" i="37"/>
  <c r="Y42" i="37"/>
  <c r="P42" i="37"/>
  <c r="G42" i="37"/>
  <c r="B31" i="37"/>
  <c r="A19" i="37"/>
  <c r="B66" i="37"/>
  <c r="A54" i="37"/>
  <c r="BG7" i="37"/>
  <c r="BC7" i="37"/>
  <c r="AY7" i="37"/>
  <c r="AT7" i="37"/>
  <c r="AP7" i="37"/>
  <c r="AK7" i="37"/>
  <c r="AG7" i="37"/>
  <c r="AB7" i="37"/>
  <c r="X7" i="37"/>
  <c r="S7" i="37"/>
  <c r="O7" i="37"/>
  <c r="J7" i="37"/>
  <c r="F7" i="37"/>
  <c r="BI7" i="37"/>
  <c r="BE7" i="37"/>
  <c r="BA7" i="37"/>
  <c r="AV7" i="37"/>
  <c r="AR7" i="37"/>
  <c r="AM7" i="37"/>
  <c r="AI7" i="37"/>
  <c r="AD7" i="37"/>
  <c r="Z7" i="37"/>
  <c r="U7" i="37"/>
  <c r="Q7" i="37"/>
  <c r="L7" i="37"/>
  <c r="H7" i="37"/>
  <c r="D7" i="37"/>
  <c r="BB7" i="37"/>
  <c r="AS7" i="37"/>
  <c r="AJ7" i="37"/>
  <c r="AA7" i="37"/>
  <c r="R7" i="37"/>
  <c r="I7" i="37"/>
  <c r="BH7" i="37"/>
  <c r="AZ7" i="37"/>
  <c r="AQ7" i="37"/>
  <c r="AH7" i="37"/>
  <c r="Y7" i="37"/>
  <c r="P7" i="37"/>
  <c r="G7" i="37"/>
  <c r="BF7" i="37"/>
  <c r="AX7" i="37"/>
  <c r="AO7" i="37"/>
  <c r="AE7" i="37"/>
  <c r="V7" i="37"/>
  <c r="N7" i="37"/>
  <c r="E7" i="37"/>
  <c r="BD7" i="37"/>
  <c r="AU7" i="37"/>
  <c r="AL7" i="37"/>
  <c r="AC7" i="37"/>
  <c r="T7" i="37"/>
  <c r="K7" i="37"/>
  <c r="BI18" i="37"/>
  <c r="BE18" i="37"/>
  <c r="BA18" i="37"/>
  <c r="AV18" i="37"/>
  <c r="AR18" i="37"/>
  <c r="AM18" i="37"/>
  <c r="AI18" i="37"/>
  <c r="AD18" i="37"/>
  <c r="Z18" i="37"/>
  <c r="U18" i="37"/>
  <c r="Q18" i="37"/>
  <c r="L18" i="37"/>
  <c r="H18" i="37"/>
  <c r="D18" i="37"/>
  <c r="BG18" i="37"/>
  <c r="BC18" i="37"/>
  <c r="AY18" i="37"/>
  <c r="AT18" i="37"/>
  <c r="AP18" i="37"/>
  <c r="AK18" i="37"/>
  <c r="AG18" i="37"/>
  <c r="AB18" i="37"/>
  <c r="X18" i="37"/>
  <c r="S18" i="37"/>
  <c r="O18" i="37"/>
  <c r="J18" i="37"/>
  <c r="F18" i="37"/>
  <c r="BB18" i="37"/>
  <c r="AS18" i="37"/>
  <c r="AJ18" i="37"/>
  <c r="AA18" i="37"/>
  <c r="R18" i="37"/>
  <c r="I18" i="37"/>
  <c r="BH18" i="37"/>
  <c r="AZ18" i="37"/>
  <c r="AQ18" i="37"/>
  <c r="AH18" i="37"/>
  <c r="Y18" i="37"/>
  <c r="P18" i="37"/>
  <c r="G18" i="37"/>
  <c r="BF18" i="37"/>
  <c r="AX18" i="37"/>
  <c r="AO18" i="37"/>
  <c r="AE18" i="37"/>
  <c r="V18" i="37"/>
  <c r="N18" i="37"/>
  <c r="E18" i="37"/>
  <c r="BD18" i="37"/>
  <c r="AU18" i="37"/>
  <c r="AL18" i="37"/>
  <c r="AC18" i="37"/>
  <c r="T18" i="37"/>
  <c r="K18" i="37"/>
  <c r="B20" i="37"/>
  <c r="B9" i="37"/>
  <c r="A8" i="37"/>
  <c r="BI19" i="37" l="1"/>
  <c r="BE19" i="37"/>
  <c r="BA19" i="37"/>
  <c r="AV19" i="37"/>
  <c r="AR19" i="37"/>
  <c r="AM19" i="37"/>
  <c r="AI19" i="37"/>
  <c r="AD19" i="37"/>
  <c r="Z19" i="37"/>
  <c r="U19" i="37"/>
  <c r="Q19" i="37"/>
  <c r="L19" i="37"/>
  <c r="H19" i="37"/>
  <c r="D19" i="37"/>
  <c r="BG19" i="37"/>
  <c r="BC19" i="37"/>
  <c r="AY19" i="37"/>
  <c r="AT19" i="37"/>
  <c r="AP19" i="37"/>
  <c r="AK19" i="37"/>
  <c r="AG19" i="37"/>
  <c r="AB19" i="37"/>
  <c r="X19" i="37"/>
  <c r="S19" i="37"/>
  <c r="O19" i="37"/>
  <c r="J19" i="37"/>
  <c r="F19" i="37"/>
  <c r="BB19" i="37"/>
  <c r="AS19" i="37"/>
  <c r="AJ19" i="37"/>
  <c r="AA19" i="37"/>
  <c r="R19" i="37"/>
  <c r="I19" i="37"/>
  <c r="BH19" i="37"/>
  <c r="AZ19" i="37"/>
  <c r="AQ19" i="37"/>
  <c r="AH19" i="37"/>
  <c r="Y19" i="37"/>
  <c r="P19" i="37"/>
  <c r="G19" i="37"/>
  <c r="BF19" i="37"/>
  <c r="AX19" i="37"/>
  <c r="AO19" i="37"/>
  <c r="AE19" i="37"/>
  <c r="V19" i="37"/>
  <c r="N19" i="37"/>
  <c r="E19" i="37"/>
  <c r="BD19" i="37"/>
  <c r="AU19" i="37"/>
  <c r="AL19" i="37"/>
  <c r="AC19" i="37"/>
  <c r="T19" i="37"/>
  <c r="K19" i="37"/>
  <c r="B43" i="37"/>
  <c r="A31" i="37"/>
  <c r="BH8" i="37"/>
  <c r="BD8" i="37"/>
  <c r="AZ8" i="37"/>
  <c r="AU8" i="37"/>
  <c r="AQ8" i="37"/>
  <c r="AL8" i="37"/>
  <c r="AH8" i="37"/>
  <c r="AC8" i="37"/>
  <c r="Y8" i="37"/>
  <c r="T8" i="37"/>
  <c r="P8" i="37"/>
  <c r="K8" i="37"/>
  <c r="G8" i="37"/>
  <c r="BF8" i="37"/>
  <c r="BB8" i="37"/>
  <c r="AX8" i="37"/>
  <c r="AS8" i="37"/>
  <c r="AO8" i="37"/>
  <c r="AJ8" i="37"/>
  <c r="AE8" i="37"/>
  <c r="AA8" i="37"/>
  <c r="V8" i="37"/>
  <c r="R8" i="37"/>
  <c r="N8" i="37"/>
  <c r="I8" i="37"/>
  <c r="E8" i="37"/>
  <c r="BC8" i="37"/>
  <c r="AT8" i="37"/>
  <c r="AK8" i="37"/>
  <c r="AB8" i="37"/>
  <c r="S8" i="37"/>
  <c r="J8" i="37"/>
  <c r="BI8" i="37"/>
  <c r="BA8" i="37"/>
  <c r="AR8" i="37"/>
  <c r="AI8" i="37"/>
  <c r="Z8" i="37"/>
  <c r="Q8" i="37"/>
  <c r="H8" i="37"/>
  <c r="BG8" i="37"/>
  <c r="AY8" i="37"/>
  <c r="AP8" i="37"/>
  <c r="AG8" i="37"/>
  <c r="X8" i="37"/>
  <c r="O8" i="37"/>
  <c r="F8" i="37"/>
  <c r="BE8" i="37"/>
  <c r="AV8" i="37"/>
  <c r="AM8" i="37"/>
  <c r="AD8" i="37"/>
  <c r="U8" i="37"/>
  <c r="L8" i="37"/>
  <c r="D8" i="37"/>
  <c r="B21" i="37"/>
  <c r="B10" i="37"/>
  <c r="A9" i="37"/>
  <c r="BI54" i="37"/>
  <c r="BE54" i="37"/>
  <c r="BA54" i="37"/>
  <c r="AV54" i="37"/>
  <c r="AR54" i="37"/>
  <c r="AM54" i="37"/>
  <c r="AI54" i="37"/>
  <c r="AD54" i="37"/>
  <c r="Z54" i="37"/>
  <c r="U54" i="37"/>
  <c r="Q54" i="37"/>
  <c r="L54" i="37"/>
  <c r="H54" i="37"/>
  <c r="D54" i="37"/>
  <c r="BG54" i="37"/>
  <c r="BC54" i="37"/>
  <c r="AY54" i="37"/>
  <c r="AT54" i="37"/>
  <c r="AP54" i="37"/>
  <c r="AK54" i="37"/>
  <c r="AG54" i="37"/>
  <c r="AB54" i="37"/>
  <c r="X54" i="37"/>
  <c r="S54" i="37"/>
  <c r="O54" i="37"/>
  <c r="J54" i="37"/>
  <c r="F54" i="37"/>
  <c r="BD54" i="37"/>
  <c r="AU54" i="37"/>
  <c r="AL54" i="37"/>
  <c r="AC54" i="37"/>
  <c r="T54" i="37"/>
  <c r="K54" i="37"/>
  <c r="BH54" i="37"/>
  <c r="AZ54" i="37"/>
  <c r="AQ54" i="37"/>
  <c r="AH54" i="37"/>
  <c r="Y54" i="37"/>
  <c r="P54" i="37"/>
  <c r="G54" i="37"/>
  <c r="BB54" i="37"/>
  <c r="AJ54" i="37"/>
  <c r="R54" i="37"/>
  <c r="AX54" i="37"/>
  <c r="AE54" i="37"/>
  <c r="N54" i="37"/>
  <c r="AS54" i="37"/>
  <c r="AA54" i="37"/>
  <c r="I54" i="37"/>
  <c r="BF54" i="37"/>
  <c r="AO54" i="37"/>
  <c r="V54" i="37"/>
  <c r="E54" i="37"/>
  <c r="B32" i="37"/>
  <c r="A20" i="37"/>
  <c r="A66" i="37"/>
  <c r="B78" i="37"/>
  <c r="A78" i="37" s="1"/>
  <c r="BG78" i="37" l="1"/>
  <c r="BC78" i="37"/>
  <c r="AY78" i="37"/>
  <c r="AT78" i="37"/>
  <c r="AP78" i="37"/>
  <c r="AK78" i="37"/>
  <c r="BI78" i="37"/>
  <c r="BE78" i="37"/>
  <c r="BA78" i="37"/>
  <c r="AV78" i="37"/>
  <c r="AR78" i="37"/>
  <c r="AM78" i="37"/>
  <c r="AI78" i="37"/>
  <c r="AD78" i="37"/>
  <c r="Z78" i="37"/>
  <c r="U78" i="37"/>
  <c r="Q78" i="37"/>
  <c r="L78" i="37"/>
  <c r="H78" i="37"/>
  <c r="D78" i="37"/>
  <c r="BB78" i="37"/>
  <c r="AS78" i="37"/>
  <c r="AJ78" i="37"/>
  <c r="AC78" i="37"/>
  <c r="X78" i="37"/>
  <c r="R78" i="37"/>
  <c r="K78" i="37"/>
  <c r="F78" i="37"/>
  <c r="BF78" i="37"/>
  <c r="AX78" i="37"/>
  <c r="AO78" i="37"/>
  <c r="AG78" i="37"/>
  <c r="AA78" i="37"/>
  <c r="T78" i="37"/>
  <c r="O78" i="37"/>
  <c r="I78" i="37"/>
  <c r="AZ78" i="37"/>
  <c r="AH78" i="37"/>
  <c r="V78" i="37"/>
  <c r="J78" i="37"/>
  <c r="BH78" i="37"/>
  <c r="AQ78" i="37"/>
  <c r="AB78" i="37"/>
  <c r="P78" i="37"/>
  <c r="E78" i="37"/>
  <c r="AU78" i="37"/>
  <c r="S78" i="37"/>
  <c r="AE78" i="37"/>
  <c r="G78" i="37"/>
  <c r="AL78" i="37"/>
  <c r="N78" i="37"/>
  <c r="BD78" i="37"/>
  <c r="Y78" i="37"/>
  <c r="BH66" i="37"/>
  <c r="BD66" i="37"/>
  <c r="AZ66" i="37"/>
  <c r="AU66" i="37"/>
  <c r="AQ66" i="37"/>
  <c r="AL66" i="37"/>
  <c r="AH66" i="37"/>
  <c r="AC66" i="37"/>
  <c r="Y66" i="37"/>
  <c r="T66" i="37"/>
  <c r="P66" i="37"/>
  <c r="K66" i="37"/>
  <c r="G66" i="37"/>
  <c r="BF66" i="37"/>
  <c r="BB66" i="37"/>
  <c r="AX66" i="37"/>
  <c r="AS66" i="37"/>
  <c r="AO66" i="37"/>
  <c r="AJ66" i="37"/>
  <c r="AE66" i="37"/>
  <c r="AA66" i="37"/>
  <c r="V66" i="37"/>
  <c r="R66" i="37"/>
  <c r="N66" i="37"/>
  <c r="I66" i="37"/>
  <c r="E66" i="37"/>
  <c r="BC66" i="37"/>
  <c r="AT66" i="37"/>
  <c r="AK66" i="37"/>
  <c r="AB66" i="37"/>
  <c r="S66" i="37"/>
  <c r="J66" i="37"/>
  <c r="BG66" i="37"/>
  <c r="AY66" i="37"/>
  <c r="AP66" i="37"/>
  <c r="AG66" i="37"/>
  <c r="X66" i="37"/>
  <c r="O66" i="37"/>
  <c r="F66" i="37"/>
  <c r="BI66" i="37"/>
  <c r="AR66" i="37"/>
  <c r="Z66" i="37"/>
  <c r="H66" i="37"/>
  <c r="BA66" i="37"/>
  <c r="AI66" i="37"/>
  <c r="Q66" i="37"/>
  <c r="BE66" i="37"/>
  <c r="U66" i="37"/>
  <c r="AV66" i="37"/>
  <c r="L66" i="37"/>
  <c r="AM66" i="37"/>
  <c r="D66" i="37"/>
  <c r="AD66" i="37"/>
  <c r="BI9" i="37"/>
  <c r="BE9" i="37"/>
  <c r="BA9" i="37"/>
  <c r="AV9" i="37"/>
  <c r="AR9" i="37"/>
  <c r="AM9" i="37"/>
  <c r="AI9" i="37"/>
  <c r="AD9" i="37"/>
  <c r="Z9" i="37"/>
  <c r="U9" i="37"/>
  <c r="Q9" i="37"/>
  <c r="L9" i="37"/>
  <c r="H9" i="37"/>
  <c r="D9" i="37"/>
  <c r="BG9" i="37"/>
  <c r="BC9" i="37"/>
  <c r="AY9" i="37"/>
  <c r="AT9" i="37"/>
  <c r="AP9" i="37"/>
  <c r="AK9" i="37"/>
  <c r="AG9" i="37"/>
  <c r="AB9" i="37"/>
  <c r="X9" i="37"/>
  <c r="S9" i="37"/>
  <c r="O9" i="37"/>
  <c r="J9" i="37"/>
  <c r="F9" i="37"/>
  <c r="BD9" i="37"/>
  <c r="AU9" i="37"/>
  <c r="AL9" i="37"/>
  <c r="AC9" i="37"/>
  <c r="T9" i="37"/>
  <c r="K9" i="37"/>
  <c r="BB9" i="37"/>
  <c r="AS9" i="37"/>
  <c r="AJ9" i="37"/>
  <c r="AA9" i="37"/>
  <c r="R9" i="37"/>
  <c r="I9" i="37"/>
  <c r="BH9" i="37"/>
  <c r="AZ9" i="37"/>
  <c r="AQ9" i="37"/>
  <c r="AH9" i="37"/>
  <c r="Y9" i="37"/>
  <c r="P9" i="37"/>
  <c r="G9" i="37"/>
  <c r="BF9" i="37"/>
  <c r="AX9" i="37"/>
  <c r="AO9" i="37"/>
  <c r="AE9" i="37"/>
  <c r="V9" i="37"/>
  <c r="N9" i="37"/>
  <c r="E9" i="37"/>
  <c r="BI31" i="37"/>
  <c r="BE31" i="37"/>
  <c r="BA31" i="37"/>
  <c r="AV31" i="37"/>
  <c r="AR31" i="37"/>
  <c r="AM31" i="37"/>
  <c r="AI31" i="37"/>
  <c r="AD31" i="37"/>
  <c r="Z31" i="37"/>
  <c r="U31" i="37"/>
  <c r="Q31" i="37"/>
  <c r="L31" i="37"/>
  <c r="H31" i="37"/>
  <c r="D31" i="37"/>
  <c r="BH31" i="37"/>
  <c r="BC31" i="37"/>
  <c r="AX31" i="37"/>
  <c r="AQ31" i="37"/>
  <c r="AK31" i="37"/>
  <c r="AE31" i="37"/>
  <c r="Y31" i="37"/>
  <c r="S31" i="37"/>
  <c r="N31" i="37"/>
  <c r="G31" i="37"/>
  <c r="BF31" i="37"/>
  <c r="AZ31" i="37"/>
  <c r="AT31" i="37"/>
  <c r="AO31" i="37"/>
  <c r="AH31" i="37"/>
  <c r="AB31" i="37"/>
  <c r="V31" i="37"/>
  <c r="P31" i="37"/>
  <c r="J31" i="37"/>
  <c r="E31" i="37"/>
  <c r="AY31" i="37"/>
  <c r="AL31" i="37"/>
  <c r="AA31" i="37"/>
  <c r="O31" i="37"/>
  <c r="BG31" i="37"/>
  <c r="AU31" i="37"/>
  <c r="AJ31" i="37"/>
  <c r="X31" i="37"/>
  <c r="K31" i="37"/>
  <c r="BD31" i="37"/>
  <c r="AS31" i="37"/>
  <c r="AG31" i="37"/>
  <c r="T31" i="37"/>
  <c r="I31" i="37"/>
  <c r="BB31" i="37"/>
  <c r="AP31" i="37"/>
  <c r="AC31" i="37"/>
  <c r="R31" i="37"/>
  <c r="F31" i="37"/>
  <c r="B55" i="37"/>
  <c r="A43" i="37"/>
  <c r="BI20" i="37"/>
  <c r="BE20" i="37"/>
  <c r="BA20" i="37"/>
  <c r="AV20" i="37"/>
  <c r="AR20" i="37"/>
  <c r="AM20" i="37"/>
  <c r="AI20" i="37"/>
  <c r="AD20" i="37"/>
  <c r="Z20" i="37"/>
  <c r="U20" i="37"/>
  <c r="Q20" i="37"/>
  <c r="L20" i="37"/>
  <c r="H20" i="37"/>
  <c r="D20" i="37"/>
  <c r="BG20" i="37"/>
  <c r="BC20" i="37"/>
  <c r="AY20" i="37"/>
  <c r="AT20" i="37"/>
  <c r="AP20" i="37"/>
  <c r="AK20" i="37"/>
  <c r="AG20" i="37"/>
  <c r="AB20" i="37"/>
  <c r="X20" i="37"/>
  <c r="S20" i="37"/>
  <c r="O20" i="37"/>
  <c r="J20" i="37"/>
  <c r="F20" i="37"/>
  <c r="BB20" i="37"/>
  <c r="AS20" i="37"/>
  <c r="AJ20" i="37"/>
  <c r="AA20" i="37"/>
  <c r="R20" i="37"/>
  <c r="I20" i="37"/>
  <c r="BH20" i="37"/>
  <c r="AZ20" i="37"/>
  <c r="AQ20" i="37"/>
  <c r="AH20" i="37"/>
  <c r="Y20" i="37"/>
  <c r="P20" i="37"/>
  <c r="G20" i="37"/>
  <c r="BF20" i="37"/>
  <c r="AX20" i="37"/>
  <c r="AO20" i="37"/>
  <c r="AE20" i="37"/>
  <c r="V20" i="37"/>
  <c r="N20" i="37"/>
  <c r="E20" i="37"/>
  <c r="BD20" i="37"/>
  <c r="AU20" i="37"/>
  <c r="AL20" i="37"/>
  <c r="AC20" i="37"/>
  <c r="T20" i="37"/>
  <c r="K20" i="37"/>
  <c r="B22" i="37"/>
  <c r="B11" i="37"/>
  <c r="A10" i="37"/>
  <c r="B44" i="37"/>
  <c r="A32" i="37"/>
  <c r="B33" i="37"/>
  <c r="A21" i="37"/>
  <c r="BG32" i="37" l="1"/>
  <c r="BC32" i="37"/>
  <c r="AY32" i="37"/>
  <c r="AT32" i="37"/>
  <c r="AP32" i="37"/>
  <c r="AK32" i="37"/>
  <c r="AG32" i="37"/>
  <c r="AB32" i="37"/>
  <c r="X32" i="37"/>
  <c r="BI32" i="37"/>
  <c r="BE32" i="37"/>
  <c r="BA32" i="37"/>
  <c r="AV32" i="37"/>
  <c r="AR32" i="37"/>
  <c r="AM32" i="37"/>
  <c r="AI32" i="37"/>
  <c r="AD32" i="37"/>
  <c r="Z32" i="37"/>
  <c r="U32" i="37"/>
  <c r="Q32" i="37"/>
  <c r="L32" i="37"/>
  <c r="H32" i="37"/>
  <c r="D32" i="37"/>
  <c r="BF32" i="37"/>
  <c r="AX32" i="37"/>
  <c r="AO32" i="37"/>
  <c r="AE32" i="37"/>
  <c r="V32" i="37"/>
  <c r="P32" i="37"/>
  <c r="J32" i="37"/>
  <c r="E32" i="37"/>
  <c r="BD32" i="37"/>
  <c r="BB32" i="37"/>
  <c r="AS32" i="37"/>
  <c r="AJ32" i="37"/>
  <c r="AA32" i="37"/>
  <c r="S32" i="37"/>
  <c r="N32" i="37"/>
  <c r="G32" i="37"/>
  <c r="AQ32" i="37"/>
  <c r="Y32" i="37"/>
  <c r="K32" i="37"/>
  <c r="BH32" i="37"/>
  <c r="AL32" i="37"/>
  <c r="T32" i="37"/>
  <c r="I32" i="37"/>
  <c r="AZ32" i="37"/>
  <c r="AH32" i="37"/>
  <c r="R32" i="37"/>
  <c r="F32" i="37"/>
  <c r="AU32" i="37"/>
  <c r="AC32" i="37"/>
  <c r="O32" i="37"/>
  <c r="B34" i="37"/>
  <c r="A22" i="37"/>
  <c r="B56" i="37"/>
  <c r="A44" i="37"/>
  <c r="BI21" i="37"/>
  <c r="BE21" i="37"/>
  <c r="BA21" i="37"/>
  <c r="AV21" i="37"/>
  <c r="AR21" i="37"/>
  <c r="AM21" i="37"/>
  <c r="AI21" i="37"/>
  <c r="AD21" i="37"/>
  <c r="Z21" i="37"/>
  <c r="U21" i="37"/>
  <c r="Q21" i="37"/>
  <c r="L21" i="37"/>
  <c r="H21" i="37"/>
  <c r="D21" i="37"/>
  <c r="BG21" i="37"/>
  <c r="BC21" i="37"/>
  <c r="AY21" i="37"/>
  <c r="AT21" i="37"/>
  <c r="AP21" i="37"/>
  <c r="AK21" i="37"/>
  <c r="AG21" i="37"/>
  <c r="AB21" i="37"/>
  <c r="X21" i="37"/>
  <c r="S21" i="37"/>
  <c r="O21" i="37"/>
  <c r="J21" i="37"/>
  <c r="F21" i="37"/>
  <c r="BB21" i="37"/>
  <c r="AS21" i="37"/>
  <c r="AJ21" i="37"/>
  <c r="AA21" i="37"/>
  <c r="R21" i="37"/>
  <c r="I21" i="37"/>
  <c r="BH21" i="37"/>
  <c r="AZ21" i="37"/>
  <c r="AQ21" i="37"/>
  <c r="AH21" i="37"/>
  <c r="Y21" i="37"/>
  <c r="P21" i="37"/>
  <c r="G21" i="37"/>
  <c r="BF21" i="37"/>
  <c r="AX21" i="37"/>
  <c r="AO21" i="37"/>
  <c r="AE21" i="37"/>
  <c r="V21" i="37"/>
  <c r="N21" i="37"/>
  <c r="E21" i="37"/>
  <c r="BD21" i="37"/>
  <c r="AU21" i="37"/>
  <c r="AL21" i="37"/>
  <c r="AC21" i="37"/>
  <c r="T21" i="37"/>
  <c r="K21" i="37"/>
  <c r="BF10" i="37"/>
  <c r="BB10" i="37"/>
  <c r="AX10" i="37"/>
  <c r="AS10" i="37"/>
  <c r="AO10" i="37"/>
  <c r="AJ10" i="37"/>
  <c r="AE10" i="37"/>
  <c r="AA10" i="37"/>
  <c r="V10" i="37"/>
  <c r="R10" i="37"/>
  <c r="N10" i="37"/>
  <c r="I10" i="37"/>
  <c r="E10" i="37"/>
  <c r="BH10" i="37"/>
  <c r="BD10" i="37"/>
  <c r="AZ10" i="37"/>
  <c r="AU10" i="37"/>
  <c r="AQ10" i="37"/>
  <c r="AL10" i="37"/>
  <c r="AH10" i="37"/>
  <c r="AC10" i="37"/>
  <c r="Y10" i="37"/>
  <c r="T10" i="37"/>
  <c r="P10" i="37"/>
  <c r="K10" i="37"/>
  <c r="G10" i="37"/>
  <c r="BE10" i="37"/>
  <c r="AV10" i="37"/>
  <c r="AM10" i="37"/>
  <c r="AD10" i="37"/>
  <c r="U10" i="37"/>
  <c r="L10" i="37"/>
  <c r="D10" i="37"/>
  <c r="BC10" i="37"/>
  <c r="AT10" i="37"/>
  <c r="AK10" i="37"/>
  <c r="AB10" i="37"/>
  <c r="S10" i="37"/>
  <c r="J10" i="37"/>
  <c r="BI10" i="37"/>
  <c r="BA10" i="37"/>
  <c r="AR10" i="37"/>
  <c r="AI10" i="37"/>
  <c r="Z10" i="37"/>
  <c r="Q10" i="37"/>
  <c r="H10" i="37"/>
  <c r="BG10" i="37"/>
  <c r="AY10" i="37"/>
  <c r="AP10" i="37"/>
  <c r="AG10" i="37"/>
  <c r="X10" i="37"/>
  <c r="O10" i="37"/>
  <c r="F10" i="37"/>
  <c r="BG43" i="37"/>
  <c r="BC43" i="37"/>
  <c r="AY43" i="37"/>
  <c r="AT43" i="37"/>
  <c r="BF43" i="37"/>
  <c r="BA43" i="37"/>
  <c r="AU43" i="37"/>
  <c r="AP43" i="37"/>
  <c r="AK43" i="37"/>
  <c r="AG43" i="37"/>
  <c r="AB43" i="37"/>
  <c r="X43" i="37"/>
  <c r="S43" i="37"/>
  <c r="O43" i="37"/>
  <c r="J43" i="37"/>
  <c r="F43" i="37"/>
  <c r="BI43" i="37"/>
  <c r="BD43" i="37"/>
  <c r="AX43" i="37"/>
  <c r="AR43" i="37"/>
  <c r="AM43" i="37"/>
  <c r="AI43" i="37"/>
  <c r="AD43" i="37"/>
  <c r="Z43" i="37"/>
  <c r="U43" i="37"/>
  <c r="Q43" i="37"/>
  <c r="L43" i="37"/>
  <c r="H43" i="37"/>
  <c r="D43" i="37"/>
  <c r="AZ43" i="37"/>
  <c r="AO43" i="37"/>
  <c r="AE43" i="37"/>
  <c r="V43" i="37"/>
  <c r="N43" i="37"/>
  <c r="E43" i="37"/>
  <c r="BH43" i="37"/>
  <c r="AV43" i="37"/>
  <c r="AL43" i="37"/>
  <c r="AC43" i="37"/>
  <c r="T43" i="37"/>
  <c r="K43" i="37"/>
  <c r="BE43" i="37"/>
  <c r="AS43" i="37"/>
  <c r="AJ43" i="37"/>
  <c r="AA43" i="37"/>
  <c r="R43" i="37"/>
  <c r="I43" i="37"/>
  <c r="BB43" i="37"/>
  <c r="AQ43" i="37"/>
  <c r="AH43" i="37"/>
  <c r="Y43" i="37"/>
  <c r="P43" i="37"/>
  <c r="G43" i="37"/>
  <c r="B45" i="37"/>
  <c r="A33" i="37"/>
  <c r="B12" i="37"/>
  <c r="A11" i="37"/>
  <c r="B23" i="37"/>
  <c r="B67" i="37"/>
  <c r="A55" i="37"/>
  <c r="B68" i="37" l="1"/>
  <c r="A56" i="37"/>
  <c r="BI22" i="37"/>
  <c r="BE22" i="37"/>
  <c r="BA22" i="37"/>
  <c r="AV22" i="37"/>
  <c r="AR22" i="37"/>
  <c r="AM22" i="37"/>
  <c r="AI22" i="37"/>
  <c r="AD22" i="37"/>
  <c r="Z22" i="37"/>
  <c r="U22" i="37"/>
  <c r="Q22" i="37"/>
  <c r="L22" i="37"/>
  <c r="H22" i="37"/>
  <c r="D22" i="37"/>
  <c r="BG22" i="37"/>
  <c r="BC22" i="37"/>
  <c r="AY22" i="37"/>
  <c r="AT22" i="37"/>
  <c r="AP22" i="37"/>
  <c r="AK22" i="37"/>
  <c r="AG22" i="37"/>
  <c r="AB22" i="37"/>
  <c r="X22" i="37"/>
  <c r="S22" i="37"/>
  <c r="O22" i="37"/>
  <c r="J22" i="37"/>
  <c r="F22" i="37"/>
  <c r="BB22" i="37"/>
  <c r="AS22" i="37"/>
  <c r="AJ22" i="37"/>
  <c r="AA22" i="37"/>
  <c r="R22" i="37"/>
  <c r="I22" i="37"/>
  <c r="BH22" i="37"/>
  <c r="AZ22" i="37"/>
  <c r="AQ22" i="37"/>
  <c r="AH22" i="37"/>
  <c r="Y22" i="37"/>
  <c r="P22" i="37"/>
  <c r="G22" i="37"/>
  <c r="BF22" i="37"/>
  <c r="AX22" i="37"/>
  <c r="AO22" i="37"/>
  <c r="AE22" i="37"/>
  <c r="V22" i="37"/>
  <c r="N22" i="37"/>
  <c r="E22" i="37"/>
  <c r="BD22" i="37"/>
  <c r="AU22" i="37"/>
  <c r="AL22" i="37"/>
  <c r="AC22" i="37"/>
  <c r="T22" i="37"/>
  <c r="K22" i="37"/>
  <c r="BI55" i="37"/>
  <c r="BE55" i="37"/>
  <c r="BA55" i="37"/>
  <c r="AV55" i="37"/>
  <c r="AR55" i="37"/>
  <c r="AM55" i="37"/>
  <c r="AI55" i="37"/>
  <c r="AD55" i="37"/>
  <c r="Z55" i="37"/>
  <c r="U55" i="37"/>
  <c r="Q55" i="37"/>
  <c r="L55" i="37"/>
  <c r="H55" i="37"/>
  <c r="D55" i="37"/>
  <c r="BG55" i="37"/>
  <c r="BC55" i="37"/>
  <c r="AY55" i="37"/>
  <c r="AT55" i="37"/>
  <c r="AP55" i="37"/>
  <c r="AK55" i="37"/>
  <c r="AG55" i="37"/>
  <c r="AB55" i="37"/>
  <c r="X55" i="37"/>
  <c r="S55" i="37"/>
  <c r="O55" i="37"/>
  <c r="J55" i="37"/>
  <c r="F55" i="37"/>
  <c r="BD55" i="37"/>
  <c r="AU55" i="37"/>
  <c r="AL55" i="37"/>
  <c r="AC55" i="37"/>
  <c r="T55" i="37"/>
  <c r="K55" i="37"/>
  <c r="BH55" i="37"/>
  <c r="AZ55" i="37"/>
  <c r="AQ55" i="37"/>
  <c r="AH55" i="37"/>
  <c r="Y55" i="37"/>
  <c r="P55" i="37"/>
  <c r="G55" i="37"/>
  <c r="AS55" i="37"/>
  <c r="AA55" i="37"/>
  <c r="I55" i="37"/>
  <c r="BF55" i="37"/>
  <c r="AO55" i="37"/>
  <c r="V55" i="37"/>
  <c r="E55" i="37"/>
  <c r="BB55" i="37"/>
  <c r="AJ55" i="37"/>
  <c r="R55" i="37"/>
  <c r="AX55" i="37"/>
  <c r="AE55" i="37"/>
  <c r="N55" i="37"/>
  <c r="B24" i="37"/>
  <c r="B13" i="37"/>
  <c r="A12" i="37"/>
  <c r="B46" i="37"/>
  <c r="A34" i="37"/>
  <c r="BG11" i="37"/>
  <c r="BC11" i="37"/>
  <c r="AY11" i="37"/>
  <c r="AT11" i="37"/>
  <c r="AP11" i="37"/>
  <c r="AK11" i="37"/>
  <c r="AG11" i="37"/>
  <c r="AB11" i="37"/>
  <c r="X11" i="37"/>
  <c r="S11" i="37"/>
  <c r="O11" i="37"/>
  <c r="J11" i="37"/>
  <c r="F11" i="37"/>
  <c r="BI11" i="37"/>
  <c r="BE11" i="37"/>
  <c r="BA11" i="37"/>
  <c r="AV11" i="37"/>
  <c r="AR11" i="37"/>
  <c r="AM11" i="37"/>
  <c r="AI11" i="37"/>
  <c r="AD11" i="37"/>
  <c r="Z11" i="37"/>
  <c r="U11" i="37"/>
  <c r="Q11" i="37"/>
  <c r="L11" i="37"/>
  <c r="H11" i="37"/>
  <c r="D11" i="37"/>
  <c r="BF11" i="37"/>
  <c r="AX11" i="37"/>
  <c r="AO11" i="37"/>
  <c r="AE11" i="37"/>
  <c r="V11" i="37"/>
  <c r="N11" i="37"/>
  <c r="E11" i="37"/>
  <c r="BD11" i="37"/>
  <c r="AU11" i="37"/>
  <c r="AL11" i="37"/>
  <c r="AC11" i="37"/>
  <c r="T11" i="37"/>
  <c r="K11" i="37"/>
  <c r="BB11" i="37"/>
  <c r="AS11" i="37"/>
  <c r="AJ11" i="37"/>
  <c r="AA11" i="37"/>
  <c r="R11" i="37"/>
  <c r="I11" i="37"/>
  <c r="BH11" i="37"/>
  <c r="AZ11" i="37"/>
  <c r="AQ11" i="37"/>
  <c r="AH11" i="37"/>
  <c r="Y11" i="37"/>
  <c r="P11" i="37"/>
  <c r="G11" i="37"/>
  <c r="B79" i="37"/>
  <c r="A79" i="37" s="1"/>
  <c r="A67" i="37"/>
  <c r="BG33" i="37"/>
  <c r="BC33" i="37"/>
  <c r="AY33" i="37"/>
  <c r="AT33" i="37"/>
  <c r="AP33" i="37"/>
  <c r="AK33" i="37"/>
  <c r="AG33" i="37"/>
  <c r="AB33" i="37"/>
  <c r="X33" i="37"/>
  <c r="S33" i="37"/>
  <c r="O33" i="37"/>
  <c r="J33" i="37"/>
  <c r="F33" i="37"/>
  <c r="BI33" i="37"/>
  <c r="BE33" i="37"/>
  <c r="BA33" i="37"/>
  <c r="AV33" i="37"/>
  <c r="AR33" i="37"/>
  <c r="AM33" i="37"/>
  <c r="AI33" i="37"/>
  <c r="AD33" i="37"/>
  <c r="Z33" i="37"/>
  <c r="U33" i="37"/>
  <c r="Q33" i="37"/>
  <c r="L33" i="37"/>
  <c r="H33" i="37"/>
  <c r="D33" i="37"/>
  <c r="BF33" i="37"/>
  <c r="AX33" i="37"/>
  <c r="AO33" i="37"/>
  <c r="AE33" i="37"/>
  <c r="V33" i="37"/>
  <c r="N33" i="37"/>
  <c r="E33" i="37"/>
  <c r="BD33" i="37"/>
  <c r="AU33" i="37"/>
  <c r="AL33" i="37"/>
  <c r="AC33" i="37"/>
  <c r="T33" i="37"/>
  <c r="K33" i="37"/>
  <c r="BB33" i="37"/>
  <c r="AS33" i="37"/>
  <c r="AJ33" i="37"/>
  <c r="AA33" i="37"/>
  <c r="R33" i="37"/>
  <c r="I33" i="37"/>
  <c r="AQ33" i="37"/>
  <c r="G33" i="37"/>
  <c r="AH33" i="37"/>
  <c r="BH33" i="37"/>
  <c r="Y33" i="37"/>
  <c r="AZ33" i="37"/>
  <c r="P33" i="37"/>
  <c r="B35" i="37"/>
  <c r="A23" i="37"/>
  <c r="B57" i="37"/>
  <c r="A45" i="37"/>
  <c r="BG44" i="37"/>
  <c r="BC44" i="37"/>
  <c r="AY44" i="37"/>
  <c r="AT44" i="37"/>
  <c r="AP44" i="37"/>
  <c r="AK44" i="37"/>
  <c r="AG44" i="37"/>
  <c r="AB44" i="37"/>
  <c r="X44" i="37"/>
  <c r="S44" i="37"/>
  <c r="O44" i="37"/>
  <c r="J44" i="37"/>
  <c r="F44" i="37"/>
  <c r="BI44" i="37"/>
  <c r="BD44" i="37"/>
  <c r="AX44" i="37"/>
  <c r="AR44" i="37"/>
  <c r="AL44" i="37"/>
  <c r="AE44" i="37"/>
  <c r="Z44" i="37"/>
  <c r="T44" i="37"/>
  <c r="N44" i="37"/>
  <c r="H44" i="37"/>
  <c r="BF44" i="37"/>
  <c r="BA44" i="37"/>
  <c r="AU44" i="37"/>
  <c r="AO44" i="37"/>
  <c r="AI44" i="37"/>
  <c r="AC44" i="37"/>
  <c r="V44" i="37"/>
  <c r="Q44" i="37"/>
  <c r="K44" i="37"/>
  <c r="E44" i="37"/>
  <c r="BH44" i="37"/>
  <c r="AV44" i="37"/>
  <c r="AJ44" i="37"/>
  <c r="Y44" i="37"/>
  <c r="L44" i="37"/>
  <c r="BE44" i="37"/>
  <c r="AS44" i="37"/>
  <c r="AH44" i="37"/>
  <c r="U44" i="37"/>
  <c r="I44" i="37"/>
  <c r="BB44" i="37"/>
  <c r="AQ44" i="37"/>
  <c r="AD44" i="37"/>
  <c r="R44" i="37"/>
  <c r="G44" i="37"/>
  <c r="AZ44" i="37"/>
  <c r="AM44" i="37"/>
  <c r="AA44" i="37"/>
  <c r="P44" i="37"/>
  <c r="D44" i="37"/>
  <c r="B69" i="37" l="1"/>
  <c r="A57" i="37"/>
  <c r="BH67" i="37"/>
  <c r="BD67" i="37"/>
  <c r="AZ67" i="37"/>
  <c r="AU67" i="37"/>
  <c r="AQ67" i="37"/>
  <c r="AL67" i="37"/>
  <c r="AH67" i="37"/>
  <c r="AC67" i="37"/>
  <c r="Y67" i="37"/>
  <c r="T67" i="37"/>
  <c r="P67" i="37"/>
  <c r="K67" i="37"/>
  <c r="G67" i="37"/>
  <c r="BF67" i="37"/>
  <c r="BB67" i="37"/>
  <c r="AX67" i="37"/>
  <c r="AS67" i="37"/>
  <c r="AO67" i="37"/>
  <c r="AJ67" i="37"/>
  <c r="AE67" i="37"/>
  <c r="AA67" i="37"/>
  <c r="V67" i="37"/>
  <c r="R67" i="37"/>
  <c r="N67" i="37"/>
  <c r="I67" i="37"/>
  <c r="E67" i="37"/>
  <c r="BC67" i="37"/>
  <c r="AT67" i="37"/>
  <c r="AK67" i="37"/>
  <c r="AB67" i="37"/>
  <c r="S67" i="37"/>
  <c r="J67" i="37"/>
  <c r="BG67" i="37"/>
  <c r="AY67" i="37"/>
  <c r="AP67" i="37"/>
  <c r="AG67" i="37"/>
  <c r="X67" i="37"/>
  <c r="O67" i="37"/>
  <c r="F67" i="37"/>
  <c r="BA67" i="37"/>
  <c r="AI67" i="37"/>
  <c r="Q67" i="37"/>
  <c r="BI67" i="37"/>
  <c r="AR67" i="37"/>
  <c r="Z67" i="37"/>
  <c r="H67" i="37"/>
  <c r="AD67" i="37"/>
  <c r="BE67" i="37"/>
  <c r="U67" i="37"/>
  <c r="AV67" i="37"/>
  <c r="L67" i="37"/>
  <c r="AM67" i="37"/>
  <c r="D67" i="37"/>
  <c r="B58" i="37"/>
  <c r="A46" i="37"/>
  <c r="BI23" i="37"/>
  <c r="BE23" i="37"/>
  <c r="BA23" i="37"/>
  <c r="AV23" i="37"/>
  <c r="AR23" i="37"/>
  <c r="AM23" i="37"/>
  <c r="AI23" i="37"/>
  <c r="AD23" i="37"/>
  <c r="Z23" i="37"/>
  <c r="U23" i="37"/>
  <c r="Q23" i="37"/>
  <c r="L23" i="37"/>
  <c r="H23" i="37"/>
  <c r="D23" i="37"/>
  <c r="BG23" i="37"/>
  <c r="BC23" i="37"/>
  <c r="AY23" i="37"/>
  <c r="AT23" i="37"/>
  <c r="AP23" i="37"/>
  <c r="AK23" i="37"/>
  <c r="AG23" i="37"/>
  <c r="AB23" i="37"/>
  <c r="X23" i="37"/>
  <c r="S23" i="37"/>
  <c r="O23" i="37"/>
  <c r="J23" i="37"/>
  <c r="F23" i="37"/>
  <c r="BB23" i="37"/>
  <c r="AS23" i="37"/>
  <c r="AJ23" i="37"/>
  <c r="AA23" i="37"/>
  <c r="R23" i="37"/>
  <c r="I23" i="37"/>
  <c r="BH23" i="37"/>
  <c r="AZ23" i="37"/>
  <c r="AQ23" i="37"/>
  <c r="AH23" i="37"/>
  <c r="Y23" i="37"/>
  <c r="P23" i="37"/>
  <c r="G23" i="37"/>
  <c r="BF23" i="37"/>
  <c r="AX23" i="37"/>
  <c r="AO23" i="37"/>
  <c r="AE23" i="37"/>
  <c r="V23" i="37"/>
  <c r="N23" i="37"/>
  <c r="E23" i="37"/>
  <c r="BD23" i="37"/>
  <c r="AU23" i="37"/>
  <c r="AL23" i="37"/>
  <c r="AC23" i="37"/>
  <c r="T23" i="37"/>
  <c r="K23" i="37"/>
  <c r="BG79" i="37"/>
  <c r="BC79" i="37"/>
  <c r="AY79" i="37"/>
  <c r="AT79" i="37"/>
  <c r="AP79" i="37"/>
  <c r="AK79" i="37"/>
  <c r="AG79" i="37"/>
  <c r="AB79" i="37"/>
  <c r="X79" i="37"/>
  <c r="S79" i="37"/>
  <c r="O79" i="37"/>
  <c r="J79" i="37"/>
  <c r="F79" i="37"/>
  <c r="BI79" i="37"/>
  <c r="BE79" i="37"/>
  <c r="BA79" i="37"/>
  <c r="AV79" i="37"/>
  <c r="AR79" i="37"/>
  <c r="AM79" i="37"/>
  <c r="AI79" i="37"/>
  <c r="AD79" i="37"/>
  <c r="Z79" i="37"/>
  <c r="U79" i="37"/>
  <c r="Q79" i="37"/>
  <c r="L79" i="37"/>
  <c r="H79" i="37"/>
  <c r="D79" i="37"/>
  <c r="BB79" i="37"/>
  <c r="AS79" i="37"/>
  <c r="AJ79" i="37"/>
  <c r="AA79" i="37"/>
  <c r="R79" i="37"/>
  <c r="I79" i="37"/>
  <c r="BF79" i="37"/>
  <c r="AX79" i="37"/>
  <c r="AO79" i="37"/>
  <c r="AE79" i="37"/>
  <c r="V79" i="37"/>
  <c r="N79" i="37"/>
  <c r="E79" i="37"/>
  <c r="BH79" i="37"/>
  <c r="AQ79" i="37"/>
  <c r="Y79" i="37"/>
  <c r="G79" i="37"/>
  <c r="AZ79" i="37"/>
  <c r="AH79" i="37"/>
  <c r="P79" i="37"/>
  <c r="BD79" i="37"/>
  <c r="T79" i="37"/>
  <c r="AL79" i="37"/>
  <c r="AU79" i="37"/>
  <c r="K79" i="37"/>
  <c r="AC79" i="37"/>
  <c r="BH12" i="37"/>
  <c r="BD12" i="37"/>
  <c r="AZ12" i="37"/>
  <c r="AU12" i="37"/>
  <c r="AQ12" i="37"/>
  <c r="AL12" i="37"/>
  <c r="AH12" i="37"/>
  <c r="AC12" i="37"/>
  <c r="Y12" i="37"/>
  <c r="T12" i="37"/>
  <c r="P12" i="37"/>
  <c r="K12" i="37"/>
  <c r="G12" i="37"/>
  <c r="BF12" i="37"/>
  <c r="BB12" i="37"/>
  <c r="AX12" i="37"/>
  <c r="AS12" i="37"/>
  <c r="AO12" i="37"/>
  <c r="AJ12" i="37"/>
  <c r="AE12" i="37"/>
  <c r="AA12" i="37"/>
  <c r="V12" i="37"/>
  <c r="R12" i="37"/>
  <c r="N12" i="37"/>
  <c r="I12" i="37"/>
  <c r="E12" i="37"/>
  <c r="BG12" i="37"/>
  <c r="AY12" i="37"/>
  <c r="AP12" i="37"/>
  <c r="AG12" i="37"/>
  <c r="X12" i="37"/>
  <c r="O12" i="37"/>
  <c r="F12" i="37"/>
  <c r="BE12" i="37"/>
  <c r="AV12" i="37"/>
  <c r="AM12" i="37"/>
  <c r="AD12" i="37"/>
  <c r="U12" i="37"/>
  <c r="L12" i="37"/>
  <c r="D12" i="37"/>
  <c r="BC12" i="37"/>
  <c r="AT12" i="37"/>
  <c r="AK12" i="37"/>
  <c r="AB12" i="37"/>
  <c r="S12" i="37"/>
  <c r="J12" i="37"/>
  <c r="BI12" i="37"/>
  <c r="BA12" i="37"/>
  <c r="AR12" i="37"/>
  <c r="AI12" i="37"/>
  <c r="Z12" i="37"/>
  <c r="Q12" i="37"/>
  <c r="H12" i="37"/>
  <c r="B47" i="37"/>
  <c r="A35" i="37"/>
  <c r="B25" i="37"/>
  <c r="B14" i="37"/>
  <c r="A13" i="37"/>
  <c r="BI56" i="37"/>
  <c r="BE56" i="37"/>
  <c r="BA56" i="37"/>
  <c r="AV56" i="37"/>
  <c r="AR56" i="37"/>
  <c r="AM56" i="37"/>
  <c r="AI56" i="37"/>
  <c r="AD56" i="37"/>
  <c r="Z56" i="37"/>
  <c r="U56" i="37"/>
  <c r="Q56" i="37"/>
  <c r="L56" i="37"/>
  <c r="H56" i="37"/>
  <c r="D56" i="37"/>
  <c r="BG56" i="37"/>
  <c r="BC56" i="37"/>
  <c r="AY56" i="37"/>
  <c r="AT56" i="37"/>
  <c r="AP56" i="37"/>
  <c r="AK56" i="37"/>
  <c r="AG56" i="37"/>
  <c r="AB56" i="37"/>
  <c r="X56" i="37"/>
  <c r="S56" i="37"/>
  <c r="O56" i="37"/>
  <c r="J56" i="37"/>
  <c r="F56" i="37"/>
  <c r="BD56" i="37"/>
  <c r="AU56" i="37"/>
  <c r="AL56" i="37"/>
  <c r="AC56" i="37"/>
  <c r="T56" i="37"/>
  <c r="K56" i="37"/>
  <c r="BH56" i="37"/>
  <c r="AZ56" i="37"/>
  <c r="AQ56" i="37"/>
  <c r="AH56" i="37"/>
  <c r="Y56" i="37"/>
  <c r="P56" i="37"/>
  <c r="G56" i="37"/>
  <c r="BB56" i="37"/>
  <c r="AJ56" i="37"/>
  <c r="R56" i="37"/>
  <c r="AX56" i="37"/>
  <c r="AE56" i="37"/>
  <c r="N56" i="37"/>
  <c r="AS56" i="37"/>
  <c r="AA56" i="37"/>
  <c r="I56" i="37"/>
  <c r="BF56" i="37"/>
  <c r="AO56" i="37"/>
  <c r="V56" i="37"/>
  <c r="E56" i="37"/>
  <c r="BG45" i="37"/>
  <c r="BC45" i="37"/>
  <c r="AY45" i="37"/>
  <c r="AT45" i="37"/>
  <c r="AP45" i="37"/>
  <c r="AK45" i="37"/>
  <c r="AG45" i="37"/>
  <c r="AB45" i="37"/>
  <c r="X45" i="37"/>
  <c r="S45" i="37"/>
  <c r="O45" i="37"/>
  <c r="J45" i="37"/>
  <c r="F45" i="37"/>
  <c r="BF45" i="37"/>
  <c r="BA45" i="37"/>
  <c r="AU45" i="37"/>
  <c r="AO45" i="37"/>
  <c r="AI45" i="37"/>
  <c r="AC45" i="37"/>
  <c r="V45" i="37"/>
  <c r="Q45" i="37"/>
  <c r="K45" i="37"/>
  <c r="E45" i="37"/>
  <c r="BI45" i="37"/>
  <c r="BD45" i="37"/>
  <c r="AX45" i="37"/>
  <c r="AR45" i="37"/>
  <c r="AL45" i="37"/>
  <c r="AE45" i="37"/>
  <c r="Z45" i="37"/>
  <c r="T45" i="37"/>
  <c r="N45" i="37"/>
  <c r="H45" i="37"/>
  <c r="BE45" i="37"/>
  <c r="AS45" i="37"/>
  <c r="AH45" i="37"/>
  <c r="U45" i="37"/>
  <c r="I45" i="37"/>
  <c r="BB45" i="37"/>
  <c r="AQ45" i="37"/>
  <c r="AD45" i="37"/>
  <c r="R45" i="37"/>
  <c r="G45" i="37"/>
  <c r="AZ45" i="37"/>
  <c r="AM45" i="37"/>
  <c r="AA45" i="37"/>
  <c r="P45" i="37"/>
  <c r="D45" i="37"/>
  <c r="BH45" i="37"/>
  <c r="AV45" i="37"/>
  <c r="AJ45" i="37"/>
  <c r="Y45" i="37"/>
  <c r="L45" i="37"/>
  <c r="BG34" i="37"/>
  <c r="BC34" i="37"/>
  <c r="AY34" i="37"/>
  <c r="AT34" i="37"/>
  <c r="AP34" i="37"/>
  <c r="AK34" i="37"/>
  <c r="AG34" i="37"/>
  <c r="AB34" i="37"/>
  <c r="X34" i="37"/>
  <c r="S34" i="37"/>
  <c r="O34" i="37"/>
  <c r="J34" i="37"/>
  <c r="F34" i="37"/>
  <c r="BI34" i="37"/>
  <c r="BE34" i="37"/>
  <c r="BA34" i="37"/>
  <c r="AV34" i="37"/>
  <c r="AR34" i="37"/>
  <c r="AM34" i="37"/>
  <c r="AI34" i="37"/>
  <c r="AD34" i="37"/>
  <c r="Z34" i="37"/>
  <c r="U34" i="37"/>
  <c r="Q34" i="37"/>
  <c r="L34" i="37"/>
  <c r="H34" i="37"/>
  <c r="D34" i="37"/>
  <c r="BF34" i="37"/>
  <c r="AX34" i="37"/>
  <c r="AO34" i="37"/>
  <c r="AE34" i="37"/>
  <c r="V34" i="37"/>
  <c r="N34" i="37"/>
  <c r="E34" i="37"/>
  <c r="BD34" i="37"/>
  <c r="AU34" i="37"/>
  <c r="AL34" i="37"/>
  <c r="AC34" i="37"/>
  <c r="T34" i="37"/>
  <c r="K34" i="37"/>
  <c r="BB34" i="37"/>
  <c r="AS34" i="37"/>
  <c r="AJ34" i="37"/>
  <c r="AA34" i="37"/>
  <c r="R34" i="37"/>
  <c r="I34" i="37"/>
  <c r="BH34" i="37"/>
  <c r="AZ34" i="37"/>
  <c r="P34" i="37"/>
  <c r="AQ34" i="37"/>
  <c r="G34" i="37"/>
  <c r="AH34" i="37"/>
  <c r="Y34" i="37"/>
  <c r="B36" i="37"/>
  <c r="A24" i="37"/>
  <c r="B80" i="37"/>
  <c r="A80" i="37" s="1"/>
  <c r="A68" i="37"/>
  <c r="BI24" i="37" l="1"/>
  <c r="BE24" i="37"/>
  <c r="BA24" i="37"/>
  <c r="AV24" i="37"/>
  <c r="AR24" i="37"/>
  <c r="AM24" i="37"/>
  <c r="AI24" i="37"/>
  <c r="AD24" i="37"/>
  <c r="Z24" i="37"/>
  <c r="U24" i="37"/>
  <c r="Q24" i="37"/>
  <c r="L24" i="37"/>
  <c r="H24" i="37"/>
  <c r="D24" i="37"/>
  <c r="BG24" i="37"/>
  <c r="BC24" i="37"/>
  <c r="AY24" i="37"/>
  <c r="AT24" i="37"/>
  <c r="AP24" i="37"/>
  <c r="AK24" i="37"/>
  <c r="AG24" i="37"/>
  <c r="AB24" i="37"/>
  <c r="X24" i="37"/>
  <c r="S24" i="37"/>
  <c r="O24" i="37"/>
  <c r="J24" i="37"/>
  <c r="F24" i="37"/>
  <c r="BB24" i="37"/>
  <c r="AS24" i="37"/>
  <c r="AJ24" i="37"/>
  <c r="AA24" i="37"/>
  <c r="R24" i="37"/>
  <c r="I24" i="37"/>
  <c r="BH24" i="37"/>
  <c r="AZ24" i="37"/>
  <c r="AQ24" i="37"/>
  <c r="AH24" i="37"/>
  <c r="Y24" i="37"/>
  <c r="P24" i="37"/>
  <c r="G24" i="37"/>
  <c r="BF24" i="37"/>
  <c r="AX24" i="37"/>
  <c r="AO24" i="37"/>
  <c r="AE24" i="37"/>
  <c r="V24" i="37"/>
  <c r="N24" i="37"/>
  <c r="E24" i="37"/>
  <c r="BD24" i="37"/>
  <c r="AU24" i="37"/>
  <c r="AL24" i="37"/>
  <c r="AC24" i="37"/>
  <c r="T24" i="37"/>
  <c r="K24" i="37"/>
  <c r="BI68" i="37"/>
  <c r="BE68" i="37"/>
  <c r="BA68" i="37"/>
  <c r="AV68" i="37"/>
  <c r="AR68" i="37"/>
  <c r="AM68" i="37"/>
  <c r="AI68" i="37"/>
  <c r="AD68" i="37"/>
  <c r="BG68" i="37"/>
  <c r="BB68" i="37"/>
  <c r="AU68" i="37"/>
  <c r="AP68" i="37"/>
  <c r="AJ68" i="37"/>
  <c r="AC68" i="37"/>
  <c r="Y68" i="37"/>
  <c r="T68" i="37"/>
  <c r="P68" i="37"/>
  <c r="K68" i="37"/>
  <c r="G68" i="37"/>
  <c r="BD68" i="37"/>
  <c r="AY68" i="37"/>
  <c r="AS68" i="37"/>
  <c r="AL68" i="37"/>
  <c r="AG68" i="37"/>
  <c r="AA68" i="37"/>
  <c r="V68" i="37"/>
  <c r="R68" i="37"/>
  <c r="N68" i="37"/>
  <c r="I68" i="37"/>
  <c r="E68" i="37"/>
  <c r="AZ68" i="37"/>
  <c r="AO68" i="37"/>
  <c r="AB68" i="37"/>
  <c r="S68" i="37"/>
  <c r="J68" i="37"/>
  <c r="BF68" i="37"/>
  <c r="AT68" i="37"/>
  <c r="AH68" i="37"/>
  <c r="X68" i="37"/>
  <c r="O68" i="37"/>
  <c r="F68" i="37"/>
  <c r="AX68" i="37"/>
  <c r="Z68" i="37"/>
  <c r="H68" i="37"/>
  <c r="BH68" i="37"/>
  <c r="AK68" i="37"/>
  <c r="Q68" i="37"/>
  <c r="AQ68" i="37"/>
  <c r="D68" i="37"/>
  <c r="AE68" i="37"/>
  <c r="U68" i="37"/>
  <c r="BC68" i="37"/>
  <c r="L68" i="37"/>
  <c r="B26" i="37"/>
  <c r="B15" i="37"/>
  <c r="A14" i="37"/>
  <c r="A58" i="37"/>
  <c r="B70" i="37"/>
  <c r="B37" i="37"/>
  <c r="A25" i="37"/>
  <c r="BG35" i="37"/>
  <c r="BC35" i="37"/>
  <c r="AY35" i="37"/>
  <c r="AT35" i="37"/>
  <c r="AP35" i="37"/>
  <c r="AK35" i="37"/>
  <c r="AG35" i="37"/>
  <c r="AB35" i="37"/>
  <c r="X35" i="37"/>
  <c r="S35" i="37"/>
  <c r="O35" i="37"/>
  <c r="J35" i="37"/>
  <c r="F35" i="37"/>
  <c r="BI35" i="37"/>
  <c r="BE35" i="37"/>
  <c r="BA35" i="37"/>
  <c r="AV35" i="37"/>
  <c r="AR35" i="37"/>
  <c r="AM35" i="37"/>
  <c r="AI35" i="37"/>
  <c r="AD35" i="37"/>
  <c r="Z35" i="37"/>
  <c r="U35" i="37"/>
  <c r="Q35" i="37"/>
  <c r="L35" i="37"/>
  <c r="H35" i="37"/>
  <c r="D35" i="37"/>
  <c r="BF35" i="37"/>
  <c r="AX35" i="37"/>
  <c r="AO35" i="37"/>
  <c r="AE35" i="37"/>
  <c r="V35" i="37"/>
  <c r="N35" i="37"/>
  <c r="E35" i="37"/>
  <c r="BD35" i="37"/>
  <c r="AU35" i="37"/>
  <c r="AL35" i="37"/>
  <c r="AC35" i="37"/>
  <c r="T35" i="37"/>
  <c r="K35" i="37"/>
  <c r="BB35" i="37"/>
  <c r="AS35" i="37"/>
  <c r="AJ35" i="37"/>
  <c r="AA35" i="37"/>
  <c r="R35" i="37"/>
  <c r="I35" i="37"/>
  <c r="BH35" i="37"/>
  <c r="AZ35" i="37"/>
  <c r="AQ35" i="37"/>
  <c r="AH35" i="37"/>
  <c r="Y35" i="37"/>
  <c r="P35" i="37"/>
  <c r="G35" i="37"/>
  <c r="BF57" i="37"/>
  <c r="BB57" i="37"/>
  <c r="AX57" i="37"/>
  <c r="AS57" i="37"/>
  <c r="AO57" i="37"/>
  <c r="AJ57" i="37"/>
  <c r="BG57" i="37"/>
  <c r="BA57" i="37"/>
  <c r="AU57" i="37"/>
  <c r="AP57" i="37"/>
  <c r="AI57" i="37"/>
  <c r="AD57" i="37"/>
  <c r="Z57" i="37"/>
  <c r="U57" i="37"/>
  <c r="Q57" i="37"/>
  <c r="L57" i="37"/>
  <c r="H57" i="37"/>
  <c r="D57" i="37"/>
  <c r="BI57" i="37"/>
  <c r="BD57" i="37"/>
  <c r="AY57" i="37"/>
  <c r="AR57" i="37"/>
  <c r="AL57" i="37"/>
  <c r="AG57" i="37"/>
  <c r="AB57" i="37"/>
  <c r="X57" i="37"/>
  <c r="S57" i="37"/>
  <c r="O57" i="37"/>
  <c r="J57" i="37"/>
  <c r="F57" i="37"/>
  <c r="AZ57" i="37"/>
  <c r="AM57" i="37"/>
  <c r="AC57" i="37"/>
  <c r="T57" i="37"/>
  <c r="K57" i="37"/>
  <c r="BE57" i="37"/>
  <c r="AT57" i="37"/>
  <c r="AH57" i="37"/>
  <c r="Y57" i="37"/>
  <c r="P57" i="37"/>
  <c r="G57" i="37"/>
  <c r="AV57" i="37"/>
  <c r="AA57" i="37"/>
  <c r="I57" i="37"/>
  <c r="AQ57" i="37"/>
  <c r="V57" i="37"/>
  <c r="E57" i="37"/>
  <c r="BH57" i="37"/>
  <c r="AK57" i="37"/>
  <c r="R57" i="37"/>
  <c r="BC57" i="37"/>
  <c r="AE57" i="37"/>
  <c r="N57" i="37"/>
  <c r="BG80" i="37"/>
  <c r="BC80" i="37"/>
  <c r="AY80" i="37"/>
  <c r="AT80" i="37"/>
  <c r="AP80" i="37"/>
  <c r="AK80" i="37"/>
  <c r="AG80" i="37"/>
  <c r="AB80" i="37"/>
  <c r="X80" i="37"/>
  <c r="S80" i="37"/>
  <c r="O80" i="37"/>
  <c r="J80" i="37"/>
  <c r="F80" i="37"/>
  <c r="BI80" i="37"/>
  <c r="BE80" i="37"/>
  <c r="BA80" i="37"/>
  <c r="AV80" i="37"/>
  <c r="AR80" i="37"/>
  <c r="AM80" i="37"/>
  <c r="AI80" i="37"/>
  <c r="AD80" i="37"/>
  <c r="Z80" i="37"/>
  <c r="U80" i="37"/>
  <c r="Q80" i="37"/>
  <c r="L80" i="37"/>
  <c r="H80" i="37"/>
  <c r="D80" i="37"/>
  <c r="BB80" i="37"/>
  <c r="AS80" i="37"/>
  <c r="AJ80" i="37"/>
  <c r="AA80" i="37"/>
  <c r="R80" i="37"/>
  <c r="I80" i="37"/>
  <c r="BF80" i="37"/>
  <c r="AX80" i="37"/>
  <c r="AO80" i="37"/>
  <c r="AE80" i="37"/>
  <c r="V80" i="37"/>
  <c r="N80" i="37"/>
  <c r="E80" i="37"/>
  <c r="AZ80" i="37"/>
  <c r="AH80" i="37"/>
  <c r="P80" i="37"/>
  <c r="BH80" i="37"/>
  <c r="AQ80" i="37"/>
  <c r="Y80" i="37"/>
  <c r="G80" i="37"/>
  <c r="AC80" i="37"/>
  <c r="AU80" i="37"/>
  <c r="K80" i="37"/>
  <c r="BD80" i="37"/>
  <c r="T80" i="37"/>
  <c r="AL80" i="37"/>
  <c r="B48" i="37"/>
  <c r="A36" i="37"/>
  <c r="BI13" i="37"/>
  <c r="BE13" i="37"/>
  <c r="BA13" i="37"/>
  <c r="AV13" i="37"/>
  <c r="AR13" i="37"/>
  <c r="AM13" i="37"/>
  <c r="AI13" i="37"/>
  <c r="AD13" i="37"/>
  <c r="Z13" i="37"/>
  <c r="U13" i="37"/>
  <c r="Q13" i="37"/>
  <c r="L13" i="37"/>
  <c r="H13" i="37"/>
  <c r="D13" i="37"/>
  <c r="BG13" i="37"/>
  <c r="BC13" i="37"/>
  <c r="AY13" i="37"/>
  <c r="AT13" i="37"/>
  <c r="AP13" i="37"/>
  <c r="AK13" i="37"/>
  <c r="AG13" i="37"/>
  <c r="AB13" i="37"/>
  <c r="X13" i="37"/>
  <c r="S13" i="37"/>
  <c r="O13" i="37"/>
  <c r="J13" i="37"/>
  <c r="F13" i="37"/>
  <c r="BH13" i="37"/>
  <c r="AZ13" i="37"/>
  <c r="AQ13" i="37"/>
  <c r="AH13" i="37"/>
  <c r="Y13" i="37"/>
  <c r="P13" i="37"/>
  <c r="G13" i="37"/>
  <c r="BF13" i="37"/>
  <c r="AX13" i="37"/>
  <c r="AO13" i="37"/>
  <c r="AE13" i="37"/>
  <c r="V13" i="37"/>
  <c r="N13" i="37"/>
  <c r="E13" i="37"/>
  <c r="BD13" i="37"/>
  <c r="AU13" i="37"/>
  <c r="AL13" i="37"/>
  <c r="AC13" i="37"/>
  <c r="T13" i="37"/>
  <c r="K13" i="37"/>
  <c r="BB13" i="37"/>
  <c r="AS13" i="37"/>
  <c r="AJ13" i="37"/>
  <c r="AA13" i="37"/>
  <c r="R13" i="37"/>
  <c r="I13" i="37"/>
  <c r="A47" i="37"/>
  <c r="B59" i="37"/>
  <c r="BI46" i="37"/>
  <c r="BE46" i="37"/>
  <c r="BG46" i="37"/>
  <c r="BC46" i="37"/>
  <c r="AY46" i="37"/>
  <c r="AT46" i="37"/>
  <c r="AP46" i="37"/>
  <c r="AK46" i="37"/>
  <c r="AG46" i="37"/>
  <c r="AB46" i="37"/>
  <c r="X46" i="37"/>
  <c r="S46" i="37"/>
  <c r="O46" i="37"/>
  <c r="J46" i="37"/>
  <c r="F46" i="37"/>
  <c r="BD46" i="37"/>
  <c r="AX46" i="37"/>
  <c r="AR46" i="37"/>
  <c r="AL46" i="37"/>
  <c r="AE46" i="37"/>
  <c r="Z46" i="37"/>
  <c r="T46" i="37"/>
  <c r="N46" i="37"/>
  <c r="H46" i="37"/>
  <c r="BH46" i="37"/>
  <c r="BA46" i="37"/>
  <c r="AU46" i="37"/>
  <c r="AO46" i="37"/>
  <c r="AI46" i="37"/>
  <c r="AC46" i="37"/>
  <c r="V46" i="37"/>
  <c r="Q46" i="37"/>
  <c r="K46" i="37"/>
  <c r="E46" i="37"/>
  <c r="BB46" i="37"/>
  <c r="AQ46" i="37"/>
  <c r="AD46" i="37"/>
  <c r="R46" i="37"/>
  <c r="G46" i="37"/>
  <c r="AZ46" i="37"/>
  <c r="AM46" i="37"/>
  <c r="AA46" i="37"/>
  <c r="P46" i="37"/>
  <c r="D46" i="37"/>
  <c r="AV46" i="37"/>
  <c r="AJ46" i="37"/>
  <c r="Y46" i="37"/>
  <c r="L46" i="37"/>
  <c r="BF46" i="37"/>
  <c r="AS46" i="37"/>
  <c r="AH46" i="37"/>
  <c r="U46" i="37"/>
  <c r="I46" i="37"/>
  <c r="B81" i="37"/>
  <c r="A81" i="37" s="1"/>
  <c r="A69" i="37"/>
  <c r="BI47" i="37" l="1"/>
  <c r="BE47" i="37"/>
  <c r="BA47" i="37"/>
  <c r="AV47" i="37"/>
  <c r="AR47" i="37"/>
  <c r="AM47" i="37"/>
  <c r="AI47" i="37"/>
  <c r="AD47" i="37"/>
  <c r="Z47" i="37"/>
  <c r="U47" i="37"/>
  <c r="Q47" i="37"/>
  <c r="L47" i="37"/>
  <c r="H47" i="37"/>
  <c r="D47" i="37"/>
  <c r="BG47" i="37"/>
  <c r="BC47" i="37"/>
  <c r="AY47" i="37"/>
  <c r="AT47" i="37"/>
  <c r="AP47" i="37"/>
  <c r="AK47" i="37"/>
  <c r="AG47" i="37"/>
  <c r="AB47" i="37"/>
  <c r="X47" i="37"/>
  <c r="S47" i="37"/>
  <c r="O47" i="37"/>
  <c r="J47" i="37"/>
  <c r="F47" i="37"/>
  <c r="BD47" i="37"/>
  <c r="AU47" i="37"/>
  <c r="AL47" i="37"/>
  <c r="AC47" i="37"/>
  <c r="T47" i="37"/>
  <c r="K47" i="37"/>
  <c r="BH47" i="37"/>
  <c r="AZ47" i="37"/>
  <c r="AQ47" i="37"/>
  <c r="AH47" i="37"/>
  <c r="Y47" i="37"/>
  <c r="P47" i="37"/>
  <c r="G47" i="37"/>
  <c r="AS47" i="37"/>
  <c r="AA47" i="37"/>
  <c r="I47" i="37"/>
  <c r="BF47" i="37"/>
  <c r="AO47" i="37"/>
  <c r="V47" i="37"/>
  <c r="E47" i="37"/>
  <c r="BB47" i="37"/>
  <c r="AJ47" i="37"/>
  <c r="R47" i="37"/>
  <c r="AX47" i="37"/>
  <c r="AE47" i="37"/>
  <c r="N47" i="37"/>
  <c r="B49" i="37"/>
  <c r="A37" i="37"/>
  <c r="B27" i="37"/>
  <c r="B16" i="37"/>
  <c r="A15" i="37"/>
  <c r="BI81" i="37"/>
  <c r="BE81" i="37"/>
  <c r="BA81" i="37"/>
  <c r="AV81" i="37"/>
  <c r="AR81" i="37"/>
  <c r="AM81" i="37"/>
  <c r="AI81" i="37"/>
  <c r="AD81" i="37"/>
  <c r="Z81" i="37"/>
  <c r="U81" i="37"/>
  <c r="Q81" i="37"/>
  <c r="L81" i="37"/>
  <c r="H81" i="37"/>
  <c r="BG81" i="37"/>
  <c r="BB81" i="37"/>
  <c r="AU81" i="37"/>
  <c r="AP81" i="37"/>
  <c r="AJ81" i="37"/>
  <c r="AC81" i="37"/>
  <c r="X81" i="37"/>
  <c r="R81" i="37"/>
  <c r="K81" i="37"/>
  <c r="F81" i="37"/>
  <c r="BD81" i="37"/>
  <c r="AY81" i="37"/>
  <c r="AS81" i="37"/>
  <c r="AL81" i="37"/>
  <c r="AG81" i="37"/>
  <c r="AA81" i="37"/>
  <c r="T81" i="37"/>
  <c r="O81" i="37"/>
  <c r="I81" i="37"/>
  <c r="D81" i="37"/>
  <c r="BF81" i="37"/>
  <c r="AT81" i="37"/>
  <c r="AH81" i="37"/>
  <c r="V81" i="37"/>
  <c r="J81" i="37"/>
  <c r="AZ81" i="37"/>
  <c r="AO81" i="37"/>
  <c r="AB81" i="37"/>
  <c r="P81" i="37"/>
  <c r="E81" i="37"/>
  <c r="BC81" i="37"/>
  <c r="AE81" i="37"/>
  <c r="G81" i="37"/>
  <c r="AQ81" i="37"/>
  <c r="S81" i="37"/>
  <c r="AX81" i="37"/>
  <c r="Y81" i="37"/>
  <c r="AK81" i="37"/>
  <c r="BH81" i="37"/>
  <c r="N81" i="37"/>
  <c r="B82" i="37"/>
  <c r="A82" i="37" s="1"/>
  <c r="A70" i="37"/>
  <c r="B38" i="37"/>
  <c r="A26" i="37"/>
  <c r="BI69" i="37"/>
  <c r="BE69" i="37"/>
  <c r="BA69" i="37"/>
  <c r="AV69" i="37"/>
  <c r="AR69" i="37"/>
  <c r="AM69" i="37"/>
  <c r="AI69" i="37"/>
  <c r="AD69" i="37"/>
  <c r="Z69" i="37"/>
  <c r="U69" i="37"/>
  <c r="Q69" i="37"/>
  <c r="L69" i="37"/>
  <c r="H69" i="37"/>
  <c r="D69" i="37"/>
  <c r="BD69" i="37"/>
  <c r="AY69" i="37"/>
  <c r="AS69" i="37"/>
  <c r="AL69" i="37"/>
  <c r="AG69" i="37"/>
  <c r="AA69" i="37"/>
  <c r="T69" i="37"/>
  <c r="O69" i="37"/>
  <c r="I69" i="37"/>
  <c r="BG69" i="37"/>
  <c r="BB69" i="37"/>
  <c r="AU69" i="37"/>
  <c r="AP69" i="37"/>
  <c r="AJ69" i="37"/>
  <c r="AC69" i="37"/>
  <c r="X69" i="37"/>
  <c r="R69" i="37"/>
  <c r="K69" i="37"/>
  <c r="F69" i="37"/>
  <c r="BH69" i="37"/>
  <c r="AX69" i="37"/>
  <c r="AK69" i="37"/>
  <c r="Y69" i="37"/>
  <c r="N69" i="37"/>
  <c r="BC69" i="37"/>
  <c r="AQ69" i="37"/>
  <c r="AE69" i="37"/>
  <c r="S69" i="37"/>
  <c r="G69" i="37"/>
  <c r="BF69" i="37"/>
  <c r="AH69" i="37"/>
  <c r="J69" i="37"/>
  <c r="AT69" i="37"/>
  <c r="V69" i="37"/>
  <c r="AB69" i="37"/>
  <c r="P69" i="37"/>
  <c r="AZ69" i="37"/>
  <c r="E69" i="37"/>
  <c r="AO69" i="37"/>
  <c r="BG36" i="37"/>
  <c r="BC36" i="37"/>
  <c r="AY36" i="37"/>
  <c r="AT36" i="37"/>
  <c r="AP36" i="37"/>
  <c r="AK36" i="37"/>
  <c r="AG36" i="37"/>
  <c r="AB36" i="37"/>
  <c r="X36" i="37"/>
  <c r="S36" i="37"/>
  <c r="O36" i="37"/>
  <c r="J36" i="37"/>
  <c r="F36" i="37"/>
  <c r="BI36" i="37"/>
  <c r="BE36" i="37"/>
  <c r="BA36" i="37"/>
  <c r="AV36" i="37"/>
  <c r="AR36" i="37"/>
  <c r="AM36" i="37"/>
  <c r="AI36" i="37"/>
  <c r="AD36" i="37"/>
  <c r="Z36" i="37"/>
  <c r="U36" i="37"/>
  <c r="Q36" i="37"/>
  <c r="L36" i="37"/>
  <c r="H36" i="37"/>
  <c r="D36" i="37"/>
  <c r="BF36" i="37"/>
  <c r="AX36" i="37"/>
  <c r="AO36" i="37"/>
  <c r="AE36" i="37"/>
  <c r="V36" i="37"/>
  <c r="N36" i="37"/>
  <c r="E36" i="37"/>
  <c r="BD36" i="37"/>
  <c r="AU36" i="37"/>
  <c r="AL36" i="37"/>
  <c r="AC36" i="37"/>
  <c r="T36" i="37"/>
  <c r="K36" i="37"/>
  <c r="BB36" i="37"/>
  <c r="AS36" i="37"/>
  <c r="AJ36" i="37"/>
  <c r="AA36" i="37"/>
  <c r="R36" i="37"/>
  <c r="I36" i="37"/>
  <c r="BH36" i="37"/>
  <c r="AZ36" i="37"/>
  <c r="AQ36" i="37"/>
  <c r="AH36" i="37"/>
  <c r="Y36" i="37"/>
  <c r="P36" i="37"/>
  <c r="G36" i="37"/>
  <c r="BF58" i="37"/>
  <c r="BB58" i="37"/>
  <c r="AX58" i="37"/>
  <c r="AS58" i="37"/>
  <c r="AO58" i="37"/>
  <c r="AJ58" i="37"/>
  <c r="AE58" i="37"/>
  <c r="AA58" i="37"/>
  <c r="V58" i="37"/>
  <c r="R58" i="37"/>
  <c r="N58" i="37"/>
  <c r="I58" i="37"/>
  <c r="E58" i="37"/>
  <c r="BI58" i="37"/>
  <c r="BD58" i="37"/>
  <c r="AY58" i="37"/>
  <c r="AR58" i="37"/>
  <c r="AL58" i="37"/>
  <c r="AG58" i="37"/>
  <c r="Z58" i="37"/>
  <c r="T58" i="37"/>
  <c r="O58" i="37"/>
  <c r="H58" i="37"/>
  <c r="BG58" i="37"/>
  <c r="BA58" i="37"/>
  <c r="AU58" i="37"/>
  <c r="AP58" i="37"/>
  <c r="AI58" i="37"/>
  <c r="AC58" i="37"/>
  <c r="X58" i="37"/>
  <c r="Q58" i="37"/>
  <c r="K58" i="37"/>
  <c r="F58" i="37"/>
  <c r="BH58" i="37"/>
  <c r="AV58" i="37"/>
  <c r="AK58" i="37"/>
  <c r="Y58" i="37"/>
  <c r="L58" i="37"/>
  <c r="BC58" i="37"/>
  <c r="AQ58" i="37"/>
  <c r="AD58" i="37"/>
  <c r="S58" i="37"/>
  <c r="G58" i="37"/>
  <c r="BE58" i="37"/>
  <c r="AH58" i="37"/>
  <c r="J58" i="37"/>
  <c r="AZ58" i="37"/>
  <c r="AB58" i="37"/>
  <c r="D58" i="37"/>
  <c r="AT58" i="37"/>
  <c r="U58" i="37"/>
  <c r="AM58" i="37"/>
  <c r="P58" i="37"/>
  <c r="A59" i="37"/>
  <c r="B71" i="37"/>
  <c r="B60" i="37"/>
  <c r="A48" i="37"/>
  <c r="BI25" i="37"/>
  <c r="BE25" i="37"/>
  <c r="BA25" i="37"/>
  <c r="AV25" i="37"/>
  <c r="AR25" i="37"/>
  <c r="AM25" i="37"/>
  <c r="AI25" i="37"/>
  <c r="AD25" i="37"/>
  <c r="Z25" i="37"/>
  <c r="U25" i="37"/>
  <c r="Q25" i="37"/>
  <c r="L25" i="37"/>
  <c r="H25" i="37"/>
  <c r="D25" i="37"/>
  <c r="BG25" i="37"/>
  <c r="BC25" i="37"/>
  <c r="AY25" i="37"/>
  <c r="AT25" i="37"/>
  <c r="AP25" i="37"/>
  <c r="AK25" i="37"/>
  <c r="AG25" i="37"/>
  <c r="AB25" i="37"/>
  <c r="X25" i="37"/>
  <c r="S25" i="37"/>
  <c r="O25" i="37"/>
  <c r="J25" i="37"/>
  <c r="F25" i="37"/>
  <c r="BB25" i="37"/>
  <c r="AS25" i="37"/>
  <c r="AJ25" i="37"/>
  <c r="AA25" i="37"/>
  <c r="R25" i="37"/>
  <c r="I25" i="37"/>
  <c r="BH25" i="37"/>
  <c r="AZ25" i="37"/>
  <c r="AQ25" i="37"/>
  <c r="AH25" i="37"/>
  <c r="Y25" i="37"/>
  <c r="P25" i="37"/>
  <c r="G25" i="37"/>
  <c r="BF25" i="37"/>
  <c r="AX25" i="37"/>
  <c r="AO25" i="37"/>
  <c r="AE25" i="37"/>
  <c r="V25" i="37"/>
  <c r="N25" i="37"/>
  <c r="E25" i="37"/>
  <c r="BD25" i="37"/>
  <c r="AU25" i="37"/>
  <c r="AL25" i="37"/>
  <c r="AC25" i="37"/>
  <c r="T25" i="37"/>
  <c r="K25" i="37"/>
  <c r="BF14" i="37"/>
  <c r="BB14" i="37"/>
  <c r="AX14" i="37"/>
  <c r="AS14" i="37"/>
  <c r="AO14" i="37"/>
  <c r="AJ14" i="37"/>
  <c r="AE14" i="37"/>
  <c r="AA14" i="37"/>
  <c r="V14" i="37"/>
  <c r="R14" i="37"/>
  <c r="N14" i="37"/>
  <c r="I14" i="37"/>
  <c r="E14" i="37"/>
  <c r="BH14" i="37"/>
  <c r="BD14" i="37"/>
  <c r="AZ14" i="37"/>
  <c r="AU14" i="37"/>
  <c r="AQ14" i="37"/>
  <c r="AL14" i="37"/>
  <c r="AH14" i="37"/>
  <c r="AC14" i="37"/>
  <c r="Y14" i="37"/>
  <c r="T14" i="37"/>
  <c r="P14" i="37"/>
  <c r="K14" i="37"/>
  <c r="G14" i="37"/>
  <c r="BI14" i="37"/>
  <c r="BA14" i="37"/>
  <c r="AR14" i="37"/>
  <c r="AI14" i="37"/>
  <c r="Z14" i="37"/>
  <c r="Q14" i="37"/>
  <c r="H14" i="37"/>
  <c r="BG14" i="37"/>
  <c r="AY14" i="37"/>
  <c r="AP14" i="37"/>
  <c r="AG14" i="37"/>
  <c r="X14" i="37"/>
  <c r="O14" i="37"/>
  <c r="F14" i="37"/>
  <c r="BE14" i="37"/>
  <c r="AV14" i="37"/>
  <c r="AM14" i="37"/>
  <c r="AD14" i="37"/>
  <c r="U14" i="37"/>
  <c r="L14" i="37"/>
  <c r="D14" i="37"/>
  <c r="BC14" i="37"/>
  <c r="AT14" i="37"/>
  <c r="AK14" i="37"/>
  <c r="AB14" i="37"/>
  <c r="S14" i="37"/>
  <c r="J14" i="37"/>
  <c r="B83" i="37" l="1"/>
  <c r="A83" i="37" s="1"/>
  <c r="A71" i="37"/>
  <c r="BI82" i="37"/>
  <c r="BE82" i="37"/>
  <c r="BA82" i="37"/>
  <c r="AV82" i="37"/>
  <c r="AR82" i="37"/>
  <c r="AM82" i="37"/>
  <c r="AI82" i="37"/>
  <c r="AD82" i="37"/>
  <c r="Z82" i="37"/>
  <c r="U82" i="37"/>
  <c r="Q82" i="37"/>
  <c r="L82" i="37"/>
  <c r="H82" i="37"/>
  <c r="D82" i="37"/>
  <c r="BD82" i="37"/>
  <c r="AY82" i="37"/>
  <c r="AS82" i="37"/>
  <c r="AL82" i="37"/>
  <c r="AG82" i="37"/>
  <c r="AA82" i="37"/>
  <c r="T82" i="37"/>
  <c r="O82" i="37"/>
  <c r="I82" i="37"/>
  <c r="BG82" i="37"/>
  <c r="BB82" i="37"/>
  <c r="AU82" i="37"/>
  <c r="AP82" i="37"/>
  <c r="AJ82" i="37"/>
  <c r="AC82" i="37"/>
  <c r="X82" i="37"/>
  <c r="R82" i="37"/>
  <c r="K82" i="37"/>
  <c r="F82" i="37"/>
  <c r="BC82" i="37"/>
  <c r="AQ82" i="37"/>
  <c r="AE82" i="37"/>
  <c r="S82" i="37"/>
  <c r="G82" i="37"/>
  <c r="BH82" i="37"/>
  <c r="AX82" i="37"/>
  <c r="AK82" i="37"/>
  <c r="Y82" i="37"/>
  <c r="N82" i="37"/>
  <c r="AO82" i="37"/>
  <c r="P82" i="37"/>
  <c r="AZ82" i="37"/>
  <c r="AB82" i="37"/>
  <c r="E82" i="37"/>
  <c r="AH82" i="37"/>
  <c r="BF82" i="37"/>
  <c r="J82" i="37"/>
  <c r="V82" i="37"/>
  <c r="AT82" i="37"/>
  <c r="B39" i="37"/>
  <c r="A27" i="37"/>
  <c r="BF59" i="37"/>
  <c r="BB59" i="37"/>
  <c r="AX59" i="37"/>
  <c r="AS59" i="37"/>
  <c r="AO59" i="37"/>
  <c r="AJ59" i="37"/>
  <c r="AE59" i="37"/>
  <c r="AA59" i="37"/>
  <c r="V59" i="37"/>
  <c r="R59" i="37"/>
  <c r="N59" i="37"/>
  <c r="I59" i="37"/>
  <c r="E59" i="37"/>
  <c r="BG59" i="37"/>
  <c r="BA59" i="37"/>
  <c r="AU59" i="37"/>
  <c r="AP59" i="37"/>
  <c r="AI59" i="37"/>
  <c r="AC59" i="37"/>
  <c r="X59" i="37"/>
  <c r="Q59" i="37"/>
  <c r="K59" i="37"/>
  <c r="F59" i="37"/>
  <c r="BI59" i="37"/>
  <c r="BD59" i="37"/>
  <c r="AY59" i="37"/>
  <c r="AR59" i="37"/>
  <c r="AL59" i="37"/>
  <c r="AG59" i="37"/>
  <c r="Z59" i="37"/>
  <c r="T59" i="37"/>
  <c r="O59" i="37"/>
  <c r="H59" i="37"/>
  <c r="BE59" i="37"/>
  <c r="AT59" i="37"/>
  <c r="AH59" i="37"/>
  <c r="U59" i="37"/>
  <c r="J59" i="37"/>
  <c r="AZ59" i="37"/>
  <c r="AM59" i="37"/>
  <c r="AB59" i="37"/>
  <c r="P59" i="37"/>
  <c r="D59" i="37"/>
  <c r="AQ59" i="37"/>
  <c r="S59" i="37"/>
  <c r="BH59" i="37"/>
  <c r="AK59" i="37"/>
  <c r="L59" i="37"/>
  <c r="BC59" i="37"/>
  <c r="AD59" i="37"/>
  <c r="G59" i="37"/>
  <c r="AV59" i="37"/>
  <c r="Y59" i="37"/>
  <c r="BI26" i="37"/>
  <c r="BE26" i="37"/>
  <c r="BA26" i="37"/>
  <c r="AV26" i="37"/>
  <c r="AR26" i="37"/>
  <c r="AM26" i="37"/>
  <c r="AI26" i="37"/>
  <c r="AD26" i="37"/>
  <c r="Z26" i="37"/>
  <c r="U26" i="37"/>
  <c r="BF26" i="37"/>
  <c r="AZ26" i="37"/>
  <c r="AT26" i="37"/>
  <c r="AO26" i="37"/>
  <c r="AH26" i="37"/>
  <c r="AB26" i="37"/>
  <c r="V26" i="37"/>
  <c r="Q26" i="37"/>
  <c r="L26" i="37"/>
  <c r="H26" i="37"/>
  <c r="D26" i="37"/>
  <c r="BH26" i="37"/>
  <c r="BC26" i="37"/>
  <c r="AX26" i="37"/>
  <c r="AQ26" i="37"/>
  <c r="AK26" i="37"/>
  <c r="AE26" i="37"/>
  <c r="Y26" i="37"/>
  <c r="S26" i="37"/>
  <c r="O26" i="37"/>
  <c r="J26" i="37"/>
  <c r="F26" i="37"/>
  <c r="BB26" i="37"/>
  <c r="AP26" i="37"/>
  <c r="AC26" i="37"/>
  <c r="R26" i="37"/>
  <c r="I26" i="37"/>
  <c r="AY26" i="37"/>
  <c r="AL26" i="37"/>
  <c r="AA26" i="37"/>
  <c r="P26" i="37"/>
  <c r="G26" i="37"/>
  <c r="BG26" i="37"/>
  <c r="AU26" i="37"/>
  <c r="AJ26" i="37"/>
  <c r="X26" i="37"/>
  <c r="N26" i="37"/>
  <c r="E26" i="37"/>
  <c r="BD26" i="37"/>
  <c r="AS26" i="37"/>
  <c r="AG26" i="37"/>
  <c r="T26" i="37"/>
  <c r="K26" i="37"/>
  <c r="BG37" i="37"/>
  <c r="BC37" i="37"/>
  <c r="AY37" i="37"/>
  <c r="AT37" i="37"/>
  <c r="AP37" i="37"/>
  <c r="AK37" i="37"/>
  <c r="AG37" i="37"/>
  <c r="AB37" i="37"/>
  <c r="X37" i="37"/>
  <c r="S37" i="37"/>
  <c r="O37" i="37"/>
  <c r="J37" i="37"/>
  <c r="F37" i="37"/>
  <c r="BI37" i="37"/>
  <c r="BE37" i="37"/>
  <c r="BA37" i="37"/>
  <c r="AV37" i="37"/>
  <c r="AR37" i="37"/>
  <c r="AM37" i="37"/>
  <c r="AI37" i="37"/>
  <c r="AD37" i="37"/>
  <c r="Z37" i="37"/>
  <c r="U37" i="37"/>
  <c r="Q37" i="37"/>
  <c r="L37" i="37"/>
  <c r="H37" i="37"/>
  <c r="D37" i="37"/>
  <c r="BF37" i="37"/>
  <c r="AX37" i="37"/>
  <c r="AO37" i="37"/>
  <c r="AE37" i="37"/>
  <c r="V37" i="37"/>
  <c r="N37" i="37"/>
  <c r="E37" i="37"/>
  <c r="BD37" i="37"/>
  <c r="AU37" i="37"/>
  <c r="AL37" i="37"/>
  <c r="AC37" i="37"/>
  <c r="T37" i="37"/>
  <c r="K37" i="37"/>
  <c r="BB37" i="37"/>
  <c r="AS37" i="37"/>
  <c r="AJ37" i="37"/>
  <c r="AA37" i="37"/>
  <c r="R37" i="37"/>
  <c r="I37" i="37"/>
  <c r="BH37" i="37"/>
  <c r="AZ37" i="37"/>
  <c r="AQ37" i="37"/>
  <c r="AH37" i="37"/>
  <c r="Y37" i="37"/>
  <c r="P37" i="37"/>
  <c r="G37" i="37"/>
  <c r="BI48" i="37"/>
  <c r="BE48" i="37"/>
  <c r="BA48" i="37"/>
  <c r="AV48" i="37"/>
  <c r="AR48" i="37"/>
  <c r="AM48" i="37"/>
  <c r="AI48" i="37"/>
  <c r="AD48" i="37"/>
  <c r="Z48" i="37"/>
  <c r="U48" i="37"/>
  <c r="Q48" i="37"/>
  <c r="L48" i="37"/>
  <c r="H48" i="37"/>
  <c r="D48" i="37"/>
  <c r="BG48" i="37"/>
  <c r="BC48" i="37"/>
  <c r="AY48" i="37"/>
  <c r="AT48" i="37"/>
  <c r="AP48" i="37"/>
  <c r="AK48" i="37"/>
  <c r="AG48" i="37"/>
  <c r="AB48" i="37"/>
  <c r="X48" i="37"/>
  <c r="S48" i="37"/>
  <c r="O48" i="37"/>
  <c r="J48" i="37"/>
  <c r="F48" i="37"/>
  <c r="BD48" i="37"/>
  <c r="AU48" i="37"/>
  <c r="AL48" i="37"/>
  <c r="AC48" i="37"/>
  <c r="T48" i="37"/>
  <c r="K48" i="37"/>
  <c r="BH48" i="37"/>
  <c r="AZ48" i="37"/>
  <c r="AQ48" i="37"/>
  <c r="AH48" i="37"/>
  <c r="Y48" i="37"/>
  <c r="P48" i="37"/>
  <c r="G48" i="37"/>
  <c r="BB48" i="37"/>
  <c r="AJ48" i="37"/>
  <c r="R48" i="37"/>
  <c r="AX48" i="37"/>
  <c r="AE48" i="37"/>
  <c r="N48" i="37"/>
  <c r="AS48" i="37"/>
  <c r="AA48" i="37"/>
  <c r="I48" i="37"/>
  <c r="BF48" i="37"/>
  <c r="AO48" i="37"/>
  <c r="V48" i="37"/>
  <c r="E48" i="37"/>
  <c r="B50" i="37"/>
  <c r="A38" i="37"/>
  <c r="BG15" i="37"/>
  <c r="BC15" i="37"/>
  <c r="AY15" i="37"/>
  <c r="AT15" i="37"/>
  <c r="AP15" i="37"/>
  <c r="AK15" i="37"/>
  <c r="AG15" i="37"/>
  <c r="AB15" i="37"/>
  <c r="X15" i="37"/>
  <c r="S15" i="37"/>
  <c r="O15" i="37"/>
  <c r="J15" i="37"/>
  <c r="F15" i="37"/>
  <c r="BI15" i="37"/>
  <c r="BE15" i="37"/>
  <c r="BA15" i="37"/>
  <c r="AV15" i="37"/>
  <c r="AR15" i="37"/>
  <c r="AM15" i="37"/>
  <c r="AI15" i="37"/>
  <c r="AD15" i="37"/>
  <c r="Z15" i="37"/>
  <c r="U15" i="37"/>
  <c r="Q15" i="37"/>
  <c r="L15" i="37"/>
  <c r="H15" i="37"/>
  <c r="D15" i="37"/>
  <c r="BB15" i="37"/>
  <c r="AS15" i="37"/>
  <c r="AJ15" i="37"/>
  <c r="AA15" i="37"/>
  <c r="R15" i="37"/>
  <c r="I15" i="37"/>
  <c r="BH15" i="37"/>
  <c r="AZ15" i="37"/>
  <c r="AQ15" i="37"/>
  <c r="AH15" i="37"/>
  <c r="Y15" i="37"/>
  <c r="P15" i="37"/>
  <c r="G15" i="37"/>
  <c r="BF15" i="37"/>
  <c r="AX15" i="37"/>
  <c r="AO15" i="37"/>
  <c r="AE15" i="37"/>
  <c r="V15" i="37"/>
  <c r="N15" i="37"/>
  <c r="E15" i="37"/>
  <c r="BD15" i="37"/>
  <c r="AU15" i="37"/>
  <c r="AL15" i="37"/>
  <c r="AC15" i="37"/>
  <c r="T15" i="37"/>
  <c r="K15" i="37"/>
  <c r="B61" i="37"/>
  <c r="A49" i="37"/>
  <c r="A60" i="37"/>
  <c r="B72" i="37"/>
  <c r="BI70" i="37"/>
  <c r="BE70" i="37"/>
  <c r="BA70" i="37"/>
  <c r="AV70" i="37"/>
  <c r="AR70" i="37"/>
  <c r="AM70" i="37"/>
  <c r="AI70" i="37"/>
  <c r="AD70" i="37"/>
  <c r="Z70" i="37"/>
  <c r="U70" i="37"/>
  <c r="Q70" i="37"/>
  <c r="L70" i="37"/>
  <c r="H70" i="37"/>
  <c r="D70" i="37"/>
  <c r="BG70" i="37"/>
  <c r="BB70" i="37"/>
  <c r="AU70" i="37"/>
  <c r="AP70" i="37"/>
  <c r="AJ70" i="37"/>
  <c r="AC70" i="37"/>
  <c r="X70" i="37"/>
  <c r="R70" i="37"/>
  <c r="K70" i="37"/>
  <c r="F70" i="37"/>
  <c r="BD70" i="37"/>
  <c r="AY70" i="37"/>
  <c r="AS70" i="37"/>
  <c r="AL70" i="37"/>
  <c r="AG70" i="37"/>
  <c r="AA70" i="37"/>
  <c r="T70" i="37"/>
  <c r="O70" i="37"/>
  <c r="I70" i="37"/>
  <c r="BF70" i="37"/>
  <c r="AT70" i="37"/>
  <c r="AH70" i="37"/>
  <c r="V70" i="37"/>
  <c r="J70" i="37"/>
  <c r="AZ70" i="37"/>
  <c r="AO70" i="37"/>
  <c r="AB70" i="37"/>
  <c r="P70" i="37"/>
  <c r="E70" i="37"/>
  <c r="AQ70" i="37"/>
  <c r="S70" i="37"/>
  <c r="BC70" i="37"/>
  <c r="AE70" i="37"/>
  <c r="G70" i="37"/>
  <c r="BH70" i="37"/>
  <c r="N70" i="37"/>
  <c r="AX70" i="37"/>
  <c r="AK70" i="37"/>
  <c r="Y70" i="37"/>
  <c r="B28" i="37"/>
  <c r="B17" i="37"/>
  <c r="A16" i="37"/>
  <c r="BH16" i="37" l="1"/>
  <c r="BD16" i="37"/>
  <c r="AZ16" i="37"/>
  <c r="AU16" i="37"/>
  <c r="AQ16" i="37"/>
  <c r="AL16" i="37"/>
  <c r="AH16" i="37"/>
  <c r="AC16" i="37"/>
  <c r="Y16" i="37"/>
  <c r="T16" i="37"/>
  <c r="P16" i="37"/>
  <c r="K16" i="37"/>
  <c r="G16" i="37"/>
  <c r="BF16" i="37"/>
  <c r="BB16" i="37"/>
  <c r="AX16" i="37"/>
  <c r="AS16" i="37"/>
  <c r="AO16" i="37"/>
  <c r="AJ16" i="37"/>
  <c r="AE16" i="37"/>
  <c r="AA16" i="37"/>
  <c r="V16" i="37"/>
  <c r="R16" i="37"/>
  <c r="N16" i="37"/>
  <c r="I16" i="37"/>
  <c r="E16" i="37"/>
  <c r="BC16" i="37"/>
  <c r="AT16" i="37"/>
  <c r="AK16" i="37"/>
  <c r="AB16" i="37"/>
  <c r="S16" i="37"/>
  <c r="J16" i="37"/>
  <c r="BI16" i="37"/>
  <c r="BA16" i="37"/>
  <c r="AR16" i="37"/>
  <c r="AI16" i="37"/>
  <c r="Z16" i="37"/>
  <c r="Q16" i="37"/>
  <c r="H16" i="37"/>
  <c r="BG16" i="37"/>
  <c r="AY16" i="37"/>
  <c r="AP16" i="37"/>
  <c r="AG16" i="37"/>
  <c r="X16" i="37"/>
  <c r="O16" i="37"/>
  <c r="F16" i="37"/>
  <c r="BE16" i="37"/>
  <c r="AV16" i="37"/>
  <c r="AM16" i="37"/>
  <c r="AD16" i="37"/>
  <c r="U16" i="37"/>
  <c r="L16" i="37"/>
  <c r="D16" i="37"/>
  <c r="B84" i="37"/>
  <c r="A84" i="37" s="1"/>
  <c r="A72" i="37"/>
  <c r="B51" i="37"/>
  <c r="A39" i="37"/>
  <c r="BF60" i="37"/>
  <c r="BB60" i="37"/>
  <c r="AX60" i="37"/>
  <c r="AS60" i="37"/>
  <c r="AO60" i="37"/>
  <c r="AJ60" i="37"/>
  <c r="AE60" i="37"/>
  <c r="AA60" i="37"/>
  <c r="V60" i="37"/>
  <c r="R60" i="37"/>
  <c r="N60" i="37"/>
  <c r="I60" i="37"/>
  <c r="E60" i="37"/>
  <c r="BI60" i="37"/>
  <c r="BD60" i="37"/>
  <c r="AY60" i="37"/>
  <c r="AR60" i="37"/>
  <c r="AL60" i="37"/>
  <c r="AG60" i="37"/>
  <c r="Z60" i="37"/>
  <c r="T60" i="37"/>
  <c r="O60" i="37"/>
  <c r="H60" i="37"/>
  <c r="BG60" i="37"/>
  <c r="BA60" i="37"/>
  <c r="AU60" i="37"/>
  <c r="AP60" i="37"/>
  <c r="AI60" i="37"/>
  <c r="AC60" i="37"/>
  <c r="X60" i="37"/>
  <c r="Q60" i="37"/>
  <c r="K60" i="37"/>
  <c r="F60" i="37"/>
  <c r="BC60" i="37"/>
  <c r="AQ60" i="37"/>
  <c r="AD60" i="37"/>
  <c r="S60" i="37"/>
  <c r="G60" i="37"/>
  <c r="BH60" i="37"/>
  <c r="AV60" i="37"/>
  <c r="AK60" i="37"/>
  <c r="Y60" i="37"/>
  <c r="L60" i="37"/>
  <c r="AZ60" i="37"/>
  <c r="AB60" i="37"/>
  <c r="D60" i="37"/>
  <c r="AT60" i="37"/>
  <c r="U60" i="37"/>
  <c r="AM60" i="37"/>
  <c r="P60" i="37"/>
  <c r="BE60" i="37"/>
  <c r="AH60" i="37"/>
  <c r="J60" i="37"/>
  <c r="BG38" i="37"/>
  <c r="BC38" i="37"/>
  <c r="AY38" i="37"/>
  <c r="AT38" i="37"/>
  <c r="AP38" i="37"/>
  <c r="AK38" i="37"/>
  <c r="AG38" i="37"/>
  <c r="AB38" i="37"/>
  <c r="X38" i="37"/>
  <c r="S38" i="37"/>
  <c r="O38" i="37"/>
  <c r="J38" i="37"/>
  <c r="F38" i="37"/>
  <c r="BI38" i="37"/>
  <c r="BE38" i="37"/>
  <c r="BA38" i="37"/>
  <c r="AV38" i="37"/>
  <c r="AR38" i="37"/>
  <c r="AM38" i="37"/>
  <c r="AI38" i="37"/>
  <c r="AD38" i="37"/>
  <c r="Z38" i="37"/>
  <c r="U38" i="37"/>
  <c r="Q38" i="37"/>
  <c r="L38" i="37"/>
  <c r="H38" i="37"/>
  <c r="D38" i="37"/>
  <c r="BF38" i="37"/>
  <c r="AX38" i="37"/>
  <c r="AO38" i="37"/>
  <c r="AE38" i="37"/>
  <c r="V38" i="37"/>
  <c r="N38" i="37"/>
  <c r="E38" i="37"/>
  <c r="BD38" i="37"/>
  <c r="AU38" i="37"/>
  <c r="AL38" i="37"/>
  <c r="AC38" i="37"/>
  <c r="T38" i="37"/>
  <c r="K38" i="37"/>
  <c r="BB38" i="37"/>
  <c r="AS38" i="37"/>
  <c r="AJ38" i="37"/>
  <c r="AA38" i="37"/>
  <c r="R38" i="37"/>
  <c r="I38" i="37"/>
  <c r="BH38" i="37"/>
  <c r="AZ38" i="37"/>
  <c r="AQ38" i="37"/>
  <c r="AH38" i="37"/>
  <c r="Y38" i="37"/>
  <c r="P38" i="37"/>
  <c r="G38" i="37"/>
  <c r="B29" i="37"/>
  <c r="A17" i="37"/>
  <c r="B40" i="37"/>
  <c r="A28" i="37"/>
  <c r="BI49" i="37"/>
  <c r="BE49" i="37"/>
  <c r="BA49" i="37"/>
  <c r="AV49" i="37"/>
  <c r="AR49" i="37"/>
  <c r="AM49" i="37"/>
  <c r="AI49" i="37"/>
  <c r="AD49" i="37"/>
  <c r="Z49" i="37"/>
  <c r="U49" i="37"/>
  <c r="Q49" i="37"/>
  <c r="L49" i="37"/>
  <c r="H49" i="37"/>
  <c r="D49" i="37"/>
  <c r="BG49" i="37"/>
  <c r="BC49" i="37"/>
  <c r="AY49" i="37"/>
  <c r="AT49" i="37"/>
  <c r="AP49" i="37"/>
  <c r="AK49" i="37"/>
  <c r="AG49" i="37"/>
  <c r="AB49" i="37"/>
  <c r="X49" i="37"/>
  <c r="S49" i="37"/>
  <c r="O49" i="37"/>
  <c r="J49" i="37"/>
  <c r="F49" i="37"/>
  <c r="BD49" i="37"/>
  <c r="AU49" i="37"/>
  <c r="AL49" i="37"/>
  <c r="AC49" i="37"/>
  <c r="T49" i="37"/>
  <c r="K49" i="37"/>
  <c r="BH49" i="37"/>
  <c r="AZ49" i="37"/>
  <c r="AQ49" i="37"/>
  <c r="AH49" i="37"/>
  <c r="Y49" i="37"/>
  <c r="P49" i="37"/>
  <c r="G49" i="37"/>
  <c r="AS49" i="37"/>
  <c r="AA49" i="37"/>
  <c r="I49" i="37"/>
  <c r="BF49" i="37"/>
  <c r="AO49" i="37"/>
  <c r="V49" i="37"/>
  <c r="E49" i="37"/>
  <c r="BB49" i="37"/>
  <c r="AJ49" i="37"/>
  <c r="R49" i="37"/>
  <c r="AX49" i="37"/>
  <c r="AE49" i="37"/>
  <c r="N49" i="37"/>
  <c r="B62" i="37"/>
  <c r="A50" i="37"/>
  <c r="BI71" i="37"/>
  <c r="BE71" i="37"/>
  <c r="BA71" i="37"/>
  <c r="AV71" i="37"/>
  <c r="AR71" i="37"/>
  <c r="AM71" i="37"/>
  <c r="AI71" i="37"/>
  <c r="AD71" i="37"/>
  <c r="Z71" i="37"/>
  <c r="U71" i="37"/>
  <c r="Q71" i="37"/>
  <c r="L71" i="37"/>
  <c r="H71" i="37"/>
  <c r="D71" i="37"/>
  <c r="BD71" i="37"/>
  <c r="AY71" i="37"/>
  <c r="AS71" i="37"/>
  <c r="AL71" i="37"/>
  <c r="AG71" i="37"/>
  <c r="AA71" i="37"/>
  <c r="T71" i="37"/>
  <c r="O71" i="37"/>
  <c r="I71" i="37"/>
  <c r="BG71" i="37"/>
  <c r="BB71" i="37"/>
  <c r="AU71" i="37"/>
  <c r="AP71" i="37"/>
  <c r="AJ71" i="37"/>
  <c r="AC71" i="37"/>
  <c r="X71" i="37"/>
  <c r="R71" i="37"/>
  <c r="K71" i="37"/>
  <c r="F71" i="37"/>
  <c r="BC71" i="37"/>
  <c r="AQ71" i="37"/>
  <c r="AE71" i="37"/>
  <c r="S71" i="37"/>
  <c r="G71" i="37"/>
  <c r="BH71" i="37"/>
  <c r="AX71" i="37"/>
  <c r="AK71" i="37"/>
  <c r="Y71" i="37"/>
  <c r="N71" i="37"/>
  <c r="AZ71" i="37"/>
  <c r="AB71" i="37"/>
  <c r="E71" i="37"/>
  <c r="AO71" i="37"/>
  <c r="P71" i="37"/>
  <c r="AT71" i="37"/>
  <c r="AH71" i="37"/>
  <c r="V71" i="37"/>
  <c r="BF71" i="37"/>
  <c r="J71" i="37"/>
  <c r="B73" i="37"/>
  <c r="A61" i="37"/>
  <c r="BI27" i="37"/>
  <c r="BE27" i="37"/>
  <c r="BA27" i="37"/>
  <c r="AV27" i="37"/>
  <c r="AR27" i="37"/>
  <c r="AM27" i="37"/>
  <c r="AI27" i="37"/>
  <c r="AD27" i="37"/>
  <c r="Z27" i="37"/>
  <c r="U27" i="37"/>
  <c r="Q27" i="37"/>
  <c r="L27" i="37"/>
  <c r="H27" i="37"/>
  <c r="D27" i="37"/>
  <c r="BH27" i="37"/>
  <c r="BC27" i="37"/>
  <c r="AX27" i="37"/>
  <c r="AQ27" i="37"/>
  <c r="AK27" i="37"/>
  <c r="AE27" i="37"/>
  <c r="Y27" i="37"/>
  <c r="S27" i="37"/>
  <c r="N27" i="37"/>
  <c r="G27" i="37"/>
  <c r="BF27" i="37"/>
  <c r="AZ27" i="37"/>
  <c r="AT27" i="37"/>
  <c r="AO27" i="37"/>
  <c r="AH27" i="37"/>
  <c r="AB27" i="37"/>
  <c r="V27" i="37"/>
  <c r="P27" i="37"/>
  <c r="J27" i="37"/>
  <c r="E27" i="37"/>
  <c r="AY27" i="37"/>
  <c r="AL27" i="37"/>
  <c r="AA27" i="37"/>
  <c r="O27" i="37"/>
  <c r="BG27" i="37"/>
  <c r="AU27" i="37"/>
  <c r="AJ27" i="37"/>
  <c r="X27" i="37"/>
  <c r="K27" i="37"/>
  <c r="BD27" i="37"/>
  <c r="AS27" i="37"/>
  <c r="AG27" i="37"/>
  <c r="T27" i="37"/>
  <c r="I27" i="37"/>
  <c r="BB27" i="37"/>
  <c r="AP27" i="37"/>
  <c r="AC27" i="37"/>
  <c r="R27" i="37"/>
  <c r="F27" i="37"/>
  <c r="BF83" i="37"/>
  <c r="BH83" i="37"/>
  <c r="BC83" i="37"/>
  <c r="AY83" i="37"/>
  <c r="AT83" i="37"/>
  <c r="AP83" i="37"/>
  <c r="AK83" i="37"/>
  <c r="AG83" i="37"/>
  <c r="AB83" i="37"/>
  <c r="X83" i="37"/>
  <c r="S83" i="37"/>
  <c r="O83" i="37"/>
  <c r="J83" i="37"/>
  <c r="F83" i="37"/>
  <c r="BE83" i="37"/>
  <c r="BA83" i="37"/>
  <c r="AV83" i="37"/>
  <c r="AR83" i="37"/>
  <c r="AM83" i="37"/>
  <c r="AI83" i="37"/>
  <c r="AD83" i="37"/>
  <c r="Z83" i="37"/>
  <c r="U83" i="37"/>
  <c r="Q83" i="37"/>
  <c r="L83" i="37"/>
  <c r="H83" i="37"/>
  <c r="D83" i="37"/>
  <c r="BB83" i="37"/>
  <c r="AS83" i="37"/>
  <c r="AJ83" i="37"/>
  <c r="AA83" i="37"/>
  <c r="R83" i="37"/>
  <c r="I83" i="37"/>
  <c r="BG83" i="37"/>
  <c r="AX83" i="37"/>
  <c r="AO83" i="37"/>
  <c r="AE83" i="37"/>
  <c r="V83" i="37"/>
  <c r="N83" i="37"/>
  <c r="E83" i="37"/>
  <c r="BI83" i="37"/>
  <c r="AQ83" i="37"/>
  <c r="Y83" i="37"/>
  <c r="G83" i="37"/>
  <c r="AZ83" i="37"/>
  <c r="AH83" i="37"/>
  <c r="P83" i="37"/>
  <c r="AL83" i="37"/>
  <c r="BD83" i="37"/>
  <c r="T83" i="37"/>
  <c r="AC83" i="37"/>
  <c r="K83" i="37"/>
  <c r="AU83" i="37"/>
  <c r="B85" i="37" l="1"/>
  <c r="A85" i="37" s="1"/>
  <c r="A73" i="37"/>
  <c r="B41" i="37"/>
  <c r="A29" i="37"/>
  <c r="B63" i="37"/>
  <c r="A51" i="37"/>
  <c r="BI28" i="37"/>
  <c r="BE28" i="37"/>
  <c r="BA28" i="37"/>
  <c r="AV28" i="37"/>
  <c r="AR28" i="37"/>
  <c r="AM28" i="37"/>
  <c r="AI28" i="37"/>
  <c r="AD28" i="37"/>
  <c r="Z28" i="37"/>
  <c r="U28" i="37"/>
  <c r="Q28" i="37"/>
  <c r="L28" i="37"/>
  <c r="H28" i="37"/>
  <c r="D28" i="37"/>
  <c r="BF28" i="37"/>
  <c r="AZ28" i="37"/>
  <c r="AT28" i="37"/>
  <c r="AO28" i="37"/>
  <c r="AH28" i="37"/>
  <c r="AB28" i="37"/>
  <c r="V28" i="37"/>
  <c r="P28" i="37"/>
  <c r="J28" i="37"/>
  <c r="E28" i="37"/>
  <c r="BH28" i="37"/>
  <c r="BC28" i="37"/>
  <c r="AX28" i="37"/>
  <c r="AQ28" i="37"/>
  <c r="AK28" i="37"/>
  <c r="AE28" i="37"/>
  <c r="Y28" i="37"/>
  <c r="S28" i="37"/>
  <c r="N28" i="37"/>
  <c r="G28" i="37"/>
  <c r="BG28" i="37"/>
  <c r="AU28" i="37"/>
  <c r="AJ28" i="37"/>
  <c r="X28" i="37"/>
  <c r="K28" i="37"/>
  <c r="BD28" i="37"/>
  <c r="AS28" i="37"/>
  <c r="AG28" i="37"/>
  <c r="T28" i="37"/>
  <c r="I28" i="37"/>
  <c r="BB28" i="37"/>
  <c r="AP28" i="37"/>
  <c r="AC28" i="37"/>
  <c r="R28" i="37"/>
  <c r="F28" i="37"/>
  <c r="AY28" i="37"/>
  <c r="AL28" i="37"/>
  <c r="AA28" i="37"/>
  <c r="O28" i="37"/>
  <c r="BG72" i="37"/>
  <c r="BC72" i="37"/>
  <c r="BI72" i="37"/>
  <c r="BE72" i="37"/>
  <c r="BA72" i="37"/>
  <c r="AV72" i="37"/>
  <c r="AR72" i="37"/>
  <c r="AM72" i="37"/>
  <c r="AI72" i="37"/>
  <c r="AD72" i="37"/>
  <c r="Z72" i="37"/>
  <c r="U72" i="37"/>
  <c r="Q72" i="37"/>
  <c r="L72" i="37"/>
  <c r="H72" i="37"/>
  <c r="D72" i="37"/>
  <c r="BB72" i="37"/>
  <c r="AU72" i="37"/>
  <c r="AP72" i="37"/>
  <c r="AJ72" i="37"/>
  <c r="AC72" i="37"/>
  <c r="X72" i="37"/>
  <c r="R72" i="37"/>
  <c r="K72" i="37"/>
  <c r="F72" i="37"/>
  <c r="BF72" i="37"/>
  <c r="AY72" i="37"/>
  <c r="AS72" i="37"/>
  <c r="AL72" i="37"/>
  <c r="AG72" i="37"/>
  <c r="AA72" i="37"/>
  <c r="T72" i="37"/>
  <c r="O72" i="37"/>
  <c r="I72" i="37"/>
  <c r="AZ72" i="37"/>
  <c r="AO72" i="37"/>
  <c r="AB72" i="37"/>
  <c r="P72" i="37"/>
  <c r="E72" i="37"/>
  <c r="BH72" i="37"/>
  <c r="AT72" i="37"/>
  <c r="AH72" i="37"/>
  <c r="V72" i="37"/>
  <c r="J72" i="37"/>
  <c r="AK72" i="37"/>
  <c r="N72" i="37"/>
  <c r="AX72" i="37"/>
  <c r="Y72" i="37"/>
  <c r="AE72" i="37"/>
  <c r="S72" i="37"/>
  <c r="BD72" i="37"/>
  <c r="G72" i="37"/>
  <c r="AQ72" i="37"/>
  <c r="BI50" i="37"/>
  <c r="BE50" i="37"/>
  <c r="BA50" i="37"/>
  <c r="AV50" i="37"/>
  <c r="AR50" i="37"/>
  <c r="AM50" i="37"/>
  <c r="AI50" i="37"/>
  <c r="AD50" i="37"/>
  <c r="Z50" i="37"/>
  <c r="U50" i="37"/>
  <c r="Q50" i="37"/>
  <c r="L50" i="37"/>
  <c r="H50" i="37"/>
  <c r="D50" i="37"/>
  <c r="BG50" i="37"/>
  <c r="BC50" i="37"/>
  <c r="AY50" i="37"/>
  <c r="AT50" i="37"/>
  <c r="AP50" i="37"/>
  <c r="AK50" i="37"/>
  <c r="AG50" i="37"/>
  <c r="AB50" i="37"/>
  <c r="X50" i="37"/>
  <c r="S50" i="37"/>
  <c r="O50" i="37"/>
  <c r="J50" i="37"/>
  <c r="F50" i="37"/>
  <c r="BD50" i="37"/>
  <c r="AU50" i="37"/>
  <c r="AL50" i="37"/>
  <c r="AC50" i="37"/>
  <c r="T50" i="37"/>
  <c r="K50" i="37"/>
  <c r="BH50" i="37"/>
  <c r="AZ50" i="37"/>
  <c r="AQ50" i="37"/>
  <c r="AH50" i="37"/>
  <c r="Y50" i="37"/>
  <c r="P50" i="37"/>
  <c r="G50" i="37"/>
  <c r="BB50" i="37"/>
  <c r="AJ50" i="37"/>
  <c r="R50" i="37"/>
  <c r="AX50" i="37"/>
  <c r="AE50" i="37"/>
  <c r="N50" i="37"/>
  <c r="AS50" i="37"/>
  <c r="AA50" i="37"/>
  <c r="I50" i="37"/>
  <c r="BF50" i="37"/>
  <c r="AO50" i="37"/>
  <c r="V50" i="37"/>
  <c r="E50" i="37"/>
  <c r="B52" i="37"/>
  <c r="A40" i="37"/>
  <c r="BH84" i="37"/>
  <c r="BD84" i="37"/>
  <c r="AZ84" i="37"/>
  <c r="BF84" i="37"/>
  <c r="BB84" i="37"/>
  <c r="AX84" i="37"/>
  <c r="AS84" i="37"/>
  <c r="AO84" i="37"/>
  <c r="AJ84" i="37"/>
  <c r="AE84" i="37"/>
  <c r="AA84" i="37"/>
  <c r="V84" i="37"/>
  <c r="R84" i="37"/>
  <c r="N84" i="37"/>
  <c r="I84" i="37"/>
  <c r="E84" i="37"/>
  <c r="BI84" i="37"/>
  <c r="BA84" i="37"/>
  <c r="AT84" i="37"/>
  <c r="AM84" i="37"/>
  <c r="AH84" i="37"/>
  <c r="AB84" i="37"/>
  <c r="U84" i="37"/>
  <c r="P84" i="37"/>
  <c r="J84" i="37"/>
  <c r="D84" i="37"/>
  <c r="BE84" i="37"/>
  <c r="AV84" i="37"/>
  <c r="AQ84" i="37"/>
  <c r="AK84" i="37"/>
  <c r="AD84" i="37"/>
  <c r="Y84" i="37"/>
  <c r="S84" i="37"/>
  <c r="L84" i="37"/>
  <c r="G84" i="37"/>
  <c r="AY84" i="37"/>
  <c r="AL84" i="37"/>
  <c r="Z84" i="37"/>
  <c r="O84" i="37"/>
  <c r="BG84" i="37"/>
  <c r="AR84" i="37"/>
  <c r="AG84" i="37"/>
  <c r="T84" i="37"/>
  <c r="H84" i="37"/>
  <c r="AU84" i="37"/>
  <c r="X84" i="37"/>
  <c r="AI84" i="37"/>
  <c r="K84" i="37"/>
  <c r="Q84" i="37"/>
  <c r="AP84" i="37"/>
  <c r="BC84" i="37"/>
  <c r="F84" i="37"/>
  <c r="AC84" i="37"/>
  <c r="BF61" i="37"/>
  <c r="BB61" i="37"/>
  <c r="AX61" i="37"/>
  <c r="AS61" i="37"/>
  <c r="AO61" i="37"/>
  <c r="AJ61" i="37"/>
  <c r="AE61" i="37"/>
  <c r="AA61" i="37"/>
  <c r="V61" i="37"/>
  <c r="R61" i="37"/>
  <c r="N61" i="37"/>
  <c r="I61" i="37"/>
  <c r="E61" i="37"/>
  <c r="BG61" i="37"/>
  <c r="BA61" i="37"/>
  <c r="AU61" i="37"/>
  <c r="AP61" i="37"/>
  <c r="AI61" i="37"/>
  <c r="AC61" i="37"/>
  <c r="X61" i="37"/>
  <c r="Q61" i="37"/>
  <c r="K61" i="37"/>
  <c r="F61" i="37"/>
  <c r="BI61" i="37"/>
  <c r="BD61" i="37"/>
  <c r="AY61" i="37"/>
  <c r="AR61" i="37"/>
  <c r="AL61" i="37"/>
  <c r="AG61" i="37"/>
  <c r="Z61" i="37"/>
  <c r="T61" i="37"/>
  <c r="O61" i="37"/>
  <c r="H61" i="37"/>
  <c r="AZ61" i="37"/>
  <c r="AM61" i="37"/>
  <c r="AB61" i="37"/>
  <c r="P61" i="37"/>
  <c r="D61" i="37"/>
  <c r="BE61" i="37"/>
  <c r="AT61" i="37"/>
  <c r="AH61" i="37"/>
  <c r="U61" i="37"/>
  <c r="J61" i="37"/>
  <c r="BH61" i="37"/>
  <c r="AK61" i="37"/>
  <c r="L61" i="37"/>
  <c r="BC61" i="37"/>
  <c r="AD61" i="37"/>
  <c r="G61" i="37"/>
  <c r="AV61" i="37"/>
  <c r="Y61" i="37"/>
  <c r="AQ61" i="37"/>
  <c r="S61" i="37"/>
  <c r="B74" i="37"/>
  <c r="A62" i="37"/>
  <c r="BI17" i="37"/>
  <c r="BE17" i="37"/>
  <c r="BA17" i="37"/>
  <c r="AV17" i="37"/>
  <c r="AR17" i="37"/>
  <c r="AM17" i="37"/>
  <c r="AI17" i="37"/>
  <c r="AD17" i="37"/>
  <c r="Z17" i="37"/>
  <c r="U17" i="37"/>
  <c r="Q17" i="37"/>
  <c r="L17" i="37"/>
  <c r="H17" i="37"/>
  <c r="D17" i="37"/>
  <c r="BG17" i="37"/>
  <c r="BC17" i="37"/>
  <c r="AY17" i="37"/>
  <c r="AT17" i="37"/>
  <c r="AP17" i="37"/>
  <c r="AK17" i="37"/>
  <c r="AG17" i="37"/>
  <c r="AB17" i="37"/>
  <c r="X17" i="37"/>
  <c r="S17" i="37"/>
  <c r="O17" i="37"/>
  <c r="J17" i="37"/>
  <c r="F17" i="37"/>
  <c r="BD17" i="37"/>
  <c r="AU17" i="37"/>
  <c r="AL17" i="37"/>
  <c r="AC17" i="37"/>
  <c r="T17" i="37"/>
  <c r="K17" i="37"/>
  <c r="BB17" i="37"/>
  <c r="AS17" i="37"/>
  <c r="AJ17" i="37"/>
  <c r="AA17" i="37"/>
  <c r="R17" i="37"/>
  <c r="I17" i="37"/>
  <c r="BH17" i="37"/>
  <c r="AZ17" i="37"/>
  <c r="AQ17" i="37"/>
  <c r="AH17" i="37"/>
  <c r="Y17" i="37"/>
  <c r="P17" i="37"/>
  <c r="G17" i="37"/>
  <c r="BF17" i="37"/>
  <c r="AX17" i="37"/>
  <c r="AO17" i="37"/>
  <c r="AE17" i="37"/>
  <c r="V17" i="37"/>
  <c r="N17" i="37"/>
  <c r="E17" i="37"/>
  <c r="BG39" i="37"/>
  <c r="BC39" i="37"/>
  <c r="AY39" i="37"/>
  <c r="AT39" i="37"/>
  <c r="AP39" i="37"/>
  <c r="AK39" i="37"/>
  <c r="AG39" i="37"/>
  <c r="AB39" i="37"/>
  <c r="X39" i="37"/>
  <c r="S39" i="37"/>
  <c r="O39" i="37"/>
  <c r="J39" i="37"/>
  <c r="F39" i="37"/>
  <c r="BI39" i="37"/>
  <c r="BE39" i="37"/>
  <c r="BA39" i="37"/>
  <c r="AV39" i="37"/>
  <c r="AR39" i="37"/>
  <c r="AM39" i="37"/>
  <c r="AI39" i="37"/>
  <c r="AD39" i="37"/>
  <c r="Z39" i="37"/>
  <c r="U39" i="37"/>
  <c r="Q39" i="37"/>
  <c r="L39" i="37"/>
  <c r="H39" i="37"/>
  <c r="D39" i="37"/>
  <c r="BF39" i="37"/>
  <c r="AX39" i="37"/>
  <c r="AO39" i="37"/>
  <c r="AE39" i="37"/>
  <c r="V39" i="37"/>
  <c r="N39" i="37"/>
  <c r="E39" i="37"/>
  <c r="BD39" i="37"/>
  <c r="AU39" i="37"/>
  <c r="AL39" i="37"/>
  <c r="AC39" i="37"/>
  <c r="T39" i="37"/>
  <c r="K39" i="37"/>
  <c r="BB39" i="37"/>
  <c r="AS39" i="37"/>
  <c r="AJ39" i="37"/>
  <c r="AA39" i="37"/>
  <c r="R39" i="37"/>
  <c r="I39" i="37"/>
  <c r="BH39" i="37"/>
  <c r="AZ39" i="37"/>
  <c r="AQ39" i="37"/>
  <c r="AH39" i="37"/>
  <c r="Y39" i="37"/>
  <c r="P39" i="37"/>
  <c r="G39" i="37"/>
  <c r="BI29" i="37" l="1"/>
  <c r="BE29" i="37"/>
  <c r="BA29" i="37"/>
  <c r="AV29" i="37"/>
  <c r="AR29" i="37"/>
  <c r="AM29" i="37"/>
  <c r="AI29" i="37"/>
  <c r="AD29" i="37"/>
  <c r="Z29" i="37"/>
  <c r="U29" i="37"/>
  <c r="Q29" i="37"/>
  <c r="L29" i="37"/>
  <c r="H29" i="37"/>
  <c r="D29" i="37"/>
  <c r="BH29" i="37"/>
  <c r="BC29" i="37"/>
  <c r="AX29" i="37"/>
  <c r="AQ29" i="37"/>
  <c r="AK29" i="37"/>
  <c r="AE29" i="37"/>
  <c r="Y29" i="37"/>
  <c r="S29" i="37"/>
  <c r="N29" i="37"/>
  <c r="G29" i="37"/>
  <c r="BF29" i="37"/>
  <c r="AZ29" i="37"/>
  <c r="AT29" i="37"/>
  <c r="AO29" i="37"/>
  <c r="AH29" i="37"/>
  <c r="AB29" i="37"/>
  <c r="V29" i="37"/>
  <c r="P29" i="37"/>
  <c r="J29" i="37"/>
  <c r="E29" i="37"/>
  <c r="BD29" i="37"/>
  <c r="AS29" i="37"/>
  <c r="AG29" i="37"/>
  <c r="T29" i="37"/>
  <c r="I29" i="37"/>
  <c r="BB29" i="37"/>
  <c r="AP29" i="37"/>
  <c r="AC29" i="37"/>
  <c r="R29" i="37"/>
  <c r="F29" i="37"/>
  <c r="AY29" i="37"/>
  <c r="AL29" i="37"/>
  <c r="AA29" i="37"/>
  <c r="O29" i="37"/>
  <c r="BG29" i="37"/>
  <c r="AU29" i="37"/>
  <c r="AJ29" i="37"/>
  <c r="X29" i="37"/>
  <c r="K29" i="37"/>
  <c r="BF62" i="37"/>
  <c r="BB62" i="37"/>
  <c r="AX62" i="37"/>
  <c r="AS62" i="37"/>
  <c r="AO62" i="37"/>
  <c r="AJ62" i="37"/>
  <c r="AE62" i="37"/>
  <c r="AA62" i="37"/>
  <c r="V62" i="37"/>
  <c r="R62" i="37"/>
  <c r="N62" i="37"/>
  <c r="I62" i="37"/>
  <c r="E62" i="37"/>
  <c r="BI62" i="37"/>
  <c r="BD62" i="37"/>
  <c r="AY62" i="37"/>
  <c r="AR62" i="37"/>
  <c r="AL62" i="37"/>
  <c r="AG62" i="37"/>
  <c r="Z62" i="37"/>
  <c r="T62" i="37"/>
  <c r="O62" i="37"/>
  <c r="H62" i="37"/>
  <c r="BG62" i="37"/>
  <c r="BA62" i="37"/>
  <c r="AU62" i="37"/>
  <c r="AP62" i="37"/>
  <c r="AI62" i="37"/>
  <c r="AC62" i="37"/>
  <c r="X62" i="37"/>
  <c r="Q62" i="37"/>
  <c r="K62" i="37"/>
  <c r="F62" i="37"/>
  <c r="BH62" i="37"/>
  <c r="AV62" i="37"/>
  <c r="AK62" i="37"/>
  <c r="Y62" i="37"/>
  <c r="L62" i="37"/>
  <c r="BC62" i="37"/>
  <c r="AQ62" i="37"/>
  <c r="AD62" i="37"/>
  <c r="S62" i="37"/>
  <c r="G62" i="37"/>
  <c r="AT62" i="37"/>
  <c r="U62" i="37"/>
  <c r="AM62" i="37"/>
  <c r="P62" i="37"/>
  <c r="BE62" i="37"/>
  <c r="AH62" i="37"/>
  <c r="J62" i="37"/>
  <c r="AZ62" i="37"/>
  <c r="AB62" i="37"/>
  <c r="D62" i="37"/>
  <c r="BG40" i="37"/>
  <c r="BC40" i="37"/>
  <c r="AY40" i="37"/>
  <c r="AT40" i="37"/>
  <c r="AP40" i="37"/>
  <c r="AK40" i="37"/>
  <c r="AG40" i="37"/>
  <c r="AB40" i="37"/>
  <c r="X40" i="37"/>
  <c r="S40" i="37"/>
  <c r="O40" i="37"/>
  <c r="J40" i="37"/>
  <c r="F40" i="37"/>
  <c r="BI40" i="37"/>
  <c r="BE40" i="37"/>
  <c r="BA40" i="37"/>
  <c r="AV40" i="37"/>
  <c r="AR40" i="37"/>
  <c r="AM40" i="37"/>
  <c r="AI40" i="37"/>
  <c r="AD40" i="37"/>
  <c r="Z40" i="37"/>
  <c r="U40" i="37"/>
  <c r="Q40" i="37"/>
  <c r="L40" i="37"/>
  <c r="H40" i="37"/>
  <c r="D40" i="37"/>
  <c r="BF40" i="37"/>
  <c r="AX40" i="37"/>
  <c r="AO40" i="37"/>
  <c r="AE40" i="37"/>
  <c r="V40" i="37"/>
  <c r="N40" i="37"/>
  <c r="E40" i="37"/>
  <c r="BD40" i="37"/>
  <c r="AU40" i="37"/>
  <c r="AL40" i="37"/>
  <c r="AC40" i="37"/>
  <c r="T40" i="37"/>
  <c r="K40" i="37"/>
  <c r="BB40" i="37"/>
  <c r="AS40" i="37"/>
  <c r="AJ40" i="37"/>
  <c r="AA40" i="37"/>
  <c r="R40" i="37"/>
  <c r="I40" i="37"/>
  <c r="BH40" i="37"/>
  <c r="AZ40" i="37"/>
  <c r="AQ40" i="37"/>
  <c r="AH40" i="37"/>
  <c r="Y40" i="37"/>
  <c r="P40" i="37"/>
  <c r="G40" i="37"/>
  <c r="B53" i="37"/>
  <c r="A41" i="37"/>
  <c r="A74" i="37"/>
  <c r="B86" i="37"/>
  <c r="A86" i="37" s="1"/>
  <c r="B64" i="37"/>
  <c r="A52" i="37"/>
  <c r="BI51" i="37"/>
  <c r="BE51" i="37"/>
  <c r="BA51" i="37"/>
  <c r="AV51" i="37"/>
  <c r="AR51" i="37"/>
  <c r="AM51" i="37"/>
  <c r="AI51" i="37"/>
  <c r="AD51" i="37"/>
  <c r="Z51" i="37"/>
  <c r="U51" i="37"/>
  <c r="Q51" i="37"/>
  <c r="L51" i="37"/>
  <c r="H51" i="37"/>
  <c r="D51" i="37"/>
  <c r="BG51" i="37"/>
  <c r="BC51" i="37"/>
  <c r="AY51" i="37"/>
  <c r="AT51" i="37"/>
  <c r="AP51" i="37"/>
  <c r="AK51" i="37"/>
  <c r="AG51" i="37"/>
  <c r="AB51" i="37"/>
  <c r="X51" i="37"/>
  <c r="S51" i="37"/>
  <c r="O51" i="37"/>
  <c r="J51" i="37"/>
  <c r="F51" i="37"/>
  <c r="BD51" i="37"/>
  <c r="AU51" i="37"/>
  <c r="AL51" i="37"/>
  <c r="AC51" i="37"/>
  <c r="T51" i="37"/>
  <c r="K51" i="37"/>
  <c r="BH51" i="37"/>
  <c r="AZ51" i="37"/>
  <c r="AQ51" i="37"/>
  <c r="AH51" i="37"/>
  <c r="Y51" i="37"/>
  <c r="P51" i="37"/>
  <c r="G51" i="37"/>
  <c r="AS51" i="37"/>
  <c r="AA51" i="37"/>
  <c r="I51" i="37"/>
  <c r="BF51" i="37"/>
  <c r="AO51" i="37"/>
  <c r="V51" i="37"/>
  <c r="E51" i="37"/>
  <c r="BB51" i="37"/>
  <c r="AJ51" i="37"/>
  <c r="R51" i="37"/>
  <c r="AX51" i="37"/>
  <c r="AE51" i="37"/>
  <c r="N51" i="37"/>
  <c r="BG73" i="37"/>
  <c r="BC73" i="37"/>
  <c r="AY73" i="37"/>
  <c r="AT73" i="37"/>
  <c r="AP73" i="37"/>
  <c r="AK73" i="37"/>
  <c r="AG73" i="37"/>
  <c r="AB73" i="37"/>
  <c r="X73" i="37"/>
  <c r="S73" i="37"/>
  <c r="O73" i="37"/>
  <c r="J73" i="37"/>
  <c r="F73" i="37"/>
  <c r="BI73" i="37"/>
  <c r="BE73" i="37"/>
  <c r="BA73" i="37"/>
  <c r="AV73" i="37"/>
  <c r="AR73" i="37"/>
  <c r="AM73" i="37"/>
  <c r="AI73" i="37"/>
  <c r="AD73" i="37"/>
  <c r="Z73" i="37"/>
  <c r="U73" i="37"/>
  <c r="Q73" i="37"/>
  <c r="L73" i="37"/>
  <c r="H73" i="37"/>
  <c r="D73" i="37"/>
  <c r="BB73" i="37"/>
  <c r="AS73" i="37"/>
  <c r="AJ73" i="37"/>
  <c r="AA73" i="37"/>
  <c r="R73" i="37"/>
  <c r="I73" i="37"/>
  <c r="BF73" i="37"/>
  <c r="AX73" i="37"/>
  <c r="AO73" i="37"/>
  <c r="AE73" i="37"/>
  <c r="V73" i="37"/>
  <c r="N73" i="37"/>
  <c r="E73" i="37"/>
  <c r="BH73" i="37"/>
  <c r="AQ73" i="37"/>
  <c r="Y73" i="37"/>
  <c r="G73" i="37"/>
  <c r="AZ73" i="37"/>
  <c r="AH73" i="37"/>
  <c r="P73" i="37"/>
  <c r="AL73" i="37"/>
  <c r="BD73" i="37"/>
  <c r="T73" i="37"/>
  <c r="AC73" i="37"/>
  <c r="K73" i="37"/>
  <c r="AU73" i="37"/>
  <c r="B75" i="37"/>
  <c r="A63" i="37"/>
  <c r="BH85" i="37"/>
  <c r="BD85" i="37"/>
  <c r="AZ85" i="37"/>
  <c r="AU85" i="37"/>
  <c r="AQ85" i="37"/>
  <c r="AL85" i="37"/>
  <c r="AH85" i="37"/>
  <c r="AC85" i="37"/>
  <c r="Y85" i="37"/>
  <c r="T85" i="37"/>
  <c r="P85" i="37"/>
  <c r="K85" i="37"/>
  <c r="G85" i="37"/>
  <c r="BF85" i="37"/>
  <c r="BB85" i="37"/>
  <c r="AX85" i="37"/>
  <c r="AS85" i="37"/>
  <c r="AO85" i="37"/>
  <c r="AJ85" i="37"/>
  <c r="AE85" i="37"/>
  <c r="AA85" i="37"/>
  <c r="V85" i="37"/>
  <c r="R85" i="37"/>
  <c r="N85" i="37"/>
  <c r="I85" i="37"/>
  <c r="E85" i="37"/>
  <c r="BI85" i="37"/>
  <c r="BA85" i="37"/>
  <c r="AR85" i="37"/>
  <c r="AI85" i="37"/>
  <c r="Z85" i="37"/>
  <c r="Q85" i="37"/>
  <c r="H85" i="37"/>
  <c r="BE85" i="37"/>
  <c r="AV85" i="37"/>
  <c r="AM85" i="37"/>
  <c r="AD85" i="37"/>
  <c r="U85" i="37"/>
  <c r="L85" i="37"/>
  <c r="D85" i="37"/>
  <c r="BG85" i="37"/>
  <c r="AP85" i="37"/>
  <c r="X85" i="37"/>
  <c r="F85" i="37"/>
  <c r="AY85" i="37"/>
  <c r="AG85" i="37"/>
  <c r="O85" i="37"/>
  <c r="BC85" i="37"/>
  <c r="S85" i="37"/>
  <c r="AK85" i="37"/>
  <c r="J85" i="37"/>
  <c r="AT85" i="37"/>
  <c r="AB85" i="37"/>
  <c r="B87" i="37" l="1"/>
  <c r="A87" i="37" s="1"/>
  <c r="A75" i="37"/>
  <c r="A64" i="37"/>
  <c r="B76" i="37"/>
  <c r="B65" i="37"/>
  <c r="A53" i="37"/>
  <c r="BH86" i="37"/>
  <c r="BD86" i="37"/>
  <c r="AZ86" i="37"/>
  <c r="AU86" i="37"/>
  <c r="AQ86" i="37"/>
  <c r="AL86" i="37"/>
  <c r="AH86" i="37"/>
  <c r="AC86" i="37"/>
  <c r="Y86" i="37"/>
  <c r="T86" i="37"/>
  <c r="P86" i="37"/>
  <c r="K86" i="37"/>
  <c r="G86" i="37"/>
  <c r="BF86" i="37"/>
  <c r="BB86" i="37"/>
  <c r="AX86" i="37"/>
  <c r="AS86" i="37"/>
  <c r="AO86" i="37"/>
  <c r="AJ86" i="37"/>
  <c r="AE86" i="37"/>
  <c r="AA86" i="37"/>
  <c r="V86" i="37"/>
  <c r="R86" i="37"/>
  <c r="N86" i="37"/>
  <c r="I86" i="37"/>
  <c r="E86" i="37"/>
  <c r="BI86" i="37"/>
  <c r="BA86" i="37"/>
  <c r="AR86" i="37"/>
  <c r="AI86" i="37"/>
  <c r="Z86" i="37"/>
  <c r="Q86" i="37"/>
  <c r="H86" i="37"/>
  <c r="BE86" i="37"/>
  <c r="AV86" i="37"/>
  <c r="AM86" i="37"/>
  <c r="AD86" i="37"/>
  <c r="U86" i="37"/>
  <c r="L86" i="37"/>
  <c r="D86" i="37"/>
  <c r="AY86" i="37"/>
  <c r="AG86" i="37"/>
  <c r="O86" i="37"/>
  <c r="BG86" i="37"/>
  <c r="AP86" i="37"/>
  <c r="X86" i="37"/>
  <c r="F86" i="37"/>
  <c r="AB86" i="37"/>
  <c r="AT86" i="37"/>
  <c r="J86" i="37"/>
  <c r="S86" i="37"/>
  <c r="BC86" i="37"/>
  <c r="AK86" i="37"/>
  <c r="BI74" i="37"/>
  <c r="BE74" i="37"/>
  <c r="BA74" i="37"/>
  <c r="AV74" i="37"/>
  <c r="AR74" i="37"/>
  <c r="BG74" i="37"/>
  <c r="BB74" i="37"/>
  <c r="AU74" i="37"/>
  <c r="AP74" i="37"/>
  <c r="AK74" i="37"/>
  <c r="AG74" i="37"/>
  <c r="AB74" i="37"/>
  <c r="X74" i="37"/>
  <c r="S74" i="37"/>
  <c r="O74" i="37"/>
  <c r="J74" i="37"/>
  <c r="F74" i="37"/>
  <c r="BD74" i="37"/>
  <c r="AY74" i="37"/>
  <c r="AS74" i="37"/>
  <c r="AM74" i="37"/>
  <c r="AI74" i="37"/>
  <c r="AD74" i="37"/>
  <c r="Z74" i="37"/>
  <c r="U74" i="37"/>
  <c r="Q74" i="37"/>
  <c r="L74" i="37"/>
  <c r="H74" i="37"/>
  <c r="D74" i="37"/>
  <c r="BF74" i="37"/>
  <c r="AT74" i="37"/>
  <c r="AJ74" i="37"/>
  <c r="AA74" i="37"/>
  <c r="R74" i="37"/>
  <c r="I74" i="37"/>
  <c r="AZ74" i="37"/>
  <c r="AO74" i="37"/>
  <c r="AE74" i="37"/>
  <c r="V74" i="37"/>
  <c r="N74" i="37"/>
  <c r="E74" i="37"/>
  <c r="BC74" i="37"/>
  <c r="AH74" i="37"/>
  <c r="P74" i="37"/>
  <c r="AQ74" i="37"/>
  <c r="Y74" i="37"/>
  <c r="G74" i="37"/>
  <c r="AX74" i="37"/>
  <c r="K74" i="37"/>
  <c r="AC74" i="37"/>
  <c r="AL74" i="37"/>
  <c r="T74" i="37"/>
  <c r="BH74" i="37"/>
  <c r="BH63" i="37"/>
  <c r="BD63" i="37"/>
  <c r="AZ63" i="37"/>
  <c r="AU63" i="37"/>
  <c r="AQ63" i="37"/>
  <c r="AL63" i="37"/>
  <c r="AH63" i="37"/>
  <c r="BF63" i="37"/>
  <c r="BB63" i="37"/>
  <c r="AX63" i="37"/>
  <c r="AS63" i="37"/>
  <c r="AO63" i="37"/>
  <c r="AJ63" i="37"/>
  <c r="AE63" i="37"/>
  <c r="AA63" i="37"/>
  <c r="V63" i="37"/>
  <c r="R63" i="37"/>
  <c r="N63" i="37"/>
  <c r="I63" i="37"/>
  <c r="E63" i="37"/>
  <c r="BC63" i="37"/>
  <c r="AT63" i="37"/>
  <c r="AK63" i="37"/>
  <c r="AC63" i="37"/>
  <c r="X63" i="37"/>
  <c r="Q63" i="37"/>
  <c r="K63" i="37"/>
  <c r="F63" i="37"/>
  <c r="BG63" i="37"/>
  <c r="AY63" i="37"/>
  <c r="AP63" i="37"/>
  <c r="AG63" i="37"/>
  <c r="Z63" i="37"/>
  <c r="T63" i="37"/>
  <c r="O63" i="37"/>
  <c r="H63" i="37"/>
  <c r="BA63" i="37"/>
  <c r="AI63" i="37"/>
  <c r="U63" i="37"/>
  <c r="J63" i="37"/>
  <c r="BI63" i="37"/>
  <c r="AR63" i="37"/>
  <c r="AB63" i="37"/>
  <c r="P63" i="37"/>
  <c r="D63" i="37"/>
  <c r="AD63" i="37"/>
  <c r="G63" i="37"/>
  <c r="BE63" i="37"/>
  <c r="Y63" i="37"/>
  <c r="AV63" i="37"/>
  <c r="S63" i="37"/>
  <c r="AM63" i="37"/>
  <c r="L63" i="37"/>
  <c r="BI52" i="37"/>
  <c r="BE52" i="37"/>
  <c r="BA52" i="37"/>
  <c r="AV52" i="37"/>
  <c r="AR52" i="37"/>
  <c r="AM52" i="37"/>
  <c r="AI52" i="37"/>
  <c r="AD52" i="37"/>
  <c r="Z52" i="37"/>
  <c r="U52" i="37"/>
  <c r="Q52" i="37"/>
  <c r="L52" i="37"/>
  <c r="H52" i="37"/>
  <c r="D52" i="37"/>
  <c r="BG52" i="37"/>
  <c r="BC52" i="37"/>
  <c r="AY52" i="37"/>
  <c r="AT52" i="37"/>
  <c r="AP52" i="37"/>
  <c r="AK52" i="37"/>
  <c r="AG52" i="37"/>
  <c r="AB52" i="37"/>
  <c r="X52" i="37"/>
  <c r="S52" i="37"/>
  <c r="O52" i="37"/>
  <c r="J52" i="37"/>
  <c r="F52" i="37"/>
  <c r="BD52" i="37"/>
  <c r="AU52" i="37"/>
  <c r="AL52" i="37"/>
  <c r="AC52" i="37"/>
  <c r="T52" i="37"/>
  <c r="K52" i="37"/>
  <c r="BH52" i="37"/>
  <c r="AZ52" i="37"/>
  <c r="AQ52" i="37"/>
  <c r="AH52" i="37"/>
  <c r="Y52" i="37"/>
  <c r="P52" i="37"/>
  <c r="G52" i="37"/>
  <c r="BB52" i="37"/>
  <c r="AJ52" i="37"/>
  <c r="R52" i="37"/>
  <c r="AX52" i="37"/>
  <c r="AE52" i="37"/>
  <c r="N52" i="37"/>
  <c r="AS52" i="37"/>
  <c r="AA52" i="37"/>
  <c r="I52" i="37"/>
  <c r="BF52" i="37"/>
  <c r="AO52" i="37"/>
  <c r="V52" i="37"/>
  <c r="E52" i="37"/>
  <c r="BG41" i="37"/>
  <c r="BC41" i="37"/>
  <c r="AY41" i="37"/>
  <c r="AT41" i="37"/>
  <c r="AP41" i="37"/>
  <c r="AK41" i="37"/>
  <c r="AG41" i="37"/>
  <c r="AB41" i="37"/>
  <c r="X41" i="37"/>
  <c r="S41" i="37"/>
  <c r="O41" i="37"/>
  <c r="J41" i="37"/>
  <c r="F41" i="37"/>
  <c r="BI41" i="37"/>
  <c r="BE41" i="37"/>
  <c r="BA41" i="37"/>
  <c r="AV41" i="37"/>
  <c r="AR41" i="37"/>
  <c r="AM41" i="37"/>
  <c r="AI41" i="37"/>
  <c r="AD41" i="37"/>
  <c r="Z41" i="37"/>
  <c r="U41" i="37"/>
  <c r="Q41" i="37"/>
  <c r="L41" i="37"/>
  <c r="H41" i="37"/>
  <c r="D41" i="37"/>
  <c r="BF41" i="37"/>
  <c r="AX41" i="37"/>
  <c r="AO41" i="37"/>
  <c r="AE41" i="37"/>
  <c r="V41" i="37"/>
  <c r="N41" i="37"/>
  <c r="E41" i="37"/>
  <c r="BD41" i="37"/>
  <c r="AU41" i="37"/>
  <c r="AL41" i="37"/>
  <c r="AC41" i="37"/>
  <c r="T41" i="37"/>
  <c r="K41" i="37"/>
  <c r="BB41" i="37"/>
  <c r="AS41" i="37"/>
  <c r="AJ41" i="37"/>
  <c r="AA41" i="37"/>
  <c r="R41" i="37"/>
  <c r="I41" i="37"/>
  <c r="BH41" i="37"/>
  <c r="AZ41" i="37"/>
  <c r="AQ41" i="37"/>
  <c r="AH41" i="37"/>
  <c r="Y41" i="37"/>
  <c r="P41" i="37"/>
  <c r="G41" i="37"/>
  <c r="A76" i="37" l="1"/>
  <c r="B88" i="37"/>
  <c r="A88" i="37" s="1"/>
  <c r="BH64" i="37"/>
  <c r="BD64" i="37"/>
  <c r="AZ64" i="37"/>
  <c r="AU64" i="37"/>
  <c r="AQ64" i="37"/>
  <c r="AL64" i="37"/>
  <c r="AH64" i="37"/>
  <c r="AC64" i="37"/>
  <c r="Y64" i="37"/>
  <c r="T64" i="37"/>
  <c r="P64" i="37"/>
  <c r="K64" i="37"/>
  <c r="G64" i="37"/>
  <c r="BF64" i="37"/>
  <c r="BB64" i="37"/>
  <c r="AX64" i="37"/>
  <c r="AS64" i="37"/>
  <c r="AO64" i="37"/>
  <c r="AJ64" i="37"/>
  <c r="AE64" i="37"/>
  <c r="AA64" i="37"/>
  <c r="V64" i="37"/>
  <c r="R64" i="37"/>
  <c r="N64" i="37"/>
  <c r="I64" i="37"/>
  <c r="E64" i="37"/>
  <c r="BC64" i="37"/>
  <c r="AT64" i="37"/>
  <c r="AK64" i="37"/>
  <c r="AB64" i="37"/>
  <c r="S64" i="37"/>
  <c r="J64" i="37"/>
  <c r="BG64" i="37"/>
  <c r="AY64" i="37"/>
  <c r="AP64" i="37"/>
  <c r="AG64" i="37"/>
  <c r="X64" i="37"/>
  <c r="O64" i="37"/>
  <c r="F64" i="37"/>
  <c r="BI64" i="37"/>
  <c r="AR64" i="37"/>
  <c r="Z64" i="37"/>
  <c r="H64" i="37"/>
  <c r="BA64" i="37"/>
  <c r="AI64" i="37"/>
  <c r="Q64" i="37"/>
  <c r="AM64" i="37"/>
  <c r="D64" i="37"/>
  <c r="AD64" i="37"/>
  <c r="BE64" i="37"/>
  <c r="U64" i="37"/>
  <c r="AV64" i="37"/>
  <c r="L64" i="37"/>
  <c r="BI53" i="37"/>
  <c r="BE53" i="37"/>
  <c r="BA53" i="37"/>
  <c r="AV53" i="37"/>
  <c r="AR53" i="37"/>
  <c r="AM53" i="37"/>
  <c r="AI53" i="37"/>
  <c r="AD53" i="37"/>
  <c r="Z53" i="37"/>
  <c r="U53" i="37"/>
  <c r="Q53" i="37"/>
  <c r="L53" i="37"/>
  <c r="H53" i="37"/>
  <c r="D53" i="37"/>
  <c r="BG53" i="37"/>
  <c r="BC53" i="37"/>
  <c r="AY53" i="37"/>
  <c r="AT53" i="37"/>
  <c r="AP53" i="37"/>
  <c r="AK53" i="37"/>
  <c r="AG53" i="37"/>
  <c r="AB53" i="37"/>
  <c r="X53" i="37"/>
  <c r="S53" i="37"/>
  <c r="O53" i="37"/>
  <c r="J53" i="37"/>
  <c r="F53" i="37"/>
  <c r="BD53" i="37"/>
  <c r="AU53" i="37"/>
  <c r="AL53" i="37"/>
  <c r="AC53" i="37"/>
  <c r="T53" i="37"/>
  <c r="K53" i="37"/>
  <c r="BH53" i="37"/>
  <c r="AZ53" i="37"/>
  <c r="AQ53" i="37"/>
  <c r="AH53" i="37"/>
  <c r="Y53" i="37"/>
  <c r="P53" i="37"/>
  <c r="G53" i="37"/>
  <c r="AS53" i="37"/>
  <c r="AA53" i="37"/>
  <c r="I53" i="37"/>
  <c r="BF53" i="37"/>
  <c r="AO53" i="37"/>
  <c r="V53" i="37"/>
  <c r="E53" i="37"/>
  <c r="BB53" i="37"/>
  <c r="AJ53" i="37"/>
  <c r="R53" i="37"/>
  <c r="AX53" i="37"/>
  <c r="AE53" i="37"/>
  <c r="N53" i="37"/>
  <c r="BI75" i="37"/>
  <c r="BE75" i="37"/>
  <c r="BA75" i="37"/>
  <c r="AV75" i="37"/>
  <c r="AR75" i="37"/>
  <c r="AM75" i="37"/>
  <c r="AI75" i="37"/>
  <c r="AD75" i="37"/>
  <c r="Z75" i="37"/>
  <c r="U75" i="37"/>
  <c r="Q75" i="37"/>
  <c r="L75" i="37"/>
  <c r="H75" i="37"/>
  <c r="D75" i="37"/>
  <c r="BD75" i="37"/>
  <c r="AY75" i="37"/>
  <c r="AS75" i="37"/>
  <c r="AL75" i="37"/>
  <c r="AG75" i="37"/>
  <c r="AA75" i="37"/>
  <c r="T75" i="37"/>
  <c r="O75" i="37"/>
  <c r="I75" i="37"/>
  <c r="BG75" i="37"/>
  <c r="BB75" i="37"/>
  <c r="AU75" i="37"/>
  <c r="AP75" i="37"/>
  <c r="AJ75" i="37"/>
  <c r="AC75" i="37"/>
  <c r="X75" i="37"/>
  <c r="R75" i="37"/>
  <c r="K75" i="37"/>
  <c r="F75" i="37"/>
  <c r="BC75" i="37"/>
  <c r="AQ75" i="37"/>
  <c r="AE75" i="37"/>
  <c r="S75" i="37"/>
  <c r="G75" i="37"/>
  <c r="BH75" i="37"/>
  <c r="AX75" i="37"/>
  <c r="AK75" i="37"/>
  <c r="Y75" i="37"/>
  <c r="N75" i="37"/>
  <c r="AO75" i="37"/>
  <c r="P75" i="37"/>
  <c r="AZ75" i="37"/>
  <c r="AB75" i="37"/>
  <c r="E75" i="37"/>
  <c r="AH75" i="37"/>
  <c r="BF75" i="37"/>
  <c r="J75" i="37"/>
  <c r="AT75" i="37"/>
  <c r="V75" i="37"/>
  <c r="B77" i="37"/>
  <c r="A65" i="37"/>
  <c r="BH87" i="37"/>
  <c r="BD87" i="37"/>
  <c r="AZ87" i="37"/>
  <c r="AU87" i="37"/>
  <c r="AQ87" i="37"/>
  <c r="AL87" i="37"/>
  <c r="AH87" i="37"/>
  <c r="AC87" i="37"/>
  <c r="Y87" i="37"/>
  <c r="T87" i="37"/>
  <c r="P87" i="37"/>
  <c r="K87" i="37"/>
  <c r="G87" i="37"/>
  <c r="BF87" i="37"/>
  <c r="BB87" i="37"/>
  <c r="AX87" i="37"/>
  <c r="AS87" i="37"/>
  <c r="AO87" i="37"/>
  <c r="AJ87" i="37"/>
  <c r="AE87" i="37"/>
  <c r="AA87" i="37"/>
  <c r="V87" i="37"/>
  <c r="R87" i="37"/>
  <c r="N87" i="37"/>
  <c r="I87" i="37"/>
  <c r="E87" i="37"/>
  <c r="BI87" i="37"/>
  <c r="BA87" i="37"/>
  <c r="AR87" i="37"/>
  <c r="AI87" i="37"/>
  <c r="Z87" i="37"/>
  <c r="Q87" i="37"/>
  <c r="H87" i="37"/>
  <c r="BE87" i="37"/>
  <c r="AV87" i="37"/>
  <c r="AM87" i="37"/>
  <c r="AD87" i="37"/>
  <c r="U87" i="37"/>
  <c r="L87" i="37"/>
  <c r="D87" i="37"/>
  <c r="BG87" i="37"/>
  <c r="AP87" i="37"/>
  <c r="X87" i="37"/>
  <c r="F87" i="37"/>
  <c r="AY87" i="37"/>
  <c r="AG87" i="37"/>
  <c r="O87" i="37"/>
  <c r="AK87" i="37"/>
  <c r="BC87" i="37"/>
  <c r="S87" i="37"/>
  <c r="AB87" i="37"/>
  <c r="J87" i="37"/>
  <c r="AT87" i="37"/>
  <c r="BH65" i="37" l="1"/>
  <c r="BD65" i="37"/>
  <c r="AZ65" i="37"/>
  <c r="AU65" i="37"/>
  <c r="AQ65" i="37"/>
  <c r="AL65" i="37"/>
  <c r="AH65" i="37"/>
  <c r="AC65" i="37"/>
  <c r="Y65" i="37"/>
  <c r="T65" i="37"/>
  <c r="P65" i="37"/>
  <c r="K65" i="37"/>
  <c r="G65" i="37"/>
  <c r="BF65" i="37"/>
  <c r="BB65" i="37"/>
  <c r="AX65" i="37"/>
  <c r="AS65" i="37"/>
  <c r="AO65" i="37"/>
  <c r="AJ65" i="37"/>
  <c r="AE65" i="37"/>
  <c r="AA65" i="37"/>
  <c r="V65" i="37"/>
  <c r="R65" i="37"/>
  <c r="N65" i="37"/>
  <c r="I65" i="37"/>
  <c r="E65" i="37"/>
  <c r="BC65" i="37"/>
  <c r="AT65" i="37"/>
  <c r="AK65" i="37"/>
  <c r="AB65" i="37"/>
  <c r="S65" i="37"/>
  <c r="J65" i="37"/>
  <c r="BG65" i="37"/>
  <c r="AY65" i="37"/>
  <c r="AP65" i="37"/>
  <c r="AG65" i="37"/>
  <c r="X65" i="37"/>
  <c r="O65" i="37"/>
  <c r="F65" i="37"/>
  <c r="BA65" i="37"/>
  <c r="AI65" i="37"/>
  <c r="Q65" i="37"/>
  <c r="BI65" i="37"/>
  <c r="AR65" i="37"/>
  <c r="Z65" i="37"/>
  <c r="H65" i="37"/>
  <c r="AV65" i="37"/>
  <c r="L65" i="37"/>
  <c r="AM65" i="37"/>
  <c r="D65" i="37"/>
  <c r="AD65" i="37"/>
  <c r="BE65" i="37"/>
  <c r="U65" i="37"/>
  <c r="B89" i="37"/>
  <c r="A89" i="37" s="1"/>
  <c r="A77" i="37"/>
  <c r="BH88" i="37"/>
  <c r="BD88" i="37"/>
  <c r="AZ88" i="37"/>
  <c r="AU88" i="37"/>
  <c r="AQ88" i="37"/>
  <c r="AL88" i="37"/>
  <c r="AH88" i="37"/>
  <c r="AC88" i="37"/>
  <c r="Y88" i="37"/>
  <c r="T88" i="37"/>
  <c r="P88" i="37"/>
  <c r="K88" i="37"/>
  <c r="G88" i="37"/>
  <c r="BF88" i="37"/>
  <c r="BB88" i="37"/>
  <c r="AX88" i="37"/>
  <c r="AS88" i="37"/>
  <c r="AO88" i="37"/>
  <c r="AJ88" i="37"/>
  <c r="AE88" i="37"/>
  <c r="AA88" i="37"/>
  <c r="V88" i="37"/>
  <c r="R88" i="37"/>
  <c r="N88" i="37"/>
  <c r="I88" i="37"/>
  <c r="E88" i="37"/>
  <c r="BI88" i="37"/>
  <c r="BA88" i="37"/>
  <c r="AR88" i="37"/>
  <c r="AI88" i="37"/>
  <c r="Z88" i="37"/>
  <c r="Q88" i="37"/>
  <c r="H88" i="37"/>
  <c r="BE88" i="37"/>
  <c r="AV88" i="37"/>
  <c r="AM88" i="37"/>
  <c r="AD88" i="37"/>
  <c r="U88" i="37"/>
  <c r="L88" i="37"/>
  <c r="D88" i="37"/>
  <c r="AY88" i="37"/>
  <c r="AG88" i="37"/>
  <c r="O88" i="37"/>
  <c r="BG88" i="37"/>
  <c r="AP88" i="37"/>
  <c r="X88" i="37"/>
  <c r="F88" i="37"/>
  <c r="AT88" i="37"/>
  <c r="J88" i="37"/>
  <c r="AB88" i="37"/>
  <c r="AK88" i="37"/>
  <c r="S88" i="37"/>
  <c r="BC88" i="37"/>
  <c r="BI76" i="37"/>
  <c r="BE76" i="37"/>
  <c r="BA76" i="37"/>
  <c r="AV76" i="37"/>
  <c r="AR76" i="37"/>
  <c r="AM76" i="37"/>
  <c r="AI76" i="37"/>
  <c r="AD76" i="37"/>
  <c r="Z76" i="37"/>
  <c r="U76" i="37"/>
  <c r="Q76" i="37"/>
  <c r="L76" i="37"/>
  <c r="H76" i="37"/>
  <c r="D76" i="37"/>
  <c r="BG76" i="37"/>
  <c r="BB76" i="37"/>
  <c r="AU76" i="37"/>
  <c r="AP76" i="37"/>
  <c r="AJ76" i="37"/>
  <c r="AC76" i="37"/>
  <c r="X76" i="37"/>
  <c r="R76" i="37"/>
  <c r="K76" i="37"/>
  <c r="F76" i="37"/>
  <c r="BD76" i="37"/>
  <c r="AY76" i="37"/>
  <c r="AS76" i="37"/>
  <c r="AL76" i="37"/>
  <c r="AG76" i="37"/>
  <c r="AA76" i="37"/>
  <c r="T76" i="37"/>
  <c r="O76" i="37"/>
  <c r="I76" i="37"/>
  <c r="AZ76" i="37"/>
  <c r="AO76" i="37"/>
  <c r="AB76" i="37"/>
  <c r="P76" i="37"/>
  <c r="E76" i="37"/>
  <c r="BF76" i="37"/>
  <c r="AT76" i="37"/>
  <c r="AH76" i="37"/>
  <c r="V76" i="37"/>
  <c r="J76" i="37"/>
  <c r="AX76" i="37"/>
  <c r="Y76" i="37"/>
  <c r="BH76" i="37"/>
  <c r="AK76" i="37"/>
  <c r="N76" i="37"/>
  <c r="S76" i="37"/>
  <c r="AQ76" i="37"/>
  <c r="G76" i="37"/>
  <c r="BC76" i="37"/>
  <c r="AE76" i="37"/>
  <c r="BI77" i="37" l="1"/>
  <c r="BE77" i="37"/>
  <c r="BA77" i="37"/>
  <c r="AV77" i="37"/>
  <c r="AR77" i="37"/>
  <c r="AM77" i="37"/>
  <c r="AI77" i="37"/>
  <c r="AD77" i="37"/>
  <c r="Z77" i="37"/>
  <c r="U77" i="37"/>
  <c r="Q77" i="37"/>
  <c r="L77" i="37"/>
  <c r="H77" i="37"/>
  <c r="D77" i="37"/>
  <c r="BD77" i="37"/>
  <c r="AY77" i="37"/>
  <c r="AS77" i="37"/>
  <c r="AL77" i="37"/>
  <c r="AG77" i="37"/>
  <c r="AA77" i="37"/>
  <c r="T77" i="37"/>
  <c r="O77" i="37"/>
  <c r="I77" i="37"/>
  <c r="BG77" i="37"/>
  <c r="BB77" i="37"/>
  <c r="AU77" i="37"/>
  <c r="AP77" i="37"/>
  <c r="AJ77" i="37"/>
  <c r="AC77" i="37"/>
  <c r="X77" i="37"/>
  <c r="R77" i="37"/>
  <c r="K77" i="37"/>
  <c r="F77" i="37"/>
  <c r="BH77" i="37"/>
  <c r="AX77" i="37"/>
  <c r="AK77" i="37"/>
  <c r="Y77" i="37"/>
  <c r="N77" i="37"/>
  <c r="BC77" i="37"/>
  <c r="AQ77" i="37"/>
  <c r="AE77" i="37"/>
  <c r="S77" i="37"/>
  <c r="G77" i="37"/>
  <c r="BF77" i="37"/>
  <c r="AH77" i="37"/>
  <c r="J77" i="37"/>
  <c r="AT77" i="37"/>
  <c r="V77" i="37"/>
  <c r="AZ77" i="37"/>
  <c r="E77" i="37"/>
  <c r="AB77" i="37"/>
  <c r="AO77" i="37"/>
  <c r="P77" i="37"/>
  <c r="BH89" i="37"/>
  <c r="BD89" i="37"/>
  <c r="AZ89" i="37"/>
  <c r="AU89" i="37"/>
  <c r="AQ89" i="37"/>
  <c r="AL89" i="37"/>
  <c r="AH89" i="37"/>
  <c r="AC89" i="37"/>
  <c r="Y89" i="37"/>
  <c r="T89" i="37"/>
  <c r="P89" i="37"/>
  <c r="K89" i="37"/>
  <c r="G89" i="37"/>
  <c r="BF89" i="37"/>
  <c r="BB89" i="37"/>
  <c r="AX89" i="37"/>
  <c r="AS89" i="37"/>
  <c r="AO89" i="37"/>
  <c r="AJ89" i="37"/>
  <c r="AE89" i="37"/>
  <c r="AA89" i="37"/>
  <c r="V89" i="37"/>
  <c r="R89" i="37"/>
  <c r="N89" i="37"/>
  <c r="I89" i="37"/>
  <c r="E89" i="37"/>
  <c r="BI89" i="37"/>
  <c r="BA89" i="37"/>
  <c r="AR89" i="37"/>
  <c r="AI89" i="37"/>
  <c r="Z89" i="37"/>
  <c r="Q89" i="37"/>
  <c r="H89" i="37"/>
  <c r="BE89" i="37"/>
  <c r="AV89" i="37"/>
  <c r="AM89" i="37"/>
  <c r="AD89" i="37"/>
  <c r="U89" i="37"/>
  <c r="L89" i="37"/>
  <c r="D89" i="37"/>
  <c r="BG89" i="37"/>
  <c r="AP89" i="37"/>
  <c r="X89" i="37"/>
  <c r="F89" i="37"/>
  <c r="AY89" i="37"/>
  <c r="AG89" i="37"/>
  <c r="O89" i="37"/>
  <c r="BC89" i="37"/>
  <c r="S89" i="37"/>
  <c r="AK89" i="37"/>
  <c r="AT89" i="37"/>
  <c r="J89" i="37"/>
  <c r="AB89" i="37"/>
  <c r="C19" i="30" l="1"/>
  <c r="C20" i="30"/>
  <c r="C21" i="30"/>
  <c r="C22" i="30"/>
  <c r="C23" i="30"/>
  <c r="C24" i="30"/>
  <c r="C25" i="30"/>
  <c r="C26" i="30"/>
  <c r="C27" i="30"/>
  <c r="C28" i="30"/>
  <c r="C29" i="30"/>
  <c r="C30" i="30"/>
  <c r="C32" i="30"/>
  <c r="D32" i="30"/>
  <c r="E32" i="30"/>
  <c r="F32" i="30"/>
  <c r="F33" i="30" s="1"/>
  <c r="F34" i="30" s="1"/>
  <c r="G32" i="30"/>
  <c r="G45" i="30" s="1"/>
  <c r="H32" i="30"/>
  <c r="E33" i="30"/>
  <c r="E34" i="30" s="1"/>
  <c r="E35" i="30" s="1"/>
  <c r="E36" i="30" s="1"/>
  <c r="E37" i="30" s="1"/>
  <c r="E38" i="30" s="1"/>
  <c r="E39" i="30" s="1"/>
  <c r="E40" i="30" s="1"/>
  <c r="E41" i="30" s="1"/>
  <c r="E42" i="30" s="1"/>
  <c r="E43" i="30" s="1"/>
  <c r="G33" i="30" l="1"/>
  <c r="G34" i="30" s="1"/>
  <c r="G35" i="30" s="1"/>
  <c r="G36" i="30" s="1"/>
  <c r="G37" i="30" s="1"/>
  <c r="G38" i="30" s="1"/>
  <c r="G39" i="30" s="1"/>
  <c r="G40" i="30" s="1"/>
  <c r="G41" i="30" s="1"/>
  <c r="G42" i="30" s="1"/>
  <c r="G43" i="30" s="1"/>
  <c r="E45" i="30"/>
  <c r="F45" i="30"/>
  <c r="H45" i="30"/>
  <c r="D45" i="30"/>
  <c r="C33" i="30"/>
  <c r="G46" i="30" s="1"/>
  <c r="F35" i="30"/>
  <c r="H33" i="30"/>
  <c r="D33" i="30"/>
  <c r="K13" i="36"/>
  <c r="K69" i="36" s="1"/>
  <c r="K83" i="36" s="1"/>
  <c r="K96" i="36" s="1"/>
  <c r="K3" i="36"/>
  <c r="K59" i="36" s="1"/>
  <c r="K73" i="36" s="1"/>
  <c r="K86" i="36" s="1"/>
  <c r="K4" i="36"/>
  <c r="K60" i="36" s="1"/>
  <c r="K74" i="36" s="1"/>
  <c r="K87" i="36" s="1"/>
  <c r="K5" i="36"/>
  <c r="K61" i="36" s="1"/>
  <c r="K75" i="36" s="1"/>
  <c r="K88" i="36" s="1"/>
  <c r="K6" i="36"/>
  <c r="K62" i="36" s="1"/>
  <c r="K76" i="36" s="1"/>
  <c r="K89" i="36" s="1"/>
  <c r="K7" i="36"/>
  <c r="K63" i="36" s="1"/>
  <c r="K77" i="36" s="1"/>
  <c r="K90" i="36" s="1"/>
  <c r="K8" i="36"/>
  <c r="K64" i="36" s="1"/>
  <c r="K78" i="36" s="1"/>
  <c r="K91" i="36" s="1"/>
  <c r="K9" i="36"/>
  <c r="K65" i="36" s="1"/>
  <c r="K79" i="36" s="1"/>
  <c r="K92" i="36" s="1"/>
  <c r="K10" i="36"/>
  <c r="K66" i="36" s="1"/>
  <c r="K80" i="36" s="1"/>
  <c r="K93" i="36" s="1"/>
  <c r="K11" i="36"/>
  <c r="K67" i="36" s="1"/>
  <c r="K81" i="36" s="1"/>
  <c r="K94" i="36" s="1"/>
  <c r="K12" i="36"/>
  <c r="K68" i="36" s="1"/>
  <c r="K82" i="36" s="1"/>
  <c r="K95" i="36" s="1"/>
  <c r="K2" i="36"/>
  <c r="K58" i="36" s="1"/>
  <c r="K72" i="36" s="1"/>
  <c r="K85" i="36" s="1"/>
  <c r="M57" i="36"/>
  <c r="N57" i="36"/>
  <c r="O57" i="36"/>
  <c r="P57" i="36"/>
  <c r="Q57" i="36"/>
  <c r="R57" i="36"/>
  <c r="A1" i="36"/>
  <c r="J2" i="36" s="1"/>
  <c r="N11" i="36"/>
  <c r="M8" i="36"/>
  <c r="Q4" i="36"/>
  <c r="R4" i="36"/>
  <c r="N8" i="36"/>
  <c r="O13" i="36"/>
  <c r="N10" i="36"/>
  <c r="M7" i="36"/>
  <c r="Q3" i="36"/>
  <c r="R2" i="36"/>
  <c r="N4" i="36"/>
  <c r="P11" i="36"/>
  <c r="O8" i="36"/>
  <c r="N5" i="36"/>
  <c r="M2" i="36"/>
  <c r="R10" i="36"/>
  <c r="P6" i="36"/>
  <c r="R9" i="36"/>
  <c r="Q12" i="36"/>
  <c r="P9" i="36"/>
  <c r="O6" i="36"/>
  <c r="N3" i="36"/>
  <c r="R3" i="36"/>
  <c r="P2" i="36"/>
  <c r="Q11" i="36"/>
  <c r="P8" i="36"/>
  <c r="O5" i="36"/>
  <c r="N2" i="36"/>
  <c r="Q9" i="36"/>
  <c r="N13" i="36"/>
  <c r="M10" i="36"/>
  <c r="Q6" i="36"/>
  <c r="P3" i="36"/>
  <c r="R6" i="36"/>
  <c r="P10" i="36"/>
  <c r="Q13" i="36"/>
  <c r="M12" i="36"/>
  <c r="Q8" i="36"/>
  <c r="P5" i="36"/>
  <c r="O2" i="36"/>
  <c r="O11" i="36"/>
  <c r="R13" i="36"/>
  <c r="M11" i="36"/>
  <c r="Q7" i="36"/>
  <c r="P4" i="36"/>
  <c r="R5" i="36"/>
  <c r="O7" i="36"/>
  <c r="O12" i="36"/>
  <c r="N9" i="36"/>
  <c r="M6" i="36"/>
  <c r="Q2" i="36"/>
  <c r="R7" i="36"/>
  <c r="M9" i="36"/>
  <c r="M5" i="36"/>
  <c r="L4" i="36" l="1"/>
  <c r="L60" i="36" s="1"/>
  <c r="L5" i="36"/>
  <c r="L61" i="36" s="1"/>
  <c r="L10" i="36"/>
  <c r="L66" i="36" s="1"/>
  <c r="L3" i="36"/>
  <c r="L59" i="36" s="1"/>
  <c r="L8" i="36"/>
  <c r="L64" i="36" s="1"/>
  <c r="L2" i="36"/>
  <c r="L9" i="36"/>
  <c r="L65" i="36" s="1"/>
  <c r="L6" i="36"/>
  <c r="L62" i="36" s="1"/>
  <c r="L11" i="36"/>
  <c r="L67" i="36" s="1"/>
  <c r="L58" i="36"/>
  <c r="L72" i="36" s="1"/>
  <c r="E46" i="30"/>
  <c r="F46" i="30"/>
  <c r="C34" i="30"/>
  <c r="G47" i="30" s="1"/>
  <c r="D34" i="30"/>
  <c r="D46" i="30"/>
  <c r="H34" i="30"/>
  <c r="H46" i="30"/>
  <c r="C35" i="30"/>
  <c r="F36" i="30"/>
  <c r="M58" i="36"/>
  <c r="M72" i="36" s="1"/>
  <c r="N58" i="36"/>
  <c r="N72" i="36" s="1"/>
  <c r="O58" i="36"/>
  <c r="O72" i="36" s="1"/>
  <c r="P58" i="36"/>
  <c r="P72" i="36" s="1"/>
  <c r="Q58" i="36"/>
  <c r="Q72" i="36" s="1"/>
  <c r="N59" i="36"/>
  <c r="P59" i="36"/>
  <c r="Q59" i="36"/>
  <c r="N60" i="36"/>
  <c r="P60" i="36"/>
  <c r="Q60" i="36"/>
  <c r="M61" i="36"/>
  <c r="N61" i="36"/>
  <c r="O61" i="36"/>
  <c r="P61" i="36"/>
  <c r="M62" i="36"/>
  <c r="O62" i="36"/>
  <c r="P62" i="36"/>
  <c r="Q62" i="36"/>
  <c r="M63" i="36"/>
  <c r="O63" i="36"/>
  <c r="Q63" i="36"/>
  <c r="M64" i="36"/>
  <c r="N64" i="36"/>
  <c r="O64" i="36"/>
  <c r="P64" i="36"/>
  <c r="Q64" i="36"/>
  <c r="M65" i="36"/>
  <c r="N65" i="36"/>
  <c r="P65" i="36"/>
  <c r="Q65" i="36"/>
  <c r="M66" i="36"/>
  <c r="N66" i="36"/>
  <c r="P66" i="36"/>
  <c r="M67" i="36"/>
  <c r="N67" i="36"/>
  <c r="O67" i="36"/>
  <c r="P67" i="36"/>
  <c r="Q67" i="36"/>
  <c r="M68" i="36"/>
  <c r="O68" i="36"/>
  <c r="Q68" i="36"/>
  <c r="N69" i="36"/>
  <c r="O69" i="36"/>
  <c r="Q69" i="36"/>
  <c r="J1" i="36"/>
  <c r="J57" i="36" s="1"/>
  <c r="J58" i="36"/>
  <c r="J72" i="36" s="1"/>
  <c r="J85" i="36" s="1"/>
  <c r="J3" i="36"/>
  <c r="J59" i="36" s="1"/>
  <c r="J73" i="36" s="1"/>
  <c r="J86" i="36" s="1"/>
  <c r="J4" i="36"/>
  <c r="J60" i="36" s="1"/>
  <c r="J74" i="36" s="1"/>
  <c r="J87" i="36" s="1"/>
  <c r="J5" i="36"/>
  <c r="J61" i="36" s="1"/>
  <c r="J75" i="36" s="1"/>
  <c r="J88" i="36" s="1"/>
  <c r="J6" i="36"/>
  <c r="J62" i="36" s="1"/>
  <c r="J76" i="36" s="1"/>
  <c r="J89" i="36" s="1"/>
  <c r="J7" i="36"/>
  <c r="J63" i="36" s="1"/>
  <c r="J77" i="36" s="1"/>
  <c r="J90" i="36" s="1"/>
  <c r="J8" i="36"/>
  <c r="J64" i="36" s="1"/>
  <c r="J78" i="36" s="1"/>
  <c r="J91" i="36" s="1"/>
  <c r="J9" i="36"/>
  <c r="J65" i="36" s="1"/>
  <c r="J79" i="36" s="1"/>
  <c r="J92" i="36" s="1"/>
  <c r="J10" i="36"/>
  <c r="J66" i="36" s="1"/>
  <c r="J80" i="36" s="1"/>
  <c r="J93" i="36" s="1"/>
  <c r="J11" i="36"/>
  <c r="J67" i="36" s="1"/>
  <c r="J81" i="36" s="1"/>
  <c r="J94" i="36" s="1"/>
  <c r="J12" i="36"/>
  <c r="J68" i="36" s="1"/>
  <c r="J82" i="36" s="1"/>
  <c r="J95" i="36" s="1"/>
  <c r="J13" i="36"/>
  <c r="J69" i="36" s="1"/>
  <c r="J83" i="36" s="1"/>
  <c r="J96" i="36" s="1"/>
  <c r="R58" i="36"/>
  <c r="R72" i="36" s="1"/>
  <c r="R65" i="36"/>
  <c r="R66" i="36"/>
  <c r="R63" i="36"/>
  <c r="R59" i="36"/>
  <c r="R69" i="36"/>
  <c r="R61" i="36"/>
  <c r="R62" i="36"/>
  <c r="R60" i="36"/>
  <c r="D47" i="34"/>
  <c r="E47" i="34"/>
  <c r="F47" i="34"/>
  <c r="G47" i="34"/>
  <c r="H47" i="34"/>
  <c r="I47" i="34"/>
  <c r="J47" i="34"/>
  <c r="D48" i="34"/>
  <c r="E48" i="34"/>
  <c r="F48" i="34"/>
  <c r="G48" i="34"/>
  <c r="H48" i="34"/>
  <c r="I48" i="34"/>
  <c r="J48" i="34"/>
  <c r="D49" i="34"/>
  <c r="E49" i="34"/>
  <c r="F49" i="34"/>
  <c r="G49" i="34"/>
  <c r="H49" i="34"/>
  <c r="I49" i="34"/>
  <c r="J49" i="34"/>
  <c r="D50" i="34"/>
  <c r="E50" i="34"/>
  <c r="F50" i="34"/>
  <c r="G50" i="34"/>
  <c r="H50" i="34"/>
  <c r="I50" i="34"/>
  <c r="J50" i="34"/>
  <c r="D51" i="34"/>
  <c r="E51" i="34"/>
  <c r="F51" i="34"/>
  <c r="G51" i="34"/>
  <c r="H51" i="34"/>
  <c r="I51" i="34"/>
  <c r="J51" i="34"/>
  <c r="D52" i="34"/>
  <c r="E52" i="34"/>
  <c r="F52" i="34"/>
  <c r="G52" i="34"/>
  <c r="H52" i="34"/>
  <c r="I52" i="34"/>
  <c r="J52" i="34"/>
  <c r="D53" i="34"/>
  <c r="E53" i="34"/>
  <c r="F53" i="34"/>
  <c r="G53" i="34"/>
  <c r="H53" i="34"/>
  <c r="I53" i="34"/>
  <c r="J53" i="34"/>
  <c r="D54" i="34"/>
  <c r="E54" i="34"/>
  <c r="F54" i="34"/>
  <c r="G54" i="34"/>
  <c r="H54" i="34"/>
  <c r="I54" i="34"/>
  <c r="J54" i="34"/>
  <c r="D55" i="34"/>
  <c r="E55" i="34"/>
  <c r="F55" i="34"/>
  <c r="G55" i="34"/>
  <c r="H55" i="34"/>
  <c r="I55" i="34"/>
  <c r="J55" i="34"/>
  <c r="D56" i="34"/>
  <c r="E56" i="34"/>
  <c r="F56" i="34"/>
  <c r="G56" i="34"/>
  <c r="H56" i="34"/>
  <c r="I56" i="34"/>
  <c r="J56" i="34"/>
  <c r="D57" i="34"/>
  <c r="E57" i="34"/>
  <c r="F57" i="34"/>
  <c r="G57" i="34"/>
  <c r="H57" i="34"/>
  <c r="I57" i="34"/>
  <c r="E46" i="34"/>
  <c r="F46" i="34"/>
  <c r="G46" i="34"/>
  <c r="H46" i="34"/>
  <c r="I46" i="34"/>
  <c r="J46" i="34"/>
  <c r="J35" i="34"/>
  <c r="J36" i="34"/>
  <c r="J37" i="34" s="1"/>
  <c r="J38" i="34" s="1"/>
  <c r="J39" i="34" s="1"/>
  <c r="J40" i="34" s="1"/>
  <c r="J41" i="34" s="1"/>
  <c r="J42" i="34" s="1"/>
  <c r="J43" i="34" s="1"/>
  <c r="J34" i="34"/>
  <c r="I35" i="34"/>
  <c r="I36" i="34"/>
  <c r="I37" i="34" s="1"/>
  <c r="I38" i="34" s="1"/>
  <c r="I39" i="34" s="1"/>
  <c r="I40" i="34" s="1"/>
  <c r="I41" i="34" s="1"/>
  <c r="I42" i="34" s="1"/>
  <c r="I43" i="34" s="1"/>
  <c r="I44" i="34" s="1"/>
  <c r="I34" i="34"/>
  <c r="C21" i="34"/>
  <c r="C22" i="34"/>
  <c r="C23" i="34"/>
  <c r="C24" i="34"/>
  <c r="C25" i="34"/>
  <c r="C26" i="34"/>
  <c r="C27" i="34"/>
  <c r="C28" i="34"/>
  <c r="C29" i="34"/>
  <c r="C30" i="34"/>
  <c r="C31" i="34"/>
  <c r="C20" i="34"/>
  <c r="J33" i="34"/>
  <c r="I33" i="34"/>
  <c r="H33" i="34"/>
  <c r="H34" i="34" s="1"/>
  <c r="H35" i="34" s="1"/>
  <c r="H36" i="34" s="1"/>
  <c r="G33" i="34"/>
  <c r="F33" i="34"/>
  <c r="F34" i="34" s="1"/>
  <c r="E33" i="34"/>
  <c r="E34" i="34" s="1"/>
  <c r="D33" i="34"/>
  <c r="D34" i="34" s="1"/>
  <c r="D35" i="34" s="1"/>
  <c r="D36" i="34" s="1"/>
  <c r="C33" i="34"/>
  <c r="J33" i="33"/>
  <c r="J34" i="33" s="1"/>
  <c r="I33" i="33"/>
  <c r="I34" i="33" s="1"/>
  <c r="H33" i="33"/>
  <c r="H34" i="33" s="1"/>
  <c r="G33" i="33"/>
  <c r="G34" i="33" s="1"/>
  <c r="F33" i="33"/>
  <c r="F34" i="33" s="1"/>
  <c r="E33" i="33"/>
  <c r="E34" i="33" s="1"/>
  <c r="D33" i="33"/>
  <c r="D34" i="33" s="1"/>
  <c r="C31" i="33"/>
  <c r="C30" i="33"/>
  <c r="C29" i="33"/>
  <c r="C28" i="33"/>
  <c r="C27" i="33"/>
  <c r="C26" i="33"/>
  <c r="C25" i="33"/>
  <c r="C24" i="33"/>
  <c r="C23" i="33"/>
  <c r="C22" i="33"/>
  <c r="C21" i="33"/>
  <c r="C20" i="33"/>
  <c r="C33" i="33" s="1"/>
  <c r="J33" i="32"/>
  <c r="I33" i="32"/>
  <c r="I34" i="32" s="1"/>
  <c r="H33" i="32"/>
  <c r="G33" i="32"/>
  <c r="G34" i="32" s="1"/>
  <c r="F33" i="32"/>
  <c r="E33" i="32"/>
  <c r="E34" i="32" s="1"/>
  <c r="D33" i="32"/>
  <c r="C31" i="32"/>
  <c r="C30" i="32"/>
  <c r="C29" i="32"/>
  <c r="C28" i="32"/>
  <c r="C27" i="32"/>
  <c r="C26" i="32"/>
  <c r="C25" i="32"/>
  <c r="C24" i="32"/>
  <c r="C23" i="32"/>
  <c r="C22" i="32"/>
  <c r="C21" i="32"/>
  <c r="C20" i="32"/>
  <c r="C33" i="32" s="1"/>
  <c r="C20" i="31"/>
  <c r="C21" i="31"/>
  <c r="C22" i="31"/>
  <c r="C23" i="31"/>
  <c r="C24" i="31"/>
  <c r="C25" i="31"/>
  <c r="C26" i="31"/>
  <c r="C27" i="31"/>
  <c r="C28" i="31"/>
  <c r="C29" i="31"/>
  <c r="C30" i="31"/>
  <c r="C31" i="31"/>
  <c r="I32" i="30"/>
  <c r="I33" i="30" s="1"/>
  <c r="AX6" i="18"/>
  <c r="AX7" i="18"/>
  <c r="O4" i="36"/>
  <c r="N12" i="36"/>
  <c r="P12" i="36"/>
  <c r="N7" i="36"/>
  <c r="O3" i="36"/>
  <c r="P7" i="36"/>
  <c r="M3" i="36"/>
  <c r="Q5" i="36"/>
  <c r="O10" i="36"/>
  <c r="M13" i="36"/>
  <c r="Q10" i="36"/>
  <c r="N6" i="36"/>
  <c r="R12" i="36"/>
  <c r="P13" i="36"/>
  <c r="R8" i="36"/>
  <c r="R11" i="36"/>
  <c r="O9" i="36"/>
  <c r="M4" i="36"/>
  <c r="M60" i="36" l="1"/>
  <c r="O65" i="36"/>
  <c r="R67" i="36"/>
  <c r="R64" i="36"/>
  <c r="L13" i="36"/>
  <c r="L69" i="36" s="1"/>
  <c r="P69" i="36"/>
  <c r="R68" i="36"/>
  <c r="N62" i="36"/>
  <c r="Q66" i="36"/>
  <c r="M69" i="36"/>
  <c r="O66" i="36"/>
  <c r="Q61" i="36"/>
  <c r="M59" i="36"/>
  <c r="M73" i="36" s="1"/>
  <c r="L7" i="36"/>
  <c r="L63" i="36" s="1"/>
  <c r="P63" i="36"/>
  <c r="O59" i="36"/>
  <c r="O73" i="36" s="1"/>
  <c r="N63" i="36"/>
  <c r="L12" i="36"/>
  <c r="L68" i="36" s="1"/>
  <c r="P68" i="36"/>
  <c r="N68" i="36"/>
  <c r="O60" i="36"/>
  <c r="O85" i="36"/>
  <c r="L73" i="36"/>
  <c r="L74" i="36" s="1"/>
  <c r="L75" i="36" s="1"/>
  <c r="L76" i="36" s="1"/>
  <c r="N73" i="36"/>
  <c r="N85" i="36"/>
  <c r="R73" i="36"/>
  <c r="R85" i="36"/>
  <c r="Q73" i="36"/>
  <c r="Q85" i="36"/>
  <c r="M85" i="36"/>
  <c r="P85" i="36"/>
  <c r="L85" i="36" s="1"/>
  <c r="P73" i="36"/>
  <c r="E47" i="30"/>
  <c r="F47" i="30"/>
  <c r="C36" i="30"/>
  <c r="F49" i="30" s="1"/>
  <c r="E48" i="30"/>
  <c r="G48" i="30"/>
  <c r="F48" i="30"/>
  <c r="H47" i="30"/>
  <c r="H35" i="30"/>
  <c r="F37" i="30"/>
  <c r="D47" i="30"/>
  <c r="D35" i="30"/>
  <c r="C34" i="34"/>
  <c r="G34" i="34"/>
  <c r="G35" i="34" s="1"/>
  <c r="F35" i="34"/>
  <c r="E35" i="34"/>
  <c r="H37" i="34"/>
  <c r="C35" i="34"/>
  <c r="C36" i="34" s="1"/>
  <c r="C37" i="34" s="1"/>
  <c r="C38" i="34" s="1"/>
  <c r="C39" i="34" s="1"/>
  <c r="C40" i="34" s="1"/>
  <c r="C41" i="34" s="1"/>
  <c r="C42" i="34" s="1"/>
  <c r="C43" i="34" s="1"/>
  <c r="C44" i="34" s="1"/>
  <c r="D37" i="34"/>
  <c r="D46" i="34"/>
  <c r="E46" i="33"/>
  <c r="H46" i="33"/>
  <c r="I46" i="33"/>
  <c r="D46" i="33"/>
  <c r="C34" i="33"/>
  <c r="C35" i="33" s="1"/>
  <c r="C36" i="33" s="1"/>
  <c r="C37" i="33" s="1"/>
  <c r="C38" i="33" s="1"/>
  <c r="C39" i="33" s="1"/>
  <c r="C40" i="33" s="1"/>
  <c r="C41" i="33" s="1"/>
  <c r="C42" i="33" s="1"/>
  <c r="C43" i="33" s="1"/>
  <c r="C44" i="33" s="1"/>
  <c r="D35" i="33"/>
  <c r="G47" i="33"/>
  <c r="E35" i="33"/>
  <c r="E47" i="33"/>
  <c r="I35" i="33"/>
  <c r="I47" i="33"/>
  <c r="F35" i="33"/>
  <c r="F47" i="33"/>
  <c r="J35" i="33"/>
  <c r="J47" i="33"/>
  <c r="G35" i="33"/>
  <c r="H47" i="33"/>
  <c r="H35" i="33"/>
  <c r="G46" i="33"/>
  <c r="F46" i="33"/>
  <c r="J46" i="33"/>
  <c r="F46" i="32"/>
  <c r="J46" i="32"/>
  <c r="J34" i="32"/>
  <c r="I46" i="32"/>
  <c r="E46" i="32"/>
  <c r="C34" i="32"/>
  <c r="C35" i="32" s="1"/>
  <c r="C36" i="32" s="1"/>
  <c r="C37" i="32" s="1"/>
  <c r="C38" i="32" s="1"/>
  <c r="C39" i="32" s="1"/>
  <c r="C40" i="32" s="1"/>
  <c r="C41" i="32" s="1"/>
  <c r="C42" i="32" s="1"/>
  <c r="C43" i="32" s="1"/>
  <c r="C44" i="32" s="1"/>
  <c r="G46" i="32"/>
  <c r="D46" i="32"/>
  <c r="H46" i="32"/>
  <c r="F34" i="32"/>
  <c r="E35" i="32"/>
  <c r="E47" i="32"/>
  <c r="I35" i="32"/>
  <c r="I47" i="32"/>
  <c r="H34" i="32"/>
  <c r="G47" i="32"/>
  <c r="G35" i="32"/>
  <c r="D34" i="32"/>
  <c r="I45" i="30"/>
  <c r="I34" i="30"/>
  <c r="M5" i="28"/>
  <c r="N5" i="28"/>
  <c r="O1" i="28"/>
  <c r="P1" i="28"/>
  <c r="O2" i="28"/>
  <c r="P2" i="28"/>
  <c r="O3" i="28"/>
  <c r="O5" i="28" s="1"/>
  <c r="P3" i="28"/>
  <c r="P5" i="28" s="1"/>
  <c r="O4" i="28"/>
  <c r="P4" i="28"/>
  <c r="M1" i="28"/>
  <c r="N1" i="28"/>
  <c r="M2" i="28"/>
  <c r="N2" i="28"/>
  <c r="M3" i="28"/>
  <c r="N3" i="28"/>
  <c r="M4" i="28"/>
  <c r="N4" i="28"/>
  <c r="E1" i="28"/>
  <c r="F1" i="28"/>
  <c r="G1" i="28"/>
  <c r="H1" i="28"/>
  <c r="I1" i="28"/>
  <c r="J1" i="28"/>
  <c r="K1" i="28"/>
  <c r="L1" i="28"/>
  <c r="E2" i="28"/>
  <c r="F2" i="28"/>
  <c r="G2" i="28"/>
  <c r="H2" i="28"/>
  <c r="I2" i="28"/>
  <c r="J2" i="28"/>
  <c r="K2" i="28"/>
  <c r="L2" i="28"/>
  <c r="E3" i="28"/>
  <c r="F3" i="28"/>
  <c r="G3" i="28"/>
  <c r="H3" i="28"/>
  <c r="I3" i="28"/>
  <c r="I5" i="28" s="1"/>
  <c r="J3" i="28"/>
  <c r="J5" i="28" s="1"/>
  <c r="K3" i="28"/>
  <c r="K5" i="28" s="1"/>
  <c r="L3" i="28"/>
  <c r="L5" i="28" s="1"/>
  <c r="E4" i="28"/>
  <c r="F4" i="28"/>
  <c r="G4" i="28"/>
  <c r="H4" i="28"/>
  <c r="I4" i="28"/>
  <c r="J4" i="28"/>
  <c r="K4" i="28"/>
  <c r="L4" i="28"/>
  <c r="E5" i="28"/>
  <c r="F5" i="28"/>
  <c r="G5" i="28"/>
  <c r="H5" i="28"/>
  <c r="D1" i="28"/>
  <c r="D2" i="28"/>
  <c r="D3" i="28"/>
  <c r="D4" i="28"/>
  <c r="D5" i="28"/>
  <c r="D6" i="28"/>
  <c r="C52" i="26"/>
  <c r="C64" i="26" s="1"/>
  <c r="C76" i="26" s="1"/>
  <c r="C88" i="26" s="1"/>
  <c r="C45" i="26"/>
  <c r="C57" i="26" s="1"/>
  <c r="C69" i="26" s="1"/>
  <c r="C81" i="26" s="1"/>
  <c r="C35" i="26"/>
  <c r="C47" i="26" s="1"/>
  <c r="C59" i="26" s="1"/>
  <c r="C71" i="26" s="1"/>
  <c r="C83" i="26" s="1"/>
  <c r="C34" i="26"/>
  <c r="C46" i="26" s="1"/>
  <c r="C58" i="26" s="1"/>
  <c r="C70" i="26" s="1"/>
  <c r="C82" i="26" s="1"/>
  <c r="C29" i="26"/>
  <c r="C41" i="26" s="1"/>
  <c r="C53" i="26" s="1"/>
  <c r="C65" i="26" s="1"/>
  <c r="C77" i="26" s="1"/>
  <c r="C89" i="26" s="1"/>
  <c r="C28" i="26"/>
  <c r="C40" i="26" s="1"/>
  <c r="C27" i="26"/>
  <c r="C39" i="26" s="1"/>
  <c r="C51" i="26" s="1"/>
  <c r="C63" i="26" s="1"/>
  <c r="C75" i="26" s="1"/>
  <c r="C87" i="26" s="1"/>
  <c r="C26" i="26"/>
  <c r="C38" i="26" s="1"/>
  <c r="C50" i="26" s="1"/>
  <c r="C62" i="26" s="1"/>
  <c r="C74" i="26" s="1"/>
  <c r="C86" i="26" s="1"/>
  <c r="C25" i="26"/>
  <c r="C37" i="26" s="1"/>
  <c r="C49" i="26" s="1"/>
  <c r="C61" i="26" s="1"/>
  <c r="C73" i="26" s="1"/>
  <c r="C85" i="26" s="1"/>
  <c r="C24" i="26"/>
  <c r="C36" i="26" s="1"/>
  <c r="C48" i="26" s="1"/>
  <c r="C60" i="26" s="1"/>
  <c r="C72" i="26" s="1"/>
  <c r="C84" i="26" s="1"/>
  <c r="C23" i="26"/>
  <c r="C22" i="26"/>
  <c r="C21" i="26"/>
  <c r="C33" i="26" s="1"/>
  <c r="C20" i="26"/>
  <c r="C32" i="26" s="1"/>
  <c r="C44" i="26" s="1"/>
  <c r="C56" i="26" s="1"/>
  <c r="C68" i="26" s="1"/>
  <c r="C80" i="26" s="1"/>
  <c r="C19" i="26"/>
  <c r="C31" i="26" s="1"/>
  <c r="C43" i="26" s="1"/>
  <c r="C55" i="26" s="1"/>
  <c r="C67" i="26" s="1"/>
  <c r="C79" i="26" s="1"/>
  <c r="B19" i="26"/>
  <c r="C18" i="26"/>
  <c r="C30" i="26" s="1"/>
  <c r="C42" i="26" s="1"/>
  <c r="C54" i="26" s="1"/>
  <c r="C66" i="26" s="1"/>
  <c r="C78" i="26" s="1"/>
  <c r="B18" i="26"/>
  <c r="B30" i="26" s="1"/>
  <c r="B7" i="26"/>
  <c r="B8" i="26" s="1"/>
  <c r="BJ6" i="26"/>
  <c r="BI6" i="26"/>
  <c r="BF6" i="26"/>
  <c r="BE6" i="26"/>
  <c r="BB6" i="26"/>
  <c r="BA6" i="26"/>
  <c r="AX6" i="26"/>
  <c r="AV6" i="26"/>
  <c r="AS6" i="26"/>
  <c r="AR6" i="26"/>
  <c r="AO6" i="26"/>
  <c r="AM6" i="26"/>
  <c r="AJ6" i="26"/>
  <c r="AI6" i="26"/>
  <c r="AE6" i="26"/>
  <c r="AD6" i="26"/>
  <c r="AA6" i="26"/>
  <c r="Z6" i="26"/>
  <c r="V6" i="26"/>
  <c r="U6" i="26"/>
  <c r="R6" i="26"/>
  <c r="Q6" i="26"/>
  <c r="N6" i="26"/>
  <c r="L6" i="26"/>
  <c r="I6" i="26"/>
  <c r="H6" i="26"/>
  <c r="E6" i="26"/>
  <c r="D6" i="26"/>
  <c r="A6" i="26"/>
  <c r="BH6" i="26" s="1"/>
  <c r="L77" i="36" l="1"/>
  <c r="L78" i="36" s="1"/>
  <c r="L79" i="36" s="1"/>
  <c r="L80" i="36" s="1"/>
  <c r="L81" i="36" s="1"/>
  <c r="L82" i="36" s="1"/>
  <c r="L83" i="36" s="1"/>
  <c r="R96" i="36" s="1"/>
  <c r="O86" i="36"/>
  <c r="O74" i="36"/>
  <c r="M86" i="36"/>
  <c r="M74" i="36"/>
  <c r="R74" i="36"/>
  <c r="R86" i="36"/>
  <c r="P86" i="36"/>
  <c r="L86" i="36" s="1"/>
  <c r="P74" i="36"/>
  <c r="Q74" i="36"/>
  <c r="Q86" i="36"/>
  <c r="N86" i="36"/>
  <c r="N74" i="36"/>
  <c r="F38" i="30"/>
  <c r="D36" i="30"/>
  <c r="D48" i="30"/>
  <c r="H36" i="30"/>
  <c r="H48" i="30"/>
  <c r="E49" i="30"/>
  <c r="C37" i="30"/>
  <c r="G49" i="30"/>
  <c r="H38" i="34"/>
  <c r="E36" i="34"/>
  <c r="D38" i="34"/>
  <c r="G36" i="34"/>
  <c r="F36" i="34"/>
  <c r="D47" i="33"/>
  <c r="H48" i="33"/>
  <c r="H36" i="33"/>
  <c r="J36" i="33"/>
  <c r="J48" i="33"/>
  <c r="I48" i="33"/>
  <c r="I36" i="33"/>
  <c r="D48" i="33"/>
  <c r="D36" i="33"/>
  <c r="G48" i="33"/>
  <c r="G36" i="33"/>
  <c r="F36" i="33"/>
  <c r="F48" i="33"/>
  <c r="E48" i="33"/>
  <c r="E36" i="33"/>
  <c r="D47" i="32"/>
  <c r="D35" i="32"/>
  <c r="F47" i="32"/>
  <c r="F35" i="32"/>
  <c r="G48" i="32"/>
  <c r="G36" i="32"/>
  <c r="I36" i="32"/>
  <c r="I48" i="32"/>
  <c r="H47" i="32"/>
  <c r="H35" i="32"/>
  <c r="E36" i="32"/>
  <c r="E48" i="32"/>
  <c r="J47" i="32"/>
  <c r="J35" i="32"/>
  <c r="I46" i="30"/>
  <c r="I47" i="30"/>
  <c r="I35" i="30"/>
  <c r="B9" i="26"/>
  <c r="A8" i="26"/>
  <c r="B42" i="26"/>
  <c r="A30" i="26"/>
  <c r="A19" i="26"/>
  <c r="B31" i="26"/>
  <c r="B20" i="26"/>
  <c r="F6" i="26"/>
  <c r="J6" i="26"/>
  <c r="O6" i="26"/>
  <c r="S6" i="26"/>
  <c r="X6" i="26"/>
  <c r="AB6" i="26"/>
  <c r="AG6" i="26"/>
  <c r="AK6" i="26"/>
  <c r="AP6" i="26"/>
  <c r="AT6" i="26"/>
  <c r="AY6" i="26"/>
  <c r="BC6" i="26"/>
  <c r="BG6" i="26"/>
  <c r="A7" i="26"/>
  <c r="A18" i="26"/>
  <c r="G6" i="26"/>
  <c r="K6" i="26"/>
  <c r="P6" i="26"/>
  <c r="T6" i="26"/>
  <c r="Y6" i="26"/>
  <c r="AC6" i="26"/>
  <c r="AH6" i="26"/>
  <c r="AL6" i="26"/>
  <c r="AQ6" i="26"/>
  <c r="AU6" i="26"/>
  <c r="AZ6" i="26"/>
  <c r="BD6" i="26"/>
  <c r="C20" i="21"/>
  <c r="N87" i="36" l="1"/>
  <c r="N75" i="36"/>
  <c r="M75" i="36"/>
  <c r="M87" i="36"/>
  <c r="O75" i="36"/>
  <c r="O87" i="36"/>
  <c r="P87" i="36"/>
  <c r="L87" i="36" s="1"/>
  <c r="P75" i="36"/>
  <c r="Q75" i="36"/>
  <c r="Q87" i="36"/>
  <c r="R87" i="36"/>
  <c r="R75" i="36"/>
  <c r="C38" i="30"/>
  <c r="G50" i="30"/>
  <c r="E50" i="30"/>
  <c r="D49" i="30"/>
  <c r="D37" i="30"/>
  <c r="F50" i="30"/>
  <c r="H49" i="30"/>
  <c r="H37" i="30"/>
  <c r="F51" i="30"/>
  <c r="F39" i="30"/>
  <c r="F37" i="34"/>
  <c r="G37" i="34"/>
  <c r="E37" i="34"/>
  <c r="D39" i="34"/>
  <c r="H39" i="34"/>
  <c r="E49" i="33"/>
  <c r="E37" i="33"/>
  <c r="G49" i="33"/>
  <c r="G37" i="33"/>
  <c r="H49" i="33"/>
  <c r="H37" i="33"/>
  <c r="D37" i="33"/>
  <c r="D49" i="33"/>
  <c r="F49" i="33"/>
  <c r="F37" i="33"/>
  <c r="J49" i="33"/>
  <c r="J37" i="33"/>
  <c r="I49" i="33"/>
  <c r="I37" i="33"/>
  <c r="J48" i="32"/>
  <c r="J36" i="32"/>
  <c r="G49" i="32"/>
  <c r="G37" i="32"/>
  <c r="D48" i="32"/>
  <c r="D36" i="32"/>
  <c r="F48" i="32"/>
  <c r="F36" i="32"/>
  <c r="E49" i="32"/>
  <c r="E37" i="32"/>
  <c r="I49" i="32"/>
  <c r="I37" i="32"/>
  <c r="H48" i="32"/>
  <c r="H36" i="32"/>
  <c r="I48" i="30"/>
  <c r="I36" i="30"/>
  <c r="BG30" i="26"/>
  <c r="BC30" i="26"/>
  <c r="AY30" i="26"/>
  <c r="AT30" i="26"/>
  <c r="AP30" i="26"/>
  <c r="AK30" i="26"/>
  <c r="AG30" i="26"/>
  <c r="AB30" i="26"/>
  <c r="X30" i="26"/>
  <c r="S30" i="26"/>
  <c r="O30" i="26"/>
  <c r="J30" i="26"/>
  <c r="F30" i="26"/>
  <c r="BJ30" i="26"/>
  <c r="BF30" i="26"/>
  <c r="BB30" i="26"/>
  <c r="AX30" i="26"/>
  <c r="AS30" i="26"/>
  <c r="AO30" i="26"/>
  <c r="AJ30" i="26"/>
  <c r="AE30" i="26"/>
  <c r="AA30" i="26"/>
  <c r="V30" i="26"/>
  <c r="R30" i="26"/>
  <c r="N30" i="26"/>
  <c r="I30" i="26"/>
  <c r="E30" i="26"/>
  <c r="BE30" i="26"/>
  <c r="AV30" i="26"/>
  <c r="AM30" i="26"/>
  <c r="AD30" i="26"/>
  <c r="U30" i="26"/>
  <c r="L30" i="26"/>
  <c r="D30" i="26"/>
  <c r="BD30" i="26"/>
  <c r="AU30" i="26"/>
  <c r="AL30" i="26"/>
  <c r="AC30" i="26"/>
  <c r="T30" i="26"/>
  <c r="K30" i="26"/>
  <c r="BI30" i="26"/>
  <c r="BA30" i="26"/>
  <c r="AR30" i="26"/>
  <c r="AI30" i="26"/>
  <c r="Z30" i="26"/>
  <c r="Q30" i="26"/>
  <c r="H30" i="26"/>
  <c r="BH30" i="26"/>
  <c r="AZ30" i="26"/>
  <c r="AQ30" i="26"/>
  <c r="AH30" i="26"/>
  <c r="Y30" i="26"/>
  <c r="P30" i="26"/>
  <c r="G30" i="26"/>
  <c r="B32" i="26"/>
  <c r="A20" i="26"/>
  <c r="A42" i="26"/>
  <c r="B54" i="26"/>
  <c r="BG18" i="26"/>
  <c r="BC18" i="26"/>
  <c r="AY18" i="26"/>
  <c r="AT18" i="26"/>
  <c r="AP18" i="26"/>
  <c r="AK18" i="26"/>
  <c r="AG18" i="26"/>
  <c r="AB18" i="26"/>
  <c r="X18" i="26"/>
  <c r="S18" i="26"/>
  <c r="O18" i="26"/>
  <c r="J18" i="26"/>
  <c r="F18" i="26"/>
  <c r="BJ18" i="26"/>
  <c r="BF18" i="26"/>
  <c r="BB18" i="26"/>
  <c r="AX18" i="26"/>
  <c r="AS18" i="26"/>
  <c r="AO18" i="26"/>
  <c r="AJ18" i="26"/>
  <c r="AE18" i="26"/>
  <c r="AA18" i="26"/>
  <c r="V18" i="26"/>
  <c r="R18" i="26"/>
  <c r="N18" i="26"/>
  <c r="I18" i="26"/>
  <c r="E18" i="26"/>
  <c r="BE18" i="26"/>
  <c r="AV18" i="26"/>
  <c r="AM18" i="26"/>
  <c r="AD18" i="26"/>
  <c r="U18" i="26"/>
  <c r="L18" i="26"/>
  <c r="D18" i="26"/>
  <c r="BD18" i="26"/>
  <c r="AU18" i="26"/>
  <c r="AL18" i="26"/>
  <c r="AC18" i="26"/>
  <c r="T18" i="26"/>
  <c r="K18" i="26"/>
  <c r="BI18" i="26"/>
  <c r="BA18" i="26"/>
  <c r="AR18" i="26"/>
  <c r="AI18" i="26"/>
  <c r="Z18" i="26"/>
  <c r="Q18" i="26"/>
  <c r="H18" i="26"/>
  <c r="BH18" i="26"/>
  <c r="AZ18" i="26"/>
  <c r="AQ18" i="26"/>
  <c r="AH18" i="26"/>
  <c r="Y18" i="26"/>
  <c r="P18" i="26"/>
  <c r="G18" i="26"/>
  <c r="B43" i="26"/>
  <c r="A31" i="26"/>
  <c r="BH8" i="26"/>
  <c r="BD8" i="26"/>
  <c r="AZ8" i="26"/>
  <c r="AU8" i="26"/>
  <c r="AQ8" i="26"/>
  <c r="AL8" i="26"/>
  <c r="AH8" i="26"/>
  <c r="AC8" i="26"/>
  <c r="Y8" i="26"/>
  <c r="T8" i="26"/>
  <c r="P8" i="26"/>
  <c r="K8" i="26"/>
  <c r="G8" i="26"/>
  <c r="BG8" i="26"/>
  <c r="BC8" i="26"/>
  <c r="AY8" i="26"/>
  <c r="AT8" i="26"/>
  <c r="AP8" i="26"/>
  <c r="AK8" i="26"/>
  <c r="AG8" i="26"/>
  <c r="AB8" i="26"/>
  <c r="X8" i="26"/>
  <c r="S8" i="26"/>
  <c r="O8" i="26"/>
  <c r="J8" i="26"/>
  <c r="F8" i="26"/>
  <c r="BI8" i="26"/>
  <c r="BA8" i="26"/>
  <c r="AR8" i="26"/>
  <c r="AI8" i="26"/>
  <c r="Z8" i="26"/>
  <c r="Q8" i="26"/>
  <c r="H8" i="26"/>
  <c r="BF8" i="26"/>
  <c r="AX8" i="26"/>
  <c r="AO8" i="26"/>
  <c r="AE8" i="26"/>
  <c r="V8" i="26"/>
  <c r="N8" i="26"/>
  <c r="E8" i="26"/>
  <c r="BE8" i="26"/>
  <c r="AV8" i="26"/>
  <c r="AM8" i="26"/>
  <c r="AD8" i="26"/>
  <c r="U8" i="26"/>
  <c r="L8" i="26"/>
  <c r="D8" i="26"/>
  <c r="BJ8" i="26"/>
  <c r="BB8" i="26"/>
  <c r="AS8" i="26"/>
  <c r="AJ8" i="26"/>
  <c r="AA8" i="26"/>
  <c r="R8" i="26"/>
  <c r="I8" i="26"/>
  <c r="BH7" i="26"/>
  <c r="BD7" i="26"/>
  <c r="AZ7" i="26"/>
  <c r="AU7" i="26"/>
  <c r="AQ7" i="26"/>
  <c r="AL7" i="26"/>
  <c r="AH7" i="26"/>
  <c r="AC7" i="26"/>
  <c r="Y7" i="26"/>
  <c r="T7" i="26"/>
  <c r="P7" i="26"/>
  <c r="K7" i="26"/>
  <c r="G7" i="26"/>
  <c r="BG7" i="26"/>
  <c r="BC7" i="26"/>
  <c r="AY7" i="26"/>
  <c r="AT7" i="26"/>
  <c r="AP7" i="26"/>
  <c r="AK7" i="26"/>
  <c r="AG7" i="26"/>
  <c r="AB7" i="26"/>
  <c r="X7" i="26"/>
  <c r="S7" i="26"/>
  <c r="O7" i="26"/>
  <c r="J7" i="26"/>
  <c r="F7" i="26"/>
  <c r="BI7" i="26"/>
  <c r="BA7" i="26"/>
  <c r="AR7" i="26"/>
  <c r="AI7" i="26"/>
  <c r="Z7" i="26"/>
  <c r="Q7" i="26"/>
  <c r="H7" i="26"/>
  <c r="BF7" i="26"/>
  <c r="AX7" i="26"/>
  <c r="AO7" i="26"/>
  <c r="AE7" i="26"/>
  <c r="V7" i="26"/>
  <c r="N7" i="26"/>
  <c r="E7" i="26"/>
  <c r="BE7" i="26"/>
  <c r="AV7" i="26"/>
  <c r="AM7" i="26"/>
  <c r="AD7" i="26"/>
  <c r="U7" i="26"/>
  <c r="L7" i="26"/>
  <c r="D7" i="26"/>
  <c r="BJ7" i="26"/>
  <c r="BB7" i="26"/>
  <c r="AS7" i="26"/>
  <c r="AJ7" i="26"/>
  <c r="AA7" i="26"/>
  <c r="R7" i="26"/>
  <c r="I7" i="26"/>
  <c r="BJ19" i="26"/>
  <c r="BF19" i="26"/>
  <c r="BB19" i="26"/>
  <c r="AX19" i="26"/>
  <c r="AS19" i="26"/>
  <c r="AO19" i="26"/>
  <c r="AJ19" i="26"/>
  <c r="AE19" i="26"/>
  <c r="AA19" i="26"/>
  <c r="V19" i="26"/>
  <c r="R19" i="26"/>
  <c r="N19" i="26"/>
  <c r="I19" i="26"/>
  <c r="E19" i="26"/>
  <c r="BI19" i="26"/>
  <c r="BE19" i="26"/>
  <c r="BA19" i="26"/>
  <c r="AV19" i="26"/>
  <c r="AR19" i="26"/>
  <c r="AM19" i="26"/>
  <c r="AI19" i="26"/>
  <c r="AD19" i="26"/>
  <c r="Z19" i="26"/>
  <c r="U19" i="26"/>
  <c r="Q19" i="26"/>
  <c r="L19" i="26"/>
  <c r="H19" i="26"/>
  <c r="D19" i="26"/>
  <c r="BD19" i="26"/>
  <c r="AU19" i="26"/>
  <c r="AL19" i="26"/>
  <c r="AC19" i="26"/>
  <c r="T19" i="26"/>
  <c r="K19" i="26"/>
  <c r="BC19" i="26"/>
  <c r="AT19" i="26"/>
  <c r="AK19" i="26"/>
  <c r="AB19" i="26"/>
  <c r="S19" i="26"/>
  <c r="J19" i="26"/>
  <c r="BH19" i="26"/>
  <c r="AZ19" i="26"/>
  <c r="AQ19" i="26"/>
  <c r="AH19" i="26"/>
  <c r="Y19" i="26"/>
  <c r="P19" i="26"/>
  <c r="G19" i="26"/>
  <c r="BG19" i="26"/>
  <c r="AY19" i="26"/>
  <c r="AP19" i="26"/>
  <c r="AG19" i="26"/>
  <c r="X19" i="26"/>
  <c r="O19" i="26"/>
  <c r="F19" i="26"/>
  <c r="B10" i="26"/>
  <c r="B21" i="26"/>
  <c r="A9" i="26"/>
  <c r="J5" i="9"/>
  <c r="K5" i="9"/>
  <c r="I5" i="9"/>
  <c r="J5" i="8"/>
  <c r="I5" i="8"/>
  <c r="J5" i="7"/>
  <c r="K5" i="7"/>
  <c r="I5" i="7"/>
  <c r="J33" i="21"/>
  <c r="D33" i="21"/>
  <c r="D34" i="21" s="1"/>
  <c r="E33" i="21"/>
  <c r="E34" i="21" s="1"/>
  <c r="F33" i="21"/>
  <c r="F34" i="21" s="1"/>
  <c r="G33" i="21"/>
  <c r="G34" i="21" s="1"/>
  <c r="H33" i="21"/>
  <c r="H34" i="21" s="1"/>
  <c r="I33" i="21"/>
  <c r="I34" i="21" s="1"/>
  <c r="C33" i="21"/>
  <c r="C21" i="21"/>
  <c r="C22" i="21"/>
  <c r="C23" i="21"/>
  <c r="C24" i="21"/>
  <c r="C25" i="21"/>
  <c r="C26" i="21"/>
  <c r="C27" i="21"/>
  <c r="C28" i="21"/>
  <c r="C29" i="21"/>
  <c r="C30" i="21"/>
  <c r="C31" i="21"/>
  <c r="J5" i="15"/>
  <c r="K5" i="15"/>
  <c r="L5" i="15"/>
  <c r="I5" i="15"/>
  <c r="L4" i="15"/>
  <c r="L2" i="15"/>
  <c r="L3" i="15"/>
  <c r="L1" i="15"/>
  <c r="K4" i="15"/>
  <c r="K2" i="15"/>
  <c r="K3" i="15"/>
  <c r="K1" i="15"/>
  <c r="J4" i="15"/>
  <c r="J2" i="15"/>
  <c r="J3" i="15"/>
  <c r="J1" i="15"/>
  <c r="I4" i="15"/>
  <c r="I2" i="15"/>
  <c r="I3" i="15"/>
  <c r="I1" i="15"/>
  <c r="H4" i="15"/>
  <c r="H5" i="15"/>
  <c r="H2" i="15"/>
  <c r="H3" i="15"/>
  <c r="H1" i="15"/>
  <c r="G4" i="15"/>
  <c r="G5" i="15"/>
  <c r="G2" i="15"/>
  <c r="G3" i="15"/>
  <c r="G1" i="15"/>
  <c r="F5" i="15"/>
  <c r="F2" i="15"/>
  <c r="F3" i="15"/>
  <c r="F4" i="15"/>
  <c r="F1" i="15"/>
  <c r="E4" i="15"/>
  <c r="E5" i="15"/>
  <c r="E3" i="15"/>
  <c r="E2" i="15"/>
  <c r="E1" i="15"/>
  <c r="D1" i="15"/>
  <c r="D2" i="15"/>
  <c r="D3" i="15"/>
  <c r="D4" i="15"/>
  <c r="D5" i="15"/>
  <c r="C37" i="18"/>
  <c r="C49" i="18" s="1"/>
  <c r="C61" i="18" s="1"/>
  <c r="C73" i="18" s="1"/>
  <c r="C85" i="18" s="1"/>
  <c r="C35" i="18"/>
  <c r="C47" i="18" s="1"/>
  <c r="C59" i="18" s="1"/>
  <c r="C71" i="18" s="1"/>
  <c r="C83" i="18" s="1"/>
  <c r="C31" i="18"/>
  <c r="C43" i="18" s="1"/>
  <c r="C55" i="18" s="1"/>
  <c r="C67" i="18" s="1"/>
  <c r="C79" i="18" s="1"/>
  <c r="C29" i="18"/>
  <c r="C41" i="18" s="1"/>
  <c r="C53" i="18" s="1"/>
  <c r="C65" i="18" s="1"/>
  <c r="C77" i="18" s="1"/>
  <c r="C89" i="18" s="1"/>
  <c r="C28" i="18"/>
  <c r="C40" i="18" s="1"/>
  <c r="C52" i="18" s="1"/>
  <c r="C64" i="18" s="1"/>
  <c r="C76" i="18" s="1"/>
  <c r="C88" i="18" s="1"/>
  <c r="C27" i="18"/>
  <c r="C39" i="18" s="1"/>
  <c r="C51" i="18" s="1"/>
  <c r="C63" i="18" s="1"/>
  <c r="C75" i="18" s="1"/>
  <c r="C87" i="18" s="1"/>
  <c r="C26" i="18"/>
  <c r="C38" i="18" s="1"/>
  <c r="C50" i="18" s="1"/>
  <c r="C62" i="18" s="1"/>
  <c r="C74" i="18" s="1"/>
  <c r="C86" i="18" s="1"/>
  <c r="C25" i="18"/>
  <c r="C24" i="18"/>
  <c r="C36" i="18" s="1"/>
  <c r="C48" i="18" s="1"/>
  <c r="C60" i="18" s="1"/>
  <c r="C72" i="18" s="1"/>
  <c r="C84" i="18" s="1"/>
  <c r="C23" i="18"/>
  <c r="C22" i="18"/>
  <c r="C34" i="18" s="1"/>
  <c r="C46" i="18" s="1"/>
  <c r="C58" i="18" s="1"/>
  <c r="C70" i="18" s="1"/>
  <c r="C82" i="18" s="1"/>
  <c r="C21" i="18"/>
  <c r="C33" i="18" s="1"/>
  <c r="C45" i="18" s="1"/>
  <c r="C57" i="18" s="1"/>
  <c r="C69" i="18" s="1"/>
  <c r="C81" i="18" s="1"/>
  <c r="C20" i="18"/>
  <c r="C32" i="18" s="1"/>
  <c r="C44" i="18" s="1"/>
  <c r="C56" i="18" s="1"/>
  <c r="C68" i="18" s="1"/>
  <c r="C80" i="18" s="1"/>
  <c r="C19" i="18"/>
  <c r="BG18" i="18"/>
  <c r="M18" i="28" s="1"/>
  <c r="BE18" i="18"/>
  <c r="K18" i="28" s="1"/>
  <c r="BC18" i="18"/>
  <c r="I18" i="28" s="1"/>
  <c r="AY18" i="18"/>
  <c r="E18" i="28" s="1"/>
  <c r="AV18" i="18"/>
  <c r="K18" i="9" s="1"/>
  <c r="AT18" i="18"/>
  <c r="I18" i="9" s="1"/>
  <c r="AP18" i="18"/>
  <c r="H18" i="9" s="1"/>
  <c r="AM18" i="18"/>
  <c r="J18" i="8" s="1"/>
  <c r="AK18" i="18"/>
  <c r="G18" i="8" s="1"/>
  <c r="AG18" i="18"/>
  <c r="D18" i="8" s="1"/>
  <c r="AD18" i="18"/>
  <c r="J18" i="7" s="1"/>
  <c r="AB18" i="18"/>
  <c r="G18" i="7" s="1"/>
  <c r="X18" i="18"/>
  <c r="D18" i="7" s="1"/>
  <c r="U18" i="18"/>
  <c r="K14" i="5" s="1"/>
  <c r="S18" i="18"/>
  <c r="I14" i="5" s="1"/>
  <c r="O18" i="18"/>
  <c r="H14" i="5" s="1"/>
  <c r="L18" i="18"/>
  <c r="L18" i="15" s="1"/>
  <c r="J18" i="18"/>
  <c r="J18" i="15" s="1"/>
  <c r="F18" i="18"/>
  <c r="E18" i="15" s="1"/>
  <c r="D18" i="18"/>
  <c r="D18" i="15" s="1"/>
  <c r="C18" i="18"/>
  <c r="C30" i="18" s="1"/>
  <c r="C42" i="18" s="1"/>
  <c r="C54" i="18" s="1"/>
  <c r="C66" i="18" s="1"/>
  <c r="C78" i="18" s="1"/>
  <c r="B18" i="18"/>
  <c r="A18" i="18" s="1"/>
  <c r="B7" i="18"/>
  <c r="BJ6" i="18"/>
  <c r="P6" i="28" s="1"/>
  <c r="BH6" i="18"/>
  <c r="N6" i="28" s="1"/>
  <c r="BF6" i="18"/>
  <c r="L6" i="28" s="1"/>
  <c r="BB6" i="18"/>
  <c r="H6" i="28" s="1"/>
  <c r="AZ6" i="18"/>
  <c r="F6" i="28" s="1"/>
  <c r="AS6" i="18"/>
  <c r="G6" i="9" s="1"/>
  <c r="AQ6" i="18"/>
  <c r="E6" i="9" s="1"/>
  <c r="AO6" i="18"/>
  <c r="D6" i="9" s="1"/>
  <c r="AJ6" i="18"/>
  <c r="F6" i="8" s="1"/>
  <c r="AH6" i="18"/>
  <c r="H6" i="8" s="1"/>
  <c r="AE6" i="18"/>
  <c r="K6" i="7" s="1"/>
  <c r="AA6" i="18"/>
  <c r="F6" i="7" s="1"/>
  <c r="Y6" i="18"/>
  <c r="H6" i="7" s="1"/>
  <c r="V6" i="18"/>
  <c r="L2" i="5" s="1"/>
  <c r="R6" i="18"/>
  <c r="G2" i="5" s="1"/>
  <c r="P6" i="18"/>
  <c r="E2" i="5" s="1"/>
  <c r="N6" i="18"/>
  <c r="D2" i="5" s="1"/>
  <c r="I6" i="18"/>
  <c r="I6" i="15" s="1"/>
  <c r="G6" i="18"/>
  <c r="F6" i="15" s="1"/>
  <c r="E6" i="18"/>
  <c r="H6" i="15" s="1"/>
  <c r="A6" i="18"/>
  <c r="R76" i="36" l="1"/>
  <c r="R88" i="36"/>
  <c r="M76" i="36"/>
  <c r="M88" i="36"/>
  <c r="N76" i="36"/>
  <c r="N88" i="36"/>
  <c r="P76" i="36"/>
  <c r="P88" i="36"/>
  <c r="L88" i="36" s="1"/>
  <c r="Q76" i="36"/>
  <c r="Q88" i="36"/>
  <c r="O76" i="36"/>
  <c r="O88" i="36"/>
  <c r="H38" i="30"/>
  <c r="H50" i="30"/>
  <c r="F40" i="30"/>
  <c r="D38" i="30"/>
  <c r="D50" i="30"/>
  <c r="G51" i="30"/>
  <c r="C39" i="30"/>
  <c r="E51" i="30"/>
  <c r="H40" i="34"/>
  <c r="G38" i="34"/>
  <c r="D40" i="34"/>
  <c r="E38" i="34"/>
  <c r="F38" i="34"/>
  <c r="J38" i="33"/>
  <c r="J50" i="33"/>
  <c r="G50" i="33"/>
  <c r="G38" i="33"/>
  <c r="D38" i="33"/>
  <c r="D50" i="33"/>
  <c r="I38" i="33"/>
  <c r="I50" i="33"/>
  <c r="F38" i="33"/>
  <c r="F50" i="33"/>
  <c r="H38" i="33"/>
  <c r="H50" i="33"/>
  <c r="E38" i="33"/>
  <c r="E50" i="33"/>
  <c r="I38" i="32"/>
  <c r="I50" i="32"/>
  <c r="F49" i="32"/>
  <c r="F37" i="32"/>
  <c r="G38" i="32"/>
  <c r="G50" i="32"/>
  <c r="H49" i="32"/>
  <c r="H37" i="32"/>
  <c r="E38" i="32"/>
  <c r="E50" i="32"/>
  <c r="D49" i="32"/>
  <c r="D37" i="32"/>
  <c r="J49" i="32"/>
  <c r="J37" i="32"/>
  <c r="I49" i="30"/>
  <c r="I37" i="30"/>
  <c r="BI20" i="26"/>
  <c r="BE20" i="26"/>
  <c r="BA20" i="26"/>
  <c r="AV20" i="26"/>
  <c r="AR20" i="26"/>
  <c r="AM20" i="26"/>
  <c r="AI20" i="26"/>
  <c r="AD20" i="26"/>
  <c r="Z20" i="26"/>
  <c r="U20" i="26"/>
  <c r="Q20" i="26"/>
  <c r="L20" i="26"/>
  <c r="H20" i="26"/>
  <c r="D20" i="26"/>
  <c r="BH20" i="26"/>
  <c r="BD20" i="26"/>
  <c r="AZ20" i="26"/>
  <c r="AU20" i="26"/>
  <c r="AQ20" i="26"/>
  <c r="AL20" i="26"/>
  <c r="AH20" i="26"/>
  <c r="AC20" i="26"/>
  <c r="Y20" i="26"/>
  <c r="T20" i="26"/>
  <c r="P20" i="26"/>
  <c r="K20" i="26"/>
  <c r="G20" i="26"/>
  <c r="BJ20" i="26"/>
  <c r="BB20" i="26"/>
  <c r="AS20" i="26"/>
  <c r="AJ20" i="26"/>
  <c r="AA20" i="26"/>
  <c r="R20" i="26"/>
  <c r="I20" i="26"/>
  <c r="BG20" i="26"/>
  <c r="AY20" i="26"/>
  <c r="AP20" i="26"/>
  <c r="AG20" i="26"/>
  <c r="X20" i="26"/>
  <c r="O20" i="26"/>
  <c r="F20" i="26"/>
  <c r="BF20" i="26"/>
  <c r="AX20" i="26"/>
  <c r="AO20" i="26"/>
  <c r="AE20" i="26"/>
  <c r="V20" i="26"/>
  <c r="N20" i="26"/>
  <c r="E20" i="26"/>
  <c r="BC20" i="26"/>
  <c r="AT20" i="26"/>
  <c r="AK20" i="26"/>
  <c r="AB20" i="26"/>
  <c r="S20" i="26"/>
  <c r="J20" i="26"/>
  <c r="B33" i="26"/>
  <c r="A21" i="26"/>
  <c r="BJ31" i="26"/>
  <c r="BF31" i="26"/>
  <c r="BB31" i="26"/>
  <c r="AX31" i="26"/>
  <c r="AS31" i="26"/>
  <c r="AO31" i="26"/>
  <c r="AJ31" i="26"/>
  <c r="AE31" i="26"/>
  <c r="AA31" i="26"/>
  <c r="V31" i="26"/>
  <c r="R31" i="26"/>
  <c r="N31" i="26"/>
  <c r="I31" i="26"/>
  <c r="E31" i="26"/>
  <c r="BI31" i="26"/>
  <c r="BE31" i="26"/>
  <c r="BA31" i="26"/>
  <c r="AV31" i="26"/>
  <c r="AR31" i="26"/>
  <c r="AM31" i="26"/>
  <c r="AI31" i="26"/>
  <c r="AD31" i="26"/>
  <c r="Z31" i="26"/>
  <c r="U31" i="26"/>
  <c r="Q31" i="26"/>
  <c r="L31" i="26"/>
  <c r="H31" i="26"/>
  <c r="D31" i="26"/>
  <c r="BD31" i="26"/>
  <c r="AU31" i="26"/>
  <c r="AL31" i="26"/>
  <c r="AC31" i="26"/>
  <c r="T31" i="26"/>
  <c r="K31" i="26"/>
  <c r="BC31" i="26"/>
  <c r="AT31" i="26"/>
  <c r="AK31" i="26"/>
  <c r="AB31" i="26"/>
  <c r="S31" i="26"/>
  <c r="J31" i="26"/>
  <c r="BH31" i="26"/>
  <c r="AZ31" i="26"/>
  <c r="AQ31" i="26"/>
  <c r="AH31" i="26"/>
  <c r="Y31" i="26"/>
  <c r="P31" i="26"/>
  <c r="G31" i="26"/>
  <c r="BG31" i="26"/>
  <c r="AY31" i="26"/>
  <c r="AP31" i="26"/>
  <c r="AG31" i="26"/>
  <c r="X31" i="26"/>
  <c r="O31" i="26"/>
  <c r="F31" i="26"/>
  <c r="A54" i="26"/>
  <c r="B66" i="26"/>
  <c r="BH9" i="26"/>
  <c r="BD9" i="26"/>
  <c r="AZ9" i="26"/>
  <c r="AU9" i="26"/>
  <c r="AQ9" i="26"/>
  <c r="AL9" i="26"/>
  <c r="AH9" i="26"/>
  <c r="AC9" i="26"/>
  <c r="Y9" i="26"/>
  <c r="T9" i="26"/>
  <c r="P9" i="26"/>
  <c r="K9" i="26"/>
  <c r="G9" i="26"/>
  <c r="BG9" i="26"/>
  <c r="BC9" i="26"/>
  <c r="AY9" i="26"/>
  <c r="AT9" i="26"/>
  <c r="AP9" i="26"/>
  <c r="AK9" i="26"/>
  <c r="AG9" i="26"/>
  <c r="AB9" i="26"/>
  <c r="X9" i="26"/>
  <c r="S9" i="26"/>
  <c r="O9" i="26"/>
  <c r="J9" i="26"/>
  <c r="F9" i="26"/>
  <c r="BI9" i="26"/>
  <c r="BA9" i="26"/>
  <c r="AR9" i="26"/>
  <c r="AI9" i="26"/>
  <c r="Z9" i="26"/>
  <c r="Q9" i="26"/>
  <c r="H9" i="26"/>
  <c r="BF9" i="26"/>
  <c r="AX9" i="26"/>
  <c r="AO9" i="26"/>
  <c r="AE9" i="26"/>
  <c r="V9" i="26"/>
  <c r="N9" i="26"/>
  <c r="E9" i="26"/>
  <c r="BE9" i="26"/>
  <c r="AV9" i="26"/>
  <c r="AM9" i="26"/>
  <c r="AD9" i="26"/>
  <c r="U9" i="26"/>
  <c r="L9" i="26"/>
  <c r="D9" i="26"/>
  <c r="BJ9" i="26"/>
  <c r="BB9" i="26"/>
  <c r="AS9" i="26"/>
  <c r="AJ9" i="26"/>
  <c r="AA9" i="26"/>
  <c r="R9" i="26"/>
  <c r="I9" i="26"/>
  <c r="B44" i="26"/>
  <c r="A32" i="26"/>
  <c r="B22" i="26"/>
  <c r="B11" i="26"/>
  <c r="A10" i="26"/>
  <c r="B55" i="26"/>
  <c r="A43" i="26"/>
  <c r="BJ42" i="26"/>
  <c r="BF42" i="26"/>
  <c r="BB42" i="26"/>
  <c r="AX42" i="26"/>
  <c r="AS42" i="26"/>
  <c r="AO42" i="26"/>
  <c r="AJ42" i="26"/>
  <c r="AE42" i="26"/>
  <c r="AA42" i="26"/>
  <c r="V42" i="26"/>
  <c r="R42" i="26"/>
  <c r="N42" i="26"/>
  <c r="I42" i="26"/>
  <c r="E42" i="26"/>
  <c r="BI42" i="26"/>
  <c r="BE42" i="26"/>
  <c r="BA42" i="26"/>
  <c r="AV42" i="26"/>
  <c r="AR42" i="26"/>
  <c r="AM42" i="26"/>
  <c r="AI42" i="26"/>
  <c r="AD42" i="26"/>
  <c r="Z42" i="26"/>
  <c r="U42" i="26"/>
  <c r="Q42" i="26"/>
  <c r="L42" i="26"/>
  <c r="H42" i="26"/>
  <c r="D42" i="26"/>
  <c r="BD42" i="26"/>
  <c r="AU42" i="26"/>
  <c r="AL42" i="26"/>
  <c r="AC42" i="26"/>
  <c r="T42" i="26"/>
  <c r="K42" i="26"/>
  <c r="BC42" i="26"/>
  <c r="AT42" i="26"/>
  <c r="AK42" i="26"/>
  <c r="AB42" i="26"/>
  <c r="S42" i="26"/>
  <c r="J42" i="26"/>
  <c r="BH42" i="26"/>
  <c r="AQ42" i="26"/>
  <c r="Y42" i="26"/>
  <c r="G42" i="26"/>
  <c r="BG42" i="26"/>
  <c r="AP42" i="26"/>
  <c r="X42" i="26"/>
  <c r="F42" i="26"/>
  <c r="AZ42" i="26"/>
  <c r="AH42" i="26"/>
  <c r="P42" i="26"/>
  <c r="AY42" i="26"/>
  <c r="AG42" i="26"/>
  <c r="O42" i="26"/>
  <c r="I35" i="21"/>
  <c r="E35" i="21"/>
  <c r="H35" i="21"/>
  <c r="D35" i="21"/>
  <c r="G35" i="21"/>
  <c r="J46" i="21"/>
  <c r="F46" i="21"/>
  <c r="D46" i="21"/>
  <c r="C34" i="21"/>
  <c r="C35" i="21" s="1"/>
  <c r="C36" i="21" s="1"/>
  <c r="C37" i="21" s="1"/>
  <c r="C38" i="21" s="1"/>
  <c r="C39" i="21" s="1"/>
  <c r="C40" i="21" s="1"/>
  <c r="C41" i="21" s="1"/>
  <c r="C42" i="21" s="1"/>
  <c r="C43" i="21" s="1"/>
  <c r="C44" i="21" s="1"/>
  <c r="E46" i="21"/>
  <c r="I46" i="21"/>
  <c r="F35" i="21"/>
  <c r="J34" i="21"/>
  <c r="H46" i="21"/>
  <c r="G46" i="21"/>
  <c r="BI6" i="18"/>
  <c r="O6" i="28" s="1"/>
  <c r="BE6" i="18"/>
  <c r="K6" i="28" s="1"/>
  <c r="BA6" i="18"/>
  <c r="G6" i="28" s="1"/>
  <c r="AV6" i="18"/>
  <c r="K6" i="9" s="1"/>
  <c r="AR6" i="18"/>
  <c r="F6" i="9" s="1"/>
  <c r="AM6" i="18"/>
  <c r="J6" i="8" s="1"/>
  <c r="AI6" i="18"/>
  <c r="E6" i="8" s="1"/>
  <c r="AD6" i="18"/>
  <c r="J6" i="7" s="1"/>
  <c r="Z6" i="18"/>
  <c r="E6" i="7" s="1"/>
  <c r="U6" i="18"/>
  <c r="K2" i="5" s="1"/>
  <c r="Q6" i="18"/>
  <c r="F2" i="5" s="1"/>
  <c r="L6" i="18"/>
  <c r="L6" i="15" s="1"/>
  <c r="H6" i="18"/>
  <c r="G6" i="15" s="1"/>
  <c r="D6" i="18"/>
  <c r="D6" i="15" s="1"/>
  <c r="BG6" i="18"/>
  <c r="M6" i="28" s="1"/>
  <c r="BC6" i="18"/>
  <c r="I6" i="28" s="1"/>
  <c r="AY6" i="18"/>
  <c r="E6" i="28" s="1"/>
  <c r="AT6" i="18"/>
  <c r="I6" i="9" s="1"/>
  <c r="AP6" i="18"/>
  <c r="H6" i="9" s="1"/>
  <c r="AK6" i="18"/>
  <c r="G6" i="8" s="1"/>
  <c r="AG6" i="18"/>
  <c r="D6" i="8" s="1"/>
  <c r="AB6" i="18"/>
  <c r="G6" i="7" s="1"/>
  <c r="X6" i="18"/>
  <c r="D6" i="7" s="1"/>
  <c r="S6" i="18"/>
  <c r="I2" i="5" s="1"/>
  <c r="O6" i="18"/>
  <c r="H2" i="5" s="1"/>
  <c r="J6" i="18"/>
  <c r="J6" i="15" s="1"/>
  <c r="F6" i="18"/>
  <c r="E6" i="15" s="1"/>
  <c r="K6" i="18"/>
  <c r="K6" i="15" s="1"/>
  <c r="T6" i="18"/>
  <c r="J2" i="5" s="1"/>
  <c r="AC6" i="18"/>
  <c r="I6" i="7" s="1"/>
  <c r="AL6" i="18"/>
  <c r="I6" i="8" s="1"/>
  <c r="AU6" i="18"/>
  <c r="J6" i="9" s="1"/>
  <c r="BD6" i="18"/>
  <c r="J6" i="28" s="1"/>
  <c r="B19" i="18"/>
  <c r="A7" i="18"/>
  <c r="B8" i="18"/>
  <c r="BH18" i="18"/>
  <c r="N18" i="28" s="1"/>
  <c r="BD18" i="18"/>
  <c r="J18" i="28" s="1"/>
  <c r="AZ18" i="18"/>
  <c r="F18" i="28" s="1"/>
  <c r="AU18" i="18"/>
  <c r="J18" i="9" s="1"/>
  <c r="AQ18" i="18"/>
  <c r="E18" i="9" s="1"/>
  <c r="AL18" i="18"/>
  <c r="I18" i="8" s="1"/>
  <c r="AH18" i="18"/>
  <c r="H18" i="8" s="1"/>
  <c r="AC18" i="18"/>
  <c r="I18" i="7" s="1"/>
  <c r="Y18" i="18"/>
  <c r="H18" i="7" s="1"/>
  <c r="T18" i="18"/>
  <c r="J14" i="5" s="1"/>
  <c r="P18" i="18"/>
  <c r="E14" i="5" s="1"/>
  <c r="K18" i="18"/>
  <c r="K18" i="15" s="1"/>
  <c r="G18" i="18"/>
  <c r="F18" i="15" s="1"/>
  <c r="BJ18" i="18"/>
  <c r="P18" i="28" s="1"/>
  <c r="BF18" i="18"/>
  <c r="L18" i="28" s="1"/>
  <c r="BB18" i="18"/>
  <c r="H18" i="28" s="1"/>
  <c r="AX18" i="18"/>
  <c r="D18" i="28" s="1"/>
  <c r="AS18" i="18"/>
  <c r="G18" i="9" s="1"/>
  <c r="AO18" i="18"/>
  <c r="D18" i="9" s="1"/>
  <c r="AJ18" i="18"/>
  <c r="F18" i="8" s="1"/>
  <c r="AE18" i="18"/>
  <c r="K18" i="7" s="1"/>
  <c r="AA18" i="18"/>
  <c r="F18" i="7" s="1"/>
  <c r="V18" i="18"/>
  <c r="L14" i="5" s="1"/>
  <c r="R18" i="18"/>
  <c r="G14" i="5" s="1"/>
  <c r="N18" i="18"/>
  <c r="D14" i="5" s="1"/>
  <c r="I18" i="18"/>
  <c r="I18" i="15" s="1"/>
  <c r="E18" i="18"/>
  <c r="H18" i="15" s="1"/>
  <c r="H18" i="18"/>
  <c r="G18" i="15" s="1"/>
  <c r="Q18" i="18"/>
  <c r="F14" i="5" s="1"/>
  <c r="Z18" i="18"/>
  <c r="E18" i="7" s="1"/>
  <c r="AI18" i="18"/>
  <c r="E18" i="8" s="1"/>
  <c r="AR18" i="18"/>
  <c r="F18" i="9" s="1"/>
  <c r="BA18" i="18"/>
  <c r="G18" i="28" s="1"/>
  <c r="BI18" i="18"/>
  <c r="O18" i="28" s="1"/>
  <c r="B30" i="18"/>
  <c r="O77" i="36" l="1"/>
  <c r="O89" i="36"/>
  <c r="P77" i="36"/>
  <c r="P89" i="36"/>
  <c r="L89" i="36" s="1"/>
  <c r="M77" i="36"/>
  <c r="M89" i="36"/>
  <c r="Q77" i="36"/>
  <c r="Q89" i="36"/>
  <c r="N77" i="36"/>
  <c r="N89" i="36"/>
  <c r="R77" i="36"/>
  <c r="R89" i="36"/>
  <c r="C40" i="30"/>
  <c r="E52" i="30"/>
  <c r="G52" i="30"/>
  <c r="F41" i="30"/>
  <c r="F53" i="30"/>
  <c r="F52" i="30"/>
  <c r="D51" i="30"/>
  <c r="D39" i="30"/>
  <c r="H51" i="30"/>
  <c r="H39" i="30"/>
  <c r="F39" i="34"/>
  <c r="D41" i="34"/>
  <c r="G39" i="34"/>
  <c r="H41" i="34"/>
  <c r="E39" i="34"/>
  <c r="G51" i="33"/>
  <c r="G39" i="33"/>
  <c r="H51" i="33"/>
  <c r="H39" i="33"/>
  <c r="I39" i="33"/>
  <c r="I51" i="33"/>
  <c r="E51" i="33"/>
  <c r="E39" i="33"/>
  <c r="F39" i="33"/>
  <c r="F51" i="33"/>
  <c r="D51" i="33"/>
  <c r="D39" i="33"/>
  <c r="J39" i="33"/>
  <c r="J51" i="33"/>
  <c r="D38" i="32"/>
  <c r="D50" i="32"/>
  <c r="H38" i="32"/>
  <c r="H50" i="32"/>
  <c r="F50" i="32"/>
  <c r="F38" i="32"/>
  <c r="J50" i="32"/>
  <c r="J38" i="32"/>
  <c r="E39" i="32"/>
  <c r="E51" i="32"/>
  <c r="G51" i="32"/>
  <c r="G39" i="32"/>
  <c r="I39" i="32"/>
  <c r="I51" i="32"/>
  <c r="I38" i="30"/>
  <c r="I50" i="30"/>
  <c r="A55" i="26"/>
  <c r="B67" i="26"/>
  <c r="BI32" i="26"/>
  <c r="BE32" i="26"/>
  <c r="BA32" i="26"/>
  <c r="AV32" i="26"/>
  <c r="AR32" i="26"/>
  <c r="AM32" i="26"/>
  <c r="AI32" i="26"/>
  <c r="AD32" i="26"/>
  <c r="Z32" i="26"/>
  <c r="U32" i="26"/>
  <c r="Q32" i="26"/>
  <c r="L32" i="26"/>
  <c r="H32" i="26"/>
  <c r="D32" i="26"/>
  <c r="BH32" i="26"/>
  <c r="BD32" i="26"/>
  <c r="AZ32" i="26"/>
  <c r="AU32" i="26"/>
  <c r="AQ32" i="26"/>
  <c r="AL32" i="26"/>
  <c r="AH32" i="26"/>
  <c r="AC32" i="26"/>
  <c r="Y32" i="26"/>
  <c r="T32" i="26"/>
  <c r="P32" i="26"/>
  <c r="K32" i="26"/>
  <c r="G32" i="26"/>
  <c r="BC32" i="26"/>
  <c r="AT32" i="26"/>
  <c r="AK32" i="26"/>
  <c r="AB32" i="26"/>
  <c r="S32" i="26"/>
  <c r="J32" i="26"/>
  <c r="BJ32" i="26"/>
  <c r="BB32" i="26"/>
  <c r="AS32" i="26"/>
  <c r="AJ32" i="26"/>
  <c r="AA32" i="26"/>
  <c r="R32" i="26"/>
  <c r="I32" i="26"/>
  <c r="BG32" i="26"/>
  <c r="AY32" i="26"/>
  <c r="AP32" i="26"/>
  <c r="AG32" i="26"/>
  <c r="X32" i="26"/>
  <c r="O32" i="26"/>
  <c r="F32" i="26"/>
  <c r="BF32" i="26"/>
  <c r="AX32" i="26"/>
  <c r="AO32" i="26"/>
  <c r="AE32" i="26"/>
  <c r="V32" i="26"/>
  <c r="N32" i="26"/>
  <c r="E32" i="26"/>
  <c r="B78" i="26"/>
  <c r="A78" i="26" s="1"/>
  <c r="A66" i="26"/>
  <c r="BH21" i="26"/>
  <c r="BD21" i="26"/>
  <c r="AZ21" i="26"/>
  <c r="AU21" i="26"/>
  <c r="AQ21" i="26"/>
  <c r="AL21" i="26"/>
  <c r="AH21" i="26"/>
  <c r="AC21" i="26"/>
  <c r="Y21" i="26"/>
  <c r="T21" i="26"/>
  <c r="P21" i="26"/>
  <c r="K21" i="26"/>
  <c r="G21" i="26"/>
  <c r="BG21" i="26"/>
  <c r="BC21" i="26"/>
  <c r="AY21" i="26"/>
  <c r="AT21" i="26"/>
  <c r="AP21" i="26"/>
  <c r="AK21" i="26"/>
  <c r="AG21" i="26"/>
  <c r="AB21" i="26"/>
  <c r="X21" i="26"/>
  <c r="S21" i="26"/>
  <c r="O21" i="26"/>
  <c r="J21" i="26"/>
  <c r="F21" i="26"/>
  <c r="BF21" i="26"/>
  <c r="AX21" i="26"/>
  <c r="AO21" i="26"/>
  <c r="AE21" i="26"/>
  <c r="V21" i="26"/>
  <c r="N21" i="26"/>
  <c r="E21" i="26"/>
  <c r="BE21" i="26"/>
  <c r="AV21" i="26"/>
  <c r="AM21" i="26"/>
  <c r="AD21" i="26"/>
  <c r="U21" i="26"/>
  <c r="L21" i="26"/>
  <c r="D21" i="26"/>
  <c r="BJ21" i="26"/>
  <c r="BB21" i="26"/>
  <c r="AS21" i="26"/>
  <c r="AJ21" i="26"/>
  <c r="AA21" i="26"/>
  <c r="R21" i="26"/>
  <c r="I21" i="26"/>
  <c r="BI21" i="26"/>
  <c r="BA21" i="26"/>
  <c r="AR21" i="26"/>
  <c r="AI21" i="26"/>
  <c r="Z21" i="26"/>
  <c r="Q21" i="26"/>
  <c r="H21" i="26"/>
  <c r="BH10" i="26"/>
  <c r="BD10" i="26"/>
  <c r="AZ10" i="26"/>
  <c r="AU10" i="26"/>
  <c r="AQ10" i="26"/>
  <c r="AL10" i="26"/>
  <c r="AH10" i="26"/>
  <c r="AC10" i="26"/>
  <c r="Y10" i="26"/>
  <c r="T10" i="26"/>
  <c r="P10" i="26"/>
  <c r="K10" i="26"/>
  <c r="G10" i="26"/>
  <c r="BG10" i="26"/>
  <c r="BC10" i="26"/>
  <c r="AY10" i="26"/>
  <c r="AT10" i="26"/>
  <c r="AP10" i="26"/>
  <c r="AK10" i="26"/>
  <c r="AG10" i="26"/>
  <c r="AB10" i="26"/>
  <c r="X10" i="26"/>
  <c r="S10" i="26"/>
  <c r="O10" i="26"/>
  <c r="J10" i="26"/>
  <c r="F10" i="26"/>
  <c r="BI10" i="26"/>
  <c r="BA10" i="26"/>
  <c r="AR10" i="26"/>
  <c r="AI10" i="26"/>
  <c r="Z10" i="26"/>
  <c r="Q10" i="26"/>
  <c r="H10" i="26"/>
  <c r="BF10" i="26"/>
  <c r="AX10" i="26"/>
  <c r="AO10" i="26"/>
  <c r="AE10" i="26"/>
  <c r="V10" i="26"/>
  <c r="N10" i="26"/>
  <c r="E10" i="26"/>
  <c r="BE10" i="26"/>
  <c r="AV10" i="26"/>
  <c r="AM10" i="26"/>
  <c r="AD10" i="26"/>
  <c r="U10" i="26"/>
  <c r="L10" i="26"/>
  <c r="D10" i="26"/>
  <c r="BJ10" i="26"/>
  <c r="BB10" i="26"/>
  <c r="AS10" i="26"/>
  <c r="AJ10" i="26"/>
  <c r="AA10" i="26"/>
  <c r="R10" i="26"/>
  <c r="I10" i="26"/>
  <c r="B56" i="26"/>
  <c r="A44" i="26"/>
  <c r="BJ54" i="26"/>
  <c r="BF54" i="26"/>
  <c r="BB54" i="26"/>
  <c r="AX54" i="26"/>
  <c r="AS54" i="26"/>
  <c r="AO54" i="26"/>
  <c r="AJ54" i="26"/>
  <c r="AE54" i="26"/>
  <c r="AA54" i="26"/>
  <c r="V54" i="26"/>
  <c r="R54" i="26"/>
  <c r="N54" i="26"/>
  <c r="I54" i="26"/>
  <c r="E54" i="26"/>
  <c r="BI54" i="26"/>
  <c r="BE54" i="26"/>
  <c r="BA54" i="26"/>
  <c r="AV54" i="26"/>
  <c r="AR54" i="26"/>
  <c r="AM54" i="26"/>
  <c r="AI54" i="26"/>
  <c r="AD54" i="26"/>
  <c r="Z54" i="26"/>
  <c r="U54" i="26"/>
  <c r="Q54" i="26"/>
  <c r="L54" i="26"/>
  <c r="H54" i="26"/>
  <c r="D54" i="26"/>
  <c r="BD54" i="26"/>
  <c r="AU54" i="26"/>
  <c r="AL54" i="26"/>
  <c r="AC54" i="26"/>
  <c r="T54" i="26"/>
  <c r="K54" i="26"/>
  <c r="BC54" i="26"/>
  <c r="AT54" i="26"/>
  <c r="AK54" i="26"/>
  <c r="AB54" i="26"/>
  <c r="S54" i="26"/>
  <c r="J54" i="26"/>
  <c r="BH54" i="26"/>
  <c r="AQ54" i="26"/>
  <c r="Y54" i="26"/>
  <c r="G54" i="26"/>
  <c r="BG54" i="26"/>
  <c r="AP54" i="26"/>
  <c r="X54" i="26"/>
  <c r="F54" i="26"/>
  <c r="AZ54" i="26"/>
  <c r="P54" i="26"/>
  <c r="AY54" i="26"/>
  <c r="O54" i="26"/>
  <c r="AH54" i="26"/>
  <c r="AG54" i="26"/>
  <c r="B45" i="26"/>
  <c r="A33" i="26"/>
  <c r="B12" i="26"/>
  <c r="A11" i="26"/>
  <c r="B23" i="26"/>
  <c r="BI43" i="26"/>
  <c r="BE43" i="26"/>
  <c r="BA43" i="26"/>
  <c r="AV43" i="26"/>
  <c r="AR43" i="26"/>
  <c r="AM43" i="26"/>
  <c r="AI43" i="26"/>
  <c r="AD43" i="26"/>
  <c r="Z43" i="26"/>
  <c r="U43" i="26"/>
  <c r="Q43" i="26"/>
  <c r="L43" i="26"/>
  <c r="H43" i="26"/>
  <c r="D43" i="26"/>
  <c r="BH43" i="26"/>
  <c r="BD43" i="26"/>
  <c r="AZ43" i="26"/>
  <c r="AU43" i="26"/>
  <c r="AQ43" i="26"/>
  <c r="AL43" i="26"/>
  <c r="AH43" i="26"/>
  <c r="AC43" i="26"/>
  <c r="Y43" i="26"/>
  <c r="T43" i="26"/>
  <c r="P43" i="26"/>
  <c r="K43" i="26"/>
  <c r="G43" i="26"/>
  <c r="BC43" i="26"/>
  <c r="AT43" i="26"/>
  <c r="AK43" i="26"/>
  <c r="AB43" i="26"/>
  <c r="S43" i="26"/>
  <c r="J43" i="26"/>
  <c r="BJ43" i="26"/>
  <c r="BB43" i="26"/>
  <c r="AS43" i="26"/>
  <c r="AJ43" i="26"/>
  <c r="AA43" i="26"/>
  <c r="R43" i="26"/>
  <c r="I43" i="26"/>
  <c r="AY43" i="26"/>
  <c r="AG43" i="26"/>
  <c r="O43" i="26"/>
  <c r="AX43" i="26"/>
  <c r="AE43" i="26"/>
  <c r="N43" i="26"/>
  <c r="BG43" i="26"/>
  <c r="AP43" i="26"/>
  <c r="X43" i="26"/>
  <c r="F43" i="26"/>
  <c r="BF43" i="26"/>
  <c r="AO43" i="26"/>
  <c r="V43" i="26"/>
  <c r="E43" i="26"/>
  <c r="B34" i="26"/>
  <c r="A22" i="26"/>
  <c r="D48" i="21"/>
  <c r="D36" i="21"/>
  <c r="J47" i="21"/>
  <c r="J35" i="21"/>
  <c r="D47" i="21"/>
  <c r="E47" i="21"/>
  <c r="F36" i="21"/>
  <c r="F48" i="21"/>
  <c r="G36" i="21"/>
  <c r="G48" i="21"/>
  <c r="H48" i="21"/>
  <c r="H36" i="21"/>
  <c r="I36" i="21"/>
  <c r="I48" i="21"/>
  <c r="E36" i="21"/>
  <c r="E48" i="21"/>
  <c r="F47" i="21"/>
  <c r="G47" i="21"/>
  <c r="H47" i="21"/>
  <c r="I47" i="21"/>
  <c r="A8" i="18"/>
  <c r="B20" i="18"/>
  <c r="B9" i="18"/>
  <c r="B42" i="18"/>
  <c r="A30" i="18"/>
  <c r="BI7" i="18"/>
  <c r="O7" i="28" s="1"/>
  <c r="BE7" i="18"/>
  <c r="K7" i="28" s="1"/>
  <c r="BA7" i="18"/>
  <c r="G7" i="28" s="1"/>
  <c r="AV7" i="18"/>
  <c r="K7" i="9" s="1"/>
  <c r="AR7" i="18"/>
  <c r="F7" i="9" s="1"/>
  <c r="AM7" i="18"/>
  <c r="J7" i="8" s="1"/>
  <c r="AI7" i="18"/>
  <c r="E7" i="8" s="1"/>
  <c r="AD7" i="18"/>
  <c r="J7" i="7" s="1"/>
  <c r="Z7" i="18"/>
  <c r="E7" i="7" s="1"/>
  <c r="U7" i="18"/>
  <c r="K3" i="5" s="1"/>
  <c r="Q7" i="18"/>
  <c r="F3" i="5" s="1"/>
  <c r="L7" i="18"/>
  <c r="L7" i="15" s="1"/>
  <c r="H7" i="18"/>
  <c r="G7" i="15" s="1"/>
  <c r="D7" i="18"/>
  <c r="D7" i="15" s="1"/>
  <c r="BG7" i="18"/>
  <c r="M7" i="28" s="1"/>
  <c r="BC7" i="18"/>
  <c r="I7" i="28" s="1"/>
  <c r="AY7" i="18"/>
  <c r="E7" i="28" s="1"/>
  <c r="AT7" i="18"/>
  <c r="I7" i="9" s="1"/>
  <c r="AP7" i="18"/>
  <c r="H7" i="9" s="1"/>
  <c r="AK7" i="18"/>
  <c r="G7" i="8" s="1"/>
  <c r="AG7" i="18"/>
  <c r="D7" i="8" s="1"/>
  <c r="AB7" i="18"/>
  <c r="G7" i="7" s="1"/>
  <c r="X7" i="18"/>
  <c r="D7" i="7" s="1"/>
  <c r="S7" i="18"/>
  <c r="I3" i="5" s="1"/>
  <c r="O7" i="18"/>
  <c r="H3" i="5" s="1"/>
  <c r="J7" i="18"/>
  <c r="J7" i="15" s="1"/>
  <c r="F7" i="18"/>
  <c r="E7" i="15" s="1"/>
  <c r="BD7" i="18"/>
  <c r="J7" i="28" s="1"/>
  <c r="AU7" i="18"/>
  <c r="J7" i="9" s="1"/>
  <c r="AL7" i="18"/>
  <c r="I7" i="8" s="1"/>
  <c r="AC7" i="18"/>
  <c r="I7" i="7" s="1"/>
  <c r="T7" i="18"/>
  <c r="J3" i="5" s="1"/>
  <c r="K7" i="18"/>
  <c r="K7" i="15" s="1"/>
  <c r="BF7" i="18"/>
  <c r="L7" i="28" s="1"/>
  <c r="AS7" i="18"/>
  <c r="G7" i="9" s="1"/>
  <c r="AH7" i="18"/>
  <c r="H7" i="8" s="1"/>
  <c r="V7" i="18"/>
  <c r="L3" i="5" s="1"/>
  <c r="I7" i="18"/>
  <c r="I7" i="15" s="1"/>
  <c r="BB7" i="18"/>
  <c r="H7" i="28" s="1"/>
  <c r="AQ7" i="18"/>
  <c r="E7" i="9" s="1"/>
  <c r="AE7" i="18"/>
  <c r="K7" i="7" s="1"/>
  <c r="R7" i="18"/>
  <c r="G3" i="5" s="1"/>
  <c r="G7" i="18"/>
  <c r="F7" i="15" s="1"/>
  <c r="BJ7" i="18"/>
  <c r="P7" i="28" s="1"/>
  <c r="AZ7" i="18"/>
  <c r="F7" i="28" s="1"/>
  <c r="AO7" i="18"/>
  <c r="D7" i="9" s="1"/>
  <c r="AA7" i="18"/>
  <c r="F7" i="7" s="1"/>
  <c r="P7" i="18"/>
  <c r="E3" i="5" s="1"/>
  <c r="E7" i="18"/>
  <c r="H7" i="15" s="1"/>
  <c r="BH7" i="18"/>
  <c r="N7" i="28" s="1"/>
  <c r="D7" i="28"/>
  <c r="AJ7" i="18"/>
  <c r="F7" i="8" s="1"/>
  <c r="Y7" i="18"/>
  <c r="H7" i="7" s="1"/>
  <c r="N7" i="18"/>
  <c r="D3" i="5" s="1"/>
  <c r="B31" i="18"/>
  <c r="A19" i="18"/>
  <c r="R78" i="36" l="1"/>
  <c r="R90" i="36"/>
  <c r="Q78" i="36"/>
  <c r="Q90" i="36"/>
  <c r="P78" i="36"/>
  <c r="P90" i="36"/>
  <c r="L90" i="36" s="1"/>
  <c r="N78" i="36"/>
  <c r="N90" i="36"/>
  <c r="M78" i="36"/>
  <c r="M91" i="36" s="1"/>
  <c r="M90" i="36"/>
  <c r="O78" i="36"/>
  <c r="O90" i="36"/>
  <c r="D40" i="30"/>
  <c r="D52" i="30"/>
  <c r="F42" i="30"/>
  <c r="H40" i="30"/>
  <c r="H52" i="30"/>
  <c r="E53" i="30"/>
  <c r="C41" i="30"/>
  <c r="G53" i="30"/>
  <c r="E40" i="34"/>
  <c r="G40" i="34"/>
  <c r="D42" i="34"/>
  <c r="F40" i="34"/>
  <c r="H42" i="34"/>
  <c r="D52" i="33"/>
  <c r="D40" i="33"/>
  <c r="E52" i="33"/>
  <c r="E40" i="33"/>
  <c r="H40" i="33"/>
  <c r="H52" i="33"/>
  <c r="G52" i="33"/>
  <c r="G40" i="33"/>
  <c r="J40" i="33"/>
  <c r="J52" i="33"/>
  <c r="F40" i="33"/>
  <c r="F52" i="33"/>
  <c r="I52" i="33"/>
  <c r="I40" i="33"/>
  <c r="G52" i="32"/>
  <c r="G40" i="32"/>
  <c r="J51" i="32"/>
  <c r="J39" i="32"/>
  <c r="H39" i="32"/>
  <c r="H51" i="32"/>
  <c r="F51" i="32"/>
  <c r="F39" i="32"/>
  <c r="I40" i="32"/>
  <c r="I52" i="32"/>
  <c r="E40" i="32"/>
  <c r="E52" i="32"/>
  <c r="D39" i="32"/>
  <c r="D51" i="32"/>
  <c r="I51" i="30"/>
  <c r="I39" i="30"/>
  <c r="BH33" i="26"/>
  <c r="BD33" i="26"/>
  <c r="AZ33" i="26"/>
  <c r="AU33" i="26"/>
  <c r="AQ33" i="26"/>
  <c r="AL33" i="26"/>
  <c r="AH33" i="26"/>
  <c r="AC33" i="26"/>
  <c r="Y33" i="26"/>
  <c r="T33" i="26"/>
  <c r="P33" i="26"/>
  <c r="K33" i="26"/>
  <c r="G33" i="26"/>
  <c r="BG33" i="26"/>
  <c r="BC33" i="26"/>
  <c r="AY33" i="26"/>
  <c r="AT33" i="26"/>
  <c r="AP33" i="26"/>
  <c r="AK33" i="26"/>
  <c r="AG33" i="26"/>
  <c r="AB33" i="26"/>
  <c r="X33" i="26"/>
  <c r="S33" i="26"/>
  <c r="O33" i="26"/>
  <c r="J33" i="26"/>
  <c r="F33" i="26"/>
  <c r="BJ33" i="26"/>
  <c r="BB33" i="26"/>
  <c r="AS33" i="26"/>
  <c r="AJ33" i="26"/>
  <c r="AA33" i="26"/>
  <c r="R33" i="26"/>
  <c r="I33" i="26"/>
  <c r="BI33" i="26"/>
  <c r="BA33" i="26"/>
  <c r="AR33" i="26"/>
  <c r="AI33" i="26"/>
  <c r="Z33" i="26"/>
  <c r="Q33" i="26"/>
  <c r="H33" i="26"/>
  <c r="BF33" i="26"/>
  <c r="AX33" i="26"/>
  <c r="AO33" i="26"/>
  <c r="AE33" i="26"/>
  <c r="V33" i="26"/>
  <c r="N33" i="26"/>
  <c r="E33" i="26"/>
  <c r="BE33" i="26"/>
  <c r="AV33" i="26"/>
  <c r="AM33" i="26"/>
  <c r="AD33" i="26"/>
  <c r="U33" i="26"/>
  <c r="L33" i="26"/>
  <c r="D33" i="26"/>
  <c r="BH44" i="26"/>
  <c r="BD44" i="26"/>
  <c r="AZ44" i="26"/>
  <c r="AU44" i="26"/>
  <c r="AQ44" i="26"/>
  <c r="AL44" i="26"/>
  <c r="AH44" i="26"/>
  <c r="AC44" i="26"/>
  <c r="Y44" i="26"/>
  <c r="T44" i="26"/>
  <c r="P44" i="26"/>
  <c r="K44" i="26"/>
  <c r="G44" i="26"/>
  <c r="BG44" i="26"/>
  <c r="BC44" i="26"/>
  <c r="AY44" i="26"/>
  <c r="AT44" i="26"/>
  <c r="AP44" i="26"/>
  <c r="AK44" i="26"/>
  <c r="AG44" i="26"/>
  <c r="AB44" i="26"/>
  <c r="X44" i="26"/>
  <c r="S44" i="26"/>
  <c r="O44" i="26"/>
  <c r="J44" i="26"/>
  <c r="F44" i="26"/>
  <c r="BJ44" i="26"/>
  <c r="BB44" i="26"/>
  <c r="AS44" i="26"/>
  <c r="AJ44" i="26"/>
  <c r="AA44" i="26"/>
  <c r="R44" i="26"/>
  <c r="I44" i="26"/>
  <c r="BI44" i="26"/>
  <c r="BA44" i="26"/>
  <c r="AR44" i="26"/>
  <c r="AI44" i="26"/>
  <c r="Z44" i="26"/>
  <c r="Q44" i="26"/>
  <c r="H44" i="26"/>
  <c r="BF44" i="26"/>
  <c r="AO44" i="26"/>
  <c r="V44" i="26"/>
  <c r="E44" i="26"/>
  <c r="BE44" i="26"/>
  <c r="AM44" i="26"/>
  <c r="U44" i="26"/>
  <c r="D44" i="26"/>
  <c r="AX44" i="26"/>
  <c r="AE44" i="26"/>
  <c r="N44" i="26"/>
  <c r="AV44" i="26"/>
  <c r="AD44" i="26"/>
  <c r="L44" i="26"/>
  <c r="A23" i="26"/>
  <c r="B35" i="26"/>
  <c r="B57" i="26"/>
  <c r="A45" i="26"/>
  <c r="B68" i="26"/>
  <c r="A56" i="26"/>
  <c r="A34" i="26"/>
  <c r="B46" i="26"/>
  <c r="BH11" i="26"/>
  <c r="BD11" i="26"/>
  <c r="AZ11" i="26"/>
  <c r="AU11" i="26"/>
  <c r="AQ11" i="26"/>
  <c r="AL11" i="26"/>
  <c r="AH11" i="26"/>
  <c r="AC11" i="26"/>
  <c r="Y11" i="26"/>
  <c r="T11" i="26"/>
  <c r="P11" i="26"/>
  <c r="K11" i="26"/>
  <c r="G11" i="26"/>
  <c r="BG11" i="26"/>
  <c r="BC11" i="26"/>
  <c r="AY11" i="26"/>
  <c r="AT11" i="26"/>
  <c r="AP11" i="26"/>
  <c r="AK11" i="26"/>
  <c r="AG11" i="26"/>
  <c r="AB11" i="26"/>
  <c r="X11" i="26"/>
  <c r="S11" i="26"/>
  <c r="O11" i="26"/>
  <c r="J11" i="26"/>
  <c r="F11" i="26"/>
  <c r="BI11" i="26"/>
  <c r="BA11" i="26"/>
  <c r="AR11" i="26"/>
  <c r="AI11" i="26"/>
  <c r="Z11" i="26"/>
  <c r="Q11" i="26"/>
  <c r="H11" i="26"/>
  <c r="BF11" i="26"/>
  <c r="AX11" i="26"/>
  <c r="AO11" i="26"/>
  <c r="AE11" i="26"/>
  <c r="V11" i="26"/>
  <c r="N11" i="26"/>
  <c r="E11" i="26"/>
  <c r="BE11" i="26"/>
  <c r="AV11" i="26"/>
  <c r="AM11" i="26"/>
  <c r="AD11" i="26"/>
  <c r="U11" i="26"/>
  <c r="L11" i="26"/>
  <c r="D11" i="26"/>
  <c r="BJ11" i="26"/>
  <c r="BB11" i="26"/>
  <c r="AS11" i="26"/>
  <c r="AJ11" i="26"/>
  <c r="AA11" i="26"/>
  <c r="R11" i="26"/>
  <c r="I11" i="26"/>
  <c r="BJ66" i="26"/>
  <c r="BF66" i="26"/>
  <c r="BB66" i="26"/>
  <c r="AX66" i="26"/>
  <c r="AS66" i="26"/>
  <c r="AO66" i="26"/>
  <c r="AJ66" i="26"/>
  <c r="AE66" i="26"/>
  <c r="AA66" i="26"/>
  <c r="V66" i="26"/>
  <c r="R66" i="26"/>
  <c r="N66" i="26"/>
  <c r="I66" i="26"/>
  <c r="E66" i="26"/>
  <c r="BI66" i="26"/>
  <c r="BE66" i="26"/>
  <c r="BA66" i="26"/>
  <c r="AV66" i="26"/>
  <c r="AR66" i="26"/>
  <c r="AM66" i="26"/>
  <c r="AI66" i="26"/>
  <c r="AD66" i="26"/>
  <c r="Z66" i="26"/>
  <c r="U66" i="26"/>
  <c r="Q66" i="26"/>
  <c r="L66" i="26"/>
  <c r="H66" i="26"/>
  <c r="D66" i="26"/>
  <c r="BH66" i="26"/>
  <c r="AZ66" i="26"/>
  <c r="AQ66" i="26"/>
  <c r="AH66" i="26"/>
  <c r="Y66" i="26"/>
  <c r="P66" i="26"/>
  <c r="G66" i="26"/>
  <c r="BG66" i="26"/>
  <c r="AY66" i="26"/>
  <c r="AP66" i="26"/>
  <c r="AG66" i="26"/>
  <c r="X66" i="26"/>
  <c r="O66" i="26"/>
  <c r="F66" i="26"/>
  <c r="AU66" i="26"/>
  <c r="AC66" i="26"/>
  <c r="K66" i="26"/>
  <c r="AT66" i="26"/>
  <c r="AB66" i="26"/>
  <c r="J66" i="26"/>
  <c r="BD66" i="26"/>
  <c r="AL66" i="26"/>
  <c r="T66" i="26"/>
  <c r="BC66" i="26"/>
  <c r="AK66" i="26"/>
  <c r="S66" i="26"/>
  <c r="B79" i="26"/>
  <c r="A79" i="26" s="1"/>
  <c r="A67" i="26"/>
  <c r="BG22" i="26"/>
  <c r="BC22" i="26"/>
  <c r="AY22" i="26"/>
  <c r="AT22" i="26"/>
  <c r="AP22" i="26"/>
  <c r="AK22" i="26"/>
  <c r="AG22" i="26"/>
  <c r="AB22" i="26"/>
  <c r="X22" i="26"/>
  <c r="S22" i="26"/>
  <c r="O22" i="26"/>
  <c r="J22" i="26"/>
  <c r="F22" i="26"/>
  <c r="BJ22" i="26"/>
  <c r="BF22" i="26"/>
  <c r="BB22" i="26"/>
  <c r="AX22" i="26"/>
  <c r="AS22" i="26"/>
  <c r="AO22" i="26"/>
  <c r="AJ22" i="26"/>
  <c r="AE22" i="26"/>
  <c r="AA22" i="26"/>
  <c r="V22" i="26"/>
  <c r="R22" i="26"/>
  <c r="N22" i="26"/>
  <c r="I22" i="26"/>
  <c r="E22" i="26"/>
  <c r="BE22" i="26"/>
  <c r="AV22" i="26"/>
  <c r="AM22" i="26"/>
  <c r="AD22" i="26"/>
  <c r="U22" i="26"/>
  <c r="L22" i="26"/>
  <c r="D22" i="26"/>
  <c r="BD22" i="26"/>
  <c r="AU22" i="26"/>
  <c r="AL22" i="26"/>
  <c r="AC22" i="26"/>
  <c r="T22" i="26"/>
  <c r="K22" i="26"/>
  <c r="BI22" i="26"/>
  <c r="BA22" i="26"/>
  <c r="AR22" i="26"/>
  <c r="AI22" i="26"/>
  <c r="Z22" i="26"/>
  <c r="Q22" i="26"/>
  <c r="H22" i="26"/>
  <c r="BH22" i="26"/>
  <c r="AZ22" i="26"/>
  <c r="AQ22" i="26"/>
  <c r="AH22" i="26"/>
  <c r="Y22" i="26"/>
  <c r="P22" i="26"/>
  <c r="G22" i="26"/>
  <c r="B13" i="26"/>
  <c r="A12" i="26"/>
  <c r="B24" i="26"/>
  <c r="BJ78" i="26"/>
  <c r="BF78" i="26"/>
  <c r="BB78" i="26"/>
  <c r="AX78" i="26"/>
  <c r="BH78" i="26"/>
  <c r="BC78" i="26"/>
  <c r="AV78" i="26"/>
  <c r="AR78" i="26"/>
  <c r="AM78" i="26"/>
  <c r="AI78" i="26"/>
  <c r="AD78" i="26"/>
  <c r="Z78" i="26"/>
  <c r="U78" i="26"/>
  <c r="Q78" i="26"/>
  <c r="L78" i="26"/>
  <c r="H78" i="26"/>
  <c r="D78" i="26"/>
  <c r="BG78" i="26"/>
  <c r="AZ78" i="26"/>
  <c r="AS78" i="26"/>
  <c r="AL78" i="26"/>
  <c r="AG78" i="26"/>
  <c r="AA78" i="26"/>
  <c r="T78" i="26"/>
  <c r="O78" i="26"/>
  <c r="I78" i="26"/>
  <c r="BE78" i="26"/>
  <c r="AY78" i="26"/>
  <c r="AQ78" i="26"/>
  <c r="AK78" i="26"/>
  <c r="AE78" i="26"/>
  <c r="Y78" i="26"/>
  <c r="S78" i="26"/>
  <c r="N78" i="26"/>
  <c r="G78" i="26"/>
  <c r="BD78" i="26"/>
  <c r="AP78" i="26"/>
  <c r="AC78" i="26"/>
  <c r="R78" i="26"/>
  <c r="F78" i="26"/>
  <c r="BA78" i="26"/>
  <c r="AO78" i="26"/>
  <c r="AB78" i="26"/>
  <c r="P78" i="26"/>
  <c r="E78" i="26"/>
  <c r="AJ78" i="26"/>
  <c r="K78" i="26"/>
  <c r="BI78" i="26"/>
  <c r="AH78" i="26"/>
  <c r="J78" i="26"/>
  <c r="X78" i="26"/>
  <c r="V78" i="26"/>
  <c r="AU78" i="26"/>
  <c r="AT78" i="26"/>
  <c r="BI55" i="26"/>
  <c r="BE55" i="26"/>
  <c r="BA55" i="26"/>
  <c r="AV55" i="26"/>
  <c r="AR55" i="26"/>
  <c r="AM55" i="26"/>
  <c r="AI55" i="26"/>
  <c r="AD55" i="26"/>
  <c r="Z55" i="26"/>
  <c r="U55" i="26"/>
  <c r="Q55" i="26"/>
  <c r="L55" i="26"/>
  <c r="H55" i="26"/>
  <c r="D55" i="26"/>
  <c r="BH55" i="26"/>
  <c r="BD55" i="26"/>
  <c r="AZ55" i="26"/>
  <c r="AU55" i="26"/>
  <c r="AQ55" i="26"/>
  <c r="AL55" i="26"/>
  <c r="AH55" i="26"/>
  <c r="AC55" i="26"/>
  <c r="Y55" i="26"/>
  <c r="T55" i="26"/>
  <c r="P55" i="26"/>
  <c r="K55" i="26"/>
  <c r="G55" i="26"/>
  <c r="BC55" i="26"/>
  <c r="AT55" i="26"/>
  <c r="AK55" i="26"/>
  <c r="AB55" i="26"/>
  <c r="S55" i="26"/>
  <c r="J55" i="26"/>
  <c r="BJ55" i="26"/>
  <c r="BB55" i="26"/>
  <c r="AS55" i="26"/>
  <c r="AJ55" i="26"/>
  <c r="AA55" i="26"/>
  <c r="R55" i="26"/>
  <c r="I55" i="26"/>
  <c r="AY55" i="26"/>
  <c r="AG55" i="26"/>
  <c r="O55" i="26"/>
  <c r="AX55" i="26"/>
  <c r="AE55" i="26"/>
  <c r="N55" i="26"/>
  <c r="BG55" i="26"/>
  <c r="X55" i="26"/>
  <c r="BF55" i="26"/>
  <c r="V55" i="26"/>
  <c r="AP55" i="26"/>
  <c r="F55" i="26"/>
  <c r="AO55" i="26"/>
  <c r="E55" i="26"/>
  <c r="E37" i="21"/>
  <c r="E49" i="21"/>
  <c r="F37" i="21"/>
  <c r="F49" i="21"/>
  <c r="H37" i="21"/>
  <c r="H49" i="21"/>
  <c r="D37" i="21"/>
  <c r="D49" i="21"/>
  <c r="J36" i="21"/>
  <c r="J48" i="21"/>
  <c r="I37" i="21"/>
  <c r="I49" i="21"/>
  <c r="G37" i="21"/>
  <c r="G49" i="21"/>
  <c r="A42" i="18"/>
  <c r="B54" i="18"/>
  <c r="B21" i="18"/>
  <c r="A9" i="18"/>
  <c r="B10" i="18"/>
  <c r="A20" i="18"/>
  <c r="B32" i="18"/>
  <c r="B43" i="18"/>
  <c r="A31" i="18"/>
  <c r="BG19" i="18"/>
  <c r="M19" i="28" s="1"/>
  <c r="BC19" i="18"/>
  <c r="I19" i="28" s="1"/>
  <c r="AY19" i="18"/>
  <c r="E19" i="28" s="1"/>
  <c r="AT19" i="18"/>
  <c r="I19" i="9" s="1"/>
  <c r="AP19" i="18"/>
  <c r="H19" i="9" s="1"/>
  <c r="AK19" i="18"/>
  <c r="G19" i="8" s="1"/>
  <c r="AG19" i="18"/>
  <c r="D19" i="8" s="1"/>
  <c r="AB19" i="18"/>
  <c r="G19" i="7" s="1"/>
  <c r="X19" i="18"/>
  <c r="D19" i="7" s="1"/>
  <c r="S19" i="18"/>
  <c r="I15" i="5" s="1"/>
  <c r="O19" i="18"/>
  <c r="H15" i="5" s="1"/>
  <c r="J19" i="18"/>
  <c r="J19" i="15" s="1"/>
  <c r="F19" i="18"/>
  <c r="E19" i="15" s="1"/>
  <c r="BI19" i="18"/>
  <c r="O19" i="28" s="1"/>
  <c r="BE19" i="18"/>
  <c r="K19" i="28" s="1"/>
  <c r="BA19" i="18"/>
  <c r="G19" i="28" s="1"/>
  <c r="AV19" i="18"/>
  <c r="K19" i="9" s="1"/>
  <c r="AR19" i="18"/>
  <c r="F19" i="9" s="1"/>
  <c r="AM19" i="18"/>
  <c r="J19" i="8" s="1"/>
  <c r="AI19" i="18"/>
  <c r="E19" i="8" s="1"/>
  <c r="AD19" i="18"/>
  <c r="J19" i="7" s="1"/>
  <c r="Z19" i="18"/>
  <c r="E19" i="7" s="1"/>
  <c r="U19" i="18"/>
  <c r="K15" i="5" s="1"/>
  <c r="Q19" i="18"/>
  <c r="F15" i="5" s="1"/>
  <c r="L19" i="18"/>
  <c r="L19" i="15" s="1"/>
  <c r="H19" i="18"/>
  <c r="G19" i="15" s="1"/>
  <c r="D19" i="18"/>
  <c r="D19" i="15" s="1"/>
  <c r="BD19" i="18"/>
  <c r="J19" i="28" s="1"/>
  <c r="AU19" i="18"/>
  <c r="J19" i="9" s="1"/>
  <c r="AL19" i="18"/>
  <c r="I19" i="8" s="1"/>
  <c r="AC19" i="18"/>
  <c r="I19" i="7" s="1"/>
  <c r="T19" i="18"/>
  <c r="J15" i="5" s="1"/>
  <c r="K19" i="18"/>
  <c r="K19" i="15" s="1"/>
  <c r="BH19" i="18"/>
  <c r="N19" i="28" s="1"/>
  <c r="AZ19" i="18"/>
  <c r="F19" i="28" s="1"/>
  <c r="AQ19" i="18"/>
  <c r="E19" i="9" s="1"/>
  <c r="AH19" i="18"/>
  <c r="H19" i="8" s="1"/>
  <c r="Y19" i="18"/>
  <c r="H19" i="7" s="1"/>
  <c r="P19" i="18"/>
  <c r="E15" i="5" s="1"/>
  <c r="G19" i="18"/>
  <c r="F19" i="15" s="1"/>
  <c r="BF19" i="18"/>
  <c r="L19" i="28" s="1"/>
  <c r="AX19" i="18"/>
  <c r="D19" i="28" s="1"/>
  <c r="AO19" i="18"/>
  <c r="D19" i="9" s="1"/>
  <c r="AE19" i="18"/>
  <c r="K19" i="7" s="1"/>
  <c r="V19" i="18"/>
  <c r="L15" i="5" s="1"/>
  <c r="N19" i="18"/>
  <c r="D15" i="5" s="1"/>
  <c r="E19" i="18"/>
  <c r="H19" i="15" s="1"/>
  <c r="AJ19" i="18"/>
  <c r="F19" i="8" s="1"/>
  <c r="BJ19" i="18"/>
  <c r="P19" i="28" s="1"/>
  <c r="AA19" i="18"/>
  <c r="F19" i="7" s="1"/>
  <c r="BB19" i="18"/>
  <c r="H19" i="28" s="1"/>
  <c r="R19" i="18"/>
  <c r="G15" i="5" s="1"/>
  <c r="AS19" i="18"/>
  <c r="G19" i="9" s="1"/>
  <c r="I19" i="18"/>
  <c r="I19" i="15" s="1"/>
  <c r="BH30" i="18"/>
  <c r="N30" i="28" s="1"/>
  <c r="BD30" i="18"/>
  <c r="J30" i="28" s="1"/>
  <c r="AZ30" i="18"/>
  <c r="F30" i="28" s="1"/>
  <c r="AU30" i="18"/>
  <c r="J30" i="9" s="1"/>
  <c r="AQ30" i="18"/>
  <c r="E30" i="9" s="1"/>
  <c r="AL30" i="18"/>
  <c r="I30" i="8" s="1"/>
  <c r="AH30" i="18"/>
  <c r="H30" i="8" s="1"/>
  <c r="AC30" i="18"/>
  <c r="I30" i="7" s="1"/>
  <c r="Y30" i="18"/>
  <c r="H30" i="7" s="1"/>
  <c r="T30" i="18"/>
  <c r="J26" i="5" s="1"/>
  <c r="P30" i="18"/>
  <c r="E26" i="5" s="1"/>
  <c r="K30" i="18"/>
  <c r="K30" i="15" s="1"/>
  <c r="G30" i="18"/>
  <c r="F30" i="15" s="1"/>
  <c r="BJ30" i="18"/>
  <c r="P30" i="28" s="1"/>
  <c r="BF30" i="18"/>
  <c r="L30" i="28" s="1"/>
  <c r="BB30" i="18"/>
  <c r="H30" i="28" s="1"/>
  <c r="AX30" i="18"/>
  <c r="D30" i="28" s="1"/>
  <c r="AS30" i="18"/>
  <c r="G30" i="9" s="1"/>
  <c r="AO30" i="18"/>
  <c r="D30" i="9" s="1"/>
  <c r="AJ30" i="18"/>
  <c r="F30" i="8" s="1"/>
  <c r="AE30" i="18"/>
  <c r="K30" i="7" s="1"/>
  <c r="AA30" i="18"/>
  <c r="F30" i="7" s="1"/>
  <c r="V30" i="18"/>
  <c r="L26" i="5" s="1"/>
  <c r="R30" i="18"/>
  <c r="G26" i="5" s="1"/>
  <c r="N30" i="18"/>
  <c r="D26" i="5" s="1"/>
  <c r="I30" i="18"/>
  <c r="I30" i="15" s="1"/>
  <c r="E30" i="18"/>
  <c r="H30" i="15" s="1"/>
  <c r="BG30" i="18"/>
  <c r="M30" i="28" s="1"/>
  <c r="AY30" i="18"/>
  <c r="E30" i="28" s="1"/>
  <c r="AP30" i="18"/>
  <c r="H30" i="9" s="1"/>
  <c r="AG30" i="18"/>
  <c r="D30" i="8" s="1"/>
  <c r="X30" i="18"/>
  <c r="D30" i="7" s="1"/>
  <c r="O30" i="18"/>
  <c r="H26" i="5" s="1"/>
  <c r="F30" i="18"/>
  <c r="E30" i="15" s="1"/>
  <c r="BC30" i="18"/>
  <c r="I30" i="28" s="1"/>
  <c r="AT30" i="18"/>
  <c r="I30" i="9" s="1"/>
  <c r="AK30" i="18"/>
  <c r="G30" i="8" s="1"/>
  <c r="AB30" i="18"/>
  <c r="G30" i="7" s="1"/>
  <c r="S30" i="18"/>
  <c r="I26" i="5" s="1"/>
  <c r="J30" i="18"/>
  <c r="J30" i="15" s="1"/>
  <c r="BI30" i="18"/>
  <c r="O30" i="28" s="1"/>
  <c r="BA30" i="18"/>
  <c r="G30" i="28" s="1"/>
  <c r="AR30" i="18"/>
  <c r="F30" i="9" s="1"/>
  <c r="AI30" i="18"/>
  <c r="E30" i="8" s="1"/>
  <c r="Z30" i="18"/>
  <c r="E30" i="7" s="1"/>
  <c r="Q30" i="18"/>
  <c r="F26" i="5" s="1"/>
  <c r="H30" i="18"/>
  <c r="G30" i="15" s="1"/>
  <c r="AM30" i="18"/>
  <c r="J30" i="8" s="1"/>
  <c r="D30" i="18"/>
  <c r="D30" i="15" s="1"/>
  <c r="AD30" i="18"/>
  <c r="J30" i="7" s="1"/>
  <c r="BE30" i="18"/>
  <c r="K30" i="28" s="1"/>
  <c r="U30" i="18"/>
  <c r="K26" i="5" s="1"/>
  <c r="AV30" i="18"/>
  <c r="K30" i="9" s="1"/>
  <c r="L30" i="18"/>
  <c r="L30" i="15" s="1"/>
  <c r="BI8" i="18"/>
  <c r="O8" i="28" s="1"/>
  <c r="BE8" i="18"/>
  <c r="K8" i="28" s="1"/>
  <c r="BA8" i="18"/>
  <c r="G8" i="28" s="1"/>
  <c r="AV8" i="18"/>
  <c r="K8" i="9" s="1"/>
  <c r="AR8" i="18"/>
  <c r="F8" i="9" s="1"/>
  <c r="AM8" i="18"/>
  <c r="J8" i="8" s="1"/>
  <c r="AI8" i="18"/>
  <c r="E8" i="8" s="1"/>
  <c r="AD8" i="18"/>
  <c r="J8" i="7" s="1"/>
  <c r="Z8" i="18"/>
  <c r="E8" i="7" s="1"/>
  <c r="U8" i="18"/>
  <c r="K4" i="5" s="1"/>
  <c r="Q8" i="18"/>
  <c r="F4" i="5" s="1"/>
  <c r="L8" i="18"/>
  <c r="L8" i="15" s="1"/>
  <c r="H8" i="18"/>
  <c r="G8" i="15" s="1"/>
  <c r="D8" i="18"/>
  <c r="D8" i="15" s="1"/>
  <c r="BG8" i="18"/>
  <c r="M8" i="28" s="1"/>
  <c r="BC8" i="18"/>
  <c r="I8" i="28" s="1"/>
  <c r="AY8" i="18"/>
  <c r="E8" i="28" s="1"/>
  <c r="AT8" i="18"/>
  <c r="I8" i="9" s="1"/>
  <c r="AP8" i="18"/>
  <c r="H8" i="9" s="1"/>
  <c r="AK8" i="18"/>
  <c r="G8" i="8" s="1"/>
  <c r="AG8" i="18"/>
  <c r="D8" i="8" s="1"/>
  <c r="AB8" i="18"/>
  <c r="G8" i="7" s="1"/>
  <c r="X8" i="18"/>
  <c r="D8" i="7" s="1"/>
  <c r="S8" i="18"/>
  <c r="I4" i="5" s="1"/>
  <c r="O8" i="18"/>
  <c r="H4" i="5" s="1"/>
  <c r="J8" i="18"/>
  <c r="J8" i="15" s="1"/>
  <c r="F8" i="18"/>
  <c r="E8" i="15" s="1"/>
  <c r="BD8" i="18"/>
  <c r="J8" i="28" s="1"/>
  <c r="AU8" i="18"/>
  <c r="J8" i="9" s="1"/>
  <c r="AL8" i="18"/>
  <c r="I8" i="8" s="1"/>
  <c r="AC8" i="18"/>
  <c r="I8" i="7" s="1"/>
  <c r="T8" i="18"/>
  <c r="J4" i="5" s="1"/>
  <c r="K8" i="18"/>
  <c r="K8" i="15" s="1"/>
  <c r="BB8" i="18"/>
  <c r="H8" i="28" s="1"/>
  <c r="AQ8" i="18"/>
  <c r="E8" i="9" s="1"/>
  <c r="AE8" i="18"/>
  <c r="K8" i="7" s="1"/>
  <c r="R8" i="18"/>
  <c r="G4" i="5" s="1"/>
  <c r="G8" i="18"/>
  <c r="F8" i="15" s="1"/>
  <c r="BJ8" i="18"/>
  <c r="P8" i="28" s="1"/>
  <c r="AZ8" i="18"/>
  <c r="F8" i="28" s="1"/>
  <c r="AO8" i="18"/>
  <c r="D8" i="9" s="1"/>
  <c r="AA8" i="18"/>
  <c r="F8" i="7" s="1"/>
  <c r="P8" i="18"/>
  <c r="E4" i="5" s="1"/>
  <c r="E8" i="18"/>
  <c r="H8" i="15" s="1"/>
  <c r="BH8" i="18"/>
  <c r="N8" i="28" s="1"/>
  <c r="AX8" i="18"/>
  <c r="D8" i="28" s="1"/>
  <c r="AJ8" i="18"/>
  <c r="F8" i="8" s="1"/>
  <c r="Y8" i="18"/>
  <c r="H8" i="7" s="1"/>
  <c r="N8" i="18"/>
  <c r="D4" i="5" s="1"/>
  <c r="BF8" i="18"/>
  <c r="L8" i="28" s="1"/>
  <c r="AS8" i="18"/>
  <c r="G8" i="9" s="1"/>
  <c r="AH8" i="18"/>
  <c r="H8" i="8" s="1"/>
  <c r="V8" i="18"/>
  <c r="L4" i="5" s="1"/>
  <c r="I8" i="18"/>
  <c r="I8" i="15" s="1"/>
  <c r="O79" i="36" l="1"/>
  <c r="O91" i="36"/>
  <c r="N79" i="36"/>
  <c r="N91" i="36"/>
  <c r="Q79" i="36"/>
  <c r="Q91" i="36"/>
  <c r="M79" i="36"/>
  <c r="P79" i="36"/>
  <c r="P91" i="36"/>
  <c r="L91" i="36" s="1"/>
  <c r="R79" i="36"/>
  <c r="R91" i="36"/>
  <c r="C42" i="30"/>
  <c r="G54" i="30"/>
  <c r="E54" i="30"/>
  <c r="F54" i="30"/>
  <c r="F55" i="30"/>
  <c r="F43" i="30"/>
  <c r="H53" i="30"/>
  <c r="H41" i="30"/>
  <c r="D53" i="30"/>
  <c r="D41" i="30"/>
  <c r="H43" i="34"/>
  <c r="G41" i="34"/>
  <c r="D43" i="34"/>
  <c r="F41" i="34"/>
  <c r="E41" i="34"/>
  <c r="G53" i="33"/>
  <c r="G41" i="33"/>
  <c r="E53" i="33"/>
  <c r="E41" i="33"/>
  <c r="F53" i="33"/>
  <c r="F41" i="33"/>
  <c r="I53" i="33"/>
  <c r="I41" i="33"/>
  <c r="D53" i="33"/>
  <c r="D41" i="33"/>
  <c r="J53" i="33"/>
  <c r="J41" i="33"/>
  <c r="H53" i="33"/>
  <c r="H41" i="33"/>
  <c r="F52" i="32"/>
  <c r="F40" i="32"/>
  <c r="J52" i="32"/>
  <c r="J40" i="32"/>
  <c r="E53" i="32"/>
  <c r="E41" i="32"/>
  <c r="G53" i="32"/>
  <c r="G41" i="32"/>
  <c r="D52" i="32"/>
  <c r="D40" i="32"/>
  <c r="I53" i="32"/>
  <c r="I41" i="32"/>
  <c r="H52" i="32"/>
  <c r="H40" i="32"/>
  <c r="I52" i="30"/>
  <c r="I40" i="30"/>
  <c r="A46" i="26"/>
  <c r="B58" i="26"/>
  <c r="BG45" i="26"/>
  <c r="BC45" i="26"/>
  <c r="AY45" i="26"/>
  <c r="AT45" i="26"/>
  <c r="AP45" i="26"/>
  <c r="AK45" i="26"/>
  <c r="AG45" i="26"/>
  <c r="AB45" i="26"/>
  <c r="X45" i="26"/>
  <c r="S45" i="26"/>
  <c r="O45" i="26"/>
  <c r="J45" i="26"/>
  <c r="F45" i="26"/>
  <c r="BJ45" i="26"/>
  <c r="BF45" i="26"/>
  <c r="BB45" i="26"/>
  <c r="AX45" i="26"/>
  <c r="AS45" i="26"/>
  <c r="AO45" i="26"/>
  <c r="AJ45" i="26"/>
  <c r="AE45" i="26"/>
  <c r="AA45" i="26"/>
  <c r="V45" i="26"/>
  <c r="R45" i="26"/>
  <c r="N45" i="26"/>
  <c r="I45" i="26"/>
  <c r="E45" i="26"/>
  <c r="BI45" i="26"/>
  <c r="BA45" i="26"/>
  <c r="AR45" i="26"/>
  <c r="AI45" i="26"/>
  <c r="Z45" i="26"/>
  <c r="Q45" i="26"/>
  <c r="H45" i="26"/>
  <c r="BH45" i="26"/>
  <c r="AZ45" i="26"/>
  <c r="AQ45" i="26"/>
  <c r="AH45" i="26"/>
  <c r="Y45" i="26"/>
  <c r="P45" i="26"/>
  <c r="G45" i="26"/>
  <c r="AV45" i="26"/>
  <c r="AD45" i="26"/>
  <c r="L45" i="26"/>
  <c r="AU45" i="26"/>
  <c r="AC45" i="26"/>
  <c r="K45" i="26"/>
  <c r="BE45" i="26"/>
  <c r="AM45" i="26"/>
  <c r="U45" i="26"/>
  <c r="D45" i="26"/>
  <c r="BD45" i="26"/>
  <c r="AL45" i="26"/>
  <c r="T45" i="26"/>
  <c r="A24" i="26"/>
  <c r="B36" i="26"/>
  <c r="BG34" i="26"/>
  <c r="BC34" i="26"/>
  <c r="AY34" i="26"/>
  <c r="AT34" i="26"/>
  <c r="AP34" i="26"/>
  <c r="AK34" i="26"/>
  <c r="AG34" i="26"/>
  <c r="AB34" i="26"/>
  <c r="X34" i="26"/>
  <c r="S34" i="26"/>
  <c r="O34" i="26"/>
  <c r="J34" i="26"/>
  <c r="F34" i="26"/>
  <c r="BJ34" i="26"/>
  <c r="BF34" i="26"/>
  <c r="BB34" i="26"/>
  <c r="AX34" i="26"/>
  <c r="AS34" i="26"/>
  <c r="AO34" i="26"/>
  <c r="AJ34" i="26"/>
  <c r="AE34" i="26"/>
  <c r="AA34" i="26"/>
  <c r="V34" i="26"/>
  <c r="R34" i="26"/>
  <c r="N34" i="26"/>
  <c r="I34" i="26"/>
  <c r="E34" i="26"/>
  <c r="BI34" i="26"/>
  <c r="BA34" i="26"/>
  <c r="AR34" i="26"/>
  <c r="AI34" i="26"/>
  <c r="Z34" i="26"/>
  <c r="Q34" i="26"/>
  <c r="H34" i="26"/>
  <c r="BH34" i="26"/>
  <c r="AZ34" i="26"/>
  <c r="AQ34" i="26"/>
  <c r="AH34" i="26"/>
  <c r="Y34" i="26"/>
  <c r="P34" i="26"/>
  <c r="G34" i="26"/>
  <c r="BE34" i="26"/>
  <c r="AV34" i="26"/>
  <c r="AM34" i="26"/>
  <c r="AD34" i="26"/>
  <c r="U34" i="26"/>
  <c r="L34" i="26"/>
  <c r="D34" i="26"/>
  <c r="BD34" i="26"/>
  <c r="AU34" i="26"/>
  <c r="AL34" i="26"/>
  <c r="AC34" i="26"/>
  <c r="T34" i="26"/>
  <c r="K34" i="26"/>
  <c r="B69" i="26"/>
  <c r="A57" i="26"/>
  <c r="BH12" i="26"/>
  <c r="BD12" i="26"/>
  <c r="AZ12" i="26"/>
  <c r="AU12" i="26"/>
  <c r="AQ12" i="26"/>
  <c r="AL12" i="26"/>
  <c r="AH12" i="26"/>
  <c r="AC12" i="26"/>
  <c r="Y12" i="26"/>
  <c r="T12" i="26"/>
  <c r="P12" i="26"/>
  <c r="K12" i="26"/>
  <c r="G12" i="26"/>
  <c r="BG12" i="26"/>
  <c r="BC12" i="26"/>
  <c r="AY12" i="26"/>
  <c r="AT12" i="26"/>
  <c r="AP12" i="26"/>
  <c r="AK12" i="26"/>
  <c r="AG12" i="26"/>
  <c r="AB12" i="26"/>
  <c r="X12" i="26"/>
  <c r="S12" i="26"/>
  <c r="O12" i="26"/>
  <c r="J12" i="26"/>
  <c r="F12" i="26"/>
  <c r="BI12" i="26"/>
  <c r="BA12" i="26"/>
  <c r="AR12" i="26"/>
  <c r="AI12" i="26"/>
  <c r="Z12" i="26"/>
  <c r="Q12" i="26"/>
  <c r="H12" i="26"/>
  <c r="BF12" i="26"/>
  <c r="AX12" i="26"/>
  <c r="AO12" i="26"/>
  <c r="AE12" i="26"/>
  <c r="V12" i="26"/>
  <c r="N12" i="26"/>
  <c r="E12" i="26"/>
  <c r="BE12" i="26"/>
  <c r="AV12" i="26"/>
  <c r="AM12" i="26"/>
  <c r="AD12" i="26"/>
  <c r="U12" i="26"/>
  <c r="L12" i="26"/>
  <c r="D12" i="26"/>
  <c r="BJ12" i="26"/>
  <c r="BB12" i="26"/>
  <c r="AS12" i="26"/>
  <c r="AJ12" i="26"/>
  <c r="AA12" i="26"/>
  <c r="R12" i="26"/>
  <c r="I12" i="26"/>
  <c r="BI67" i="26"/>
  <c r="BE67" i="26"/>
  <c r="BA67" i="26"/>
  <c r="AV67" i="26"/>
  <c r="AR67" i="26"/>
  <c r="AM67" i="26"/>
  <c r="AI67" i="26"/>
  <c r="AD67" i="26"/>
  <c r="Z67" i="26"/>
  <c r="U67" i="26"/>
  <c r="Q67" i="26"/>
  <c r="L67" i="26"/>
  <c r="H67" i="26"/>
  <c r="D67" i="26"/>
  <c r="BG67" i="26"/>
  <c r="BB67" i="26"/>
  <c r="AU67" i="26"/>
  <c r="AP67" i="26"/>
  <c r="AJ67" i="26"/>
  <c r="AC67" i="26"/>
  <c r="X67" i="26"/>
  <c r="R67" i="26"/>
  <c r="K67" i="26"/>
  <c r="F67" i="26"/>
  <c r="BF67" i="26"/>
  <c r="AZ67" i="26"/>
  <c r="AT67" i="26"/>
  <c r="AO67" i="26"/>
  <c r="AH67" i="26"/>
  <c r="AB67" i="26"/>
  <c r="V67" i="26"/>
  <c r="P67" i="26"/>
  <c r="J67" i="26"/>
  <c r="E67" i="26"/>
  <c r="BD67" i="26"/>
  <c r="AS67" i="26"/>
  <c r="AG67" i="26"/>
  <c r="T67" i="26"/>
  <c r="I67" i="26"/>
  <c r="BC67" i="26"/>
  <c r="AQ67" i="26"/>
  <c r="AE67" i="26"/>
  <c r="S67" i="26"/>
  <c r="G67" i="26"/>
  <c r="AY67" i="26"/>
  <c r="AA67" i="26"/>
  <c r="AX67" i="26"/>
  <c r="Y67" i="26"/>
  <c r="BJ67" i="26"/>
  <c r="AL67" i="26"/>
  <c r="O67" i="26"/>
  <c r="N67" i="26"/>
  <c r="BH67" i="26"/>
  <c r="AK67" i="26"/>
  <c r="BH56" i="26"/>
  <c r="BD56" i="26"/>
  <c r="AZ56" i="26"/>
  <c r="AU56" i="26"/>
  <c r="AQ56" i="26"/>
  <c r="AL56" i="26"/>
  <c r="AH56" i="26"/>
  <c r="AC56" i="26"/>
  <c r="Y56" i="26"/>
  <c r="T56" i="26"/>
  <c r="P56" i="26"/>
  <c r="K56" i="26"/>
  <c r="G56" i="26"/>
  <c r="BG56" i="26"/>
  <c r="BC56" i="26"/>
  <c r="AY56" i="26"/>
  <c r="AT56" i="26"/>
  <c r="AP56" i="26"/>
  <c r="AK56" i="26"/>
  <c r="AG56" i="26"/>
  <c r="AB56" i="26"/>
  <c r="X56" i="26"/>
  <c r="S56" i="26"/>
  <c r="O56" i="26"/>
  <c r="J56" i="26"/>
  <c r="F56" i="26"/>
  <c r="BJ56" i="26"/>
  <c r="BB56" i="26"/>
  <c r="AS56" i="26"/>
  <c r="AJ56" i="26"/>
  <c r="AA56" i="26"/>
  <c r="R56" i="26"/>
  <c r="I56" i="26"/>
  <c r="BI56" i="26"/>
  <c r="BA56" i="26"/>
  <c r="AR56" i="26"/>
  <c r="AI56" i="26"/>
  <c r="Z56" i="26"/>
  <c r="Q56" i="26"/>
  <c r="H56" i="26"/>
  <c r="BF56" i="26"/>
  <c r="AO56" i="26"/>
  <c r="V56" i="26"/>
  <c r="E56" i="26"/>
  <c r="BE56" i="26"/>
  <c r="AM56" i="26"/>
  <c r="U56" i="26"/>
  <c r="D56" i="26"/>
  <c r="AE56" i="26"/>
  <c r="AD56" i="26"/>
  <c r="AX56" i="26"/>
  <c r="N56" i="26"/>
  <c r="AV56" i="26"/>
  <c r="L56" i="26"/>
  <c r="A35" i="26"/>
  <c r="B47" i="26"/>
  <c r="B14" i="26"/>
  <c r="B25" i="26"/>
  <c r="A13" i="26"/>
  <c r="BI79" i="26"/>
  <c r="BE79" i="26"/>
  <c r="BA79" i="26"/>
  <c r="AV79" i="26"/>
  <c r="AR79" i="26"/>
  <c r="AM79" i="26"/>
  <c r="AI79" i="26"/>
  <c r="AD79" i="26"/>
  <c r="Z79" i="26"/>
  <c r="U79" i="26"/>
  <c r="Q79" i="26"/>
  <c r="L79" i="26"/>
  <c r="H79" i="26"/>
  <c r="D79" i="26"/>
  <c r="BJ79" i="26"/>
  <c r="BF79" i="26"/>
  <c r="BB79" i="26"/>
  <c r="AX79" i="26"/>
  <c r="AS79" i="26"/>
  <c r="AO79" i="26"/>
  <c r="AJ79" i="26"/>
  <c r="AE79" i="26"/>
  <c r="BH79" i="26"/>
  <c r="AZ79" i="26"/>
  <c r="AQ79" i="26"/>
  <c r="AH79" i="26"/>
  <c r="AA79" i="26"/>
  <c r="T79" i="26"/>
  <c r="O79" i="26"/>
  <c r="I79" i="26"/>
  <c r="AY79" i="26"/>
  <c r="AL79" i="26"/>
  <c r="AB79" i="26"/>
  <c r="S79" i="26"/>
  <c r="K79" i="26"/>
  <c r="E79" i="26"/>
  <c r="BG79" i="26"/>
  <c r="AU79" i="26"/>
  <c r="AK79" i="26"/>
  <c r="Y79" i="26"/>
  <c r="R79" i="26"/>
  <c r="J79" i="26"/>
  <c r="AT79" i="26"/>
  <c r="X79" i="26"/>
  <c r="G79" i="26"/>
  <c r="AP79" i="26"/>
  <c r="V79" i="26"/>
  <c r="F79" i="26"/>
  <c r="AG79" i="26"/>
  <c r="AC79" i="26"/>
  <c r="P79" i="26"/>
  <c r="N79" i="26"/>
  <c r="BD79" i="26"/>
  <c r="BC79" i="26"/>
  <c r="B80" i="26"/>
  <c r="A80" i="26" s="1"/>
  <c r="A68" i="26"/>
  <c r="BJ23" i="26"/>
  <c r="BF23" i="26"/>
  <c r="BB23" i="26"/>
  <c r="AX23" i="26"/>
  <c r="AS23" i="26"/>
  <c r="AO23" i="26"/>
  <c r="AJ23" i="26"/>
  <c r="AE23" i="26"/>
  <c r="AA23" i="26"/>
  <c r="V23" i="26"/>
  <c r="R23" i="26"/>
  <c r="N23" i="26"/>
  <c r="I23" i="26"/>
  <c r="E23" i="26"/>
  <c r="BI23" i="26"/>
  <c r="BE23" i="26"/>
  <c r="BA23" i="26"/>
  <c r="AV23" i="26"/>
  <c r="AR23" i="26"/>
  <c r="AM23" i="26"/>
  <c r="AI23" i="26"/>
  <c r="AD23" i="26"/>
  <c r="Z23" i="26"/>
  <c r="U23" i="26"/>
  <c r="Q23" i="26"/>
  <c r="L23" i="26"/>
  <c r="H23" i="26"/>
  <c r="D23" i="26"/>
  <c r="BD23" i="26"/>
  <c r="AU23" i="26"/>
  <c r="AL23" i="26"/>
  <c r="AC23" i="26"/>
  <c r="T23" i="26"/>
  <c r="K23" i="26"/>
  <c r="BC23" i="26"/>
  <c r="AT23" i="26"/>
  <c r="AK23" i="26"/>
  <c r="AB23" i="26"/>
  <c r="S23" i="26"/>
  <c r="J23" i="26"/>
  <c r="BH23" i="26"/>
  <c r="AZ23" i="26"/>
  <c r="AQ23" i="26"/>
  <c r="AH23" i="26"/>
  <c r="Y23" i="26"/>
  <c r="P23" i="26"/>
  <c r="G23" i="26"/>
  <c r="BG23" i="26"/>
  <c r="AY23" i="26"/>
  <c r="AP23" i="26"/>
  <c r="AG23" i="26"/>
  <c r="X23" i="26"/>
  <c r="O23" i="26"/>
  <c r="F23" i="26"/>
  <c r="I38" i="21"/>
  <c r="I50" i="21"/>
  <c r="D38" i="21"/>
  <c r="D50" i="21"/>
  <c r="F38" i="21"/>
  <c r="F50" i="21"/>
  <c r="G38" i="21"/>
  <c r="G50" i="21"/>
  <c r="J37" i="21"/>
  <c r="J49" i="21"/>
  <c r="H38" i="21"/>
  <c r="H50" i="21"/>
  <c r="E38" i="21"/>
  <c r="E50" i="21"/>
  <c r="A32" i="18"/>
  <c r="B44" i="18"/>
  <c r="B33" i="18"/>
  <c r="A21" i="18"/>
  <c r="BJ20" i="18"/>
  <c r="P20" i="28" s="1"/>
  <c r="BF20" i="18"/>
  <c r="L20" i="28" s="1"/>
  <c r="BB20" i="18"/>
  <c r="H20" i="28" s="1"/>
  <c r="AX20" i="18"/>
  <c r="D20" i="28" s="1"/>
  <c r="AS20" i="18"/>
  <c r="G20" i="9" s="1"/>
  <c r="AO20" i="18"/>
  <c r="D20" i="9" s="1"/>
  <c r="AJ20" i="18"/>
  <c r="F20" i="8" s="1"/>
  <c r="AE20" i="18"/>
  <c r="K20" i="7" s="1"/>
  <c r="AA20" i="18"/>
  <c r="F20" i="7" s="1"/>
  <c r="V20" i="18"/>
  <c r="L16" i="5" s="1"/>
  <c r="R20" i="18"/>
  <c r="G16" i="5" s="1"/>
  <c r="N20" i="18"/>
  <c r="D16" i="5" s="1"/>
  <c r="I20" i="18"/>
  <c r="I20" i="15" s="1"/>
  <c r="E20" i="18"/>
  <c r="H20" i="15" s="1"/>
  <c r="BH20" i="18"/>
  <c r="N20" i="28" s="1"/>
  <c r="BD20" i="18"/>
  <c r="J20" i="28" s="1"/>
  <c r="AZ20" i="18"/>
  <c r="F20" i="28" s="1"/>
  <c r="AU20" i="18"/>
  <c r="J20" i="9" s="1"/>
  <c r="AQ20" i="18"/>
  <c r="E20" i="9" s="1"/>
  <c r="AL20" i="18"/>
  <c r="I20" i="8" s="1"/>
  <c r="AH20" i="18"/>
  <c r="H20" i="8" s="1"/>
  <c r="AC20" i="18"/>
  <c r="I20" i="7" s="1"/>
  <c r="Y20" i="18"/>
  <c r="H20" i="7" s="1"/>
  <c r="T20" i="18"/>
  <c r="J16" i="5" s="1"/>
  <c r="P20" i="18"/>
  <c r="E16" i="5" s="1"/>
  <c r="K20" i="18"/>
  <c r="K20" i="15" s="1"/>
  <c r="G20" i="18"/>
  <c r="F20" i="15" s="1"/>
  <c r="BI20" i="18"/>
  <c r="O20" i="28" s="1"/>
  <c r="BA20" i="18"/>
  <c r="G20" i="28" s="1"/>
  <c r="AR20" i="18"/>
  <c r="F20" i="9" s="1"/>
  <c r="AI20" i="18"/>
  <c r="E20" i="8" s="1"/>
  <c r="Z20" i="18"/>
  <c r="E20" i="7" s="1"/>
  <c r="Q20" i="18"/>
  <c r="F16" i="5" s="1"/>
  <c r="H20" i="18"/>
  <c r="G20" i="15" s="1"/>
  <c r="BE20" i="18"/>
  <c r="K20" i="28" s="1"/>
  <c r="AV20" i="18"/>
  <c r="K20" i="9" s="1"/>
  <c r="AM20" i="18"/>
  <c r="J20" i="8" s="1"/>
  <c r="AD20" i="18"/>
  <c r="J20" i="7" s="1"/>
  <c r="U20" i="18"/>
  <c r="K16" i="5" s="1"/>
  <c r="L20" i="18"/>
  <c r="L20" i="15" s="1"/>
  <c r="D20" i="18"/>
  <c r="D20" i="15" s="1"/>
  <c r="BC20" i="18"/>
  <c r="I20" i="28" s="1"/>
  <c r="AT20" i="18"/>
  <c r="I20" i="9" s="1"/>
  <c r="AK20" i="18"/>
  <c r="G20" i="8" s="1"/>
  <c r="AB20" i="18"/>
  <c r="G20" i="7" s="1"/>
  <c r="S20" i="18"/>
  <c r="I16" i="5" s="1"/>
  <c r="J20" i="18"/>
  <c r="J20" i="15" s="1"/>
  <c r="AG20" i="18"/>
  <c r="D20" i="8" s="1"/>
  <c r="BG20" i="18"/>
  <c r="M20" i="28" s="1"/>
  <c r="X20" i="18"/>
  <c r="D20" i="7" s="1"/>
  <c r="AY20" i="18"/>
  <c r="E20" i="28" s="1"/>
  <c r="O20" i="18"/>
  <c r="H16" i="5" s="1"/>
  <c r="AP20" i="18"/>
  <c r="H20" i="9" s="1"/>
  <c r="F20" i="18"/>
  <c r="E20" i="15" s="1"/>
  <c r="A54" i="18"/>
  <c r="B66" i="18"/>
  <c r="B55" i="18"/>
  <c r="A43" i="18"/>
  <c r="BI9" i="18"/>
  <c r="O9" i="28" s="1"/>
  <c r="BE9" i="18"/>
  <c r="K9" i="28" s="1"/>
  <c r="BA9" i="18"/>
  <c r="G9" i="28" s="1"/>
  <c r="AV9" i="18"/>
  <c r="K9" i="9" s="1"/>
  <c r="AR9" i="18"/>
  <c r="F9" i="9" s="1"/>
  <c r="AM9" i="18"/>
  <c r="J9" i="8" s="1"/>
  <c r="AI9" i="18"/>
  <c r="E9" i="8" s="1"/>
  <c r="AD9" i="18"/>
  <c r="J9" i="7" s="1"/>
  <c r="Z9" i="18"/>
  <c r="E9" i="7" s="1"/>
  <c r="U9" i="18"/>
  <c r="K5" i="5" s="1"/>
  <c r="Q9" i="18"/>
  <c r="F5" i="5" s="1"/>
  <c r="L9" i="18"/>
  <c r="L9" i="15" s="1"/>
  <c r="H9" i="18"/>
  <c r="G9" i="15" s="1"/>
  <c r="D9" i="18"/>
  <c r="D9" i="15" s="1"/>
  <c r="BG9" i="18"/>
  <c r="M9" i="28" s="1"/>
  <c r="BC9" i="18"/>
  <c r="I9" i="28" s="1"/>
  <c r="AY9" i="18"/>
  <c r="E9" i="28" s="1"/>
  <c r="AT9" i="18"/>
  <c r="I9" i="9" s="1"/>
  <c r="AP9" i="18"/>
  <c r="H9" i="9" s="1"/>
  <c r="AK9" i="18"/>
  <c r="G9" i="8" s="1"/>
  <c r="AG9" i="18"/>
  <c r="D9" i="8" s="1"/>
  <c r="AB9" i="18"/>
  <c r="G9" i="7" s="1"/>
  <c r="X9" i="18"/>
  <c r="D9" i="7" s="1"/>
  <c r="S9" i="18"/>
  <c r="I5" i="5" s="1"/>
  <c r="O9" i="18"/>
  <c r="H5" i="5" s="1"/>
  <c r="J9" i="18"/>
  <c r="J9" i="15" s="1"/>
  <c r="F9" i="18"/>
  <c r="E9" i="15" s="1"/>
  <c r="BD9" i="18"/>
  <c r="J9" i="28" s="1"/>
  <c r="AU9" i="18"/>
  <c r="J9" i="9" s="1"/>
  <c r="AL9" i="18"/>
  <c r="I9" i="8" s="1"/>
  <c r="AC9" i="18"/>
  <c r="I9" i="7" s="1"/>
  <c r="T9" i="18"/>
  <c r="J5" i="5" s="1"/>
  <c r="K9" i="18"/>
  <c r="K9" i="15" s="1"/>
  <c r="BJ9" i="18"/>
  <c r="P9" i="28" s="1"/>
  <c r="AZ9" i="18"/>
  <c r="F9" i="28" s="1"/>
  <c r="AO9" i="18"/>
  <c r="D9" i="9" s="1"/>
  <c r="AA9" i="18"/>
  <c r="F9" i="7" s="1"/>
  <c r="P9" i="18"/>
  <c r="E5" i="5" s="1"/>
  <c r="E9" i="18"/>
  <c r="H9" i="15" s="1"/>
  <c r="BH9" i="18"/>
  <c r="N9" i="28" s="1"/>
  <c r="AX9" i="18"/>
  <c r="D9" i="28" s="1"/>
  <c r="AJ9" i="18"/>
  <c r="F9" i="8" s="1"/>
  <c r="Y9" i="18"/>
  <c r="H9" i="7" s="1"/>
  <c r="N9" i="18"/>
  <c r="D5" i="5" s="1"/>
  <c r="BF9" i="18"/>
  <c r="L9" i="28" s="1"/>
  <c r="AS9" i="18"/>
  <c r="G9" i="9" s="1"/>
  <c r="AH9" i="18"/>
  <c r="H9" i="8" s="1"/>
  <c r="V9" i="18"/>
  <c r="L5" i="5" s="1"/>
  <c r="I9" i="18"/>
  <c r="I9" i="15" s="1"/>
  <c r="BB9" i="18"/>
  <c r="H9" i="28" s="1"/>
  <c r="AQ9" i="18"/>
  <c r="E9" i="9" s="1"/>
  <c r="AE9" i="18"/>
  <c r="K9" i="7" s="1"/>
  <c r="R9" i="18"/>
  <c r="G5" i="5" s="1"/>
  <c r="G9" i="18"/>
  <c r="F9" i="15" s="1"/>
  <c r="BG31" i="18"/>
  <c r="M31" i="28" s="1"/>
  <c r="BC31" i="18"/>
  <c r="I31" i="28" s="1"/>
  <c r="AY31" i="18"/>
  <c r="E31" i="28" s="1"/>
  <c r="AT31" i="18"/>
  <c r="I31" i="9" s="1"/>
  <c r="AP31" i="18"/>
  <c r="H31" i="9" s="1"/>
  <c r="AK31" i="18"/>
  <c r="G31" i="8" s="1"/>
  <c r="AG31" i="18"/>
  <c r="D31" i="8" s="1"/>
  <c r="AB31" i="18"/>
  <c r="G31" i="7" s="1"/>
  <c r="X31" i="18"/>
  <c r="D31" i="7" s="1"/>
  <c r="S31" i="18"/>
  <c r="I27" i="5" s="1"/>
  <c r="O31" i="18"/>
  <c r="H27" i="5" s="1"/>
  <c r="J31" i="18"/>
  <c r="J31" i="15" s="1"/>
  <c r="F31" i="18"/>
  <c r="E31" i="15" s="1"/>
  <c r="BI31" i="18"/>
  <c r="O31" i="28" s="1"/>
  <c r="BE31" i="18"/>
  <c r="K31" i="28" s="1"/>
  <c r="BA31" i="18"/>
  <c r="G31" i="28" s="1"/>
  <c r="AV31" i="18"/>
  <c r="K31" i="9" s="1"/>
  <c r="AR31" i="18"/>
  <c r="F31" i="9" s="1"/>
  <c r="AM31" i="18"/>
  <c r="J31" i="8" s="1"/>
  <c r="AI31" i="18"/>
  <c r="E31" i="8" s="1"/>
  <c r="AD31" i="18"/>
  <c r="J31" i="7" s="1"/>
  <c r="Z31" i="18"/>
  <c r="E31" i="7" s="1"/>
  <c r="U31" i="18"/>
  <c r="K27" i="5" s="1"/>
  <c r="Q31" i="18"/>
  <c r="F27" i="5" s="1"/>
  <c r="L31" i="18"/>
  <c r="L31" i="15" s="1"/>
  <c r="H31" i="18"/>
  <c r="G31" i="15" s="1"/>
  <c r="D31" i="18"/>
  <c r="D31" i="15" s="1"/>
  <c r="BF31" i="18"/>
  <c r="L31" i="28" s="1"/>
  <c r="AX31" i="18"/>
  <c r="D31" i="28" s="1"/>
  <c r="AO31" i="18"/>
  <c r="D31" i="9" s="1"/>
  <c r="AE31" i="18"/>
  <c r="K31" i="7" s="1"/>
  <c r="V31" i="18"/>
  <c r="L27" i="5" s="1"/>
  <c r="N31" i="18"/>
  <c r="D27" i="5" s="1"/>
  <c r="E31" i="18"/>
  <c r="H31" i="15" s="1"/>
  <c r="BJ31" i="18"/>
  <c r="P31" i="28" s="1"/>
  <c r="BB31" i="18"/>
  <c r="H31" i="28" s="1"/>
  <c r="AS31" i="18"/>
  <c r="G31" i="9" s="1"/>
  <c r="AJ31" i="18"/>
  <c r="F31" i="8" s="1"/>
  <c r="AA31" i="18"/>
  <c r="F31" i="7" s="1"/>
  <c r="R31" i="18"/>
  <c r="G27" i="5" s="1"/>
  <c r="I31" i="18"/>
  <c r="I31" i="15" s="1"/>
  <c r="BH31" i="18"/>
  <c r="N31" i="28" s="1"/>
  <c r="AZ31" i="18"/>
  <c r="F31" i="28" s="1"/>
  <c r="AQ31" i="18"/>
  <c r="E31" i="9" s="1"/>
  <c r="AH31" i="18"/>
  <c r="H31" i="8" s="1"/>
  <c r="Y31" i="18"/>
  <c r="H31" i="7" s="1"/>
  <c r="P31" i="18"/>
  <c r="E27" i="5" s="1"/>
  <c r="G31" i="18"/>
  <c r="F31" i="15" s="1"/>
  <c r="AU31" i="18"/>
  <c r="J31" i="9" s="1"/>
  <c r="K31" i="18"/>
  <c r="K31" i="15" s="1"/>
  <c r="AL31" i="18"/>
  <c r="I31" i="8" s="1"/>
  <c r="AC31" i="18"/>
  <c r="I31" i="7" s="1"/>
  <c r="BD31" i="18"/>
  <c r="J31" i="28" s="1"/>
  <c r="T31" i="18"/>
  <c r="J27" i="5" s="1"/>
  <c r="A10" i="18"/>
  <c r="B22" i="18"/>
  <c r="B11" i="18"/>
  <c r="BH42" i="18"/>
  <c r="N42" i="28" s="1"/>
  <c r="BD42" i="18"/>
  <c r="J42" i="28" s="1"/>
  <c r="AZ42" i="18"/>
  <c r="F42" i="28" s="1"/>
  <c r="AU42" i="18"/>
  <c r="J42" i="9" s="1"/>
  <c r="AQ42" i="18"/>
  <c r="E42" i="9" s="1"/>
  <c r="AL42" i="18"/>
  <c r="I42" i="8" s="1"/>
  <c r="AH42" i="18"/>
  <c r="H42" i="8" s="1"/>
  <c r="AC42" i="18"/>
  <c r="I42" i="7" s="1"/>
  <c r="Y42" i="18"/>
  <c r="H42" i="7" s="1"/>
  <c r="T42" i="18"/>
  <c r="J38" i="5" s="1"/>
  <c r="P42" i="18"/>
  <c r="E38" i="5" s="1"/>
  <c r="K42" i="18"/>
  <c r="K42" i="15" s="1"/>
  <c r="G42" i="18"/>
  <c r="F42" i="15" s="1"/>
  <c r="BJ42" i="18"/>
  <c r="P42" i="28" s="1"/>
  <c r="BF42" i="18"/>
  <c r="L42" i="28" s="1"/>
  <c r="BB42" i="18"/>
  <c r="H42" i="28" s="1"/>
  <c r="AX42" i="18"/>
  <c r="D42" i="28" s="1"/>
  <c r="AS42" i="18"/>
  <c r="G42" i="9" s="1"/>
  <c r="AO42" i="18"/>
  <c r="D42" i="9" s="1"/>
  <c r="AJ42" i="18"/>
  <c r="F42" i="8" s="1"/>
  <c r="AE42" i="18"/>
  <c r="K42" i="7" s="1"/>
  <c r="AA42" i="18"/>
  <c r="F42" i="7" s="1"/>
  <c r="V42" i="18"/>
  <c r="L38" i="5" s="1"/>
  <c r="R42" i="18"/>
  <c r="G38" i="5" s="1"/>
  <c r="N42" i="18"/>
  <c r="D38" i="5" s="1"/>
  <c r="I42" i="18"/>
  <c r="I42" i="15" s="1"/>
  <c r="E42" i="18"/>
  <c r="H42" i="15" s="1"/>
  <c r="BC42" i="18"/>
  <c r="I42" i="28" s="1"/>
  <c r="AT42" i="18"/>
  <c r="I42" i="9" s="1"/>
  <c r="AK42" i="18"/>
  <c r="G42" i="8" s="1"/>
  <c r="AB42" i="18"/>
  <c r="G42" i="7" s="1"/>
  <c r="S42" i="18"/>
  <c r="I38" i="5" s="1"/>
  <c r="J42" i="18"/>
  <c r="J42" i="15" s="1"/>
  <c r="BG42" i="18"/>
  <c r="M42" i="28" s="1"/>
  <c r="AY42" i="18"/>
  <c r="E42" i="28" s="1"/>
  <c r="AP42" i="18"/>
  <c r="H42" i="9" s="1"/>
  <c r="AG42" i="18"/>
  <c r="D42" i="8" s="1"/>
  <c r="X42" i="18"/>
  <c r="D42" i="7" s="1"/>
  <c r="O42" i="18"/>
  <c r="H38" i="5" s="1"/>
  <c r="F42" i="18"/>
  <c r="E42" i="15" s="1"/>
  <c r="BA42" i="18"/>
  <c r="G42" i="28" s="1"/>
  <c r="AI42" i="18"/>
  <c r="E42" i="8" s="1"/>
  <c r="Q42" i="18"/>
  <c r="F38" i="5" s="1"/>
  <c r="AV42" i="18"/>
  <c r="K42" i="9" s="1"/>
  <c r="AD42" i="18"/>
  <c r="J42" i="7" s="1"/>
  <c r="L42" i="18"/>
  <c r="L42" i="15" s="1"/>
  <c r="BI42" i="18"/>
  <c r="O42" i="28" s="1"/>
  <c r="AR42" i="18"/>
  <c r="F42" i="9" s="1"/>
  <c r="Z42" i="18"/>
  <c r="E42" i="7" s="1"/>
  <c r="H42" i="18"/>
  <c r="G42" i="15" s="1"/>
  <c r="BE42" i="18"/>
  <c r="K42" i="28" s="1"/>
  <c r="AM42" i="18"/>
  <c r="J42" i="8" s="1"/>
  <c r="U42" i="18"/>
  <c r="K38" i="5" s="1"/>
  <c r="D42" i="18"/>
  <c r="D42" i="15" s="1"/>
  <c r="P80" i="36" l="1"/>
  <c r="P92" i="36"/>
  <c r="L92" i="36" s="1"/>
  <c r="M80" i="36"/>
  <c r="M92" i="36"/>
  <c r="N80" i="36"/>
  <c r="N92" i="36"/>
  <c r="R80" i="36"/>
  <c r="R92" i="36"/>
  <c r="Q80" i="36"/>
  <c r="Q92" i="36"/>
  <c r="O80" i="36"/>
  <c r="O92" i="36"/>
  <c r="H42" i="30"/>
  <c r="H54" i="30"/>
  <c r="D42" i="30"/>
  <c r="D54" i="30"/>
  <c r="G55" i="30"/>
  <c r="C43" i="30"/>
  <c r="F56" i="30" s="1"/>
  <c r="E55" i="30"/>
  <c r="E42" i="34"/>
  <c r="D44" i="34"/>
  <c r="F42" i="34"/>
  <c r="H44" i="34"/>
  <c r="G42" i="34"/>
  <c r="J42" i="33"/>
  <c r="J54" i="33"/>
  <c r="I54" i="33"/>
  <c r="I42" i="33"/>
  <c r="E42" i="33"/>
  <c r="E54" i="33"/>
  <c r="H42" i="33"/>
  <c r="H54" i="33"/>
  <c r="D54" i="33"/>
  <c r="D42" i="33"/>
  <c r="F42" i="33"/>
  <c r="F54" i="33"/>
  <c r="G54" i="33"/>
  <c r="G42" i="33"/>
  <c r="I42" i="32"/>
  <c r="I54" i="32"/>
  <c r="G42" i="32"/>
  <c r="G54" i="32"/>
  <c r="J53" i="32"/>
  <c r="J41" i="32"/>
  <c r="H53" i="32"/>
  <c r="H41" i="32"/>
  <c r="D53" i="32"/>
  <c r="D41" i="32"/>
  <c r="E42" i="32"/>
  <c r="E54" i="32"/>
  <c r="F53" i="32"/>
  <c r="F41" i="32"/>
  <c r="I53" i="30"/>
  <c r="BH80" i="26"/>
  <c r="BD80" i="26"/>
  <c r="AZ80" i="26"/>
  <c r="AU80" i="26"/>
  <c r="AQ80" i="26"/>
  <c r="AL80" i="26"/>
  <c r="AH80" i="26"/>
  <c r="AC80" i="26"/>
  <c r="Y80" i="26"/>
  <c r="T80" i="26"/>
  <c r="P80" i="26"/>
  <c r="K80" i="26"/>
  <c r="G80" i="26"/>
  <c r="BI80" i="26"/>
  <c r="BE80" i="26"/>
  <c r="BA80" i="26"/>
  <c r="AV80" i="26"/>
  <c r="AR80" i="26"/>
  <c r="AM80" i="26"/>
  <c r="AI80" i="26"/>
  <c r="AD80" i="26"/>
  <c r="Z80" i="26"/>
  <c r="U80" i="26"/>
  <c r="Q80" i="26"/>
  <c r="L80" i="26"/>
  <c r="H80" i="26"/>
  <c r="D80" i="26"/>
  <c r="BG80" i="26"/>
  <c r="AY80" i="26"/>
  <c r="AP80" i="26"/>
  <c r="AG80" i="26"/>
  <c r="X80" i="26"/>
  <c r="O80" i="26"/>
  <c r="F80" i="26"/>
  <c r="BF80" i="26"/>
  <c r="AT80" i="26"/>
  <c r="AJ80" i="26"/>
  <c r="V80" i="26"/>
  <c r="J80" i="26"/>
  <c r="BC80" i="26"/>
  <c r="AS80" i="26"/>
  <c r="AE80" i="26"/>
  <c r="S80" i="26"/>
  <c r="I80" i="26"/>
  <c r="BB80" i="26"/>
  <c r="AB80" i="26"/>
  <c r="E80" i="26"/>
  <c r="AX80" i="26"/>
  <c r="AA80" i="26"/>
  <c r="R80" i="26"/>
  <c r="BJ80" i="26"/>
  <c r="N80" i="26"/>
  <c r="AO80" i="26"/>
  <c r="AK80" i="26"/>
  <c r="B37" i="26"/>
  <c r="A25" i="26"/>
  <c r="B26" i="26"/>
  <c r="B15" i="26"/>
  <c r="A14" i="26"/>
  <c r="B59" i="26"/>
  <c r="A47" i="26"/>
  <c r="BG57" i="26"/>
  <c r="BC57" i="26"/>
  <c r="AY57" i="26"/>
  <c r="AT57" i="26"/>
  <c r="AP57" i="26"/>
  <c r="AK57" i="26"/>
  <c r="AG57" i="26"/>
  <c r="AB57" i="26"/>
  <c r="X57" i="26"/>
  <c r="S57" i="26"/>
  <c r="O57" i="26"/>
  <c r="J57" i="26"/>
  <c r="F57" i="26"/>
  <c r="BJ57" i="26"/>
  <c r="BF57" i="26"/>
  <c r="BB57" i="26"/>
  <c r="AX57" i="26"/>
  <c r="AS57" i="26"/>
  <c r="AO57" i="26"/>
  <c r="AJ57" i="26"/>
  <c r="AE57" i="26"/>
  <c r="AA57" i="26"/>
  <c r="V57" i="26"/>
  <c r="R57" i="26"/>
  <c r="N57" i="26"/>
  <c r="I57" i="26"/>
  <c r="E57" i="26"/>
  <c r="BI57" i="26"/>
  <c r="BA57" i="26"/>
  <c r="AR57" i="26"/>
  <c r="AI57" i="26"/>
  <c r="Z57" i="26"/>
  <c r="Q57" i="26"/>
  <c r="H57" i="26"/>
  <c r="BH57" i="26"/>
  <c r="AZ57" i="26"/>
  <c r="AQ57" i="26"/>
  <c r="AH57" i="26"/>
  <c r="Y57" i="26"/>
  <c r="P57" i="26"/>
  <c r="G57" i="26"/>
  <c r="AV57" i="26"/>
  <c r="AD57" i="26"/>
  <c r="L57" i="26"/>
  <c r="AU57" i="26"/>
  <c r="AC57" i="26"/>
  <c r="K57" i="26"/>
  <c r="AM57" i="26"/>
  <c r="D57" i="26"/>
  <c r="AL57" i="26"/>
  <c r="BE57" i="26"/>
  <c r="U57" i="26"/>
  <c r="BD57" i="26"/>
  <c r="T57" i="26"/>
  <c r="B48" i="26"/>
  <c r="A36" i="26"/>
  <c r="A58" i="26"/>
  <c r="B70" i="26"/>
  <c r="BH68" i="26"/>
  <c r="BD68" i="26"/>
  <c r="AZ68" i="26"/>
  <c r="AU68" i="26"/>
  <c r="AQ68" i="26"/>
  <c r="AL68" i="26"/>
  <c r="AH68" i="26"/>
  <c r="AC68" i="26"/>
  <c r="Y68" i="26"/>
  <c r="T68" i="26"/>
  <c r="P68" i="26"/>
  <c r="K68" i="26"/>
  <c r="G68" i="26"/>
  <c r="BI68" i="26"/>
  <c r="BC68" i="26"/>
  <c r="AX68" i="26"/>
  <c r="AR68" i="26"/>
  <c r="AK68" i="26"/>
  <c r="AE68" i="26"/>
  <c r="Z68" i="26"/>
  <c r="S68" i="26"/>
  <c r="N68" i="26"/>
  <c r="H68" i="26"/>
  <c r="BG68" i="26"/>
  <c r="BB68" i="26"/>
  <c r="AV68" i="26"/>
  <c r="AP68" i="26"/>
  <c r="AJ68" i="26"/>
  <c r="AD68" i="26"/>
  <c r="X68" i="26"/>
  <c r="R68" i="26"/>
  <c r="L68" i="26"/>
  <c r="F68" i="26"/>
  <c r="BA68" i="26"/>
  <c r="AO68" i="26"/>
  <c r="AB68" i="26"/>
  <c r="Q68" i="26"/>
  <c r="E68" i="26"/>
  <c r="BJ68" i="26"/>
  <c r="AY68" i="26"/>
  <c r="AM68" i="26"/>
  <c r="AA68" i="26"/>
  <c r="O68" i="26"/>
  <c r="D68" i="26"/>
  <c r="BF68" i="26"/>
  <c r="AI68" i="26"/>
  <c r="J68" i="26"/>
  <c r="BE68" i="26"/>
  <c r="AG68" i="26"/>
  <c r="I68" i="26"/>
  <c r="AT68" i="26"/>
  <c r="V68" i="26"/>
  <c r="AS68" i="26"/>
  <c r="U68" i="26"/>
  <c r="BH13" i="26"/>
  <c r="BD13" i="26"/>
  <c r="AZ13" i="26"/>
  <c r="AU13" i="26"/>
  <c r="AQ13" i="26"/>
  <c r="AL13" i="26"/>
  <c r="AH13" i="26"/>
  <c r="AC13" i="26"/>
  <c r="Y13" i="26"/>
  <c r="T13" i="26"/>
  <c r="P13" i="26"/>
  <c r="K13" i="26"/>
  <c r="G13" i="26"/>
  <c r="BG13" i="26"/>
  <c r="BC13" i="26"/>
  <c r="AY13" i="26"/>
  <c r="AT13" i="26"/>
  <c r="AP13" i="26"/>
  <c r="AK13" i="26"/>
  <c r="AG13" i="26"/>
  <c r="AB13" i="26"/>
  <c r="X13" i="26"/>
  <c r="S13" i="26"/>
  <c r="O13" i="26"/>
  <c r="J13" i="26"/>
  <c r="F13" i="26"/>
  <c r="BI13" i="26"/>
  <c r="BA13" i="26"/>
  <c r="AR13" i="26"/>
  <c r="AI13" i="26"/>
  <c r="Z13" i="26"/>
  <c r="Q13" i="26"/>
  <c r="H13" i="26"/>
  <c r="BF13" i="26"/>
  <c r="AX13" i="26"/>
  <c r="AO13" i="26"/>
  <c r="AE13" i="26"/>
  <c r="V13" i="26"/>
  <c r="N13" i="26"/>
  <c r="E13" i="26"/>
  <c r="BE13" i="26"/>
  <c r="AV13" i="26"/>
  <c r="AM13" i="26"/>
  <c r="AD13" i="26"/>
  <c r="U13" i="26"/>
  <c r="L13" i="26"/>
  <c r="D13" i="26"/>
  <c r="BJ13" i="26"/>
  <c r="BB13" i="26"/>
  <c r="AS13" i="26"/>
  <c r="AJ13" i="26"/>
  <c r="AA13" i="26"/>
  <c r="R13" i="26"/>
  <c r="I13" i="26"/>
  <c r="BJ35" i="26"/>
  <c r="BF35" i="26"/>
  <c r="BB35" i="26"/>
  <c r="AX35" i="26"/>
  <c r="AS35" i="26"/>
  <c r="AO35" i="26"/>
  <c r="AJ35" i="26"/>
  <c r="AE35" i="26"/>
  <c r="AA35" i="26"/>
  <c r="V35" i="26"/>
  <c r="R35" i="26"/>
  <c r="N35" i="26"/>
  <c r="I35" i="26"/>
  <c r="E35" i="26"/>
  <c r="BI35" i="26"/>
  <c r="BE35" i="26"/>
  <c r="BA35" i="26"/>
  <c r="AV35" i="26"/>
  <c r="AR35" i="26"/>
  <c r="AM35" i="26"/>
  <c r="AI35" i="26"/>
  <c r="AD35" i="26"/>
  <c r="Z35" i="26"/>
  <c r="U35" i="26"/>
  <c r="Q35" i="26"/>
  <c r="L35" i="26"/>
  <c r="H35" i="26"/>
  <c r="D35" i="26"/>
  <c r="BH35" i="26"/>
  <c r="AZ35" i="26"/>
  <c r="AQ35" i="26"/>
  <c r="AH35" i="26"/>
  <c r="Y35" i="26"/>
  <c r="P35" i="26"/>
  <c r="G35" i="26"/>
  <c r="BG35" i="26"/>
  <c r="AY35" i="26"/>
  <c r="AP35" i="26"/>
  <c r="AG35" i="26"/>
  <c r="X35" i="26"/>
  <c r="O35" i="26"/>
  <c r="F35" i="26"/>
  <c r="BD35" i="26"/>
  <c r="AU35" i="26"/>
  <c r="AL35" i="26"/>
  <c r="AC35" i="26"/>
  <c r="T35" i="26"/>
  <c r="K35" i="26"/>
  <c r="BC35" i="26"/>
  <c r="AT35" i="26"/>
  <c r="AK35" i="26"/>
  <c r="AB35" i="26"/>
  <c r="S35" i="26"/>
  <c r="J35" i="26"/>
  <c r="B81" i="26"/>
  <c r="A81" i="26" s="1"/>
  <c r="A69" i="26"/>
  <c r="BI24" i="26"/>
  <c r="BE24" i="26"/>
  <c r="BA24" i="26"/>
  <c r="AV24" i="26"/>
  <c r="AR24" i="26"/>
  <c r="AM24" i="26"/>
  <c r="AI24" i="26"/>
  <c r="AD24" i="26"/>
  <c r="Z24" i="26"/>
  <c r="U24" i="26"/>
  <c r="Q24" i="26"/>
  <c r="L24" i="26"/>
  <c r="H24" i="26"/>
  <c r="D24" i="26"/>
  <c r="BH24" i="26"/>
  <c r="BD24" i="26"/>
  <c r="AZ24" i="26"/>
  <c r="AU24" i="26"/>
  <c r="AQ24" i="26"/>
  <c r="AL24" i="26"/>
  <c r="AH24" i="26"/>
  <c r="AC24" i="26"/>
  <c r="Y24" i="26"/>
  <c r="T24" i="26"/>
  <c r="P24" i="26"/>
  <c r="K24" i="26"/>
  <c r="G24" i="26"/>
  <c r="BJ24" i="26"/>
  <c r="BB24" i="26"/>
  <c r="AS24" i="26"/>
  <c r="AJ24" i="26"/>
  <c r="AA24" i="26"/>
  <c r="R24" i="26"/>
  <c r="I24" i="26"/>
  <c r="BG24" i="26"/>
  <c r="AY24" i="26"/>
  <c r="AP24" i="26"/>
  <c r="AG24" i="26"/>
  <c r="X24" i="26"/>
  <c r="O24" i="26"/>
  <c r="F24" i="26"/>
  <c r="BF24" i="26"/>
  <c r="AX24" i="26"/>
  <c r="AO24" i="26"/>
  <c r="AE24" i="26"/>
  <c r="V24" i="26"/>
  <c r="N24" i="26"/>
  <c r="E24" i="26"/>
  <c r="BC24" i="26"/>
  <c r="AT24" i="26"/>
  <c r="AK24" i="26"/>
  <c r="AB24" i="26"/>
  <c r="S24" i="26"/>
  <c r="J24" i="26"/>
  <c r="BJ46" i="26"/>
  <c r="BF46" i="26"/>
  <c r="BB46" i="26"/>
  <c r="AX46" i="26"/>
  <c r="AS46" i="26"/>
  <c r="AO46" i="26"/>
  <c r="AJ46" i="26"/>
  <c r="AE46" i="26"/>
  <c r="AA46" i="26"/>
  <c r="V46" i="26"/>
  <c r="R46" i="26"/>
  <c r="N46" i="26"/>
  <c r="I46" i="26"/>
  <c r="E46" i="26"/>
  <c r="BI46" i="26"/>
  <c r="BE46" i="26"/>
  <c r="BA46" i="26"/>
  <c r="AV46" i="26"/>
  <c r="AR46" i="26"/>
  <c r="AM46" i="26"/>
  <c r="AI46" i="26"/>
  <c r="AD46" i="26"/>
  <c r="Z46" i="26"/>
  <c r="U46" i="26"/>
  <c r="Q46" i="26"/>
  <c r="L46" i="26"/>
  <c r="H46" i="26"/>
  <c r="D46" i="26"/>
  <c r="BH46" i="26"/>
  <c r="AZ46" i="26"/>
  <c r="AQ46" i="26"/>
  <c r="AH46" i="26"/>
  <c r="Y46" i="26"/>
  <c r="P46" i="26"/>
  <c r="G46" i="26"/>
  <c r="BG46" i="26"/>
  <c r="AY46" i="26"/>
  <c r="AP46" i="26"/>
  <c r="AG46" i="26"/>
  <c r="X46" i="26"/>
  <c r="O46" i="26"/>
  <c r="F46" i="26"/>
  <c r="BD46" i="26"/>
  <c r="AL46" i="26"/>
  <c r="T46" i="26"/>
  <c r="BC46" i="26"/>
  <c r="AK46" i="26"/>
  <c r="S46" i="26"/>
  <c r="AU46" i="26"/>
  <c r="AC46" i="26"/>
  <c r="K46" i="26"/>
  <c r="AT46" i="26"/>
  <c r="AB46" i="26"/>
  <c r="J46" i="26"/>
  <c r="H39" i="21"/>
  <c r="H51" i="21"/>
  <c r="G39" i="21"/>
  <c r="G51" i="21"/>
  <c r="D39" i="21"/>
  <c r="D51" i="21"/>
  <c r="E39" i="21"/>
  <c r="E51" i="21"/>
  <c r="J38" i="21"/>
  <c r="J50" i="21"/>
  <c r="F39" i="21"/>
  <c r="F51" i="21"/>
  <c r="I39" i="21"/>
  <c r="I51" i="21"/>
  <c r="A22" i="18"/>
  <c r="B34" i="18"/>
  <c r="BJ54" i="18"/>
  <c r="P54" i="28" s="1"/>
  <c r="BF54" i="18"/>
  <c r="L54" i="28" s="1"/>
  <c r="BB54" i="18"/>
  <c r="H54" i="28" s="1"/>
  <c r="AX54" i="18"/>
  <c r="D54" i="28" s="1"/>
  <c r="AS54" i="18"/>
  <c r="G54" i="9" s="1"/>
  <c r="AO54" i="18"/>
  <c r="D54" i="9" s="1"/>
  <c r="AJ54" i="18"/>
  <c r="F54" i="8" s="1"/>
  <c r="AE54" i="18"/>
  <c r="K54" i="7" s="1"/>
  <c r="AA54" i="18"/>
  <c r="F54" i="7" s="1"/>
  <c r="V54" i="18"/>
  <c r="L50" i="5" s="1"/>
  <c r="R54" i="18"/>
  <c r="G50" i="5" s="1"/>
  <c r="N54" i="18"/>
  <c r="D50" i="5" s="1"/>
  <c r="I54" i="18"/>
  <c r="I54" i="15" s="1"/>
  <c r="E54" i="18"/>
  <c r="H54" i="15" s="1"/>
  <c r="BH54" i="18"/>
  <c r="N54" i="28" s="1"/>
  <c r="BD54" i="18"/>
  <c r="J54" i="28" s="1"/>
  <c r="AZ54" i="18"/>
  <c r="F54" i="28" s="1"/>
  <c r="AU54" i="18"/>
  <c r="J54" i="9" s="1"/>
  <c r="AQ54" i="18"/>
  <c r="E54" i="9" s="1"/>
  <c r="AL54" i="18"/>
  <c r="I54" i="8" s="1"/>
  <c r="AH54" i="18"/>
  <c r="H54" i="8" s="1"/>
  <c r="AC54" i="18"/>
  <c r="I54" i="7" s="1"/>
  <c r="Y54" i="18"/>
  <c r="H54" i="7" s="1"/>
  <c r="T54" i="18"/>
  <c r="J50" i="5" s="1"/>
  <c r="P54" i="18"/>
  <c r="E50" i="5" s="1"/>
  <c r="K54" i="18"/>
  <c r="K54" i="15" s="1"/>
  <c r="G54" i="18"/>
  <c r="F54" i="15" s="1"/>
  <c r="BI54" i="18"/>
  <c r="O54" i="28" s="1"/>
  <c r="BA54" i="18"/>
  <c r="G54" i="28" s="1"/>
  <c r="AR54" i="18"/>
  <c r="F54" i="9" s="1"/>
  <c r="AI54" i="18"/>
  <c r="E54" i="8" s="1"/>
  <c r="Z54" i="18"/>
  <c r="E54" i="7" s="1"/>
  <c r="Q54" i="18"/>
  <c r="F50" i="5" s="1"/>
  <c r="H54" i="18"/>
  <c r="G54" i="15" s="1"/>
  <c r="BE54" i="18"/>
  <c r="K54" i="28" s="1"/>
  <c r="AV54" i="18"/>
  <c r="K54" i="9" s="1"/>
  <c r="AM54" i="18"/>
  <c r="J54" i="8" s="1"/>
  <c r="AD54" i="18"/>
  <c r="J54" i="7" s="1"/>
  <c r="U54" i="18"/>
  <c r="K50" i="5" s="1"/>
  <c r="L54" i="18"/>
  <c r="L54" i="15" s="1"/>
  <c r="D54" i="18"/>
  <c r="D54" i="15" s="1"/>
  <c r="BG54" i="18"/>
  <c r="M54" i="28" s="1"/>
  <c r="AP54" i="18"/>
  <c r="H54" i="9" s="1"/>
  <c r="X54" i="18"/>
  <c r="D54" i="7" s="1"/>
  <c r="F54" i="18"/>
  <c r="E54" i="15" s="1"/>
  <c r="BC54" i="18"/>
  <c r="I54" i="28" s="1"/>
  <c r="AK54" i="18"/>
  <c r="G54" i="8" s="1"/>
  <c r="S54" i="18"/>
  <c r="I50" i="5" s="1"/>
  <c r="AY54" i="18"/>
  <c r="E54" i="28" s="1"/>
  <c r="AG54" i="18"/>
  <c r="D54" i="8" s="1"/>
  <c r="O54" i="18"/>
  <c r="H50" i="5" s="1"/>
  <c r="AT54" i="18"/>
  <c r="I54" i="9" s="1"/>
  <c r="AB54" i="18"/>
  <c r="G54" i="7" s="1"/>
  <c r="J54" i="18"/>
  <c r="J54" i="15" s="1"/>
  <c r="B45" i="18"/>
  <c r="A33" i="18"/>
  <c r="BI21" i="18"/>
  <c r="O21" i="28" s="1"/>
  <c r="BE21" i="18"/>
  <c r="K21" i="28" s="1"/>
  <c r="BA21" i="18"/>
  <c r="G21" i="28" s="1"/>
  <c r="AV21" i="18"/>
  <c r="K21" i="9" s="1"/>
  <c r="AR21" i="18"/>
  <c r="F21" i="9" s="1"/>
  <c r="AM21" i="18"/>
  <c r="J21" i="8" s="1"/>
  <c r="AI21" i="18"/>
  <c r="E21" i="8" s="1"/>
  <c r="AD21" i="18"/>
  <c r="J21" i="7" s="1"/>
  <c r="Z21" i="18"/>
  <c r="E21" i="7" s="1"/>
  <c r="U21" i="18"/>
  <c r="K17" i="5" s="1"/>
  <c r="Q21" i="18"/>
  <c r="F17" i="5" s="1"/>
  <c r="L21" i="18"/>
  <c r="L21" i="15" s="1"/>
  <c r="H21" i="18"/>
  <c r="G21" i="15" s="1"/>
  <c r="D21" i="18"/>
  <c r="D21" i="15" s="1"/>
  <c r="BG21" i="18"/>
  <c r="M21" i="28" s="1"/>
  <c r="BC21" i="18"/>
  <c r="I21" i="28" s="1"/>
  <c r="AY21" i="18"/>
  <c r="E21" i="28" s="1"/>
  <c r="AT21" i="18"/>
  <c r="I21" i="9" s="1"/>
  <c r="AP21" i="18"/>
  <c r="H21" i="9" s="1"/>
  <c r="AK21" i="18"/>
  <c r="G21" i="8" s="1"/>
  <c r="AG21" i="18"/>
  <c r="D21" i="8" s="1"/>
  <c r="AB21" i="18"/>
  <c r="G21" i="7" s="1"/>
  <c r="X21" i="18"/>
  <c r="D21" i="7" s="1"/>
  <c r="S21" i="18"/>
  <c r="I17" i="5" s="1"/>
  <c r="O21" i="18"/>
  <c r="H17" i="5" s="1"/>
  <c r="J21" i="18"/>
  <c r="J21" i="15" s="1"/>
  <c r="F21" i="18"/>
  <c r="E21" i="15" s="1"/>
  <c r="BH21" i="18"/>
  <c r="N21" i="28" s="1"/>
  <c r="AZ21" i="18"/>
  <c r="F21" i="28" s="1"/>
  <c r="AQ21" i="18"/>
  <c r="E21" i="9" s="1"/>
  <c r="AH21" i="18"/>
  <c r="H21" i="8" s="1"/>
  <c r="Y21" i="18"/>
  <c r="H21" i="7" s="1"/>
  <c r="P21" i="18"/>
  <c r="E17" i="5" s="1"/>
  <c r="G21" i="18"/>
  <c r="F21" i="15" s="1"/>
  <c r="BD21" i="18"/>
  <c r="J21" i="28" s="1"/>
  <c r="AU21" i="18"/>
  <c r="J21" i="9" s="1"/>
  <c r="AL21" i="18"/>
  <c r="I21" i="8" s="1"/>
  <c r="AC21" i="18"/>
  <c r="I21" i="7" s="1"/>
  <c r="T21" i="18"/>
  <c r="J17" i="5" s="1"/>
  <c r="K21" i="18"/>
  <c r="K21" i="15" s="1"/>
  <c r="BJ21" i="18"/>
  <c r="P21" i="28" s="1"/>
  <c r="BB21" i="18"/>
  <c r="H21" i="28" s="1"/>
  <c r="AS21" i="18"/>
  <c r="G21" i="9" s="1"/>
  <c r="AJ21" i="18"/>
  <c r="F21" i="8" s="1"/>
  <c r="AA21" i="18"/>
  <c r="F21" i="7" s="1"/>
  <c r="R21" i="18"/>
  <c r="G17" i="5" s="1"/>
  <c r="I21" i="18"/>
  <c r="I21" i="15" s="1"/>
  <c r="AE21" i="18"/>
  <c r="K21" i="7" s="1"/>
  <c r="BF21" i="18"/>
  <c r="L21" i="28" s="1"/>
  <c r="V21" i="18"/>
  <c r="L17" i="5" s="1"/>
  <c r="AX21" i="18"/>
  <c r="D21" i="28" s="1"/>
  <c r="N21" i="18"/>
  <c r="D17" i="5" s="1"/>
  <c r="AO21" i="18"/>
  <c r="D21" i="9" s="1"/>
  <c r="E21" i="18"/>
  <c r="H21" i="15" s="1"/>
  <c r="BI10" i="18"/>
  <c r="O10" i="28" s="1"/>
  <c r="BE10" i="18"/>
  <c r="K10" i="28" s="1"/>
  <c r="BA10" i="18"/>
  <c r="G10" i="28" s="1"/>
  <c r="AV10" i="18"/>
  <c r="K10" i="9" s="1"/>
  <c r="AR10" i="18"/>
  <c r="F10" i="9" s="1"/>
  <c r="AM10" i="18"/>
  <c r="J10" i="8" s="1"/>
  <c r="AI10" i="18"/>
  <c r="E10" i="8" s="1"/>
  <c r="AD10" i="18"/>
  <c r="J10" i="7" s="1"/>
  <c r="Z10" i="18"/>
  <c r="E10" i="7" s="1"/>
  <c r="U10" i="18"/>
  <c r="K6" i="5" s="1"/>
  <c r="Q10" i="18"/>
  <c r="F6" i="5" s="1"/>
  <c r="L10" i="18"/>
  <c r="L10" i="15" s="1"/>
  <c r="H10" i="18"/>
  <c r="G10" i="15" s="1"/>
  <c r="D10" i="18"/>
  <c r="D10" i="15" s="1"/>
  <c r="BG10" i="18"/>
  <c r="M10" i="28" s="1"/>
  <c r="BC10" i="18"/>
  <c r="I10" i="28" s="1"/>
  <c r="AY10" i="18"/>
  <c r="E10" i="28" s="1"/>
  <c r="AT10" i="18"/>
  <c r="I10" i="9" s="1"/>
  <c r="AP10" i="18"/>
  <c r="H10" i="9" s="1"/>
  <c r="AK10" i="18"/>
  <c r="G10" i="8" s="1"/>
  <c r="AG10" i="18"/>
  <c r="D10" i="8" s="1"/>
  <c r="AB10" i="18"/>
  <c r="G10" i="7" s="1"/>
  <c r="X10" i="18"/>
  <c r="D10" i="7" s="1"/>
  <c r="S10" i="18"/>
  <c r="I6" i="5" s="1"/>
  <c r="O10" i="18"/>
  <c r="H6" i="5" s="1"/>
  <c r="J10" i="18"/>
  <c r="J10" i="15" s="1"/>
  <c r="F10" i="18"/>
  <c r="E10" i="15" s="1"/>
  <c r="BD10" i="18"/>
  <c r="J10" i="28" s="1"/>
  <c r="AU10" i="18"/>
  <c r="J10" i="9" s="1"/>
  <c r="AL10" i="18"/>
  <c r="I10" i="8" s="1"/>
  <c r="AC10" i="18"/>
  <c r="I10" i="7" s="1"/>
  <c r="T10" i="18"/>
  <c r="J6" i="5" s="1"/>
  <c r="K10" i="18"/>
  <c r="K10" i="15" s="1"/>
  <c r="BH10" i="18"/>
  <c r="N10" i="28" s="1"/>
  <c r="AX10" i="18"/>
  <c r="D10" i="28" s="1"/>
  <c r="AJ10" i="18"/>
  <c r="F10" i="8" s="1"/>
  <c r="Y10" i="18"/>
  <c r="H10" i="7" s="1"/>
  <c r="N10" i="18"/>
  <c r="D6" i="5" s="1"/>
  <c r="BF10" i="18"/>
  <c r="L10" i="28" s="1"/>
  <c r="AS10" i="18"/>
  <c r="G10" i="9" s="1"/>
  <c r="AH10" i="18"/>
  <c r="H10" i="8" s="1"/>
  <c r="V10" i="18"/>
  <c r="L6" i="5" s="1"/>
  <c r="I10" i="18"/>
  <c r="I10" i="15" s="1"/>
  <c r="BB10" i="18"/>
  <c r="H10" i="28" s="1"/>
  <c r="AQ10" i="18"/>
  <c r="E10" i="9" s="1"/>
  <c r="AE10" i="18"/>
  <c r="K10" i="7" s="1"/>
  <c r="R10" i="18"/>
  <c r="G6" i="5" s="1"/>
  <c r="G10" i="18"/>
  <c r="F10" i="15" s="1"/>
  <c r="BJ10" i="18"/>
  <c r="P10" i="28" s="1"/>
  <c r="AZ10" i="18"/>
  <c r="F10" i="28" s="1"/>
  <c r="AO10" i="18"/>
  <c r="D10" i="9" s="1"/>
  <c r="AA10" i="18"/>
  <c r="F10" i="7" s="1"/>
  <c r="P10" i="18"/>
  <c r="E6" i="5" s="1"/>
  <c r="E10" i="18"/>
  <c r="H10" i="15" s="1"/>
  <c r="BG43" i="18"/>
  <c r="M43" i="28" s="1"/>
  <c r="BC43" i="18"/>
  <c r="I43" i="28" s="1"/>
  <c r="AY43" i="18"/>
  <c r="E43" i="28" s="1"/>
  <c r="AT43" i="18"/>
  <c r="I43" i="9" s="1"/>
  <c r="AP43" i="18"/>
  <c r="H43" i="9" s="1"/>
  <c r="AK43" i="18"/>
  <c r="G43" i="8" s="1"/>
  <c r="AG43" i="18"/>
  <c r="D43" i="8" s="1"/>
  <c r="AB43" i="18"/>
  <c r="G43" i="7" s="1"/>
  <c r="X43" i="18"/>
  <c r="D43" i="7" s="1"/>
  <c r="S43" i="18"/>
  <c r="I39" i="5" s="1"/>
  <c r="O43" i="18"/>
  <c r="H39" i="5" s="1"/>
  <c r="J43" i="18"/>
  <c r="J43" i="15" s="1"/>
  <c r="F43" i="18"/>
  <c r="E43" i="15" s="1"/>
  <c r="BI43" i="18"/>
  <c r="O43" i="28" s="1"/>
  <c r="BE43" i="18"/>
  <c r="K43" i="28" s="1"/>
  <c r="BA43" i="18"/>
  <c r="G43" i="28" s="1"/>
  <c r="AV43" i="18"/>
  <c r="K43" i="9" s="1"/>
  <c r="AR43" i="18"/>
  <c r="F43" i="9" s="1"/>
  <c r="AM43" i="18"/>
  <c r="J43" i="8" s="1"/>
  <c r="AI43" i="18"/>
  <c r="E43" i="8" s="1"/>
  <c r="AD43" i="18"/>
  <c r="J43" i="7" s="1"/>
  <c r="Z43" i="18"/>
  <c r="E43" i="7" s="1"/>
  <c r="U43" i="18"/>
  <c r="K39" i="5" s="1"/>
  <c r="Q43" i="18"/>
  <c r="F39" i="5" s="1"/>
  <c r="L43" i="18"/>
  <c r="L43" i="15" s="1"/>
  <c r="H43" i="18"/>
  <c r="G43" i="15" s="1"/>
  <c r="D43" i="18"/>
  <c r="D43" i="15" s="1"/>
  <c r="BJ43" i="18"/>
  <c r="P43" i="28" s="1"/>
  <c r="BB43" i="18"/>
  <c r="H43" i="28" s="1"/>
  <c r="AS43" i="18"/>
  <c r="G43" i="9" s="1"/>
  <c r="AJ43" i="18"/>
  <c r="F43" i="8" s="1"/>
  <c r="AA43" i="18"/>
  <c r="F43" i="7" s="1"/>
  <c r="R43" i="18"/>
  <c r="G39" i="5" s="1"/>
  <c r="I43" i="18"/>
  <c r="I43" i="15" s="1"/>
  <c r="BF43" i="18"/>
  <c r="L43" i="28" s="1"/>
  <c r="AX43" i="18"/>
  <c r="D43" i="28" s="1"/>
  <c r="AO43" i="18"/>
  <c r="D43" i="9" s="1"/>
  <c r="AE43" i="18"/>
  <c r="K43" i="7" s="1"/>
  <c r="V43" i="18"/>
  <c r="L39" i="5" s="1"/>
  <c r="N43" i="18"/>
  <c r="D39" i="5" s="1"/>
  <c r="E43" i="18"/>
  <c r="H43" i="15" s="1"/>
  <c r="BH43" i="18"/>
  <c r="N43" i="28" s="1"/>
  <c r="AQ43" i="18"/>
  <c r="E43" i="9" s="1"/>
  <c r="Y43" i="18"/>
  <c r="H43" i="7" s="1"/>
  <c r="G43" i="18"/>
  <c r="F43" i="15" s="1"/>
  <c r="BD43" i="18"/>
  <c r="J43" i="28" s="1"/>
  <c r="AL43" i="18"/>
  <c r="I43" i="8" s="1"/>
  <c r="T43" i="18"/>
  <c r="J39" i="5" s="1"/>
  <c r="AZ43" i="18"/>
  <c r="F43" i="28" s="1"/>
  <c r="AH43" i="18"/>
  <c r="H43" i="8" s="1"/>
  <c r="P43" i="18"/>
  <c r="E39" i="5" s="1"/>
  <c r="AU43" i="18"/>
  <c r="J43" i="9" s="1"/>
  <c r="AC43" i="18"/>
  <c r="I43" i="7" s="1"/>
  <c r="K43" i="18"/>
  <c r="K43" i="15" s="1"/>
  <c r="A44" i="18"/>
  <c r="B56" i="18"/>
  <c r="B78" i="18"/>
  <c r="A78" i="18" s="1"/>
  <c r="A66" i="18"/>
  <c r="B23" i="18"/>
  <c r="A11" i="18"/>
  <c r="B12" i="18"/>
  <c r="B67" i="18"/>
  <c r="A55" i="18"/>
  <c r="BJ32" i="18"/>
  <c r="P32" i="28" s="1"/>
  <c r="BF32" i="18"/>
  <c r="L32" i="28" s="1"/>
  <c r="BB32" i="18"/>
  <c r="H32" i="28" s="1"/>
  <c r="AX32" i="18"/>
  <c r="D32" i="28" s="1"/>
  <c r="AS32" i="18"/>
  <c r="G32" i="9" s="1"/>
  <c r="AO32" i="18"/>
  <c r="D32" i="9" s="1"/>
  <c r="AJ32" i="18"/>
  <c r="F32" i="8" s="1"/>
  <c r="AE32" i="18"/>
  <c r="K32" i="7" s="1"/>
  <c r="AA32" i="18"/>
  <c r="F32" i="7" s="1"/>
  <c r="V32" i="18"/>
  <c r="L28" i="5" s="1"/>
  <c r="R32" i="18"/>
  <c r="G28" i="5" s="1"/>
  <c r="N32" i="18"/>
  <c r="D28" i="5" s="1"/>
  <c r="I32" i="18"/>
  <c r="I32" i="15" s="1"/>
  <c r="E32" i="18"/>
  <c r="H32" i="15" s="1"/>
  <c r="BH32" i="18"/>
  <c r="N32" i="28" s="1"/>
  <c r="BD32" i="18"/>
  <c r="J32" i="28" s="1"/>
  <c r="AZ32" i="18"/>
  <c r="F32" i="28" s="1"/>
  <c r="AU32" i="18"/>
  <c r="J32" i="9" s="1"/>
  <c r="AQ32" i="18"/>
  <c r="E32" i="9" s="1"/>
  <c r="AL32" i="18"/>
  <c r="I32" i="8" s="1"/>
  <c r="AH32" i="18"/>
  <c r="H32" i="8" s="1"/>
  <c r="AC32" i="18"/>
  <c r="I32" i="7" s="1"/>
  <c r="Y32" i="18"/>
  <c r="H32" i="7" s="1"/>
  <c r="T32" i="18"/>
  <c r="J28" i="5" s="1"/>
  <c r="P32" i="18"/>
  <c r="E28" i="5" s="1"/>
  <c r="K32" i="18"/>
  <c r="K32" i="15" s="1"/>
  <c r="G32" i="18"/>
  <c r="F32" i="15" s="1"/>
  <c r="BE32" i="18"/>
  <c r="K32" i="28" s="1"/>
  <c r="AV32" i="18"/>
  <c r="K32" i="9" s="1"/>
  <c r="AM32" i="18"/>
  <c r="J32" i="8" s="1"/>
  <c r="AD32" i="18"/>
  <c r="J32" i="7" s="1"/>
  <c r="U32" i="18"/>
  <c r="K28" i="5" s="1"/>
  <c r="L32" i="18"/>
  <c r="L32" i="15" s="1"/>
  <c r="D32" i="18"/>
  <c r="D32" i="15" s="1"/>
  <c r="BC32" i="18"/>
  <c r="I32" i="28" s="1"/>
  <c r="AT32" i="18"/>
  <c r="I32" i="9" s="1"/>
  <c r="AK32" i="18"/>
  <c r="G32" i="8" s="1"/>
  <c r="AB32" i="18"/>
  <c r="G32" i="7" s="1"/>
  <c r="S32" i="18"/>
  <c r="I28" i="5" s="1"/>
  <c r="J32" i="18"/>
  <c r="J32" i="15" s="1"/>
  <c r="BI32" i="18"/>
  <c r="O32" i="28" s="1"/>
  <c r="BA32" i="18"/>
  <c r="G32" i="28" s="1"/>
  <c r="AR32" i="18"/>
  <c r="F32" i="9" s="1"/>
  <c r="AI32" i="18"/>
  <c r="E32" i="8" s="1"/>
  <c r="Z32" i="18"/>
  <c r="E32" i="7" s="1"/>
  <c r="Q32" i="18"/>
  <c r="F28" i="5" s="1"/>
  <c r="H32" i="18"/>
  <c r="G32" i="15" s="1"/>
  <c r="BG32" i="18"/>
  <c r="M32" i="28" s="1"/>
  <c r="AY32" i="18"/>
  <c r="E32" i="28" s="1"/>
  <c r="AP32" i="18"/>
  <c r="H32" i="9" s="1"/>
  <c r="AG32" i="18"/>
  <c r="D32" i="8" s="1"/>
  <c r="X32" i="18"/>
  <c r="D32" i="7" s="1"/>
  <c r="O32" i="18"/>
  <c r="H28" i="5" s="1"/>
  <c r="F32" i="18"/>
  <c r="E32" i="15" s="1"/>
  <c r="O81" i="36" l="1"/>
  <c r="O93" i="36"/>
  <c r="R81" i="36"/>
  <c r="R93" i="36"/>
  <c r="M81" i="36"/>
  <c r="M93" i="36"/>
  <c r="Q81" i="36"/>
  <c r="Q93" i="36"/>
  <c r="N81" i="36"/>
  <c r="N93" i="36"/>
  <c r="P81" i="36"/>
  <c r="P93" i="36"/>
  <c r="L93" i="36" s="1"/>
  <c r="E56" i="30"/>
  <c r="G56" i="30"/>
  <c r="D55" i="30"/>
  <c r="D43" i="30"/>
  <c r="D56" i="30" s="1"/>
  <c r="H55" i="30"/>
  <c r="H43" i="30"/>
  <c r="H56" i="30" s="1"/>
  <c r="G43" i="34"/>
  <c r="F43" i="34"/>
  <c r="E43" i="34"/>
  <c r="I43" i="33"/>
  <c r="I55" i="33"/>
  <c r="F43" i="33"/>
  <c r="F55" i="33"/>
  <c r="H55" i="33"/>
  <c r="H43" i="33"/>
  <c r="G43" i="33"/>
  <c r="G55" i="33"/>
  <c r="D55" i="33"/>
  <c r="D43" i="33"/>
  <c r="E55" i="33"/>
  <c r="E43" i="33"/>
  <c r="J43" i="33"/>
  <c r="J55" i="33"/>
  <c r="H42" i="32"/>
  <c r="H54" i="32"/>
  <c r="E43" i="32"/>
  <c r="E55" i="32"/>
  <c r="G55" i="32"/>
  <c r="G43" i="32"/>
  <c r="F54" i="32"/>
  <c r="F42" i="32"/>
  <c r="D42" i="32"/>
  <c r="D54" i="32"/>
  <c r="J54" i="32"/>
  <c r="J42" i="32"/>
  <c r="I43" i="32"/>
  <c r="I55" i="32"/>
  <c r="B60" i="26"/>
  <c r="A48" i="26"/>
  <c r="B71" i="26"/>
  <c r="A59" i="26"/>
  <c r="BH25" i="26"/>
  <c r="BD25" i="26"/>
  <c r="AZ25" i="26"/>
  <c r="AU25" i="26"/>
  <c r="AQ25" i="26"/>
  <c r="AL25" i="26"/>
  <c r="AH25" i="26"/>
  <c r="AC25" i="26"/>
  <c r="Y25" i="26"/>
  <c r="T25" i="26"/>
  <c r="P25" i="26"/>
  <c r="K25" i="26"/>
  <c r="G25" i="26"/>
  <c r="BG25" i="26"/>
  <c r="BC25" i="26"/>
  <c r="AY25" i="26"/>
  <c r="AT25" i="26"/>
  <c r="AP25" i="26"/>
  <c r="AK25" i="26"/>
  <c r="AG25" i="26"/>
  <c r="AB25" i="26"/>
  <c r="X25" i="26"/>
  <c r="S25" i="26"/>
  <c r="O25" i="26"/>
  <c r="J25" i="26"/>
  <c r="F25" i="26"/>
  <c r="BF25" i="26"/>
  <c r="AX25" i="26"/>
  <c r="AO25" i="26"/>
  <c r="AE25" i="26"/>
  <c r="V25" i="26"/>
  <c r="N25" i="26"/>
  <c r="E25" i="26"/>
  <c r="BE25" i="26"/>
  <c r="AV25" i="26"/>
  <c r="AM25" i="26"/>
  <c r="AD25" i="26"/>
  <c r="U25" i="26"/>
  <c r="L25" i="26"/>
  <c r="D25" i="26"/>
  <c r="BJ25" i="26"/>
  <c r="BB25" i="26"/>
  <c r="AS25" i="26"/>
  <c r="AJ25" i="26"/>
  <c r="AA25" i="26"/>
  <c r="R25" i="26"/>
  <c r="I25" i="26"/>
  <c r="BI25" i="26"/>
  <c r="BA25" i="26"/>
  <c r="AR25" i="26"/>
  <c r="AI25" i="26"/>
  <c r="Z25" i="26"/>
  <c r="Q25" i="26"/>
  <c r="H25" i="26"/>
  <c r="BG69" i="26"/>
  <c r="BC69" i="26"/>
  <c r="AY69" i="26"/>
  <c r="AT69" i="26"/>
  <c r="AP69" i="26"/>
  <c r="AK69" i="26"/>
  <c r="AG69" i="26"/>
  <c r="AB69" i="26"/>
  <c r="X69" i="26"/>
  <c r="S69" i="26"/>
  <c r="O69" i="26"/>
  <c r="J69" i="26"/>
  <c r="F69" i="26"/>
  <c r="BJ69" i="26"/>
  <c r="BE69" i="26"/>
  <c r="AZ69" i="26"/>
  <c r="AS69" i="26"/>
  <c r="AM69" i="26"/>
  <c r="AH69" i="26"/>
  <c r="AA69" i="26"/>
  <c r="U69" i="26"/>
  <c r="P69" i="26"/>
  <c r="I69" i="26"/>
  <c r="D69" i="26"/>
  <c r="BI69" i="26"/>
  <c r="BD69" i="26"/>
  <c r="AX69" i="26"/>
  <c r="AR69" i="26"/>
  <c r="AL69" i="26"/>
  <c r="AE69" i="26"/>
  <c r="Z69" i="26"/>
  <c r="T69" i="26"/>
  <c r="N69" i="26"/>
  <c r="H69" i="26"/>
  <c r="BH69" i="26"/>
  <c r="AV69" i="26"/>
  <c r="AJ69" i="26"/>
  <c r="Y69" i="26"/>
  <c r="L69" i="26"/>
  <c r="BF69" i="26"/>
  <c r="AU69" i="26"/>
  <c r="AI69" i="26"/>
  <c r="V69" i="26"/>
  <c r="K69" i="26"/>
  <c r="AQ69" i="26"/>
  <c r="R69" i="26"/>
  <c r="AO69" i="26"/>
  <c r="Q69" i="26"/>
  <c r="BB69" i="26"/>
  <c r="AD69" i="26"/>
  <c r="G69" i="26"/>
  <c r="BA69" i="26"/>
  <c r="AC69" i="26"/>
  <c r="E69" i="26"/>
  <c r="B82" i="26"/>
  <c r="A82" i="26" s="1"/>
  <c r="A70" i="26"/>
  <c r="BH14" i="26"/>
  <c r="BD14" i="26"/>
  <c r="AZ14" i="26"/>
  <c r="AU14" i="26"/>
  <c r="AQ14" i="26"/>
  <c r="AL14" i="26"/>
  <c r="AH14" i="26"/>
  <c r="AC14" i="26"/>
  <c r="Y14" i="26"/>
  <c r="T14" i="26"/>
  <c r="P14" i="26"/>
  <c r="K14" i="26"/>
  <c r="G14" i="26"/>
  <c r="BG14" i="26"/>
  <c r="BC14" i="26"/>
  <c r="AY14" i="26"/>
  <c r="AT14" i="26"/>
  <c r="AP14" i="26"/>
  <c r="AK14" i="26"/>
  <c r="AG14" i="26"/>
  <c r="AB14" i="26"/>
  <c r="X14" i="26"/>
  <c r="S14" i="26"/>
  <c r="O14" i="26"/>
  <c r="J14" i="26"/>
  <c r="F14" i="26"/>
  <c r="BI14" i="26"/>
  <c r="BA14" i="26"/>
  <c r="AR14" i="26"/>
  <c r="AI14" i="26"/>
  <c r="Z14" i="26"/>
  <c r="Q14" i="26"/>
  <c r="H14" i="26"/>
  <c r="BF14" i="26"/>
  <c r="AX14" i="26"/>
  <c r="AO14" i="26"/>
  <c r="AE14" i="26"/>
  <c r="V14" i="26"/>
  <c r="N14" i="26"/>
  <c r="E14" i="26"/>
  <c r="BE14" i="26"/>
  <c r="AV14" i="26"/>
  <c r="AM14" i="26"/>
  <c r="AD14" i="26"/>
  <c r="U14" i="26"/>
  <c r="L14" i="26"/>
  <c r="D14" i="26"/>
  <c r="BJ14" i="26"/>
  <c r="BB14" i="26"/>
  <c r="AS14" i="26"/>
  <c r="AJ14" i="26"/>
  <c r="AA14" i="26"/>
  <c r="R14" i="26"/>
  <c r="I14" i="26"/>
  <c r="B49" i="26"/>
  <c r="A37" i="26"/>
  <c r="BG81" i="26"/>
  <c r="BC81" i="26"/>
  <c r="AY81" i="26"/>
  <c r="AT81" i="26"/>
  <c r="AP81" i="26"/>
  <c r="AK81" i="26"/>
  <c r="AG81" i="26"/>
  <c r="AB81" i="26"/>
  <c r="X81" i="26"/>
  <c r="S81" i="26"/>
  <c r="O81" i="26"/>
  <c r="J81" i="26"/>
  <c r="F81" i="26"/>
  <c r="BH81" i="26"/>
  <c r="BD81" i="26"/>
  <c r="AZ81" i="26"/>
  <c r="AU81" i="26"/>
  <c r="AQ81" i="26"/>
  <c r="AL81" i="26"/>
  <c r="AH81" i="26"/>
  <c r="AC81" i="26"/>
  <c r="Y81" i="26"/>
  <c r="T81" i="26"/>
  <c r="P81" i="26"/>
  <c r="K81" i="26"/>
  <c r="G81" i="26"/>
  <c r="BF81" i="26"/>
  <c r="AX81" i="26"/>
  <c r="AO81" i="26"/>
  <c r="AE81" i="26"/>
  <c r="V81" i="26"/>
  <c r="N81" i="26"/>
  <c r="E81" i="26"/>
  <c r="BB81" i="26"/>
  <c r="AR81" i="26"/>
  <c r="AD81" i="26"/>
  <c r="R81" i="26"/>
  <c r="H81" i="26"/>
  <c r="BJ81" i="26"/>
  <c r="BA81" i="26"/>
  <c r="AM81" i="26"/>
  <c r="AA81" i="26"/>
  <c r="Q81" i="26"/>
  <c r="D81" i="26"/>
  <c r="BI81" i="26"/>
  <c r="AJ81" i="26"/>
  <c r="L81" i="26"/>
  <c r="BE81" i="26"/>
  <c r="AI81" i="26"/>
  <c r="I81" i="26"/>
  <c r="AV81" i="26"/>
  <c r="AS81" i="26"/>
  <c r="Z81" i="26"/>
  <c r="U81" i="26"/>
  <c r="BJ58" i="26"/>
  <c r="BF58" i="26"/>
  <c r="BB58" i="26"/>
  <c r="AX58" i="26"/>
  <c r="AS58" i="26"/>
  <c r="AO58" i="26"/>
  <c r="AJ58" i="26"/>
  <c r="AE58" i="26"/>
  <c r="AA58" i="26"/>
  <c r="V58" i="26"/>
  <c r="R58" i="26"/>
  <c r="N58" i="26"/>
  <c r="I58" i="26"/>
  <c r="E58" i="26"/>
  <c r="BI58" i="26"/>
  <c r="BE58" i="26"/>
  <c r="BA58" i="26"/>
  <c r="AV58" i="26"/>
  <c r="AR58" i="26"/>
  <c r="AM58" i="26"/>
  <c r="AI58" i="26"/>
  <c r="AD58" i="26"/>
  <c r="Z58" i="26"/>
  <c r="U58" i="26"/>
  <c r="Q58" i="26"/>
  <c r="L58" i="26"/>
  <c r="H58" i="26"/>
  <c r="D58" i="26"/>
  <c r="BH58" i="26"/>
  <c r="AZ58" i="26"/>
  <c r="AQ58" i="26"/>
  <c r="AH58" i="26"/>
  <c r="Y58" i="26"/>
  <c r="P58" i="26"/>
  <c r="G58" i="26"/>
  <c r="BG58" i="26"/>
  <c r="AY58" i="26"/>
  <c r="AP58" i="26"/>
  <c r="AG58" i="26"/>
  <c r="X58" i="26"/>
  <c r="O58" i="26"/>
  <c r="F58" i="26"/>
  <c r="BD58" i="26"/>
  <c r="AL58" i="26"/>
  <c r="T58" i="26"/>
  <c r="BC58" i="26"/>
  <c r="AK58" i="26"/>
  <c r="S58" i="26"/>
  <c r="AU58" i="26"/>
  <c r="K58" i="26"/>
  <c r="AT58" i="26"/>
  <c r="J58" i="26"/>
  <c r="AC58" i="26"/>
  <c r="AB58" i="26"/>
  <c r="B16" i="26"/>
  <c r="A15" i="26"/>
  <c r="B27" i="26"/>
  <c r="BI36" i="26"/>
  <c r="BE36" i="26"/>
  <c r="BA36" i="26"/>
  <c r="AV36" i="26"/>
  <c r="AR36" i="26"/>
  <c r="AM36" i="26"/>
  <c r="AI36" i="26"/>
  <c r="AD36" i="26"/>
  <c r="Z36" i="26"/>
  <c r="U36" i="26"/>
  <c r="Q36" i="26"/>
  <c r="L36" i="26"/>
  <c r="H36" i="26"/>
  <c r="D36" i="26"/>
  <c r="BH36" i="26"/>
  <c r="BD36" i="26"/>
  <c r="AZ36" i="26"/>
  <c r="AU36" i="26"/>
  <c r="AQ36" i="26"/>
  <c r="AL36" i="26"/>
  <c r="AH36" i="26"/>
  <c r="AC36" i="26"/>
  <c r="Y36" i="26"/>
  <c r="T36" i="26"/>
  <c r="P36" i="26"/>
  <c r="K36" i="26"/>
  <c r="G36" i="26"/>
  <c r="BG36" i="26"/>
  <c r="AY36" i="26"/>
  <c r="AP36" i="26"/>
  <c r="AG36" i="26"/>
  <c r="X36" i="26"/>
  <c r="O36" i="26"/>
  <c r="F36" i="26"/>
  <c r="BF36" i="26"/>
  <c r="AX36" i="26"/>
  <c r="AO36" i="26"/>
  <c r="AE36" i="26"/>
  <c r="V36" i="26"/>
  <c r="N36" i="26"/>
  <c r="E36" i="26"/>
  <c r="BC36" i="26"/>
  <c r="AT36" i="26"/>
  <c r="AK36" i="26"/>
  <c r="AB36" i="26"/>
  <c r="S36" i="26"/>
  <c r="J36" i="26"/>
  <c r="BJ36" i="26"/>
  <c r="BB36" i="26"/>
  <c r="AS36" i="26"/>
  <c r="AJ36" i="26"/>
  <c r="AA36" i="26"/>
  <c r="R36" i="26"/>
  <c r="I36" i="26"/>
  <c r="BI47" i="26"/>
  <c r="BE47" i="26"/>
  <c r="BA47" i="26"/>
  <c r="AV47" i="26"/>
  <c r="AR47" i="26"/>
  <c r="AM47" i="26"/>
  <c r="AI47" i="26"/>
  <c r="AD47" i="26"/>
  <c r="Z47" i="26"/>
  <c r="U47" i="26"/>
  <c r="Q47" i="26"/>
  <c r="L47" i="26"/>
  <c r="H47" i="26"/>
  <c r="D47" i="26"/>
  <c r="BH47" i="26"/>
  <c r="BD47" i="26"/>
  <c r="AZ47" i="26"/>
  <c r="AU47" i="26"/>
  <c r="AQ47" i="26"/>
  <c r="AL47" i="26"/>
  <c r="AH47" i="26"/>
  <c r="AC47" i="26"/>
  <c r="Y47" i="26"/>
  <c r="T47" i="26"/>
  <c r="P47" i="26"/>
  <c r="K47" i="26"/>
  <c r="G47" i="26"/>
  <c r="BG47" i="26"/>
  <c r="AY47" i="26"/>
  <c r="AP47" i="26"/>
  <c r="AG47" i="26"/>
  <c r="X47" i="26"/>
  <c r="O47" i="26"/>
  <c r="F47" i="26"/>
  <c r="BF47" i="26"/>
  <c r="AX47" i="26"/>
  <c r="AO47" i="26"/>
  <c r="AE47" i="26"/>
  <c r="V47" i="26"/>
  <c r="N47" i="26"/>
  <c r="E47" i="26"/>
  <c r="AT47" i="26"/>
  <c r="AB47" i="26"/>
  <c r="J47" i="26"/>
  <c r="BJ47" i="26"/>
  <c r="AS47" i="26"/>
  <c r="AA47" i="26"/>
  <c r="I47" i="26"/>
  <c r="BC47" i="26"/>
  <c r="AK47" i="26"/>
  <c r="S47" i="26"/>
  <c r="BB47" i="26"/>
  <c r="AJ47" i="26"/>
  <c r="R47" i="26"/>
  <c r="B38" i="26"/>
  <c r="A26" i="26"/>
  <c r="F40" i="21"/>
  <c r="F52" i="21"/>
  <c r="E40" i="21"/>
  <c r="E52" i="21"/>
  <c r="G40" i="21"/>
  <c r="G52" i="21"/>
  <c r="I40" i="21"/>
  <c r="I52" i="21"/>
  <c r="J39" i="21"/>
  <c r="J51" i="21"/>
  <c r="D40" i="21"/>
  <c r="D52" i="21"/>
  <c r="H40" i="21"/>
  <c r="H52" i="21"/>
  <c r="B79" i="18"/>
  <c r="A79" i="18" s="1"/>
  <c r="A67" i="18"/>
  <c r="BG66" i="18"/>
  <c r="M66" i="28" s="1"/>
  <c r="BC66" i="18"/>
  <c r="I66" i="28" s="1"/>
  <c r="AY66" i="18"/>
  <c r="E66" i="28" s="1"/>
  <c r="AT66" i="18"/>
  <c r="I66" i="9" s="1"/>
  <c r="AP66" i="18"/>
  <c r="H66" i="9" s="1"/>
  <c r="AK66" i="18"/>
  <c r="G66" i="8" s="1"/>
  <c r="AG66" i="18"/>
  <c r="D66" i="8" s="1"/>
  <c r="AB66" i="18"/>
  <c r="G66" i="7" s="1"/>
  <c r="X66" i="18"/>
  <c r="D66" i="7" s="1"/>
  <c r="S66" i="18"/>
  <c r="I62" i="5" s="1"/>
  <c r="BH66" i="18"/>
  <c r="N66" i="28" s="1"/>
  <c r="BB66" i="18"/>
  <c r="H66" i="28" s="1"/>
  <c r="AV66" i="18"/>
  <c r="K66" i="9" s="1"/>
  <c r="AQ66" i="18"/>
  <c r="E66" i="9" s="1"/>
  <c r="AJ66" i="18"/>
  <c r="F66" i="8" s="1"/>
  <c r="AD66" i="18"/>
  <c r="J66" i="7" s="1"/>
  <c r="Y66" i="18"/>
  <c r="H66" i="7" s="1"/>
  <c r="R66" i="18"/>
  <c r="G62" i="5" s="1"/>
  <c r="N66" i="18"/>
  <c r="D62" i="5" s="1"/>
  <c r="I66" i="18"/>
  <c r="I66" i="15" s="1"/>
  <c r="E66" i="18"/>
  <c r="H66" i="15" s="1"/>
  <c r="BJ66" i="18"/>
  <c r="P66" i="28" s="1"/>
  <c r="BE66" i="18"/>
  <c r="K66" i="28" s="1"/>
  <c r="AZ66" i="18"/>
  <c r="F66" i="28" s="1"/>
  <c r="AS66" i="18"/>
  <c r="G66" i="9" s="1"/>
  <c r="AM66" i="18"/>
  <c r="J66" i="8" s="1"/>
  <c r="AH66" i="18"/>
  <c r="H66" i="8" s="1"/>
  <c r="AA66" i="18"/>
  <c r="F66" i="7" s="1"/>
  <c r="U66" i="18"/>
  <c r="K62" i="5" s="1"/>
  <c r="P66" i="18"/>
  <c r="E62" i="5" s="1"/>
  <c r="K66" i="18"/>
  <c r="K66" i="15" s="1"/>
  <c r="G66" i="18"/>
  <c r="F66" i="15" s="1"/>
  <c r="BF66" i="18"/>
  <c r="L66" i="28" s="1"/>
  <c r="AU66" i="18"/>
  <c r="J66" i="9" s="1"/>
  <c r="AI66" i="18"/>
  <c r="E66" i="8" s="1"/>
  <c r="V66" i="18"/>
  <c r="L62" i="5" s="1"/>
  <c r="L66" i="18"/>
  <c r="L66" i="15" s="1"/>
  <c r="D66" i="18"/>
  <c r="D66" i="15" s="1"/>
  <c r="BA66" i="18"/>
  <c r="G66" i="28" s="1"/>
  <c r="AO66" i="18"/>
  <c r="D66" i="9" s="1"/>
  <c r="AC66" i="18"/>
  <c r="I66" i="7" s="1"/>
  <c r="Q66" i="18"/>
  <c r="F62" i="5" s="1"/>
  <c r="H66" i="18"/>
  <c r="G66" i="15" s="1"/>
  <c r="BD66" i="18"/>
  <c r="J66" i="28" s="1"/>
  <c r="AE66" i="18"/>
  <c r="K66" i="7" s="1"/>
  <c r="J66" i="18"/>
  <c r="J66" i="15" s="1"/>
  <c r="AX66" i="18"/>
  <c r="D66" i="28" s="1"/>
  <c r="Z66" i="18"/>
  <c r="E66" i="7" s="1"/>
  <c r="F66" i="18"/>
  <c r="E66" i="15" s="1"/>
  <c r="AR66" i="18"/>
  <c r="F66" i="9" s="1"/>
  <c r="T66" i="18"/>
  <c r="J62" i="5" s="1"/>
  <c r="BI66" i="18"/>
  <c r="O66" i="28" s="1"/>
  <c r="AL66" i="18"/>
  <c r="I66" i="8" s="1"/>
  <c r="O66" i="18"/>
  <c r="H62" i="5" s="1"/>
  <c r="A12" i="18"/>
  <c r="B24" i="18"/>
  <c r="B13" i="18"/>
  <c r="BH78" i="18"/>
  <c r="N78" i="28" s="1"/>
  <c r="BD78" i="18"/>
  <c r="J78" i="28" s="1"/>
  <c r="AZ78" i="18"/>
  <c r="F78" i="28" s="1"/>
  <c r="AU78" i="18"/>
  <c r="J78" i="9" s="1"/>
  <c r="AQ78" i="18"/>
  <c r="E78" i="9" s="1"/>
  <c r="AL78" i="18"/>
  <c r="I78" i="8" s="1"/>
  <c r="AH78" i="18"/>
  <c r="H78" i="8" s="1"/>
  <c r="AC78" i="18"/>
  <c r="I78" i="7" s="1"/>
  <c r="Y78" i="18"/>
  <c r="H78" i="7" s="1"/>
  <c r="T78" i="18"/>
  <c r="J74" i="5" s="1"/>
  <c r="P78" i="18"/>
  <c r="E74" i="5" s="1"/>
  <c r="K78" i="18"/>
  <c r="K78" i="15" s="1"/>
  <c r="G78" i="18"/>
  <c r="F78" i="15" s="1"/>
  <c r="BJ78" i="18"/>
  <c r="P78" i="28" s="1"/>
  <c r="BF78" i="18"/>
  <c r="L78" i="28" s="1"/>
  <c r="BB78" i="18"/>
  <c r="H78" i="28" s="1"/>
  <c r="AX78" i="18"/>
  <c r="D78" i="28" s="1"/>
  <c r="AS78" i="18"/>
  <c r="G78" i="9" s="1"/>
  <c r="AO78" i="18"/>
  <c r="D78" i="9" s="1"/>
  <c r="AJ78" i="18"/>
  <c r="F78" i="8" s="1"/>
  <c r="AE78" i="18"/>
  <c r="K78" i="7" s="1"/>
  <c r="AA78" i="18"/>
  <c r="F78" i="7" s="1"/>
  <c r="V78" i="18"/>
  <c r="L74" i="5" s="1"/>
  <c r="R78" i="18"/>
  <c r="G74" i="5" s="1"/>
  <c r="N78" i="18"/>
  <c r="D74" i="5" s="1"/>
  <c r="I78" i="18"/>
  <c r="I78" i="15" s="1"/>
  <c r="E78" i="18"/>
  <c r="H78" i="15" s="1"/>
  <c r="BC78" i="18"/>
  <c r="I78" i="28" s="1"/>
  <c r="AT78" i="18"/>
  <c r="I78" i="9" s="1"/>
  <c r="AK78" i="18"/>
  <c r="G78" i="8" s="1"/>
  <c r="AB78" i="18"/>
  <c r="G78" i="7" s="1"/>
  <c r="S78" i="18"/>
  <c r="I74" i="5" s="1"/>
  <c r="J78" i="18"/>
  <c r="J78" i="15" s="1"/>
  <c r="BG78" i="18"/>
  <c r="M78" i="28" s="1"/>
  <c r="AY78" i="18"/>
  <c r="E78" i="28" s="1"/>
  <c r="AP78" i="18"/>
  <c r="H78" i="9" s="1"/>
  <c r="AG78" i="18"/>
  <c r="D78" i="8" s="1"/>
  <c r="X78" i="18"/>
  <c r="D78" i="7" s="1"/>
  <c r="O78" i="18"/>
  <c r="H74" i="5" s="1"/>
  <c r="F78" i="18"/>
  <c r="E78" i="15" s="1"/>
  <c r="BI78" i="18"/>
  <c r="O78" i="28" s="1"/>
  <c r="AR78" i="18"/>
  <c r="F78" i="9" s="1"/>
  <c r="Z78" i="18"/>
  <c r="E78" i="7" s="1"/>
  <c r="H78" i="18"/>
  <c r="G78" i="15" s="1"/>
  <c r="BA78" i="18"/>
  <c r="G78" i="28" s="1"/>
  <c r="AI78" i="18"/>
  <c r="E78" i="8" s="1"/>
  <c r="Q78" i="18"/>
  <c r="F74" i="5" s="1"/>
  <c r="AM78" i="18"/>
  <c r="J78" i="8" s="1"/>
  <c r="D78" i="18"/>
  <c r="D78" i="15" s="1"/>
  <c r="BE78" i="18"/>
  <c r="K78" i="28" s="1"/>
  <c r="U78" i="18"/>
  <c r="K74" i="5" s="1"/>
  <c r="AD78" i="18"/>
  <c r="J78" i="7" s="1"/>
  <c r="L78" i="18"/>
  <c r="L78" i="15" s="1"/>
  <c r="AV78" i="18"/>
  <c r="K78" i="9" s="1"/>
  <c r="BI11" i="18"/>
  <c r="O11" i="28" s="1"/>
  <c r="BE11" i="18"/>
  <c r="K11" i="28" s="1"/>
  <c r="BA11" i="18"/>
  <c r="G11" i="28" s="1"/>
  <c r="AV11" i="18"/>
  <c r="K11" i="9" s="1"/>
  <c r="AR11" i="18"/>
  <c r="F11" i="9" s="1"/>
  <c r="AM11" i="18"/>
  <c r="J11" i="8" s="1"/>
  <c r="AI11" i="18"/>
  <c r="E11" i="8" s="1"/>
  <c r="AD11" i="18"/>
  <c r="J11" i="7" s="1"/>
  <c r="Z11" i="18"/>
  <c r="E11" i="7" s="1"/>
  <c r="U11" i="18"/>
  <c r="K7" i="5" s="1"/>
  <c r="Q11" i="18"/>
  <c r="F7" i="5" s="1"/>
  <c r="L11" i="18"/>
  <c r="L11" i="15" s="1"/>
  <c r="H11" i="18"/>
  <c r="G11" i="15" s="1"/>
  <c r="D11" i="18"/>
  <c r="D11" i="15" s="1"/>
  <c r="BG11" i="18"/>
  <c r="M11" i="28" s="1"/>
  <c r="BC11" i="18"/>
  <c r="I11" i="28" s="1"/>
  <c r="AY11" i="18"/>
  <c r="E11" i="28" s="1"/>
  <c r="AT11" i="18"/>
  <c r="I11" i="9" s="1"/>
  <c r="AP11" i="18"/>
  <c r="H11" i="9" s="1"/>
  <c r="AK11" i="18"/>
  <c r="G11" i="8" s="1"/>
  <c r="AG11" i="18"/>
  <c r="D11" i="8" s="1"/>
  <c r="AB11" i="18"/>
  <c r="G11" i="7" s="1"/>
  <c r="X11" i="18"/>
  <c r="D11" i="7" s="1"/>
  <c r="S11" i="18"/>
  <c r="I7" i="5" s="1"/>
  <c r="O11" i="18"/>
  <c r="H7" i="5" s="1"/>
  <c r="J11" i="18"/>
  <c r="J11" i="15" s="1"/>
  <c r="F11" i="18"/>
  <c r="E11" i="15" s="1"/>
  <c r="BD11" i="18"/>
  <c r="J11" i="28" s="1"/>
  <c r="AU11" i="18"/>
  <c r="J11" i="9" s="1"/>
  <c r="AL11" i="18"/>
  <c r="I11" i="8" s="1"/>
  <c r="AC11" i="18"/>
  <c r="I11" i="7" s="1"/>
  <c r="T11" i="18"/>
  <c r="J7" i="5" s="1"/>
  <c r="K11" i="18"/>
  <c r="K11" i="15" s="1"/>
  <c r="BF11" i="18"/>
  <c r="L11" i="28" s="1"/>
  <c r="AS11" i="18"/>
  <c r="G11" i="9" s="1"/>
  <c r="AH11" i="18"/>
  <c r="H11" i="8" s="1"/>
  <c r="V11" i="18"/>
  <c r="L7" i="5" s="1"/>
  <c r="I11" i="18"/>
  <c r="I11" i="15" s="1"/>
  <c r="BB11" i="18"/>
  <c r="H11" i="28" s="1"/>
  <c r="AQ11" i="18"/>
  <c r="E11" i="9" s="1"/>
  <c r="AE11" i="18"/>
  <c r="K11" i="7" s="1"/>
  <c r="R11" i="18"/>
  <c r="G7" i="5" s="1"/>
  <c r="G11" i="18"/>
  <c r="F11" i="15" s="1"/>
  <c r="BJ11" i="18"/>
  <c r="P11" i="28" s="1"/>
  <c r="AZ11" i="18"/>
  <c r="F11" i="28" s="1"/>
  <c r="AO11" i="18"/>
  <c r="D11" i="9" s="1"/>
  <c r="AA11" i="18"/>
  <c r="F11" i="7" s="1"/>
  <c r="P11" i="18"/>
  <c r="E7" i="5" s="1"/>
  <c r="E11" i="18"/>
  <c r="H11" i="15" s="1"/>
  <c r="BH11" i="18"/>
  <c r="N11" i="28" s="1"/>
  <c r="AX11" i="18"/>
  <c r="D11" i="28" s="1"/>
  <c r="AJ11" i="18"/>
  <c r="F11" i="8" s="1"/>
  <c r="Y11" i="18"/>
  <c r="H11" i="7" s="1"/>
  <c r="N11" i="18"/>
  <c r="D7" i="5" s="1"/>
  <c r="B68" i="18"/>
  <c r="A56" i="18"/>
  <c r="BI33" i="18"/>
  <c r="O33" i="28" s="1"/>
  <c r="BE33" i="18"/>
  <c r="K33" i="28" s="1"/>
  <c r="BA33" i="18"/>
  <c r="G33" i="28" s="1"/>
  <c r="AV33" i="18"/>
  <c r="K33" i="9" s="1"/>
  <c r="AR33" i="18"/>
  <c r="F33" i="9" s="1"/>
  <c r="AM33" i="18"/>
  <c r="J33" i="8" s="1"/>
  <c r="AI33" i="18"/>
  <c r="E33" i="8" s="1"/>
  <c r="AD33" i="18"/>
  <c r="J33" i="7" s="1"/>
  <c r="Z33" i="18"/>
  <c r="E33" i="7" s="1"/>
  <c r="U33" i="18"/>
  <c r="K29" i="5" s="1"/>
  <c r="Q33" i="18"/>
  <c r="F29" i="5" s="1"/>
  <c r="L33" i="18"/>
  <c r="L33" i="15" s="1"/>
  <c r="H33" i="18"/>
  <c r="G33" i="15" s="1"/>
  <c r="D33" i="18"/>
  <c r="D33" i="15" s="1"/>
  <c r="BG33" i="18"/>
  <c r="M33" i="28" s="1"/>
  <c r="BC33" i="18"/>
  <c r="I33" i="28" s="1"/>
  <c r="AY33" i="18"/>
  <c r="E33" i="28" s="1"/>
  <c r="AT33" i="18"/>
  <c r="I33" i="9" s="1"/>
  <c r="AP33" i="18"/>
  <c r="H33" i="9" s="1"/>
  <c r="AK33" i="18"/>
  <c r="G33" i="8" s="1"/>
  <c r="AG33" i="18"/>
  <c r="D33" i="8" s="1"/>
  <c r="AB33" i="18"/>
  <c r="G33" i="7" s="1"/>
  <c r="X33" i="18"/>
  <c r="D33" i="7" s="1"/>
  <c r="S33" i="18"/>
  <c r="I29" i="5" s="1"/>
  <c r="O33" i="18"/>
  <c r="H29" i="5" s="1"/>
  <c r="J33" i="18"/>
  <c r="J33" i="15" s="1"/>
  <c r="F33" i="18"/>
  <c r="E33" i="15" s="1"/>
  <c r="BD33" i="18"/>
  <c r="J33" i="28" s="1"/>
  <c r="AU33" i="18"/>
  <c r="J33" i="9" s="1"/>
  <c r="AL33" i="18"/>
  <c r="I33" i="8" s="1"/>
  <c r="AC33" i="18"/>
  <c r="I33" i="7" s="1"/>
  <c r="T33" i="18"/>
  <c r="J29" i="5" s="1"/>
  <c r="K33" i="18"/>
  <c r="K33" i="15" s="1"/>
  <c r="BJ33" i="18"/>
  <c r="P33" i="28" s="1"/>
  <c r="BB33" i="18"/>
  <c r="H33" i="28" s="1"/>
  <c r="AS33" i="18"/>
  <c r="G33" i="9" s="1"/>
  <c r="AJ33" i="18"/>
  <c r="F33" i="8" s="1"/>
  <c r="AA33" i="18"/>
  <c r="F33" i="7" s="1"/>
  <c r="R33" i="18"/>
  <c r="G29" i="5" s="1"/>
  <c r="I33" i="18"/>
  <c r="I33" i="15" s="1"/>
  <c r="BH33" i="18"/>
  <c r="N33" i="28" s="1"/>
  <c r="AZ33" i="18"/>
  <c r="F33" i="28" s="1"/>
  <c r="AQ33" i="18"/>
  <c r="E33" i="9" s="1"/>
  <c r="AH33" i="18"/>
  <c r="H33" i="8" s="1"/>
  <c r="Y33" i="18"/>
  <c r="H33" i="7" s="1"/>
  <c r="P33" i="18"/>
  <c r="E29" i="5" s="1"/>
  <c r="G33" i="18"/>
  <c r="F33" i="15" s="1"/>
  <c r="BF33" i="18"/>
  <c r="L33" i="28" s="1"/>
  <c r="AX33" i="18"/>
  <c r="D33" i="28" s="1"/>
  <c r="AO33" i="18"/>
  <c r="D33" i="9" s="1"/>
  <c r="AE33" i="18"/>
  <c r="K33" i="7" s="1"/>
  <c r="V33" i="18"/>
  <c r="L29" i="5" s="1"/>
  <c r="N33" i="18"/>
  <c r="D29" i="5" s="1"/>
  <c r="E33" i="18"/>
  <c r="H33" i="15" s="1"/>
  <c r="B46" i="18"/>
  <c r="A34" i="18"/>
  <c r="BI55" i="18"/>
  <c r="O55" i="28" s="1"/>
  <c r="BE55" i="18"/>
  <c r="K55" i="28" s="1"/>
  <c r="BA55" i="18"/>
  <c r="G55" i="28" s="1"/>
  <c r="AV55" i="18"/>
  <c r="K55" i="9" s="1"/>
  <c r="AR55" i="18"/>
  <c r="F55" i="9" s="1"/>
  <c r="AM55" i="18"/>
  <c r="J55" i="8" s="1"/>
  <c r="AI55" i="18"/>
  <c r="E55" i="8" s="1"/>
  <c r="AD55" i="18"/>
  <c r="J55" i="7" s="1"/>
  <c r="Z55" i="18"/>
  <c r="E55" i="7" s="1"/>
  <c r="U55" i="18"/>
  <c r="K51" i="5" s="1"/>
  <c r="Q55" i="18"/>
  <c r="F51" i="5" s="1"/>
  <c r="L55" i="18"/>
  <c r="L55" i="15" s="1"/>
  <c r="H55" i="18"/>
  <c r="G55" i="15" s="1"/>
  <c r="D55" i="18"/>
  <c r="D55" i="15" s="1"/>
  <c r="BG55" i="18"/>
  <c r="M55" i="28" s="1"/>
  <c r="BC55" i="18"/>
  <c r="I55" i="28" s="1"/>
  <c r="AY55" i="18"/>
  <c r="E55" i="28" s="1"/>
  <c r="AT55" i="18"/>
  <c r="I55" i="9" s="1"/>
  <c r="AP55" i="18"/>
  <c r="H55" i="9" s="1"/>
  <c r="AK55" i="18"/>
  <c r="G55" i="8" s="1"/>
  <c r="AG55" i="18"/>
  <c r="D55" i="8" s="1"/>
  <c r="AB55" i="18"/>
  <c r="G55" i="7" s="1"/>
  <c r="X55" i="18"/>
  <c r="D55" i="7" s="1"/>
  <c r="S55" i="18"/>
  <c r="I51" i="5" s="1"/>
  <c r="O55" i="18"/>
  <c r="H51" i="5" s="1"/>
  <c r="J55" i="18"/>
  <c r="J55" i="15" s="1"/>
  <c r="F55" i="18"/>
  <c r="E55" i="15" s="1"/>
  <c r="BH55" i="18"/>
  <c r="N55" i="28" s="1"/>
  <c r="AZ55" i="18"/>
  <c r="F55" i="28" s="1"/>
  <c r="AQ55" i="18"/>
  <c r="E55" i="9" s="1"/>
  <c r="AH55" i="18"/>
  <c r="H55" i="8" s="1"/>
  <c r="Y55" i="18"/>
  <c r="H55" i="7" s="1"/>
  <c r="P55" i="18"/>
  <c r="E51" i="5" s="1"/>
  <c r="G55" i="18"/>
  <c r="F55" i="15" s="1"/>
  <c r="BD55" i="18"/>
  <c r="J55" i="28" s="1"/>
  <c r="AU55" i="18"/>
  <c r="J55" i="9" s="1"/>
  <c r="AL55" i="18"/>
  <c r="I55" i="8" s="1"/>
  <c r="AC55" i="18"/>
  <c r="I55" i="7" s="1"/>
  <c r="T55" i="18"/>
  <c r="J51" i="5" s="1"/>
  <c r="K55" i="18"/>
  <c r="K55" i="15" s="1"/>
  <c r="AX55" i="18"/>
  <c r="D55" i="28" s="1"/>
  <c r="AE55" i="18"/>
  <c r="K55" i="7" s="1"/>
  <c r="N55" i="18"/>
  <c r="D51" i="5" s="1"/>
  <c r="BJ55" i="18"/>
  <c r="P55" i="28" s="1"/>
  <c r="AS55" i="18"/>
  <c r="G55" i="9" s="1"/>
  <c r="AA55" i="18"/>
  <c r="F55" i="7" s="1"/>
  <c r="I55" i="18"/>
  <c r="I55" i="15" s="1"/>
  <c r="BF55" i="18"/>
  <c r="L55" i="28" s="1"/>
  <c r="AO55" i="18"/>
  <c r="D55" i="9" s="1"/>
  <c r="V55" i="18"/>
  <c r="L51" i="5" s="1"/>
  <c r="E55" i="18"/>
  <c r="H55" i="15" s="1"/>
  <c r="BB55" i="18"/>
  <c r="H55" i="28" s="1"/>
  <c r="AJ55" i="18"/>
  <c r="F55" i="8" s="1"/>
  <c r="R55" i="18"/>
  <c r="G51" i="5" s="1"/>
  <c r="B35" i="18"/>
  <c r="A23" i="18"/>
  <c r="BJ44" i="18"/>
  <c r="P44" i="28" s="1"/>
  <c r="BF44" i="18"/>
  <c r="L44" i="28" s="1"/>
  <c r="BB44" i="18"/>
  <c r="H44" i="28" s="1"/>
  <c r="AX44" i="18"/>
  <c r="D44" i="28" s="1"/>
  <c r="AS44" i="18"/>
  <c r="G44" i="9" s="1"/>
  <c r="AO44" i="18"/>
  <c r="D44" i="9" s="1"/>
  <c r="AJ44" i="18"/>
  <c r="F44" i="8" s="1"/>
  <c r="AE44" i="18"/>
  <c r="K44" i="7" s="1"/>
  <c r="AA44" i="18"/>
  <c r="F44" i="7" s="1"/>
  <c r="V44" i="18"/>
  <c r="L40" i="5" s="1"/>
  <c r="R44" i="18"/>
  <c r="G40" i="5" s="1"/>
  <c r="N44" i="18"/>
  <c r="D40" i="5" s="1"/>
  <c r="I44" i="18"/>
  <c r="I44" i="15" s="1"/>
  <c r="E44" i="18"/>
  <c r="H44" i="15" s="1"/>
  <c r="BH44" i="18"/>
  <c r="N44" i="28" s="1"/>
  <c r="BD44" i="18"/>
  <c r="J44" i="28" s="1"/>
  <c r="AZ44" i="18"/>
  <c r="F44" i="28" s="1"/>
  <c r="AU44" i="18"/>
  <c r="J44" i="9" s="1"/>
  <c r="AQ44" i="18"/>
  <c r="E44" i="9" s="1"/>
  <c r="AL44" i="18"/>
  <c r="I44" i="8" s="1"/>
  <c r="AH44" i="18"/>
  <c r="H44" i="8" s="1"/>
  <c r="AC44" i="18"/>
  <c r="I44" i="7" s="1"/>
  <c r="Y44" i="18"/>
  <c r="H44" i="7" s="1"/>
  <c r="T44" i="18"/>
  <c r="J40" i="5" s="1"/>
  <c r="P44" i="18"/>
  <c r="E40" i="5" s="1"/>
  <c r="K44" i="18"/>
  <c r="K44" i="15" s="1"/>
  <c r="G44" i="18"/>
  <c r="F44" i="15" s="1"/>
  <c r="BI44" i="18"/>
  <c r="O44" i="28" s="1"/>
  <c r="BA44" i="18"/>
  <c r="G44" i="28" s="1"/>
  <c r="AR44" i="18"/>
  <c r="F44" i="9" s="1"/>
  <c r="AI44" i="18"/>
  <c r="E44" i="8" s="1"/>
  <c r="Z44" i="18"/>
  <c r="E44" i="7" s="1"/>
  <c r="Q44" i="18"/>
  <c r="F40" i="5" s="1"/>
  <c r="H44" i="18"/>
  <c r="G44" i="15" s="1"/>
  <c r="BE44" i="18"/>
  <c r="K44" i="28" s="1"/>
  <c r="AV44" i="18"/>
  <c r="K44" i="9" s="1"/>
  <c r="AM44" i="18"/>
  <c r="J44" i="8" s="1"/>
  <c r="AD44" i="18"/>
  <c r="J44" i="7" s="1"/>
  <c r="U44" i="18"/>
  <c r="K40" i="5" s="1"/>
  <c r="L44" i="18"/>
  <c r="L44" i="15" s="1"/>
  <c r="D44" i="18"/>
  <c r="D44" i="15" s="1"/>
  <c r="AY44" i="18"/>
  <c r="E44" i="28" s="1"/>
  <c r="AG44" i="18"/>
  <c r="D44" i="8" s="1"/>
  <c r="O44" i="18"/>
  <c r="H40" i="5" s="1"/>
  <c r="AT44" i="18"/>
  <c r="I44" i="9" s="1"/>
  <c r="AB44" i="18"/>
  <c r="G44" i="7" s="1"/>
  <c r="J44" i="18"/>
  <c r="J44" i="15" s="1"/>
  <c r="BG44" i="18"/>
  <c r="M44" i="28" s="1"/>
  <c r="AP44" i="18"/>
  <c r="H44" i="9" s="1"/>
  <c r="X44" i="18"/>
  <c r="D44" i="7" s="1"/>
  <c r="F44" i="18"/>
  <c r="E44" i="15" s="1"/>
  <c r="BC44" i="18"/>
  <c r="I44" i="28" s="1"/>
  <c r="AK44" i="18"/>
  <c r="G44" i="8" s="1"/>
  <c r="S44" i="18"/>
  <c r="I40" i="5" s="1"/>
  <c r="B57" i="18"/>
  <c r="A45" i="18"/>
  <c r="BH22" i="18"/>
  <c r="N22" i="28" s="1"/>
  <c r="BD22" i="18"/>
  <c r="J22" i="28" s="1"/>
  <c r="AZ22" i="18"/>
  <c r="F22" i="28" s="1"/>
  <c r="AU22" i="18"/>
  <c r="J22" i="9" s="1"/>
  <c r="AQ22" i="18"/>
  <c r="E22" i="9" s="1"/>
  <c r="AL22" i="18"/>
  <c r="I22" i="8" s="1"/>
  <c r="AH22" i="18"/>
  <c r="H22" i="8" s="1"/>
  <c r="AC22" i="18"/>
  <c r="I22" i="7" s="1"/>
  <c r="Y22" i="18"/>
  <c r="H22" i="7" s="1"/>
  <c r="T22" i="18"/>
  <c r="J18" i="5" s="1"/>
  <c r="P22" i="18"/>
  <c r="E18" i="5" s="1"/>
  <c r="K22" i="18"/>
  <c r="K22" i="15" s="1"/>
  <c r="G22" i="18"/>
  <c r="F22" i="15" s="1"/>
  <c r="BJ22" i="18"/>
  <c r="P22" i="28" s="1"/>
  <c r="BF22" i="18"/>
  <c r="L22" i="28" s="1"/>
  <c r="BB22" i="18"/>
  <c r="H22" i="28" s="1"/>
  <c r="AX22" i="18"/>
  <c r="D22" i="28" s="1"/>
  <c r="AS22" i="18"/>
  <c r="G22" i="9" s="1"/>
  <c r="AO22" i="18"/>
  <c r="D22" i="9" s="1"/>
  <c r="AJ22" i="18"/>
  <c r="F22" i="8" s="1"/>
  <c r="AE22" i="18"/>
  <c r="K22" i="7" s="1"/>
  <c r="AA22" i="18"/>
  <c r="F22" i="7" s="1"/>
  <c r="V22" i="18"/>
  <c r="L18" i="5" s="1"/>
  <c r="R22" i="18"/>
  <c r="G18" i="5" s="1"/>
  <c r="N22" i="18"/>
  <c r="D18" i="5" s="1"/>
  <c r="I22" i="18"/>
  <c r="I22" i="15" s="1"/>
  <c r="E22" i="18"/>
  <c r="H22" i="15" s="1"/>
  <c r="BE22" i="18"/>
  <c r="K22" i="28" s="1"/>
  <c r="AV22" i="18"/>
  <c r="K22" i="9" s="1"/>
  <c r="AM22" i="18"/>
  <c r="J22" i="8" s="1"/>
  <c r="AD22" i="18"/>
  <c r="J22" i="7" s="1"/>
  <c r="U22" i="18"/>
  <c r="K18" i="5" s="1"/>
  <c r="L22" i="18"/>
  <c r="L22" i="15" s="1"/>
  <c r="D22" i="18"/>
  <c r="D22" i="15" s="1"/>
  <c r="BI22" i="18"/>
  <c r="O22" i="28" s="1"/>
  <c r="BA22" i="18"/>
  <c r="G22" i="28" s="1"/>
  <c r="AR22" i="18"/>
  <c r="F22" i="9" s="1"/>
  <c r="AI22" i="18"/>
  <c r="E22" i="8" s="1"/>
  <c r="Z22" i="18"/>
  <c r="E22" i="7" s="1"/>
  <c r="Q22" i="18"/>
  <c r="F18" i="5" s="1"/>
  <c r="H22" i="18"/>
  <c r="G22" i="15" s="1"/>
  <c r="BG22" i="18"/>
  <c r="M22" i="28" s="1"/>
  <c r="AY22" i="18"/>
  <c r="E22" i="28" s="1"/>
  <c r="AP22" i="18"/>
  <c r="H22" i="9" s="1"/>
  <c r="AG22" i="18"/>
  <c r="D22" i="8" s="1"/>
  <c r="X22" i="18"/>
  <c r="D22" i="7" s="1"/>
  <c r="O22" i="18"/>
  <c r="H18" i="5" s="1"/>
  <c r="F22" i="18"/>
  <c r="E22" i="15" s="1"/>
  <c r="AK22" i="18"/>
  <c r="G22" i="8" s="1"/>
  <c r="AB22" i="18"/>
  <c r="G22" i="7" s="1"/>
  <c r="BC22" i="18"/>
  <c r="I22" i="28" s="1"/>
  <c r="S22" i="18"/>
  <c r="I18" i="5" s="1"/>
  <c r="AT22" i="18"/>
  <c r="I22" i="9" s="1"/>
  <c r="J22" i="18"/>
  <c r="J22" i="15" s="1"/>
  <c r="P82" i="36" l="1"/>
  <c r="P94" i="36"/>
  <c r="L94" i="36" s="1"/>
  <c r="Q82" i="36"/>
  <c r="Q94" i="36"/>
  <c r="R82" i="36"/>
  <c r="R95" i="36" s="1"/>
  <c r="R94" i="36"/>
  <c r="N82" i="36"/>
  <c r="N94" i="36"/>
  <c r="M82" i="36"/>
  <c r="M94" i="36"/>
  <c r="O82" i="36"/>
  <c r="O94" i="36"/>
  <c r="E44" i="34"/>
  <c r="G44" i="34"/>
  <c r="F44" i="34"/>
  <c r="E56" i="33"/>
  <c r="E44" i="33"/>
  <c r="E57" i="33" s="1"/>
  <c r="G44" i="33"/>
  <c r="G57" i="33" s="1"/>
  <c r="G56" i="33"/>
  <c r="F44" i="33"/>
  <c r="F57" i="33" s="1"/>
  <c r="F56" i="33"/>
  <c r="D56" i="33"/>
  <c r="D44" i="33"/>
  <c r="D57" i="33" s="1"/>
  <c r="H56" i="33"/>
  <c r="H44" i="33"/>
  <c r="H57" i="33" s="1"/>
  <c r="J57" i="33"/>
  <c r="J56" i="33"/>
  <c r="I56" i="33"/>
  <c r="I44" i="33"/>
  <c r="I57" i="33" s="1"/>
  <c r="J55" i="32"/>
  <c r="J43" i="32"/>
  <c r="F55" i="32"/>
  <c r="F43" i="32"/>
  <c r="E44" i="32"/>
  <c r="E57" i="32" s="1"/>
  <c r="E56" i="32"/>
  <c r="G56" i="32"/>
  <c r="G44" i="32"/>
  <c r="G57" i="32" s="1"/>
  <c r="I44" i="32"/>
  <c r="I57" i="32" s="1"/>
  <c r="I56" i="32"/>
  <c r="D43" i="32"/>
  <c r="D55" i="32"/>
  <c r="H43" i="32"/>
  <c r="H55" i="32"/>
  <c r="BH15" i="26"/>
  <c r="BD15" i="26"/>
  <c r="AZ15" i="26"/>
  <c r="AU15" i="26"/>
  <c r="AQ15" i="26"/>
  <c r="AL15" i="26"/>
  <c r="AH15" i="26"/>
  <c r="AC15" i="26"/>
  <c r="Y15" i="26"/>
  <c r="T15" i="26"/>
  <c r="P15" i="26"/>
  <c r="K15" i="26"/>
  <c r="G15" i="26"/>
  <c r="BG15" i="26"/>
  <c r="BC15" i="26"/>
  <c r="AY15" i="26"/>
  <c r="AT15" i="26"/>
  <c r="AP15" i="26"/>
  <c r="AK15" i="26"/>
  <c r="AG15" i="26"/>
  <c r="AB15" i="26"/>
  <c r="X15" i="26"/>
  <c r="S15" i="26"/>
  <c r="O15" i="26"/>
  <c r="J15" i="26"/>
  <c r="F15" i="26"/>
  <c r="BI15" i="26"/>
  <c r="BA15" i="26"/>
  <c r="AR15" i="26"/>
  <c r="AI15" i="26"/>
  <c r="Z15" i="26"/>
  <c r="Q15" i="26"/>
  <c r="H15" i="26"/>
  <c r="BF15" i="26"/>
  <c r="AX15" i="26"/>
  <c r="AO15" i="26"/>
  <c r="AE15" i="26"/>
  <c r="V15" i="26"/>
  <c r="N15" i="26"/>
  <c r="E15" i="26"/>
  <c r="BE15" i="26"/>
  <c r="AV15" i="26"/>
  <c r="AM15" i="26"/>
  <c r="AD15" i="26"/>
  <c r="U15" i="26"/>
  <c r="L15" i="26"/>
  <c r="D15" i="26"/>
  <c r="BJ15" i="26"/>
  <c r="BB15" i="26"/>
  <c r="AS15" i="26"/>
  <c r="AJ15" i="26"/>
  <c r="AA15" i="26"/>
  <c r="R15" i="26"/>
  <c r="I15" i="26"/>
  <c r="BI59" i="26"/>
  <c r="BE59" i="26"/>
  <c r="BA59" i="26"/>
  <c r="AV59" i="26"/>
  <c r="AR59" i="26"/>
  <c r="AM59" i="26"/>
  <c r="AI59" i="26"/>
  <c r="AD59" i="26"/>
  <c r="Z59" i="26"/>
  <c r="U59" i="26"/>
  <c r="Q59" i="26"/>
  <c r="L59" i="26"/>
  <c r="H59" i="26"/>
  <c r="D59" i="26"/>
  <c r="BH59" i="26"/>
  <c r="BD59" i="26"/>
  <c r="AZ59" i="26"/>
  <c r="AU59" i="26"/>
  <c r="AQ59" i="26"/>
  <c r="AL59" i="26"/>
  <c r="AH59" i="26"/>
  <c r="AC59" i="26"/>
  <c r="Y59" i="26"/>
  <c r="T59" i="26"/>
  <c r="P59" i="26"/>
  <c r="K59" i="26"/>
  <c r="G59" i="26"/>
  <c r="BG59" i="26"/>
  <c r="AY59" i="26"/>
  <c r="AP59" i="26"/>
  <c r="AG59" i="26"/>
  <c r="X59" i="26"/>
  <c r="O59" i="26"/>
  <c r="F59" i="26"/>
  <c r="BF59" i="26"/>
  <c r="AX59" i="26"/>
  <c r="AO59" i="26"/>
  <c r="AE59" i="26"/>
  <c r="V59" i="26"/>
  <c r="N59" i="26"/>
  <c r="E59" i="26"/>
  <c r="AT59" i="26"/>
  <c r="AB59" i="26"/>
  <c r="J59" i="26"/>
  <c r="BJ59" i="26"/>
  <c r="AS59" i="26"/>
  <c r="AA59" i="26"/>
  <c r="I59" i="26"/>
  <c r="BC59" i="26"/>
  <c r="S59" i="26"/>
  <c r="BB59" i="26"/>
  <c r="R59" i="26"/>
  <c r="AK59" i="26"/>
  <c r="AJ59" i="26"/>
  <c r="BG26" i="26"/>
  <c r="BC26" i="26"/>
  <c r="AY26" i="26"/>
  <c r="AT26" i="26"/>
  <c r="AP26" i="26"/>
  <c r="AK26" i="26"/>
  <c r="AG26" i="26"/>
  <c r="AB26" i="26"/>
  <c r="X26" i="26"/>
  <c r="S26" i="26"/>
  <c r="O26" i="26"/>
  <c r="J26" i="26"/>
  <c r="F26" i="26"/>
  <c r="BJ26" i="26"/>
  <c r="BF26" i="26"/>
  <c r="BB26" i="26"/>
  <c r="AX26" i="26"/>
  <c r="AS26" i="26"/>
  <c r="AO26" i="26"/>
  <c r="AJ26" i="26"/>
  <c r="AE26" i="26"/>
  <c r="AA26" i="26"/>
  <c r="V26" i="26"/>
  <c r="R26" i="26"/>
  <c r="N26" i="26"/>
  <c r="I26" i="26"/>
  <c r="E26" i="26"/>
  <c r="BE26" i="26"/>
  <c r="AV26" i="26"/>
  <c r="AM26" i="26"/>
  <c r="AD26" i="26"/>
  <c r="U26" i="26"/>
  <c r="L26" i="26"/>
  <c r="D26" i="26"/>
  <c r="BD26" i="26"/>
  <c r="AU26" i="26"/>
  <c r="AL26" i="26"/>
  <c r="AC26" i="26"/>
  <c r="T26" i="26"/>
  <c r="K26" i="26"/>
  <c r="BI26" i="26"/>
  <c r="BA26" i="26"/>
  <c r="AR26" i="26"/>
  <c r="AI26" i="26"/>
  <c r="Z26" i="26"/>
  <c r="Q26" i="26"/>
  <c r="H26" i="26"/>
  <c r="BH26" i="26"/>
  <c r="AZ26" i="26"/>
  <c r="AQ26" i="26"/>
  <c r="AH26" i="26"/>
  <c r="Y26" i="26"/>
  <c r="P26" i="26"/>
  <c r="G26" i="26"/>
  <c r="B17" i="26"/>
  <c r="A16" i="26"/>
  <c r="B28" i="26"/>
  <c r="B83" i="26"/>
  <c r="A83" i="26" s="1"/>
  <c r="A71" i="26"/>
  <c r="B50" i="26"/>
  <c r="A38" i="26"/>
  <c r="BH37" i="26"/>
  <c r="BD37" i="26"/>
  <c r="AZ37" i="26"/>
  <c r="AU37" i="26"/>
  <c r="AQ37" i="26"/>
  <c r="AL37" i="26"/>
  <c r="AH37" i="26"/>
  <c r="AC37" i="26"/>
  <c r="Y37" i="26"/>
  <c r="T37" i="26"/>
  <c r="P37" i="26"/>
  <c r="K37" i="26"/>
  <c r="G37" i="26"/>
  <c r="BG37" i="26"/>
  <c r="BC37" i="26"/>
  <c r="AY37" i="26"/>
  <c r="AT37" i="26"/>
  <c r="AP37" i="26"/>
  <c r="AK37" i="26"/>
  <c r="AG37" i="26"/>
  <c r="AB37" i="26"/>
  <c r="X37" i="26"/>
  <c r="S37" i="26"/>
  <c r="O37" i="26"/>
  <c r="J37" i="26"/>
  <c r="F37" i="26"/>
  <c r="BF37" i="26"/>
  <c r="AX37" i="26"/>
  <c r="AO37" i="26"/>
  <c r="AE37" i="26"/>
  <c r="V37" i="26"/>
  <c r="N37" i="26"/>
  <c r="E37" i="26"/>
  <c r="BE37" i="26"/>
  <c r="AV37" i="26"/>
  <c r="AM37" i="26"/>
  <c r="AD37" i="26"/>
  <c r="U37" i="26"/>
  <c r="L37" i="26"/>
  <c r="D37" i="26"/>
  <c r="BJ37" i="26"/>
  <c r="BB37" i="26"/>
  <c r="AS37" i="26"/>
  <c r="AJ37" i="26"/>
  <c r="AA37" i="26"/>
  <c r="R37" i="26"/>
  <c r="I37" i="26"/>
  <c r="BI37" i="26"/>
  <c r="BA37" i="26"/>
  <c r="AR37" i="26"/>
  <c r="AI37" i="26"/>
  <c r="Z37" i="26"/>
  <c r="Q37" i="26"/>
  <c r="H37" i="26"/>
  <c r="BI70" i="26"/>
  <c r="BE70" i="26"/>
  <c r="BA70" i="26"/>
  <c r="AV70" i="26"/>
  <c r="AR70" i="26"/>
  <c r="AM70" i="26"/>
  <c r="AI70" i="26"/>
  <c r="AD70" i="26"/>
  <c r="Z70" i="26"/>
  <c r="BF70" i="26"/>
  <c r="AZ70" i="26"/>
  <c r="AT70" i="26"/>
  <c r="AO70" i="26"/>
  <c r="AH70" i="26"/>
  <c r="AB70" i="26"/>
  <c r="V70" i="26"/>
  <c r="R70" i="26"/>
  <c r="N70" i="26"/>
  <c r="I70" i="26"/>
  <c r="E70" i="26"/>
  <c r="BJ70" i="26"/>
  <c r="BC70" i="26"/>
  <c r="AU70" i="26"/>
  <c r="AL70" i="26"/>
  <c r="AE70" i="26"/>
  <c r="X70" i="26"/>
  <c r="Q70" i="26"/>
  <c r="K70" i="26"/>
  <c r="F70" i="26"/>
  <c r="BH70" i="26"/>
  <c r="BB70" i="26"/>
  <c r="AS70" i="26"/>
  <c r="AK70" i="26"/>
  <c r="AC70" i="26"/>
  <c r="U70" i="26"/>
  <c r="P70" i="26"/>
  <c r="J70" i="26"/>
  <c r="D70" i="26"/>
  <c r="AY70" i="26"/>
  <c r="AJ70" i="26"/>
  <c r="T70" i="26"/>
  <c r="H70" i="26"/>
  <c r="AX70" i="26"/>
  <c r="AG70" i="26"/>
  <c r="S70" i="26"/>
  <c r="G70" i="26"/>
  <c r="BG70" i="26"/>
  <c r="AA70" i="26"/>
  <c r="BD70" i="26"/>
  <c r="Y70" i="26"/>
  <c r="AQ70" i="26"/>
  <c r="O70" i="26"/>
  <c r="L70" i="26"/>
  <c r="AP70" i="26"/>
  <c r="BH48" i="26"/>
  <c r="BD48" i="26"/>
  <c r="AZ48" i="26"/>
  <c r="AU48" i="26"/>
  <c r="AQ48" i="26"/>
  <c r="AL48" i="26"/>
  <c r="AH48" i="26"/>
  <c r="AC48" i="26"/>
  <c r="Y48" i="26"/>
  <c r="T48" i="26"/>
  <c r="P48" i="26"/>
  <c r="K48" i="26"/>
  <c r="G48" i="26"/>
  <c r="BG48" i="26"/>
  <c r="BC48" i="26"/>
  <c r="AY48" i="26"/>
  <c r="AT48" i="26"/>
  <c r="AP48" i="26"/>
  <c r="AK48" i="26"/>
  <c r="AG48" i="26"/>
  <c r="AB48" i="26"/>
  <c r="X48" i="26"/>
  <c r="S48" i="26"/>
  <c r="O48" i="26"/>
  <c r="J48" i="26"/>
  <c r="F48" i="26"/>
  <c r="BF48" i="26"/>
  <c r="AX48" i="26"/>
  <c r="AO48" i="26"/>
  <c r="AE48" i="26"/>
  <c r="V48" i="26"/>
  <c r="N48" i="26"/>
  <c r="E48" i="26"/>
  <c r="BE48" i="26"/>
  <c r="AV48" i="26"/>
  <c r="AM48" i="26"/>
  <c r="AD48" i="26"/>
  <c r="U48" i="26"/>
  <c r="L48" i="26"/>
  <c r="D48" i="26"/>
  <c r="BB48" i="26"/>
  <c r="AJ48" i="26"/>
  <c r="R48" i="26"/>
  <c r="BA48" i="26"/>
  <c r="AI48" i="26"/>
  <c r="Q48" i="26"/>
  <c r="BJ48" i="26"/>
  <c r="AS48" i="26"/>
  <c r="AA48" i="26"/>
  <c r="I48" i="26"/>
  <c r="BI48" i="26"/>
  <c r="AR48" i="26"/>
  <c r="Z48" i="26"/>
  <c r="H48" i="26"/>
  <c r="A27" i="26"/>
  <c r="B39" i="26"/>
  <c r="B61" i="26"/>
  <c r="A49" i="26"/>
  <c r="BJ82" i="26"/>
  <c r="BF82" i="26"/>
  <c r="BB82" i="26"/>
  <c r="AX82" i="26"/>
  <c r="AS82" i="26"/>
  <c r="AO82" i="26"/>
  <c r="AJ82" i="26"/>
  <c r="AE82" i="26"/>
  <c r="AA82" i="26"/>
  <c r="V82" i="26"/>
  <c r="R82" i="26"/>
  <c r="N82" i="26"/>
  <c r="I82" i="26"/>
  <c r="E82" i="26"/>
  <c r="BG82" i="26"/>
  <c r="BA82" i="26"/>
  <c r="AU82" i="26"/>
  <c r="AP82" i="26"/>
  <c r="AI82" i="26"/>
  <c r="AC82" i="26"/>
  <c r="X82" i="26"/>
  <c r="Q82" i="26"/>
  <c r="K82" i="26"/>
  <c r="F82" i="26"/>
  <c r="BH82" i="26"/>
  <c r="BC82" i="26"/>
  <c r="AV82" i="26"/>
  <c r="AQ82" i="26"/>
  <c r="AK82" i="26"/>
  <c r="AD82" i="26"/>
  <c r="Y82" i="26"/>
  <c r="S82" i="26"/>
  <c r="L82" i="26"/>
  <c r="G82" i="26"/>
  <c r="AZ82" i="26"/>
  <c r="AM82" i="26"/>
  <c r="AB82" i="26"/>
  <c r="P82" i="26"/>
  <c r="D82" i="26"/>
  <c r="BD82" i="26"/>
  <c r="AR82" i="26"/>
  <c r="AG82" i="26"/>
  <c r="T82" i="26"/>
  <c r="H82" i="26"/>
  <c r="AY82" i="26"/>
  <c r="Z82" i="26"/>
  <c r="AT82" i="26"/>
  <c r="U82" i="26"/>
  <c r="AL82" i="26"/>
  <c r="AH82" i="26"/>
  <c r="BI82" i="26"/>
  <c r="BE82" i="26"/>
  <c r="O82" i="26"/>
  <c r="J82" i="26"/>
  <c r="B72" i="26"/>
  <c r="A60" i="26"/>
  <c r="D41" i="21"/>
  <c r="D53" i="21"/>
  <c r="I41" i="21"/>
  <c r="I53" i="21"/>
  <c r="E41" i="21"/>
  <c r="E53" i="21"/>
  <c r="H41" i="21"/>
  <c r="H53" i="21"/>
  <c r="J40" i="21"/>
  <c r="J53" i="21" s="1"/>
  <c r="J52" i="21"/>
  <c r="G41" i="21"/>
  <c r="G53" i="21"/>
  <c r="F41" i="21"/>
  <c r="F53" i="21"/>
  <c r="A57" i="18"/>
  <c r="B69" i="18"/>
  <c r="B47" i="18"/>
  <c r="A35" i="18"/>
  <c r="A46" i="18"/>
  <c r="B58" i="18"/>
  <c r="A68" i="18"/>
  <c r="B80" i="18"/>
  <c r="A80" i="18" s="1"/>
  <c r="B25" i="18"/>
  <c r="A13" i="18"/>
  <c r="B14" i="18"/>
  <c r="A24" i="18"/>
  <c r="B36" i="18"/>
  <c r="BH67" i="18"/>
  <c r="N67" i="28" s="1"/>
  <c r="BD67" i="18"/>
  <c r="J67" i="28" s="1"/>
  <c r="AZ67" i="18"/>
  <c r="F67" i="28" s="1"/>
  <c r="AU67" i="18"/>
  <c r="J67" i="9" s="1"/>
  <c r="AQ67" i="18"/>
  <c r="E67" i="9" s="1"/>
  <c r="BJ67" i="18"/>
  <c r="P67" i="28" s="1"/>
  <c r="BF67" i="18"/>
  <c r="L67" i="28" s="1"/>
  <c r="BB67" i="18"/>
  <c r="H67" i="28" s="1"/>
  <c r="AX67" i="18"/>
  <c r="D67" i="28" s="1"/>
  <c r="AS67" i="18"/>
  <c r="G67" i="9" s="1"/>
  <c r="AO67" i="18"/>
  <c r="D67" i="9" s="1"/>
  <c r="AJ67" i="18"/>
  <c r="F67" i="8" s="1"/>
  <c r="AE67" i="18"/>
  <c r="K67" i="7" s="1"/>
  <c r="AA67" i="18"/>
  <c r="F67" i="7" s="1"/>
  <c r="V67" i="18"/>
  <c r="L63" i="5" s="1"/>
  <c r="R67" i="18"/>
  <c r="G63" i="5" s="1"/>
  <c r="N67" i="18"/>
  <c r="D63" i="5" s="1"/>
  <c r="I67" i="18"/>
  <c r="I67" i="15" s="1"/>
  <c r="E67" i="18"/>
  <c r="H67" i="15" s="1"/>
  <c r="BC67" i="18"/>
  <c r="I67" i="28" s="1"/>
  <c r="AT67" i="18"/>
  <c r="I67" i="9" s="1"/>
  <c r="AL67" i="18"/>
  <c r="I67" i="8" s="1"/>
  <c r="AG67" i="18"/>
  <c r="D67" i="8" s="1"/>
  <c r="Z67" i="18"/>
  <c r="E67" i="7" s="1"/>
  <c r="T67" i="18"/>
  <c r="J63" i="5" s="1"/>
  <c r="O67" i="18"/>
  <c r="H63" i="5" s="1"/>
  <c r="H67" i="18"/>
  <c r="G67" i="15" s="1"/>
  <c r="BG67" i="18"/>
  <c r="M67" i="28" s="1"/>
  <c r="AY67" i="18"/>
  <c r="E67" i="28" s="1"/>
  <c r="AP67" i="18"/>
  <c r="H67" i="9" s="1"/>
  <c r="AI67" i="18"/>
  <c r="E67" i="8" s="1"/>
  <c r="AC67" i="18"/>
  <c r="I67" i="7" s="1"/>
  <c r="X67" i="18"/>
  <c r="D67" i="7" s="1"/>
  <c r="Q67" i="18"/>
  <c r="F63" i="5" s="1"/>
  <c r="K67" i="18"/>
  <c r="K67" i="15" s="1"/>
  <c r="F67" i="18"/>
  <c r="E67" i="15" s="1"/>
  <c r="BI67" i="18"/>
  <c r="O67" i="28" s="1"/>
  <c r="AR67" i="18"/>
  <c r="F67" i="9" s="1"/>
  <c r="AD67" i="18"/>
  <c r="J67" i="7" s="1"/>
  <c r="S67" i="18"/>
  <c r="I63" i="5" s="1"/>
  <c r="G67" i="18"/>
  <c r="F67" i="15" s="1"/>
  <c r="BA67" i="18"/>
  <c r="G67" i="28" s="1"/>
  <c r="AK67" i="18"/>
  <c r="G67" i="8" s="1"/>
  <c r="Y67" i="18"/>
  <c r="H67" i="7" s="1"/>
  <c r="L67" i="18"/>
  <c r="L67" i="15" s="1"/>
  <c r="AM67" i="18"/>
  <c r="J67" i="8" s="1"/>
  <c r="P67" i="18"/>
  <c r="E63" i="5" s="1"/>
  <c r="AH67" i="18"/>
  <c r="H67" i="8" s="1"/>
  <c r="J67" i="18"/>
  <c r="J67" i="15" s="1"/>
  <c r="BE67" i="18"/>
  <c r="K67" i="28" s="1"/>
  <c r="AB67" i="18"/>
  <c r="G67" i="7" s="1"/>
  <c r="D67" i="18"/>
  <c r="D67" i="15" s="1"/>
  <c r="AV67" i="18"/>
  <c r="K67" i="9" s="1"/>
  <c r="U67" i="18"/>
  <c r="K63" i="5" s="1"/>
  <c r="BI45" i="18"/>
  <c r="O45" i="28" s="1"/>
  <c r="BE45" i="18"/>
  <c r="K45" i="28" s="1"/>
  <c r="BA45" i="18"/>
  <c r="G45" i="28" s="1"/>
  <c r="AV45" i="18"/>
  <c r="K45" i="9" s="1"/>
  <c r="AR45" i="18"/>
  <c r="F45" i="9" s="1"/>
  <c r="AM45" i="18"/>
  <c r="J45" i="8" s="1"/>
  <c r="AI45" i="18"/>
  <c r="E45" i="8" s="1"/>
  <c r="AD45" i="18"/>
  <c r="J45" i="7" s="1"/>
  <c r="Z45" i="18"/>
  <c r="E45" i="7" s="1"/>
  <c r="U45" i="18"/>
  <c r="K41" i="5" s="1"/>
  <c r="Q45" i="18"/>
  <c r="F41" i="5" s="1"/>
  <c r="L45" i="18"/>
  <c r="L45" i="15" s="1"/>
  <c r="H45" i="18"/>
  <c r="G45" i="15" s="1"/>
  <c r="D45" i="18"/>
  <c r="D45" i="15" s="1"/>
  <c r="BG45" i="18"/>
  <c r="M45" i="28" s="1"/>
  <c r="BC45" i="18"/>
  <c r="I45" i="28" s="1"/>
  <c r="AY45" i="18"/>
  <c r="E45" i="28" s="1"/>
  <c r="AT45" i="18"/>
  <c r="I45" i="9" s="1"/>
  <c r="AP45" i="18"/>
  <c r="H45" i="9" s="1"/>
  <c r="AK45" i="18"/>
  <c r="G45" i="8" s="1"/>
  <c r="AG45" i="18"/>
  <c r="D45" i="8" s="1"/>
  <c r="AB45" i="18"/>
  <c r="G45" i="7" s="1"/>
  <c r="X45" i="18"/>
  <c r="D45" i="7" s="1"/>
  <c r="S45" i="18"/>
  <c r="I41" i="5" s="1"/>
  <c r="O45" i="18"/>
  <c r="H41" i="5" s="1"/>
  <c r="J45" i="18"/>
  <c r="J45" i="15" s="1"/>
  <c r="F45" i="18"/>
  <c r="E45" i="15" s="1"/>
  <c r="BH45" i="18"/>
  <c r="N45" i="28" s="1"/>
  <c r="AZ45" i="18"/>
  <c r="F45" i="28" s="1"/>
  <c r="AQ45" i="18"/>
  <c r="E45" i="9" s="1"/>
  <c r="AH45" i="18"/>
  <c r="H45" i="8" s="1"/>
  <c r="Y45" i="18"/>
  <c r="H45" i="7" s="1"/>
  <c r="P45" i="18"/>
  <c r="E41" i="5" s="1"/>
  <c r="G45" i="18"/>
  <c r="F45" i="15" s="1"/>
  <c r="BD45" i="18"/>
  <c r="J45" i="28" s="1"/>
  <c r="AU45" i="18"/>
  <c r="J45" i="9" s="1"/>
  <c r="AL45" i="18"/>
  <c r="I45" i="8" s="1"/>
  <c r="AC45" i="18"/>
  <c r="I45" i="7" s="1"/>
  <c r="T45" i="18"/>
  <c r="J41" i="5" s="1"/>
  <c r="K45" i="18"/>
  <c r="K45" i="15" s="1"/>
  <c r="BF45" i="18"/>
  <c r="L45" i="28" s="1"/>
  <c r="AO45" i="18"/>
  <c r="D45" i="9" s="1"/>
  <c r="V45" i="18"/>
  <c r="L41" i="5" s="1"/>
  <c r="E45" i="18"/>
  <c r="H45" i="15" s="1"/>
  <c r="BB45" i="18"/>
  <c r="H45" i="28" s="1"/>
  <c r="AJ45" i="18"/>
  <c r="F45" i="8" s="1"/>
  <c r="R45" i="18"/>
  <c r="G41" i="5" s="1"/>
  <c r="AX45" i="18"/>
  <c r="D45" i="28" s="1"/>
  <c r="AE45" i="18"/>
  <c r="K45" i="7" s="1"/>
  <c r="N45" i="18"/>
  <c r="D41" i="5" s="1"/>
  <c r="BJ45" i="18"/>
  <c r="P45" i="28" s="1"/>
  <c r="AS45" i="18"/>
  <c r="G45" i="9" s="1"/>
  <c r="AA45" i="18"/>
  <c r="F45" i="7" s="1"/>
  <c r="I45" i="18"/>
  <c r="I45" i="15" s="1"/>
  <c r="BG23" i="18"/>
  <c r="M23" i="28" s="1"/>
  <c r="BC23" i="18"/>
  <c r="I23" i="28" s="1"/>
  <c r="AY23" i="18"/>
  <c r="E23" i="28" s="1"/>
  <c r="AT23" i="18"/>
  <c r="I23" i="9" s="1"/>
  <c r="AP23" i="18"/>
  <c r="H23" i="9" s="1"/>
  <c r="AK23" i="18"/>
  <c r="G23" i="8" s="1"/>
  <c r="AG23" i="18"/>
  <c r="D23" i="8" s="1"/>
  <c r="AB23" i="18"/>
  <c r="G23" i="7" s="1"/>
  <c r="X23" i="18"/>
  <c r="D23" i="7" s="1"/>
  <c r="S23" i="18"/>
  <c r="I19" i="5" s="1"/>
  <c r="O23" i="18"/>
  <c r="H19" i="5" s="1"/>
  <c r="J23" i="18"/>
  <c r="J23" i="15" s="1"/>
  <c r="F23" i="18"/>
  <c r="E23" i="15" s="1"/>
  <c r="BI23" i="18"/>
  <c r="O23" i="28" s="1"/>
  <c r="BE23" i="18"/>
  <c r="K23" i="28" s="1"/>
  <c r="BA23" i="18"/>
  <c r="G23" i="28" s="1"/>
  <c r="AV23" i="18"/>
  <c r="K23" i="9" s="1"/>
  <c r="AR23" i="18"/>
  <c r="F23" i="9" s="1"/>
  <c r="AM23" i="18"/>
  <c r="J23" i="8" s="1"/>
  <c r="AI23" i="18"/>
  <c r="E23" i="8" s="1"/>
  <c r="AD23" i="18"/>
  <c r="J23" i="7" s="1"/>
  <c r="Z23" i="18"/>
  <c r="E23" i="7" s="1"/>
  <c r="U23" i="18"/>
  <c r="K19" i="5" s="1"/>
  <c r="Q23" i="18"/>
  <c r="F19" i="5" s="1"/>
  <c r="L23" i="18"/>
  <c r="L23" i="15" s="1"/>
  <c r="H23" i="18"/>
  <c r="G23" i="15" s="1"/>
  <c r="D23" i="18"/>
  <c r="D23" i="15" s="1"/>
  <c r="BD23" i="18"/>
  <c r="J23" i="28" s="1"/>
  <c r="AU23" i="18"/>
  <c r="J23" i="9" s="1"/>
  <c r="AL23" i="18"/>
  <c r="I23" i="8" s="1"/>
  <c r="AC23" i="18"/>
  <c r="I23" i="7" s="1"/>
  <c r="T23" i="18"/>
  <c r="J19" i="5" s="1"/>
  <c r="K23" i="18"/>
  <c r="K23" i="15" s="1"/>
  <c r="BH23" i="18"/>
  <c r="N23" i="28" s="1"/>
  <c r="AZ23" i="18"/>
  <c r="F23" i="28" s="1"/>
  <c r="AQ23" i="18"/>
  <c r="E23" i="9" s="1"/>
  <c r="AH23" i="18"/>
  <c r="H23" i="8" s="1"/>
  <c r="Y23" i="18"/>
  <c r="H23" i="7" s="1"/>
  <c r="P23" i="18"/>
  <c r="E19" i="5" s="1"/>
  <c r="G23" i="18"/>
  <c r="F23" i="15" s="1"/>
  <c r="BF23" i="18"/>
  <c r="L23" i="28" s="1"/>
  <c r="AX23" i="18"/>
  <c r="D23" i="28" s="1"/>
  <c r="AO23" i="18"/>
  <c r="D23" i="9" s="1"/>
  <c r="AE23" i="18"/>
  <c r="K23" i="7" s="1"/>
  <c r="V23" i="18"/>
  <c r="L19" i="5" s="1"/>
  <c r="N23" i="18"/>
  <c r="D19" i="5" s="1"/>
  <c r="E23" i="18"/>
  <c r="H23" i="15" s="1"/>
  <c r="AJ23" i="18"/>
  <c r="F23" i="8" s="1"/>
  <c r="BJ23" i="18"/>
  <c r="P23" i="28" s="1"/>
  <c r="AA23" i="18"/>
  <c r="F23" i="7" s="1"/>
  <c r="BB23" i="18"/>
  <c r="H23" i="28" s="1"/>
  <c r="R23" i="18"/>
  <c r="G19" i="5" s="1"/>
  <c r="AS23" i="18"/>
  <c r="G23" i="9" s="1"/>
  <c r="I23" i="18"/>
  <c r="I23" i="15" s="1"/>
  <c r="BH34" i="18"/>
  <c r="N34" i="28" s="1"/>
  <c r="BD34" i="18"/>
  <c r="J34" i="28" s="1"/>
  <c r="AZ34" i="18"/>
  <c r="F34" i="28" s="1"/>
  <c r="AU34" i="18"/>
  <c r="J34" i="9" s="1"/>
  <c r="AQ34" i="18"/>
  <c r="E34" i="9" s="1"/>
  <c r="AL34" i="18"/>
  <c r="I34" i="8" s="1"/>
  <c r="AH34" i="18"/>
  <c r="H34" i="8" s="1"/>
  <c r="AC34" i="18"/>
  <c r="I34" i="7" s="1"/>
  <c r="Y34" i="18"/>
  <c r="H34" i="7" s="1"/>
  <c r="T34" i="18"/>
  <c r="J30" i="5" s="1"/>
  <c r="P34" i="18"/>
  <c r="E30" i="5" s="1"/>
  <c r="K34" i="18"/>
  <c r="K34" i="15" s="1"/>
  <c r="G34" i="18"/>
  <c r="F34" i="15" s="1"/>
  <c r="BJ34" i="18"/>
  <c r="P34" i="28" s="1"/>
  <c r="BF34" i="18"/>
  <c r="L34" i="28" s="1"/>
  <c r="BB34" i="18"/>
  <c r="H34" i="28" s="1"/>
  <c r="AX34" i="18"/>
  <c r="D34" i="28" s="1"/>
  <c r="AS34" i="18"/>
  <c r="G34" i="9" s="1"/>
  <c r="AO34" i="18"/>
  <c r="D34" i="9" s="1"/>
  <c r="AJ34" i="18"/>
  <c r="F34" i="8" s="1"/>
  <c r="AE34" i="18"/>
  <c r="K34" i="7" s="1"/>
  <c r="AA34" i="18"/>
  <c r="F34" i="7" s="1"/>
  <c r="V34" i="18"/>
  <c r="L30" i="5" s="1"/>
  <c r="R34" i="18"/>
  <c r="G30" i="5" s="1"/>
  <c r="N34" i="18"/>
  <c r="D30" i="5" s="1"/>
  <c r="I34" i="18"/>
  <c r="I34" i="15" s="1"/>
  <c r="E34" i="18"/>
  <c r="H34" i="15" s="1"/>
  <c r="BC34" i="18"/>
  <c r="I34" i="28" s="1"/>
  <c r="AT34" i="18"/>
  <c r="I34" i="9" s="1"/>
  <c r="AK34" i="18"/>
  <c r="G34" i="8" s="1"/>
  <c r="AB34" i="18"/>
  <c r="G34" i="7" s="1"/>
  <c r="S34" i="18"/>
  <c r="I30" i="5" s="1"/>
  <c r="J34" i="18"/>
  <c r="J34" i="15" s="1"/>
  <c r="BI34" i="18"/>
  <c r="O34" i="28" s="1"/>
  <c r="BA34" i="18"/>
  <c r="G34" i="28" s="1"/>
  <c r="AR34" i="18"/>
  <c r="F34" i="9" s="1"/>
  <c r="AI34" i="18"/>
  <c r="E34" i="8" s="1"/>
  <c r="Z34" i="18"/>
  <c r="E34" i="7" s="1"/>
  <c r="Q34" i="18"/>
  <c r="F30" i="5" s="1"/>
  <c r="H34" i="18"/>
  <c r="G34" i="15" s="1"/>
  <c r="BG34" i="18"/>
  <c r="M34" i="28" s="1"/>
  <c r="AY34" i="18"/>
  <c r="E34" i="28" s="1"/>
  <c r="AP34" i="18"/>
  <c r="H34" i="9" s="1"/>
  <c r="AG34" i="18"/>
  <c r="D34" i="8" s="1"/>
  <c r="X34" i="18"/>
  <c r="D34" i="7" s="1"/>
  <c r="O34" i="18"/>
  <c r="H30" i="5" s="1"/>
  <c r="F34" i="18"/>
  <c r="E34" i="15" s="1"/>
  <c r="BE34" i="18"/>
  <c r="K34" i="28" s="1"/>
  <c r="AV34" i="18"/>
  <c r="K34" i="9" s="1"/>
  <c r="AM34" i="18"/>
  <c r="J34" i="8" s="1"/>
  <c r="AD34" i="18"/>
  <c r="J34" i="7" s="1"/>
  <c r="U34" i="18"/>
  <c r="K30" i="5" s="1"/>
  <c r="L34" i="18"/>
  <c r="L34" i="15" s="1"/>
  <c r="D34" i="18"/>
  <c r="D34" i="15" s="1"/>
  <c r="BH56" i="18"/>
  <c r="N56" i="28" s="1"/>
  <c r="BD56" i="18"/>
  <c r="J56" i="28" s="1"/>
  <c r="AZ56" i="18"/>
  <c r="F56" i="28" s="1"/>
  <c r="AU56" i="18"/>
  <c r="J56" i="9" s="1"/>
  <c r="AQ56" i="18"/>
  <c r="E56" i="9" s="1"/>
  <c r="AL56" i="18"/>
  <c r="I56" i="8" s="1"/>
  <c r="AH56" i="18"/>
  <c r="H56" i="8" s="1"/>
  <c r="AC56" i="18"/>
  <c r="I56" i="7" s="1"/>
  <c r="Y56" i="18"/>
  <c r="H56" i="7" s="1"/>
  <c r="T56" i="18"/>
  <c r="J52" i="5" s="1"/>
  <c r="P56" i="18"/>
  <c r="E52" i="5" s="1"/>
  <c r="K56" i="18"/>
  <c r="K56" i="15" s="1"/>
  <c r="G56" i="18"/>
  <c r="F56" i="15" s="1"/>
  <c r="BJ56" i="18"/>
  <c r="P56" i="28" s="1"/>
  <c r="BF56" i="18"/>
  <c r="L56" i="28" s="1"/>
  <c r="BB56" i="18"/>
  <c r="H56" i="28" s="1"/>
  <c r="AX56" i="18"/>
  <c r="D56" i="28" s="1"/>
  <c r="AS56" i="18"/>
  <c r="G56" i="9" s="1"/>
  <c r="AO56" i="18"/>
  <c r="D56" i="9" s="1"/>
  <c r="AJ56" i="18"/>
  <c r="F56" i="8" s="1"/>
  <c r="AE56" i="18"/>
  <c r="K56" i="7" s="1"/>
  <c r="AA56" i="18"/>
  <c r="F56" i="7" s="1"/>
  <c r="V56" i="18"/>
  <c r="L52" i="5" s="1"/>
  <c r="R56" i="18"/>
  <c r="G52" i="5" s="1"/>
  <c r="N56" i="18"/>
  <c r="D52" i="5" s="1"/>
  <c r="I56" i="18"/>
  <c r="I56" i="15" s="1"/>
  <c r="E56" i="18"/>
  <c r="H56" i="15" s="1"/>
  <c r="BG56" i="18"/>
  <c r="M56" i="28" s="1"/>
  <c r="AY56" i="18"/>
  <c r="E56" i="28" s="1"/>
  <c r="AP56" i="18"/>
  <c r="H56" i="9" s="1"/>
  <c r="AG56" i="18"/>
  <c r="D56" i="8" s="1"/>
  <c r="X56" i="18"/>
  <c r="D56" i="7" s="1"/>
  <c r="O56" i="18"/>
  <c r="H52" i="5" s="1"/>
  <c r="F56" i="18"/>
  <c r="E56" i="15" s="1"/>
  <c r="BC56" i="18"/>
  <c r="I56" i="28" s="1"/>
  <c r="AT56" i="18"/>
  <c r="I56" i="9" s="1"/>
  <c r="AK56" i="18"/>
  <c r="G56" i="8" s="1"/>
  <c r="AB56" i="18"/>
  <c r="G56" i="7" s="1"/>
  <c r="S56" i="18"/>
  <c r="I52" i="5" s="1"/>
  <c r="J56" i="18"/>
  <c r="J56" i="15" s="1"/>
  <c r="BE56" i="18"/>
  <c r="K56" i="28" s="1"/>
  <c r="AM56" i="18"/>
  <c r="J56" i="8" s="1"/>
  <c r="U56" i="18"/>
  <c r="K52" i="5" s="1"/>
  <c r="D56" i="18"/>
  <c r="D56" i="15" s="1"/>
  <c r="BA56" i="18"/>
  <c r="G56" i="28" s="1"/>
  <c r="AI56" i="18"/>
  <c r="E56" i="8" s="1"/>
  <c r="Q56" i="18"/>
  <c r="F52" i="5" s="1"/>
  <c r="AV56" i="18"/>
  <c r="K56" i="9" s="1"/>
  <c r="AD56" i="18"/>
  <c r="J56" i="7" s="1"/>
  <c r="L56" i="18"/>
  <c r="L56" i="15" s="1"/>
  <c r="BI56" i="18"/>
  <c r="O56" i="28" s="1"/>
  <c r="AR56" i="18"/>
  <c r="F56" i="9" s="1"/>
  <c r="Z56" i="18"/>
  <c r="E56" i="7" s="1"/>
  <c r="H56" i="18"/>
  <c r="G56" i="15" s="1"/>
  <c r="BI12" i="18"/>
  <c r="O12" i="28" s="1"/>
  <c r="BE12" i="18"/>
  <c r="K12" i="28" s="1"/>
  <c r="BA12" i="18"/>
  <c r="G12" i="28" s="1"/>
  <c r="AV12" i="18"/>
  <c r="K12" i="9" s="1"/>
  <c r="AR12" i="18"/>
  <c r="F12" i="9" s="1"/>
  <c r="AM12" i="18"/>
  <c r="J12" i="8" s="1"/>
  <c r="AI12" i="18"/>
  <c r="E12" i="8" s="1"/>
  <c r="AD12" i="18"/>
  <c r="J12" i="7" s="1"/>
  <c r="Z12" i="18"/>
  <c r="E12" i="7" s="1"/>
  <c r="U12" i="18"/>
  <c r="K8" i="5" s="1"/>
  <c r="Q12" i="18"/>
  <c r="F8" i="5" s="1"/>
  <c r="L12" i="18"/>
  <c r="L12" i="15" s="1"/>
  <c r="H12" i="18"/>
  <c r="G12" i="15" s="1"/>
  <c r="D12" i="18"/>
  <c r="D12" i="15" s="1"/>
  <c r="BG12" i="18"/>
  <c r="M12" i="28" s="1"/>
  <c r="BC12" i="18"/>
  <c r="I12" i="28" s="1"/>
  <c r="AY12" i="18"/>
  <c r="E12" i="28" s="1"/>
  <c r="AT12" i="18"/>
  <c r="I12" i="9" s="1"/>
  <c r="AP12" i="18"/>
  <c r="H12" i="9" s="1"/>
  <c r="AK12" i="18"/>
  <c r="G12" i="8" s="1"/>
  <c r="AG12" i="18"/>
  <c r="D12" i="8" s="1"/>
  <c r="AB12" i="18"/>
  <c r="G12" i="7" s="1"/>
  <c r="X12" i="18"/>
  <c r="D12" i="7" s="1"/>
  <c r="S12" i="18"/>
  <c r="I8" i="5" s="1"/>
  <c r="O12" i="18"/>
  <c r="H8" i="5" s="1"/>
  <c r="J12" i="18"/>
  <c r="J12" i="15" s="1"/>
  <c r="F12" i="18"/>
  <c r="E12" i="15" s="1"/>
  <c r="BD12" i="18"/>
  <c r="J12" i="28" s="1"/>
  <c r="AU12" i="18"/>
  <c r="J12" i="9" s="1"/>
  <c r="AL12" i="18"/>
  <c r="I12" i="8" s="1"/>
  <c r="AC12" i="18"/>
  <c r="I12" i="7" s="1"/>
  <c r="T12" i="18"/>
  <c r="J8" i="5" s="1"/>
  <c r="K12" i="18"/>
  <c r="K12" i="15" s="1"/>
  <c r="BB12" i="18"/>
  <c r="H12" i="28" s="1"/>
  <c r="AQ12" i="18"/>
  <c r="E12" i="9" s="1"/>
  <c r="AE12" i="18"/>
  <c r="K12" i="7" s="1"/>
  <c r="R12" i="18"/>
  <c r="G8" i="5" s="1"/>
  <c r="G12" i="18"/>
  <c r="F12" i="15" s="1"/>
  <c r="BJ12" i="18"/>
  <c r="P12" i="28" s="1"/>
  <c r="AZ12" i="18"/>
  <c r="F12" i="28" s="1"/>
  <c r="AO12" i="18"/>
  <c r="D12" i="9" s="1"/>
  <c r="AA12" i="18"/>
  <c r="F12" i="7" s="1"/>
  <c r="P12" i="18"/>
  <c r="E8" i="5" s="1"/>
  <c r="E12" i="18"/>
  <c r="H12" i="15" s="1"/>
  <c r="BH12" i="18"/>
  <c r="N12" i="28" s="1"/>
  <c r="AX12" i="18"/>
  <c r="D12" i="28" s="1"/>
  <c r="AJ12" i="18"/>
  <c r="F12" i="8" s="1"/>
  <c r="Y12" i="18"/>
  <c r="H12" i="7" s="1"/>
  <c r="N12" i="18"/>
  <c r="D8" i="5" s="1"/>
  <c r="BF12" i="18"/>
  <c r="L12" i="28" s="1"/>
  <c r="AS12" i="18"/>
  <c r="G12" i="9" s="1"/>
  <c r="AH12" i="18"/>
  <c r="H12" i="8" s="1"/>
  <c r="V12" i="18"/>
  <c r="L8" i="5" s="1"/>
  <c r="I12" i="18"/>
  <c r="I12" i="15" s="1"/>
  <c r="BG79" i="18"/>
  <c r="M79" i="28" s="1"/>
  <c r="BC79" i="18"/>
  <c r="I79" i="28" s="1"/>
  <c r="AY79" i="18"/>
  <c r="E79" i="28" s="1"/>
  <c r="AT79" i="18"/>
  <c r="I79" i="9" s="1"/>
  <c r="AP79" i="18"/>
  <c r="H79" i="9" s="1"/>
  <c r="AK79" i="18"/>
  <c r="G79" i="8" s="1"/>
  <c r="AG79" i="18"/>
  <c r="D79" i="8" s="1"/>
  <c r="AB79" i="18"/>
  <c r="G79" i="7" s="1"/>
  <c r="X79" i="18"/>
  <c r="D79" i="7" s="1"/>
  <c r="S79" i="18"/>
  <c r="I75" i="5" s="1"/>
  <c r="O79" i="18"/>
  <c r="H75" i="5" s="1"/>
  <c r="J79" i="18"/>
  <c r="J79" i="15" s="1"/>
  <c r="F79" i="18"/>
  <c r="E79" i="15" s="1"/>
  <c r="BI79" i="18"/>
  <c r="O79" i="28" s="1"/>
  <c r="BE79" i="18"/>
  <c r="K79" i="28" s="1"/>
  <c r="BA79" i="18"/>
  <c r="G79" i="28" s="1"/>
  <c r="AV79" i="18"/>
  <c r="K79" i="9" s="1"/>
  <c r="AR79" i="18"/>
  <c r="F79" i="9" s="1"/>
  <c r="AM79" i="18"/>
  <c r="J79" i="8" s="1"/>
  <c r="AI79" i="18"/>
  <c r="E79" i="8" s="1"/>
  <c r="AD79" i="18"/>
  <c r="J79" i="7" s="1"/>
  <c r="Z79" i="18"/>
  <c r="E79" i="7" s="1"/>
  <c r="U79" i="18"/>
  <c r="K75" i="5" s="1"/>
  <c r="Q79" i="18"/>
  <c r="F75" i="5" s="1"/>
  <c r="L79" i="18"/>
  <c r="L79" i="15" s="1"/>
  <c r="H79" i="18"/>
  <c r="G79" i="15" s="1"/>
  <c r="D79" i="18"/>
  <c r="D79" i="15" s="1"/>
  <c r="BJ79" i="18"/>
  <c r="P79" i="28" s="1"/>
  <c r="BB79" i="18"/>
  <c r="H79" i="28" s="1"/>
  <c r="AS79" i="18"/>
  <c r="G79" i="9" s="1"/>
  <c r="AJ79" i="18"/>
  <c r="F79" i="8" s="1"/>
  <c r="AA79" i="18"/>
  <c r="F79" i="7" s="1"/>
  <c r="R79" i="18"/>
  <c r="G75" i="5" s="1"/>
  <c r="I79" i="18"/>
  <c r="I79" i="15" s="1"/>
  <c r="BF79" i="18"/>
  <c r="L79" i="28" s="1"/>
  <c r="AX79" i="18"/>
  <c r="D79" i="28" s="1"/>
  <c r="AO79" i="18"/>
  <c r="D79" i="9" s="1"/>
  <c r="AE79" i="18"/>
  <c r="K79" i="7" s="1"/>
  <c r="V79" i="18"/>
  <c r="L75" i="5" s="1"/>
  <c r="N79" i="18"/>
  <c r="D75" i="5" s="1"/>
  <c r="E79" i="18"/>
  <c r="H79" i="15" s="1"/>
  <c r="AZ79" i="18"/>
  <c r="F79" i="28" s="1"/>
  <c r="AH79" i="18"/>
  <c r="H79" i="8" s="1"/>
  <c r="P79" i="18"/>
  <c r="E75" i="5" s="1"/>
  <c r="BH79" i="18"/>
  <c r="N79" i="28" s="1"/>
  <c r="AQ79" i="18"/>
  <c r="E79" i="9" s="1"/>
  <c r="Y79" i="18"/>
  <c r="H79" i="7" s="1"/>
  <c r="G79" i="18"/>
  <c r="F79" i="15" s="1"/>
  <c r="AU79" i="18"/>
  <c r="J79" i="9" s="1"/>
  <c r="K79" i="18"/>
  <c r="K79" i="15" s="1"/>
  <c r="AC79" i="18"/>
  <c r="I79" i="7" s="1"/>
  <c r="AL79" i="18"/>
  <c r="I79" i="8" s="1"/>
  <c r="T79" i="18"/>
  <c r="J75" i="5" s="1"/>
  <c r="BD79" i="18"/>
  <c r="J79" i="28" s="1"/>
  <c r="O83" i="36" l="1"/>
  <c r="O96" i="36" s="1"/>
  <c r="O95" i="36"/>
  <c r="N83" i="36"/>
  <c r="N96" i="36" s="1"/>
  <c r="N95" i="36"/>
  <c r="Q83" i="36"/>
  <c r="Q96" i="36" s="1"/>
  <c r="Q95" i="36"/>
  <c r="M83" i="36"/>
  <c r="M96" i="36" s="1"/>
  <c r="M95" i="36"/>
  <c r="P83" i="36"/>
  <c r="P96" i="36" s="1"/>
  <c r="L96" i="36" s="1"/>
  <c r="P95" i="36"/>
  <c r="L95" i="36" s="1"/>
  <c r="F56" i="32"/>
  <c r="F44" i="32"/>
  <c r="F57" i="32" s="1"/>
  <c r="D56" i="32"/>
  <c r="D44" i="32"/>
  <c r="D57" i="32" s="1"/>
  <c r="J56" i="32"/>
  <c r="J57" i="32"/>
  <c r="H56" i="32"/>
  <c r="H44" i="32"/>
  <c r="H57" i="32" s="1"/>
  <c r="BJ27" i="26"/>
  <c r="BF27" i="26"/>
  <c r="BB27" i="26"/>
  <c r="AX27" i="26"/>
  <c r="AS27" i="26"/>
  <c r="AO27" i="26"/>
  <c r="AJ27" i="26"/>
  <c r="AE27" i="26"/>
  <c r="AA27" i="26"/>
  <c r="V27" i="26"/>
  <c r="R27" i="26"/>
  <c r="N27" i="26"/>
  <c r="I27" i="26"/>
  <c r="E27" i="26"/>
  <c r="BI27" i="26"/>
  <c r="BE27" i="26"/>
  <c r="BA27" i="26"/>
  <c r="AV27" i="26"/>
  <c r="AR27" i="26"/>
  <c r="AM27" i="26"/>
  <c r="AI27" i="26"/>
  <c r="AD27" i="26"/>
  <c r="Z27" i="26"/>
  <c r="U27" i="26"/>
  <c r="Q27" i="26"/>
  <c r="L27" i="26"/>
  <c r="H27" i="26"/>
  <c r="D27" i="26"/>
  <c r="BD27" i="26"/>
  <c r="AU27" i="26"/>
  <c r="AL27" i="26"/>
  <c r="AC27" i="26"/>
  <c r="T27" i="26"/>
  <c r="K27" i="26"/>
  <c r="BC27" i="26"/>
  <c r="AT27" i="26"/>
  <c r="AK27" i="26"/>
  <c r="AB27" i="26"/>
  <c r="S27" i="26"/>
  <c r="J27" i="26"/>
  <c r="BH27" i="26"/>
  <c r="AZ27" i="26"/>
  <c r="AQ27" i="26"/>
  <c r="AH27" i="26"/>
  <c r="Y27" i="26"/>
  <c r="P27" i="26"/>
  <c r="G27" i="26"/>
  <c r="BG27" i="26"/>
  <c r="AY27" i="26"/>
  <c r="AP27" i="26"/>
  <c r="AG27" i="26"/>
  <c r="X27" i="26"/>
  <c r="O27" i="26"/>
  <c r="F27" i="26"/>
  <c r="A50" i="26"/>
  <c r="B62" i="26"/>
  <c r="BH16" i="26"/>
  <c r="BD16" i="26"/>
  <c r="AZ16" i="26"/>
  <c r="AU16" i="26"/>
  <c r="AQ16" i="26"/>
  <c r="AL16" i="26"/>
  <c r="AH16" i="26"/>
  <c r="AC16" i="26"/>
  <c r="Y16" i="26"/>
  <c r="T16" i="26"/>
  <c r="P16" i="26"/>
  <c r="K16" i="26"/>
  <c r="G16" i="26"/>
  <c r="BG16" i="26"/>
  <c r="BC16" i="26"/>
  <c r="AY16" i="26"/>
  <c r="AT16" i="26"/>
  <c r="AP16" i="26"/>
  <c r="AK16" i="26"/>
  <c r="AG16" i="26"/>
  <c r="AB16" i="26"/>
  <c r="X16" i="26"/>
  <c r="S16" i="26"/>
  <c r="O16" i="26"/>
  <c r="J16" i="26"/>
  <c r="F16" i="26"/>
  <c r="BI16" i="26"/>
  <c r="BA16" i="26"/>
  <c r="AR16" i="26"/>
  <c r="AI16" i="26"/>
  <c r="Z16" i="26"/>
  <c r="Q16" i="26"/>
  <c r="H16" i="26"/>
  <c r="BF16" i="26"/>
  <c r="AX16" i="26"/>
  <c r="AO16" i="26"/>
  <c r="AE16" i="26"/>
  <c r="V16" i="26"/>
  <c r="N16" i="26"/>
  <c r="E16" i="26"/>
  <c r="BE16" i="26"/>
  <c r="AV16" i="26"/>
  <c r="AM16" i="26"/>
  <c r="AD16" i="26"/>
  <c r="U16" i="26"/>
  <c r="L16" i="26"/>
  <c r="D16" i="26"/>
  <c r="BJ16" i="26"/>
  <c r="BB16" i="26"/>
  <c r="AS16" i="26"/>
  <c r="AJ16" i="26"/>
  <c r="AA16" i="26"/>
  <c r="R16" i="26"/>
  <c r="I16" i="26"/>
  <c r="BG49" i="26"/>
  <c r="BC49" i="26"/>
  <c r="AY49" i="26"/>
  <c r="AT49" i="26"/>
  <c r="AP49" i="26"/>
  <c r="AK49" i="26"/>
  <c r="AG49" i="26"/>
  <c r="AB49" i="26"/>
  <c r="X49" i="26"/>
  <c r="S49" i="26"/>
  <c r="O49" i="26"/>
  <c r="J49" i="26"/>
  <c r="F49" i="26"/>
  <c r="BJ49" i="26"/>
  <c r="BF49" i="26"/>
  <c r="BB49" i="26"/>
  <c r="AX49" i="26"/>
  <c r="AS49" i="26"/>
  <c r="AO49" i="26"/>
  <c r="AJ49" i="26"/>
  <c r="AE49" i="26"/>
  <c r="AA49" i="26"/>
  <c r="V49" i="26"/>
  <c r="R49" i="26"/>
  <c r="N49" i="26"/>
  <c r="I49" i="26"/>
  <c r="E49" i="26"/>
  <c r="BE49" i="26"/>
  <c r="AV49" i="26"/>
  <c r="AM49" i="26"/>
  <c r="AD49" i="26"/>
  <c r="U49" i="26"/>
  <c r="L49" i="26"/>
  <c r="D49" i="26"/>
  <c r="BD49" i="26"/>
  <c r="AU49" i="26"/>
  <c r="AL49" i="26"/>
  <c r="AC49" i="26"/>
  <c r="T49" i="26"/>
  <c r="K49" i="26"/>
  <c r="BI49" i="26"/>
  <c r="AR49" i="26"/>
  <c r="Z49" i="26"/>
  <c r="H49" i="26"/>
  <c r="BH49" i="26"/>
  <c r="AQ49" i="26"/>
  <c r="Y49" i="26"/>
  <c r="G49" i="26"/>
  <c r="BA49" i="26"/>
  <c r="AI49" i="26"/>
  <c r="Q49" i="26"/>
  <c r="AZ49" i="26"/>
  <c r="AH49" i="26"/>
  <c r="P49" i="26"/>
  <c r="BH71" i="26"/>
  <c r="BD71" i="26"/>
  <c r="AZ71" i="26"/>
  <c r="AU71" i="26"/>
  <c r="AQ71" i="26"/>
  <c r="AL71" i="26"/>
  <c r="AH71" i="26"/>
  <c r="AC71" i="26"/>
  <c r="Y71" i="26"/>
  <c r="T71" i="26"/>
  <c r="P71" i="26"/>
  <c r="K71" i="26"/>
  <c r="G71" i="26"/>
  <c r="BG71" i="26"/>
  <c r="BB71" i="26"/>
  <c r="AV71" i="26"/>
  <c r="AP71" i="26"/>
  <c r="AJ71" i="26"/>
  <c r="AD71" i="26"/>
  <c r="X71" i="26"/>
  <c r="R71" i="26"/>
  <c r="L71" i="26"/>
  <c r="F71" i="26"/>
  <c r="BJ71" i="26"/>
  <c r="BC71" i="26"/>
  <c r="AT71" i="26"/>
  <c r="AM71" i="26"/>
  <c r="AE71" i="26"/>
  <c r="V71" i="26"/>
  <c r="O71" i="26"/>
  <c r="H71" i="26"/>
  <c r="BI71" i="26"/>
  <c r="BA71" i="26"/>
  <c r="AS71" i="26"/>
  <c r="AK71" i="26"/>
  <c r="AB71" i="26"/>
  <c r="U71" i="26"/>
  <c r="N71" i="26"/>
  <c r="E71" i="26"/>
  <c r="AY71" i="26"/>
  <c r="AI71" i="26"/>
  <c r="S71" i="26"/>
  <c r="D71" i="26"/>
  <c r="AX71" i="26"/>
  <c r="AG71" i="26"/>
  <c r="Q71" i="26"/>
  <c r="BF71" i="26"/>
  <c r="AA71" i="26"/>
  <c r="BE71" i="26"/>
  <c r="Z71" i="26"/>
  <c r="AR71" i="26"/>
  <c r="J71" i="26"/>
  <c r="AO71" i="26"/>
  <c r="I71" i="26"/>
  <c r="B29" i="26"/>
  <c r="A17" i="26"/>
  <c r="BH60" i="26"/>
  <c r="BD60" i="26"/>
  <c r="AZ60" i="26"/>
  <c r="AU60" i="26"/>
  <c r="AQ60" i="26"/>
  <c r="AL60" i="26"/>
  <c r="AH60" i="26"/>
  <c r="AC60" i="26"/>
  <c r="Y60" i="26"/>
  <c r="T60" i="26"/>
  <c r="P60" i="26"/>
  <c r="K60" i="26"/>
  <c r="G60" i="26"/>
  <c r="BG60" i="26"/>
  <c r="BC60" i="26"/>
  <c r="AY60" i="26"/>
  <c r="AT60" i="26"/>
  <c r="AP60" i="26"/>
  <c r="AK60" i="26"/>
  <c r="AG60" i="26"/>
  <c r="AB60" i="26"/>
  <c r="X60" i="26"/>
  <c r="S60" i="26"/>
  <c r="O60" i="26"/>
  <c r="J60" i="26"/>
  <c r="F60" i="26"/>
  <c r="BF60" i="26"/>
  <c r="AX60" i="26"/>
  <c r="AO60" i="26"/>
  <c r="AE60" i="26"/>
  <c r="V60" i="26"/>
  <c r="N60" i="26"/>
  <c r="E60" i="26"/>
  <c r="BE60" i="26"/>
  <c r="AV60" i="26"/>
  <c r="AM60" i="26"/>
  <c r="AD60" i="26"/>
  <c r="U60" i="26"/>
  <c r="L60" i="26"/>
  <c r="D60" i="26"/>
  <c r="BB60" i="26"/>
  <c r="AJ60" i="26"/>
  <c r="R60" i="26"/>
  <c r="BA60" i="26"/>
  <c r="AI60" i="26"/>
  <c r="Q60" i="26"/>
  <c r="BJ60" i="26"/>
  <c r="AA60" i="26"/>
  <c r="BI60" i="26"/>
  <c r="Z60" i="26"/>
  <c r="AS60" i="26"/>
  <c r="I60" i="26"/>
  <c r="AR60" i="26"/>
  <c r="H60" i="26"/>
  <c r="B84" i="26"/>
  <c r="A84" i="26" s="1"/>
  <c r="A72" i="26"/>
  <c r="A61" i="26"/>
  <c r="B73" i="26"/>
  <c r="BJ83" i="26"/>
  <c r="BF83" i="26"/>
  <c r="BB83" i="26"/>
  <c r="BI83" i="26"/>
  <c r="BE83" i="26"/>
  <c r="BA83" i="26"/>
  <c r="AV83" i="26"/>
  <c r="AR83" i="26"/>
  <c r="AM83" i="26"/>
  <c r="AI83" i="26"/>
  <c r="AD83" i="26"/>
  <c r="Z83" i="26"/>
  <c r="U83" i="26"/>
  <c r="Q83" i="26"/>
  <c r="L83" i="26"/>
  <c r="H83" i="26"/>
  <c r="D83" i="26"/>
  <c r="BD83" i="26"/>
  <c r="AX83" i="26"/>
  <c r="AQ83" i="26"/>
  <c r="AK83" i="26"/>
  <c r="AE83" i="26"/>
  <c r="Y83" i="26"/>
  <c r="S83" i="26"/>
  <c r="N83" i="26"/>
  <c r="G83" i="26"/>
  <c r="BG83" i="26"/>
  <c r="AY83" i="26"/>
  <c r="AS83" i="26"/>
  <c r="AL83" i="26"/>
  <c r="AG83" i="26"/>
  <c r="AA83" i="26"/>
  <c r="T83" i="26"/>
  <c r="O83" i="26"/>
  <c r="I83" i="26"/>
  <c r="AU83" i="26"/>
  <c r="AJ83" i="26"/>
  <c r="X83" i="26"/>
  <c r="K83" i="26"/>
  <c r="AZ83" i="26"/>
  <c r="AO83" i="26"/>
  <c r="AB83" i="26"/>
  <c r="P83" i="26"/>
  <c r="E83" i="26"/>
  <c r="BH83" i="26"/>
  <c r="AH83" i="26"/>
  <c r="J83" i="26"/>
  <c r="BC83" i="26"/>
  <c r="AC83" i="26"/>
  <c r="F83" i="26"/>
  <c r="V83" i="26"/>
  <c r="R83" i="26"/>
  <c r="AT83" i="26"/>
  <c r="AP83" i="26"/>
  <c r="B51" i="26"/>
  <c r="A39" i="26"/>
  <c r="BG38" i="26"/>
  <c r="BC38" i="26"/>
  <c r="AY38" i="26"/>
  <c r="AT38" i="26"/>
  <c r="AP38" i="26"/>
  <c r="AK38" i="26"/>
  <c r="AG38" i="26"/>
  <c r="AB38" i="26"/>
  <c r="X38" i="26"/>
  <c r="S38" i="26"/>
  <c r="O38" i="26"/>
  <c r="J38" i="26"/>
  <c r="F38" i="26"/>
  <c r="BJ38" i="26"/>
  <c r="BF38" i="26"/>
  <c r="BB38" i="26"/>
  <c r="AX38" i="26"/>
  <c r="AS38" i="26"/>
  <c r="AO38" i="26"/>
  <c r="AJ38" i="26"/>
  <c r="AE38" i="26"/>
  <c r="AA38" i="26"/>
  <c r="V38" i="26"/>
  <c r="R38" i="26"/>
  <c r="N38" i="26"/>
  <c r="I38" i="26"/>
  <c r="E38" i="26"/>
  <c r="BE38" i="26"/>
  <c r="AV38" i="26"/>
  <c r="AM38" i="26"/>
  <c r="AD38" i="26"/>
  <c r="U38" i="26"/>
  <c r="L38" i="26"/>
  <c r="D38" i="26"/>
  <c r="BD38" i="26"/>
  <c r="AU38" i="26"/>
  <c r="AL38" i="26"/>
  <c r="AC38" i="26"/>
  <c r="T38" i="26"/>
  <c r="K38" i="26"/>
  <c r="BI38" i="26"/>
  <c r="BA38" i="26"/>
  <c r="AR38" i="26"/>
  <c r="AI38" i="26"/>
  <c r="Z38" i="26"/>
  <c r="Q38" i="26"/>
  <c r="H38" i="26"/>
  <c r="BH38" i="26"/>
  <c r="AZ38" i="26"/>
  <c r="AQ38" i="26"/>
  <c r="AH38" i="26"/>
  <c r="Y38" i="26"/>
  <c r="P38" i="26"/>
  <c r="G38" i="26"/>
  <c r="B40" i="26"/>
  <c r="A28" i="26"/>
  <c r="H42" i="21"/>
  <c r="H54" i="21"/>
  <c r="I42" i="21"/>
  <c r="I54" i="21"/>
  <c r="G42" i="21"/>
  <c r="G54" i="21"/>
  <c r="F42" i="21"/>
  <c r="F54" i="21"/>
  <c r="J41" i="21"/>
  <c r="E42" i="21"/>
  <c r="E54" i="21"/>
  <c r="D42" i="21"/>
  <c r="D54" i="21"/>
  <c r="BJ24" i="18"/>
  <c r="P24" i="28" s="1"/>
  <c r="BF24" i="18"/>
  <c r="L24" i="28" s="1"/>
  <c r="BB24" i="18"/>
  <c r="H24" i="28" s="1"/>
  <c r="AX24" i="18"/>
  <c r="D24" i="28" s="1"/>
  <c r="AS24" i="18"/>
  <c r="G24" i="9" s="1"/>
  <c r="AO24" i="18"/>
  <c r="D24" i="9" s="1"/>
  <c r="AJ24" i="18"/>
  <c r="F24" i="8" s="1"/>
  <c r="AE24" i="18"/>
  <c r="K24" i="7" s="1"/>
  <c r="AA24" i="18"/>
  <c r="F24" i="7" s="1"/>
  <c r="V24" i="18"/>
  <c r="L20" i="5" s="1"/>
  <c r="R24" i="18"/>
  <c r="G20" i="5" s="1"/>
  <c r="N24" i="18"/>
  <c r="D20" i="5" s="1"/>
  <c r="I24" i="18"/>
  <c r="I24" i="15" s="1"/>
  <c r="E24" i="18"/>
  <c r="H24" i="15" s="1"/>
  <c r="BH24" i="18"/>
  <c r="N24" i="28" s="1"/>
  <c r="BD24" i="18"/>
  <c r="J24" i="28" s="1"/>
  <c r="AZ24" i="18"/>
  <c r="F24" i="28" s="1"/>
  <c r="AU24" i="18"/>
  <c r="J24" i="9" s="1"/>
  <c r="AQ24" i="18"/>
  <c r="E24" i="9" s="1"/>
  <c r="AL24" i="18"/>
  <c r="I24" i="8" s="1"/>
  <c r="AH24" i="18"/>
  <c r="H24" i="8" s="1"/>
  <c r="AC24" i="18"/>
  <c r="I24" i="7" s="1"/>
  <c r="Y24" i="18"/>
  <c r="H24" i="7" s="1"/>
  <c r="T24" i="18"/>
  <c r="J20" i="5" s="1"/>
  <c r="P24" i="18"/>
  <c r="E20" i="5" s="1"/>
  <c r="K24" i="18"/>
  <c r="K24" i="15" s="1"/>
  <c r="G24" i="18"/>
  <c r="F24" i="15" s="1"/>
  <c r="BI24" i="18"/>
  <c r="O24" i="28" s="1"/>
  <c r="BA24" i="18"/>
  <c r="G24" i="28" s="1"/>
  <c r="AR24" i="18"/>
  <c r="F24" i="9" s="1"/>
  <c r="AI24" i="18"/>
  <c r="E24" i="8" s="1"/>
  <c r="Z24" i="18"/>
  <c r="E24" i="7" s="1"/>
  <c r="Q24" i="18"/>
  <c r="F20" i="5" s="1"/>
  <c r="H24" i="18"/>
  <c r="G24" i="15" s="1"/>
  <c r="BE24" i="18"/>
  <c r="K24" i="28" s="1"/>
  <c r="AV24" i="18"/>
  <c r="K24" i="9" s="1"/>
  <c r="AM24" i="18"/>
  <c r="J24" i="8" s="1"/>
  <c r="AD24" i="18"/>
  <c r="J24" i="7" s="1"/>
  <c r="U24" i="18"/>
  <c r="K20" i="5" s="1"/>
  <c r="L24" i="18"/>
  <c r="L24" i="15" s="1"/>
  <c r="D24" i="18"/>
  <c r="D24" i="15" s="1"/>
  <c r="BC24" i="18"/>
  <c r="I24" i="28" s="1"/>
  <c r="AT24" i="18"/>
  <c r="I24" i="9" s="1"/>
  <c r="AK24" i="18"/>
  <c r="G24" i="8" s="1"/>
  <c r="AB24" i="18"/>
  <c r="G24" i="7" s="1"/>
  <c r="S24" i="18"/>
  <c r="I20" i="5" s="1"/>
  <c r="J24" i="18"/>
  <c r="J24" i="15" s="1"/>
  <c r="AG24" i="18"/>
  <c r="D24" i="8" s="1"/>
  <c r="BG24" i="18"/>
  <c r="M24" i="28" s="1"/>
  <c r="X24" i="18"/>
  <c r="D24" i="7" s="1"/>
  <c r="AY24" i="18"/>
  <c r="E24" i="28" s="1"/>
  <c r="O24" i="18"/>
  <c r="H20" i="5" s="1"/>
  <c r="AP24" i="18"/>
  <c r="H24" i="9" s="1"/>
  <c r="F24" i="18"/>
  <c r="E24" i="15" s="1"/>
  <c r="BJ80" i="18"/>
  <c r="P80" i="28" s="1"/>
  <c r="BF80" i="18"/>
  <c r="L80" i="28" s="1"/>
  <c r="BB80" i="18"/>
  <c r="H80" i="28" s="1"/>
  <c r="AX80" i="18"/>
  <c r="D80" i="28" s="1"/>
  <c r="AS80" i="18"/>
  <c r="G80" i="9" s="1"/>
  <c r="AO80" i="18"/>
  <c r="D80" i="9" s="1"/>
  <c r="AJ80" i="18"/>
  <c r="F80" i="8" s="1"/>
  <c r="AE80" i="18"/>
  <c r="K80" i="7" s="1"/>
  <c r="AA80" i="18"/>
  <c r="F80" i="7" s="1"/>
  <c r="V80" i="18"/>
  <c r="L76" i="5" s="1"/>
  <c r="R80" i="18"/>
  <c r="G76" i="5" s="1"/>
  <c r="N80" i="18"/>
  <c r="D76" i="5" s="1"/>
  <c r="I80" i="18"/>
  <c r="I80" i="15" s="1"/>
  <c r="E80" i="18"/>
  <c r="H80" i="15" s="1"/>
  <c r="BH80" i="18"/>
  <c r="N80" i="28" s="1"/>
  <c r="BD80" i="18"/>
  <c r="J80" i="28" s="1"/>
  <c r="AZ80" i="18"/>
  <c r="F80" i="28" s="1"/>
  <c r="AU80" i="18"/>
  <c r="J80" i="9" s="1"/>
  <c r="AQ80" i="18"/>
  <c r="E80" i="9" s="1"/>
  <c r="AL80" i="18"/>
  <c r="I80" i="8" s="1"/>
  <c r="AH80" i="18"/>
  <c r="H80" i="8" s="1"/>
  <c r="AC80" i="18"/>
  <c r="I80" i="7" s="1"/>
  <c r="Y80" i="18"/>
  <c r="H80" i="7" s="1"/>
  <c r="T80" i="18"/>
  <c r="J76" i="5" s="1"/>
  <c r="P80" i="18"/>
  <c r="E76" i="5" s="1"/>
  <c r="K80" i="18"/>
  <c r="K80" i="15" s="1"/>
  <c r="G80" i="18"/>
  <c r="F80" i="15" s="1"/>
  <c r="BI80" i="18"/>
  <c r="O80" i="28" s="1"/>
  <c r="BA80" i="18"/>
  <c r="G80" i="28" s="1"/>
  <c r="AR80" i="18"/>
  <c r="F80" i="9" s="1"/>
  <c r="AI80" i="18"/>
  <c r="E80" i="8" s="1"/>
  <c r="Z80" i="18"/>
  <c r="E80" i="7" s="1"/>
  <c r="Q80" i="18"/>
  <c r="F76" i="5" s="1"/>
  <c r="H80" i="18"/>
  <c r="G80" i="15" s="1"/>
  <c r="BE80" i="18"/>
  <c r="K80" i="28" s="1"/>
  <c r="AV80" i="18"/>
  <c r="K80" i="9" s="1"/>
  <c r="AM80" i="18"/>
  <c r="J80" i="8" s="1"/>
  <c r="AD80" i="18"/>
  <c r="J80" i="7" s="1"/>
  <c r="U80" i="18"/>
  <c r="K76" i="5" s="1"/>
  <c r="L80" i="18"/>
  <c r="L80" i="15" s="1"/>
  <c r="D80" i="18"/>
  <c r="D80" i="15" s="1"/>
  <c r="BG80" i="18"/>
  <c r="M80" i="28" s="1"/>
  <c r="AP80" i="18"/>
  <c r="H80" i="9" s="1"/>
  <c r="X80" i="18"/>
  <c r="D80" i="7" s="1"/>
  <c r="F80" i="18"/>
  <c r="E80" i="15" s="1"/>
  <c r="AY80" i="18"/>
  <c r="E80" i="28" s="1"/>
  <c r="AG80" i="18"/>
  <c r="D80" i="8" s="1"/>
  <c r="O80" i="18"/>
  <c r="H76" i="5" s="1"/>
  <c r="BC80" i="18"/>
  <c r="I80" i="28" s="1"/>
  <c r="S80" i="18"/>
  <c r="I76" i="5" s="1"/>
  <c r="AK80" i="18"/>
  <c r="G80" i="8" s="1"/>
  <c r="AT80" i="18"/>
  <c r="I80" i="9" s="1"/>
  <c r="AB80" i="18"/>
  <c r="G80" i="7" s="1"/>
  <c r="J80" i="18"/>
  <c r="J80" i="15" s="1"/>
  <c r="BI35" i="18"/>
  <c r="O35" i="28" s="1"/>
  <c r="BE35" i="18"/>
  <c r="K35" i="28" s="1"/>
  <c r="BA35" i="18"/>
  <c r="G35" i="28" s="1"/>
  <c r="AV35" i="18"/>
  <c r="K35" i="9" s="1"/>
  <c r="AR35" i="18"/>
  <c r="F35" i="9" s="1"/>
  <c r="AM35" i="18"/>
  <c r="J35" i="8" s="1"/>
  <c r="AI35" i="18"/>
  <c r="E35" i="8" s="1"/>
  <c r="BJ35" i="18"/>
  <c r="P35" i="28" s="1"/>
  <c r="BD35" i="18"/>
  <c r="J35" i="28" s="1"/>
  <c r="AY35" i="18"/>
  <c r="E35" i="28" s="1"/>
  <c r="AS35" i="18"/>
  <c r="G35" i="9" s="1"/>
  <c r="AL35" i="18"/>
  <c r="I35" i="8" s="1"/>
  <c r="AG35" i="18"/>
  <c r="D35" i="8" s="1"/>
  <c r="AB35" i="18"/>
  <c r="G35" i="7" s="1"/>
  <c r="X35" i="18"/>
  <c r="D35" i="7" s="1"/>
  <c r="S35" i="18"/>
  <c r="I31" i="5" s="1"/>
  <c r="O35" i="18"/>
  <c r="H31" i="5" s="1"/>
  <c r="J35" i="18"/>
  <c r="J35" i="15" s="1"/>
  <c r="F35" i="18"/>
  <c r="E35" i="15" s="1"/>
  <c r="BG35" i="18"/>
  <c r="M35" i="28" s="1"/>
  <c r="BB35" i="18"/>
  <c r="H35" i="28" s="1"/>
  <c r="AU35" i="18"/>
  <c r="J35" i="9" s="1"/>
  <c r="AP35" i="18"/>
  <c r="H35" i="9" s="1"/>
  <c r="AJ35" i="18"/>
  <c r="F35" i="8" s="1"/>
  <c r="AD35" i="18"/>
  <c r="J35" i="7" s="1"/>
  <c r="Z35" i="18"/>
  <c r="E35" i="7" s="1"/>
  <c r="U35" i="18"/>
  <c r="K31" i="5" s="1"/>
  <c r="Q35" i="18"/>
  <c r="F31" i="5" s="1"/>
  <c r="L35" i="18"/>
  <c r="L35" i="15" s="1"/>
  <c r="H35" i="18"/>
  <c r="G35" i="15" s="1"/>
  <c r="D35" i="18"/>
  <c r="D35" i="15" s="1"/>
  <c r="BH35" i="18"/>
  <c r="N35" i="28" s="1"/>
  <c r="AX35" i="18"/>
  <c r="D35" i="28" s="1"/>
  <c r="AK35" i="18"/>
  <c r="G35" i="8" s="1"/>
  <c r="AA35" i="18"/>
  <c r="F35" i="7" s="1"/>
  <c r="R35" i="18"/>
  <c r="G31" i="5" s="1"/>
  <c r="I35" i="18"/>
  <c r="I35" i="15" s="1"/>
  <c r="BF35" i="18"/>
  <c r="L35" i="28" s="1"/>
  <c r="AT35" i="18"/>
  <c r="I35" i="9" s="1"/>
  <c r="AH35" i="18"/>
  <c r="H35" i="8" s="1"/>
  <c r="Y35" i="18"/>
  <c r="H35" i="7" s="1"/>
  <c r="P35" i="18"/>
  <c r="E31" i="5" s="1"/>
  <c r="G35" i="18"/>
  <c r="F35" i="15" s="1"/>
  <c r="BC35" i="18"/>
  <c r="I35" i="28" s="1"/>
  <c r="AQ35" i="18"/>
  <c r="E35" i="9" s="1"/>
  <c r="AE35" i="18"/>
  <c r="K35" i="7" s="1"/>
  <c r="V35" i="18"/>
  <c r="L31" i="5" s="1"/>
  <c r="N35" i="18"/>
  <c r="D31" i="5" s="1"/>
  <c r="E35" i="18"/>
  <c r="H35" i="15" s="1"/>
  <c r="AZ35" i="18"/>
  <c r="F35" i="28" s="1"/>
  <c r="AO35" i="18"/>
  <c r="D35" i="9" s="1"/>
  <c r="AC35" i="18"/>
  <c r="I35" i="7" s="1"/>
  <c r="T35" i="18"/>
  <c r="J31" i="5" s="1"/>
  <c r="K35" i="18"/>
  <c r="K35" i="15" s="1"/>
  <c r="A14" i="18"/>
  <c r="B26" i="18"/>
  <c r="B15" i="18"/>
  <c r="BG68" i="18"/>
  <c r="M68" i="28" s="1"/>
  <c r="BC68" i="18"/>
  <c r="I68" i="28" s="1"/>
  <c r="AY68" i="18"/>
  <c r="E68" i="28" s="1"/>
  <c r="AT68" i="18"/>
  <c r="I68" i="9" s="1"/>
  <c r="AP68" i="18"/>
  <c r="H68" i="9" s="1"/>
  <c r="AK68" i="18"/>
  <c r="G68" i="8" s="1"/>
  <c r="AG68" i="18"/>
  <c r="D68" i="8" s="1"/>
  <c r="AB68" i="18"/>
  <c r="G68" i="7" s="1"/>
  <c r="X68" i="18"/>
  <c r="D68" i="7" s="1"/>
  <c r="S68" i="18"/>
  <c r="I64" i="5" s="1"/>
  <c r="O68" i="18"/>
  <c r="H64" i="5" s="1"/>
  <c r="J68" i="18"/>
  <c r="J68" i="15" s="1"/>
  <c r="F68" i="18"/>
  <c r="E68" i="15" s="1"/>
  <c r="BI68" i="18"/>
  <c r="O68" i="28" s="1"/>
  <c r="BE68" i="18"/>
  <c r="K68" i="28" s="1"/>
  <c r="BA68" i="18"/>
  <c r="G68" i="28" s="1"/>
  <c r="AV68" i="18"/>
  <c r="K68" i="9" s="1"/>
  <c r="AR68" i="18"/>
  <c r="F68" i="9" s="1"/>
  <c r="AM68" i="18"/>
  <c r="J68" i="8" s="1"/>
  <c r="AI68" i="18"/>
  <c r="E68" i="8" s="1"/>
  <c r="AD68" i="18"/>
  <c r="J68" i="7" s="1"/>
  <c r="Z68" i="18"/>
  <c r="E68" i="7" s="1"/>
  <c r="U68" i="18"/>
  <c r="K64" i="5" s="1"/>
  <c r="Q68" i="18"/>
  <c r="F64" i="5" s="1"/>
  <c r="L68" i="18"/>
  <c r="L68" i="15" s="1"/>
  <c r="H68" i="18"/>
  <c r="G68" i="15" s="1"/>
  <c r="D68" i="18"/>
  <c r="D68" i="15" s="1"/>
  <c r="BJ68" i="18"/>
  <c r="P68" i="28" s="1"/>
  <c r="BB68" i="18"/>
  <c r="H68" i="28" s="1"/>
  <c r="AS68" i="18"/>
  <c r="G68" i="9" s="1"/>
  <c r="AJ68" i="18"/>
  <c r="F68" i="8" s="1"/>
  <c r="AA68" i="18"/>
  <c r="F68" i="7" s="1"/>
  <c r="R68" i="18"/>
  <c r="G64" i="5" s="1"/>
  <c r="I68" i="18"/>
  <c r="I68" i="15" s="1"/>
  <c r="BF68" i="18"/>
  <c r="L68" i="28" s="1"/>
  <c r="AX68" i="18"/>
  <c r="D68" i="28" s="1"/>
  <c r="AO68" i="18"/>
  <c r="D68" i="9" s="1"/>
  <c r="AE68" i="18"/>
  <c r="K68" i="7" s="1"/>
  <c r="V68" i="18"/>
  <c r="L64" i="5" s="1"/>
  <c r="N68" i="18"/>
  <c r="D64" i="5" s="1"/>
  <c r="E68" i="18"/>
  <c r="H68" i="15" s="1"/>
  <c r="AZ68" i="18"/>
  <c r="F68" i="28" s="1"/>
  <c r="AH68" i="18"/>
  <c r="H68" i="8" s="1"/>
  <c r="P68" i="18"/>
  <c r="E64" i="5" s="1"/>
  <c r="BH68" i="18"/>
  <c r="N68" i="28" s="1"/>
  <c r="AQ68" i="18"/>
  <c r="E68" i="9" s="1"/>
  <c r="Y68" i="18"/>
  <c r="H68" i="7" s="1"/>
  <c r="G68" i="18"/>
  <c r="F68" i="15" s="1"/>
  <c r="AU68" i="18"/>
  <c r="J68" i="9" s="1"/>
  <c r="K68" i="18"/>
  <c r="K68" i="15" s="1"/>
  <c r="AL68" i="18"/>
  <c r="I68" i="8" s="1"/>
  <c r="AC68" i="18"/>
  <c r="I68" i="7" s="1"/>
  <c r="BD68" i="18"/>
  <c r="J68" i="28" s="1"/>
  <c r="T68" i="18"/>
  <c r="J64" i="5" s="1"/>
  <c r="B59" i="18"/>
  <c r="A47" i="18"/>
  <c r="BI13" i="18"/>
  <c r="O13" i="28" s="1"/>
  <c r="BE13" i="18"/>
  <c r="K13" i="28" s="1"/>
  <c r="BA13" i="18"/>
  <c r="G13" i="28" s="1"/>
  <c r="AV13" i="18"/>
  <c r="K13" i="9" s="1"/>
  <c r="AR13" i="18"/>
  <c r="F13" i="9" s="1"/>
  <c r="AM13" i="18"/>
  <c r="J13" i="8" s="1"/>
  <c r="AI13" i="18"/>
  <c r="E13" i="8" s="1"/>
  <c r="AD13" i="18"/>
  <c r="J13" i="7" s="1"/>
  <c r="Z13" i="18"/>
  <c r="E13" i="7" s="1"/>
  <c r="U13" i="18"/>
  <c r="K9" i="5" s="1"/>
  <c r="Q13" i="18"/>
  <c r="F9" i="5" s="1"/>
  <c r="L13" i="18"/>
  <c r="L13" i="15" s="1"/>
  <c r="H13" i="18"/>
  <c r="G13" i="15" s="1"/>
  <c r="D13" i="18"/>
  <c r="D13" i="15" s="1"/>
  <c r="BG13" i="18"/>
  <c r="M13" i="28" s="1"/>
  <c r="BC13" i="18"/>
  <c r="I13" i="28" s="1"/>
  <c r="AY13" i="18"/>
  <c r="E13" i="28" s="1"/>
  <c r="AT13" i="18"/>
  <c r="I13" i="9" s="1"/>
  <c r="AP13" i="18"/>
  <c r="H13" i="9" s="1"/>
  <c r="AK13" i="18"/>
  <c r="G13" i="8" s="1"/>
  <c r="AG13" i="18"/>
  <c r="D13" i="8" s="1"/>
  <c r="AB13" i="18"/>
  <c r="G13" i="7" s="1"/>
  <c r="X13" i="18"/>
  <c r="D13" i="7" s="1"/>
  <c r="S13" i="18"/>
  <c r="I9" i="5" s="1"/>
  <c r="O13" i="18"/>
  <c r="H9" i="5" s="1"/>
  <c r="J13" i="18"/>
  <c r="J13" i="15" s="1"/>
  <c r="F13" i="18"/>
  <c r="E13" i="15" s="1"/>
  <c r="BD13" i="18"/>
  <c r="J13" i="28" s="1"/>
  <c r="AU13" i="18"/>
  <c r="J13" i="9" s="1"/>
  <c r="AL13" i="18"/>
  <c r="I13" i="8" s="1"/>
  <c r="AC13" i="18"/>
  <c r="I13" i="7" s="1"/>
  <c r="T13" i="18"/>
  <c r="J9" i="5" s="1"/>
  <c r="K13" i="18"/>
  <c r="K13" i="15" s="1"/>
  <c r="BJ13" i="18"/>
  <c r="P13" i="28" s="1"/>
  <c r="AZ13" i="18"/>
  <c r="F13" i="28" s="1"/>
  <c r="AO13" i="18"/>
  <c r="D13" i="9" s="1"/>
  <c r="AA13" i="18"/>
  <c r="F13" i="7" s="1"/>
  <c r="P13" i="18"/>
  <c r="E9" i="5" s="1"/>
  <c r="E13" i="18"/>
  <c r="H13" i="15" s="1"/>
  <c r="BH13" i="18"/>
  <c r="N13" i="28" s="1"/>
  <c r="AX13" i="18"/>
  <c r="D13" i="28" s="1"/>
  <c r="AJ13" i="18"/>
  <c r="F13" i="8" s="1"/>
  <c r="Y13" i="18"/>
  <c r="H13" i="7" s="1"/>
  <c r="N13" i="18"/>
  <c r="D9" i="5" s="1"/>
  <c r="BF13" i="18"/>
  <c r="L13" i="28" s="1"/>
  <c r="AS13" i="18"/>
  <c r="G13" i="9" s="1"/>
  <c r="AH13" i="18"/>
  <c r="H13" i="8" s="1"/>
  <c r="V13" i="18"/>
  <c r="L9" i="5" s="1"/>
  <c r="I13" i="18"/>
  <c r="I13" i="15" s="1"/>
  <c r="BB13" i="18"/>
  <c r="H13" i="28" s="1"/>
  <c r="AQ13" i="18"/>
  <c r="E13" i="9" s="1"/>
  <c r="AE13" i="18"/>
  <c r="K13" i="7" s="1"/>
  <c r="R13" i="18"/>
  <c r="G9" i="5" s="1"/>
  <c r="G13" i="18"/>
  <c r="F13" i="15" s="1"/>
  <c r="B70" i="18"/>
  <c r="A58" i="18"/>
  <c r="B81" i="18"/>
  <c r="A81" i="18" s="1"/>
  <c r="A69" i="18"/>
  <c r="B48" i="18"/>
  <c r="A36" i="18"/>
  <c r="B37" i="18"/>
  <c r="A25" i="18"/>
  <c r="BH46" i="18"/>
  <c r="N46" i="28" s="1"/>
  <c r="BD46" i="18"/>
  <c r="J46" i="28" s="1"/>
  <c r="AZ46" i="18"/>
  <c r="F46" i="28" s="1"/>
  <c r="AU46" i="18"/>
  <c r="J46" i="9" s="1"/>
  <c r="AQ46" i="18"/>
  <c r="E46" i="9" s="1"/>
  <c r="AL46" i="18"/>
  <c r="I46" i="8" s="1"/>
  <c r="AH46" i="18"/>
  <c r="H46" i="8" s="1"/>
  <c r="AC46" i="18"/>
  <c r="I46" i="7" s="1"/>
  <c r="Y46" i="18"/>
  <c r="H46" i="7" s="1"/>
  <c r="T46" i="18"/>
  <c r="J42" i="5" s="1"/>
  <c r="P46" i="18"/>
  <c r="E42" i="5" s="1"/>
  <c r="K46" i="18"/>
  <c r="K46" i="15" s="1"/>
  <c r="G46" i="18"/>
  <c r="F46" i="15" s="1"/>
  <c r="BJ46" i="18"/>
  <c r="P46" i="28" s="1"/>
  <c r="BF46" i="18"/>
  <c r="L46" i="28" s="1"/>
  <c r="BB46" i="18"/>
  <c r="H46" i="28" s="1"/>
  <c r="AX46" i="18"/>
  <c r="D46" i="28" s="1"/>
  <c r="AS46" i="18"/>
  <c r="G46" i="9" s="1"/>
  <c r="AO46" i="18"/>
  <c r="D46" i="9" s="1"/>
  <c r="AJ46" i="18"/>
  <c r="F46" i="8" s="1"/>
  <c r="AE46" i="18"/>
  <c r="K46" i="7" s="1"/>
  <c r="AA46" i="18"/>
  <c r="F46" i="7" s="1"/>
  <c r="V46" i="18"/>
  <c r="L42" i="5" s="1"/>
  <c r="R46" i="18"/>
  <c r="G42" i="5" s="1"/>
  <c r="N46" i="18"/>
  <c r="D42" i="5" s="1"/>
  <c r="I46" i="18"/>
  <c r="I46" i="15" s="1"/>
  <c r="E46" i="18"/>
  <c r="H46" i="15" s="1"/>
  <c r="BG46" i="18"/>
  <c r="M46" i="28" s="1"/>
  <c r="AY46" i="18"/>
  <c r="E46" i="28" s="1"/>
  <c r="AP46" i="18"/>
  <c r="H46" i="9" s="1"/>
  <c r="AG46" i="18"/>
  <c r="D46" i="8" s="1"/>
  <c r="X46" i="18"/>
  <c r="D46" i="7" s="1"/>
  <c r="O46" i="18"/>
  <c r="H42" i="5" s="1"/>
  <c r="F46" i="18"/>
  <c r="E46" i="15" s="1"/>
  <c r="BC46" i="18"/>
  <c r="I46" i="28" s="1"/>
  <c r="AT46" i="18"/>
  <c r="I46" i="9" s="1"/>
  <c r="AK46" i="18"/>
  <c r="G46" i="8" s="1"/>
  <c r="AB46" i="18"/>
  <c r="G46" i="7" s="1"/>
  <c r="S46" i="18"/>
  <c r="I42" i="5" s="1"/>
  <c r="J46" i="18"/>
  <c r="J46" i="15" s="1"/>
  <c r="AV46" i="18"/>
  <c r="K46" i="9" s="1"/>
  <c r="AD46" i="18"/>
  <c r="J46" i="7" s="1"/>
  <c r="L46" i="18"/>
  <c r="L46" i="15" s="1"/>
  <c r="BI46" i="18"/>
  <c r="O46" i="28" s="1"/>
  <c r="AR46" i="18"/>
  <c r="F46" i="9" s="1"/>
  <c r="Z46" i="18"/>
  <c r="E46" i="7" s="1"/>
  <c r="H46" i="18"/>
  <c r="G46" i="15" s="1"/>
  <c r="BE46" i="18"/>
  <c r="K46" i="28" s="1"/>
  <c r="AM46" i="18"/>
  <c r="J46" i="8" s="1"/>
  <c r="U46" i="18"/>
  <c r="K42" i="5" s="1"/>
  <c r="D46" i="18"/>
  <c r="D46" i="15" s="1"/>
  <c r="BA46" i="18"/>
  <c r="G46" i="28" s="1"/>
  <c r="AI46" i="18"/>
  <c r="E46" i="8" s="1"/>
  <c r="Q46" i="18"/>
  <c r="F42" i="5" s="1"/>
  <c r="BG57" i="18"/>
  <c r="M57" i="28" s="1"/>
  <c r="BC57" i="18"/>
  <c r="I57" i="28" s="1"/>
  <c r="AY57" i="18"/>
  <c r="E57" i="28" s="1"/>
  <c r="AT57" i="18"/>
  <c r="I57" i="9" s="1"/>
  <c r="AP57" i="18"/>
  <c r="H57" i="9" s="1"/>
  <c r="AK57" i="18"/>
  <c r="G57" i="8" s="1"/>
  <c r="AG57" i="18"/>
  <c r="D57" i="8" s="1"/>
  <c r="AB57" i="18"/>
  <c r="G57" i="7" s="1"/>
  <c r="X57" i="18"/>
  <c r="D57" i="7" s="1"/>
  <c r="S57" i="18"/>
  <c r="I53" i="5" s="1"/>
  <c r="O57" i="18"/>
  <c r="H53" i="5" s="1"/>
  <c r="J57" i="18"/>
  <c r="J57" i="15" s="1"/>
  <c r="F57" i="18"/>
  <c r="E57" i="15" s="1"/>
  <c r="BI57" i="18"/>
  <c r="O57" i="28" s="1"/>
  <c r="BE57" i="18"/>
  <c r="K57" i="28" s="1"/>
  <c r="BA57" i="18"/>
  <c r="G57" i="28" s="1"/>
  <c r="AV57" i="18"/>
  <c r="K57" i="9" s="1"/>
  <c r="AR57" i="18"/>
  <c r="F57" i="9" s="1"/>
  <c r="AM57" i="18"/>
  <c r="J57" i="8" s="1"/>
  <c r="AI57" i="18"/>
  <c r="E57" i="8" s="1"/>
  <c r="AD57" i="18"/>
  <c r="J57" i="7" s="1"/>
  <c r="Z57" i="18"/>
  <c r="E57" i="7" s="1"/>
  <c r="U57" i="18"/>
  <c r="K53" i="5" s="1"/>
  <c r="Q57" i="18"/>
  <c r="F53" i="5" s="1"/>
  <c r="L57" i="18"/>
  <c r="L57" i="15" s="1"/>
  <c r="H57" i="18"/>
  <c r="G57" i="15" s="1"/>
  <c r="D57" i="18"/>
  <c r="D57" i="15" s="1"/>
  <c r="BF57" i="18"/>
  <c r="L57" i="28" s="1"/>
  <c r="AX57" i="18"/>
  <c r="D57" i="28" s="1"/>
  <c r="AO57" i="18"/>
  <c r="D57" i="9" s="1"/>
  <c r="AE57" i="18"/>
  <c r="K57" i="7" s="1"/>
  <c r="V57" i="18"/>
  <c r="L53" i="5" s="1"/>
  <c r="N57" i="18"/>
  <c r="D53" i="5" s="1"/>
  <c r="E57" i="18"/>
  <c r="H57" i="15" s="1"/>
  <c r="BJ57" i="18"/>
  <c r="P57" i="28" s="1"/>
  <c r="BB57" i="18"/>
  <c r="H57" i="28" s="1"/>
  <c r="AS57" i="18"/>
  <c r="G57" i="9" s="1"/>
  <c r="AJ57" i="18"/>
  <c r="F57" i="8" s="1"/>
  <c r="AA57" i="18"/>
  <c r="F57" i="7" s="1"/>
  <c r="R57" i="18"/>
  <c r="G53" i="5" s="1"/>
  <c r="I57" i="18"/>
  <c r="I57" i="15" s="1"/>
  <c r="AU57" i="18"/>
  <c r="J57" i="9" s="1"/>
  <c r="AC57" i="18"/>
  <c r="I57" i="7" s="1"/>
  <c r="K57" i="18"/>
  <c r="K57" i="15" s="1"/>
  <c r="BH57" i="18"/>
  <c r="N57" i="28" s="1"/>
  <c r="AQ57" i="18"/>
  <c r="E57" i="9" s="1"/>
  <c r="Y57" i="18"/>
  <c r="H57" i="7" s="1"/>
  <c r="G57" i="18"/>
  <c r="F57" i="15" s="1"/>
  <c r="BD57" i="18"/>
  <c r="J57" i="28" s="1"/>
  <c r="AL57" i="18"/>
  <c r="I57" i="8" s="1"/>
  <c r="T57" i="18"/>
  <c r="J53" i="5" s="1"/>
  <c r="AZ57" i="18"/>
  <c r="F57" i="28" s="1"/>
  <c r="AH57" i="18"/>
  <c r="H57" i="8" s="1"/>
  <c r="P57" i="18"/>
  <c r="E53" i="5" s="1"/>
  <c r="BG72" i="26" l="1"/>
  <c r="BC72" i="26"/>
  <c r="AY72" i="26"/>
  <c r="AT72" i="26"/>
  <c r="AP72" i="26"/>
  <c r="AK72" i="26"/>
  <c r="AG72" i="26"/>
  <c r="AB72" i="26"/>
  <c r="X72" i="26"/>
  <c r="S72" i="26"/>
  <c r="O72" i="26"/>
  <c r="J72" i="26"/>
  <c r="F72" i="26"/>
  <c r="BI72" i="26"/>
  <c r="BD72" i="26"/>
  <c r="AX72" i="26"/>
  <c r="AR72" i="26"/>
  <c r="AL72" i="26"/>
  <c r="AE72" i="26"/>
  <c r="Z72" i="26"/>
  <c r="T72" i="26"/>
  <c r="N72" i="26"/>
  <c r="H72" i="26"/>
  <c r="BJ72" i="26"/>
  <c r="BB72" i="26"/>
  <c r="AU72" i="26"/>
  <c r="AM72" i="26"/>
  <c r="AD72" i="26"/>
  <c r="V72" i="26"/>
  <c r="P72" i="26"/>
  <c r="G72" i="26"/>
  <c r="BH72" i="26"/>
  <c r="BA72" i="26"/>
  <c r="AS72" i="26"/>
  <c r="AJ72" i="26"/>
  <c r="AC72" i="26"/>
  <c r="U72" i="26"/>
  <c r="L72" i="26"/>
  <c r="E72" i="26"/>
  <c r="AZ72" i="26"/>
  <c r="AI72" i="26"/>
  <c r="R72" i="26"/>
  <c r="D72" i="26"/>
  <c r="AV72" i="26"/>
  <c r="AH72" i="26"/>
  <c r="Q72" i="26"/>
  <c r="BF72" i="26"/>
  <c r="AA72" i="26"/>
  <c r="BE72" i="26"/>
  <c r="Y72" i="26"/>
  <c r="AQ72" i="26"/>
  <c r="K72" i="26"/>
  <c r="I72" i="26"/>
  <c r="AO72" i="26"/>
  <c r="BH17" i="26"/>
  <c r="BD17" i="26"/>
  <c r="AZ17" i="26"/>
  <c r="AU17" i="26"/>
  <c r="AQ17" i="26"/>
  <c r="AL17" i="26"/>
  <c r="AH17" i="26"/>
  <c r="AC17" i="26"/>
  <c r="Y17" i="26"/>
  <c r="T17" i="26"/>
  <c r="P17" i="26"/>
  <c r="K17" i="26"/>
  <c r="G17" i="26"/>
  <c r="BG17" i="26"/>
  <c r="BC17" i="26"/>
  <c r="AY17" i="26"/>
  <c r="AT17" i="26"/>
  <c r="AP17" i="26"/>
  <c r="AK17" i="26"/>
  <c r="AG17" i="26"/>
  <c r="AB17" i="26"/>
  <c r="X17" i="26"/>
  <c r="S17" i="26"/>
  <c r="O17" i="26"/>
  <c r="J17" i="26"/>
  <c r="F17" i="26"/>
  <c r="BI17" i="26"/>
  <c r="BA17" i="26"/>
  <c r="AR17" i="26"/>
  <c r="AI17" i="26"/>
  <c r="Z17" i="26"/>
  <c r="Q17" i="26"/>
  <c r="H17" i="26"/>
  <c r="BF17" i="26"/>
  <c r="AX17" i="26"/>
  <c r="AO17" i="26"/>
  <c r="AE17" i="26"/>
  <c r="V17" i="26"/>
  <c r="N17" i="26"/>
  <c r="E17" i="26"/>
  <c r="BE17" i="26"/>
  <c r="AV17" i="26"/>
  <c r="AM17" i="26"/>
  <c r="AD17" i="26"/>
  <c r="U17" i="26"/>
  <c r="L17" i="26"/>
  <c r="D17" i="26"/>
  <c r="BJ17" i="26"/>
  <c r="BB17" i="26"/>
  <c r="AS17" i="26"/>
  <c r="AJ17" i="26"/>
  <c r="AA17" i="26"/>
  <c r="R17" i="26"/>
  <c r="I17" i="26"/>
  <c r="A62" i="26"/>
  <c r="B74" i="26"/>
  <c r="BG84" i="26"/>
  <c r="BC84" i="26"/>
  <c r="AY84" i="26"/>
  <c r="AT84" i="26"/>
  <c r="AP84" i="26"/>
  <c r="AK84" i="26"/>
  <c r="AG84" i="26"/>
  <c r="AB84" i="26"/>
  <c r="X84" i="26"/>
  <c r="S84" i="26"/>
  <c r="O84" i="26"/>
  <c r="J84" i="26"/>
  <c r="F84" i="26"/>
  <c r="BJ84" i="26"/>
  <c r="BE84" i="26"/>
  <c r="AZ84" i="26"/>
  <c r="AS84" i="26"/>
  <c r="AM84" i="26"/>
  <c r="AH84" i="26"/>
  <c r="AA84" i="26"/>
  <c r="U84" i="26"/>
  <c r="P84" i="26"/>
  <c r="I84" i="26"/>
  <c r="D84" i="26"/>
  <c r="BI84" i="26"/>
  <c r="BD84" i="26"/>
  <c r="AX84" i="26"/>
  <c r="AR84" i="26"/>
  <c r="AL84" i="26"/>
  <c r="AE84" i="26"/>
  <c r="Z84" i="26"/>
  <c r="T84" i="26"/>
  <c r="N84" i="26"/>
  <c r="H84" i="26"/>
  <c r="BH84" i="26"/>
  <c r="AV84" i="26"/>
  <c r="AJ84" i="26"/>
  <c r="Y84" i="26"/>
  <c r="L84" i="26"/>
  <c r="BA84" i="26"/>
  <c r="AO84" i="26"/>
  <c r="AC84" i="26"/>
  <c r="Q84" i="26"/>
  <c r="E84" i="26"/>
  <c r="AU84" i="26"/>
  <c r="V84" i="26"/>
  <c r="BB84" i="26"/>
  <c r="AD84" i="26"/>
  <c r="G84" i="26"/>
  <c r="AQ84" i="26"/>
  <c r="AI84" i="26"/>
  <c r="R84" i="26"/>
  <c r="K84" i="26"/>
  <c r="BF84" i="26"/>
  <c r="B41" i="26"/>
  <c r="A29" i="26"/>
  <c r="BJ50" i="26"/>
  <c r="BF50" i="26"/>
  <c r="BB50" i="26"/>
  <c r="AX50" i="26"/>
  <c r="AS50" i="26"/>
  <c r="AO50" i="26"/>
  <c r="AJ50" i="26"/>
  <c r="AE50" i="26"/>
  <c r="AA50" i="26"/>
  <c r="V50" i="26"/>
  <c r="R50" i="26"/>
  <c r="N50" i="26"/>
  <c r="I50" i="26"/>
  <c r="E50" i="26"/>
  <c r="BI50" i="26"/>
  <c r="BE50" i="26"/>
  <c r="BA50" i="26"/>
  <c r="AV50" i="26"/>
  <c r="AR50" i="26"/>
  <c r="AM50" i="26"/>
  <c r="AI50" i="26"/>
  <c r="AD50" i="26"/>
  <c r="Z50" i="26"/>
  <c r="U50" i="26"/>
  <c r="Q50" i="26"/>
  <c r="L50" i="26"/>
  <c r="H50" i="26"/>
  <c r="D50" i="26"/>
  <c r="BD50" i="26"/>
  <c r="AU50" i="26"/>
  <c r="AL50" i="26"/>
  <c r="AC50" i="26"/>
  <c r="T50" i="26"/>
  <c r="K50" i="26"/>
  <c r="BC50" i="26"/>
  <c r="AT50" i="26"/>
  <c r="AK50" i="26"/>
  <c r="AB50" i="26"/>
  <c r="S50" i="26"/>
  <c r="J50" i="26"/>
  <c r="AZ50" i="26"/>
  <c r="AH50" i="26"/>
  <c r="P50" i="26"/>
  <c r="AY50" i="26"/>
  <c r="AG50" i="26"/>
  <c r="O50" i="26"/>
  <c r="BH50" i="26"/>
  <c r="AQ50" i="26"/>
  <c r="Y50" i="26"/>
  <c r="G50" i="26"/>
  <c r="BG50" i="26"/>
  <c r="AP50" i="26"/>
  <c r="X50" i="26"/>
  <c r="F50" i="26"/>
  <c r="BI39" i="26"/>
  <c r="BE39" i="26"/>
  <c r="BA39" i="26"/>
  <c r="BH39" i="26"/>
  <c r="BC39" i="26"/>
  <c r="AX39" i="26"/>
  <c r="AS39" i="26"/>
  <c r="AO39" i="26"/>
  <c r="AJ39" i="26"/>
  <c r="AE39" i="26"/>
  <c r="AA39" i="26"/>
  <c r="V39" i="26"/>
  <c r="R39" i="26"/>
  <c r="N39" i="26"/>
  <c r="I39" i="26"/>
  <c r="E39" i="26"/>
  <c r="BG39" i="26"/>
  <c r="BB39" i="26"/>
  <c r="AV39" i="26"/>
  <c r="AR39" i="26"/>
  <c r="AM39" i="26"/>
  <c r="AI39" i="26"/>
  <c r="AD39" i="26"/>
  <c r="Z39" i="26"/>
  <c r="U39" i="26"/>
  <c r="Q39" i="26"/>
  <c r="L39" i="26"/>
  <c r="H39" i="26"/>
  <c r="D39" i="26"/>
  <c r="BF39" i="26"/>
  <c r="AU39" i="26"/>
  <c r="AL39" i="26"/>
  <c r="AC39" i="26"/>
  <c r="T39" i="26"/>
  <c r="K39" i="26"/>
  <c r="BD39" i="26"/>
  <c r="AT39" i="26"/>
  <c r="AK39" i="26"/>
  <c r="AB39" i="26"/>
  <c r="S39" i="26"/>
  <c r="J39" i="26"/>
  <c r="AZ39" i="26"/>
  <c r="AQ39" i="26"/>
  <c r="AH39" i="26"/>
  <c r="Y39" i="26"/>
  <c r="P39" i="26"/>
  <c r="G39" i="26"/>
  <c r="BJ39" i="26"/>
  <c r="AY39" i="26"/>
  <c r="AP39" i="26"/>
  <c r="AG39" i="26"/>
  <c r="X39" i="26"/>
  <c r="O39" i="26"/>
  <c r="F39" i="26"/>
  <c r="B85" i="26"/>
  <c r="A85" i="26" s="1"/>
  <c r="A73" i="26"/>
  <c r="BI28" i="26"/>
  <c r="BE28" i="26"/>
  <c r="BA28" i="26"/>
  <c r="AV28" i="26"/>
  <c r="AR28" i="26"/>
  <c r="AM28" i="26"/>
  <c r="AI28" i="26"/>
  <c r="AD28" i="26"/>
  <c r="Z28" i="26"/>
  <c r="U28" i="26"/>
  <c r="Q28" i="26"/>
  <c r="L28" i="26"/>
  <c r="H28" i="26"/>
  <c r="D28" i="26"/>
  <c r="BH28" i="26"/>
  <c r="BD28" i="26"/>
  <c r="AZ28" i="26"/>
  <c r="AU28" i="26"/>
  <c r="AQ28" i="26"/>
  <c r="AL28" i="26"/>
  <c r="AH28" i="26"/>
  <c r="AC28" i="26"/>
  <c r="Y28" i="26"/>
  <c r="T28" i="26"/>
  <c r="P28" i="26"/>
  <c r="K28" i="26"/>
  <c r="G28" i="26"/>
  <c r="BJ28" i="26"/>
  <c r="BB28" i="26"/>
  <c r="AS28" i="26"/>
  <c r="AJ28" i="26"/>
  <c r="AA28" i="26"/>
  <c r="R28" i="26"/>
  <c r="I28" i="26"/>
  <c r="BG28" i="26"/>
  <c r="AY28" i="26"/>
  <c r="AP28" i="26"/>
  <c r="AG28" i="26"/>
  <c r="X28" i="26"/>
  <c r="O28" i="26"/>
  <c r="F28" i="26"/>
  <c r="BF28" i="26"/>
  <c r="AX28" i="26"/>
  <c r="AO28" i="26"/>
  <c r="AE28" i="26"/>
  <c r="V28" i="26"/>
  <c r="N28" i="26"/>
  <c r="E28" i="26"/>
  <c r="BC28" i="26"/>
  <c r="AT28" i="26"/>
  <c r="AK28" i="26"/>
  <c r="AB28" i="26"/>
  <c r="S28" i="26"/>
  <c r="J28" i="26"/>
  <c r="B52" i="26"/>
  <c r="A40" i="26"/>
  <c r="B63" i="26"/>
  <c r="A51" i="26"/>
  <c r="BG61" i="26"/>
  <c r="BC61" i="26"/>
  <c r="AY61" i="26"/>
  <c r="AT61" i="26"/>
  <c r="AP61" i="26"/>
  <c r="AK61" i="26"/>
  <c r="AG61" i="26"/>
  <c r="AB61" i="26"/>
  <c r="X61" i="26"/>
  <c r="S61" i="26"/>
  <c r="O61" i="26"/>
  <c r="J61" i="26"/>
  <c r="F61" i="26"/>
  <c r="BJ61" i="26"/>
  <c r="BF61" i="26"/>
  <c r="BB61" i="26"/>
  <c r="AX61" i="26"/>
  <c r="AS61" i="26"/>
  <c r="AO61" i="26"/>
  <c r="AJ61" i="26"/>
  <c r="AE61" i="26"/>
  <c r="AA61" i="26"/>
  <c r="V61" i="26"/>
  <c r="R61" i="26"/>
  <c r="N61" i="26"/>
  <c r="I61" i="26"/>
  <c r="E61" i="26"/>
  <c r="BE61" i="26"/>
  <c r="AV61" i="26"/>
  <c r="AM61" i="26"/>
  <c r="AD61" i="26"/>
  <c r="U61" i="26"/>
  <c r="L61" i="26"/>
  <c r="D61" i="26"/>
  <c r="BD61" i="26"/>
  <c r="AU61" i="26"/>
  <c r="AL61" i="26"/>
  <c r="AC61" i="26"/>
  <c r="T61" i="26"/>
  <c r="K61" i="26"/>
  <c r="BI61" i="26"/>
  <c r="AR61" i="26"/>
  <c r="Z61" i="26"/>
  <c r="H61" i="26"/>
  <c r="BH61" i="26"/>
  <c r="AQ61" i="26"/>
  <c r="Y61" i="26"/>
  <c r="G61" i="26"/>
  <c r="AI61" i="26"/>
  <c r="AH61" i="26"/>
  <c r="BA61" i="26"/>
  <c r="Q61" i="26"/>
  <c r="AZ61" i="26"/>
  <c r="P61" i="26"/>
  <c r="D43" i="21"/>
  <c r="D55" i="21"/>
  <c r="F43" i="21"/>
  <c r="F55" i="21"/>
  <c r="I43" i="21"/>
  <c r="I55" i="21"/>
  <c r="E43" i="21"/>
  <c r="E55" i="21"/>
  <c r="J42" i="21"/>
  <c r="J54" i="21"/>
  <c r="G43" i="21"/>
  <c r="G55" i="21"/>
  <c r="H43" i="21"/>
  <c r="H55" i="21"/>
  <c r="B60" i="18"/>
  <c r="A48" i="18"/>
  <c r="B82" i="18"/>
  <c r="A82" i="18" s="1"/>
  <c r="A70" i="18"/>
  <c r="B71" i="18"/>
  <c r="A59" i="18"/>
  <c r="B38" i="18"/>
  <c r="A26" i="18"/>
  <c r="BI25" i="18"/>
  <c r="O25" i="28" s="1"/>
  <c r="BE25" i="18"/>
  <c r="K25" i="28" s="1"/>
  <c r="BA25" i="18"/>
  <c r="G25" i="28" s="1"/>
  <c r="AV25" i="18"/>
  <c r="K25" i="9" s="1"/>
  <c r="AR25" i="18"/>
  <c r="F25" i="9" s="1"/>
  <c r="AM25" i="18"/>
  <c r="J25" i="8" s="1"/>
  <c r="AI25" i="18"/>
  <c r="E25" i="8" s="1"/>
  <c r="AD25" i="18"/>
  <c r="J25" i="7" s="1"/>
  <c r="Z25" i="18"/>
  <c r="E25" i="7" s="1"/>
  <c r="U25" i="18"/>
  <c r="K21" i="5" s="1"/>
  <c r="Q25" i="18"/>
  <c r="F21" i="5" s="1"/>
  <c r="L25" i="18"/>
  <c r="L25" i="15" s="1"/>
  <c r="H25" i="18"/>
  <c r="G25" i="15" s="1"/>
  <c r="D25" i="18"/>
  <c r="D25" i="15" s="1"/>
  <c r="BG25" i="18"/>
  <c r="M25" i="28" s="1"/>
  <c r="BC25" i="18"/>
  <c r="I25" i="28" s="1"/>
  <c r="AY25" i="18"/>
  <c r="E25" i="28" s="1"/>
  <c r="AT25" i="18"/>
  <c r="I25" i="9" s="1"/>
  <c r="AP25" i="18"/>
  <c r="H25" i="9" s="1"/>
  <c r="AK25" i="18"/>
  <c r="G25" i="8" s="1"/>
  <c r="AG25" i="18"/>
  <c r="D25" i="8" s="1"/>
  <c r="AB25" i="18"/>
  <c r="G25" i="7" s="1"/>
  <c r="X25" i="18"/>
  <c r="D25" i="7" s="1"/>
  <c r="S25" i="18"/>
  <c r="I21" i="5" s="1"/>
  <c r="O25" i="18"/>
  <c r="H21" i="5" s="1"/>
  <c r="J25" i="18"/>
  <c r="J25" i="15" s="1"/>
  <c r="F25" i="18"/>
  <c r="E25" i="15" s="1"/>
  <c r="BH25" i="18"/>
  <c r="N25" i="28" s="1"/>
  <c r="AZ25" i="18"/>
  <c r="F25" i="28" s="1"/>
  <c r="AQ25" i="18"/>
  <c r="E25" i="9" s="1"/>
  <c r="AH25" i="18"/>
  <c r="H25" i="8" s="1"/>
  <c r="Y25" i="18"/>
  <c r="H25" i="7" s="1"/>
  <c r="P25" i="18"/>
  <c r="E21" i="5" s="1"/>
  <c r="G25" i="18"/>
  <c r="F25" i="15" s="1"/>
  <c r="BD25" i="18"/>
  <c r="J25" i="28" s="1"/>
  <c r="AU25" i="18"/>
  <c r="J25" i="9" s="1"/>
  <c r="AL25" i="18"/>
  <c r="I25" i="8" s="1"/>
  <c r="AC25" i="18"/>
  <c r="I25" i="7" s="1"/>
  <c r="T25" i="18"/>
  <c r="J21" i="5" s="1"/>
  <c r="K25" i="18"/>
  <c r="K25" i="15" s="1"/>
  <c r="BJ25" i="18"/>
  <c r="P25" i="28" s="1"/>
  <c r="BB25" i="18"/>
  <c r="H25" i="28" s="1"/>
  <c r="AS25" i="18"/>
  <c r="G25" i="9" s="1"/>
  <c r="AJ25" i="18"/>
  <c r="F25" i="8" s="1"/>
  <c r="AA25" i="18"/>
  <c r="F25" i="7" s="1"/>
  <c r="R25" i="18"/>
  <c r="G21" i="5" s="1"/>
  <c r="I25" i="18"/>
  <c r="I25" i="15" s="1"/>
  <c r="AE25" i="18"/>
  <c r="K25" i="7" s="1"/>
  <c r="BF25" i="18"/>
  <c r="L25" i="28" s="1"/>
  <c r="V25" i="18"/>
  <c r="L21" i="5" s="1"/>
  <c r="AX25" i="18"/>
  <c r="D25" i="28" s="1"/>
  <c r="N25" i="18"/>
  <c r="D21" i="5" s="1"/>
  <c r="AO25" i="18"/>
  <c r="D25" i="9" s="1"/>
  <c r="E25" i="18"/>
  <c r="H25" i="15" s="1"/>
  <c r="BJ69" i="18"/>
  <c r="P69" i="28" s="1"/>
  <c r="BF69" i="18"/>
  <c r="L69" i="28" s="1"/>
  <c r="BB69" i="18"/>
  <c r="H69" i="28" s="1"/>
  <c r="AX69" i="18"/>
  <c r="D69" i="28" s="1"/>
  <c r="AS69" i="18"/>
  <c r="G69" i="9" s="1"/>
  <c r="AO69" i="18"/>
  <c r="D69" i="9" s="1"/>
  <c r="AJ69" i="18"/>
  <c r="F69" i="8" s="1"/>
  <c r="AE69" i="18"/>
  <c r="K69" i="7" s="1"/>
  <c r="AA69" i="18"/>
  <c r="F69" i="7" s="1"/>
  <c r="V69" i="18"/>
  <c r="L65" i="5" s="1"/>
  <c r="R69" i="18"/>
  <c r="G65" i="5" s="1"/>
  <c r="N69" i="18"/>
  <c r="D65" i="5" s="1"/>
  <c r="I69" i="18"/>
  <c r="I69" i="15" s="1"/>
  <c r="E69" i="18"/>
  <c r="H69" i="15" s="1"/>
  <c r="BH69" i="18"/>
  <c r="N69" i="28" s="1"/>
  <c r="BD69" i="18"/>
  <c r="J69" i="28" s="1"/>
  <c r="AZ69" i="18"/>
  <c r="F69" i="28" s="1"/>
  <c r="AU69" i="18"/>
  <c r="J69" i="9" s="1"/>
  <c r="AQ69" i="18"/>
  <c r="E69" i="9" s="1"/>
  <c r="AL69" i="18"/>
  <c r="I69" i="8" s="1"/>
  <c r="AH69" i="18"/>
  <c r="H69" i="8" s="1"/>
  <c r="AC69" i="18"/>
  <c r="I69" i="7" s="1"/>
  <c r="Y69" i="18"/>
  <c r="H69" i="7" s="1"/>
  <c r="T69" i="18"/>
  <c r="J65" i="5" s="1"/>
  <c r="P69" i="18"/>
  <c r="E65" i="5" s="1"/>
  <c r="K69" i="18"/>
  <c r="K69" i="15" s="1"/>
  <c r="G69" i="18"/>
  <c r="F69" i="15" s="1"/>
  <c r="BI69" i="18"/>
  <c r="O69" i="28" s="1"/>
  <c r="BA69" i="18"/>
  <c r="G69" i="28" s="1"/>
  <c r="AR69" i="18"/>
  <c r="F69" i="9" s="1"/>
  <c r="AI69" i="18"/>
  <c r="E69" i="8" s="1"/>
  <c r="Z69" i="18"/>
  <c r="E69" i="7" s="1"/>
  <c r="Q69" i="18"/>
  <c r="F65" i="5" s="1"/>
  <c r="H69" i="18"/>
  <c r="G69" i="15" s="1"/>
  <c r="BE69" i="18"/>
  <c r="K69" i="28" s="1"/>
  <c r="AV69" i="18"/>
  <c r="K69" i="9" s="1"/>
  <c r="AM69" i="18"/>
  <c r="J69" i="8" s="1"/>
  <c r="AD69" i="18"/>
  <c r="J69" i="7" s="1"/>
  <c r="U69" i="18"/>
  <c r="K65" i="5" s="1"/>
  <c r="L69" i="18"/>
  <c r="L69" i="15" s="1"/>
  <c r="D69" i="18"/>
  <c r="D69" i="15" s="1"/>
  <c r="BG69" i="18"/>
  <c r="M69" i="28" s="1"/>
  <c r="AP69" i="18"/>
  <c r="H69" i="9" s="1"/>
  <c r="X69" i="18"/>
  <c r="D69" i="7" s="1"/>
  <c r="F69" i="18"/>
  <c r="E69" i="15" s="1"/>
  <c r="AY69" i="18"/>
  <c r="E69" i="28" s="1"/>
  <c r="AG69" i="18"/>
  <c r="D69" i="8" s="1"/>
  <c r="O69" i="18"/>
  <c r="H65" i="5" s="1"/>
  <c r="BC69" i="18"/>
  <c r="I69" i="28" s="1"/>
  <c r="S69" i="18"/>
  <c r="I65" i="5" s="1"/>
  <c r="AT69" i="18"/>
  <c r="I69" i="9" s="1"/>
  <c r="J69" i="18"/>
  <c r="J69" i="15" s="1"/>
  <c r="AK69" i="18"/>
  <c r="G69" i="8" s="1"/>
  <c r="AB69" i="18"/>
  <c r="G69" i="7" s="1"/>
  <c r="BI14" i="18"/>
  <c r="O14" i="28" s="1"/>
  <c r="BE14" i="18"/>
  <c r="K14" i="28" s="1"/>
  <c r="BA14" i="18"/>
  <c r="G14" i="28" s="1"/>
  <c r="AV14" i="18"/>
  <c r="K14" i="9" s="1"/>
  <c r="AR14" i="18"/>
  <c r="F14" i="9" s="1"/>
  <c r="AM14" i="18"/>
  <c r="J14" i="8" s="1"/>
  <c r="AI14" i="18"/>
  <c r="E14" i="8" s="1"/>
  <c r="AD14" i="18"/>
  <c r="J14" i="7" s="1"/>
  <c r="Z14" i="18"/>
  <c r="E14" i="7" s="1"/>
  <c r="U14" i="18"/>
  <c r="K10" i="5" s="1"/>
  <c r="Q14" i="18"/>
  <c r="F10" i="5" s="1"/>
  <c r="L14" i="18"/>
  <c r="L14" i="15" s="1"/>
  <c r="H14" i="18"/>
  <c r="G14" i="15" s="1"/>
  <c r="D14" i="18"/>
  <c r="D14" i="15" s="1"/>
  <c r="BG14" i="18"/>
  <c r="M14" i="28" s="1"/>
  <c r="BC14" i="18"/>
  <c r="I14" i="28" s="1"/>
  <c r="AY14" i="18"/>
  <c r="E14" i="28" s="1"/>
  <c r="AT14" i="18"/>
  <c r="I14" i="9" s="1"/>
  <c r="AP14" i="18"/>
  <c r="H14" i="9" s="1"/>
  <c r="AK14" i="18"/>
  <c r="G14" i="8" s="1"/>
  <c r="AG14" i="18"/>
  <c r="D14" i="8" s="1"/>
  <c r="AB14" i="18"/>
  <c r="G14" i="7" s="1"/>
  <c r="X14" i="18"/>
  <c r="D14" i="7" s="1"/>
  <c r="S14" i="18"/>
  <c r="I10" i="5" s="1"/>
  <c r="O14" i="18"/>
  <c r="H10" i="5" s="1"/>
  <c r="J14" i="18"/>
  <c r="J14" i="15" s="1"/>
  <c r="F14" i="18"/>
  <c r="E14" i="15" s="1"/>
  <c r="BD14" i="18"/>
  <c r="J14" i="28" s="1"/>
  <c r="AU14" i="18"/>
  <c r="J14" i="9" s="1"/>
  <c r="AL14" i="18"/>
  <c r="I14" i="8" s="1"/>
  <c r="AC14" i="18"/>
  <c r="I14" i="7" s="1"/>
  <c r="T14" i="18"/>
  <c r="J10" i="5" s="1"/>
  <c r="K14" i="18"/>
  <c r="K14" i="15" s="1"/>
  <c r="BH14" i="18"/>
  <c r="N14" i="28" s="1"/>
  <c r="AX14" i="18"/>
  <c r="D14" i="28" s="1"/>
  <c r="AJ14" i="18"/>
  <c r="F14" i="8" s="1"/>
  <c r="Y14" i="18"/>
  <c r="H14" i="7" s="1"/>
  <c r="N14" i="18"/>
  <c r="D10" i="5" s="1"/>
  <c r="BF14" i="18"/>
  <c r="L14" i="28" s="1"/>
  <c r="AS14" i="18"/>
  <c r="G14" i="9" s="1"/>
  <c r="AH14" i="18"/>
  <c r="H14" i="8" s="1"/>
  <c r="V14" i="18"/>
  <c r="L10" i="5" s="1"/>
  <c r="I14" i="18"/>
  <c r="I14" i="15" s="1"/>
  <c r="BB14" i="18"/>
  <c r="H14" i="28" s="1"/>
  <c r="AQ14" i="18"/>
  <c r="E14" i="9" s="1"/>
  <c r="AE14" i="18"/>
  <c r="K14" i="7" s="1"/>
  <c r="R14" i="18"/>
  <c r="G10" i="5" s="1"/>
  <c r="G14" i="18"/>
  <c r="F14" i="15" s="1"/>
  <c r="BJ14" i="18"/>
  <c r="P14" i="28" s="1"/>
  <c r="AZ14" i="18"/>
  <c r="F14" i="28" s="1"/>
  <c r="AO14" i="18"/>
  <c r="D14" i="9" s="1"/>
  <c r="AA14" i="18"/>
  <c r="F14" i="7" s="1"/>
  <c r="P14" i="18"/>
  <c r="E10" i="5" s="1"/>
  <c r="E14" i="18"/>
  <c r="H14" i="15" s="1"/>
  <c r="B49" i="18"/>
  <c r="A37" i="18"/>
  <c r="BI81" i="18"/>
  <c r="O81" i="28" s="1"/>
  <c r="BE81" i="18"/>
  <c r="K81" i="28" s="1"/>
  <c r="BA81" i="18"/>
  <c r="G81" i="28" s="1"/>
  <c r="AV81" i="18"/>
  <c r="K81" i="9" s="1"/>
  <c r="AR81" i="18"/>
  <c r="F81" i="9" s="1"/>
  <c r="AM81" i="18"/>
  <c r="J81" i="8" s="1"/>
  <c r="AI81" i="18"/>
  <c r="E81" i="8" s="1"/>
  <c r="AD81" i="18"/>
  <c r="J81" i="7" s="1"/>
  <c r="Z81" i="18"/>
  <c r="E81" i="7" s="1"/>
  <c r="U81" i="18"/>
  <c r="K77" i="5" s="1"/>
  <c r="Q81" i="18"/>
  <c r="F77" i="5" s="1"/>
  <c r="L81" i="18"/>
  <c r="L81" i="15" s="1"/>
  <c r="H81" i="18"/>
  <c r="G81" i="15" s="1"/>
  <c r="D81" i="18"/>
  <c r="D81" i="15" s="1"/>
  <c r="BG81" i="18"/>
  <c r="M81" i="28" s="1"/>
  <c r="BC81" i="18"/>
  <c r="I81" i="28" s="1"/>
  <c r="AY81" i="18"/>
  <c r="E81" i="28" s="1"/>
  <c r="AT81" i="18"/>
  <c r="I81" i="9" s="1"/>
  <c r="AP81" i="18"/>
  <c r="H81" i="9" s="1"/>
  <c r="AK81" i="18"/>
  <c r="G81" i="8" s="1"/>
  <c r="AG81" i="18"/>
  <c r="D81" i="8" s="1"/>
  <c r="AB81" i="18"/>
  <c r="G81" i="7" s="1"/>
  <c r="X81" i="18"/>
  <c r="D81" i="7" s="1"/>
  <c r="S81" i="18"/>
  <c r="I77" i="5" s="1"/>
  <c r="O81" i="18"/>
  <c r="H77" i="5" s="1"/>
  <c r="J81" i="18"/>
  <c r="J81" i="15" s="1"/>
  <c r="F81" i="18"/>
  <c r="E81" i="15" s="1"/>
  <c r="BH81" i="18"/>
  <c r="N81" i="28" s="1"/>
  <c r="AZ81" i="18"/>
  <c r="F81" i="28" s="1"/>
  <c r="AQ81" i="18"/>
  <c r="E81" i="9" s="1"/>
  <c r="AH81" i="18"/>
  <c r="H81" i="8" s="1"/>
  <c r="Y81" i="18"/>
  <c r="H81" i="7" s="1"/>
  <c r="P81" i="18"/>
  <c r="E77" i="5" s="1"/>
  <c r="G81" i="18"/>
  <c r="F81" i="15" s="1"/>
  <c r="BD81" i="18"/>
  <c r="J81" i="28" s="1"/>
  <c r="AU81" i="18"/>
  <c r="J81" i="9" s="1"/>
  <c r="AL81" i="18"/>
  <c r="I81" i="8" s="1"/>
  <c r="AC81" i="18"/>
  <c r="I81" i="7" s="1"/>
  <c r="T81" i="18"/>
  <c r="J77" i="5" s="1"/>
  <c r="K81" i="18"/>
  <c r="K81" i="15" s="1"/>
  <c r="AX81" i="18"/>
  <c r="D81" i="28" s="1"/>
  <c r="AE81" i="18"/>
  <c r="K81" i="7" s="1"/>
  <c r="N81" i="18"/>
  <c r="D77" i="5" s="1"/>
  <c r="BF81" i="18"/>
  <c r="L81" i="28" s="1"/>
  <c r="AO81" i="18"/>
  <c r="D81" i="9" s="1"/>
  <c r="V81" i="18"/>
  <c r="L77" i="5" s="1"/>
  <c r="E81" i="18"/>
  <c r="H81" i="15" s="1"/>
  <c r="BJ81" i="18"/>
  <c r="P81" i="28" s="1"/>
  <c r="AA81" i="18"/>
  <c r="F81" i="7" s="1"/>
  <c r="AS81" i="18"/>
  <c r="G81" i="9" s="1"/>
  <c r="I81" i="18"/>
  <c r="I81" i="15" s="1"/>
  <c r="BB81" i="18"/>
  <c r="H81" i="28" s="1"/>
  <c r="AJ81" i="18"/>
  <c r="F81" i="8" s="1"/>
  <c r="R81" i="18"/>
  <c r="G77" i="5" s="1"/>
  <c r="BH36" i="18"/>
  <c r="N36" i="28" s="1"/>
  <c r="BD36" i="18"/>
  <c r="J36" i="28" s="1"/>
  <c r="AZ36" i="18"/>
  <c r="F36" i="28" s="1"/>
  <c r="AU36" i="18"/>
  <c r="J36" i="9" s="1"/>
  <c r="AQ36" i="18"/>
  <c r="E36" i="9" s="1"/>
  <c r="AL36" i="18"/>
  <c r="I36" i="8" s="1"/>
  <c r="AH36" i="18"/>
  <c r="H36" i="8" s="1"/>
  <c r="AC36" i="18"/>
  <c r="I36" i="7" s="1"/>
  <c r="Y36" i="18"/>
  <c r="H36" i="7" s="1"/>
  <c r="T36" i="18"/>
  <c r="J32" i="5" s="1"/>
  <c r="P36" i="18"/>
  <c r="E32" i="5" s="1"/>
  <c r="K36" i="18"/>
  <c r="K36" i="15" s="1"/>
  <c r="G36" i="18"/>
  <c r="F36" i="15" s="1"/>
  <c r="BF36" i="18"/>
  <c r="L36" i="28" s="1"/>
  <c r="BA36" i="18"/>
  <c r="G36" i="28" s="1"/>
  <c r="AT36" i="18"/>
  <c r="I36" i="9" s="1"/>
  <c r="AO36" i="18"/>
  <c r="D36" i="9" s="1"/>
  <c r="AI36" i="18"/>
  <c r="E36" i="8" s="1"/>
  <c r="AB36" i="18"/>
  <c r="G36" i="7" s="1"/>
  <c r="V36" i="18"/>
  <c r="L32" i="5" s="1"/>
  <c r="Q36" i="18"/>
  <c r="F32" i="5" s="1"/>
  <c r="J36" i="18"/>
  <c r="J36" i="15" s="1"/>
  <c r="E36" i="18"/>
  <c r="H36" i="15" s="1"/>
  <c r="BI36" i="18"/>
  <c r="O36" i="28" s="1"/>
  <c r="BC36" i="18"/>
  <c r="I36" i="28" s="1"/>
  <c r="AX36" i="18"/>
  <c r="D36" i="28" s="1"/>
  <c r="AR36" i="18"/>
  <c r="F36" i="9" s="1"/>
  <c r="AK36" i="18"/>
  <c r="G36" i="8" s="1"/>
  <c r="AE36" i="18"/>
  <c r="K36" i="7" s="1"/>
  <c r="Z36" i="18"/>
  <c r="E36" i="7" s="1"/>
  <c r="S36" i="18"/>
  <c r="I32" i="5" s="1"/>
  <c r="N36" i="18"/>
  <c r="D32" i="5" s="1"/>
  <c r="H36" i="18"/>
  <c r="G36" i="15" s="1"/>
  <c r="BE36" i="18"/>
  <c r="K36" i="28" s="1"/>
  <c r="AS36" i="18"/>
  <c r="G36" i="9" s="1"/>
  <c r="AG36" i="18"/>
  <c r="D36" i="8" s="1"/>
  <c r="U36" i="18"/>
  <c r="K32" i="5" s="1"/>
  <c r="I36" i="18"/>
  <c r="I36" i="15" s="1"/>
  <c r="BB36" i="18"/>
  <c r="H36" i="28" s="1"/>
  <c r="AP36" i="18"/>
  <c r="H36" i="9" s="1"/>
  <c r="AD36" i="18"/>
  <c r="J36" i="7" s="1"/>
  <c r="R36" i="18"/>
  <c r="G32" i="5" s="1"/>
  <c r="F36" i="18"/>
  <c r="E36" i="15" s="1"/>
  <c r="BJ36" i="18"/>
  <c r="P36" i="28" s="1"/>
  <c r="AY36" i="18"/>
  <c r="E36" i="28" s="1"/>
  <c r="AM36" i="18"/>
  <c r="J36" i="8" s="1"/>
  <c r="AA36" i="18"/>
  <c r="F36" i="7" s="1"/>
  <c r="O36" i="18"/>
  <c r="H32" i="5" s="1"/>
  <c r="D36" i="18"/>
  <c r="D36" i="15" s="1"/>
  <c r="BG36" i="18"/>
  <c r="M36" i="28" s="1"/>
  <c r="AV36" i="18"/>
  <c r="K36" i="9" s="1"/>
  <c r="AJ36" i="18"/>
  <c r="F36" i="8" s="1"/>
  <c r="X36" i="18"/>
  <c r="D36" i="7" s="1"/>
  <c r="L36" i="18"/>
  <c r="L36" i="15" s="1"/>
  <c r="BJ58" i="18"/>
  <c r="P58" i="28" s="1"/>
  <c r="BF58" i="18"/>
  <c r="L58" i="28" s="1"/>
  <c r="BB58" i="18"/>
  <c r="H58" i="28" s="1"/>
  <c r="AX58" i="18"/>
  <c r="D58" i="28" s="1"/>
  <c r="AS58" i="18"/>
  <c r="G58" i="9" s="1"/>
  <c r="AO58" i="18"/>
  <c r="D58" i="9" s="1"/>
  <c r="AJ58" i="18"/>
  <c r="F58" i="8" s="1"/>
  <c r="AE58" i="18"/>
  <c r="K58" i="7" s="1"/>
  <c r="AA58" i="18"/>
  <c r="F58" i="7" s="1"/>
  <c r="V58" i="18"/>
  <c r="L54" i="5" s="1"/>
  <c r="R58" i="18"/>
  <c r="G54" i="5" s="1"/>
  <c r="N58" i="18"/>
  <c r="D54" i="5" s="1"/>
  <c r="I58" i="18"/>
  <c r="I58" i="15" s="1"/>
  <c r="E58" i="18"/>
  <c r="H58" i="15" s="1"/>
  <c r="BH58" i="18"/>
  <c r="N58" i="28" s="1"/>
  <c r="BD58" i="18"/>
  <c r="J58" i="28" s="1"/>
  <c r="AZ58" i="18"/>
  <c r="F58" i="28" s="1"/>
  <c r="AU58" i="18"/>
  <c r="J58" i="9" s="1"/>
  <c r="AQ58" i="18"/>
  <c r="E58" i="9" s="1"/>
  <c r="AL58" i="18"/>
  <c r="I58" i="8" s="1"/>
  <c r="AH58" i="18"/>
  <c r="H58" i="8" s="1"/>
  <c r="AC58" i="18"/>
  <c r="I58" i="7" s="1"/>
  <c r="Y58" i="18"/>
  <c r="H58" i="7" s="1"/>
  <c r="T58" i="18"/>
  <c r="J54" i="5" s="1"/>
  <c r="P58" i="18"/>
  <c r="E54" i="5" s="1"/>
  <c r="K58" i="18"/>
  <c r="K58" i="15" s="1"/>
  <c r="G58" i="18"/>
  <c r="F58" i="15" s="1"/>
  <c r="BE58" i="18"/>
  <c r="K58" i="28" s="1"/>
  <c r="AV58" i="18"/>
  <c r="K58" i="9" s="1"/>
  <c r="AM58" i="18"/>
  <c r="J58" i="8" s="1"/>
  <c r="AD58" i="18"/>
  <c r="J58" i="7" s="1"/>
  <c r="U58" i="18"/>
  <c r="K54" i="5" s="1"/>
  <c r="L58" i="18"/>
  <c r="L58" i="15" s="1"/>
  <c r="D58" i="18"/>
  <c r="D58" i="15" s="1"/>
  <c r="BI58" i="18"/>
  <c r="O58" i="28" s="1"/>
  <c r="BA58" i="18"/>
  <c r="G58" i="28" s="1"/>
  <c r="AR58" i="18"/>
  <c r="F58" i="9" s="1"/>
  <c r="AI58" i="18"/>
  <c r="E58" i="8" s="1"/>
  <c r="Z58" i="18"/>
  <c r="E58" i="7" s="1"/>
  <c r="Q58" i="18"/>
  <c r="F54" i="5" s="1"/>
  <c r="H58" i="18"/>
  <c r="G58" i="15" s="1"/>
  <c r="BC58" i="18"/>
  <c r="I58" i="28" s="1"/>
  <c r="AK58" i="18"/>
  <c r="G58" i="8" s="1"/>
  <c r="S58" i="18"/>
  <c r="I54" i="5" s="1"/>
  <c r="AY58" i="18"/>
  <c r="E58" i="28" s="1"/>
  <c r="AG58" i="18"/>
  <c r="D58" i="8" s="1"/>
  <c r="O58" i="18"/>
  <c r="H54" i="5" s="1"/>
  <c r="AT58" i="18"/>
  <c r="I58" i="9" s="1"/>
  <c r="AB58" i="18"/>
  <c r="G58" i="7" s="1"/>
  <c r="J58" i="18"/>
  <c r="J58" i="15" s="1"/>
  <c r="BG58" i="18"/>
  <c r="M58" i="28" s="1"/>
  <c r="AP58" i="18"/>
  <c r="H58" i="9" s="1"/>
  <c r="X58" i="18"/>
  <c r="D58" i="7" s="1"/>
  <c r="F58" i="18"/>
  <c r="E58" i="15" s="1"/>
  <c r="BG47" i="18"/>
  <c r="M47" i="28" s="1"/>
  <c r="BC47" i="18"/>
  <c r="I47" i="28" s="1"/>
  <c r="AY47" i="18"/>
  <c r="E47" i="28" s="1"/>
  <c r="AT47" i="18"/>
  <c r="I47" i="9" s="1"/>
  <c r="AP47" i="18"/>
  <c r="H47" i="9" s="1"/>
  <c r="AK47" i="18"/>
  <c r="G47" i="8" s="1"/>
  <c r="AG47" i="18"/>
  <c r="D47" i="8" s="1"/>
  <c r="AB47" i="18"/>
  <c r="G47" i="7" s="1"/>
  <c r="X47" i="18"/>
  <c r="D47" i="7" s="1"/>
  <c r="S47" i="18"/>
  <c r="I43" i="5" s="1"/>
  <c r="O47" i="18"/>
  <c r="H43" i="5" s="1"/>
  <c r="J47" i="18"/>
  <c r="J47" i="15" s="1"/>
  <c r="F47" i="18"/>
  <c r="E47" i="15" s="1"/>
  <c r="BI47" i="18"/>
  <c r="O47" i="28" s="1"/>
  <c r="BE47" i="18"/>
  <c r="K47" i="28" s="1"/>
  <c r="BA47" i="18"/>
  <c r="G47" i="28" s="1"/>
  <c r="AV47" i="18"/>
  <c r="K47" i="9" s="1"/>
  <c r="AR47" i="18"/>
  <c r="F47" i="9" s="1"/>
  <c r="AM47" i="18"/>
  <c r="J47" i="8" s="1"/>
  <c r="AI47" i="18"/>
  <c r="E47" i="8" s="1"/>
  <c r="AD47" i="18"/>
  <c r="J47" i="7" s="1"/>
  <c r="Z47" i="18"/>
  <c r="E47" i="7" s="1"/>
  <c r="U47" i="18"/>
  <c r="K43" i="5" s="1"/>
  <c r="Q47" i="18"/>
  <c r="F43" i="5" s="1"/>
  <c r="L47" i="18"/>
  <c r="L47" i="15" s="1"/>
  <c r="H47" i="18"/>
  <c r="G47" i="15" s="1"/>
  <c r="D47" i="18"/>
  <c r="D47" i="15" s="1"/>
  <c r="BF47" i="18"/>
  <c r="L47" i="28" s="1"/>
  <c r="AX47" i="18"/>
  <c r="D47" i="28" s="1"/>
  <c r="AO47" i="18"/>
  <c r="D47" i="9" s="1"/>
  <c r="AE47" i="18"/>
  <c r="K47" i="7" s="1"/>
  <c r="V47" i="18"/>
  <c r="L43" i="5" s="1"/>
  <c r="N47" i="18"/>
  <c r="D43" i="5" s="1"/>
  <c r="E47" i="18"/>
  <c r="H47" i="15" s="1"/>
  <c r="BJ47" i="18"/>
  <c r="P47" i="28" s="1"/>
  <c r="BB47" i="18"/>
  <c r="H47" i="28" s="1"/>
  <c r="AS47" i="18"/>
  <c r="G47" i="9" s="1"/>
  <c r="AJ47" i="18"/>
  <c r="F47" i="8" s="1"/>
  <c r="AA47" i="18"/>
  <c r="F47" i="7" s="1"/>
  <c r="R47" i="18"/>
  <c r="G43" i="5" s="1"/>
  <c r="I47" i="18"/>
  <c r="I47" i="15" s="1"/>
  <c r="BD47" i="18"/>
  <c r="J47" i="28" s="1"/>
  <c r="AL47" i="18"/>
  <c r="I47" i="8" s="1"/>
  <c r="T47" i="18"/>
  <c r="J43" i="5" s="1"/>
  <c r="AZ47" i="18"/>
  <c r="F47" i="28" s="1"/>
  <c r="AH47" i="18"/>
  <c r="H47" i="8" s="1"/>
  <c r="P47" i="18"/>
  <c r="E43" i="5" s="1"/>
  <c r="AU47" i="18"/>
  <c r="J47" i="9" s="1"/>
  <c r="AC47" i="18"/>
  <c r="I47" i="7" s="1"/>
  <c r="K47" i="18"/>
  <c r="K47" i="15" s="1"/>
  <c r="BH47" i="18"/>
  <c r="N47" i="28" s="1"/>
  <c r="AQ47" i="18"/>
  <c r="E47" i="9" s="1"/>
  <c r="Y47" i="18"/>
  <c r="H47" i="7" s="1"/>
  <c r="G47" i="18"/>
  <c r="F47" i="15" s="1"/>
  <c r="B27" i="18"/>
  <c r="A15" i="18"/>
  <c r="B16" i="18"/>
  <c r="BH40" i="26" l="1"/>
  <c r="BD40" i="26"/>
  <c r="AZ40" i="26"/>
  <c r="AU40" i="26"/>
  <c r="AQ40" i="26"/>
  <c r="AL40" i="26"/>
  <c r="AH40" i="26"/>
  <c r="AC40" i="26"/>
  <c r="Y40" i="26"/>
  <c r="T40" i="26"/>
  <c r="P40" i="26"/>
  <c r="K40" i="26"/>
  <c r="G40" i="26"/>
  <c r="BG40" i="26"/>
  <c r="BC40" i="26"/>
  <c r="AY40" i="26"/>
  <c r="AT40" i="26"/>
  <c r="AP40" i="26"/>
  <c r="AK40" i="26"/>
  <c r="BF40" i="26"/>
  <c r="AX40" i="26"/>
  <c r="AO40" i="26"/>
  <c r="AG40" i="26"/>
  <c r="AA40" i="26"/>
  <c r="U40" i="26"/>
  <c r="O40" i="26"/>
  <c r="I40" i="26"/>
  <c r="D40" i="26"/>
  <c r="BE40" i="26"/>
  <c r="AV40" i="26"/>
  <c r="AM40" i="26"/>
  <c r="AE40" i="26"/>
  <c r="Z40" i="26"/>
  <c r="S40" i="26"/>
  <c r="N40" i="26"/>
  <c r="H40" i="26"/>
  <c r="BJ40" i="26"/>
  <c r="AS40" i="26"/>
  <c r="AD40" i="26"/>
  <c r="R40" i="26"/>
  <c r="F40" i="26"/>
  <c r="BI40" i="26"/>
  <c r="AR40" i="26"/>
  <c r="AB40" i="26"/>
  <c r="Q40" i="26"/>
  <c r="E40" i="26"/>
  <c r="BB40" i="26"/>
  <c r="AJ40" i="26"/>
  <c r="X40" i="26"/>
  <c r="L40" i="26"/>
  <c r="BA40" i="26"/>
  <c r="AI40" i="26"/>
  <c r="V40" i="26"/>
  <c r="J40" i="26"/>
  <c r="BJ73" i="26"/>
  <c r="BF73" i="26"/>
  <c r="BB73" i="26"/>
  <c r="AX73" i="26"/>
  <c r="AS73" i="26"/>
  <c r="AO73" i="26"/>
  <c r="AJ73" i="26"/>
  <c r="AE73" i="26"/>
  <c r="AA73" i="26"/>
  <c r="V73" i="26"/>
  <c r="R73" i="26"/>
  <c r="N73" i="26"/>
  <c r="I73" i="26"/>
  <c r="E73" i="26"/>
  <c r="BE73" i="26"/>
  <c r="AZ73" i="26"/>
  <c r="AT73" i="26"/>
  <c r="AM73" i="26"/>
  <c r="AH73" i="26"/>
  <c r="AB73" i="26"/>
  <c r="U73" i="26"/>
  <c r="P73" i="26"/>
  <c r="J73" i="26"/>
  <c r="D73" i="26"/>
  <c r="BI73" i="26"/>
  <c r="BC73" i="26"/>
  <c r="AU73" i="26"/>
  <c r="AL73" i="26"/>
  <c r="AD73" i="26"/>
  <c r="X73" i="26"/>
  <c r="O73" i="26"/>
  <c r="G73" i="26"/>
  <c r="BH73" i="26"/>
  <c r="BA73" i="26"/>
  <c r="AR73" i="26"/>
  <c r="AK73" i="26"/>
  <c r="AC73" i="26"/>
  <c r="T73" i="26"/>
  <c r="L73" i="26"/>
  <c r="F73" i="26"/>
  <c r="AY73" i="26"/>
  <c r="AI73" i="26"/>
  <c r="S73" i="26"/>
  <c r="AV73" i="26"/>
  <c r="AG73" i="26"/>
  <c r="Q73" i="26"/>
  <c r="BG73" i="26"/>
  <c r="Z73" i="26"/>
  <c r="BD73" i="26"/>
  <c r="Y73" i="26"/>
  <c r="AQ73" i="26"/>
  <c r="K73" i="26"/>
  <c r="AP73" i="26"/>
  <c r="H73" i="26"/>
  <c r="B64" i="26"/>
  <c r="A52" i="26"/>
  <c r="BJ85" i="26"/>
  <c r="BF85" i="26"/>
  <c r="BB85" i="26"/>
  <c r="AX85" i="26"/>
  <c r="AS85" i="26"/>
  <c r="AO85" i="26"/>
  <c r="AJ85" i="26"/>
  <c r="AE85" i="26"/>
  <c r="AA85" i="26"/>
  <c r="V85" i="26"/>
  <c r="R85" i="26"/>
  <c r="N85" i="26"/>
  <c r="I85" i="26"/>
  <c r="E85" i="26"/>
  <c r="BG85" i="26"/>
  <c r="BA85" i="26"/>
  <c r="AU85" i="26"/>
  <c r="AP85" i="26"/>
  <c r="AI85" i="26"/>
  <c r="AC85" i="26"/>
  <c r="X85" i="26"/>
  <c r="Q85" i="26"/>
  <c r="K85" i="26"/>
  <c r="F85" i="26"/>
  <c r="BE85" i="26"/>
  <c r="AZ85" i="26"/>
  <c r="AT85" i="26"/>
  <c r="AM85" i="26"/>
  <c r="AH85" i="26"/>
  <c r="AB85" i="26"/>
  <c r="U85" i="26"/>
  <c r="P85" i="26"/>
  <c r="J85" i="26"/>
  <c r="D85" i="26"/>
  <c r="BD85" i="26"/>
  <c r="AR85" i="26"/>
  <c r="AG85" i="26"/>
  <c r="T85" i="26"/>
  <c r="H85" i="26"/>
  <c r="BH85" i="26"/>
  <c r="AV85" i="26"/>
  <c r="AK85" i="26"/>
  <c r="Y85" i="26"/>
  <c r="L85" i="26"/>
  <c r="BC85" i="26"/>
  <c r="AD85" i="26"/>
  <c r="G85" i="26"/>
  <c r="BI85" i="26"/>
  <c r="AL85" i="26"/>
  <c r="O85" i="26"/>
  <c r="Z85" i="26"/>
  <c r="S85" i="26"/>
  <c r="AY85" i="26"/>
  <c r="AQ85" i="26"/>
  <c r="BH51" i="26"/>
  <c r="BD51" i="26"/>
  <c r="AZ51" i="26"/>
  <c r="AU51" i="26"/>
  <c r="AQ51" i="26"/>
  <c r="AL51" i="26"/>
  <c r="AH51" i="26"/>
  <c r="AC51" i="26"/>
  <c r="Y51" i="26"/>
  <c r="T51" i="26"/>
  <c r="P51" i="26"/>
  <c r="K51" i="26"/>
  <c r="G51" i="26"/>
  <c r="BJ51" i="26"/>
  <c r="BE51" i="26"/>
  <c r="AY51" i="26"/>
  <c r="AS51" i="26"/>
  <c r="AM51" i="26"/>
  <c r="AG51" i="26"/>
  <c r="AA51" i="26"/>
  <c r="U51" i="26"/>
  <c r="O51" i="26"/>
  <c r="I51" i="26"/>
  <c r="D51" i="26"/>
  <c r="BI51" i="26"/>
  <c r="BC51" i="26"/>
  <c r="AX51" i="26"/>
  <c r="AR51" i="26"/>
  <c r="AK51" i="26"/>
  <c r="AE51" i="26"/>
  <c r="Z51" i="26"/>
  <c r="S51" i="26"/>
  <c r="N51" i="26"/>
  <c r="H51" i="26"/>
  <c r="BG51" i="26"/>
  <c r="AV51" i="26"/>
  <c r="AJ51" i="26"/>
  <c r="X51" i="26"/>
  <c r="L51" i="26"/>
  <c r="BF51" i="26"/>
  <c r="AT51" i="26"/>
  <c r="AI51" i="26"/>
  <c r="V51" i="26"/>
  <c r="J51" i="26"/>
  <c r="BB51" i="26"/>
  <c r="AD51" i="26"/>
  <c r="F51" i="26"/>
  <c r="BA51" i="26"/>
  <c r="AB51" i="26"/>
  <c r="E51" i="26"/>
  <c r="AP51" i="26"/>
  <c r="R51" i="26"/>
  <c r="AO51" i="26"/>
  <c r="Q51" i="26"/>
  <c r="BH29" i="26"/>
  <c r="BD29" i="26"/>
  <c r="AZ29" i="26"/>
  <c r="AU29" i="26"/>
  <c r="AQ29" i="26"/>
  <c r="AL29" i="26"/>
  <c r="AH29" i="26"/>
  <c r="AC29" i="26"/>
  <c r="Y29" i="26"/>
  <c r="T29" i="26"/>
  <c r="P29" i="26"/>
  <c r="K29" i="26"/>
  <c r="G29" i="26"/>
  <c r="BG29" i="26"/>
  <c r="BC29" i="26"/>
  <c r="AY29" i="26"/>
  <c r="AT29" i="26"/>
  <c r="AP29" i="26"/>
  <c r="AK29" i="26"/>
  <c r="AG29" i="26"/>
  <c r="AB29" i="26"/>
  <c r="X29" i="26"/>
  <c r="S29" i="26"/>
  <c r="O29" i="26"/>
  <c r="J29" i="26"/>
  <c r="F29" i="26"/>
  <c r="BF29" i="26"/>
  <c r="AX29" i="26"/>
  <c r="AO29" i="26"/>
  <c r="AE29" i="26"/>
  <c r="V29" i="26"/>
  <c r="N29" i="26"/>
  <c r="E29" i="26"/>
  <c r="BE29" i="26"/>
  <c r="AV29" i="26"/>
  <c r="AM29" i="26"/>
  <c r="AD29" i="26"/>
  <c r="U29" i="26"/>
  <c r="L29" i="26"/>
  <c r="D29" i="26"/>
  <c r="BJ29" i="26"/>
  <c r="BB29" i="26"/>
  <c r="AS29" i="26"/>
  <c r="AJ29" i="26"/>
  <c r="AA29" i="26"/>
  <c r="R29" i="26"/>
  <c r="I29" i="26"/>
  <c r="BI29" i="26"/>
  <c r="BA29" i="26"/>
  <c r="AR29" i="26"/>
  <c r="AI29" i="26"/>
  <c r="Z29" i="26"/>
  <c r="Q29" i="26"/>
  <c r="H29" i="26"/>
  <c r="B86" i="26"/>
  <c r="A86" i="26" s="1"/>
  <c r="A74" i="26"/>
  <c r="B75" i="26"/>
  <c r="A63" i="26"/>
  <c r="B53" i="26"/>
  <c r="A41" i="26"/>
  <c r="BJ62" i="26"/>
  <c r="BF62" i="26"/>
  <c r="BB62" i="26"/>
  <c r="AX62" i="26"/>
  <c r="AS62" i="26"/>
  <c r="AO62" i="26"/>
  <c r="AJ62" i="26"/>
  <c r="AE62" i="26"/>
  <c r="AA62" i="26"/>
  <c r="V62" i="26"/>
  <c r="R62" i="26"/>
  <c r="N62" i="26"/>
  <c r="I62" i="26"/>
  <c r="E62" i="26"/>
  <c r="BI62" i="26"/>
  <c r="BE62" i="26"/>
  <c r="BA62" i="26"/>
  <c r="AV62" i="26"/>
  <c r="AR62" i="26"/>
  <c r="AM62" i="26"/>
  <c r="AI62" i="26"/>
  <c r="AD62" i="26"/>
  <c r="Z62" i="26"/>
  <c r="U62" i="26"/>
  <c r="Q62" i="26"/>
  <c r="L62" i="26"/>
  <c r="H62" i="26"/>
  <c r="D62" i="26"/>
  <c r="BD62" i="26"/>
  <c r="AU62" i="26"/>
  <c r="AL62" i="26"/>
  <c r="AC62" i="26"/>
  <c r="T62" i="26"/>
  <c r="K62" i="26"/>
  <c r="BC62" i="26"/>
  <c r="AT62" i="26"/>
  <c r="AK62" i="26"/>
  <c r="AB62" i="26"/>
  <c r="S62" i="26"/>
  <c r="J62" i="26"/>
  <c r="AZ62" i="26"/>
  <c r="AH62" i="26"/>
  <c r="P62" i="26"/>
  <c r="AY62" i="26"/>
  <c r="AG62" i="26"/>
  <c r="O62" i="26"/>
  <c r="AQ62" i="26"/>
  <c r="G62" i="26"/>
  <c r="AP62" i="26"/>
  <c r="F62" i="26"/>
  <c r="BH62" i="26"/>
  <c r="Y62" i="26"/>
  <c r="BG62" i="26"/>
  <c r="X62" i="26"/>
  <c r="G44" i="21"/>
  <c r="G57" i="21" s="1"/>
  <c r="G56" i="21"/>
  <c r="E44" i="21"/>
  <c r="E57" i="21" s="1"/>
  <c r="E56" i="21"/>
  <c r="F44" i="21"/>
  <c r="F57" i="21" s="1"/>
  <c r="F56" i="21"/>
  <c r="H44" i="21"/>
  <c r="H57" i="21" s="1"/>
  <c r="H56" i="21"/>
  <c r="J43" i="21"/>
  <c r="J55" i="21"/>
  <c r="I44" i="21"/>
  <c r="I57" i="21" s="1"/>
  <c r="I56" i="21"/>
  <c r="D44" i="21"/>
  <c r="D57" i="21" s="1"/>
  <c r="D56" i="21"/>
  <c r="B39" i="18"/>
  <c r="A27" i="18"/>
  <c r="BI37" i="18"/>
  <c r="O37" i="28" s="1"/>
  <c r="BE37" i="18"/>
  <c r="K37" i="28" s="1"/>
  <c r="BA37" i="18"/>
  <c r="G37" i="28" s="1"/>
  <c r="AV37" i="18"/>
  <c r="K37" i="9" s="1"/>
  <c r="AR37" i="18"/>
  <c r="F37" i="9" s="1"/>
  <c r="AM37" i="18"/>
  <c r="J37" i="8" s="1"/>
  <c r="AI37" i="18"/>
  <c r="E37" i="8" s="1"/>
  <c r="AD37" i="18"/>
  <c r="J37" i="7" s="1"/>
  <c r="Z37" i="18"/>
  <c r="E37" i="7" s="1"/>
  <c r="BG37" i="18"/>
  <c r="M37" i="28" s="1"/>
  <c r="BC37" i="18"/>
  <c r="I37" i="28" s="1"/>
  <c r="AY37" i="18"/>
  <c r="E37" i="28" s="1"/>
  <c r="AT37" i="18"/>
  <c r="I37" i="9" s="1"/>
  <c r="AP37" i="18"/>
  <c r="H37" i="9" s="1"/>
  <c r="AK37" i="18"/>
  <c r="G37" i="8" s="1"/>
  <c r="AG37" i="18"/>
  <c r="D37" i="8" s="1"/>
  <c r="AB37" i="18"/>
  <c r="G37" i="7" s="1"/>
  <c r="X37" i="18"/>
  <c r="D37" i="7" s="1"/>
  <c r="S37" i="18"/>
  <c r="I33" i="5" s="1"/>
  <c r="O37" i="18"/>
  <c r="H33" i="5" s="1"/>
  <c r="J37" i="18"/>
  <c r="J37" i="15" s="1"/>
  <c r="F37" i="18"/>
  <c r="E37" i="15" s="1"/>
  <c r="BH37" i="18"/>
  <c r="N37" i="28" s="1"/>
  <c r="AZ37" i="18"/>
  <c r="F37" i="28" s="1"/>
  <c r="AQ37" i="18"/>
  <c r="E37" i="9" s="1"/>
  <c r="AH37" i="18"/>
  <c r="H37" i="8" s="1"/>
  <c r="Y37" i="18"/>
  <c r="H37" i="7" s="1"/>
  <c r="R37" i="18"/>
  <c r="G33" i="5" s="1"/>
  <c r="L37" i="18"/>
  <c r="L37" i="15" s="1"/>
  <c r="G37" i="18"/>
  <c r="F37" i="15" s="1"/>
  <c r="BD37" i="18"/>
  <c r="J37" i="28" s="1"/>
  <c r="AU37" i="18"/>
  <c r="J37" i="9" s="1"/>
  <c r="AL37" i="18"/>
  <c r="I37" i="8" s="1"/>
  <c r="AC37" i="18"/>
  <c r="I37" i="7" s="1"/>
  <c r="U37" i="18"/>
  <c r="K33" i="5" s="1"/>
  <c r="P37" i="18"/>
  <c r="E33" i="5" s="1"/>
  <c r="I37" i="18"/>
  <c r="I37" i="15" s="1"/>
  <c r="D37" i="18"/>
  <c r="D37" i="15" s="1"/>
  <c r="AX37" i="18"/>
  <c r="D37" i="28" s="1"/>
  <c r="AE37" i="18"/>
  <c r="K37" i="7" s="1"/>
  <c r="Q37" i="18"/>
  <c r="F33" i="5" s="1"/>
  <c r="E37" i="18"/>
  <c r="H37" i="15" s="1"/>
  <c r="BJ37" i="18"/>
  <c r="P37" i="28" s="1"/>
  <c r="AS37" i="18"/>
  <c r="G37" i="9" s="1"/>
  <c r="AA37" i="18"/>
  <c r="F37" i="7" s="1"/>
  <c r="N37" i="18"/>
  <c r="D33" i="5" s="1"/>
  <c r="BF37" i="18"/>
  <c r="L37" i="28" s="1"/>
  <c r="AO37" i="18"/>
  <c r="D37" i="9" s="1"/>
  <c r="V37" i="18"/>
  <c r="L33" i="5" s="1"/>
  <c r="K37" i="18"/>
  <c r="K37" i="15" s="1"/>
  <c r="BB37" i="18"/>
  <c r="H37" i="28" s="1"/>
  <c r="AJ37" i="18"/>
  <c r="F37" i="8" s="1"/>
  <c r="T37" i="18"/>
  <c r="J33" i="5" s="1"/>
  <c r="H37" i="18"/>
  <c r="G37" i="15" s="1"/>
  <c r="BH26" i="18"/>
  <c r="N26" i="28" s="1"/>
  <c r="BD26" i="18"/>
  <c r="J26" i="28" s="1"/>
  <c r="AZ26" i="18"/>
  <c r="F26" i="28" s="1"/>
  <c r="AU26" i="18"/>
  <c r="J26" i="9" s="1"/>
  <c r="AQ26" i="18"/>
  <c r="E26" i="9" s="1"/>
  <c r="AL26" i="18"/>
  <c r="I26" i="8" s="1"/>
  <c r="AH26" i="18"/>
  <c r="H26" i="8" s="1"/>
  <c r="AC26" i="18"/>
  <c r="I26" i="7" s="1"/>
  <c r="Y26" i="18"/>
  <c r="H26" i="7" s="1"/>
  <c r="T26" i="18"/>
  <c r="J22" i="5" s="1"/>
  <c r="P26" i="18"/>
  <c r="E22" i="5" s="1"/>
  <c r="K26" i="18"/>
  <c r="K26" i="15" s="1"/>
  <c r="G26" i="18"/>
  <c r="F26" i="15" s="1"/>
  <c r="BJ26" i="18"/>
  <c r="P26" i="28" s="1"/>
  <c r="BF26" i="18"/>
  <c r="L26" i="28" s="1"/>
  <c r="BB26" i="18"/>
  <c r="H26" i="28" s="1"/>
  <c r="AX26" i="18"/>
  <c r="D26" i="28" s="1"/>
  <c r="AS26" i="18"/>
  <c r="G26" i="9" s="1"/>
  <c r="AO26" i="18"/>
  <c r="D26" i="9" s="1"/>
  <c r="AJ26" i="18"/>
  <c r="F26" i="8" s="1"/>
  <c r="AE26" i="18"/>
  <c r="K26" i="7" s="1"/>
  <c r="AA26" i="18"/>
  <c r="F26" i="7" s="1"/>
  <c r="V26" i="18"/>
  <c r="L22" i="5" s="1"/>
  <c r="R26" i="18"/>
  <c r="G22" i="5" s="1"/>
  <c r="N26" i="18"/>
  <c r="D22" i="5" s="1"/>
  <c r="I26" i="18"/>
  <c r="I26" i="15" s="1"/>
  <c r="E26" i="18"/>
  <c r="H26" i="15" s="1"/>
  <c r="BE26" i="18"/>
  <c r="K26" i="28" s="1"/>
  <c r="AV26" i="18"/>
  <c r="K26" i="9" s="1"/>
  <c r="AM26" i="18"/>
  <c r="J26" i="8" s="1"/>
  <c r="AD26" i="18"/>
  <c r="J26" i="7" s="1"/>
  <c r="U26" i="18"/>
  <c r="K22" i="5" s="1"/>
  <c r="L26" i="18"/>
  <c r="L26" i="15" s="1"/>
  <c r="D26" i="18"/>
  <c r="D26" i="15" s="1"/>
  <c r="BI26" i="18"/>
  <c r="O26" i="28" s="1"/>
  <c r="BA26" i="18"/>
  <c r="G26" i="28" s="1"/>
  <c r="AR26" i="18"/>
  <c r="F26" i="9" s="1"/>
  <c r="AI26" i="18"/>
  <c r="E26" i="8" s="1"/>
  <c r="Z26" i="18"/>
  <c r="E26" i="7" s="1"/>
  <c r="Q26" i="18"/>
  <c r="F22" i="5" s="1"/>
  <c r="H26" i="18"/>
  <c r="G26" i="15" s="1"/>
  <c r="BG26" i="18"/>
  <c r="M26" i="28" s="1"/>
  <c r="AY26" i="18"/>
  <c r="E26" i="28" s="1"/>
  <c r="AP26" i="18"/>
  <c r="H26" i="9" s="1"/>
  <c r="AG26" i="18"/>
  <c r="D26" i="8" s="1"/>
  <c r="X26" i="18"/>
  <c r="D26" i="7" s="1"/>
  <c r="O26" i="18"/>
  <c r="H22" i="5" s="1"/>
  <c r="F26" i="18"/>
  <c r="E26" i="15" s="1"/>
  <c r="AK26" i="18"/>
  <c r="G26" i="8" s="1"/>
  <c r="AB26" i="18"/>
  <c r="G26" i="7" s="1"/>
  <c r="BC26" i="18"/>
  <c r="I26" i="28" s="1"/>
  <c r="S26" i="18"/>
  <c r="I22" i="5" s="1"/>
  <c r="AT26" i="18"/>
  <c r="I26" i="9" s="1"/>
  <c r="J26" i="18"/>
  <c r="J26" i="15" s="1"/>
  <c r="BI70" i="18"/>
  <c r="O70" i="28" s="1"/>
  <c r="BE70" i="18"/>
  <c r="K70" i="28" s="1"/>
  <c r="BA70" i="18"/>
  <c r="G70" i="28" s="1"/>
  <c r="AV70" i="18"/>
  <c r="K70" i="9" s="1"/>
  <c r="AR70" i="18"/>
  <c r="F70" i="9" s="1"/>
  <c r="AM70" i="18"/>
  <c r="J70" i="8" s="1"/>
  <c r="AI70" i="18"/>
  <c r="E70" i="8" s="1"/>
  <c r="AD70" i="18"/>
  <c r="J70" i="7" s="1"/>
  <c r="Z70" i="18"/>
  <c r="E70" i="7" s="1"/>
  <c r="U70" i="18"/>
  <c r="K66" i="5" s="1"/>
  <c r="Q70" i="18"/>
  <c r="F66" i="5" s="1"/>
  <c r="L70" i="18"/>
  <c r="L70" i="15" s="1"/>
  <c r="H70" i="18"/>
  <c r="G70" i="15" s="1"/>
  <c r="D70" i="18"/>
  <c r="D70" i="15" s="1"/>
  <c r="BG70" i="18"/>
  <c r="M70" i="28" s="1"/>
  <c r="BC70" i="18"/>
  <c r="I70" i="28" s="1"/>
  <c r="AY70" i="18"/>
  <c r="E70" i="28" s="1"/>
  <c r="AT70" i="18"/>
  <c r="I70" i="9" s="1"/>
  <c r="AP70" i="18"/>
  <c r="H70" i="9" s="1"/>
  <c r="AK70" i="18"/>
  <c r="G70" i="8" s="1"/>
  <c r="AG70" i="18"/>
  <c r="D70" i="8" s="1"/>
  <c r="AB70" i="18"/>
  <c r="G70" i="7" s="1"/>
  <c r="X70" i="18"/>
  <c r="D70" i="7" s="1"/>
  <c r="S70" i="18"/>
  <c r="I66" i="5" s="1"/>
  <c r="O70" i="18"/>
  <c r="H66" i="5" s="1"/>
  <c r="J70" i="18"/>
  <c r="J70" i="15" s="1"/>
  <c r="F70" i="18"/>
  <c r="E70" i="15" s="1"/>
  <c r="BH70" i="18"/>
  <c r="N70" i="28" s="1"/>
  <c r="AZ70" i="18"/>
  <c r="F70" i="28" s="1"/>
  <c r="AQ70" i="18"/>
  <c r="E70" i="9" s="1"/>
  <c r="AH70" i="18"/>
  <c r="H70" i="8" s="1"/>
  <c r="Y70" i="18"/>
  <c r="H70" i="7" s="1"/>
  <c r="P70" i="18"/>
  <c r="E66" i="5" s="1"/>
  <c r="G70" i="18"/>
  <c r="F70" i="15" s="1"/>
  <c r="BD70" i="18"/>
  <c r="J70" i="28" s="1"/>
  <c r="AU70" i="18"/>
  <c r="J70" i="9" s="1"/>
  <c r="AL70" i="18"/>
  <c r="I70" i="8" s="1"/>
  <c r="AC70" i="18"/>
  <c r="I70" i="7" s="1"/>
  <c r="T70" i="18"/>
  <c r="J66" i="5" s="1"/>
  <c r="K70" i="18"/>
  <c r="K70" i="15" s="1"/>
  <c r="AX70" i="18"/>
  <c r="D70" i="28" s="1"/>
  <c r="AE70" i="18"/>
  <c r="K70" i="7" s="1"/>
  <c r="N70" i="18"/>
  <c r="D66" i="5" s="1"/>
  <c r="BF70" i="18"/>
  <c r="L70" i="28" s="1"/>
  <c r="AO70" i="18"/>
  <c r="D70" i="9" s="1"/>
  <c r="V70" i="18"/>
  <c r="L66" i="5" s="1"/>
  <c r="E70" i="18"/>
  <c r="H70" i="15" s="1"/>
  <c r="BJ70" i="18"/>
  <c r="P70" i="28" s="1"/>
  <c r="AA70" i="18"/>
  <c r="F70" i="7" s="1"/>
  <c r="BB70" i="18"/>
  <c r="H70" i="28" s="1"/>
  <c r="R70" i="18"/>
  <c r="G66" i="5" s="1"/>
  <c r="AS70" i="18"/>
  <c r="G70" i="9" s="1"/>
  <c r="I70" i="18"/>
  <c r="I70" i="15" s="1"/>
  <c r="AJ70" i="18"/>
  <c r="F70" i="8" s="1"/>
  <c r="BI15" i="18"/>
  <c r="O15" i="28" s="1"/>
  <c r="BE15" i="18"/>
  <c r="K15" i="28" s="1"/>
  <c r="BA15" i="18"/>
  <c r="G15" i="28" s="1"/>
  <c r="AV15" i="18"/>
  <c r="K15" i="9" s="1"/>
  <c r="AR15" i="18"/>
  <c r="F15" i="9" s="1"/>
  <c r="AM15" i="18"/>
  <c r="J15" i="8" s="1"/>
  <c r="AI15" i="18"/>
  <c r="E15" i="8" s="1"/>
  <c r="AD15" i="18"/>
  <c r="J15" i="7" s="1"/>
  <c r="Z15" i="18"/>
  <c r="E15" i="7" s="1"/>
  <c r="U15" i="18"/>
  <c r="K11" i="5" s="1"/>
  <c r="Q15" i="18"/>
  <c r="F11" i="5" s="1"/>
  <c r="L15" i="18"/>
  <c r="L15" i="15" s="1"/>
  <c r="H15" i="18"/>
  <c r="G15" i="15" s="1"/>
  <c r="D15" i="18"/>
  <c r="D15" i="15" s="1"/>
  <c r="BG15" i="18"/>
  <c r="M15" i="28" s="1"/>
  <c r="BC15" i="18"/>
  <c r="I15" i="28" s="1"/>
  <c r="AY15" i="18"/>
  <c r="E15" i="28" s="1"/>
  <c r="AT15" i="18"/>
  <c r="I15" i="9" s="1"/>
  <c r="AP15" i="18"/>
  <c r="H15" i="9" s="1"/>
  <c r="AK15" i="18"/>
  <c r="G15" i="8" s="1"/>
  <c r="AG15" i="18"/>
  <c r="D15" i="8" s="1"/>
  <c r="AB15" i="18"/>
  <c r="G15" i="7" s="1"/>
  <c r="X15" i="18"/>
  <c r="D15" i="7" s="1"/>
  <c r="S15" i="18"/>
  <c r="I11" i="5" s="1"/>
  <c r="O15" i="18"/>
  <c r="H11" i="5" s="1"/>
  <c r="J15" i="18"/>
  <c r="J15" i="15" s="1"/>
  <c r="F15" i="18"/>
  <c r="E15" i="15" s="1"/>
  <c r="BD15" i="18"/>
  <c r="J15" i="28" s="1"/>
  <c r="AU15" i="18"/>
  <c r="J15" i="9" s="1"/>
  <c r="AL15" i="18"/>
  <c r="I15" i="8" s="1"/>
  <c r="AC15" i="18"/>
  <c r="I15" i="7" s="1"/>
  <c r="T15" i="18"/>
  <c r="J11" i="5" s="1"/>
  <c r="K15" i="18"/>
  <c r="K15" i="15" s="1"/>
  <c r="BF15" i="18"/>
  <c r="L15" i="28" s="1"/>
  <c r="AS15" i="18"/>
  <c r="G15" i="9" s="1"/>
  <c r="AH15" i="18"/>
  <c r="H15" i="8" s="1"/>
  <c r="V15" i="18"/>
  <c r="L11" i="5" s="1"/>
  <c r="I15" i="18"/>
  <c r="I15" i="15" s="1"/>
  <c r="BB15" i="18"/>
  <c r="H15" i="28" s="1"/>
  <c r="AQ15" i="18"/>
  <c r="E15" i="9" s="1"/>
  <c r="AE15" i="18"/>
  <c r="K15" i="7" s="1"/>
  <c r="R15" i="18"/>
  <c r="G11" i="5" s="1"/>
  <c r="G15" i="18"/>
  <c r="F15" i="15" s="1"/>
  <c r="BJ15" i="18"/>
  <c r="P15" i="28" s="1"/>
  <c r="AZ15" i="18"/>
  <c r="F15" i="28" s="1"/>
  <c r="AO15" i="18"/>
  <c r="D15" i="9" s="1"/>
  <c r="AA15" i="18"/>
  <c r="F15" i="7" s="1"/>
  <c r="P15" i="18"/>
  <c r="E11" i="5" s="1"/>
  <c r="E15" i="18"/>
  <c r="H15" i="15" s="1"/>
  <c r="BH15" i="18"/>
  <c r="N15" i="28" s="1"/>
  <c r="AX15" i="18"/>
  <c r="D15" i="28" s="1"/>
  <c r="AJ15" i="18"/>
  <c r="F15" i="8" s="1"/>
  <c r="Y15" i="18"/>
  <c r="H15" i="7" s="1"/>
  <c r="N15" i="18"/>
  <c r="D11" i="5" s="1"/>
  <c r="A16" i="18"/>
  <c r="B28" i="18"/>
  <c r="B17" i="18"/>
  <c r="B61" i="18"/>
  <c r="A49" i="18"/>
  <c r="A38" i="18"/>
  <c r="B50" i="18"/>
  <c r="BH82" i="18"/>
  <c r="N82" i="28" s="1"/>
  <c r="BD82" i="18"/>
  <c r="J82" i="28" s="1"/>
  <c r="AZ82" i="18"/>
  <c r="F82" i="28" s="1"/>
  <c r="AU82" i="18"/>
  <c r="J82" i="9" s="1"/>
  <c r="AQ82" i="18"/>
  <c r="E82" i="9" s="1"/>
  <c r="AL82" i="18"/>
  <c r="I82" i="8" s="1"/>
  <c r="AH82" i="18"/>
  <c r="H82" i="8" s="1"/>
  <c r="AC82" i="18"/>
  <c r="I82" i="7" s="1"/>
  <c r="BJ82" i="18"/>
  <c r="P82" i="28" s="1"/>
  <c r="BF82" i="18"/>
  <c r="L82" i="28" s="1"/>
  <c r="BB82" i="18"/>
  <c r="H82" i="28" s="1"/>
  <c r="AX82" i="18"/>
  <c r="D82" i="28" s="1"/>
  <c r="AS82" i="18"/>
  <c r="G82" i="9" s="1"/>
  <c r="AO82" i="18"/>
  <c r="D82" i="9" s="1"/>
  <c r="AJ82" i="18"/>
  <c r="F82" i="8" s="1"/>
  <c r="BC82" i="18"/>
  <c r="I82" i="28" s="1"/>
  <c r="AT82" i="18"/>
  <c r="I82" i="9" s="1"/>
  <c r="AK82" i="18"/>
  <c r="G82" i="8" s="1"/>
  <c r="AD82" i="18"/>
  <c r="J82" i="7" s="1"/>
  <c r="Y82" i="18"/>
  <c r="H82" i="7" s="1"/>
  <c r="T82" i="18"/>
  <c r="J78" i="5" s="1"/>
  <c r="P82" i="18"/>
  <c r="E78" i="5" s="1"/>
  <c r="K82" i="18"/>
  <c r="K82" i="15" s="1"/>
  <c r="G82" i="18"/>
  <c r="F82" i="15" s="1"/>
  <c r="BG82" i="18"/>
  <c r="M82" i="28" s="1"/>
  <c r="AY82" i="18"/>
  <c r="E82" i="28" s="1"/>
  <c r="AP82" i="18"/>
  <c r="H82" i="9" s="1"/>
  <c r="AG82" i="18"/>
  <c r="D82" i="8" s="1"/>
  <c r="AA82" i="18"/>
  <c r="F82" i="7" s="1"/>
  <c r="V82" i="18"/>
  <c r="L78" i="5" s="1"/>
  <c r="R82" i="18"/>
  <c r="G78" i="5" s="1"/>
  <c r="N82" i="18"/>
  <c r="D78" i="5" s="1"/>
  <c r="I82" i="18"/>
  <c r="I82" i="15" s="1"/>
  <c r="E82" i="18"/>
  <c r="H82" i="15" s="1"/>
  <c r="BA82" i="18"/>
  <c r="G82" i="28" s="1"/>
  <c r="AI82" i="18"/>
  <c r="E82" i="8" s="1"/>
  <c r="X82" i="18"/>
  <c r="D82" i="7" s="1"/>
  <c r="O82" i="18"/>
  <c r="H78" i="5" s="1"/>
  <c r="F82" i="18"/>
  <c r="E82" i="15" s="1"/>
  <c r="BI82" i="18"/>
  <c r="O82" i="28" s="1"/>
  <c r="AR82" i="18"/>
  <c r="F82" i="9" s="1"/>
  <c r="AB82" i="18"/>
  <c r="G82" i="7" s="1"/>
  <c r="S82" i="18"/>
  <c r="I78" i="5" s="1"/>
  <c r="J82" i="18"/>
  <c r="J82" i="15" s="1"/>
  <c r="AV82" i="18"/>
  <c r="K82" i="9" s="1"/>
  <c r="U82" i="18"/>
  <c r="K78" i="5" s="1"/>
  <c r="D82" i="18"/>
  <c r="D82" i="15" s="1"/>
  <c r="AE82" i="18"/>
  <c r="K82" i="7" s="1"/>
  <c r="L82" i="18"/>
  <c r="L82" i="15" s="1"/>
  <c r="AM82" i="18"/>
  <c r="J82" i="8" s="1"/>
  <c r="Q82" i="18"/>
  <c r="F78" i="5" s="1"/>
  <c r="BE82" i="18"/>
  <c r="K82" i="28" s="1"/>
  <c r="Z82" i="18"/>
  <c r="E82" i="7" s="1"/>
  <c r="H82" i="18"/>
  <c r="G82" i="15" s="1"/>
  <c r="BI59" i="18"/>
  <c r="O59" i="28" s="1"/>
  <c r="BE59" i="18"/>
  <c r="K59" i="28" s="1"/>
  <c r="BA59" i="18"/>
  <c r="G59" i="28" s="1"/>
  <c r="AV59" i="18"/>
  <c r="K59" i="9" s="1"/>
  <c r="AR59" i="18"/>
  <c r="F59" i="9" s="1"/>
  <c r="AM59" i="18"/>
  <c r="J59" i="8" s="1"/>
  <c r="AI59" i="18"/>
  <c r="E59" i="8" s="1"/>
  <c r="AD59" i="18"/>
  <c r="J59" i="7" s="1"/>
  <c r="Z59" i="18"/>
  <c r="E59" i="7" s="1"/>
  <c r="U59" i="18"/>
  <c r="K55" i="5" s="1"/>
  <c r="Q59" i="18"/>
  <c r="F55" i="5" s="1"/>
  <c r="L59" i="18"/>
  <c r="L59" i="15" s="1"/>
  <c r="H59" i="18"/>
  <c r="G59" i="15" s="1"/>
  <c r="D59" i="18"/>
  <c r="D59" i="15" s="1"/>
  <c r="BG59" i="18"/>
  <c r="M59" i="28" s="1"/>
  <c r="BC59" i="18"/>
  <c r="I59" i="28" s="1"/>
  <c r="AY59" i="18"/>
  <c r="E59" i="28" s="1"/>
  <c r="AT59" i="18"/>
  <c r="I59" i="9" s="1"/>
  <c r="AP59" i="18"/>
  <c r="H59" i="9" s="1"/>
  <c r="AK59" i="18"/>
  <c r="G59" i="8" s="1"/>
  <c r="AG59" i="18"/>
  <c r="D59" i="8" s="1"/>
  <c r="AB59" i="18"/>
  <c r="G59" i="7" s="1"/>
  <c r="X59" i="18"/>
  <c r="D59" i="7" s="1"/>
  <c r="S59" i="18"/>
  <c r="I55" i="5" s="1"/>
  <c r="O59" i="18"/>
  <c r="H55" i="5" s="1"/>
  <c r="J59" i="18"/>
  <c r="J59" i="15" s="1"/>
  <c r="F59" i="18"/>
  <c r="E59" i="15" s="1"/>
  <c r="BD59" i="18"/>
  <c r="J59" i="28" s="1"/>
  <c r="AU59" i="18"/>
  <c r="J59" i="9" s="1"/>
  <c r="AL59" i="18"/>
  <c r="I59" i="8" s="1"/>
  <c r="AC59" i="18"/>
  <c r="I59" i="7" s="1"/>
  <c r="T59" i="18"/>
  <c r="J55" i="5" s="1"/>
  <c r="K59" i="18"/>
  <c r="K59" i="15" s="1"/>
  <c r="BH59" i="18"/>
  <c r="N59" i="28" s="1"/>
  <c r="AZ59" i="18"/>
  <c r="F59" i="28" s="1"/>
  <c r="AQ59" i="18"/>
  <c r="E59" i="9" s="1"/>
  <c r="AH59" i="18"/>
  <c r="H59" i="8" s="1"/>
  <c r="Y59" i="18"/>
  <c r="H59" i="7" s="1"/>
  <c r="P59" i="18"/>
  <c r="E55" i="5" s="1"/>
  <c r="G59" i="18"/>
  <c r="F59" i="15" s="1"/>
  <c r="BJ59" i="18"/>
  <c r="P59" i="28" s="1"/>
  <c r="AS59" i="18"/>
  <c r="G59" i="9" s="1"/>
  <c r="AA59" i="18"/>
  <c r="F59" i="7" s="1"/>
  <c r="I59" i="18"/>
  <c r="I59" i="15" s="1"/>
  <c r="BF59" i="18"/>
  <c r="L59" i="28" s="1"/>
  <c r="AO59" i="18"/>
  <c r="D59" i="9" s="1"/>
  <c r="V59" i="18"/>
  <c r="L55" i="5" s="1"/>
  <c r="E59" i="18"/>
  <c r="H59" i="15" s="1"/>
  <c r="BB59" i="18"/>
  <c r="H59" i="28" s="1"/>
  <c r="AJ59" i="18"/>
  <c r="F59" i="8" s="1"/>
  <c r="R59" i="18"/>
  <c r="G55" i="5" s="1"/>
  <c r="AX59" i="18"/>
  <c r="D59" i="28" s="1"/>
  <c r="AE59" i="18"/>
  <c r="K59" i="7" s="1"/>
  <c r="N59" i="18"/>
  <c r="D55" i="5" s="1"/>
  <c r="BJ48" i="18"/>
  <c r="P48" i="28" s="1"/>
  <c r="BF48" i="18"/>
  <c r="L48" i="28" s="1"/>
  <c r="BB48" i="18"/>
  <c r="H48" i="28" s="1"/>
  <c r="AX48" i="18"/>
  <c r="D48" i="28" s="1"/>
  <c r="AS48" i="18"/>
  <c r="G48" i="9" s="1"/>
  <c r="AO48" i="18"/>
  <c r="D48" i="9" s="1"/>
  <c r="AJ48" i="18"/>
  <c r="F48" i="8" s="1"/>
  <c r="AE48" i="18"/>
  <c r="K48" i="7" s="1"/>
  <c r="AA48" i="18"/>
  <c r="F48" i="7" s="1"/>
  <c r="V48" i="18"/>
  <c r="L44" i="5" s="1"/>
  <c r="R48" i="18"/>
  <c r="G44" i="5" s="1"/>
  <c r="N48" i="18"/>
  <c r="D44" i="5" s="1"/>
  <c r="I48" i="18"/>
  <c r="I48" i="15" s="1"/>
  <c r="E48" i="18"/>
  <c r="H48" i="15" s="1"/>
  <c r="BH48" i="18"/>
  <c r="N48" i="28" s="1"/>
  <c r="BD48" i="18"/>
  <c r="J48" i="28" s="1"/>
  <c r="AZ48" i="18"/>
  <c r="F48" i="28" s="1"/>
  <c r="AU48" i="18"/>
  <c r="J48" i="9" s="1"/>
  <c r="AQ48" i="18"/>
  <c r="E48" i="9" s="1"/>
  <c r="AL48" i="18"/>
  <c r="I48" i="8" s="1"/>
  <c r="AH48" i="18"/>
  <c r="H48" i="8" s="1"/>
  <c r="AC48" i="18"/>
  <c r="I48" i="7" s="1"/>
  <c r="Y48" i="18"/>
  <c r="H48" i="7" s="1"/>
  <c r="T48" i="18"/>
  <c r="J44" i="5" s="1"/>
  <c r="P48" i="18"/>
  <c r="E44" i="5" s="1"/>
  <c r="K48" i="18"/>
  <c r="K48" i="15" s="1"/>
  <c r="G48" i="18"/>
  <c r="F48" i="15" s="1"/>
  <c r="BE48" i="18"/>
  <c r="K48" i="28" s="1"/>
  <c r="AV48" i="18"/>
  <c r="K48" i="9" s="1"/>
  <c r="AM48" i="18"/>
  <c r="J48" i="8" s="1"/>
  <c r="AD48" i="18"/>
  <c r="J48" i="7" s="1"/>
  <c r="U48" i="18"/>
  <c r="K44" i="5" s="1"/>
  <c r="L48" i="18"/>
  <c r="L48" i="15" s="1"/>
  <c r="D48" i="18"/>
  <c r="D48" i="15" s="1"/>
  <c r="BI48" i="18"/>
  <c r="O48" i="28" s="1"/>
  <c r="BA48" i="18"/>
  <c r="G48" i="28" s="1"/>
  <c r="AR48" i="18"/>
  <c r="F48" i="9" s="1"/>
  <c r="AI48" i="18"/>
  <c r="E48" i="8" s="1"/>
  <c r="Z48" i="18"/>
  <c r="E48" i="7" s="1"/>
  <c r="Q48" i="18"/>
  <c r="F44" i="5" s="1"/>
  <c r="H48" i="18"/>
  <c r="G48" i="15" s="1"/>
  <c r="AT48" i="18"/>
  <c r="I48" i="9" s="1"/>
  <c r="AB48" i="18"/>
  <c r="G48" i="7" s="1"/>
  <c r="J48" i="18"/>
  <c r="J48" i="15" s="1"/>
  <c r="BG48" i="18"/>
  <c r="M48" i="28" s="1"/>
  <c r="AP48" i="18"/>
  <c r="H48" i="9" s="1"/>
  <c r="X48" i="18"/>
  <c r="D48" i="7" s="1"/>
  <c r="F48" i="18"/>
  <c r="E48" i="15" s="1"/>
  <c r="BC48" i="18"/>
  <c r="I48" i="28" s="1"/>
  <c r="AK48" i="18"/>
  <c r="G48" i="8" s="1"/>
  <c r="S48" i="18"/>
  <c r="I44" i="5" s="1"/>
  <c r="AY48" i="18"/>
  <c r="E48" i="28" s="1"/>
  <c r="AG48" i="18"/>
  <c r="D48" i="8" s="1"/>
  <c r="O48" i="18"/>
  <c r="H44" i="5" s="1"/>
  <c r="B83" i="18"/>
  <c r="A83" i="18" s="1"/>
  <c r="A71" i="18"/>
  <c r="B72" i="18"/>
  <c r="A60" i="18"/>
  <c r="BI63" i="26" l="1"/>
  <c r="BE63" i="26"/>
  <c r="BA63" i="26"/>
  <c r="AV63" i="26"/>
  <c r="AR63" i="26"/>
  <c r="AM63" i="26"/>
  <c r="AI63" i="26"/>
  <c r="AD63" i="26"/>
  <c r="Z63" i="26"/>
  <c r="U63" i="26"/>
  <c r="Q63" i="26"/>
  <c r="L63" i="26"/>
  <c r="H63" i="26"/>
  <c r="D63" i="26"/>
  <c r="BH63" i="26"/>
  <c r="BD63" i="26"/>
  <c r="AZ63" i="26"/>
  <c r="AU63" i="26"/>
  <c r="AQ63" i="26"/>
  <c r="AL63" i="26"/>
  <c r="AH63" i="26"/>
  <c r="AC63" i="26"/>
  <c r="Y63" i="26"/>
  <c r="T63" i="26"/>
  <c r="P63" i="26"/>
  <c r="K63" i="26"/>
  <c r="G63" i="26"/>
  <c r="BC63" i="26"/>
  <c r="AT63" i="26"/>
  <c r="AK63" i="26"/>
  <c r="AB63" i="26"/>
  <c r="S63" i="26"/>
  <c r="J63" i="26"/>
  <c r="BJ63" i="26"/>
  <c r="BB63" i="26"/>
  <c r="AS63" i="26"/>
  <c r="AJ63" i="26"/>
  <c r="AA63" i="26"/>
  <c r="R63" i="26"/>
  <c r="I63" i="26"/>
  <c r="BG63" i="26"/>
  <c r="AP63" i="26"/>
  <c r="X63" i="26"/>
  <c r="F63" i="26"/>
  <c r="BF63" i="26"/>
  <c r="AO63" i="26"/>
  <c r="V63" i="26"/>
  <c r="E63" i="26"/>
  <c r="AY63" i="26"/>
  <c r="O63" i="26"/>
  <c r="AX63" i="26"/>
  <c r="N63" i="26"/>
  <c r="AG63" i="26"/>
  <c r="AE63" i="26"/>
  <c r="B87" i="26"/>
  <c r="A87" i="26" s="1"/>
  <c r="A75" i="26"/>
  <c r="BG41" i="26"/>
  <c r="BC41" i="26"/>
  <c r="AY41" i="26"/>
  <c r="AT41" i="26"/>
  <c r="AP41" i="26"/>
  <c r="AK41" i="26"/>
  <c r="AG41" i="26"/>
  <c r="AB41" i="26"/>
  <c r="X41" i="26"/>
  <c r="S41" i="26"/>
  <c r="O41" i="26"/>
  <c r="J41" i="26"/>
  <c r="F41" i="26"/>
  <c r="BJ41" i="26"/>
  <c r="BF41" i="26"/>
  <c r="BB41" i="26"/>
  <c r="AX41" i="26"/>
  <c r="AS41" i="26"/>
  <c r="AO41" i="26"/>
  <c r="AJ41" i="26"/>
  <c r="AE41" i="26"/>
  <c r="AA41" i="26"/>
  <c r="V41" i="26"/>
  <c r="R41" i="26"/>
  <c r="N41" i="26"/>
  <c r="I41" i="26"/>
  <c r="E41" i="26"/>
  <c r="BE41" i="26"/>
  <c r="AV41" i="26"/>
  <c r="AM41" i="26"/>
  <c r="AD41" i="26"/>
  <c r="U41" i="26"/>
  <c r="L41" i="26"/>
  <c r="D41" i="26"/>
  <c r="BD41" i="26"/>
  <c r="AU41" i="26"/>
  <c r="AL41" i="26"/>
  <c r="AC41" i="26"/>
  <c r="T41" i="26"/>
  <c r="K41" i="26"/>
  <c r="BA41" i="26"/>
  <c r="AI41" i="26"/>
  <c r="Q41" i="26"/>
  <c r="AZ41" i="26"/>
  <c r="AH41" i="26"/>
  <c r="P41" i="26"/>
  <c r="BI41" i="26"/>
  <c r="AR41" i="26"/>
  <c r="Z41" i="26"/>
  <c r="H41" i="26"/>
  <c r="BH41" i="26"/>
  <c r="AQ41" i="26"/>
  <c r="Y41" i="26"/>
  <c r="G41" i="26"/>
  <c r="BI74" i="26"/>
  <c r="BE74" i="26"/>
  <c r="BA74" i="26"/>
  <c r="AV74" i="26"/>
  <c r="AR74" i="26"/>
  <c r="AM74" i="26"/>
  <c r="AI74" i="26"/>
  <c r="AD74" i="26"/>
  <c r="Z74" i="26"/>
  <c r="U74" i="26"/>
  <c r="Q74" i="26"/>
  <c r="L74" i="26"/>
  <c r="H74" i="26"/>
  <c r="D74" i="26"/>
  <c r="BG74" i="26"/>
  <c r="BB74" i="26"/>
  <c r="AU74" i="26"/>
  <c r="AP74" i="26"/>
  <c r="AJ74" i="26"/>
  <c r="AC74" i="26"/>
  <c r="X74" i="26"/>
  <c r="R74" i="26"/>
  <c r="K74" i="26"/>
  <c r="F74" i="26"/>
  <c r="BJ74" i="26"/>
  <c r="BC74" i="26"/>
  <c r="AT74" i="26"/>
  <c r="AL74" i="26"/>
  <c r="AE74" i="26"/>
  <c r="V74" i="26"/>
  <c r="O74" i="26"/>
  <c r="G74" i="26"/>
  <c r="BH74" i="26"/>
  <c r="AZ74" i="26"/>
  <c r="AS74" i="26"/>
  <c r="AK74" i="26"/>
  <c r="AB74" i="26"/>
  <c r="T74" i="26"/>
  <c r="N74" i="26"/>
  <c r="E74" i="26"/>
  <c r="AY74" i="26"/>
  <c r="AH74" i="26"/>
  <c r="S74" i="26"/>
  <c r="AX74" i="26"/>
  <c r="AG74" i="26"/>
  <c r="P74" i="26"/>
  <c r="BF74" i="26"/>
  <c r="AA74" i="26"/>
  <c r="BD74" i="26"/>
  <c r="Y74" i="26"/>
  <c r="AQ74" i="26"/>
  <c r="J74" i="26"/>
  <c r="I74" i="26"/>
  <c r="AO74" i="26"/>
  <c r="BG52" i="26"/>
  <c r="BC52" i="26"/>
  <c r="AY52" i="26"/>
  <c r="AT52" i="26"/>
  <c r="AP52" i="26"/>
  <c r="AK52" i="26"/>
  <c r="AG52" i="26"/>
  <c r="AB52" i="26"/>
  <c r="X52" i="26"/>
  <c r="S52" i="26"/>
  <c r="O52" i="26"/>
  <c r="J52" i="26"/>
  <c r="F52" i="26"/>
  <c r="BF52" i="26"/>
  <c r="BA52" i="26"/>
  <c r="AU52" i="26"/>
  <c r="AO52" i="26"/>
  <c r="AI52" i="26"/>
  <c r="AC52" i="26"/>
  <c r="V52" i="26"/>
  <c r="Q52" i="26"/>
  <c r="K52" i="26"/>
  <c r="E52" i="26"/>
  <c r="BJ52" i="26"/>
  <c r="BE52" i="26"/>
  <c r="AZ52" i="26"/>
  <c r="AS52" i="26"/>
  <c r="AM52" i="26"/>
  <c r="AH52" i="26"/>
  <c r="AA52" i="26"/>
  <c r="U52" i="26"/>
  <c r="P52" i="26"/>
  <c r="I52" i="26"/>
  <c r="D52" i="26"/>
  <c r="BD52" i="26"/>
  <c r="AR52" i="26"/>
  <c r="AE52" i="26"/>
  <c r="T52" i="26"/>
  <c r="H52" i="26"/>
  <c r="BB52" i="26"/>
  <c r="AQ52" i="26"/>
  <c r="AD52" i="26"/>
  <c r="R52" i="26"/>
  <c r="G52" i="26"/>
  <c r="BI52" i="26"/>
  <c r="AL52" i="26"/>
  <c r="N52" i="26"/>
  <c r="BH52" i="26"/>
  <c r="AJ52" i="26"/>
  <c r="L52" i="26"/>
  <c r="AX52" i="26"/>
  <c r="Z52" i="26"/>
  <c r="AV52" i="26"/>
  <c r="Y52" i="26"/>
  <c r="B65" i="26"/>
  <c r="A53" i="26"/>
  <c r="BI86" i="26"/>
  <c r="BE86" i="26"/>
  <c r="BA86" i="26"/>
  <c r="AV86" i="26"/>
  <c r="AR86" i="26"/>
  <c r="AM86" i="26"/>
  <c r="AI86" i="26"/>
  <c r="AD86" i="26"/>
  <c r="Z86" i="26"/>
  <c r="U86" i="26"/>
  <c r="Q86" i="26"/>
  <c r="L86" i="26"/>
  <c r="H86" i="26"/>
  <c r="D86" i="26"/>
  <c r="BH86" i="26"/>
  <c r="BC86" i="26"/>
  <c r="AX86" i="26"/>
  <c r="AQ86" i="26"/>
  <c r="AK86" i="26"/>
  <c r="AE86" i="26"/>
  <c r="Y86" i="26"/>
  <c r="S86" i="26"/>
  <c r="N86" i="26"/>
  <c r="G86" i="26"/>
  <c r="BG86" i="26"/>
  <c r="BB86" i="26"/>
  <c r="AU86" i="26"/>
  <c r="AP86" i="26"/>
  <c r="AJ86" i="26"/>
  <c r="AC86" i="26"/>
  <c r="X86" i="26"/>
  <c r="R86" i="26"/>
  <c r="K86" i="26"/>
  <c r="F86" i="26"/>
  <c r="AZ86" i="26"/>
  <c r="AO86" i="26"/>
  <c r="AB86" i="26"/>
  <c r="P86" i="26"/>
  <c r="E86" i="26"/>
  <c r="BD86" i="26"/>
  <c r="AS86" i="26"/>
  <c r="AG86" i="26"/>
  <c r="T86" i="26"/>
  <c r="I86" i="26"/>
  <c r="BJ86" i="26"/>
  <c r="AL86" i="26"/>
  <c r="O86" i="26"/>
  <c r="AT86" i="26"/>
  <c r="V86" i="26"/>
  <c r="BF86" i="26"/>
  <c r="J86" i="26"/>
  <c r="AY86" i="26"/>
  <c r="AH86" i="26"/>
  <c r="AA86" i="26"/>
  <c r="B76" i="26"/>
  <c r="A64" i="26"/>
  <c r="J44" i="21"/>
  <c r="J57" i="21" s="1"/>
  <c r="J56" i="21"/>
  <c r="BH38" i="18"/>
  <c r="N38" i="28" s="1"/>
  <c r="BD38" i="18"/>
  <c r="J38" i="28" s="1"/>
  <c r="AZ38" i="18"/>
  <c r="F38" i="28" s="1"/>
  <c r="AU38" i="18"/>
  <c r="J38" i="9" s="1"/>
  <c r="AQ38" i="18"/>
  <c r="E38" i="9" s="1"/>
  <c r="AL38" i="18"/>
  <c r="I38" i="8" s="1"/>
  <c r="AH38" i="18"/>
  <c r="H38" i="8" s="1"/>
  <c r="AC38" i="18"/>
  <c r="I38" i="7" s="1"/>
  <c r="Y38" i="18"/>
  <c r="H38" i="7" s="1"/>
  <c r="T38" i="18"/>
  <c r="J34" i="5" s="1"/>
  <c r="P38" i="18"/>
  <c r="E34" i="5" s="1"/>
  <c r="K38" i="18"/>
  <c r="K38" i="15" s="1"/>
  <c r="G38" i="18"/>
  <c r="F38" i="15" s="1"/>
  <c r="BJ38" i="18"/>
  <c r="P38" i="28" s="1"/>
  <c r="BF38" i="18"/>
  <c r="L38" i="28" s="1"/>
  <c r="BB38" i="18"/>
  <c r="H38" i="28" s="1"/>
  <c r="AX38" i="18"/>
  <c r="D38" i="28" s="1"/>
  <c r="AS38" i="18"/>
  <c r="G38" i="9" s="1"/>
  <c r="AO38" i="18"/>
  <c r="D38" i="9" s="1"/>
  <c r="AJ38" i="18"/>
  <c r="F38" i="8" s="1"/>
  <c r="AE38" i="18"/>
  <c r="K38" i="7" s="1"/>
  <c r="AA38" i="18"/>
  <c r="F38" i="7" s="1"/>
  <c r="V38" i="18"/>
  <c r="L34" i="5" s="1"/>
  <c r="R38" i="18"/>
  <c r="G34" i="5" s="1"/>
  <c r="N38" i="18"/>
  <c r="D34" i="5" s="1"/>
  <c r="I38" i="18"/>
  <c r="I38" i="15" s="1"/>
  <c r="E38" i="18"/>
  <c r="H38" i="15" s="1"/>
  <c r="BG38" i="18"/>
  <c r="M38" i="28" s="1"/>
  <c r="AY38" i="18"/>
  <c r="E38" i="28" s="1"/>
  <c r="AP38" i="18"/>
  <c r="H38" i="9" s="1"/>
  <c r="AG38" i="18"/>
  <c r="D38" i="8" s="1"/>
  <c r="X38" i="18"/>
  <c r="D38" i="7" s="1"/>
  <c r="O38" i="18"/>
  <c r="H34" i="5" s="1"/>
  <c r="F38" i="18"/>
  <c r="E38" i="15" s="1"/>
  <c r="BC38" i="18"/>
  <c r="I38" i="28" s="1"/>
  <c r="AT38" i="18"/>
  <c r="I38" i="9" s="1"/>
  <c r="AK38" i="18"/>
  <c r="G38" i="8" s="1"/>
  <c r="AB38" i="18"/>
  <c r="G38" i="7" s="1"/>
  <c r="S38" i="18"/>
  <c r="I34" i="5" s="1"/>
  <c r="J38" i="18"/>
  <c r="J38" i="15" s="1"/>
  <c r="BE38" i="18"/>
  <c r="K38" i="28" s="1"/>
  <c r="AM38" i="18"/>
  <c r="J38" i="8" s="1"/>
  <c r="U38" i="18"/>
  <c r="K34" i="5" s="1"/>
  <c r="D38" i="18"/>
  <c r="D38" i="15" s="1"/>
  <c r="BA38" i="18"/>
  <c r="G38" i="28" s="1"/>
  <c r="AI38" i="18"/>
  <c r="E38" i="8" s="1"/>
  <c r="Q38" i="18"/>
  <c r="F34" i="5" s="1"/>
  <c r="AV38" i="18"/>
  <c r="K38" i="9" s="1"/>
  <c r="AD38" i="18"/>
  <c r="J38" i="7" s="1"/>
  <c r="L38" i="18"/>
  <c r="L38" i="15" s="1"/>
  <c r="BI38" i="18"/>
  <c r="O38" i="28" s="1"/>
  <c r="AR38" i="18"/>
  <c r="F38" i="9" s="1"/>
  <c r="Z38" i="18"/>
  <c r="E38" i="7" s="1"/>
  <c r="H38" i="18"/>
  <c r="G38" i="15" s="1"/>
  <c r="A28" i="18"/>
  <c r="B40" i="18"/>
  <c r="BG83" i="18"/>
  <c r="M83" i="28" s="1"/>
  <c r="BC83" i="18"/>
  <c r="I83" i="28" s="1"/>
  <c r="AY83" i="18"/>
  <c r="E83" i="28" s="1"/>
  <c r="AT83" i="18"/>
  <c r="I83" i="9" s="1"/>
  <c r="AP83" i="18"/>
  <c r="H83" i="9" s="1"/>
  <c r="AK83" i="18"/>
  <c r="G83" i="8" s="1"/>
  <c r="AG83" i="18"/>
  <c r="D83" i="8" s="1"/>
  <c r="AB83" i="18"/>
  <c r="G83" i="7" s="1"/>
  <c r="X83" i="18"/>
  <c r="D83" i="7" s="1"/>
  <c r="S83" i="18"/>
  <c r="I79" i="5" s="1"/>
  <c r="O83" i="18"/>
  <c r="H79" i="5" s="1"/>
  <c r="J83" i="18"/>
  <c r="J83" i="15" s="1"/>
  <c r="F83" i="18"/>
  <c r="E83" i="15" s="1"/>
  <c r="BI83" i="18"/>
  <c r="O83" i="28" s="1"/>
  <c r="BE83" i="18"/>
  <c r="K83" i="28" s="1"/>
  <c r="BA83" i="18"/>
  <c r="G83" i="28" s="1"/>
  <c r="AV83" i="18"/>
  <c r="K83" i="9" s="1"/>
  <c r="AR83" i="18"/>
  <c r="F83" i="9" s="1"/>
  <c r="AM83" i="18"/>
  <c r="J83" i="8" s="1"/>
  <c r="AI83" i="18"/>
  <c r="E83" i="8" s="1"/>
  <c r="AD83" i="18"/>
  <c r="J83" i="7" s="1"/>
  <c r="Z83" i="18"/>
  <c r="E83" i="7" s="1"/>
  <c r="U83" i="18"/>
  <c r="K79" i="5" s="1"/>
  <c r="Q83" i="18"/>
  <c r="F79" i="5" s="1"/>
  <c r="L83" i="18"/>
  <c r="L83" i="15" s="1"/>
  <c r="H83" i="18"/>
  <c r="G83" i="15" s="1"/>
  <c r="D83" i="18"/>
  <c r="D83" i="15" s="1"/>
  <c r="BJ83" i="18"/>
  <c r="P83" i="28" s="1"/>
  <c r="BB83" i="18"/>
  <c r="H83" i="28" s="1"/>
  <c r="AS83" i="18"/>
  <c r="G83" i="9" s="1"/>
  <c r="AJ83" i="18"/>
  <c r="F83" i="8" s="1"/>
  <c r="AA83" i="18"/>
  <c r="F83" i="7" s="1"/>
  <c r="R83" i="18"/>
  <c r="G79" i="5" s="1"/>
  <c r="I83" i="18"/>
  <c r="I83" i="15" s="1"/>
  <c r="BF83" i="18"/>
  <c r="L83" i="28" s="1"/>
  <c r="AX83" i="18"/>
  <c r="D83" i="28" s="1"/>
  <c r="AO83" i="18"/>
  <c r="D83" i="9" s="1"/>
  <c r="AE83" i="18"/>
  <c r="K83" i="7" s="1"/>
  <c r="V83" i="18"/>
  <c r="L79" i="5" s="1"/>
  <c r="N83" i="18"/>
  <c r="D79" i="5" s="1"/>
  <c r="E83" i="18"/>
  <c r="H83" i="15" s="1"/>
  <c r="BH83" i="18"/>
  <c r="N83" i="28" s="1"/>
  <c r="AQ83" i="18"/>
  <c r="E83" i="9" s="1"/>
  <c r="Y83" i="18"/>
  <c r="H83" i="7" s="1"/>
  <c r="G83" i="18"/>
  <c r="F83" i="15" s="1"/>
  <c r="AZ83" i="18"/>
  <c r="F83" i="28" s="1"/>
  <c r="AH83" i="18"/>
  <c r="H83" i="8" s="1"/>
  <c r="P83" i="18"/>
  <c r="E79" i="5" s="1"/>
  <c r="BD83" i="18"/>
  <c r="J83" i="28" s="1"/>
  <c r="T83" i="18"/>
  <c r="J79" i="5" s="1"/>
  <c r="AL83" i="18"/>
  <c r="I83" i="8" s="1"/>
  <c r="AU83" i="18"/>
  <c r="J83" i="9" s="1"/>
  <c r="K83" i="18"/>
  <c r="K83" i="15" s="1"/>
  <c r="AC83" i="18"/>
  <c r="I83" i="7" s="1"/>
  <c r="BH60" i="18"/>
  <c r="N60" i="28" s="1"/>
  <c r="BD60" i="18"/>
  <c r="J60" i="28" s="1"/>
  <c r="AZ60" i="18"/>
  <c r="F60" i="28" s="1"/>
  <c r="AU60" i="18"/>
  <c r="J60" i="9" s="1"/>
  <c r="AQ60" i="18"/>
  <c r="E60" i="9" s="1"/>
  <c r="AL60" i="18"/>
  <c r="I60" i="8" s="1"/>
  <c r="AH60" i="18"/>
  <c r="H60" i="8" s="1"/>
  <c r="AC60" i="18"/>
  <c r="I60" i="7" s="1"/>
  <c r="Y60" i="18"/>
  <c r="H60" i="7" s="1"/>
  <c r="T60" i="18"/>
  <c r="J56" i="5" s="1"/>
  <c r="P60" i="18"/>
  <c r="E56" i="5" s="1"/>
  <c r="K60" i="18"/>
  <c r="K60" i="15" s="1"/>
  <c r="G60" i="18"/>
  <c r="F60" i="15" s="1"/>
  <c r="BJ60" i="18"/>
  <c r="P60" i="28" s="1"/>
  <c r="BF60" i="18"/>
  <c r="L60" i="28" s="1"/>
  <c r="BB60" i="18"/>
  <c r="H60" i="28" s="1"/>
  <c r="AX60" i="18"/>
  <c r="D60" i="28" s="1"/>
  <c r="AS60" i="18"/>
  <c r="G60" i="9" s="1"/>
  <c r="AO60" i="18"/>
  <c r="D60" i="9" s="1"/>
  <c r="AJ60" i="18"/>
  <c r="F60" i="8" s="1"/>
  <c r="AE60" i="18"/>
  <c r="K60" i="7" s="1"/>
  <c r="AA60" i="18"/>
  <c r="F60" i="7" s="1"/>
  <c r="V60" i="18"/>
  <c r="L56" i="5" s="1"/>
  <c r="R60" i="18"/>
  <c r="G56" i="5" s="1"/>
  <c r="N60" i="18"/>
  <c r="D56" i="5" s="1"/>
  <c r="I60" i="18"/>
  <c r="I60" i="15" s="1"/>
  <c r="E60" i="18"/>
  <c r="H60" i="15" s="1"/>
  <c r="BC60" i="18"/>
  <c r="I60" i="28" s="1"/>
  <c r="AT60" i="18"/>
  <c r="I60" i="9" s="1"/>
  <c r="AK60" i="18"/>
  <c r="G60" i="8" s="1"/>
  <c r="AB60" i="18"/>
  <c r="G60" i="7" s="1"/>
  <c r="S60" i="18"/>
  <c r="I56" i="5" s="1"/>
  <c r="J60" i="18"/>
  <c r="J60" i="15" s="1"/>
  <c r="BG60" i="18"/>
  <c r="M60" i="28" s="1"/>
  <c r="AY60" i="18"/>
  <c r="E60" i="28" s="1"/>
  <c r="AP60" i="18"/>
  <c r="H60" i="9" s="1"/>
  <c r="AG60" i="18"/>
  <c r="D60" i="8" s="1"/>
  <c r="X60" i="18"/>
  <c r="D60" i="7" s="1"/>
  <c r="O60" i="18"/>
  <c r="H56" i="5" s="1"/>
  <c r="F60" i="18"/>
  <c r="E60" i="15" s="1"/>
  <c r="BA60" i="18"/>
  <c r="G60" i="28" s="1"/>
  <c r="AI60" i="18"/>
  <c r="E60" i="8" s="1"/>
  <c r="Q60" i="18"/>
  <c r="F56" i="5" s="1"/>
  <c r="AV60" i="18"/>
  <c r="K60" i="9" s="1"/>
  <c r="AD60" i="18"/>
  <c r="J60" i="7" s="1"/>
  <c r="L60" i="18"/>
  <c r="L60" i="15" s="1"/>
  <c r="BI60" i="18"/>
  <c r="O60" i="28" s="1"/>
  <c r="AR60" i="18"/>
  <c r="F60" i="9" s="1"/>
  <c r="Z60" i="18"/>
  <c r="E60" i="7" s="1"/>
  <c r="H60" i="18"/>
  <c r="G60" i="15" s="1"/>
  <c r="BE60" i="18"/>
  <c r="K60" i="28" s="1"/>
  <c r="AM60" i="18"/>
  <c r="J60" i="8" s="1"/>
  <c r="U60" i="18"/>
  <c r="K56" i="5" s="1"/>
  <c r="D60" i="18"/>
  <c r="D60" i="15" s="1"/>
  <c r="BG49" i="18"/>
  <c r="M49" i="28" s="1"/>
  <c r="BC49" i="18"/>
  <c r="I49" i="28" s="1"/>
  <c r="AY49" i="18"/>
  <c r="E49" i="28" s="1"/>
  <c r="AT49" i="18"/>
  <c r="I49" i="9" s="1"/>
  <c r="AP49" i="18"/>
  <c r="H49" i="9" s="1"/>
  <c r="AK49" i="18"/>
  <c r="G49" i="8" s="1"/>
  <c r="AG49" i="18"/>
  <c r="D49" i="8" s="1"/>
  <c r="AB49" i="18"/>
  <c r="G49" i="7" s="1"/>
  <c r="X49" i="18"/>
  <c r="D49" i="7" s="1"/>
  <c r="BI49" i="18"/>
  <c r="O49" i="28" s="1"/>
  <c r="BE49" i="18"/>
  <c r="K49" i="28" s="1"/>
  <c r="BA49" i="18"/>
  <c r="G49" i="28" s="1"/>
  <c r="AV49" i="18"/>
  <c r="K49" i="9" s="1"/>
  <c r="AR49" i="18"/>
  <c r="F49" i="9" s="1"/>
  <c r="AM49" i="18"/>
  <c r="J49" i="8" s="1"/>
  <c r="AI49" i="18"/>
  <c r="E49" i="8" s="1"/>
  <c r="AD49" i="18"/>
  <c r="J49" i="7" s="1"/>
  <c r="Z49" i="18"/>
  <c r="E49" i="7" s="1"/>
  <c r="U49" i="18"/>
  <c r="K45" i="5" s="1"/>
  <c r="BF49" i="18"/>
  <c r="L49" i="28" s="1"/>
  <c r="AX49" i="18"/>
  <c r="D49" i="28" s="1"/>
  <c r="AO49" i="18"/>
  <c r="D49" i="9" s="1"/>
  <c r="AE49" i="18"/>
  <c r="K49" i="7" s="1"/>
  <c r="V49" i="18"/>
  <c r="L45" i="5" s="1"/>
  <c r="Q49" i="18"/>
  <c r="F45" i="5" s="1"/>
  <c r="L49" i="18"/>
  <c r="L49" i="15" s="1"/>
  <c r="H49" i="18"/>
  <c r="G49" i="15" s="1"/>
  <c r="D49" i="18"/>
  <c r="D49" i="15" s="1"/>
  <c r="BJ49" i="18"/>
  <c r="P49" i="28" s="1"/>
  <c r="BB49" i="18"/>
  <c r="H49" i="28" s="1"/>
  <c r="AS49" i="18"/>
  <c r="G49" i="9" s="1"/>
  <c r="AJ49" i="18"/>
  <c r="F49" i="8" s="1"/>
  <c r="AA49" i="18"/>
  <c r="F49" i="7" s="1"/>
  <c r="S49" i="18"/>
  <c r="I45" i="5" s="1"/>
  <c r="O49" i="18"/>
  <c r="H45" i="5" s="1"/>
  <c r="J49" i="18"/>
  <c r="J49" i="15" s="1"/>
  <c r="F49" i="18"/>
  <c r="E49" i="15" s="1"/>
  <c r="BD49" i="18"/>
  <c r="J49" i="28" s="1"/>
  <c r="AL49" i="18"/>
  <c r="I49" i="8" s="1"/>
  <c r="T49" i="18"/>
  <c r="J45" i="5" s="1"/>
  <c r="K49" i="18"/>
  <c r="K49" i="15" s="1"/>
  <c r="AU49" i="18"/>
  <c r="J49" i="9" s="1"/>
  <c r="AC49" i="18"/>
  <c r="I49" i="7" s="1"/>
  <c r="P49" i="18"/>
  <c r="E45" i="5" s="1"/>
  <c r="G49" i="18"/>
  <c r="F49" i="15" s="1"/>
  <c r="AZ49" i="18"/>
  <c r="F49" i="28" s="1"/>
  <c r="R49" i="18"/>
  <c r="G45" i="5" s="1"/>
  <c r="AQ49" i="18"/>
  <c r="E49" i="9" s="1"/>
  <c r="N49" i="18"/>
  <c r="D45" i="5" s="1"/>
  <c r="AH49" i="18"/>
  <c r="H49" i="8" s="1"/>
  <c r="I49" i="18"/>
  <c r="I49" i="15" s="1"/>
  <c r="BH49" i="18"/>
  <c r="N49" i="28" s="1"/>
  <c r="Y49" i="18"/>
  <c r="H49" i="7" s="1"/>
  <c r="E49" i="18"/>
  <c r="H49" i="15" s="1"/>
  <c r="BI16" i="18"/>
  <c r="O16" i="28" s="1"/>
  <c r="BE16" i="18"/>
  <c r="K16" i="28" s="1"/>
  <c r="BA16" i="18"/>
  <c r="G16" i="28" s="1"/>
  <c r="AV16" i="18"/>
  <c r="K16" i="9" s="1"/>
  <c r="AR16" i="18"/>
  <c r="F16" i="9" s="1"/>
  <c r="AM16" i="18"/>
  <c r="J16" i="8" s="1"/>
  <c r="AI16" i="18"/>
  <c r="E16" i="8" s="1"/>
  <c r="AD16" i="18"/>
  <c r="J16" i="7" s="1"/>
  <c r="Z16" i="18"/>
  <c r="E16" i="7" s="1"/>
  <c r="U16" i="18"/>
  <c r="K12" i="5" s="1"/>
  <c r="Q16" i="18"/>
  <c r="F12" i="5" s="1"/>
  <c r="L16" i="18"/>
  <c r="L16" i="15" s="1"/>
  <c r="H16" i="18"/>
  <c r="G16" i="15" s="1"/>
  <c r="D16" i="18"/>
  <c r="D16" i="15" s="1"/>
  <c r="BG16" i="18"/>
  <c r="M16" i="28" s="1"/>
  <c r="BC16" i="18"/>
  <c r="I16" i="28" s="1"/>
  <c r="AY16" i="18"/>
  <c r="E16" i="28" s="1"/>
  <c r="AT16" i="18"/>
  <c r="I16" i="9" s="1"/>
  <c r="AP16" i="18"/>
  <c r="H16" i="9" s="1"/>
  <c r="AK16" i="18"/>
  <c r="G16" i="8" s="1"/>
  <c r="AG16" i="18"/>
  <c r="D16" i="8" s="1"/>
  <c r="AB16" i="18"/>
  <c r="G16" i="7" s="1"/>
  <c r="X16" i="18"/>
  <c r="D16" i="7" s="1"/>
  <c r="S16" i="18"/>
  <c r="I12" i="5" s="1"/>
  <c r="O16" i="18"/>
  <c r="H12" i="5" s="1"/>
  <c r="J16" i="18"/>
  <c r="J16" i="15" s="1"/>
  <c r="F16" i="18"/>
  <c r="E16" i="15" s="1"/>
  <c r="BD16" i="18"/>
  <c r="J16" i="28" s="1"/>
  <c r="AU16" i="18"/>
  <c r="J16" i="9" s="1"/>
  <c r="AL16" i="18"/>
  <c r="I16" i="8" s="1"/>
  <c r="AC16" i="18"/>
  <c r="I16" i="7" s="1"/>
  <c r="T16" i="18"/>
  <c r="J12" i="5" s="1"/>
  <c r="K16" i="18"/>
  <c r="K16" i="15" s="1"/>
  <c r="BB16" i="18"/>
  <c r="H16" i="28" s="1"/>
  <c r="AQ16" i="18"/>
  <c r="E16" i="9" s="1"/>
  <c r="AE16" i="18"/>
  <c r="K16" i="7" s="1"/>
  <c r="R16" i="18"/>
  <c r="G12" i="5" s="1"/>
  <c r="G16" i="18"/>
  <c r="F16" i="15" s="1"/>
  <c r="BJ16" i="18"/>
  <c r="P16" i="28" s="1"/>
  <c r="AZ16" i="18"/>
  <c r="F16" i="28" s="1"/>
  <c r="AO16" i="18"/>
  <c r="D16" i="9" s="1"/>
  <c r="AA16" i="18"/>
  <c r="F16" i="7" s="1"/>
  <c r="P16" i="18"/>
  <c r="E12" i="5" s="1"/>
  <c r="E16" i="18"/>
  <c r="H16" i="15" s="1"/>
  <c r="BH16" i="18"/>
  <c r="N16" i="28" s="1"/>
  <c r="AX16" i="18"/>
  <c r="D16" i="28" s="1"/>
  <c r="AJ16" i="18"/>
  <c r="F16" i="8" s="1"/>
  <c r="Y16" i="18"/>
  <c r="H16" i="7" s="1"/>
  <c r="N16" i="18"/>
  <c r="D12" i="5" s="1"/>
  <c r="BF16" i="18"/>
  <c r="L16" i="28" s="1"/>
  <c r="AS16" i="18"/>
  <c r="G16" i="9" s="1"/>
  <c r="AH16" i="18"/>
  <c r="H16" i="8" s="1"/>
  <c r="V16" i="18"/>
  <c r="L12" i="5" s="1"/>
  <c r="I16" i="18"/>
  <c r="I16" i="15" s="1"/>
  <c r="A72" i="18"/>
  <c r="B84" i="18"/>
  <c r="A84" i="18" s="1"/>
  <c r="B73" i="18"/>
  <c r="A61" i="18"/>
  <c r="BG27" i="18"/>
  <c r="M27" i="28" s="1"/>
  <c r="BC27" i="18"/>
  <c r="I27" i="28" s="1"/>
  <c r="AY27" i="18"/>
  <c r="E27" i="28" s="1"/>
  <c r="AT27" i="18"/>
  <c r="I27" i="9" s="1"/>
  <c r="AP27" i="18"/>
  <c r="H27" i="9" s="1"/>
  <c r="AK27" i="18"/>
  <c r="G27" i="8" s="1"/>
  <c r="AG27" i="18"/>
  <c r="D27" i="8" s="1"/>
  <c r="AB27" i="18"/>
  <c r="G27" i="7" s="1"/>
  <c r="X27" i="18"/>
  <c r="D27" i="7" s="1"/>
  <c r="S27" i="18"/>
  <c r="I23" i="5" s="1"/>
  <c r="O27" i="18"/>
  <c r="H23" i="5" s="1"/>
  <c r="J27" i="18"/>
  <c r="J27" i="15" s="1"/>
  <c r="F27" i="18"/>
  <c r="E27" i="15" s="1"/>
  <c r="BI27" i="18"/>
  <c r="O27" i="28" s="1"/>
  <c r="BE27" i="18"/>
  <c r="K27" i="28" s="1"/>
  <c r="BA27" i="18"/>
  <c r="G27" i="28" s="1"/>
  <c r="AV27" i="18"/>
  <c r="K27" i="9" s="1"/>
  <c r="AR27" i="18"/>
  <c r="F27" i="9" s="1"/>
  <c r="AM27" i="18"/>
  <c r="J27" i="8" s="1"/>
  <c r="AI27" i="18"/>
  <c r="E27" i="8" s="1"/>
  <c r="AD27" i="18"/>
  <c r="J27" i="7" s="1"/>
  <c r="Z27" i="18"/>
  <c r="E27" i="7" s="1"/>
  <c r="U27" i="18"/>
  <c r="K23" i="5" s="1"/>
  <c r="Q27" i="18"/>
  <c r="F23" i="5" s="1"/>
  <c r="L27" i="18"/>
  <c r="L27" i="15" s="1"/>
  <c r="H27" i="18"/>
  <c r="G27" i="15" s="1"/>
  <c r="D27" i="18"/>
  <c r="D27" i="15" s="1"/>
  <c r="BD27" i="18"/>
  <c r="J27" i="28" s="1"/>
  <c r="AU27" i="18"/>
  <c r="J27" i="9" s="1"/>
  <c r="AL27" i="18"/>
  <c r="I27" i="8" s="1"/>
  <c r="AC27" i="18"/>
  <c r="I27" i="7" s="1"/>
  <c r="T27" i="18"/>
  <c r="J23" i="5" s="1"/>
  <c r="K27" i="18"/>
  <c r="K27" i="15" s="1"/>
  <c r="BH27" i="18"/>
  <c r="N27" i="28" s="1"/>
  <c r="AZ27" i="18"/>
  <c r="F27" i="28" s="1"/>
  <c r="AQ27" i="18"/>
  <c r="E27" i="9" s="1"/>
  <c r="AH27" i="18"/>
  <c r="H27" i="8" s="1"/>
  <c r="Y27" i="18"/>
  <c r="H27" i="7" s="1"/>
  <c r="P27" i="18"/>
  <c r="E23" i="5" s="1"/>
  <c r="G27" i="18"/>
  <c r="F27" i="15" s="1"/>
  <c r="BF27" i="18"/>
  <c r="L27" i="28" s="1"/>
  <c r="AX27" i="18"/>
  <c r="D27" i="28" s="1"/>
  <c r="AO27" i="18"/>
  <c r="D27" i="9" s="1"/>
  <c r="AE27" i="18"/>
  <c r="K27" i="7" s="1"/>
  <c r="V27" i="18"/>
  <c r="L23" i="5" s="1"/>
  <c r="N27" i="18"/>
  <c r="D23" i="5" s="1"/>
  <c r="E27" i="18"/>
  <c r="H27" i="15" s="1"/>
  <c r="AJ27" i="18"/>
  <c r="F27" i="8" s="1"/>
  <c r="BJ27" i="18"/>
  <c r="P27" i="28" s="1"/>
  <c r="AA27" i="18"/>
  <c r="F27" i="7" s="1"/>
  <c r="BB27" i="18"/>
  <c r="H27" i="28" s="1"/>
  <c r="R27" i="18"/>
  <c r="G23" i="5" s="1"/>
  <c r="AS27" i="18"/>
  <c r="G27" i="9" s="1"/>
  <c r="I27" i="18"/>
  <c r="I27" i="15" s="1"/>
  <c r="BH71" i="18"/>
  <c r="N71" i="28" s="1"/>
  <c r="BD71" i="18"/>
  <c r="J71" i="28" s="1"/>
  <c r="AZ71" i="18"/>
  <c r="F71" i="28" s="1"/>
  <c r="AU71" i="18"/>
  <c r="J71" i="9" s="1"/>
  <c r="AQ71" i="18"/>
  <c r="E71" i="9" s="1"/>
  <c r="AL71" i="18"/>
  <c r="I71" i="8" s="1"/>
  <c r="AH71" i="18"/>
  <c r="H71" i="8" s="1"/>
  <c r="AC71" i="18"/>
  <c r="I71" i="7" s="1"/>
  <c r="Y71" i="18"/>
  <c r="H71" i="7" s="1"/>
  <c r="T71" i="18"/>
  <c r="J67" i="5" s="1"/>
  <c r="P71" i="18"/>
  <c r="E67" i="5" s="1"/>
  <c r="K71" i="18"/>
  <c r="K71" i="15" s="1"/>
  <c r="G71" i="18"/>
  <c r="F71" i="15" s="1"/>
  <c r="BJ71" i="18"/>
  <c r="P71" i="28" s="1"/>
  <c r="BF71" i="18"/>
  <c r="L71" i="28" s="1"/>
  <c r="BB71" i="18"/>
  <c r="H71" i="28" s="1"/>
  <c r="AX71" i="18"/>
  <c r="D71" i="28" s="1"/>
  <c r="AS71" i="18"/>
  <c r="G71" i="9" s="1"/>
  <c r="AO71" i="18"/>
  <c r="D71" i="9" s="1"/>
  <c r="AJ71" i="18"/>
  <c r="F71" i="8" s="1"/>
  <c r="AE71" i="18"/>
  <c r="K71" i="7" s="1"/>
  <c r="AA71" i="18"/>
  <c r="F71" i="7" s="1"/>
  <c r="V71" i="18"/>
  <c r="L67" i="5" s="1"/>
  <c r="R71" i="18"/>
  <c r="G67" i="5" s="1"/>
  <c r="N71" i="18"/>
  <c r="D67" i="5" s="1"/>
  <c r="I71" i="18"/>
  <c r="I71" i="15" s="1"/>
  <c r="E71" i="18"/>
  <c r="H71" i="15" s="1"/>
  <c r="BG71" i="18"/>
  <c r="M71" i="28" s="1"/>
  <c r="AY71" i="18"/>
  <c r="E71" i="28" s="1"/>
  <c r="AP71" i="18"/>
  <c r="H71" i="9" s="1"/>
  <c r="AG71" i="18"/>
  <c r="D71" i="8" s="1"/>
  <c r="X71" i="18"/>
  <c r="D71" i="7" s="1"/>
  <c r="O71" i="18"/>
  <c r="H67" i="5" s="1"/>
  <c r="F71" i="18"/>
  <c r="E71" i="15" s="1"/>
  <c r="BC71" i="18"/>
  <c r="I71" i="28" s="1"/>
  <c r="AT71" i="18"/>
  <c r="I71" i="9" s="1"/>
  <c r="AK71" i="18"/>
  <c r="G71" i="8" s="1"/>
  <c r="AB71" i="18"/>
  <c r="G71" i="7" s="1"/>
  <c r="S71" i="18"/>
  <c r="I67" i="5" s="1"/>
  <c r="J71" i="18"/>
  <c r="J71" i="15" s="1"/>
  <c r="BE71" i="18"/>
  <c r="K71" i="28" s="1"/>
  <c r="AM71" i="18"/>
  <c r="J71" i="8" s="1"/>
  <c r="U71" i="18"/>
  <c r="K67" i="5" s="1"/>
  <c r="D71" i="18"/>
  <c r="D71" i="15" s="1"/>
  <c r="AV71" i="18"/>
  <c r="K71" i="9" s="1"/>
  <c r="AD71" i="18"/>
  <c r="J71" i="7" s="1"/>
  <c r="L71" i="18"/>
  <c r="L71" i="15" s="1"/>
  <c r="AI71" i="18"/>
  <c r="E71" i="8" s="1"/>
  <c r="BI71" i="18"/>
  <c r="O71" i="28" s="1"/>
  <c r="Z71" i="18"/>
  <c r="E71" i="7" s="1"/>
  <c r="BA71" i="18"/>
  <c r="G71" i="28" s="1"/>
  <c r="Q71" i="18"/>
  <c r="F67" i="5" s="1"/>
  <c r="AR71" i="18"/>
  <c r="F71" i="9" s="1"/>
  <c r="H71" i="18"/>
  <c r="G71" i="15" s="1"/>
  <c r="A50" i="18"/>
  <c r="B62" i="18"/>
  <c r="B29" i="18"/>
  <c r="A17" i="18"/>
  <c r="B51" i="18"/>
  <c r="A39" i="18"/>
  <c r="BG53" i="26" l="1"/>
  <c r="BC53" i="26"/>
  <c r="AY53" i="26"/>
  <c r="BJ53" i="26"/>
  <c r="BF53" i="26"/>
  <c r="BB53" i="26"/>
  <c r="AX53" i="26"/>
  <c r="AS53" i="26"/>
  <c r="AO53" i="26"/>
  <c r="AJ53" i="26"/>
  <c r="AE53" i="26"/>
  <c r="AA53" i="26"/>
  <c r="V53" i="26"/>
  <c r="R53" i="26"/>
  <c r="N53" i="26"/>
  <c r="I53" i="26"/>
  <c r="E53" i="26"/>
  <c r="BE53" i="26"/>
  <c r="AV53" i="26"/>
  <c r="AQ53" i="26"/>
  <c r="AK53" i="26"/>
  <c r="AD53" i="26"/>
  <c r="Y53" i="26"/>
  <c r="S53" i="26"/>
  <c r="L53" i="26"/>
  <c r="G53" i="26"/>
  <c r="BD53" i="26"/>
  <c r="AU53" i="26"/>
  <c r="AP53" i="26"/>
  <c r="AI53" i="26"/>
  <c r="AC53" i="26"/>
  <c r="X53" i="26"/>
  <c r="Q53" i="26"/>
  <c r="K53" i="26"/>
  <c r="F53" i="26"/>
  <c r="BA53" i="26"/>
  <c r="AM53" i="26"/>
  <c r="AB53" i="26"/>
  <c r="P53" i="26"/>
  <c r="D53" i="26"/>
  <c r="AZ53" i="26"/>
  <c r="AL53" i="26"/>
  <c r="Z53" i="26"/>
  <c r="O53" i="26"/>
  <c r="AT53" i="26"/>
  <c r="U53" i="26"/>
  <c r="AR53" i="26"/>
  <c r="T53" i="26"/>
  <c r="BI53" i="26"/>
  <c r="AH53" i="26"/>
  <c r="J53" i="26"/>
  <c r="BH53" i="26"/>
  <c r="AG53" i="26"/>
  <c r="H53" i="26"/>
  <c r="BH75" i="26"/>
  <c r="BD75" i="26"/>
  <c r="AZ75" i="26"/>
  <c r="AU75" i="26"/>
  <c r="AQ75" i="26"/>
  <c r="AL75" i="26"/>
  <c r="AH75" i="26"/>
  <c r="AC75" i="26"/>
  <c r="Y75" i="26"/>
  <c r="T75" i="26"/>
  <c r="P75" i="26"/>
  <c r="K75" i="26"/>
  <c r="G75" i="26"/>
  <c r="BI75" i="26"/>
  <c r="BC75" i="26"/>
  <c r="AX75" i="26"/>
  <c r="AR75" i="26"/>
  <c r="AK75" i="26"/>
  <c r="AE75" i="26"/>
  <c r="Z75" i="26"/>
  <c r="S75" i="26"/>
  <c r="N75" i="26"/>
  <c r="H75" i="26"/>
  <c r="BJ75" i="26"/>
  <c r="BB75" i="26"/>
  <c r="AT75" i="26"/>
  <c r="AM75" i="26"/>
  <c r="AD75" i="26"/>
  <c r="V75" i="26"/>
  <c r="O75" i="26"/>
  <c r="F75" i="26"/>
  <c r="BG75" i="26"/>
  <c r="BA75" i="26"/>
  <c r="AS75" i="26"/>
  <c r="AJ75" i="26"/>
  <c r="AB75" i="26"/>
  <c r="U75" i="26"/>
  <c r="L75" i="26"/>
  <c r="E75" i="26"/>
  <c r="AY75" i="26"/>
  <c r="AI75" i="26"/>
  <c r="R75" i="26"/>
  <c r="D75" i="26"/>
  <c r="AV75" i="26"/>
  <c r="AG75" i="26"/>
  <c r="Q75" i="26"/>
  <c r="BF75" i="26"/>
  <c r="AA75" i="26"/>
  <c r="BE75" i="26"/>
  <c r="X75" i="26"/>
  <c r="AP75" i="26"/>
  <c r="J75" i="26"/>
  <c r="AO75" i="26"/>
  <c r="I75" i="26"/>
  <c r="BH64" i="26"/>
  <c r="BD64" i="26"/>
  <c r="AZ64" i="26"/>
  <c r="AU64" i="26"/>
  <c r="AQ64" i="26"/>
  <c r="AL64" i="26"/>
  <c r="AH64" i="26"/>
  <c r="AC64" i="26"/>
  <c r="Y64" i="26"/>
  <c r="T64" i="26"/>
  <c r="P64" i="26"/>
  <c r="K64" i="26"/>
  <c r="G64" i="26"/>
  <c r="BG64" i="26"/>
  <c r="BC64" i="26"/>
  <c r="AY64" i="26"/>
  <c r="AT64" i="26"/>
  <c r="AP64" i="26"/>
  <c r="AK64" i="26"/>
  <c r="AG64" i="26"/>
  <c r="AB64" i="26"/>
  <c r="X64" i="26"/>
  <c r="S64" i="26"/>
  <c r="O64" i="26"/>
  <c r="J64" i="26"/>
  <c r="F64" i="26"/>
  <c r="BJ64" i="26"/>
  <c r="BB64" i="26"/>
  <c r="AS64" i="26"/>
  <c r="AJ64" i="26"/>
  <c r="AA64" i="26"/>
  <c r="R64" i="26"/>
  <c r="I64" i="26"/>
  <c r="BI64" i="26"/>
  <c r="BA64" i="26"/>
  <c r="AR64" i="26"/>
  <c r="AI64" i="26"/>
  <c r="Z64" i="26"/>
  <c r="Q64" i="26"/>
  <c r="H64" i="26"/>
  <c r="AX64" i="26"/>
  <c r="AE64" i="26"/>
  <c r="N64" i="26"/>
  <c r="AV64" i="26"/>
  <c r="AD64" i="26"/>
  <c r="L64" i="26"/>
  <c r="BF64" i="26"/>
  <c r="V64" i="26"/>
  <c r="BE64" i="26"/>
  <c r="U64" i="26"/>
  <c r="AO64" i="26"/>
  <c r="E64" i="26"/>
  <c r="AM64" i="26"/>
  <c r="D64" i="26"/>
  <c r="B88" i="26"/>
  <c r="A88" i="26" s="1"/>
  <c r="A76" i="26"/>
  <c r="B77" i="26"/>
  <c r="A65" i="26"/>
  <c r="BH87" i="26"/>
  <c r="BD87" i="26"/>
  <c r="AZ87" i="26"/>
  <c r="AU87" i="26"/>
  <c r="AQ87" i="26"/>
  <c r="AL87" i="26"/>
  <c r="AH87" i="26"/>
  <c r="AC87" i="26"/>
  <c r="Y87" i="26"/>
  <c r="T87" i="26"/>
  <c r="P87" i="26"/>
  <c r="K87" i="26"/>
  <c r="G87" i="26"/>
  <c r="BJ87" i="26"/>
  <c r="BE87" i="26"/>
  <c r="AY87" i="26"/>
  <c r="AS87" i="26"/>
  <c r="AM87" i="26"/>
  <c r="AG87" i="26"/>
  <c r="AA87" i="26"/>
  <c r="U87" i="26"/>
  <c r="O87" i="26"/>
  <c r="I87" i="26"/>
  <c r="D87" i="26"/>
  <c r="BI87" i="26"/>
  <c r="BC87" i="26"/>
  <c r="AX87" i="26"/>
  <c r="AR87" i="26"/>
  <c r="AK87" i="26"/>
  <c r="AE87" i="26"/>
  <c r="Z87" i="26"/>
  <c r="S87" i="26"/>
  <c r="N87" i="26"/>
  <c r="H87" i="26"/>
  <c r="BG87" i="26"/>
  <c r="AV87" i="26"/>
  <c r="AJ87" i="26"/>
  <c r="X87" i="26"/>
  <c r="L87" i="26"/>
  <c r="BA87" i="26"/>
  <c r="AO87" i="26"/>
  <c r="AB87" i="26"/>
  <c r="Q87" i="26"/>
  <c r="E87" i="26"/>
  <c r="AT87" i="26"/>
  <c r="V87" i="26"/>
  <c r="BB87" i="26"/>
  <c r="AD87" i="26"/>
  <c r="F87" i="26"/>
  <c r="AP87" i="26"/>
  <c r="AI87" i="26"/>
  <c r="R87" i="26"/>
  <c r="J87" i="26"/>
  <c r="BF87" i="26"/>
  <c r="BG61" i="18"/>
  <c r="M61" i="28" s="1"/>
  <c r="BC61" i="18"/>
  <c r="I61" i="28" s="1"/>
  <c r="AY61" i="18"/>
  <c r="E61" i="28" s="1"/>
  <c r="AT61" i="18"/>
  <c r="I61" i="9" s="1"/>
  <c r="AP61" i="18"/>
  <c r="H61" i="9" s="1"/>
  <c r="AK61" i="18"/>
  <c r="G61" i="8" s="1"/>
  <c r="AG61" i="18"/>
  <c r="D61" i="8" s="1"/>
  <c r="AB61" i="18"/>
  <c r="G61" i="7" s="1"/>
  <c r="X61" i="18"/>
  <c r="D61" i="7" s="1"/>
  <c r="S61" i="18"/>
  <c r="I57" i="5" s="1"/>
  <c r="O61" i="18"/>
  <c r="H57" i="5" s="1"/>
  <c r="J61" i="18"/>
  <c r="J61" i="15" s="1"/>
  <c r="F61" i="18"/>
  <c r="E61" i="15" s="1"/>
  <c r="BI61" i="18"/>
  <c r="O61" i="28" s="1"/>
  <c r="BE61" i="18"/>
  <c r="K61" i="28" s="1"/>
  <c r="BA61" i="18"/>
  <c r="G61" i="28" s="1"/>
  <c r="AV61" i="18"/>
  <c r="K61" i="9" s="1"/>
  <c r="AR61" i="18"/>
  <c r="F61" i="9" s="1"/>
  <c r="AM61" i="18"/>
  <c r="J61" i="8" s="1"/>
  <c r="AI61" i="18"/>
  <c r="E61" i="8" s="1"/>
  <c r="AD61" i="18"/>
  <c r="J61" i="7" s="1"/>
  <c r="Z61" i="18"/>
  <c r="E61" i="7" s="1"/>
  <c r="U61" i="18"/>
  <c r="K57" i="5" s="1"/>
  <c r="Q61" i="18"/>
  <c r="F57" i="5" s="1"/>
  <c r="L61" i="18"/>
  <c r="L61" i="15" s="1"/>
  <c r="H61" i="18"/>
  <c r="G61" i="15" s="1"/>
  <c r="D61" i="18"/>
  <c r="D61" i="15" s="1"/>
  <c r="BJ61" i="18"/>
  <c r="P61" i="28" s="1"/>
  <c r="BB61" i="18"/>
  <c r="H61" i="28" s="1"/>
  <c r="AS61" i="18"/>
  <c r="G61" i="9" s="1"/>
  <c r="AJ61" i="18"/>
  <c r="F61" i="8" s="1"/>
  <c r="AA61" i="18"/>
  <c r="F61" i="7" s="1"/>
  <c r="R61" i="18"/>
  <c r="G57" i="5" s="1"/>
  <c r="I61" i="18"/>
  <c r="I61" i="15" s="1"/>
  <c r="BF61" i="18"/>
  <c r="L61" i="28" s="1"/>
  <c r="AX61" i="18"/>
  <c r="D61" i="28" s="1"/>
  <c r="AO61" i="18"/>
  <c r="D61" i="9" s="1"/>
  <c r="AE61" i="18"/>
  <c r="K61" i="7" s="1"/>
  <c r="V61" i="18"/>
  <c r="L57" i="5" s="1"/>
  <c r="N61" i="18"/>
  <c r="D57" i="5" s="1"/>
  <c r="E61" i="18"/>
  <c r="H61" i="15" s="1"/>
  <c r="BH61" i="18"/>
  <c r="N61" i="28" s="1"/>
  <c r="AQ61" i="18"/>
  <c r="E61" i="9" s="1"/>
  <c r="Y61" i="18"/>
  <c r="H61" i="7" s="1"/>
  <c r="G61" i="18"/>
  <c r="F61" i="15" s="1"/>
  <c r="BD61" i="18"/>
  <c r="J61" i="28" s="1"/>
  <c r="AL61" i="18"/>
  <c r="I61" i="8" s="1"/>
  <c r="T61" i="18"/>
  <c r="J57" i="5" s="1"/>
  <c r="AZ61" i="18"/>
  <c r="F61" i="28" s="1"/>
  <c r="AH61" i="18"/>
  <c r="H61" i="8" s="1"/>
  <c r="P61" i="18"/>
  <c r="E57" i="5" s="1"/>
  <c r="AU61" i="18"/>
  <c r="J61" i="9" s="1"/>
  <c r="AC61" i="18"/>
  <c r="I61" i="7" s="1"/>
  <c r="K61" i="18"/>
  <c r="K61" i="15" s="1"/>
  <c r="B52" i="18"/>
  <c r="A40" i="18"/>
  <c r="BI17" i="18"/>
  <c r="O17" i="28" s="1"/>
  <c r="BE17" i="18"/>
  <c r="K17" i="28" s="1"/>
  <c r="BA17" i="18"/>
  <c r="G17" i="28" s="1"/>
  <c r="AV17" i="18"/>
  <c r="K17" i="9" s="1"/>
  <c r="AR17" i="18"/>
  <c r="F17" i="9" s="1"/>
  <c r="AM17" i="18"/>
  <c r="J17" i="8" s="1"/>
  <c r="AI17" i="18"/>
  <c r="E17" i="8" s="1"/>
  <c r="AD17" i="18"/>
  <c r="J17" i="7" s="1"/>
  <c r="Z17" i="18"/>
  <c r="E17" i="7" s="1"/>
  <c r="U17" i="18"/>
  <c r="K13" i="5" s="1"/>
  <c r="Q17" i="18"/>
  <c r="F13" i="5" s="1"/>
  <c r="L17" i="18"/>
  <c r="L17" i="15" s="1"/>
  <c r="H17" i="18"/>
  <c r="G17" i="15" s="1"/>
  <c r="D17" i="18"/>
  <c r="D17" i="15" s="1"/>
  <c r="BG17" i="18"/>
  <c r="M17" i="28" s="1"/>
  <c r="BC17" i="18"/>
  <c r="I17" i="28" s="1"/>
  <c r="AY17" i="18"/>
  <c r="E17" i="28" s="1"/>
  <c r="AT17" i="18"/>
  <c r="I17" i="9" s="1"/>
  <c r="AP17" i="18"/>
  <c r="H17" i="9" s="1"/>
  <c r="AK17" i="18"/>
  <c r="G17" i="8" s="1"/>
  <c r="AG17" i="18"/>
  <c r="D17" i="8" s="1"/>
  <c r="AB17" i="18"/>
  <c r="G17" i="7" s="1"/>
  <c r="X17" i="18"/>
  <c r="D17" i="7" s="1"/>
  <c r="S17" i="18"/>
  <c r="I13" i="5" s="1"/>
  <c r="O17" i="18"/>
  <c r="H13" i="5" s="1"/>
  <c r="J17" i="18"/>
  <c r="J17" i="15" s="1"/>
  <c r="F17" i="18"/>
  <c r="E17" i="15" s="1"/>
  <c r="BD17" i="18"/>
  <c r="J17" i="28" s="1"/>
  <c r="AU17" i="18"/>
  <c r="J17" i="9" s="1"/>
  <c r="AL17" i="18"/>
  <c r="I17" i="8" s="1"/>
  <c r="AC17" i="18"/>
  <c r="I17" i="7" s="1"/>
  <c r="T17" i="18"/>
  <c r="J13" i="5" s="1"/>
  <c r="K17" i="18"/>
  <c r="K17" i="15" s="1"/>
  <c r="BJ17" i="18"/>
  <c r="P17" i="28" s="1"/>
  <c r="AZ17" i="18"/>
  <c r="F17" i="28" s="1"/>
  <c r="AO17" i="18"/>
  <c r="D17" i="9" s="1"/>
  <c r="AA17" i="18"/>
  <c r="F17" i="7" s="1"/>
  <c r="P17" i="18"/>
  <c r="E13" i="5" s="1"/>
  <c r="E17" i="18"/>
  <c r="H17" i="15" s="1"/>
  <c r="BH17" i="18"/>
  <c r="N17" i="28" s="1"/>
  <c r="AX17" i="18"/>
  <c r="D17" i="28" s="1"/>
  <c r="AJ17" i="18"/>
  <c r="F17" i="8" s="1"/>
  <c r="Y17" i="18"/>
  <c r="H17" i="7" s="1"/>
  <c r="N17" i="18"/>
  <c r="D13" i="5" s="1"/>
  <c r="BF17" i="18"/>
  <c r="L17" i="28" s="1"/>
  <c r="AS17" i="18"/>
  <c r="G17" i="9" s="1"/>
  <c r="AH17" i="18"/>
  <c r="H17" i="8" s="1"/>
  <c r="V17" i="18"/>
  <c r="L13" i="5" s="1"/>
  <c r="I17" i="18"/>
  <c r="I17" i="15" s="1"/>
  <c r="BB17" i="18"/>
  <c r="H17" i="28" s="1"/>
  <c r="AQ17" i="18"/>
  <c r="E17" i="9" s="1"/>
  <c r="AE17" i="18"/>
  <c r="K17" i="7" s="1"/>
  <c r="R17" i="18"/>
  <c r="G13" i="5" s="1"/>
  <c r="G17" i="18"/>
  <c r="F17" i="15" s="1"/>
  <c r="B41" i="18"/>
  <c r="A29" i="18"/>
  <c r="B85" i="18"/>
  <c r="A85" i="18" s="1"/>
  <c r="A73" i="18"/>
  <c r="BJ28" i="18"/>
  <c r="P28" i="28" s="1"/>
  <c r="BF28" i="18"/>
  <c r="L28" i="28" s="1"/>
  <c r="BB28" i="18"/>
  <c r="H28" i="28" s="1"/>
  <c r="AX28" i="18"/>
  <c r="D28" i="28" s="1"/>
  <c r="AS28" i="18"/>
  <c r="G28" i="9" s="1"/>
  <c r="AO28" i="18"/>
  <c r="D28" i="9" s="1"/>
  <c r="AJ28" i="18"/>
  <c r="F28" i="8" s="1"/>
  <c r="AE28" i="18"/>
  <c r="K28" i="7" s="1"/>
  <c r="AA28" i="18"/>
  <c r="F28" i="7" s="1"/>
  <c r="V28" i="18"/>
  <c r="L24" i="5" s="1"/>
  <c r="R28" i="18"/>
  <c r="G24" i="5" s="1"/>
  <c r="N28" i="18"/>
  <c r="D24" i="5" s="1"/>
  <c r="I28" i="18"/>
  <c r="I28" i="15" s="1"/>
  <c r="E28" i="18"/>
  <c r="H28" i="15" s="1"/>
  <c r="BH28" i="18"/>
  <c r="N28" i="28" s="1"/>
  <c r="BD28" i="18"/>
  <c r="J28" i="28" s="1"/>
  <c r="AZ28" i="18"/>
  <c r="F28" i="28" s="1"/>
  <c r="AU28" i="18"/>
  <c r="J28" i="9" s="1"/>
  <c r="AQ28" i="18"/>
  <c r="E28" i="9" s="1"/>
  <c r="AL28" i="18"/>
  <c r="I28" i="8" s="1"/>
  <c r="AH28" i="18"/>
  <c r="H28" i="8" s="1"/>
  <c r="AC28" i="18"/>
  <c r="I28" i="7" s="1"/>
  <c r="Y28" i="18"/>
  <c r="H28" i="7" s="1"/>
  <c r="T28" i="18"/>
  <c r="J24" i="5" s="1"/>
  <c r="P28" i="18"/>
  <c r="E24" i="5" s="1"/>
  <c r="K28" i="18"/>
  <c r="K28" i="15" s="1"/>
  <c r="G28" i="18"/>
  <c r="F28" i="15" s="1"/>
  <c r="BI28" i="18"/>
  <c r="O28" i="28" s="1"/>
  <c r="BA28" i="18"/>
  <c r="G28" i="28" s="1"/>
  <c r="AR28" i="18"/>
  <c r="F28" i="9" s="1"/>
  <c r="AI28" i="18"/>
  <c r="E28" i="8" s="1"/>
  <c r="Z28" i="18"/>
  <c r="E28" i="7" s="1"/>
  <c r="Q28" i="18"/>
  <c r="F24" i="5" s="1"/>
  <c r="H28" i="18"/>
  <c r="G28" i="15" s="1"/>
  <c r="BE28" i="18"/>
  <c r="K28" i="28" s="1"/>
  <c r="AV28" i="18"/>
  <c r="K28" i="9" s="1"/>
  <c r="AM28" i="18"/>
  <c r="J28" i="8" s="1"/>
  <c r="AD28" i="18"/>
  <c r="J28" i="7" s="1"/>
  <c r="U28" i="18"/>
  <c r="K24" i="5" s="1"/>
  <c r="L28" i="18"/>
  <c r="L28" i="15" s="1"/>
  <c r="D28" i="18"/>
  <c r="D28" i="15" s="1"/>
  <c r="BC28" i="18"/>
  <c r="I28" i="28" s="1"/>
  <c r="AT28" i="18"/>
  <c r="I28" i="9" s="1"/>
  <c r="AK28" i="18"/>
  <c r="G28" i="8" s="1"/>
  <c r="AB28" i="18"/>
  <c r="G28" i="7" s="1"/>
  <c r="S28" i="18"/>
  <c r="I24" i="5" s="1"/>
  <c r="J28" i="18"/>
  <c r="J28" i="15" s="1"/>
  <c r="AG28" i="18"/>
  <c r="D28" i="8" s="1"/>
  <c r="BG28" i="18"/>
  <c r="M28" i="28" s="1"/>
  <c r="X28" i="18"/>
  <c r="D28" i="7" s="1"/>
  <c r="AY28" i="18"/>
  <c r="E28" i="28" s="1"/>
  <c r="O28" i="18"/>
  <c r="H24" i="5" s="1"/>
  <c r="AP28" i="18"/>
  <c r="H28" i="9" s="1"/>
  <c r="F28" i="18"/>
  <c r="E28" i="15" s="1"/>
  <c r="BG39" i="18"/>
  <c r="M39" i="28" s="1"/>
  <c r="BC39" i="18"/>
  <c r="I39" i="28" s="1"/>
  <c r="AY39" i="18"/>
  <c r="E39" i="28" s="1"/>
  <c r="AT39" i="18"/>
  <c r="I39" i="9" s="1"/>
  <c r="AP39" i="18"/>
  <c r="H39" i="9" s="1"/>
  <c r="AK39" i="18"/>
  <c r="G39" i="8" s="1"/>
  <c r="AG39" i="18"/>
  <c r="D39" i="8" s="1"/>
  <c r="AB39" i="18"/>
  <c r="G39" i="7" s="1"/>
  <c r="X39" i="18"/>
  <c r="D39" i="7" s="1"/>
  <c r="S39" i="18"/>
  <c r="I35" i="5" s="1"/>
  <c r="O39" i="18"/>
  <c r="H35" i="5" s="1"/>
  <c r="J39" i="18"/>
  <c r="J39" i="15" s="1"/>
  <c r="F39" i="18"/>
  <c r="E39" i="15" s="1"/>
  <c r="BI39" i="18"/>
  <c r="O39" i="28" s="1"/>
  <c r="BE39" i="18"/>
  <c r="K39" i="28" s="1"/>
  <c r="BA39" i="18"/>
  <c r="G39" i="28" s="1"/>
  <c r="AV39" i="18"/>
  <c r="K39" i="9" s="1"/>
  <c r="AR39" i="18"/>
  <c r="F39" i="9" s="1"/>
  <c r="AM39" i="18"/>
  <c r="J39" i="8" s="1"/>
  <c r="AI39" i="18"/>
  <c r="E39" i="8" s="1"/>
  <c r="AD39" i="18"/>
  <c r="J39" i="7" s="1"/>
  <c r="Z39" i="18"/>
  <c r="E39" i="7" s="1"/>
  <c r="U39" i="18"/>
  <c r="K35" i="5" s="1"/>
  <c r="Q39" i="18"/>
  <c r="F35" i="5" s="1"/>
  <c r="L39" i="18"/>
  <c r="L39" i="15" s="1"/>
  <c r="H39" i="18"/>
  <c r="G39" i="15" s="1"/>
  <c r="D39" i="18"/>
  <c r="D39" i="15" s="1"/>
  <c r="BF39" i="18"/>
  <c r="L39" i="28" s="1"/>
  <c r="AX39" i="18"/>
  <c r="D39" i="28" s="1"/>
  <c r="AO39" i="18"/>
  <c r="D39" i="9" s="1"/>
  <c r="AE39" i="18"/>
  <c r="K39" i="7" s="1"/>
  <c r="V39" i="18"/>
  <c r="L35" i="5" s="1"/>
  <c r="N39" i="18"/>
  <c r="D35" i="5" s="1"/>
  <c r="E39" i="18"/>
  <c r="H39" i="15" s="1"/>
  <c r="BJ39" i="18"/>
  <c r="P39" i="28" s="1"/>
  <c r="BB39" i="18"/>
  <c r="H39" i="28" s="1"/>
  <c r="AS39" i="18"/>
  <c r="G39" i="9" s="1"/>
  <c r="AJ39" i="18"/>
  <c r="F39" i="8" s="1"/>
  <c r="AA39" i="18"/>
  <c r="F39" i="7" s="1"/>
  <c r="R39" i="18"/>
  <c r="G35" i="5" s="1"/>
  <c r="I39" i="18"/>
  <c r="I39" i="15" s="1"/>
  <c r="AU39" i="18"/>
  <c r="J39" i="9" s="1"/>
  <c r="AC39" i="18"/>
  <c r="I39" i="7" s="1"/>
  <c r="K39" i="18"/>
  <c r="K39" i="15" s="1"/>
  <c r="BH39" i="18"/>
  <c r="N39" i="28" s="1"/>
  <c r="AQ39" i="18"/>
  <c r="E39" i="9" s="1"/>
  <c r="Y39" i="18"/>
  <c r="H39" i="7" s="1"/>
  <c r="G39" i="18"/>
  <c r="F39" i="15" s="1"/>
  <c r="BD39" i="18"/>
  <c r="J39" i="28" s="1"/>
  <c r="AL39" i="18"/>
  <c r="I39" i="8" s="1"/>
  <c r="T39" i="18"/>
  <c r="J35" i="5" s="1"/>
  <c r="AZ39" i="18"/>
  <c r="F39" i="28" s="1"/>
  <c r="AH39" i="18"/>
  <c r="H39" i="8" s="1"/>
  <c r="P39" i="18"/>
  <c r="E35" i="5" s="1"/>
  <c r="B74" i="18"/>
  <c r="A62" i="18"/>
  <c r="BG84" i="18"/>
  <c r="M84" i="28" s="1"/>
  <c r="BC84" i="18"/>
  <c r="I84" i="28" s="1"/>
  <c r="AY84" i="18"/>
  <c r="E84" i="28" s="1"/>
  <c r="AT84" i="18"/>
  <c r="I84" i="9" s="1"/>
  <c r="AP84" i="18"/>
  <c r="H84" i="9" s="1"/>
  <c r="AK84" i="18"/>
  <c r="G84" i="8" s="1"/>
  <c r="AG84" i="18"/>
  <c r="D84" i="8" s="1"/>
  <c r="AB84" i="18"/>
  <c r="G84" i="7" s="1"/>
  <c r="X84" i="18"/>
  <c r="D84" i="7" s="1"/>
  <c r="S84" i="18"/>
  <c r="I80" i="5" s="1"/>
  <c r="O84" i="18"/>
  <c r="H80" i="5" s="1"/>
  <c r="J84" i="18"/>
  <c r="J84" i="15" s="1"/>
  <c r="F84" i="18"/>
  <c r="E84" i="15" s="1"/>
  <c r="BF84" i="18"/>
  <c r="L84" i="28" s="1"/>
  <c r="BA84" i="18"/>
  <c r="G84" i="28" s="1"/>
  <c r="AU84" i="18"/>
  <c r="J84" i="9" s="1"/>
  <c r="AO84" i="18"/>
  <c r="D84" i="9" s="1"/>
  <c r="AI84" i="18"/>
  <c r="E84" i="8" s="1"/>
  <c r="AC84" i="18"/>
  <c r="I84" i="7" s="1"/>
  <c r="V84" i="18"/>
  <c r="L80" i="5" s="1"/>
  <c r="Q84" i="18"/>
  <c r="F80" i="5" s="1"/>
  <c r="K84" i="18"/>
  <c r="K84" i="15" s="1"/>
  <c r="E84" i="18"/>
  <c r="H84" i="15" s="1"/>
  <c r="BI84" i="18"/>
  <c r="O84" i="28" s="1"/>
  <c r="BD84" i="18"/>
  <c r="J84" i="28" s="1"/>
  <c r="AX84" i="18"/>
  <c r="D84" i="28" s="1"/>
  <c r="AR84" i="18"/>
  <c r="F84" i="9" s="1"/>
  <c r="AL84" i="18"/>
  <c r="I84" i="8" s="1"/>
  <c r="AE84" i="18"/>
  <c r="K84" i="7" s="1"/>
  <c r="Z84" i="18"/>
  <c r="E84" i="7" s="1"/>
  <c r="T84" i="18"/>
  <c r="J80" i="5" s="1"/>
  <c r="N84" i="18"/>
  <c r="D80" i="5" s="1"/>
  <c r="H84" i="18"/>
  <c r="G84" i="15" s="1"/>
  <c r="BE84" i="18"/>
  <c r="K84" i="28" s="1"/>
  <c r="AS84" i="18"/>
  <c r="G84" i="9" s="1"/>
  <c r="AH84" i="18"/>
  <c r="H84" i="8" s="1"/>
  <c r="U84" i="18"/>
  <c r="K80" i="5" s="1"/>
  <c r="I84" i="18"/>
  <c r="I84" i="15" s="1"/>
  <c r="BJ84" i="18"/>
  <c r="P84" i="28" s="1"/>
  <c r="AZ84" i="18"/>
  <c r="F84" i="28" s="1"/>
  <c r="AM84" i="18"/>
  <c r="J84" i="8" s="1"/>
  <c r="AA84" i="18"/>
  <c r="F84" i="7" s="1"/>
  <c r="P84" i="18"/>
  <c r="E80" i="5" s="1"/>
  <c r="D84" i="18"/>
  <c r="D84" i="15" s="1"/>
  <c r="AQ84" i="18"/>
  <c r="E84" i="9" s="1"/>
  <c r="R84" i="18"/>
  <c r="G80" i="5" s="1"/>
  <c r="BB84" i="18"/>
  <c r="H84" i="28" s="1"/>
  <c r="AD84" i="18"/>
  <c r="J84" i="7" s="1"/>
  <c r="G84" i="18"/>
  <c r="F84" i="15" s="1"/>
  <c r="AJ84" i="18"/>
  <c r="F84" i="8" s="1"/>
  <c r="BH84" i="18"/>
  <c r="N84" i="28" s="1"/>
  <c r="L84" i="18"/>
  <c r="L84" i="15" s="1"/>
  <c r="Y84" i="18"/>
  <c r="H84" i="7" s="1"/>
  <c r="AV84" i="18"/>
  <c r="K84" i="9" s="1"/>
  <c r="B63" i="18"/>
  <c r="A51" i="18"/>
  <c r="BJ50" i="18"/>
  <c r="P50" i="28" s="1"/>
  <c r="BF50" i="18"/>
  <c r="L50" i="28" s="1"/>
  <c r="BB50" i="18"/>
  <c r="H50" i="28" s="1"/>
  <c r="AX50" i="18"/>
  <c r="D50" i="28" s="1"/>
  <c r="AS50" i="18"/>
  <c r="G50" i="9" s="1"/>
  <c r="AO50" i="18"/>
  <c r="D50" i="9" s="1"/>
  <c r="AJ50" i="18"/>
  <c r="F50" i="8" s="1"/>
  <c r="AE50" i="18"/>
  <c r="K50" i="7" s="1"/>
  <c r="AA50" i="18"/>
  <c r="F50" i="7" s="1"/>
  <c r="V50" i="18"/>
  <c r="L46" i="5" s="1"/>
  <c r="R50" i="18"/>
  <c r="G46" i="5" s="1"/>
  <c r="N50" i="18"/>
  <c r="D46" i="5" s="1"/>
  <c r="I50" i="18"/>
  <c r="I50" i="15" s="1"/>
  <c r="E50" i="18"/>
  <c r="H50" i="15" s="1"/>
  <c r="BH50" i="18"/>
  <c r="N50" i="28" s="1"/>
  <c r="BD50" i="18"/>
  <c r="J50" i="28" s="1"/>
  <c r="AZ50" i="18"/>
  <c r="F50" i="28" s="1"/>
  <c r="AU50" i="18"/>
  <c r="J50" i="9" s="1"/>
  <c r="AQ50" i="18"/>
  <c r="E50" i="9" s="1"/>
  <c r="AL50" i="18"/>
  <c r="I50" i="8" s="1"/>
  <c r="AH50" i="18"/>
  <c r="H50" i="8" s="1"/>
  <c r="AC50" i="18"/>
  <c r="I50" i="7" s="1"/>
  <c r="Y50" i="18"/>
  <c r="H50" i="7" s="1"/>
  <c r="T50" i="18"/>
  <c r="J46" i="5" s="1"/>
  <c r="P50" i="18"/>
  <c r="E46" i="5" s="1"/>
  <c r="K50" i="18"/>
  <c r="K50" i="15" s="1"/>
  <c r="G50" i="18"/>
  <c r="F50" i="15" s="1"/>
  <c r="BE50" i="18"/>
  <c r="K50" i="28" s="1"/>
  <c r="AV50" i="18"/>
  <c r="K50" i="9" s="1"/>
  <c r="AM50" i="18"/>
  <c r="J50" i="8" s="1"/>
  <c r="AD50" i="18"/>
  <c r="J50" i="7" s="1"/>
  <c r="U50" i="18"/>
  <c r="K46" i="5" s="1"/>
  <c r="L50" i="18"/>
  <c r="L50" i="15" s="1"/>
  <c r="D50" i="18"/>
  <c r="D50" i="15" s="1"/>
  <c r="BI50" i="18"/>
  <c r="O50" i="28" s="1"/>
  <c r="BA50" i="18"/>
  <c r="G50" i="28" s="1"/>
  <c r="AR50" i="18"/>
  <c r="F50" i="9" s="1"/>
  <c r="AI50" i="18"/>
  <c r="E50" i="8" s="1"/>
  <c r="Z50" i="18"/>
  <c r="E50" i="7" s="1"/>
  <c r="Q50" i="18"/>
  <c r="F46" i="5" s="1"/>
  <c r="H50" i="18"/>
  <c r="G50" i="15" s="1"/>
  <c r="AT50" i="18"/>
  <c r="I50" i="9" s="1"/>
  <c r="AB50" i="18"/>
  <c r="G50" i="7" s="1"/>
  <c r="J50" i="18"/>
  <c r="J50" i="15" s="1"/>
  <c r="BC50" i="18"/>
  <c r="I50" i="28" s="1"/>
  <c r="AK50" i="18"/>
  <c r="G50" i="8" s="1"/>
  <c r="S50" i="18"/>
  <c r="I46" i="5" s="1"/>
  <c r="BG50" i="18"/>
  <c r="M50" i="28" s="1"/>
  <c r="X50" i="18"/>
  <c r="D50" i="7" s="1"/>
  <c r="AY50" i="18"/>
  <c r="E50" i="28" s="1"/>
  <c r="O50" i="18"/>
  <c r="H46" i="5" s="1"/>
  <c r="AP50" i="18"/>
  <c r="H50" i="9" s="1"/>
  <c r="F50" i="18"/>
  <c r="E50" i="15" s="1"/>
  <c r="AG50" i="18"/>
  <c r="D50" i="8" s="1"/>
  <c r="BG72" i="18"/>
  <c r="M72" i="28" s="1"/>
  <c r="BC72" i="18"/>
  <c r="I72" i="28" s="1"/>
  <c r="AY72" i="18"/>
  <c r="E72" i="28" s="1"/>
  <c r="AT72" i="18"/>
  <c r="I72" i="9" s="1"/>
  <c r="AP72" i="18"/>
  <c r="H72" i="9" s="1"/>
  <c r="AK72" i="18"/>
  <c r="G72" i="8" s="1"/>
  <c r="AG72" i="18"/>
  <c r="D72" i="8" s="1"/>
  <c r="AB72" i="18"/>
  <c r="G72" i="7" s="1"/>
  <c r="X72" i="18"/>
  <c r="D72" i="7" s="1"/>
  <c r="S72" i="18"/>
  <c r="I68" i="5" s="1"/>
  <c r="O72" i="18"/>
  <c r="H68" i="5" s="1"/>
  <c r="J72" i="18"/>
  <c r="J72" i="15" s="1"/>
  <c r="F72" i="18"/>
  <c r="E72" i="15" s="1"/>
  <c r="BI72" i="18"/>
  <c r="O72" i="28" s="1"/>
  <c r="BE72" i="18"/>
  <c r="K72" i="28" s="1"/>
  <c r="BA72" i="18"/>
  <c r="G72" i="28" s="1"/>
  <c r="AV72" i="18"/>
  <c r="K72" i="9" s="1"/>
  <c r="AR72" i="18"/>
  <c r="F72" i="9" s="1"/>
  <c r="AM72" i="18"/>
  <c r="J72" i="8" s="1"/>
  <c r="AI72" i="18"/>
  <c r="E72" i="8" s="1"/>
  <c r="AD72" i="18"/>
  <c r="J72" i="7" s="1"/>
  <c r="Z72" i="18"/>
  <c r="E72" i="7" s="1"/>
  <c r="U72" i="18"/>
  <c r="K68" i="5" s="1"/>
  <c r="Q72" i="18"/>
  <c r="F68" i="5" s="1"/>
  <c r="L72" i="18"/>
  <c r="L72" i="15" s="1"/>
  <c r="H72" i="18"/>
  <c r="G72" i="15" s="1"/>
  <c r="D72" i="18"/>
  <c r="D72" i="15" s="1"/>
  <c r="BF72" i="18"/>
  <c r="L72" i="28" s="1"/>
  <c r="AX72" i="18"/>
  <c r="D72" i="28" s="1"/>
  <c r="AO72" i="18"/>
  <c r="D72" i="9" s="1"/>
  <c r="AE72" i="18"/>
  <c r="K72" i="7" s="1"/>
  <c r="V72" i="18"/>
  <c r="L68" i="5" s="1"/>
  <c r="N72" i="18"/>
  <c r="D68" i="5" s="1"/>
  <c r="E72" i="18"/>
  <c r="H72" i="15" s="1"/>
  <c r="BJ72" i="18"/>
  <c r="P72" i="28" s="1"/>
  <c r="BB72" i="18"/>
  <c r="H72" i="28" s="1"/>
  <c r="AS72" i="18"/>
  <c r="G72" i="9" s="1"/>
  <c r="AJ72" i="18"/>
  <c r="F72" i="8" s="1"/>
  <c r="AA72" i="18"/>
  <c r="F72" i="7" s="1"/>
  <c r="R72" i="18"/>
  <c r="G68" i="5" s="1"/>
  <c r="I72" i="18"/>
  <c r="I72" i="15" s="1"/>
  <c r="AU72" i="18"/>
  <c r="J72" i="9" s="1"/>
  <c r="AC72" i="18"/>
  <c r="I72" i="7" s="1"/>
  <c r="K72" i="18"/>
  <c r="K72" i="15" s="1"/>
  <c r="BD72" i="18"/>
  <c r="J72" i="28" s="1"/>
  <c r="AL72" i="18"/>
  <c r="I72" i="8" s="1"/>
  <c r="T72" i="18"/>
  <c r="J68" i="5" s="1"/>
  <c r="AQ72" i="18"/>
  <c r="E72" i="9" s="1"/>
  <c r="G72" i="18"/>
  <c r="F72" i="15" s="1"/>
  <c r="AH72" i="18"/>
  <c r="H72" i="8" s="1"/>
  <c r="BH72" i="18"/>
  <c r="N72" i="28" s="1"/>
  <c r="Y72" i="18"/>
  <c r="H72" i="7" s="1"/>
  <c r="AZ72" i="18"/>
  <c r="F72" i="28" s="1"/>
  <c r="P72" i="18"/>
  <c r="E68" i="5" s="1"/>
  <c r="BG76" i="26" l="1"/>
  <c r="BC76" i="26"/>
  <c r="AY76" i="26"/>
  <c r="AT76" i="26"/>
  <c r="AP76" i="26"/>
  <c r="AK76" i="26"/>
  <c r="AG76" i="26"/>
  <c r="AB76" i="26"/>
  <c r="X76" i="26"/>
  <c r="S76" i="26"/>
  <c r="O76" i="26"/>
  <c r="J76" i="26"/>
  <c r="F76" i="26"/>
  <c r="BJ76" i="26"/>
  <c r="BE76" i="26"/>
  <c r="AZ76" i="26"/>
  <c r="AS76" i="26"/>
  <c r="AM76" i="26"/>
  <c r="AH76" i="26"/>
  <c r="AA76" i="26"/>
  <c r="U76" i="26"/>
  <c r="P76" i="26"/>
  <c r="I76" i="26"/>
  <c r="D76" i="26"/>
  <c r="BI76" i="26"/>
  <c r="BB76" i="26"/>
  <c r="AU76" i="26"/>
  <c r="AL76" i="26"/>
  <c r="AD76" i="26"/>
  <c r="V76" i="26"/>
  <c r="N76" i="26"/>
  <c r="G76" i="26"/>
  <c r="BH76" i="26"/>
  <c r="BA76" i="26"/>
  <c r="AR76" i="26"/>
  <c r="AJ76" i="26"/>
  <c r="AC76" i="26"/>
  <c r="T76" i="26"/>
  <c r="L76" i="26"/>
  <c r="E76" i="26"/>
  <c r="AX76" i="26"/>
  <c r="AI76" i="26"/>
  <c r="R76" i="26"/>
  <c r="AV76" i="26"/>
  <c r="AE76" i="26"/>
  <c r="Q76" i="26"/>
  <c r="BF76" i="26"/>
  <c r="Z76" i="26"/>
  <c r="BD76" i="26"/>
  <c r="Y76" i="26"/>
  <c r="AQ76" i="26"/>
  <c r="K76" i="26"/>
  <c r="H76" i="26"/>
  <c r="AO76" i="26"/>
  <c r="BG88" i="26"/>
  <c r="BC88" i="26"/>
  <c r="AY88" i="26"/>
  <c r="AT88" i="26"/>
  <c r="AP88" i="26"/>
  <c r="AK88" i="26"/>
  <c r="AG88" i="26"/>
  <c r="AB88" i="26"/>
  <c r="X88" i="26"/>
  <c r="S88" i="26"/>
  <c r="O88" i="26"/>
  <c r="J88" i="26"/>
  <c r="F88" i="26"/>
  <c r="BJ88" i="26"/>
  <c r="BF88" i="26"/>
  <c r="BB88" i="26"/>
  <c r="AX88" i="26"/>
  <c r="AS88" i="26"/>
  <c r="AO88" i="26"/>
  <c r="AJ88" i="26"/>
  <c r="AE88" i="26"/>
  <c r="AA88" i="26"/>
  <c r="V88" i="26"/>
  <c r="R88" i="26"/>
  <c r="N88" i="26"/>
  <c r="I88" i="26"/>
  <c r="E88" i="26"/>
  <c r="BI88" i="26"/>
  <c r="BA88" i="26"/>
  <c r="AR88" i="26"/>
  <c r="AI88" i="26"/>
  <c r="Z88" i="26"/>
  <c r="Q88" i="26"/>
  <c r="H88" i="26"/>
  <c r="BH88" i="26"/>
  <c r="AZ88" i="26"/>
  <c r="AQ88" i="26"/>
  <c r="AH88" i="26"/>
  <c r="Y88" i="26"/>
  <c r="P88" i="26"/>
  <c r="G88" i="26"/>
  <c r="AV88" i="26"/>
  <c r="AD88" i="26"/>
  <c r="L88" i="26"/>
  <c r="BD88" i="26"/>
  <c r="AL88" i="26"/>
  <c r="T88" i="26"/>
  <c r="AU88" i="26"/>
  <c r="K88" i="26"/>
  <c r="BE88" i="26"/>
  <c r="U88" i="26"/>
  <c r="AM88" i="26"/>
  <c r="AC88" i="26"/>
  <c r="D88" i="26"/>
  <c r="BG65" i="26"/>
  <c r="BC65" i="26"/>
  <c r="AY65" i="26"/>
  <c r="AT65" i="26"/>
  <c r="AP65" i="26"/>
  <c r="AK65" i="26"/>
  <c r="AG65" i="26"/>
  <c r="AB65" i="26"/>
  <c r="X65" i="26"/>
  <c r="S65" i="26"/>
  <c r="O65" i="26"/>
  <c r="J65" i="26"/>
  <c r="F65" i="26"/>
  <c r="BJ65" i="26"/>
  <c r="BF65" i="26"/>
  <c r="BB65" i="26"/>
  <c r="AX65" i="26"/>
  <c r="AS65" i="26"/>
  <c r="AO65" i="26"/>
  <c r="AJ65" i="26"/>
  <c r="AE65" i="26"/>
  <c r="AA65" i="26"/>
  <c r="V65" i="26"/>
  <c r="R65" i="26"/>
  <c r="N65" i="26"/>
  <c r="I65" i="26"/>
  <c r="E65" i="26"/>
  <c r="BI65" i="26"/>
  <c r="BA65" i="26"/>
  <c r="AR65" i="26"/>
  <c r="AI65" i="26"/>
  <c r="Z65" i="26"/>
  <c r="Q65" i="26"/>
  <c r="H65" i="26"/>
  <c r="BH65" i="26"/>
  <c r="AZ65" i="26"/>
  <c r="AQ65" i="26"/>
  <c r="AH65" i="26"/>
  <c r="Y65" i="26"/>
  <c r="P65" i="26"/>
  <c r="G65" i="26"/>
  <c r="BE65" i="26"/>
  <c r="AM65" i="26"/>
  <c r="U65" i="26"/>
  <c r="D65" i="26"/>
  <c r="BD65" i="26"/>
  <c r="AL65" i="26"/>
  <c r="T65" i="26"/>
  <c r="AV65" i="26"/>
  <c r="AD65" i="26"/>
  <c r="L65" i="26"/>
  <c r="AU65" i="26"/>
  <c r="AC65" i="26"/>
  <c r="K65" i="26"/>
  <c r="A77" i="26"/>
  <c r="B89" i="26"/>
  <c r="A89" i="26" s="1"/>
  <c r="BI51" i="18"/>
  <c r="O51" i="28" s="1"/>
  <c r="BE51" i="18"/>
  <c r="K51" i="28" s="1"/>
  <c r="BA51" i="18"/>
  <c r="G51" i="28" s="1"/>
  <c r="AV51" i="18"/>
  <c r="K51" i="9" s="1"/>
  <c r="AR51" i="18"/>
  <c r="F51" i="9" s="1"/>
  <c r="AM51" i="18"/>
  <c r="J51" i="8" s="1"/>
  <c r="AI51" i="18"/>
  <c r="E51" i="8" s="1"/>
  <c r="AD51" i="18"/>
  <c r="J51" i="7" s="1"/>
  <c r="Z51" i="18"/>
  <c r="E51" i="7" s="1"/>
  <c r="U51" i="18"/>
  <c r="K47" i="5" s="1"/>
  <c r="Q51" i="18"/>
  <c r="F47" i="5" s="1"/>
  <c r="L51" i="18"/>
  <c r="L51" i="15" s="1"/>
  <c r="H51" i="18"/>
  <c r="G51" i="15" s="1"/>
  <c r="D51" i="18"/>
  <c r="D51" i="15" s="1"/>
  <c r="BG51" i="18"/>
  <c r="M51" i="28" s="1"/>
  <c r="BC51" i="18"/>
  <c r="I51" i="28" s="1"/>
  <c r="AY51" i="18"/>
  <c r="E51" i="28" s="1"/>
  <c r="AT51" i="18"/>
  <c r="I51" i="9" s="1"/>
  <c r="AP51" i="18"/>
  <c r="H51" i="9" s="1"/>
  <c r="AK51" i="18"/>
  <c r="G51" i="8" s="1"/>
  <c r="AG51" i="18"/>
  <c r="D51" i="8" s="1"/>
  <c r="AB51" i="18"/>
  <c r="G51" i="7" s="1"/>
  <c r="X51" i="18"/>
  <c r="D51" i="7" s="1"/>
  <c r="S51" i="18"/>
  <c r="I47" i="5" s="1"/>
  <c r="O51" i="18"/>
  <c r="H47" i="5" s="1"/>
  <c r="J51" i="18"/>
  <c r="J51" i="15" s="1"/>
  <c r="F51" i="18"/>
  <c r="E51" i="15" s="1"/>
  <c r="BD51" i="18"/>
  <c r="J51" i="28" s="1"/>
  <c r="AU51" i="18"/>
  <c r="J51" i="9" s="1"/>
  <c r="AL51" i="18"/>
  <c r="I51" i="8" s="1"/>
  <c r="AC51" i="18"/>
  <c r="I51" i="7" s="1"/>
  <c r="T51" i="18"/>
  <c r="J47" i="5" s="1"/>
  <c r="K51" i="18"/>
  <c r="K51" i="15" s="1"/>
  <c r="BH51" i="18"/>
  <c r="N51" i="28" s="1"/>
  <c r="AZ51" i="18"/>
  <c r="F51" i="28" s="1"/>
  <c r="AQ51" i="18"/>
  <c r="E51" i="9" s="1"/>
  <c r="AH51" i="18"/>
  <c r="H51" i="8" s="1"/>
  <c r="Y51" i="18"/>
  <c r="H51" i="7" s="1"/>
  <c r="P51" i="18"/>
  <c r="E47" i="5" s="1"/>
  <c r="G51" i="18"/>
  <c r="F51" i="15" s="1"/>
  <c r="BB51" i="18"/>
  <c r="H51" i="28" s="1"/>
  <c r="AJ51" i="18"/>
  <c r="F51" i="8" s="1"/>
  <c r="R51" i="18"/>
  <c r="G47" i="5" s="1"/>
  <c r="AX51" i="18"/>
  <c r="D51" i="28" s="1"/>
  <c r="BJ51" i="18"/>
  <c r="P51" i="28" s="1"/>
  <c r="AS51" i="18"/>
  <c r="G51" i="9" s="1"/>
  <c r="AA51" i="18"/>
  <c r="F51" i="7" s="1"/>
  <c r="I51" i="18"/>
  <c r="I51" i="15" s="1"/>
  <c r="AE51" i="18"/>
  <c r="K51" i="7" s="1"/>
  <c r="V51" i="18"/>
  <c r="L47" i="5" s="1"/>
  <c r="BF51" i="18"/>
  <c r="L51" i="28" s="1"/>
  <c r="N51" i="18"/>
  <c r="D47" i="5" s="1"/>
  <c r="AO51" i="18"/>
  <c r="D51" i="9" s="1"/>
  <c r="E51" i="18"/>
  <c r="H51" i="15" s="1"/>
  <c r="BJ62" i="18"/>
  <c r="P62" i="28" s="1"/>
  <c r="BF62" i="18"/>
  <c r="L62" i="28" s="1"/>
  <c r="BB62" i="18"/>
  <c r="H62" i="28" s="1"/>
  <c r="AX62" i="18"/>
  <c r="D62" i="28" s="1"/>
  <c r="AS62" i="18"/>
  <c r="G62" i="9" s="1"/>
  <c r="AO62" i="18"/>
  <c r="D62" i="9" s="1"/>
  <c r="AJ62" i="18"/>
  <c r="F62" i="8" s="1"/>
  <c r="AE62" i="18"/>
  <c r="K62" i="7" s="1"/>
  <c r="AA62" i="18"/>
  <c r="F62" i="7" s="1"/>
  <c r="V62" i="18"/>
  <c r="L58" i="5" s="1"/>
  <c r="R62" i="18"/>
  <c r="G58" i="5" s="1"/>
  <c r="N62" i="18"/>
  <c r="D58" i="5" s="1"/>
  <c r="I62" i="18"/>
  <c r="I62" i="15" s="1"/>
  <c r="E62" i="18"/>
  <c r="H62" i="15" s="1"/>
  <c r="BH62" i="18"/>
  <c r="N62" i="28" s="1"/>
  <c r="BD62" i="18"/>
  <c r="J62" i="28" s="1"/>
  <c r="AZ62" i="18"/>
  <c r="F62" i="28" s="1"/>
  <c r="AU62" i="18"/>
  <c r="J62" i="9" s="1"/>
  <c r="AQ62" i="18"/>
  <c r="E62" i="9" s="1"/>
  <c r="AL62" i="18"/>
  <c r="I62" i="8" s="1"/>
  <c r="AH62" i="18"/>
  <c r="H62" i="8" s="1"/>
  <c r="AC62" i="18"/>
  <c r="I62" i="7" s="1"/>
  <c r="Y62" i="18"/>
  <c r="H62" i="7" s="1"/>
  <c r="T62" i="18"/>
  <c r="J58" i="5" s="1"/>
  <c r="P62" i="18"/>
  <c r="E58" i="5" s="1"/>
  <c r="K62" i="18"/>
  <c r="K62" i="15" s="1"/>
  <c r="G62" i="18"/>
  <c r="F62" i="15" s="1"/>
  <c r="BI62" i="18"/>
  <c r="O62" i="28" s="1"/>
  <c r="BA62" i="18"/>
  <c r="G62" i="28" s="1"/>
  <c r="AR62" i="18"/>
  <c r="F62" i="9" s="1"/>
  <c r="AI62" i="18"/>
  <c r="E62" i="8" s="1"/>
  <c r="Z62" i="18"/>
  <c r="E62" i="7" s="1"/>
  <c r="Q62" i="18"/>
  <c r="F58" i="5" s="1"/>
  <c r="H62" i="18"/>
  <c r="G62" i="15" s="1"/>
  <c r="BE62" i="18"/>
  <c r="K62" i="28" s="1"/>
  <c r="AV62" i="18"/>
  <c r="K62" i="9" s="1"/>
  <c r="AM62" i="18"/>
  <c r="J62" i="8" s="1"/>
  <c r="AD62" i="18"/>
  <c r="J62" i="7" s="1"/>
  <c r="U62" i="18"/>
  <c r="K58" i="5" s="1"/>
  <c r="L62" i="18"/>
  <c r="L62" i="15" s="1"/>
  <c r="D62" i="18"/>
  <c r="D62" i="15" s="1"/>
  <c r="AY62" i="18"/>
  <c r="E62" i="28" s="1"/>
  <c r="AG62" i="18"/>
  <c r="D62" i="8" s="1"/>
  <c r="O62" i="18"/>
  <c r="H58" i="5" s="1"/>
  <c r="AT62" i="18"/>
  <c r="I62" i="9" s="1"/>
  <c r="AB62" i="18"/>
  <c r="G62" i="7" s="1"/>
  <c r="J62" i="18"/>
  <c r="J62" i="15" s="1"/>
  <c r="BG62" i="18"/>
  <c r="M62" i="28" s="1"/>
  <c r="AP62" i="18"/>
  <c r="H62" i="9" s="1"/>
  <c r="X62" i="18"/>
  <c r="D62" i="7" s="1"/>
  <c r="F62" i="18"/>
  <c r="E62" i="15" s="1"/>
  <c r="BC62" i="18"/>
  <c r="I62" i="28" s="1"/>
  <c r="AK62" i="18"/>
  <c r="G62" i="8" s="1"/>
  <c r="S62" i="18"/>
  <c r="I58" i="5" s="1"/>
  <c r="BI29" i="18"/>
  <c r="O29" i="28" s="1"/>
  <c r="BE29" i="18"/>
  <c r="K29" i="28" s="1"/>
  <c r="BA29" i="18"/>
  <c r="G29" i="28" s="1"/>
  <c r="AV29" i="18"/>
  <c r="K29" i="9" s="1"/>
  <c r="AR29" i="18"/>
  <c r="F29" i="9" s="1"/>
  <c r="AM29" i="18"/>
  <c r="J29" i="8" s="1"/>
  <c r="AI29" i="18"/>
  <c r="E29" i="8" s="1"/>
  <c r="AD29" i="18"/>
  <c r="J29" i="7" s="1"/>
  <c r="Z29" i="18"/>
  <c r="E29" i="7" s="1"/>
  <c r="U29" i="18"/>
  <c r="K25" i="5" s="1"/>
  <c r="Q29" i="18"/>
  <c r="F25" i="5" s="1"/>
  <c r="L29" i="18"/>
  <c r="L29" i="15" s="1"/>
  <c r="H29" i="18"/>
  <c r="G29" i="15" s="1"/>
  <c r="D29" i="18"/>
  <c r="D29" i="15" s="1"/>
  <c r="BG29" i="18"/>
  <c r="M29" i="28" s="1"/>
  <c r="BC29" i="18"/>
  <c r="I29" i="28" s="1"/>
  <c r="AY29" i="18"/>
  <c r="E29" i="28" s="1"/>
  <c r="AT29" i="18"/>
  <c r="I29" i="9" s="1"/>
  <c r="AP29" i="18"/>
  <c r="H29" i="9" s="1"/>
  <c r="AK29" i="18"/>
  <c r="G29" i="8" s="1"/>
  <c r="AG29" i="18"/>
  <c r="D29" i="8" s="1"/>
  <c r="AB29" i="18"/>
  <c r="G29" i="7" s="1"/>
  <c r="X29" i="18"/>
  <c r="D29" i="7" s="1"/>
  <c r="S29" i="18"/>
  <c r="I25" i="5" s="1"/>
  <c r="O29" i="18"/>
  <c r="H25" i="5" s="1"/>
  <c r="J29" i="18"/>
  <c r="J29" i="15" s="1"/>
  <c r="F29" i="18"/>
  <c r="E29" i="15" s="1"/>
  <c r="BH29" i="18"/>
  <c r="N29" i="28" s="1"/>
  <c r="AZ29" i="18"/>
  <c r="F29" i="28" s="1"/>
  <c r="AQ29" i="18"/>
  <c r="E29" i="9" s="1"/>
  <c r="AH29" i="18"/>
  <c r="H29" i="8" s="1"/>
  <c r="Y29" i="18"/>
  <c r="H29" i="7" s="1"/>
  <c r="P29" i="18"/>
  <c r="E25" i="5" s="1"/>
  <c r="G29" i="18"/>
  <c r="F29" i="15" s="1"/>
  <c r="BD29" i="18"/>
  <c r="J29" i="28" s="1"/>
  <c r="AU29" i="18"/>
  <c r="J29" i="9" s="1"/>
  <c r="AL29" i="18"/>
  <c r="I29" i="8" s="1"/>
  <c r="AC29" i="18"/>
  <c r="I29" i="7" s="1"/>
  <c r="T29" i="18"/>
  <c r="J25" i="5" s="1"/>
  <c r="K29" i="18"/>
  <c r="K29" i="15" s="1"/>
  <c r="BJ29" i="18"/>
  <c r="P29" i="28" s="1"/>
  <c r="BB29" i="18"/>
  <c r="H29" i="28" s="1"/>
  <c r="AS29" i="18"/>
  <c r="G29" i="9" s="1"/>
  <c r="AJ29" i="18"/>
  <c r="F29" i="8" s="1"/>
  <c r="AA29" i="18"/>
  <c r="F29" i="7" s="1"/>
  <c r="R29" i="18"/>
  <c r="G25" i="5" s="1"/>
  <c r="I29" i="18"/>
  <c r="I29" i="15" s="1"/>
  <c r="AE29" i="18"/>
  <c r="K29" i="7" s="1"/>
  <c r="BF29" i="18"/>
  <c r="L29" i="28" s="1"/>
  <c r="V29" i="18"/>
  <c r="L25" i="5" s="1"/>
  <c r="AX29" i="18"/>
  <c r="D29" i="28" s="1"/>
  <c r="N29" i="18"/>
  <c r="D25" i="5" s="1"/>
  <c r="AO29" i="18"/>
  <c r="D29" i="9" s="1"/>
  <c r="E29" i="18"/>
  <c r="H29" i="15" s="1"/>
  <c r="BJ40" i="18"/>
  <c r="P40" i="28" s="1"/>
  <c r="BF40" i="18"/>
  <c r="L40" i="28" s="1"/>
  <c r="BB40" i="18"/>
  <c r="H40" i="28" s="1"/>
  <c r="AX40" i="18"/>
  <c r="D40" i="28" s="1"/>
  <c r="AS40" i="18"/>
  <c r="G40" i="9" s="1"/>
  <c r="AO40" i="18"/>
  <c r="D40" i="9" s="1"/>
  <c r="AJ40" i="18"/>
  <c r="F40" i="8" s="1"/>
  <c r="AE40" i="18"/>
  <c r="K40" i="7" s="1"/>
  <c r="AA40" i="18"/>
  <c r="F40" i="7" s="1"/>
  <c r="V40" i="18"/>
  <c r="L36" i="5" s="1"/>
  <c r="R40" i="18"/>
  <c r="G36" i="5" s="1"/>
  <c r="N40" i="18"/>
  <c r="D36" i="5" s="1"/>
  <c r="I40" i="18"/>
  <c r="I40" i="15" s="1"/>
  <c r="E40" i="18"/>
  <c r="H40" i="15" s="1"/>
  <c r="BH40" i="18"/>
  <c r="N40" i="28" s="1"/>
  <c r="BD40" i="18"/>
  <c r="J40" i="28" s="1"/>
  <c r="AZ40" i="18"/>
  <c r="F40" i="28" s="1"/>
  <c r="AU40" i="18"/>
  <c r="J40" i="9" s="1"/>
  <c r="AQ40" i="18"/>
  <c r="E40" i="9" s="1"/>
  <c r="AL40" i="18"/>
  <c r="I40" i="8" s="1"/>
  <c r="AH40" i="18"/>
  <c r="H40" i="8" s="1"/>
  <c r="AC40" i="18"/>
  <c r="I40" i="7" s="1"/>
  <c r="Y40" i="18"/>
  <c r="H40" i="7" s="1"/>
  <c r="T40" i="18"/>
  <c r="J36" i="5" s="1"/>
  <c r="P40" i="18"/>
  <c r="E36" i="5" s="1"/>
  <c r="K40" i="18"/>
  <c r="K40" i="15" s="1"/>
  <c r="G40" i="18"/>
  <c r="F40" i="15" s="1"/>
  <c r="BE40" i="18"/>
  <c r="K40" i="28" s="1"/>
  <c r="AV40" i="18"/>
  <c r="K40" i="9" s="1"/>
  <c r="AM40" i="18"/>
  <c r="J40" i="8" s="1"/>
  <c r="AD40" i="18"/>
  <c r="J40" i="7" s="1"/>
  <c r="U40" i="18"/>
  <c r="K36" i="5" s="1"/>
  <c r="L40" i="18"/>
  <c r="L40" i="15" s="1"/>
  <c r="D40" i="18"/>
  <c r="D40" i="15" s="1"/>
  <c r="BI40" i="18"/>
  <c r="O40" i="28" s="1"/>
  <c r="BA40" i="18"/>
  <c r="G40" i="28" s="1"/>
  <c r="AR40" i="18"/>
  <c r="F40" i="9" s="1"/>
  <c r="AI40" i="18"/>
  <c r="E40" i="8" s="1"/>
  <c r="Z40" i="18"/>
  <c r="E40" i="7" s="1"/>
  <c r="Q40" i="18"/>
  <c r="F36" i="5" s="1"/>
  <c r="H40" i="18"/>
  <c r="G40" i="15" s="1"/>
  <c r="BC40" i="18"/>
  <c r="I40" i="28" s="1"/>
  <c r="AK40" i="18"/>
  <c r="G40" i="8" s="1"/>
  <c r="S40" i="18"/>
  <c r="I36" i="5" s="1"/>
  <c r="AY40" i="18"/>
  <c r="E40" i="28" s="1"/>
  <c r="AG40" i="18"/>
  <c r="D40" i="8" s="1"/>
  <c r="O40" i="18"/>
  <c r="H36" i="5" s="1"/>
  <c r="AT40" i="18"/>
  <c r="I40" i="9" s="1"/>
  <c r="AB40" i="18"/>
  <c r="G40" i="7" s="1"/>
  <c r="J40" i="18"/>
  <c r="J40" i="15" s="1"/>
  <c r="BG40" i="18"/>
  <c r="M40" i="28" s="1"/>
  <c r="AP40" i="18"/>
  <c r="H40" i="9" s="1"/>
  <c r="X40" i="18"/>
  <c r="D40" i="7" s="1"/>
  <c r="F40" i="18"/>
  <c r="E40" i="15" s="1"/>
  <c r="B75" i="18"/>
  <c r="A63" i="18"/>
  <c r="B86" i="18"/>
  <c r="A86" i="18" s="1"/>
  <c r="A74" i="18"/>
  <c r="B53" i="18"/>
  <c r="A41" i="18"/>
  <c r="A52" i="18"/>
  <c r="B64" i="18"/>
  <c r="BI73" i="18"/>
  <c r="O73" i="28" s="1"/>
  <c r="BE73" i="18"/>
  <c r="K73" i="28" s="1"/>
  <c r="BA73" i="18"/>
  <c r="G73" i="28" s="1"/>
  <c r="AV73" i="18"/>
  <c r="K73" i="9" s="1"/>
  <c r="AR73" i="18"/>
  <c r="F73" i="9" s="1"/>
  <c r="BG73" i="18"/>
  <c r="M73" i="28" s="1"/>
  <c r="BC73" i="18"/>
  <c r="I73" i="28" s="1"/>
  <c r="AY73" i="18"/>
  <c r="E73" i="28" s="1"/>
  <c r="AT73" i="18"/>
  <c r="I73" i="9" s="1"/>
  <c r="AP73" i="18"/>
  <c r="H73" i="9" s="1"/>
  <c r="AK73" i="18"/>
  <c r="G73" i="8" s="1"/>
  <c r="BH73" i="18"/>
  <c r="N73" i="28" s="1"/>
  <c r="AZ73" i="18"/>
  <c r="F73" i="28" s="1"/>
  <c r="AQ73" i="18"/>
  <c r="E73" i="9" s="1"/>
  <c r="AJ73" i="18"/>
  <c r="F73" i="8" s="1"/>
  <c r="AE73" i="18"/>
  <c r="K73" i="7" s="1"/>
  <c r="AA73" i="18"/>
  <c r="F73" i="7" s="1"/>
  <c r="V73" i="18"/>
  <c r="L69" i="5" s="1"/>
  <c r="R73" i="18"/>
  <c r="G69" i="5" s="1"/>
  <c r="N73" i="18"/>
  <c r="D69" i="5" s="1"/>
  <c r="I73" i="18"/>
  <c r="I73" i="15" s="1"/>
  <c r="E73" i="18"/>
  <c r="H73" i="15" s="1"/>
  <c r="BD73" i="18"/>
  <c r="J73" i="28" s="1"/>
  <c r="AU73" i="18"/>
  <c r="J73" i="9" s="1"/>
  <c r="AM73" i="18"/>
  <c r="J73" i="8" s="1"/>
  <c r="AH73" i="18"/>
  <c r="H73" i="8" s="1"/>
  <c r="AC73" i="18"/>
  <c r="I73" i="7" s="1"/>
  <c r="Y73" i="18"/>
  <c r="H73" i="7" s="1"/>
  <c r="T73" i="18"/>
  <c r="J69" i="5" s="1"/>
  <c r="P73" i="18"/>
  <c r="E69" i="5" s="1"/>
  <c r="K73" i="18"/>
  <c r="K73" i="15" s="1"/>
  <c r="G73" i="18"/>
  <c r="F73" i="15" s="1"/>
  <c r="BF73" i="18"/>
  <c r="L73" i="28" s="1"/>
  <c r="AO73" i="18"/>
  <c r="D73" i="9" s="1"/>
  <c r="AD73" i="18"/>
  <c r="J73" i="7" s="1"/>
  <c r="U73" i="18"/>
  <c r="K69" i="5" s="1"/>
  <c r="L73" i="18"/>
  <c r="L73" i="15" s="1"/>
  <c r="D73" i="18"/>
  <c r="D73" i="15" s="1"/>
  <c r="AX73" i="18"/>
  <c r="D73" i="28" s="1"/>
  <c r="AI73" i="18"/>
  <c r="E73" i="8" s="1"/>
  <c r="Z73" i="18"/>
  <c r="E73" i="7" s="1"/>
  <c r="Q73" i="18"/>
  <c r="F69" i="5" s="1"/>
  <c r="H73" i="18"/>
  <c r="G73" i="15" s="1"/>
  <c r="AL73" i="18"/>
  <c r="I73" i="8" s="1"/>
  <c r="S73" i="18"/>
  <c r="I69" i="5" s="1"/>
  <c r="BB73" i="18"/>
  <c r="H73" i="28" s="1"/>
  <c r="AB73" i="18"/>
  <c r="G73" i="7" s="1"/>
  <c r="J73" i="18"/>
  <c r="J73" i="15" s="1"/>
  <c r="BJ73" i="18"/>
  <c r="P73" i="28" s="1"/>
  <c r="O73" i="18"/>
  <c r="H69" i="5" s="1"/>
  <c r="AS73" i="18"/>
  <c r="G73" i="9" s="1"/>
  <c r="F73" i="18"/>
  <c r="E73" i="15" s="1"/>
  <c r="AG73" i="18"/>
  <c r="D73" i="8" s="1"/>
  <c r="X73" i="18"/>
  <c r="D73" i="7" s="1"/>
  <c r="BJ85" i="18"/>
  <c r="P85" i="28" s="1"/>
  <c r="BF85" i="18"/>
  <c r="L85" i="28" s="1"/>
  <c r="BB85" i="18"/>
  <c r="H85" i="28" s="1"/>
  <c r="AX85" i="18"/>
  <c r="D85" i="28" s="1"/>
  <c r="AS85" i="18"/>
  <c r="G85" i="9" s="1"/>
  <c r="AO85" i="18"/>
  <c r="D85" i="9" s="1"/>
  <c r="AJ85" i="18"/>
  <c r="F85" i="8" s="1"/>
  <c r="AE85" i="18"/>
  <c r="K85" i="7" s="1"/>
  <c r="AA85" i="18"/>
  <c r="F85" i="7" s="1"/>
  <c r="V85" i="18"/>
  <c r="L81" i="5" s="1"/>
  <c r="R85" i="18"/>
  <c r="G81" i="5" s="1"/>
  <c r="N85" i="18"/>
  <c r="D81" i="5" s="1"/>
  <c r="I85" i="18"/>
  <c r="I85" i="15" s="1"/>
  <c r="E85" i="18"/>
  <c r="H85" i="15" s="1"/>
  <c r="BH85" i="18"/>
  <c r="N85" i="28" s="1"/>
  <c r="BC85" i="18"/>
  <c r="I85" i="28" s="1"/>
  <c r="AV85" i="18"/>
  <c r="K85" i="9" s="1"/>
  <c r="AQ85" i="18"/>
  <c r="E85" i="9" s="1"/>
  <c r="AK85" i="18"/>
  <c r="G85" i="8" s="1"/>
  <c r="AD85" i="18"/>
  <c r="J85" i="7" s="1"/>
  <c r="Y85" i="18"/>
  <c r="H85" i="7" s="1"/>
  <c r="S85" i="18"/>
  <c r="I81" i="5" s="1"/>
  <c r="L85" i="18"/>
  <c r="L85" i="15" s="1"/>
  <c r="G85" i="18"/>
  <c r="F85" i="15" s="1"/>
  <c r="BE85" i="18"/>
  <c r="K85" i="28" s="1"/>
  <c r="AZ85" i="18"/>
  <c r="F85" i="28" s="1"/>
  <c r="AT85" i="18"/>
  <c r="I85" i="9" s="1"/>
  <c r="AM85" i="18"/>
  <c r="J85" i="8" s="1"/>
  <c r="AH85" i="18"/>
  <c r="H85" i="8" s="1"/>
  <c r="AB85" i="18"/>
  <c r="G85" i="7" s="1"/>
  <c r="U85" i="18"/>
  <c r="K81" i="5" s="1"/>
  <c r="P85" i="18"/>
  <c r="E81" i="5" s="1"/>
  <c r="J85" i="18"/>
  <c r="J85" i="15" s="1"/>
  <c r="D85" i="18"/>
  <c r="D85" i="15" s="1"/>
  <c r="BA85" i="18"/>
  <c r="G85" i="28" s="1"/>
  <c r="AP85" i="18"/>
  <c r="H85" i="9" s="1"/>
  <c r="AC85" i="18"/>
  <c r="I85" i="7" s="1"/>
  <c r="Q85" i="18"/>
  <c r="F81" i="5" s="1"/>
  <c r="F85" i="18"/>
  <c r="E85" i="15" s="1"/>
  <c r="BG85" i="18"/>
  <c r="M85" i="28" s="1"/>
  <c r="AU85" i="18"/>
  <c r="J85" i="9" s="1"/>
  <c r="AI85" i="18"/>
  <c r="E85" i="8" s="1"/>
  <c r="X85" i="18"/>
  <c r="D85" i="7" s="1"/>
  <c r="K85" i="18"/>
  <c r="K85" i="15" s="1"/>
  <c r="AY85" i="18"/>
  <c r="E85" i="28" s="1"/>
  <c r="Z85" i="18"/>
  <c r="E85" i="7" s="1"/>
  <c r="BI85" i="18"/>
  <c r="O85" i="28" s="1"/>
  <c r="AL85" i="18"/>
  <c r="I85" i="8" s="1"/>
  <c r="O85" i="18"/>
  <c r="H81" i="5" s="1"/>
  <c r="T85" i="18"/>
  <c r="J81" i="5" s="1"/>
  <c r="AR85" i="18"/>
  <c r="F85" i="9" s="1"/>
  <c r="H85" i="18"/>
  <c r="G85" i="15" s="1"/>
  <c r="BD85" i="18"/>
  <c r="J85" i="28" s="1"/>
  <c r="AG85" i="18"/>
  <c r="D85" i="8" s="1"/>
  <c r="BJ89" i="26" l="1"/>
  <c r="BF89" i="26"/>
  <c r="BB89" i="26"/>
  <c r="AX89" i="26"/>
  <c r="AS89" i="26"/>
  <c r="AO89" i="26"/>
  <c r="AJ89" i="26"/>
  <c r="AE89" i="26"/>
  <c r="AA89" i="26"/>
  <c r="V89" i="26"/>
  <c r="R89" i="26"/>
  <c r="N89" i="26"/>
  <c r="I89" i="26"/>
  <c r="E89" i="26"/>
  <c r="BI89" i="26"/>
  <c r="BE89" i="26"/>
  <c r="BA89" i="26"/>
  <c r="AV89" i="26"/>
  <c r="AR89" i="26"/>
  <c r="AM89" i="26"/>
  <c r="AI89" i="26"/>
  <c r="AD89" i="26"/>
  <c r="Z89" i="26"/>
  <c r="U89" i="26"/>
  <c r="Q89" i="26"/>
  <c r="L89" i="26"/>
  <c r="H89" i="26"/>
  <c r="D89" i="26"/>
  <c r="BH89" i="26"/>
  <c r="AZ89" i="26"/>
  <c r="AQ89" i="26"/>
  <c r="AH89" i="26"/>
  <c r="Y89" i="26"/>
  <c r="P89" i="26"/>
  <c r="G89" i="26"/>
  <c r="BG89" i="26"/>
  <c r="AY89" i="26"/>
  <c r="AP89" i="26"/>
  <c r="AG89" i="26"/>
  <c r="X89" i="26"/>
  <c r="O89" i="26"/>
  <c r="F89" i="26"/>
  <c r="BD89" i="26"/>
  <c r="AL89" i="26"/>
  <c r="T89" i="26"/>
  <c r="AT89" i="26"/>
  <c r="AB89" i="26"/>
  <c r="J89" i="26"/>
  <c r="BC89" i="26"/>
  <c r="S89" i="26"/>
  <c r="AC89" i="26"/>
  <c r="AU89" i="26"/>
  <c r="AK89" i="26"/>
  <c r="K89" i="26"/>
  <c r="BJ77" i="26"/>
  <c r="BF77" i="26"/>
  <c r="BB77" i="26"/>
  <c r="AX77" i="26"/>
  <c r="AS77" i="26"/>
  <c r="AO77" i="26"/>
  <c r="AJ77" i="26"/>
  <c r="AE77" i="26"/>
  <c r="AA77" i="26"/>
  <c r="V77" i="26"/>
  <c r="R77" i="26"/>
  <c r="N77" i="26"/>
  <c r="I77" i="26"/>
  <c r="E77" i="26"/>
  <c r="BH77" i="26"/>
  <c r="BC77" i="26"/>
  <c r="AV77" i="26"/>
  <c r="AQ77" i="26"/>
  <c r="AK77" i="26"/>
  <c r="AD77" i="26"/>
  <c r="Y77" i="26"/>
  <c r="S77" i="26"/>
  <c r="L77" i="26"/>
  <c r="G77" i="26"/>
  <c r="BG77" i="26"/>
  <c r="BA77" i="26"/>
  <c r="AU77" i="26"/>
  <c r="AP77" i="26"/>
  <c r="AI77" i="26"/>
  <c r="AC77" i="26"/>
  <c r="X77" i="26"/>
  <c r="Q77" i="26"/>
  <c r="K77" i="26"/>
  <c r="F77" i="26"/>
  <c r="BE77" i="26"/>
  <c r="AT77" i="26"/>
  <c r="AH77" i="26"/>
  <c r="U77" i="26"/>
  <c r="J77" i="26"/>
  <c r="BD77" i="26"/>
  <c r="AR77" i="26"/>
  <c r="AG77" i="26"/>
  <c r="T77" i="26"/>
  <c r="H77" i="26"/>
  <c r="AZ77" i="26"/>
  <c r="AB77" i="26"/>
  <c r="D77" i="26"/>
  <c r="AY77" i="26"/>
  <c r="Z77" i="26"/>
  <c r="AM77" i="26"/>
  <c r="AL77" i="26"/>
  <c r="P77" i="26"/>
  <c r="BI77" i="26"/>
  <c r="O77" i="26"/>
  <c r="B76" i="18"/>
  <c r="A64" i="18"/>
  <c r="BH74" i="18"/>
  <c r="N74" i="28" s="1"/>
  <c r="BD74" i="18"/>
  <c r="J74" i="28" s="1"/>
  <c r="AZ74" i="18"/>
  <c r="F74" i="28" s="1"/>
  <c r="AU74" i="18"/>
  <c r="J74" i="9" s="1"/>
  <c r="AQ74" i="18"/>
  <c r="E74" i="9" s="1"/>
  <c r="AL74" i="18"/>
  <c r="I74" i="8" s="1"/>
  <c r="AH74" i="18"/>
  <c r="H74" i="8" s="1"/>
  <c r="AC74" i="18"/>
  <c r="I74" i="7" s="1"/>
  <c r="Y74" i="18"/>
  <c r="H74" i="7" s="1"/>
  <c r="T74" i="18"/>
  <c r="J70" i="5" s="1"/>
  <c r="P74" i="18"/>
  <c r="E70" i="5" s="1"/>
  <c r="K74" i="18"/>
  <c r="K74" i="15" s="1"/>
  <c r="G74" i="18"/>
  <c r="F74" i="15" s="1"/>
  <c r="BJ74" i="18"/>
  <c r="P74" i="28" s="1"/>
  <c r="BF74" i="18"/>
  <c r="L74" i="28" s="1"/>
  <c r="BB74" i="18"/>
  <c r="H74" i="28" s="1"/>
  <c r="AX74" i="18"/>
  <c r="D74" i="28" s="1"/>
  <c r="AS74" i="18"/>
  <c r="G74" i="9" s="1"/>
  <c r="AO74" i="18"/>
  <c r="D74" i="9" s="1"/>
  <c r="AJ74" i="18"/>
  <c r="F74" i="8" s="1"/>
  <c r="AE74" i="18"/>
  <c r="K74" i="7" s="1"/>
  <c r="AA74" i="18"/>
  <c r="F74" i="7" s="1"/>
  <c r="V74" i="18"/>
  <c r="L70" i="5" s="1"/>
  <c r="R74" i="18"/>
  <c r="G70" i="5" s="1"/>
  <c r="N74" i="18"/>
  <c r="D70" i="5" s="1"/>
  <c r="I74" i="18"/>
  <c r="I74" i="15" s="1"/>
  <c r="E74" i="18"/>
  <c r="H74" i="15" s="1"/>
  <c r="BG74" i="18"/>
  <c r="M74" i="28" s="1"/>
  <c r="AY74" i="18"/>
  <c r="E74" i="28" s="1"/>
  <c r="AP74" i="18"/>
  <c r="H74" i="9" s="1"/>
  <c r="AG74" i="18"/>
  <c r="D74" i="8" s="1"/>
  <c r="X74" i="18"/>
  <c r="D74" i="7" s="1"/>
  <c r="O74" i="18"/>
  <c r="H70" i="5" s="1"/>
  <c r="F74" i="18"/>
  <c r="E74" i="15" s="1"/>
  <c r="BC74" i="18"/>
  <c r="I74" i="28" s="1"/>
  <c r="AT74" i="18"/>
  <c r="I74" i="9" s="1"/>
  <c r="AK74" i="18"/>
  <c r="G74" i="8" s="1"/>
  <c r="AB74" i="18"/>
  <c r="G74" i="7" s="1"/>
  <c r="S74" i="18"/>
  <c r="I70" i="5" s="1"/>
  <c r="J74" i="18"/>
  <c r="J74" i="15" s="1"/>
  <c r="AV74" i="18"/>
  <c r="K74" i="9" s="1"/>
  <c r="AD74" i="18"/>
  <c r="J74" i="7" s="1"/>
  <c r="L74" i="18"/>
  <c r="L74" i="15" s="1"/>
  <c r="BE74" i="18"/>
  <c r="K74" i="28" s="1"/>
  <c r="AM74" i="18"/>
  <c r="J74" i="8" s="1"/>
  <c r="U74" i="18"/>
  <c r="K70" i="5" s="1"/>
  <c r="D74" i="18"/>
  <c r="D74" i="15" s="1"/>
  <c r="AR74" i="18"/>
  <c r="F74" i="9" s="1"/>
  <c r="H74" i="18"/>
  <c r="G74" i="15" s="1"/>
  <c r="BI74" i="18"/>
  <c r="O74" i="28" s="1"/>
  <c r="Z74" i="18"/>
  <c r="E74" i="7" s="1"/>
  <c r="BA74" i="18"/>
  <c r="G74" i="28" s="1"/>
  <c r="AI74" i="18"/>
  <c r="E74" i="8" s="1"/>
  <c r="Q74" i="18"/>
  <c r="F70" i="5" s="1"/>
  <c r="BH52" i="18"/>
  <c r="N52" i="28" s="1"/>
  <c r="BD52" i="18"/>
  <c r="J52" i="28" s="1"/>
  <c r="AZ52" i="18"/>
  <c r="F52" i="28" s="1"/>
  <c r="AU52" i="18"/>
  <c r="J52" i="9" s="1"/>
  <c r="AQ52" i="18"/>
  <c r="E52" i="9" s="1"/>
  <c r="AL52" i="18"/>
  <c r="I52" i="8" s="1"/>
  <c r="AH52" i="18"/>
  <c r="H52" i="8" s="1"/>
  <c r="AC52" i="18"/>
  <c r="I52" i="7" s="1"/>
  <c r="Y52" i="18"/>
  <c r="H52" i="7" s="1"/>
  <c r="T52" i="18"/>
  <c r="J48" i="5" s="1"/>
  <c r="P52" i="18"/>
  <c r="E48" i="5" s="1"/>
  <c r="K52" i="18"/>
  <c r="K52" i="15" s="1"/>
  <c r="G52" i="18"/>
  <c r="F52" i="15" s="1"/>
  <c r="BJ52" i="18"/>
  <c r="P52" i="28" s="1"/>
  <c r="BF52" i="18"/>
  <c r="L52" i="28" s="1"/>
  <c r="BB52" i="18"/>
  <c r="H52" i="28" s="1"/>
  <c r="AX52" i="18"/>
  <c r="D52" i="28" s="1"/>
  <c r="AS52" i="18"/>
  <c r="G52" i="9" s="1"/>
  <c r="AO52" i="18"/>
  <c r="D52" i="9" s="1"/>
  <c r="AJ52" i="18"/>
  <c r="F52" i="8" s="1"/>
  <c r="AE52" i="18"/>
  <c r="K52" i="7" s="1"/>
  <c r="AA52" i="18"/>
  <c r="F52" i="7" s="1"/>
  <c r="V52" i="18"/>
  <c r="L48" i="5" s="1"/>
  <c r="R52" i="18"/>
  <c r="G48" i="5" s="1"/>
  <c r="N52" i="18"/>
  <c r="D48" i="5" s="1"/>
  <c r="I52" i="18"/>
  <c r="I52" i="15" s="1"/>
  <c r="E52" i="18"/>
  <c r="H52" i="15" s="1"/>
  <c r="BC52" i="18"/>
  <c r="I52" i="28" s="1"/>
  <c r="AT52" i="18"/>
  <c r="I52" i="9" s="1"/>
  <c r="AK52" i="18"/>
  <c r="G52" i="8" s="1"/>
  <c r="AB52" i="18"/>
  <c r="G52" i="7" s="1"/>
  <c r="S52" i="18"/>
  <c r="I48" i="5" s="1"/>
  <c r="J52" i="18"/>
  <c r="J52" i="15" s="1"/>
  <c r="BG52" i="18"/>
  <c r="M52" i="28" s="1"/>
  <c r="AY52" i="18"/>
  <c r="E52" i="28" s="1"/>
  <c r="AP52" i="18"/>
  <c r="H52" i="9" s="1"/>
  <c r="AG52" i="18"/>
  <c r="D52" i="8" s="1"/>
  <c r="X52" i="18"/>
  <c r="D52" i="7" s="1"/>
  <c r="O52" i="18"/>
  <c r="H48" i="5" s="1"/>
  <c r="F52" i="18"/>
  <c r="E52" i="15" s="1"/>
  <c r="BI52" i="18"/>
  <c r="O52" i="28" s="1"/>
  <c r="AR52" i="18"/>
  <c r="F52" i="9" s="1"/>
  <c r="Z52" i="18"/>
  <c r="E52" i="7" s="1"/>
  <c r="H52" i="18"/>
  <c r="G52" i="15" s="1"/>
  <c r="BE52" i="18"/>
  <c r="K52" i="28" s="1"/>
  <c r="AM52" i="18"/>
  <c r="J52" i="8" s="1"/>
  <c r="U52" i="18"/>
  <c r="K48" i="5" s="1"/>
  <c r="D52" i="18"/>
  <c r="D52" i="15" s="1"/>
  <c r="BA52" i="18"/>
  <c r="G52" i="28" s="1"/>
  <c r="AI52" i="18"/>
  <c r="E52" i="8" s="1"/>
  <c r="Q52" i="18"/>
  <c r="F48" i="5" s="1"/>
  <c r="AD52" i="18"/>
  <c r="J52" i="7" s="1"/>
  <c r="L52" i="18"/>
  <c r="L52" i="15" s="1"/>
  <c r="AV52" i="18"/>
  <c r="K52" i="9" s="1"/>
  <c r="BI86" i="18"/>
  <c r="O86" i="28" s="1"/>
  <c r="BE86" i="18"/>
  <c r="K86" i="28" s="1"/>
  <c r="BA86" i="18"/>
  <c r="G86" i="28" s="1"/>
  <c r="AV86" i="18"/>
  <c r="K86" i="9" s="1"/>
  <c r="AR86" i="18"/>
  <c r="F86" i="9" s="1"/>
  <c r="AM86" i="18"/>
  <c r="J86" i="8" s="1"/>
  <c r="AI86" i="18"/>
  <c r="E86" i="8" s="1"/>
  <c r="AD86" i="18"/>
  <c r="J86" i="7" s="1"/>
  <c r="Z86" i="18"/>
  <c r="E86" i="7" s="1"/>
  <c r="U86" i="18"/>
  <c r="K82" i="5" s="1"/>
  <c r="Q86" i="18"/>
  <c r="F82" i="5" s="1"/>
  <c r="L86" i="18"/>
  <c r="L86" i="15" s="1"/>
  <c r="H86" i="18"/>
  <c r="G86" i="15" s="1"/>
  <c r="D86" i="18"/>
  <c r="D86" i="15" s="1"/>
  <c r="BJ86" i="18"/>
  <c r="P86" i="28" s="1"/>
  <c r="BD86" i="18"/>
  <c r="J86" i="28" s="1"/>
  <c r="AY86" i="18"/>
  <c r="E86" i="28" s="1"/>
  <c r="AS86" i="18"/>
  <c r="G86" i="9" s="1"/>
  <c r="AL86" i="18"/>
  <c r="I86" i="8" s="1"/>
  <c r="AG86" i="18"/>
  <c r="D86" i="8" s="1"/>
  <c r="AA86" i="18"/>
  <c r="F86" i="7" s="1"/>
  <c r="T86" i="18"/>
  <c r="J82" i="5" s="1"/>
  <c r="O86" i="18"/>
  <c r="H82" i="5" s="1"/>
  <c r="I86" i="18"/>
  <c r="I86" i="15" s="1"/>
  <c r="BG86" i="18"/>
  <c r="M86" i="28" s="1"/>
  <c r="BB86" i="18"/>
  <c r="H86" i="28" s="1"/>
  <c r="AU86" i="18"/>
  <c r="J86" i="9" s="1"/>
  <c r="AP86" i="18"/>
  <c r="H86" i="9" s="1"/>
  <c r="AJ86" i="18"/>
  <c r="F86" i="8" s="1"/>
  <c r="AC86" i="18"/>
  <c r="I86" i="7" s="1"/>
  <c r="X86" i="18"/>
  <c r="D86" i="7" s="1"/>
  <c r="R86" i="18"/>
  <c r="G82" i="5" s="1"/>
  <c r="K86" i="18"/>
  <c r="K86" i="15" s="1"/>
  <c r="F86" i="18"/>
  <c r="E86" i="15" s="1"/>
  <c r="BH86" i="18"/>
  <c r="N86" i="28" s="1"/>
  <c r="AX86" i="18"/>
  <c r="D86" i="28" s="1"/>
  <c r="AK86" i="18"/>
  <c r="G86" i="8" s="1"/>
  <c r="Y86" i="18"/>
  <c r="H86" i="7" s="1"/>
  <c r="N86" i="18"/>
  <c r="D82" i="5" s="1"/>
  <c r="BC86" i="18"/>
  <c r="I86" i="28" s="1"/>
  <c r="AQ86" i="18"/>
  <c r="E86" i="9" s="1"/>
  <c r="AE86" i="18"/>
  <c r="K86" i="7" s="1"/>
  <c r="S86" i="18"/>
  <c r="I82" i="5" s="1"/>
  <c r="G86" i="18"/>
  <c r="F86" i="15" s="1"/>
  <c r="BF86" i="18"/>
  <c r="L86" i="28" s="1"/>
  <c r="AH86" i="18"/>
  <c r="H86" i="8" s="1"/>
  <c r="J86" i="18"/>
  <c r="J86" i="15" s="1"/>
  <c r="AT86" i="18"/>
  <c r="I86" i="9" s="1"/>
  <c r="V86" i="18"/>
  <c r="L82" i="5" s="1"/>
  <c r="AZ86" i="18"/>
  <c r="F86" i="28" s="1"/>
  <c r="E86" i="18"/>
  <c r="H86" i="15" s="1"/>
  <c r="AB86" i="18"/>
  <c r="G86" i="7" s="1"/>
  <c r="AO86" i="18"/>
  <c r="D86" i="9" s="1"/>
  <c r="P86" i="18"/>
  <c r="E82" i="5" s="1"/>
  <c r="BI41" i="18"/>
  <c r="O41" i="28" s="1"/>
  <c r="BE41" i="18"/>
  <c r="K41" i="28" s="1"/>
  <c r="BA41" i="18"/>
  <c r="G41" i="28" s="1"/>
  <c r="AV41" i="18"/>
  <c r="K41" i="9" s="1"/>
  <c r="AR41" i="18"/>
  <c r="F41" i="9" s="1"/>
  <c r="AM41" i="18"/>
  <c r="J41" i="8" s="1"/>
  <c r="AI41" i="18"/>
  <c r="E41" i="8" s="1"/>
  <c r="AD41" i="18"/>
  <c r="J41" i="7" s="1"/>
  <c r="Z41" i="18"/>
  <c r="E41" i="7" s="1"/>
  <c r="U41" i="18"/>
  <c r="K37" i="5" s="1"/>
  <c r="Q41" i="18"/>
  <c r="F37" i="5" s="1"/>
  <c r="L41" i="18"/>
  <c r="L41" i="15" s="1"/>
  <c r="H41" i="18"/>
  <c r="G41" i="15" s="1"/>
  <c r="D41" i="18"/>
  <c r="D41" i="15" s="1"/>
  <c r="BG41" i="18"/>
  <c r="M41" i="28" s="1"/>
  <c r="BC41" i="18"/>
  <c r="I41" i="28" s="1"/>
  <c r="AY41" i="18"/>
  <c r="E41" i="28" s="1"/>
  <c r="AT41" i="18"/>
  <c r="I41" i="9" s="1"/>
  <c r="AP41" i="18"/>
  <c r="H41" i="9" s="1"/>
  <c r="AK41" i="18"/>
  <c r="G41" i="8" s="1"/>
  <c r="AG41" i="18"/>
  <c r="D41" i="8" s="1"/>
  <c r="AB41" i="18"/>
  <c r="G41" i="7" s="1"/>
  <c r="X41" i="18"/>
  <c r="D41" i="7" s="1"/>
  <c r="S41" i="18"/>
  <c r="I37" i="5" s="1"/>
  <c r="O41" i="18"/>
  <c r="H37" i="5" s="1"/>
  <c r="J41" i="18"/>
  <c r="J41" i="15" s="1"/>
  <c r="F41" i="18"/>
  <c r="E41" i="15" s="1"/>
  <c r="BD41" i="18"/>
  <c r="J41" i="28" s="1"/>
  <c r="AU41" i="18"/>
  <c r="J41" i="9" s="1"/>
  <c r="AL41" i="18"/>
  <c r="I41" i="8" s="1"/>
  <c r="AC41" i="18"/>
  <c r="I41" i="7" s="1"/>
  <c r="T41" i="18"/>
  <c r="J37" i="5" s="1"/>
  <c r="K41" i="18"/>
  <c r="K41" i="15" s="1"/>
  <c r="BH41" i="18"/>
  <c r="N41" i="28" s="1"/>
  <c r="AZ41" i="18"/>
  <c r="F41" i="28" s="1"/>
  <c r="AQ41" i="18"/>
  <c r="E41" i="9" s="1"/>
  <c r="AH41" i="18"/>
  <c r="H41" i="8" s="1"/>
  <c r="Y41" i="18"/>
  <c r="H41" i="7" s="1"/>
  <c r="P41" i="18"/>
  <c r="E37" i="5" s="1"/>
  <c r="G41" i="18"/>
  <c r="F41" i="15" s="1"/>
  <c r="BJ41" i="18"/>
  <c r="P41" i="28" s="1"/>
  <c r="AS41" i="18"/>
  <c r="G41" i="9" s="1"/>
  <c r="AA41" i="18"/>
  <c r="F41" i="7" s="1"/>
  <c r="I41" i="18"/>
  <c r="I41" i="15" s="1"/>
  <c r="BF41" i="18"/>
  <c r="L41" i="28" s="1"/>
  <c r="AO41" i="18"/>
  <c r="D41" i="9" s="1"/>
  <c r="V41" i="18"/>
  <c r="L37" i="5" s="1"/>
  <c r="E41" i="18"/>
  <c r="H41" i="15" s="1"/>
  <c r="BB41" i="18"/>
  <c r="H41" i="28" s="1"/>
  <c r="AJ41" i="18"/>
  <c r="F41" i="8" s="1"/>
  <c r="R41" i="18"/>
  <c r="G37" i="5" s="1"/>
  <c r="AX41" i="18"/>
  <c r="D41" i="28" s="1"/>
  <c r="AE41" i="18"/>
  <c r="K41" i="7" s="1"/>
  <c r="N41" i="18"/>
  <c r="D37" i="5" s="1"/>
  <c r="BI63" i="18"/>
  <c r="O63" i="28" s="1"/>
  <c r="BE63" i="18"/>
  <c r="K63" i="28" s="1"/>
  <c r="BA63" i="18"/>
  <c r="G63" i="28" s="1"/>
  <c r="AV63" i="18"/>
  <c r="K63" i="9" s="1"/>
  <c r="AR63" i="18"/>
  <c r="F63" i="9" s="1"/>
  <c r="AM63" i="18"/>
  <c r="J63" i="8" s="1"/>
  <c r="AI63" i="18"/>
  <c r="E63" i="8" s="1"/>
  <c r="AD63" i="18"/>
  <c r="J63" i="7" s="1"/>
  <c r="Z63" i="18"/>
  <c r="E63" i="7" s="1"/>
  <c r="U63" i="18"/>
  <c r="K59" i="5" s="1"/>
  <c r="Q63" i="18"/>
  <c r="F59" i="5" s="1"/>
  <c r="L63" i="18"/>
  <c r="L63" i="15" s="1"/>
  <c r="H63" i="18"/>
  <c r="G63" i="15" s="1"/>
  <c r="D63" i="18"/>
  <c r="D63" i="15" s="1"/>
  <c r="BG63" i="18"/>
  <c r="M63" i="28" s="1"/>
  <c r="BC63" i="18"/>
  <c r="I63" i="28" s="1"/>
  <c r="AY63" i="18"/>
  <c r="E63" i="28" s="1"/>
  <c r="AT63" i="18"/>
  <c r="I63" i="9" s="1"/>
  <c r="AP63" i="18"/>
  <c r="H63" i="9" s="1"/>
  <c r="AK63" i="18"/>
  <c r="G63" i="8" s="1"/>
  <c r="AG63" i="18"/>
  <c r="D63" i="8" s="1"/>
  <c r="AB63" i="18"/>
  <c r="G63" i="7" s="1"/>
  <c r="X63" i="18"/>
  <c r="D63" i="7" s="1"/>
  <c r="S63" i="18"/>
  <c r="I59" i="5" s="1"/>
  <c r="O63" i="18"/>
  <c r="H59" i="5" s="1"/>
  <c r="J63" i="18"/>
  <c r="J63" i="15" s="1"/>
  <c r="F63" i="18"/>
  <c r="E63" i="15" s="1"/>
  <c r="BH63" i="18"/>
  <c r="N63" i="28" s="1"/>
  <c r="AZ63" i="18"/>
  <c r="F63" i="28" s="1"/>
  <c r="AQ63" i="18"/>
  <c r="E63" i="9" s="1"/>
  <c r="AH63" i="18"/>
  <c r="H63" i="8" s="1"/>
  <c r="Y63" i="18"/>
  <c r="H63" i="7" s="1"/>
  <c r="P63" i="18"/>
  <c r="E59" i="5" s="1"/>
  <c r="G63" i="18"/>
  <c r="F63" i="15" s="1"/>
  <c r="BD63" i="18"/>
  <c r="J63" i="28" s="1"/>
  <c r="AU63" i="18"/>
  <c r="J63" i="9" s="1"/>
  <c r="AL63" i="18"/>
  <c r="I63" i="8" s="1"/>
  <c r="AC63" i="18"/>
  <c r="I63" i="7" s="1"/>
  <c r="T63" i="18"/>
  <c r="J59" i="5" s="1"/>
  <c r="K63" i="18"/>
  <c r="K63" i="15" s="1"/>
  <c r="BF63" i="18"/>
  <c r="L63" i="28" s="1"/>
  <c r="AO63" i="18"/>
  <c r="D63" i="9" s="1"/>
  <c r="V63" i="18"/>
  <c r="L59" i="5" s="1"/>
  <c r="E63" i="18"/>
  <c r="H63" i="15" s="1"/>
  <c r="BB63" i="18"/>
  <c r="H63" i="28" s="1"/>
  <c r="AJ63" i="18"/>
  <c r="F63" i="8" s="1"/>
  <c r="R63" i="18"/>
  <c r="G59" i="5" s="1"/>
  <c r="AX63" i="18"/>
  <c r="D63" i="28" s="1"/>
  <c r="AE63" i="18"/>
  <c r="K63" i="7" s="1"/>
  <c r="N63" i="18"/>
  <c r="D59" i="5" s="1"/>
  <c r="BJ63" i="18"/>
  <c r="P63" i="28" s="1"/>
  <c r="AS63" i="18"/>
  <c r="G63" i="9" s="1"/>
  <c r="AA63" i="18"/>
  <c r="F63" i="7" s="1"/>
  <c r="I63" i="18"/>
  <c r="I63" i="15" s="1"/>
  <c r="B65" i="18"/>
  <c r="A53" i="18"/>
  <c r="B87" i="18"/>
  <c r="A87" i="18" s="1"/>
  <c r="A75" i="18"/>
  <c r="BG75" i="18" l="1"/>
  <c r="M75" i="28" s="1"/>
  <c r="BC75" i="18"/>
  <c r="I75" i="28" s="1"/>
  <c r="AY75" i="18"/>
  <c r="E75" i="28" s="1"/>
  <c r="AT75" i="18"/>
  <c r="I75" i="9" s="1"/>
  <c r="AP75" i="18"/>
  <c r="H75" i="9" s="1"/>
  <c r="AK75" i="18"/>
  <c r="G75" i="8" s="1"/>
  <c r="AG75" i="18"/>
  <c r="D75" i="8" s="1"/>
  <c r="AB75" i="18"/>
  <c r="G75" i="7" s="1"/>
  <c r="X75" i="18"/>
  <c r="D75" i="7" s="1"/>
  <c r="S75" i="18"/>
  <c r="I71" i="5" s="1"/>
  <c r="O75" i="18"/>
  <c r="H71" i="5" s="1"/>
  <c r="J75" i="18"/>
  <c r="J75" i="15" s="1"/>
  <c r="F75" i="18"/>
  <c r="E75" i="15" s="1"/>
  <c r="BI75" i="18"/>
  <c r="O75" i="28" s="1"/>
  <c r="BE75" i="18"/>
  <c r="K75" i="28" s="1"/>
  <c r="BA75" i="18"/>
  <c r="G75" i="28" s="1"/>
  <c r="AV75" i="18"/>
  <c r="K75" i="9" s="1"/>
  <c r="AR75" i="18"/>
  <c r="F75" i="9" s="1"/>
  <c r="AM75" i="18"/>
  <c r="J75" i="8" s="1"/>
  <c r="AI75" i="18"/>
  <c r="E75" i="8" s="1"/>
  <c r="AD75" i="18"/>
  <c r="J75" i="7" s="1"/>
  <c r="Z75" i="18"/>
  <c r="E75" i="7" s="1"/>
  <c r="U75" i="18"/>
  <c r="K71" i="5" s="1"/>
  <c r="Q75" i="18"/>
  <c r="F71" i="5" s="1"/>
  <c r="L75" i="18"/>
  <c r="L75" i="15" s="1"/>
  <c r="H75" i="18"/>
  <c r="G75" i="15" s="1"/>
  <c r="D75" i="18"/>
  <c r="D75" i="15" s="1"/>
  <c r="BF75" i="18"/>
  <c r="L75" i="28" s="1"/>
  <c r="AX75" i="18"/>
  <c r="D75" i="28" s="1"/>
  <c r="AO75" i="18"/>
  <c r="D75" i="9" s="1"/>
  <c r="AE75" i="18"/>
  <c r="K75" i="7" s="1"/>
  <c r="V75" i="18"/>
  <c r="L71" i="5" s="1"/>
  <c r="N75" i="18"/>
  <c r="D71" i="5" s="1"/>
  <c r="E75" i="18"/>
  <c r="H75" i="15" s="1"/>
  <c r="BJ75" i="18"/>
  <c r="P75" i="28" s="1"/>
  <c r="BB75" i="18"/>
  <c r="H75" i="28" s="1"/>
  <c r="AS75" i="18"/>
  <c r="G75" i="9" s="1"/>
  <c r="AJ75" i="18"/>
  <c r="F75" i="8" s="1"/>
  <c r="AA75" i="18"/>
  <c r="F75" i="7" s="1"/>
  <c r="R75" i="18"/>
  <c r="G71" i="5" s="1"/>
  <c r="I75" i="18"/>
  <c r="I75" i="15" s="1"/>
  <c r="BD75" i="18"/>
  <c r="J75" i="28" s="1"/>
  <c r="AL75" i="18"/>
  <c r="I75" i="8" s="1"/>
  <c r="T75" i="18"/>
  <c r="J71" i="5" s="1"/>
  <c r="AU75" i="18"/>
  <c r="J75" i="9" s="1"/>
  <c r="AC75" i="18"/>
  <c r="I75" i="7" s="1"/>
  <c r="K75" i="18"/>
  <c r="K75" i="15" s="1"/>
  <c r="AZ75" i="18"/>
  <c r="F75" i="28" s="1"/>
  <c r="P75" i="18"/>
  <c r="E71" i="5" s="1"/>
  <c r="AH75" i="18"/>
  <c r="H75" i="8" s="1"/>
  <c r="G75" i="18"/>
  <c r="F75" i="15" s="1"/>
  <c r="BH75" i="18"/>
  <c r="N75" i="28" s="1"/>
  <c r="AQ75" i="18"/>
  <c r="E75" i="9" s="1"/>
  <c r="Y75" i="18"/>
  <c r="H75" i="7" s="1"/>
  <c r="BH87" i="18"/>
  <c r="N87" i="28" s="1"/>
  <c r="BD87" i="18"/>
  <c r="J87" i="28" s="1"/>
  <c r="AZ87" i="18"/>
  <c r="F87" i="28" s="1"/>
  <c r="AU87" i="18"/>
  <c r="J87" i="9" s="1"/>
  <c r="AQ87" i="18"/>
  <c r="E87" i="9" s="1"/>
  <c r="AL87" i="18"/>
  <c r="I87" i="8" s="1"/>
  <c r="AH87" i="18"/>
  <c r="H87" i="8" s="1"/>
  <c r="AC87" i="18"/>
  <c r="I87" i="7" s="1"/>
  <c r="Y87" i="18"/>
  <c r="H87" i="7" s="1"/>
  <c r="T87" i="18"/>
  <c r="J83" i="5" s="1"/>
  <c r="P87" i="18"/>
  <c r="E83" i="5" s="1"/>
  <c r="K87" i="18"/>
  <c r="K87" i="15" s="1"/>
  <c r="G87" i="18"/>
  <c r="F87" i="15" s="1"/>
  <c r="BF87" i="18"/>
  <c r="L87" i="28" s="1"/>
  <c r="BA87" i="18"/>
  <c r="G87" i="28" s="1"/>
  <c r="AT87" i="18"/>
  <c r="I87" i="9" s="1"/>
  <c r="AO87" i="18"/>
  <c r="D87" i="9" s="1"/>
  <c r="AI87" i="18"/>
  <c r="E87" i="8" s="1"/>
  <c r="AB87" i="18"/>
  <c r="G87" i="7" s="1"/>
  <c r="V87" i="18"/>
  <c r="L83" i="5" s="1"/>
  <c r="Q87" i="18"/>
  <c r="F83" i="5" s="1"/>
  <c r="J87" i="18"/>
  <c r="J87" i="15" s="1"/>
  <c r="E87" i="18"/>
  <c r="H87" i="15" s="1"/>
  <c r="BI87" i="18"/>
  <c r="O87" i="28" s="1"/>
  <c r="BC87" i="18"/>
  <c r="I87" i="28" s="1"/>
  <c r="AX87" i="18"/>
  <c r="D87" i="28" s="1"/>
  <c r="AR87" i="18"/>
  <c r="F87" i="9" s="1"/>
  <c r="AK87" i="18"/>
  <c r="G87" i="8" s="1"/>
  <c r="AE87" i="18"/>
  <c r="K87" i="7" s="1"/>
  <c r="Z87" i="18"/>
  <c r="E87" i="7" s="1"/>
  <c r="S87" i="18"/>
  <c r="I83" i="5" s="1"/>
  <c r="N87" i="18"/>
  <c r="D83" i="5" s="1"/>
  <c r="H87" i="18"/>
  <c r="G87" i="15" s="1"/>
  <c r="BE87" i="18"/>
  <c r="K87" i="28" s="1"/>
  <c r="AS87" i="18"/>
  <c r="G87" i="9" s="1"/>
  <c r="AG87" i="18"/>
  <c r="D87" i="8" s="1"/>
  <c r="U87" i="18"/>
  <c r="K83" i="5" s="1"/>
  <c r="I87" i="18"/>
  <c r="I87" i="15" s="1"/>
  <c r="BJ87" i="18"/>
  <c r="P87" i="28" s="1"/>
  <c r="AY87" i="18"/>
  <c r="E87" i="28" s="1"/>
  <c r="AM87" i="18"/>
  <c r="J87" i="8" s="1"/>
  <c r="AA87" i="18"/>
  <c r="F87" i="7" s="1"/>
  <c r="O87" i="18"/>
  <c r="H83" i="5" s="1"/>
  <c r="D87" i="18"/>
  <c r="D87" i="15" s="1"/>
  <c r="AP87" i="18"/>
  <c r="H87" i="9" s="1"/>
  <c r="R87" i="18"/>
  <c r="G83" i="5" s="1"/>
  <c r="BB87" i="18"/>
  <c r="H87" i="28" s="1"/>
  <c r="AD87" i="18"/>
  <c r="J87" i="7" s="1"/>
  <c r="F87" i="18"/>
  <c r="E87" i="15" s="1"/>
  <c r="AJ87" i="18"/>
  <c r="F87" i="8" s="1"/>
  <c r="BG87" i="18"/>
  <c r="M87" i="28" s="1"/>
  <c r="L87" i="18"/>
  <c r="L87" i="15" s="1"/>
  <c r="X87" i="18"/>
  <c r="D87" i="7" s="1"/>
  <c r="AV87" i="18"/>
  <c r="K87" i="9" s="1"/>
  <c r="BH64" i="18"/>
  <c r="N64" i="28" s="1"/>
  <c r="BD64" i="18"/>
  <c r="J64" i="28" s="1"/>
  <c r="AZ64" i="18"/>
  <c r="F64" i="28" s="1"/>
  <c r="AU64" i="18"/>
  <c r="J64" i="9" s="1"/>
  <c r="AQ64" i="18"/>
  <c r="E64" i="9" s="1"/>
  <c r="AL64" i="18"/>
  <c r="I64" i="8" s="1"/>
  <c r="AH64" i="18"/>
  <c r="H64" i="8" s="1"/>
  <c r="AC64" i="18"/>
  <c r="I64" i="7" s="1"/>
  <c r="Y64" i="18"/>
  <c r="H64" i="7" s="1"/>
  <c r="T64" i="18"/>
  <c r="J60" i="5" s="1"/>
  <c r="P64" i="18"/>
  <c r="E60" i="5" s="1"/>
  <c r="K64" i="18"/>
  <c r="K64" i="15" s="1"/>
  <c r="G64" i="18"/>
  <c r="F64" i="15" s="1"/>
  <c r="BJ64" i="18"/>
  <c r="P64" i="28" s="1"/>
  <c r="BF64" i="18"/>
  <c r="L64" i="28" s="1"/>
  <c r="BB64" i="18"/>
  <c r="H64" i="28" s="1"/>
  <c r="AX64" i="18"/>
  <c r="D64" i="28" s="1"/>
  <c r="AS64" i="18"/>
  <c r="G64" i="9" s="1"/>
  <c r="AO64" i="18"/>
  <c r="D64" i="9" s="1"/>
  <c r="AJ64" i="18"/>
  <c r="F64" i="8" s="1"/>
  <c r="AE64" i="18"/>
  <c r="K64" i="7" s="1"/>
  <c r="AA64" i="18"/>
  <c r="F64" i="7" s="1"/>
  <c r="V64" i="18"/>
  <c r="L60" i="5" s="1"/>
  <c r="R64" i="18"/>
  <c r="G60" i="5" s="1"/>
  <c r="N64" i="18"/>
  <c r="D60" i="5" s="1"/>
  <c r="I64" i="18"/>
  <c r="I64" i="15" s="1"/>
  <c r="E64" i="18"/>
  <c r="H64" i="15" s="1"/>
  <c r="BG64" i="18"/>
  <c r="M64" i="28" s="1"/>
  <c r="AY64" i="18"/>
  <c r="E64" i="28" s="1"/>
  <c r="AP64" i="18"/>
  <c r="H64" i="9" s="1"/>
  <c r="AG64" i="18"/>
  <c r="D64" i="8" s="1"/>
  <c r="X64" i="18"/>
  <c r="D64" i="7" s="1"/>
  <c r="O64" i="18"/>
  <c r="H60" i="5" s="1"/>
  <c r="F64" i="18"/>
  <c r="E64" i="15" s="1"/>
  <c r="BC64" i="18"/>
  <c r="I64" i="28" s="1"/>
  <c r="AT64" i="18"/>
  <c r="I64" i="9" s="1"/>
  <c r="AK64" i="18"/>
  <c r="G64" i="8" s="1"/>
  <c r="AB64" i="18"/>
  <c r="G64" i="7" s="1"/>
  <c r="S64" i="18"/>
  <c r="I60" i="5" s="1"/>
  <c r="J64" i="18"/>
  <c r="J64" i="15" s="1"/>
  <c r="AV64" i="18"/>
  <c r="K64" i="9" s="1"/>
  <c r="AD64" i="18"/>
  <c r="J64" i="7" s="1"/>
  <c r="L64" i="18"/>
  <c r="L64" i="15" s="1"/>
  <c r="BI64" i="18"/>
  <c r="O64" i="28" s="1"/>
  <c r="AR64" i="18"/>
  <c r="F64" i="9" s="1"/>
  <c r="Z64" i="18"/>
  <c r="E64" i="7" s="1"/>
  <c r="H64" i="18"/>
  <c r="G64" i="15" s="1"/>
  <c r="BE64" i="18"/>
  <c r="K64" i="28" s="1"/>
  <c r="AM64" i="18"/>
  <c r="J64" i="8" s="1"/>
  <c r="U64" i="18"/>
  <c r="K60" i="5" s="1"/>
  <c r="D64" i="18"/>
  <c r="D64" i="15" s="1"/>
  <c r="BA64" i="18"/>
  <c r="G64" i="28" s="1"/>
  <c r="AI64" i="18"/>
  <c r="E64" i="8" s="1"/>
  <c r="Q64" i="18"/>
  <c r="F60" i="5" s="1"/>
  <c r="BG53" i="18"/>
  <c r="M53" i="28" s="1"/>
  <c r="BC53" i="18"/>
  <c r="I53" i="28" s="1"/>
  <c r="AY53" i="18"/>
  <c r="E53" i="28" s="1"/>
  <c r="AT53" i="18"/>
  <c r="I53" i="9" s="1"/>
  <c r="AP53" i="18"/>
  <c r="H53" i="9" s="1"/>
  <c r="AK53" i="18"/>
  <c r="G53" i="8" s="1"/>
  <c r="AG53" i="18"/>
  <c r="D53" i="8" s="1"/>
  <c r="AB53" i="18"/>
  <c r="G53" i="7" s="1"/>
  <c r="X53" i="18"/>
  <c r="D53" i="7" s="1"/>
  <c r="S53" i="18"/>
  <c r="I49" i="5" s="1"/>
  <c r="O53" i="18"/>
  <c r="H49" i="5" s="1"/>
  <c r="J53" i="18"/>
  <c r="J53" i="15" s="1"/>
  <c r="F53" i="18"/>
  <c r="E53" i="15" s="1"/>
  <c r="BI53" i="18"/>
  <c r="O53" i="28" s="1"/>
  <c r="BE53" i="18"/>
  <c r="K53" i="28" s="1"/>
  <c r="BA53" i="18"/>
  <c r="G53" i="28" s="1"/>
  <c r="AV53" i="18"/>
  <c r="K53" i="9" s="1"/>
  <c r="AR53" i="18"/>
  <c r="F53" i="9" s="1"/>
  <c r="AM53" i="18"/>
  <c r="J53" i="8" s="1"/>
  <c r="AI53" i="18"/>
  <c r="E53" i="8" s="1"/>
  <c r="AD53" i="18"/>
  <c r="J53" i="7" s="1"/>
  <c r="Z53" i="18"/>
  <c r="E53" i="7" s="1"/>
  <c r="U53" i="18"/>
  <c r="K49" i="5" s="1"/>
  <c r="Q53" i="18"/>
  <c r="F49" i="5" s="1"/>
  <c r="L53" i="18"/>
  <c r="L53" i="15" s="1"/>
  <c r="H53" i="18"/>
  <c r="G53" i="15" s="1"/>
  <c r="D53" i="18"/>
  <c r="D53" i="15" s="1"/>
  <c r="BJ53" i="18"/>
  <c r="P53" i="28" s="1"/>
  <c r="BB53" i="18"/>
  <c r="H53" i="28" s="1"/>
  <c r="AS53" i="18"/>
  <c r="G53" i="9" s="1"/>
  <c r="AJ53" i="18"/>
  <c r="F53" i="8" s="1"/>
  <c r="AA53" i="18"/>
  <c r="F53" i="7" s="1"/>
  <c r="R53" i="18"/>
  <c r="G49" i="5" s="1"/>
  <c r="I53" i="18"/>
  <c r="I53" i="15" s="1"/>
  <c r="BF53" i="18"/>
  <c r="L53" i="28" s="1"/>
  <c r="AX53" i="18"/>
  <c r="D53" i="28" s="1"/>
  <c r="AO53" i="18"/>
  <c r="D53" i="9" s="1"/>
  <c r="AE53" i="18"/>
  <c r="K53" i="7" s="1"/>
  <c r="V53" i="18"/>
  <c r="L49" i="5" s="1"/>
  <c r="N53" i="18"/>
  <c r="D49" i="5" s="1"/>
  <c r="E53" i="18"/>
  <c r="H53" i="15" s="1"/>
  <c r="AZ53" i="18"/>
  <c r="F53" i="28" s="1"/>
  <c r="AH53" i="18"/>
  <c r="H53" i="8" s="1"/>
  <c r="P53" i="18"/>
  <c r="E49" i="5" s="1"/>
  <c r="AU53" i="18"/>
  <c r="J53" i="9" s="1"/>
  <c r="AC53" i="18"/>
  <c r="I53" i="7" s="1"/>
  <c r="K53" i="18"/>
  <c r="K53" i="15" s="1"/>
  <c r="BH53" i="18"/>
  <c r="N53" i="28" s="1"/>
  <c r="AQ53" i="18"/>
  <c r="E53" i="9" s="1"/>
  <c r="Y53" i="18"/>
  <c r="H53" i="7" s="1"/>
  <c r="G53" i="18"/>
  <c r="F53" i="15" s="1"/>
  <c r="AL53" i="18"/>
  <c r="I53" i="8" s="1"/>
  <c r="T53" i="18"/>
  <c r="J49" i="5" s="1"/>
  <c r="BD53" i="18"/>
  <c r="J53" i="28" s="1"/>
  <c r="B77" i="18"/>
  <c r="A65" i="18"/>
  <c r="B88" i="18"/>
  <c r="A88" i="18" s="1"/>
  <c r="A76" i="18"/>
  <c r="B89" i="18" l="1"/>
  <c r="A89" i="18" s="1"/>
  <c r="A77" i="18"/>
  <c r="BJ76" i="18"/>
  <c r="P76" i="28" s="1"/>
  <c r="BF76" i="18"/>
  <c r="L76" i="28" s="1"/>
  <c r="BB76" i="18"/>
  <c r="H76" i="28" s="1"/>
  <c r="AX76" i="18"/>
  <c r="D76" i="28" s="1"/>
  <c r="AS76" i="18"/>
  <c r="G76" i="9" s="1"/>
  <c r="AO76" i="18"/>
  <c r="D76" i="9" s="1"/>
  <c r="AJ76" i="18"/>
  <c r="F76" i="8" s="1"/>
  <c r="AE76" i="18"/>
  <c r="K76" i="7" s="1"/>
  <c r="AA76" i="18"/>
  <c r="F76" i="7" s="1"/>
  <c r="V76" i="18"/>
  <c r="L72" i="5" s="1"/>
  <c r="R76" i="18"/>
  <c r="G72" i="5" s="1"/>
  <c r="N76" i="18"/>
  <c r="D72" i="5" s="1"/>
  <c r="I76" i="18"/>
  <c r="I76" i="15" s="1"/>
  <c r="E76" i="18"/>
  <c r="H76" i="15" s="1"/>
  <c r="BH76" i="18"/>
  <c r="N76" i="28" s="1"/>
  <c r="BD76" i="18"/>
  <c r="J76" i="28" s="1"/>
  <c r="AZ76" i="18"/>
  <c r="F76" i="28" s="1"/>
  <c r="AU76" i="18"/>
  <c r="J76" i="9" s="1"/>
  <c r="AQ76" i="18"/>
  <c r="E76" i="9" s="1"/>
  <c r="AL76" i="18"/>
  <c r="I76" i="8" s="1"/>
  <c r="AH76" i="18"/>
  <c r="H76" i="8" s="1"/>
  <c r="AC76" i="18"/>
  <c r="I76" i="7" s="1"/>
  <c r="Y76" i="18"/>
  <c r="H76" i="7" s="1"/>
  <c r="T76" i="18"/>
  <c r="J72" i="5" s="1"/>
  <c r="P76" i="18"/>
  <c r="E72" i="5" s="1"/>
  <c r="K76" i="18"/>
  <c r="K76" i="15" s="1"/>
  <c r="G76" i="18"/>
  <c r="F76" i="15" s="1"/>
  <c r="BE76" i="18"/>
  <c r="K76" i="28" s="1"/>
  <c r="AV76" i="18"/>
  <c r="K76" i="9" s="1"/>
  <c r="AM76" i="18"/>
  <c r="J76" i="8" s="1"/>
  <c r="AD76" i="18"/>
  <c r="J76" i="7" s="1"/>
  <c r="U76" i="18"/>
  <c r="K72" i="5" s="1"/>
  <c r="L76" i="18"/>
  <c r="L76" i="15" s="1"/>
  <c r="D76" i="18"/>
  <c r="D76" i="15" s="1"/>
  <c r="BI76" i="18"/>
  <c r="O76" i="28" s="1"/>
  <c r="BA76" i="18"/>
  <c r="G76" i="28" s="1"/>
  <c r="AR76" i="18"/>
  <c r="F76" i="9" s="1"/>
  <c r="AI76" i="18"/>
  <c r="E76" i="8" s="1"/>
  <c r="Z76" i="18"/>
  <c r="E76" i="7" s="1"/>
  <c r="Q76" i="18"/>
  <c r="F72" i="5" s="1"/>
  <c r="H76" i="18"/>
  <c r="G76" i="15" s="1"/>
  <c r="AT76" i="18"/>
  <c r="I76" i="9" s="1"/>
  <c r="AB76" i="18"/>
  <c r="G76" i="7" s="1"/>
  <c r="J76" i="18"/>
  <c r="J76" i="15" s="1"/>
  <c r="BC76" i="18"/>
  <c r="I76" i="28" s="1"/>
  <c r="AK76" i="18"/>
  <c r="G76" i="8" s="1"/>
  <c r="S76" i="18"/>
  <c r="I72" i="5" s="1"/>
  <c r="BG76" i="18"/>
  <c r="M76" i="28" s="1"/>
  <c r="X76" i="18"/>
  <c r="D76" i="7" s="1"/>
  <c r="AP76" i="18"/>
  <c r="H76" i="9" s="1"/>
  <c r="F76" i="18"/>
  <c r="E76" i="15" s="1"/>
  <c r="O76" i="18"/>
  <c r="H72" i="5" s="1"/>
  <c r="AY76" i="18"/>
  <c r="E76" i="28" s="1"/>
  <c r="AG76" i="18"/>
  <c r="D76" i="8" s="1"/>
  <c r="BG65" i="18"/>
  <c r="M65" i="28" s="1"/>
  <c r="BC65" i="18"/>
  <c r="I65" i="28" s="1"/>
  <c r="AY65" i="18"/>
  <c r="E65" i="28" s="1"/>
  <c r="AT65" i="18"/>
  <c r="I65" i="9" s="1"/>
  <c r="AP65" i="18"/>
  <c r="H65" i="9" s="1"/>
  <c r="AK65" i="18"/>
  <c r="G65" i="8" s="1"/>
  <c r="AG65" i="18"/>
  <c r="D65" i="8" s="1"/>
  <c r="AB65" i="18"/>
  <c r="G65" i="7" s="1"/>
  <c r="X65" i="18"/>
  <c r="D65" i="7" s="1"/>
  <c r="S65" i="18"/>
  <c r="I61" i="5" s="1"/>
  <c r="O65" i="18"/>
  <c r="H61" i="5" s="1"/>
  <c r="J65" i="18"/>
  <c r="J65" i="15" s="1"/>
  <c r="F65" i="18"/>
  <c r="E65" i="15" s="1"/>
  <c r="BI65" i="18"/>
  <c r="O65" i="28" s="1"/>
  <c r="BE65" i="18"/>
  <c r="K65" i="28" s="1"/>
  <c r="BA65" i="18"/>
  <c r="G65" i="28" s="1"/>
  <c r="AV65" i="18"/>
  <c r="K65" i="9" s="1"/>
  <c r="AR65" i="18"/>
  <c r="F65" i="9" s="1"/>
  <c r="AM65" i="18"/>
  <c r="J65" i="8" s="1"/>
  <c r="AI65" i="18"/>
  <c r="E65" i="8" s="1"/>
  <c r="AD65" i="18"/>
  <c r="J65" i="7" s="1"/>
  <c r="Z65" i="18"/>
  <c r="E65" i="7" s="1"/>
  <c r="U65" i="18"/>
  <c r="K61" i="5" s="1"/>
  <c r="Q65" i="18"/>
  <c r="F61" i="5" s="1"/>
  <c r="L65" i="18"/>
  <c r="L65" i="15" s="1"/>
  <c r="H65" i="18"/>
  <c r="G65" i="15" s="1"/>
  <c r="D65" i="18"/>
  <c r="D65" i="15" s="1"/>
  <c r="BF65" i="18"/>
  <c r="L65" i="28" s="1"/>
  <c r="AX65" i="18"/>
  <c r="D65" i="28" s="1"/>
  <c r="AO65" i="18"/>
  <c r="D65" i="9" s="1"/>
  <c r="AE65" i="18"/>
  <c r="K65" i="7" s="1"/>
  <c r="V65" i="18"/>
  <c r="L61" i="5" s="1"/>
  <c r="N65" i="18"/>
  <c r="D61" i="5" s="1"/>
  <c r="E65" i="18"/>
  <c r="H65" i="15" s="1"/>
  <c r="BJ65" i="18"/>
  <c r="P65" i="28" s="1"/>
  <c r="BB65" i="18"/>
  <c r="H65" i="28" s="1"/>
  <c r="AS65" i="18"/>
  <c r="G65" i="9" s="1"/>
  <c r="AJ65" i="18"/>
  <c r="F65" i="8" s="1"/>
  <c r="AA65" i="18"/>
  <c r="F65" i="7" s="1"/>
  <c r="R65" i="18"/>
  <c r="G61" i="5" s="1"/>
  <c r="I65" i="18"/>
  <c r="I65" i="15" s="1"/>
  <c r="BD65" i="18"/>
  <c r="J65" i="28" s="1"/>
  <c r="AL65" i="18"/>
  <c r="I65" i="8" s="1"/>
  <c r="T65" i="18"/>
  <c r="J61" i="5" s="1"/>
  <c r="AZ65" i="18"/>
  <c r="F65" i="28" s="1"/>
  <c r="AH65" i="18"/>
  <c r="H65" i="8" s="1"/>
  <c r="P65" i="18"/>
  <c r="E61" i="5" s="1"/>
  <c r="AU65" i="18"/>
  <c r="J65" i="9" s="1"/>
  <c r="AC65" i="18"/>
  <c r="I65" i="7" s="1"/>
  <c r="K65" i="18"/>
  <c r="K65" i="15" s="1"/>
  <c r="BH65" i="18"/>
  <c r="N65" i="28" s="1"/>
  <c r="AQ65" i="18"/>
  <c r="E65" i="9" s="1"/>
  <c r="Y65" i="18"/>
  <c r="H65" i="7" s="1"/>
  <c r="G65" i="18"/>
  <c r="F65" i="15" s="1"/>
  <c r="BG88" i="18"/>
  <c r="M88" i="28" s="1"/>
  <c r="BC88" i="18"/>
  <c r="I88" i="28" s="1"/>
  <c r="AY88" i="18"/>
  <c r="E88" i="28" s="1"/>
  <c r="AT88" i="18"/>
  <c r="I88" i="9" s="1"/>
  <c r="AP88" i="18"/>
  <c r="H88" i="9" s="1"/>
  <c r="AK88" i="18"/>
  <c r="G88" i="8" s="1"/>
  <c r="AG88" i="18"/>
  <c r="D88" i="8" s="1"/>
  <c r="AB88" i="18"/>
  <c r="G88" i="7" s="1"/>
  <c r="X88" i="18"/>
  <c r="D88" i="7" s="1"/>
  <c r="S88" i="18"/>
  <c r="I84" i="5" s="1"/>
  <c r="O88" i="18"/>
  <c r="H84" i="5" s="1"/>
  <c r="J88" i="18"/>
  <c r="J88" i="15" s="1"/>
  <c r="F88" i="18"/>
  <c r="E88" i="15" s="1"/>
  <c r="BH88" i="18"/>
  <c r="N88" i="28" s="1"/>
  <c r="BB88" i="18"/>
  <c r="H88" i="28" s="1"/>
  <c r="AV88" i="18"/>
  <c r="K88" i="9" s="1"/>
  <c r="AQ88" i="18"/>
  <c r="E88" i="9" s="1"/>
  <c r="AJ88" i="18"/>
  <c r="F88" i="8" s="1"/>
  <c r="AD88" i="18"/>
  <c r="J88" i="7" s="1"/>
  <c r="Y88" i="18"/>
  <c r="H88" i="7" s="1"/>
  <c r="R88" i="18"/>
  <c r="G84" i="5" s="1"/>
  <c r="L88" i="18"/>
  <c r="L88" i="15" s="1"/>
  <c r="G88" i="18"/>
  <c r="F88" i="15" s="1"/>
  <c r="BJ88" i="18"/>
  <c r="P88" i="28" s="1"/>
  <c r="BE88" i="18"/>
  <c r="K88" i="28" s="1"/>
  <c r="AZ88" i="18"/>
  <c r="F88" i="28" s="1"/>
  <c r="AS88" i="18"/>
  <c r="G88" i="9" s="1"/>
  <c r="AM88" i="18"/>
  <c r="J88" i="8" s="1"/>
  <c r="AH88" i="18"/>
  <c r="H88" i="8" s="1"/>
  <c r="AA88" i="18"/>
  <c r="F88" i="7" s="1"/>
  <c r="U88" i="18"/>
  <c r="K84" i="5" s="1"/>
  <c r="P88" i="18"/>
  <c r="E84" i="5" s="1"/>
  <c r="I88" i="18"/>
  <c r="I88" i="15" s="1"/>
  <c r="D88" i="18"/>
  <c r="D88" i="15" s="1"/>
  <c r="BA88" i="18"/>
  <c r="G88" i="28" s="1"/>
  <c r="AO88" i="18"/>
  <c r="D88" i="9" s="1"/>
  <c r="AC88" i="18"/>
  <c r="I88" i="7" s="1"/>
  <c r="Q88" i="18"/>
  <c r="F84" i="5" s="1"/>
  <c r="E88" i="18"/>
  <c r="H88" i="15" s="1"/>
  <c r="BF88" i="18"/>
  <c r="L88" i="28" s="1"/>
  <c r="AU88" i="18"/>
  <c r="J88" i="9" s="1"/>
  <c r="AI88" i="18"/>
  <c r="E88" i="8" s="1"/>
  <c r="V88" i="18"/>
  <c r="L84" i="5" s="1"/>
  <c r="K88" i="18"/>
  <c r="K88" i="15" s="1"/>
  <c r="AX88" i="18"/>
  <c r="D88" i="28" s="1"/>
  <c r="Z88" i="18"/>
  <c r="E88" i="7" s="1"/>
  <c r="BI88" i="18"/>
  <c r="O88" i="28" s="1"/>
  <c r="AL88" i="18"/>
  <c r="I88" i="8" s="1"/>
  <c r="N88" i="18"/>
  <c r="D84" i="5" s="1"/>
  <c r="T88" i="18"/>
  <c r="J84" i="5" s="1"/>
  <c r="AR88" i="18"/>
  <c r="F88" i="9" s="1"/>
  <c r="H88" i="18"/>
  <c r="G88" i="15" s="1"/>
  <c r="BD88" i="18"/>
  <c r="J88" i="28" s="1"/>
  <c r="AE88" i="18"/>
  <c r="K88" i="7" s="1"/>
  <c r="BI77" i="18" l="1"/>
  <c r="O77" i="28" s="1"/>
  <c r="BE77" i="18"/>
  <c r="K77" i="28" s="1"/>
  <c r="BA77" i="18"/>
  <c r="G77" i="28" s="1"/>
  <c r="AV77" i="18"/>
  <c r="K77" i="9" s="1"/>
  <c r="AR77" i="18"/>
  <c r="F77" i="9" s="1"/>
  <c r="AM77" i="18"/>
  <c r="J77" i="8" s="1"/>
  <c r="AI77" i="18"/>
  <c r="E77" i="8" s="1"/>
  <c r="AD77" i="18"/>
  <c r="J77" i="7" s="1"/>
  <c r="Z77" i="18"/>
  <c r="E77" i="7" s="1"/>
  <c r="U77" i="18"/>
  <c r="K73" i="5" s="1"/>
  <c r="Q77" i="18"/>
  <c r="F73" i="5" s="1"/>
  <c r="L77" i="18"/>
  <c r="L77" i="15" s="1"/>
  <c r="H77" i="18"/>
  <c r="G77" i="15" s="1"/>
  <c r="D77" i="18"/>
  <c r="D77" i="15" s="1"/>
  <c r="BG77" i="18"/>
  <c r="M77" i="28" s="1"/>
  <c r="BC77" i="18"/>
  <c r="I77" i="28" s="1"/>
  <c r="AY77" i="18"/>
  <c r="E77" i="28" s="1"/>
  <c r="AT77" i="18"/>
  <c r="I77" i="9" s="1"/>
  <c r="AP77" i="18"/>
  <c r="H77" i="9" s="1"/>
  <c r="AK77" i="18"/>
  <c r="G77" i="8" s="1"/>
  <c r="AG77" i="18"/>
  <c r="D77" i="8" s="1"/>
  <c r="AB77" i="18"/>
  <c r="G77" i="7" s="1"/>
  <c r="X77" i="18"/>
  <c r="D77" i="7" s="1"/>
  <c r="S77" i="18"/>
  <c r="I73" i="5" s="1"/>
  <c r="O77" i="18"/>
  <c r="H73" i="5" s="1"/>
  <c r="J77" i="18"/>
  <c r="J77" i="15" s="1"/>
  <c r="F77" i="18"/>
  <c r="E77" i="15" s="1"/>
  <c r="BD77" i="18"/>
  <c r="J77" i="28" s="1"/>
  <c r="AU77" i="18"/>
  <c r="J77" i="9" s="1"/>
  <c r="AL77" i="18"/>
  <c r="I77" i="8" s="1"/>
  <c r="AC77" i="18"/>
  <c r="I77" i="7" s="1"/>
  <c r="T77" i="18"/>
  <c r="J73" i="5" s="1"/>
  <c r="K77" i="18"/>
  <c r="K77" i="15" s="1"/>
  <c r="BH77" i="18"/>
  <c r="N77" i="28" s="1"/>
  <c r="AZ77" i="18"/>
  <c r="F77" i="28" s="1"/>
  <c r="AQ77" i="18"/>
  <c r="E77" i="9" s="1"/>
  <c r="AH77" i="18"/>
  <c r="H77" i="8" s="1"/>
  <c r="Y77" i="18"/>
  <c r="H77" i="7" s="1"/>
  <c r="P77" i="18"/>
  <c r="E73" i="5" s="1"/>
  <c r="G77" i="18"/>
  <c r="F77" i="15" s="1"/>
  <c r="BB77" i="18"/>
  <c r="H77" i="28" s="1"/>
  <c r="AJ77" i="18"/>
  <c r="F77" i="8" s="1"/>
  <c r="R77" i="18"/>
  <c r="G73" i="5" s="1"/>
  <c r="BJ77" i="18"/>
  <c r="P77" i="28" s="1"/>
  <c r="AS77" i="18"/>
  <c r="G77" i="9" s="1"/>
  <c r="AA77" i="18"/>
  <c r="F77" i="7" s="1"/>
  <c r="I77" i="18"/>
  <c r="I77" i="15" s="1"/>
  <c r="AE77" i="18"/>
  <c r="K77" i="7" s="1"/>
  <c r="AX77" i="18"/>
  <c r="D77" i="28" s="1"/>
  <c r="N77" i="18"/>
  <c r="D73" i="5" s="1"/>
  <c r="V77" i="18"/>
  <c r="L73" i="5" s="1"/>
  <c r="E77" i="18"/>
  <c r="H77" i="15" s="1"/>
  <c r="BF77" i="18"/>
  <c r="L77" i="28" s="1"/>
  <c r="AO77" i="18"/>
  <c r="D77" i="9" s="1"/>
  <c r="BJ89" i="18"/>
  <c r="P89" i="28" s="1"/>
  <c r="BF89" i="18"/>
  <c r="L89" i="28" s="1"/>
  <c r="BB89" i="18"/>
  <c r="H89" i="28" s="1"/>
  <c r="AX89" i="18"/>
  <c r="D89" i="28" s="1"/>
  <c r="AS89" i="18"/>
  <c r="G89" i="9" s="1"/>
  <c r="AO89" i="18"/>
  <c r="D89" i="9" s="1"/>
  <c r="AJ89" i="18"/>
  <c r="F89" i="8" s="1"/>
  <c r="AE89" i="18"/>
  <c r="K89" i="7" s="1"/>
  <c r="AA89" i="18"/>
  <c r="F89" i="7" s="1"/>
  <c r="V89" i="18"/>
  <c r="L85" i="5" s="1"/>
  <c r="R89" i="18"/>
  <c r="G85" i="5" s="1"/>
  <c r="N89" i="18"/>
  <c r="D85" i="5" s="1"/>
  <c r="I89" i="18"/>
  <c r="I89" i="15" s="1"/>
  <c r="E89" i="18"/>
  <c r="H89" i="15" s="1"/>
  <c r="BI89" i="18"/>
  <c r="O89" i="28" s="1"/>
  <c r="BD89" i="18"/>
  <c r="J89" i="28" s="1"/>
  <c r="AY89" i="18"/>
  <c r="E89" i="28" s="1"/>
  <c r="AR89" i="18"/>
  <c r="F89" i="9" s="1"/>
  <c r="AL89" i="18"/>
  <c r="I89" i="8" s="1"/>
  <c r="AG89" i="18"/>
  <c r="D89" i="8" s="1"/>
  <c r="Z89" i="18"/>
  <c r="E89" i="7" s="1"/>
  <c r="T89" i="18"/>
  <c r="J85" i="5" s="1"/>
  <c r="O89" i="18"/>
  <c r="H85" i="5" s="1"/>
  <c r="H89" i="18"/>
  <c r="G89" i="15" s="1"/>
  <c r="BG89" i="18"/>
  <c r="M89" i="28" s="1"/>
  <c r="BA89" i="18"/>
  <c r="G89" i="28" s="1"/>
  <c r="AU89" i="18"/>
  <c r="J89" i="9" s="1"/>
  <c r="AP89" i="18"/>
  <c r="H89" i="9" s="1"/>
  <c r="AI89" i="18"/>
  <c r="E89" i="8" s="1"/>
  <c r="AC89" i="18"/>
  <c r="I89" i="7" s="1"/>
  <c r="X89" i="18"/>
  <c r="D89" i="7" s="1"/>
  <c r="Q89" i="18"/>
  <c r="F85" i="5" s="1"/>
  <c r="K89" i="18"/>
  <c r="K89" i="15" s="1"/>
  <c r="F89" i="18"/>
  <c r="E89" i="15" s="1"/>
  <c r="BH89" i="18"/>
  <c r="N89" i="28" s="1"/>
  <c r="AV89" i="18"/>
  <c r="K89" i="9" s="1"/>
  <c r="AK89" i="18"/>
  <c r="G89" i="8" s="1"/>
  <c r="Y89" i="18"/>
  <c r="H89" i="7" s="1"/>
  <c r="L89" i="18"/>
  <c r="L89" i="15" s="1"/>
  <c r="BC89" i="18"/>
  <c r="I89" i="28" s="1"/>
  <c r="AQ89" i="18"/>
  <c r="E89" i="9" s="1"/>
  <c r="AD89" i="18"/>
  <c r="J89" i="7" s="1"/>
  <c r="S89" i="18"/>
  <c r="I85" i="5" s="1"/>
  <c r="G89" i="18"/>
  <c r="F89" i="15" s="1"/>
  <c r="BE89" i="18"/>
  <c r="K89" i="28" s="1"/>
  <c r="AH89" i="18"/>
  <c r="H89" i="8" s="1"/>
  <c r="J89" i="18"/>
  <c r="J89" i="15" s="1"/>
  <c r="AT89" i="18"/>
  <c r="I89" i="9" s="1"/>
  <c r="U89" i="18"/>
  <c r="K85" i="5" s="1"/>
  <c r="AZ89" i="18"/>
  <c r="F89" i="28" s="1"/>
  <c r="D89" i="18"/>
  <c r="D89" i="15" s="1"/>
  <c r="AB89" i="18"/>
  <c r="G89" i="7" s="1"/>
  <c r="AM89" i="18"/>
  <c r="J89" i="8" s="1"/>
  <c r="P89" i="18"/>
  <c r="E85" i="5" s="1"/>
  <c r="E50" i="14" l="1"/>
  <c r="E52" i="14" s="1"/>
  <c r="E49" i="14"/>
  <c r="E51" i="14" s="1"/>
  <c r="E41" i="14"/>
  <c r="E45" i="14" s="1"/>
  <c r="E40" i="14"/>
  <c r="E44" i="14" s="1"/>
  <c r="E39" i="14"/>
  <c r="E43" i="14" s="1"/>
  <c r="E38" i="14"/>
  <c r="E42" i="14" s="1"/>
  <c r="B29" i="9"/>
  <c r="B41" i="9" s="1"/>
  <c r="B53" i="9" s="1"/>
  <c r="B65" i="9" s="1"/>
  <c r="B77" i="9" s="1"/>
  <c r="B89" i="9" s="1"/>
  <c r="B28" i="9"/>
  <c r="B40" i="9" s="1"/>
  <c r="B52" i="9" s="1"/>
  <c r="B64" i="9" s="1"/>
  <c r="B76" i="9" s="1"/>
  <c r="B88" i="9" s="1"/>
  <c r="B27" i="9"/>
  <c r="B39" i="9" s="1"/>
  <c r="B51" i="9" s="1"/>
  <c r="B63" i="9" s="1"/>
  <c r="B75" i="9" s="1"/>
  <c r="B87" i="9" s="1"/>
  <c r="B26" i="9"/>
  <c r="B38" i="9" s="1"/>
  <c r="B50" i="9" s="1"/>
  <c r="B62" i="9" s="1"/>
  <c r="B74" i="9" s="1"/>
  <c r="B86" i="9" s="1"/>
  <c r="B25" i="9"/>
  <c r="B37" i="9" s="1"/>
  <c r="B49" i="9" s="1"/>
  <c r="B61" i="9" s="1"/>
  <c r="B73" i="9" s="1"/>
  <c r="B85" i="9" s="1"/>
  <c r="B24" i="9"/>
  <c r="B36" i="9" s="1"/>
  <c r="B48" i="9" s="1"/>
  <c r="B60" i="9" s="1"/>
  <c r="B72" i="9" s="1"/>
  <c r="B84" i="9" s="1"/>
  <c r="B23" i="9"/>
  <c r="B35" i="9" s="1"/>
  <c r="B47" i="9" s="1"/>
  <c r="B59" i="9" s="1"/>
  <c r="B71" i="9" s="1"/>
  <c r="B83" i="9" s="1"/>
  <c r="B22" i="9"/>
  <c r="B34" i="9" s="1"/>
  <c r="B46" i="9" s="1"/>
  <c r="B58" i="9" s="1"/>
  <c r="B70" i="9" s="1"/>
  <c r="B82" i="9" s="1"/>
  <c r="B21" i="9"/>
  <c r="B33" i="9" s="1"/>
  <c r="B45" i="9" s="1"/>
  <c r="B57" i="9" s="1"/>
  <c r="B69" i="9" s="1"/>
  <c r="B81" i="9" s="1"/>
  <c r="B20" i="9"/>
  <c r="B32" i="9" s="1"/>
  <c r="B44" i="9" s="1"/>
  <c r="B56" i="9" s="1"/>
  <c r="B68" i="9" s="1"/>
  <c r="B80" i="9" s="1"/>
  <c r="B19" i="9"/>
  <c r="B31" i="9" s="1"/>
  <c r="B43" i="9" s="1"/>
  <c r="B55" i="9" s="1"/>
  <c r="B67" i="9" s="1"/>
  <c r="B79" i="9" s="1"/>
  <c r="A19" i="9"/>
  <c r="A31" i="9" s="1"/>
  <c r="A43" i="9" s="1"/>
  <c r="A55" i="9" s="1"/>
  <c r="A67" i="9" s="1"/>
  <c r="A79" i="9" s="1"/>
  <c r="B18" i="9"/>
  <c r="B30" i="9" s="1"/>
  <c r="B42" i="9" s="1"/>
  <c r="B54" i="9" s="1"/>
  <c r="B66" i="9" s="1"/>
  <c r="B78" i="9" s="1"/>
  <c r="A18" i="9"/>
  <c r="A30" i="9" s="1"/>
  <c r="A42" i="9" s="1"/>
  <c r="A54" i="9" s="1"/>
  <c r="A66" i="9" s="1"/>
  <c r="A78" i="9" s="1"/>
  <c r="A8" i="9"/>
  <c r="A20" i="9" s="1"/>
  <c r="A32" i="9" s="1"/>
  <c r="A44" i="9" s="1"/>
  <c r="A56" i="9" s="1"/>
  <c r="A68" i="9" s="1"/>
  <c r="A80" i="9" s="1"/>
  <c r="A7" i="9"/>
  <c r="B29" i="8"/>
  <c r="B41" i="8" s="1"/>
  <c r="B53" i="8" s="1"/>
  <c r="B65" i="8" s="1"/>
  <c r="B77" i="8" s="1"/>
  <c r="B89" i="8" s="1"/>
  <c r="B28" i="8"/>
  <c r="B40" i="8" s="1"/>
  <c r="B52" i="8" s="1"/>
  <c r="B64" i="8" s="1"/>
  <c r="B76" i="8" s="1"/>
  <c r="B88" i="8" s="1"/>
  <c r="B27" i="8"/>
  <c r="B39" i="8" s="1"/>
  <c r="B51" i="8" s="1"/>
  <c r="B63" i="8" s="1"/>
  <c r="B75" i="8" s="1"/>
  <c r="B87" i="8" s="1"/>
  <c r="B26" i="8"/>
  <c r="B38" i="8" s="1"/>
  <c r="B50" i="8" s="1"/>
  <c r="B62" i="8" s="1"/>
  <c r="B74" i="8" s="1"/>
  <c r="B86" i="8" s="1"/>
  <c r="B25" i="8"/>
  <c r="B37" i="8" s="1"/>
  <c r="B49" i="8" s="1"/>
  <c r="B61" i="8" s="1"/>
  <c r="B73" i="8" s="1"/>
  <c r="B85" i="8" s="1"/>
  <c r="B24" i="8"/>
  <c r="B36" i="8" s="1"/>
  <c r="B48" i="8" s="1"/>
  <c r="B60" i="8" s="1"/>
  <c r="B72" i="8" s="1"/>
  <c r="B84" i="8" s="1"/>
  <c r="B23" i="8"/>
  <c r="B35" i="8" s="1"/>
  <c r="B47" i="8" s="1"/>
  <c r="B59" i="8" s="1"/>
  <c r="B71" i="8" s="1"/>
  <c r="B83" i="8" s="1"/>
  <c r="B22" i="8"/>
  <c r="B34" i="8" s="1"/>
  <c r="B46" i="8" s="1"/>
  <c r="B58" i="8" s="1"/>
  <c r="B70" i="8" s="1"/>
  <c r="B82" i="8" s="1"/>
  <c r="B21" i="8"/>
  <c r="B33" i="8" s="1"/>
  <c r="B45" i="8" s="1"/>
  <c r="B57" i="8" s="1"/>
  <c r="B69" i="8" s="1"/>
  <c r="B81" i="8" s="1"/>
  <c r="B20" i="8"/>
  <c r="B32" i="8" s="1"/>
  <c r="B44" i="8" s="1"/>
  <c r="B56" i="8" s="1"/>
  <c r="B68" i="8" s="1"/>
  <c r="B80" i="8" s="1"/>
  <c r="B19" i="8"/>
  <c r="B31" i="8" s="1"/>
  <c r="B43" i="8" s="1"/>
  <c r="B55" i="8" s="1"/>
  <c r="B67" i="8" s="1"/>
  <c r="B79" i="8" s="1"/>
  <c r="A19" i="8"/>
  <c r="A31" i="8" s="1"/>
  <c r="A43" i="8" s="1"/>
  <c r="A55" i="8" s="1"/>
  <c r="A67" i="8" s="1"/>
  <c r="A79" i="8" s="1"/>
  <c r="B18" i="8"/>
  <c r="B30" i="8" s="1"/>
  <c r="B42" i="8" s="1"/>
  <c r="B54" i="8" s="1"/>
  <c r="B66" i="8" s="1"/>
  <c r="B78" i="8" s="1"/>
  <c r="A18" i="8"/>
  <c r="A30" i="8" s="1"/>
  <c r="A42" i="8" s="1"/>
  <c r="A54" i="8" s="1"/>
  <c r="A66" i="8" s="1"/>
  <c r="A78" i="8" s="1"/>
  <c r="A8" i="8"/>
  <c r="A9" i="8" s="1"/>
  <c r="A7" i="8"/>
  <c r="B52" i="7"/>
  <c r="B64" i="7" s="1"/>
  <c r="B76" i="7" s="1"/>
  <c r="B88" i="7" s="1"/>
  <c r="B44" i="7"/>
  <c r="B56" i="7" s="1"/>
  <c r="B68" i="7" s="1"/>
  <c r="B80" i="7" s="1"/>
  <c r="B40" i="7"/>
  <c r="B36" i="7"/>
  <c r="B48" i="7" s="1"/>
  <c r="B60" i="7" s="1"/>
  <c r="B72" i="7" s="1"/>
  <c r="B84" i="7" s="1"/>
  <c r="B32" i="7"/>
  <c r="B29" i="7"/>
  <c r="B41" i="7" s="1"/>
  <c r="B53" i="7" s="1"/>
  <c r="B65" i="7" s="1"/>
  <c r="B77" i="7" s="1"/>
  <c r="B89" i="7" s="1"/>
  <c r="B28" i="7"/>
  <c r="B27" i="7"/>
  <c r="B39" i="7" s="1"/>
  <c r="B51" i="7" s="1"/>
  <c r="B63" i="7" s="1"/>
  <c r="B75" i="7" s="1"/>
  <c r="B87" i="7" s="1"/>
  <c r="B26" i="7"/>
  <c r="B38" i="7" s="1"/>
  <c r="B50" i="7" s="1"/>
  <c r="B62" i="7" s="1"/>
  <c r="B74" i="7" s="1"/>
  <c r="B86" i="7" s="1"/>
  <c r="B25" i="7"/>
  <c r="B37" i="7" s="1"/>
  <c r="B49" i="7" s="1"/>
  <c r="B61" i="7" s="1"/>
  <c r="B73" i="7" s="1"/>
  <c r="B85" i="7" s="1"/>
  <c r="B24" i="7"/>
  <c r="B23" i="7"/>
  <c r="B35" i="7" s="1"/>
  <c r="B47" i="7" s="1"/>
  <c r="B59" i="7" s="1"/>
  <c r="B71" i="7" s="1"/>
  <c r="B83" i="7" s="1"/>
  <c r="B22" i="7"/>
  <c r="B34" i="7" s="1"/>
  <c r="B46" i="7" s="1"/>
  <c r="B58" i="7" s="1"/>
  <c r="B70" i="7" s="1"/>
  <c r="B82" i="7" s="1"/>
  <c r="B21" i="7"/>
  <c r="B33" i="7" s="1"/>
  <c r="B45" i="7" s="1"/>
  <c r="B57" i="7" s="1"/>
  <c r="B69" i="7" s="1"/>
  <c r="B81" i="7" s="1"/>
  <c r="B20" i="7"/>
  <c r="B19" i="7"/>
  <c r="B31" i="7" s="1"/>
  <c r="B43" i="7" s="1"/>
  <c r="B55" i="7" s="1"/>
  <c r="B67" i="7" s="1"/>
  <c r="B79" i="7" s="1"/>
  <c r="B18" i="7"/>
  <c r="B30" i="7" s="1"/>
  <c r="B42" i="7" s="1"/>
  <c r="B54" i="7" s="1"/>
  <c r="B66" i="7" s="1"/>
  <c r="B78" i="7" s="1"/>
  <c r="A18" i="7"/>
  <c r="A30" i="7" s="1"/>
  <c r="A42" i="7" s="1"/>
  <c r="A54" i="7" s="1"/>
  <c r="A66" i="7" s="1"/>
  <c r="A78" i="7" s="1"/>
  <c r="A7" i="7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7" i="4"/>
  <c r="F6" i="4"/>
  <c r="A9" i="9" l="1"/>
  <c r="A21" i="8"/>
  <c r="A33" i="8" s="1"/>
  <c r="A45" i="8" s="1"/>
  <c r="A57" i="8" s="1"/>
  <c r="A69" i="8" s="1"/>
  <c r="A81" i="8" s="1"/>
  <c r="A10" i="8"/>
  <c r="A20" i="8"/>
  <c r="A32" i="8" s="1"/>
  <c r="A44" i="8" s="1"/>
  <c r="A56" i="8" s="1"/>
  <c r="A68" i="8" s="1"/>
  <c r="A80" i="8" s="1"/>
  <c r="A19" i="7"/>
  <c r="A31" i="7" s="1"/>
  <c r="A43" i="7" s="1"/>
  <c r="A55" i="7" s="1"/>
  <c r="A67" i="7" s="1"/>
  <c r="A79" i="7" s="1"/>
  <c r="A8" i="7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7" i="3"/>
  <c r="A4008" i="3"/>
  <c r="A4009" i="3"/>
  <c r="A4010" i="3"/>
  <c r="A4011" i="3"/>
  <c r="A4012" i="3"/>
  <c r="A4013" i="3"/>
  <c r="A4014" i="3"/>
  <c r="A4015" i="3"/>
  <c r="A4016" i="3"/>
  <c r="A4017" i="3"/>
  <c r="A4018" i="3"/>
  <c r="A4019" i="3"/>
  <c r="A4020" i="3"/>
  <c r="A4021" i="3"/>
  <c r="A4022" i="3"/>
  <c r="A4023" i="3"/>
  <c r="A4024" i="3"/>
  <c r="A4025" i="3"/>
  <c r="A4026" i="3"/>
  <c r="A4027" i="3"/>
  <c r="A4028" i="3"/>
  <c r="A4029" i="3"/>
  <c r="A4030" i="3"/>
  <c r="A4031" i="3"/>
  <c r="A4032" i="3"/>
  <c r="A4033" i="3"/>
  <c r="A4034" i="3"/>
  <c r="A4035" i="3"/>
  <c r="A4036" i="3"/>
  <c r="A4037" i="3"/>
  <c r="A4038" i="3"/>
  <c r="A4039" i="3"/>
  <c r="A4040" i="3"/>
  <c r="A4041" i="3"/>
  <c r="A4042" i="3"/>
  <c r="A4043" i="3"/>
  <c r="A4044" i="3"/>
  <c r="A4045" i="3"/>
  <c r="A4046" i="3"/>
  <c r="A4047" i="3"/>
  <c r="A4048" i="3"/>
  <c r="A4049" i="3"/>
  <c r="A4050" i="3"/>
  <c r="A4051" i="3"/>
  <c r="A4052" i="3"/>
  <c r="A4053" i="3"/>
  <c r="A4054" i="3"/>
  <c r="A4055" i="3"/>
  <c r="A4056" i="3"/>
  <c r="A4057" i="3"/>
  <c r="A4058" i="3"/>
  <c r="A4059" i="3"/>
  <c r="A4060" i="3"/>
  <c r="A4061" i="3"/>
  <c r="A4062" i="3"/>
  <c r="A4063" i="3"/>
  <c r="A4064" i="3"/>
  <c r="A4065" i="3"/>
  <c r="A4066" i="3"/>
  <c r="A4067" i="3"/>
  <c r="A4068" i="3"/>
  <c r="A4069" i="3"/>
  <c r="A4070" i="3"/>
  <c r="A4071" i="3"/>
  <c r="A4072" i="3"/>
  <c r="A4073" i="3"/>
  <c r="A4074" i="3"/>
  <c r="A4075" i="3"/>
  <c r="A4076" i="3"/>
  <c r="A4077" i="3"/>
  <c r="A4078" i="3"/>
  <c r="A4079" i="3"/>
  <c r="A4080" i="3"/>
  <c r="A4081" i="3"/>
  <c r="A4082" i="3"/>
  <c r="A4083" i="3"/>
  <c r="A4084" i="3"/>
  <c r="A4085" i="3"/>
  <c r="A4086" i="3"/>
  <c r="A4087" i="3"/>
  <c r="A4088" i="3"/>
  <c r="A4089" i="3"/>
  <c r="A4090" i="3"/>
  <c r="A4091" i="3"/>
  <c r="A4092" i="3"/>
  <c r="A4093" i="3"/>
  <c r="A4094" i="3"/>
  <c r="A4095" i="3"/>
  <c r="A4096" i="3"/>
  <c r="A4097" i="3"/>
  <c r="A4098" i="3"/>
  <c r="A4099" i="3"/>
  <c r="A4100" i="3"/>
  <c r="A4101" i="3"/>
  <c r="A4102" i="3"/>
  <c r="A4103" i="3"/>
  <c r="A4104" i="3"/>
  <c r="A4105" i="3"/>
  <c r="A4106" i="3"/>
  <c r="A4107" i="3"/>
  <c r="A4108" i="3"/>
  <c r="A4109" i="3"/>
  <c r="A4110" i="3"/>
  <c r="A4111" i="3"/>
  <c r="A4112" i="3"/>
  <c r="A4113" i="3"/>
  <c r="A4114" i="3"/>
  <c r="A4115" i="3"/>
  <c r="A4116" i="3"/>
  <c r="A4117" i="3"/>
  <c r="A4118" i="3"/>
  <c r="A4119" i="3"/>
  <c r="A4120" i="3"/>
  <c r="A4121" i="3"/>
  <c r="A4122" i="3"/>
  <c r="A4123" i="3"/>
  <c r="A4124" i="3"/>
  <c r="A4125" i="3"/>
  <c r="A4126" i="3"/>
  <c r="A4127" i="3"/>
  <c r="A4128" i="3"/>
  <c r="A4129" i="3"/>
  <c r="A4130" i="3"/>
  <c r="A4131" i="3"/>
  <c r="A4132" i="3"/>
  <c r="A4133" i="3"/>
  <c r="A4134" i="3"/>
  <c r="A4135" i="3"/>
  <c r="A4136" i="3"/>
  <c r="A4137" i="3"/>
  <c r="A4138" i="3"/>
  <c r="A4139" i="3"/>
  <c r="A4140" i="3"/>
  <c r="A4141" i="3"/>
  <c r="A4142" i="3"/>
  <c r="A4143" i="3"/>
  <c r="A4144" i="3"/>
  <c r="A4145" i="3"/>
  <c r="A4146" i="3"/>
  <c r="A4147" i="3"/>
  <c r="A4148" i="3"/>
  <c r="A4149" i="3"/>
  <c r="A4150" i="3"/>
  <c r="A4151" i="3"/>
  <c r="A4152" i="3"/>
  <c r="A4153" i="3"/>
  <c r="A4154" i="3"/>
  <c r="A4155" i="3"/>
  <c r="A4156" i="3"/>
  <c r="A4157" i="3"/>
  <c r="A4158" i="3"/>
  <c r="A4159" i="3"/>
  <c r="A4160" i="3"/>
  <c r="A4161" i="3"/>
  <c r="A4162" i="3"/>
  <c r="A4163" i="3"/>
  <c r="A4164" i="3"/>
  <c r="A4165" i="3"/>
  <c r="A4166" i="3"/>
  <c r="A4167" i="3"/>
  <c r="A4168" i="3"/>
  <c r="A4169" i="3"/>
  <c r="A4170" i="3"/>
  <c r="A4171" i="3"/>
  <c r="A4172" i="3"/>
  <c r="A4173" i="3"/>
  <c r="A4174" i="3"/>
  <c r="A4175" i="3"/>
  <c r="A4176" i="3"/>
  <c r="A4177" i="3"/>
  <c r="A4178" i="3"/>
  <c r="A4179" i="3"/>
  <c r="A4180" i="3"/>
  <c r="A4181" i="3"/>
  <c r="A4182" i="3"/>
  <c r="A4183" i="3"/>
  <c r="A4184" i="3"/>
  <c r="A4185" i="3"/>
  <c r="A4186" i="3"/>
  <c r="A4187" i="3"/>
  <c r="A4188" i="3"/>
  <c r="A4189" i="3"/>
  <c r="A4190" i="3"/>
  <c r="A4191" i="3"/>
  <c r="A4192" i="3"/>
  <c r="A4193" i="3"/>
  <c r="A4194" i="3"/>
  <c r="A4195" i="3"/>
  <c r="A4196" i="3"/>
  <c r="A4197" i="3"/>
  <c r="A4198" i="3"/>
  <c r="A4199" i="3"/>
  <c r="A4200" i="3"/>
  <c r="A4201" i="3"/>
  <c r="A4202" i="3"/>
  <c r="A4203" i="3"/>
  <c r="A4204" i="3"/>
  <c r="A4205" i="3"/>
  <c r="A4206" i="3"/>
  <c r="A4207" i="3"/>
  <c r="A4208" i="3"/>
  <c r="A4209" i="3"/>
  <c r="A4210" i="3"/>
  <c r="A4211" i="3"/>
  <c r="A4212" i="3"/>
  <c r="A4213" i="3"/>
  <c r="A4214" i="3"/>
  <c r="A4215" i="3"/>
  <c r="A4216" i="3"/>
  <c r="A4217" i="3"/>
  <c r="A4218" i="3"/>
  <c r="A4219" i="3"/>
  <c r="A4220" i="3"/>
  <c r="A4221" i="3"/>
  <c r="A4222" i="3"/>
  <c r="A4223" i="3"/>
  <c r="A4224" i="3"/>
  <c r="A4225" i="3"/>
  <c r="A4226" i="3"/>
  <c r="A4227" i="3"/>
  <c r="A4228" i="3"/>
  <c r="A4229" i="3"/>
  <c r="A4230" i="3"/>
  <c r="A4231" i="3"/>
  <c r="A4232" i="3"/>
  <c r="A4233" i="3"/>
  <c r="A4234" i="3"/>
  <c r="A4235" i="3"/>
  <c r="A4236" i="3"/>
  <c r="A4237" i="3"/>
  <c r="A4238" i="3"/>
  <c r="A4239" i="3"/>
  <c r="A4240" i="3"/>
  <c r="A4241" i="3"/>
  <c r="A4242" i="3"/>
  <c r="A4243" i="3"/>
  <c r="A4244" i="3"/>
  <c r="A4245" i="3"/>
  <c r="A4246" i="3"/>
  <c r="A4247" i="3"/>
  <c r="A4248" i="3"/>
  <c r="A4249" i="3"/>
  <c r="A4250" i="3"/>
  <c r="A4251" i="3"/>
  <c r="A4252" i="3"/>
  <c r="A4253" i="3"/>
  <c r="A4254" i="3"/>
  <c r="A4255" i="3"/>
  <c r="A4256" i="3"/>
  <c r="A4257" i="3"/>
  <c r="A4258" i="3"/>
  <c r="A4259" i="3"/>
  <c r="A4260" i="3"/>
  <c r="A4261" i="3"/>
  <c r="A4262" i="3"/>
  <c r="A4263" i="3"/>
  <c r="A4264" i="3"/>
  <c r="A4265" i="3"/>
  <c r="A4266" i="3"/>
  <c r="A4267" i="3"/>
  <c r="A4268" i="3"/>
  <c r="A4269" i="3"/>
  <c r="A4270" i="3"/>
  <c r="A4271" i="3"/>
  <c r="A4272" i="3"/>
  <c r="A4273" i="3"/>
  <c r="A4274" i="3"/>
  <c r="A4275" i="3"/>
  <c r="A4276" i="3"/>
  <c r="A4277" i="3"/>
  <c r="A4278" i="3"/>
  <c r="A4279" i="3"/>
  <c r="A4280" i="3"/>
  <c r="A4281" i="3"/>
  <c r="A4282" i="3"/>
  <c r="A4283" i="3"/>
  <c r="A4284" i="3"/>
  <c r="A4285" i="3"/>
  <c r="A4286" i="3"/>
  <c r="A4287" i="3"/>
  <c r="A4288" i="3"/>
  <c r="A4289" i="3"/>
  <c r="A4290" i="3"/>
  <c r="A4291" i="3"/>
  <c r="A4292" i="3"/>
  <c r="A4293" i="3"/>
  <c r="A4294" i="3"/>
  <c r="A4295" i="3"/>
  <c r="A4296" i="3"/>
  <c r="A4297" i="3"/>
  <c r="A4298" i="3"/>
  <c r="A4299" i="3"/>
  <c r="A4300" i="3"/>
  <c r="A4301" i="3"/>
  <c r="A4302" i="3"/>
  <c r="A4303" i="3"/>
  <c r="A4304" i="3"/>
  <c r="A4305" i="3"/>
  <c r="A4306" i="3"/>
  <c r="A4307" i="3"/>
  <c r="A4308" i="3"/>
  <c r="A4309" i="3"/>
  <c r="A4310" i="3"/>
  <c r="A4311" i="3"/>
  <c r="A4312" i="3"/>
  <c r="A4313" i="3"/>
  <c r="A4314" i="3"/>
  <c r="A4315" i="3"/>
  <c r="A4316" i="3"/>
  <c r="A4317" i="3"/>
  <c r="A4318" i="3"/>
  <c r="A4319" i="3"/>
  <c r="A4320" i="3"/>
  <c r="A4321" i="3"/>
  <c r="A4322" i="3"/>
  <c r="A4323" i="3"/>
  <c r="A4324" i="3"/>
  <c r="A4325" i="3"/>
  <c r="A4326" i="3"/>
  <c r="A4327" i="3"/>
  <c r="A4328" i="3"/>
  <c r="A4329" i="3"/>
  <c r="A4330" i="3"/>
  <c r="A4331" i="3"/>
  <c r="A4332" i="3"/>
  <c r="A4333" i="3"/>
  <c r="A4334" i="3"/>
  <c r="A4335" i="3"/>
  <c r="A4336" i="3"/>
  <c r="A4337" i="3"/>
  <c r="A4338" i="3"/>
  <c r="A4339" i="3"/>
  <c r="A4340" i="3"/>
  <c r="A4341" i="3"/>
  <c r="A4342" i="3"/>
  <c r="A4343" i="3"/>
  <c r="A4344" i="3"/>
  <c r="A4345" i="3"/>
  <c r="A4346" i="3"/>
  <c r="A4347" i="3"/>
  <c r="A4348" i="3"/>
  <c r="A4349" i="3"/>
  <c r="A4350" i="3"/>
  <c r="A4351" i="3"/>
  <c r="A4352" i="3"/>
  <c r="A4353" i="3"/>
  <c r="A4354" i="3"/>
  <c r="A4355" i="3"/>
  <c r="A4356" i="3"/>
  <c r="A4357" i="3"/>
  <c r="A4358" i="3"/>
  <c r="A4359" i="3"/>
  <c r="A4360" i="3"/>
  <c r="A4361" i="3"/>
  <c r="A4362" i="3"/>
  <c r="A4363" i="3"/>
  <c r="A4364" i="3"/>
  <c r="A4365" i="3"/>
  <c r="A4366" i="3"/>
  <c r="A4367" i="3"/>
  <c r="A4368" i="3"/>
  <c r="A4369" i="3"/>
  <c r="A4370" i="3"/>
  <c r="A4371" i="3"/>
  <c r="A4372" i="3"/>
  <c r="A4373" i="3"/>
  <c r="A4374" i="3"/>
  <c r="A4375" i="3"/>
  <c r="A4376" i="3"/>
  <c r="A4377" i="3"/>
  <c r="A4378" i="3"/>
  <c r="A4379" i="3"/>
  <c r="A4380" i="3"/>
  <c r="A4381" i="3"/>
  <c r="A4382" i="3"/>
  <c r="A4383" i="3"/>
  <c r="A4384" i="3"/>
  <c r="A4385" i="3"/>
  <c r="A4386" i="3"/>
  <c r="A4387" i="3"/>
  <c r="A4388" i="3"/>
  <c r="A4389" i="3"/>
  <c r="A4390" i="3"/>
  <c r="A4391" i="3"/>
  <c r="A4392" i="3"/>
  <c r="A4393" i="3"/>
  <c r="A4394" i="3"/>
  <c r="A4395" i="3"/>
  <c r="A4396" i="3"/>
  <c r="A4397" i="3"/>
  <c r="A4398" i="3"/>
  <c r="A4399" i="3"/>
  <c r="A4400" i="3"/>
  <c r="A4401" i="3"/>
  <c r="A4402" i="3"/>
  <c r="A4403" i="3"/>
  <c r="A4404" i="3"/>
  <c r="A4405" i="3"/>
  <c r="A4406" i="3"/>
  <c r="A4407" i="3"/>
  <c r="A4408" i="3"/>
  <c r="A4409" i="3"/>
  <c r="A4410" i="3"/>
  <c r="A4411" i="3"/>
  <c r="A4412" i="3"/>
  <c r="A4413" i="3"/>
  <c r="A4414" i="3"/>
  <c r="A4415" i="3"/>
  <c r="A4416" i="3"/>
  <c r="A4417" i="3"/>
  <c r="A4418" i="3"/>
  <c r="A4419" i="3"/>
  <c r="A4420" i="3"/>
  <c r="A4421" i="3"/>
  <c r="A4422" i="3"/>
  <c r="A4423" i="3"/>
  <c r="A4424" i="3"/>
  <c r="A4425" i="3"/>
  <c r="A4426" i="3"/>
  <c r="A4427" i="3"/>
  <c r="A4428" i="3"/>
  <c r="A4429" i="3"/>
  <c r="A4430" i="3"/>
  <c r="A4431" i="3"/>
  <c r="A4432" i="3"/>
  <c r="A4433" i="3"/>
  <c r="A4434" i="3"/>
  <c r="A4435" i="3"/>
  <c r="A4436" i="3"/>
  <c r="A4437" i="3"/>
  <c r="A4438" i="3"/>
  <c r="A4439" i="3"/>
  <c r="A4440" i="3"/>
  <c r="A4441" i="3"/>
  <c r="A4442" i="3"/>
  <c r="A4443" i="3"/>
  <c r="A4444" i="3"/>
  <c r="A4445" i="3"/>
  <c r="A4446" i="3"/>
  <c r="A4447" i="3"/>
  <c r="A4448" i="3"/>
  <c r="A4449" i="3"/>
  <c r="A4450" i="3"/>
  <c r="A4451" i="3"/>
  <c r="A4452" i="3"/>
  <c r="A4453" i="3"/>
  <c r="A4454" i="3"/>
  <c r="A4455" i="3"/>
  <c r="A4456" i="3"/>
  <c r="A4457" i="3"/>
  <c r="A4458" i="3"/>
  <c r="A4459" i="3"/>
  <c r="A4460" i="3"/>
  <c r="A4461" i="3"/>
  <c r="A4462" i="3"/>
  <c r="A4463" i="3"/>
  <c r="A4464" i="3"/>
  <c r="A4465" i="3"/>
  <c r="A4466" i="3"/>
  <c r="A4467" i="3"/>
  <c r="A4468" i="3"/>
  <c r="A4469" i="3"/>
  <c r="A4470" i="3"/>
  <c r="A4471" i="3"/>
  <c r="A4472" i="3"/>
  <c r="A4473" i="3"/>
  <c r="A4474" i="3"/>
  <c r="A4475" i="3"/>
  <c r="A4476" i="3"/>
  <c r="A4477" i="3"/>
  <c r="A4" i="3"/>
  <c r="BK6" i="4" s="1"/>
  <c r="A6" i="4"/>
  <c r="C29" i="4"/>
  <c r="C41" i="4" s="1"/>
  <c r="C53" i="4" s="1"/>
  <c r="C65" i="4" s="1"/>
  <c r="C77" i="4" s="1"/>
  <c r="C89" i="4" s="1"/>
  <c r="C28" i="4"/>
  <c r="C40" i="4" s="1"/>
  <c r="C52" i="4" s="1"/>
  <c r="C64" i="4" s="1"/>
  <c r="C76" i="4" s="1"/>
  <c r="C88" i="4" s="1"/>
  <c r="C27" i="4"/>
  <c r="C39" i="4" s="1"/>
  <c r="C51" i="4" s="1"/>
  <c r="C63" i="4" s="1"/>
  <c r="C75" i="4" s="1"/>
  <c r="C87" i="4" s="1"/>
  <c r="C26" i="4"/>
  <c r="C38" i="4" s="1"/>
  <c r="C50" i="4" s="1"/>
  <c r="C62" i="4" s="1"/>
  <c r="C74" i="4" s="1"/>
  <c r="C86" i="4" s="1"/>
  <c r="C25" i="4"/>
  <c r="C37" i="4" s="1"/>
  <c r="C49" i="4" s="1"/>
  <c r="C61" i="4" s="1"/>
  <c r="C73" i="4" s="1"/>
  <c r="C85" i="4" s="1"/>
  <c r="C24" i="4"/>
  <c r="C36" i="4" s="1"/>
  <c r="C48" i="4" s="1"/>
  <c r="C60" i="4" s="1"/>
  <c r="C72" i="4" s="1"/>
  <c r="C84" i="4" s="1"/>
  <c r="C23" i="4"/>
  <c r="C35" i="4" s="1"/>
  <c r="C47" i="4" s="1"/>
  <c r="C59" i="4" s="1"/>
  <c r="C71" i="4" s="1"/>
  <c r="C83" i="4" s="1"/>
  <c r="C22" i="4"/>
  <c r="C34" i="4" s="1"/>
  <c r="C46" i="4" s="1"/>
  <c r="C58" i="4" s="1"/>
  <c r="C70" i="4" s="1"/>
  <c r="C82" i="4" s="1"/>
  <c r="C21" i="4"/>
  <c r="C33" i="4" s="1"/>
  <c r="C45" i="4" s="1"/>
  <c r="C57" i="4" s="1"/>
  <c r="C69" i="4" s="1"/>
  <c r="C81" i="4" s="1"/>
  <c r="C20" i="4"/>
  <c r="C32" i="4" s="1"/>
  <c r="C44" i="4" s="1"/>
  <c r="C56" i="4" s="1"/>
  <c r="C68" i="4" s="1"/>
  <c r="C80" i="4" s="1"/>
  <c r="C19" i="4"/>
  <c r="C31" i="4" s="1"/>
  <c r="C43" i="4" s="1"/>
  <c r="C55" i="4" s="1"/>
  <c r="C67" i="4" s="1"/>
  <c r="C79" i="4" s="1"/>
  <c r="C18" i="4"/>
  <c r="C30" i="4" s="1"/>
  <c r="C42" i="4" s="1"/>
  <c r="C54" i="4" s="1"/>
  <c r="C66" i="4" s="1"/>
  <c r="C78" i="4" s="1"/>
  <c r="B18" i="4"/>
  <c r="B7" i="4"/>
  <c r="A7" i="4" s="1"/>
  <c r="AN7" i="4" l="1"/>
  <c r="BF7" i="4"/>
  <c r="AP7" i="4"/>
  <c r="AX7" i="4"/>
  <c r="AJ7" i="4"/>
  <c r="AT6" i="4"/>
  <c r="BE6" i="4"/>
  <c r="AT7" i="4"/>
  <c r="BM7" i="4"/>
  <c r="BA6" i="4"/>
  <c r="AL7" i="4"/>
  <c r="AX6" i="4"/>
  <c r="A21" i="9"/>
  <c r="A33" i="9" s="1"/>
  <c r="A45" i="9" s="1"/>
  <c r="A57" i="9" s="1"/>
  <c r="A69" i="9" s="1"/>
  <c r="A81" i="9" s="1"/>
  <c r="A10" i="9"/>
  <c r="A11" i="8"/>
  <c r="A22" i="8"/>
  <c r="A34" i="8" s="1"/>
  <c r="A46" i="8" s="1"/>
  <c r="A58" i="8" s="1"/>
  <c r="A70" i="8" s="1"/>
  <c r="A82" i="8" s="1"/>
  <c r="A9" i="7"/>
  <c r="A20" i="7"/>
  <c r="A32" i="7" s="1"/>
  <c r="A44" i="7" s="1"/>
  <c r="A56" i="7" s="1"/>
  <c r="A68" i="7" s="1"/>
  <c r="A80" i="7" s="1"/>
  <c r="AH7" i="4"/>
  <c r="BK7" i="4"/>
  <c r="BG7" i="4"/>
  <c r="BC7" i="4"/>
  <c r="BJ7" i="4"/>
  <c r="BE7" i="4"/>
  <c r="BL7" i="4"/>
  <c r="BD7" i="4"/>
  <c r="AW7" i="4"/>
  <c r="AS7" i="4"/>
  <c r="BH7" i="4"/>
  <c r="BA7" i="4"/>
  <c r="AY7" i="4"/>
  <c r="AU7" i="4"/>
  <c r="AM7" i="4"/>
  <c r="AV6" i="4"/>
  <c r="AV7" i="4"/>
  <c r="BB7" i="4"/>
  <c r="BL6" i="4"/>
  <c r="BH6" i="4"/>
  <c r="BD6" i="4"/>
  <c r="BM6" i="4"/>
  <c r="BG6" i="4"/>
  <c r="BB6" i="4"/>
  <c r="BJ6" i="4"/>
  <c r="BC6" i="4"/>
  <c r="AW6" i="4"/>
  <c r="AS6" i="4"/>
  <c r="BF6" i="4"/>
  <c r="AY6" i="4"/>
  <c r="AU6" i="4"/>
  <c r="AK7" i="4"/>
  <c r="AO7" i="4"/>
  <c r="AR6" i="4"/>
  <c r="AR7" i="4"/>
  <c r="BI6" i="4"/>
  <c r="BI7" i="4"/>
  <c r="A18" i="4"/>
  <c r="AA7" i="4"/>
  <c r="AC7" i="4"/>
  <c r="AE7" i="4"/>
  <c r="AG7" i="4"/>
  <c r="AP6" i="4"/>
  <c r="AN6" i="4"/>
  <c r="AL6" i="4"/>
  <c r="AJ6" i="4"/>
  <c r="AO6" i="4"/>
  <c r="AM6" i="4"/>
  <c r="AK6" i="4"/>
  <c r="AB7" i="4"/>
  <c r="AD7" i="4"/>
  <c r="AF7" i="4"/>
  <c r="Y18" i="4"/>
  <c r="W18" i="4"/>
  <c r="U18" i="4"/>
  <c r="S18" i="4"/>
  <c r="Q18" i="4"/>
  <c r="I18" i="4"/>
  <c r="K18" i="4"/>
  <c r="M18" i="4"/>
  <c r="O18" i="4"/>
  <c r="X18" i="4"/>
  <c r="V18" i="4"/>
  <c r="T18" i="4"/>
  <c r="R18" i="4"/>
  <c r="H18" i="4"/>
  <c r="J18" i="4"/>
  <c r="L18" i="4"/>
  <c r="N18" i="4"/>
  <c r="G18" i="4"/>
  <c r="X7" i="4"/>
  <c r="V7" i="4"/>
  <c r="T7" i="4"/>
  <c r="R7" i="4"/>
  <c r="I7" i="4"/>
  <c r="K7" i="4"/>
  <c r="M7" i="4"/>
  <c r="O7" i="4"/>
  <c r="Y7" i="4"/>
  <c r="W7" i="4"/>
  <c r="U7" i="4"/>
  <c r="S7" i="4"/>
  <c r="Q7" i="4"/>
  <c r="H7" i="4"/>
  <c r="J7" i="4"/>
  <c r="L7" i="4"/>
  <c r="N7" i="4"/>
  <c r="G7" i="4"/>
  <c r="B8" i="4"/>
  <c r="B19" i="4"/>
  <c r="B30" i="4"/>
  <c r="AH6" i="4"/>
  <c r="AF6" i="4"/>
  <c r="AD6" i="4"/>
  <c r="AB6" i="4"/>
  <c r="AG6" i="4"/>
  <c r="AC6" i="4"/>
  <c r="AE6" i="4"/>
  <c r="AA6" i="4"/>
  <c r="Y6" i="4"/>
  <c r="W6" i="4"/>
  <c r="U6" i="4"/>
  <c r="S6" i="4"/>
  <c r="Q6" i="4"/>
  <c r="I6" i="4"/>
  <c r="K6" i="4"/>
  <c r="M6" i="4"/>
  <c r="O6" i="4"/>
  <c r="X6" i="4"/>
  <c r="V6" i="4"/>
  <c r="T6" i="4"/>
  <c r="R6" i="4"/>
  <c r="H6" i="4"/>
  <c r="J6" i="4"/>
  <c r="L6" i="4"/>
  <c r="N6" i="4"/>
  <c r="G6" i="4"/>
  <c r="E50" i="1"/>
  <c r="E52" i="1" s="1"/>
  <c r="E49" i="1"/>
  <c r="E51" i="1" s="1"/>
  <c r="E39" i="1"/>
  <c r="E43" i="1" s="1"/>
  <c r="E40" i="1"/>
  <c r="E44" i="1" s="1"/>
  <c r="E41" i="1"/>
  <c r="E45" i="1"/>
  <c r="E38" i="1"/>
  <c r="E42" i="1" s="1"/>
  <c r="A11" i="9" l="1"/>
  <c r="A22" i="9"/>
  <c r="A34" i="9" s="1"/>
  <c r="A46" i="9" s="1"/>
  <c r="A58" i="9" s="1"/>
  <c r="A70" i="9" s="1"/>
  <c r="A82" i="9" s="1"/>
  <c r="A23" i="8"/>
  <c r="A35" i="8" s="1"/>
  <c r="A47" i="8" s="1"/>
  <c r="A59" i="8" s="1"/>
  <c r="A71" i="8" s="1"/>
  <c r="A83" i="8" s="1"/>
  <c r="A12" i="8"/>
  <c r="A21" i="7"/>
  <c r="A33" i="7" s="1"/>
  <c r="A45" i="7" s="1"/>
  <c r="A57" i="7" s="1"/>
  <c r="A69" i="7" s="1"/>
  <c r="A81" i="7" s="1"/>
  <c r="A10" i="7"/>
  <c r="BL18" i="4"/>
  <c r="BH18" i="4"/>
  <c r="BD18" i="4"/>
  <c r="BI18" i="4"/>
  <c r="BC18" i="4"/>
  <c r="BK18" i="4"/>
  <c r="BF18" i="4"/>
  <c r="BA18" i="4"/>
  <c r="BM18" i="4"/>
  <c r="BB18" i="4"/>
  <c r="AW18" i="4"/>
  <c r="AS18" i="4"/>
  <c r="BG18" i="4"/>
  <c r="AY18" i="4"/>
  <c r="AU18" i="4"/>
  <c r="AM18" i="4"/>
  <c r="BJ18" i="4"/>
  <c r="AR18" i="4"/>
  <c r="AP18" i="4"/>
  <c r="AK18" i="4"/>
  <c r="BE18" i="4"/>
  <c r="AX18" i="4"/>
  <c r="AV18" i="4"/>
  <c r="AN18" i="4"/>
  <c r="AT18" i="4"/>
  <c r="AL18" i="4"/>
  <c r="AO18" i="4"/>
  <c r="AJ18" i="4"/>
  <c r="AH18" i="4"/>
  <c r="AF18" i="4"/>
  <c r="AD18" i="4"/>
  <c r="AB18" i="4"/>
  <c r="AG18" i="4"/>
  <c r="AE18" i="4"/>
  <c r="AC18" i="4"/>
  <c r="AA18" i="4"/>
  <c r="B42" i="4"/>
  <c r="A30" i="4"/>
  <c r="B31" i="4"/>
  <c r="A19" i="4"/>
  <c r="A8" i="4"/>
  <c r="B20" i="4"/>
  <c r="B9" i="4"/>
  <c r="A12" i="9" l="1"/>
  <c r="A23" i="9"/>
  <c r="A35" i="9" s="1"/>
  <c r="A47" i="9" s="1"/>
  <c r="A59" i="9" s="1"/>
  <c r="A71" i="9" s="1"/>
  <c r="A83" i="9" s="1"/>
  <c r="A13" i="8"/>
  <c r="A24" i="8"/>
  <c r="A36" i="8" s="1"/>
  <c r="A48" i="8" s="1"/>
  <c r="A60" i="8" s="1"/>
  <c r="A72" i="8" s="1"/>
  <c r="A84" i="8" s="1"/>
  <c r="A22" i="7"/>
  <c r="A34" i="7" s="1"/>
  <c r="A46" i="7" s="1"/>
  <c r="A58" i="7" s="1"/>
  <c r="A70" i="7" s="1"/>
  <c r="A82" i="7" s="1"/>
  <c r="A11" i="7"/>
  <c r="BK19" i="4"/>
  <c r="BG19" i="4"/>
  <c r="BC19" i="4"/>
  <c r="BL19" i="4"/>
  <c r="BF19" i="4"/>
  <c r="BA19" i="4"/>
  <c r="BI19" i="4"/>
  <c r="BD19" i="4"/>
  <c r="BJ19" i="4"/>
  <c r="AW19" i="4"/>
  <c r="AS19" i="4"/>
  <c r="BE19" i="4"/>
  <c r="AY19" i="4"/>
  <c r="AU19" i="4"/>
  <c r="AN19" i="4"/>
  <c r="AJ19" i="4"/>
  <c r="AR19" i="4"/>
  <c r="AO19" i="4"/>
  <c r="BM19" i="4"/>
  <c r="AX19" i="4"/>
  <c r="BH19" i="4"/>
  <c r="AV19" i="4"/>
  <c r="AL19" i="4"/>
  <c r="BB19" i="4"/>
  <c r="AT19" i="4"/>
  <c r="AP19" i="4"/>
  <c r="AK19" i="4"/>
  <c r="AM19" i="4"/>
  <c r="BL30" i="4"/>
  <c r="BH30" i="4"/>
  <c r="BD30" i="4"/>
  <c r="BM30" i="4"/>
  <c r="BG30" i="4"/>
  <c r="BB30" i="4"/>
  <c r="BJ30" i="4"/>
  <c r="BE30" i="4"/>
  <c r="BF30" i="4"/>
  <c r="AW30" i="4"/>
  <c r="AS30" i="4"/>
  <c r="BK30" i="4"/>
  <c r="BA30" i="4"/>
  <c r="AY30" i="4"/>
  <c r="AU30" i="4"/>
  <c r="AM30" i="4"/>
  <c r="BC30" i="4"/>
  <c r="AR30" i="4"/>
  <c r="AL30" i="4"/>
  <c r="AX30" i="4"/>
  <c r="AV30" i="4"/>
  <c r="AO30" i="4"/>
  <c r="AJ30" i="4"/>
  <c r="BI30" i="4"/>
  <c r="AT30" i="4"/>
  <c r="AN30" i="4"/>
  <c r="AP30" i="4"/>
  <c r="AK30" i="4"/>
  <c r="BJ8" i="4"/>
  <c r="BF8" i="4"/>
  <c r="BB8" i="4"/>
  <c r="BK8" i="4"/>
  <c r="BM8" i="4"/>
  <c r="BH8" i="4"/>
  <c r="BC8" i="4"/>
  <c r="BE8" i="4"/>
  <c r="AW8" i="4"/>
  <c r="AS8" i="4"/>
  <c r="BI8" i="4"/>
  <c r="BA8" i="4"/>
  <c r="AY8" i="4"/>
  <c r="AU8" i="4"/>
  <c r="BL8" i="4"/>
  <c r="AR8" i="4"/>
  <c r="AP8" i="4"/>
  <c r="AL8" i="4"/>
  <c r="BG8" i="4"/>
  <c r="AX8" i="4"/>
  <c r="BD8" i="4"/>
  <c r="AV8" i="4"/>
  <c r="AN8" i="4"/>
  <c r="AJ8" i="4"/>
  <c r="AT8" i="4"/>
  <c r="AM8" i="4"/>
  <c r="AK8" i="4"/>
  <c r="AO8" i="4"/>
  <c r="AH19" i="4"/>
  <c r="AF19" i="4"/>
  <c r="AD19" i="4"/>
  <c r="AB19" i="4"/>
  <c r="AG19" i="4"/>
  <c r="AE19" i="4"/>
  <c r="AC19" i="4"/>
  <c r="AA19" i="4"/>
  <c r="AH30" i="4"/>
  <c r="AF30" i="4"/>
  <c r="AD30" i="4"/>
  <c r="AB30" i="4"/>
  <c r="AG30" i="4"/>
  <c r="AE30" i="4"/>
  <c r="AC30" i="4"/>
  <c r="AA30" i="4"/>
  <c r="AH8" i="4"/>
  <c r="AF8" i="4"/>
  <c r="AD8" i="4"/>
  <c r="AB8" i="4"/>
  <c r="AG8" i="4"/>
  <c r="AE8" i="4"/>
  <c r="AC8" i="4"/>
  <c r="AA8" i="4"/>
  <c r="B10" i="4"/>
  <c r="A9" i="4"/>
  <c r="B21" i="4"/>
  <c r="B32" i="4"/>
  <c r="A20" i="4"/>
  <c r="X19" i="4"/>
  <c r="V19" i="4"/>
  <c r="T19" i="4"/>
  <c r="Y19" i="4"/>
  <c r="W19" i="4"/>
  <c r="U19" i="4"/>
  <c r="S19" i="4"/>
  <c r="R19" i="4"/>
  <c r="I19" i="4"/>
  <c r="K19" i="4"/>
  <c r="M19" i="4"/>
  <c r="O19" i="4"/>
  <c r="Q19" i="4"/>
  <c r="H19" i="4"/>
  <c r="J19" i="4"/>
  <c r="L19" i="4"/>
  <c r="N19" i="4"/>
  <c r="G19" i="4"/>
  <c r="Y30" i="4"/>
  <c r="W30" i="4"/>
  <c r="U30" i="4"/>
  <c r="S30" i="4"/>
  <c r="Q30" i="4"/>
  <c r="X30" i="4"/>
  <c r="V30" i="4"/>
  <c r="T30" i="4"/>
  <c r="R30" i="4"/>
  <c r="H30" i="4"/>
  <c r="J30" i="4"/>
  <c r="L30" i="4"/>
  <c r="N30" i="4"/>
  <c r="K30" i="4"/>
  <c r="O30" i="4"/>
  <c r="I30" i="4"/>
  <c r="M30" i="4"/>
  <c r="G30" i="4"/>
  <c r="Y8" i="4"/>
  <c r="W8" i="4"/>
  <c r="U8" i="4"/>
  <c r="S8" i="4"/>
  <c r="Q8" i="4"/>
  <c r="I8" i="4"/>
  <c r="K8" i="4"/>
  <c r="M8" i="4"/>
  <c r="O8" i="4"/>
  <c r="X8" i="4"/>
  <c r="V8" i="4"/>
  <c r="T8" i="4"/>
  <c r="R8" i="4"/>
  <c r="H8" i="4"/>
  <c r="J8" i="4"/>
  <c r="L8" i="4"/>
  <c r="N8" i="4"/>
  <c r="G8" i="4"/>
  <c r="B43" i="4"/>
  <c r="A31" i="4"/>
  <c r="B54" i="4"/>
  <c r="A42" i="4"/>
  <c r="A13" i="9" l="1"/>
  <c r="A24" i="9"/>
  <c r="A36" i="9" s="1"/>
  <c r="A48" i="9" s="1"/>
  <c r="A60" i="9" s="1"/>
  <c r="A72" i="9" s="1"/>
  <c r="A84" i="9" s="1"/>
  <c r="A25" i="8"/>
  <c r="A37" i="8" s="1"/>
  <c r="A49" i="8" s="1"/>
  <c r="A61" i="8" s="1"/>
  <c r="A73" i="8" s="1"/>
  <c r="A85" i="8" s="1"/>
  <c r="A14" i="8"/>
  <c r="A23" i="7"/>
  <c r="A35" i="7" s="1"/>
  <c r="A47" i="7" s="1"/>
  <c r="A59" i="7" s="1"/>
  <c r="A71" i="7" s="1"/>
  <c r="A83" i="7" s="1"/>
  <c r="A12" i="7"/>
  <c r="BM9" i="4"/>
  <c r="BI9" i="4"/>
  <c r="BE9" i="4"/>
  <c r="BA9" i="4"/>
  <c r="BH9" i="4"/>
  <c r="BC9" i="4"/>
  <c r="BK9" i="4"/>
  <c r="BF9" i="4"/>
  <c r="BL9" i="4"/>
  <c r="BB9" i="4"/>
  <c r="AW9" i="4"/>
  <c r="AS9" i="4"/>
  <c r="BG9" i="4"/>
  <c r="AY9" i="4"/>
  <c r="AU9" i="4"/>
  <c r="AR9" i="4"/>
  <c r="AM9" i="4"/>
  <c r="AX9" i="4"/>
  <c r="BJ9" i="4"/>
  <c r="AV9" i="4"/>
  <c r="AO9" i="4"/>
  <c r="AK9" i="4"/>
  <c r="BD9" i="4"/>
  <c r="AT9" i="4"/>
  <c r="AN9" i="4"/>
  <c r="AJ9" i="4"/>
  <c r="AL9" i="4"/>
  <c r="AP9" i="4"/>
  <c r="BJ42" i="4"/>
  <c r="BF42" i="4"/>
  <c r="BB42" i="4"/>
  <c r="BL42" i="4"/>
  <c r="BG42" i="4"/>
  <c r="BA42" i="4"/>
  <c r="BH42" i="4"/>
  <c r="BK42" i="4"/>
  <c r="BD42" i="4"/>
  <c r="BE42" i="4"/>
  <c r="AW42" i="4"/>
  <c r="AS42" i="4"/>
  <c r="BM42" i="4"/>
  <c r="AY42" i="4"/>
  <c r="AU42" i="4"/>
  <c r="AM42" i="4"/>
  <c r="BC42" i="4"/>
  <c r="AR42" i="4"/>
  <c r="AN42" i="4"/>
  <c r="AX42" i="4"/>
  <c r="AV42" i="4"/>
  <c r="AP42" i="4"/>
  <c r="AK42" i="4"/>
  <c r="BI42" i="4"/>
  <c r="AT42" i="4"/>
  <c r="AO42" i="4"/>
  <c r="AJ42" i="4"/>
  <c r="AL42" i="4"/>
  <c r="BK31" i="4"/>
  <c r="BG31" i="4"/>
  <c r="BC31" i="4"/>
  <c r="BJ31" i="4"/>
  <c r="BE31" i="4"/>
  <c r="BM31" i="4"/>
  <c r="BH31" i="4"/>
  <c r="BB31" i="4"/>
  <c r="BD31" i="4"/>
  <c r="AW31" i="4"/>
  <c r="AS31" i="4"/>
  <c r="BI31" i="4"/>
  <c r="AY31" i="4"/>
  <c r="AU31" i="4"/>
  <c r="AN31" i="4"/>
  <c r="AJ31" i="4"/>
  <c r="BL31" i="4"/>
  <c r="AR31" i="4"/>
  <c r="AP31" i="4"/>
  <c r="AK31" i="4"/>
  <c r="BF31" i="4"/>
  <c r="AX31" i="4"/>
  <c r="BA31" i="4"/>
  <c r="AV31" i="4"/>
  <c r="AM31" i="4"/>
  <c r="AT31" i="4"/>
  <c r="AL31" i="4"/>
  <c r="AO31" i="4"/>
  <c r="BJ20" i="4"/>
  <c r="BF20" i="4"/>
  <c r="BB20" i="4"/>
  <c r="BI20" i="4"/>
  <c r="BD20" i="4"/>
  <c r="BL20" i="4"/>
  <c r="BG20" i="4"/>
  <c r="BA20" i="4"/>
  <c r="BH20" i="4"/>
  <c r="AW20" i="4"/>
  <c r="AS20" i="4"/>
  <c r="BM20" i="4"/>
  <c r="BC20" i="4"/>
  <c r="AY20" i="4"/>
  <c r="AU20" i="4"/>
  <c r="AO20" i="4"/>
  <c r="AK20" i="4"/>
  <c r="BE20" i="4"/>
  <c r="AR20" i="4"/>
  <c r="AM20" i="4"/>
  <c r="AX20" i="4"/>
  <c r="AV20" i="4"/>
  <c r="AP20" i="4"/>
  <c r="AJ20" i="4"/>
  <c r="BK20" i="4"/>
  <c r="AT20" i="4"/>
  <c r="AN20" i="4"/>
  <c r="AL20" i="4"/>
  <c r="AH9" i="4"/>
  <c r="AF9" i="4"/>
  <c r="AD9" i="4"/>
  <c r="AB9" i="4"/>
  <c r="AG9" i="4"/>
  <c r="AE9" i="4"/>
  <c r="AC9" i="4"/>
  <c r="AA9" i="4"/>
  <c r="AH42" i="4"/>
  <c r="AF42" i="4"/>
  <c r="AD42" i="4"/>
  <c r="AB42" i="4"/>
  <c r="AG42" i="4"/>
  <c r="AE42" i="4"/>
  <c r="AC42" i="4"/>
  <c r="AA42" i="4"/>
  <c r="AH31" i="4"/>
  <c r="AF31" i="4"/>
  <c r="AD31" i="4"/>
  <c r="AB31" i="4"/>
  <c r="AG31" i="4"/>
  <c r="AE31" i="4"/>
  <c r="AC31" i="4"/>
  <c r="AA31" i="4"/>
  <c r="AH20" i="4"/>
  <c r="AF20" i="4"/>
  <c r="AD20" i="4"/>
  <c r="AB20" i="4"/>
  <c r="AG20" i="4"/>
  <c r="AE20" i="4"/>
  <c r="AC20" i="4"/>
  <c r="AA20" i="4"/>
  <c r="Y42" i="4"/>
  <c r="W42" i="4"/>
  <c r="U42" i="4"/>
  <c r="S42" i="4"/>
  <c r="Q42" i="4"/>
  <c r="X42" i="4"/>
  <c r="V42" i="4"/>
  <c r="T42" i="4"/>
  <c r="R42" i="4"/>
  <c r="H42" i="4"/>
  <c r="J42" i="4"/>
  <c r="L42" i="4"/>
  <c r="N42" i="4"/>
  <c r="I42" i="4"/>
  <c r="K42" i="4"/>
  <c r="M42" i="4"/>
  <c r="O42" i="4"/>
  <c r="G42" i="4"/>
  <c r="X31" i="4"/>
  <c r="V31" i="4"/>
  <c r="T31" i="4"/>
  <c r="R31" i="4"/>
  <c r="Y31" i="4"/>
  <c r="W31" i="4"/>
  <c r="U31" i="4"/>
  <c r="S31" i="4"/>
  <c r="Q31" i="4"/>
  <c r="H31" i="4"/>
  <c r="J31" i="4"/>
  <c r="L31" i="4"/>
  <c r="N31" i="4"/>
  <c r="K31" i="4"/>
  <c r="O31" i="4"/>
  <c r="G31" i="4"/>
  <c r="I31" i="4"/>
  <c r="M31" i="4"/>
  <c r="B66" i="4"/>
  <c r="A54" i="4"/>
  <c r="B55" i="4"/>
  <c r="A43" i="4"/>
  <c r="B44" i="4"/>
  <c r="A32" i="4"/>
  <c r="X9" i="4"/>
  <c r="V9" i="4"/>
  <c r="T9" i="4"/>
  <c r="R9" i="4"/>
  <c r="I9" i="4"/>
  <c r="K9" i="4"/>
  <c r="M9" i="4"/>
  <c r="O9" i="4"/>
  <c r="Y9" i="4"/>
  <c r="W9" i="4"/>
  <c r="U9" i="4"/>
  <c r="S9" i="4"/>
  <c r="Q9" i="4"/>
  <c r="H9" i="4"/>
  <c r="J9" i="4"/>
  <c r="L9" i="4"/>
  <c r="N9" i="4"/>
  <c r="G9" i="4"/>
  <c r="Y20" i="4"/>
  <c r="W20" i="4"/>
  <c r="U20" i="4"/>
  <c r="S20" i="4"/>
  <c r="Q20" i="4"/>
  <c r="X20" i="4"/>
  <c r="V20" i="4"/>
  <c r="T20" i="4"/>
  <c r="R20" i="4"/>
  <c r="I20" i="4"/>
  <c r="K20" i="4"/>
  <c r="M20" i="4"/>
  <c r="O20" i="4"/>
  <c r="H20" i="4"/>
  <c r="J20" i="4"/>
  <c r="L20" i="4"/>
  <c r="N20" i="4"/>
  <c r="G20" i="4"/>
  <c r="B33" i="4"/>
  <c r="A21" i="4"/>
  <c r="B11" i="4"/>
  <c r="A10" i="4"/>
  <c r="B22" i="4"/>
  <c r="A25" i="9" l="1"/>
  <c r="A37" i="9" s="1"/>
  <c r="A49" i="9" s="1"/>
  <c r="A61" i="9" s="1"/>
  <c r="A73" i="9" s="1"/>
  <c r="A85" i="9" s="1"/>
  <c r="A14" i="9"/>
  <c r="A15" i="8"/>
  <c r="A26" i="8"/>
  <c r="A38" i="8" s="1"/>
  <c r="A50" i="8" s="1"/>
  <c r="A62" i="8" s="1"/>
  <c r="A74" i="8" s="1"/>
  <c r="A86" i="8" s="1"/>
  <c r="A13" i="7"/>
  <c r="A24" i="7"/>
  <c r="A36" i="7" s="1"/>
  <c r="A48" i="7" s="1"/>
  <c r="A60" i="7" s="1"/>
  <c r="A72" i="7" s="1"/>
  <c r="A84" i="7" s="1"/>
  <c r="BL54" i="4"/>
  <c r="BH54" i="4"/>
  <c r="BD54" i="4"/>
  <c r="BM54" i="4"/>
  <c r="BG54" i="4"/>
  <c r="BB54" i="4"/>
  <c r="BK54" i="4"/>
  <c r="BF54" i="4"/>
  <c r="BA54" i="4"/>
  <c r="BE54" i="4"/>
  <c r="BI54" i="4"/>
  <c r="AW54" i="4"/>
  <c r="AS54" i="4"/>
  <c r="AO54" i="4"/>
  <c r="AK54" i="4"/>
  <c r="BJ54" i="4"/>
  <c r="AY54" i="4"/>
  <c r="AU54" i="4"/>
  <c r="AM54" i="4"/>
  <c r="AR54" i="4"/>
  <c r="AN54" i="4"/>
  <c r="AX54" i="4"/>
  <c r="AL54" i="4"/>
  <c r="AV54" i="4"/>
  <c r="AJ54" i="4"/>
  <c r="BC54" i="4"/>
  <c r="AT54" i="4"/>
  <c r="AP54" i="4"/>
  <c r="BL10" i="4"/>
  <c r="BH10" i="4"/>
  <c r="BD10" i="4"/>
  <c r="BK10" i="4"/>
  <c r="BF10" i="4"/>
  <c r="BA10" i="4"/>
  <c r="BI10" i="4"/>
  <c r="BC10" i="4"/>
  <c r="BJ10" i="4"/>
  <c r="AW10" i="4"/>
  <c r="AS10" i="4"/>
  <c r="BE10" i="4"/>
  <c r="AY10" i="4"/>
  <c r="AU10" i="4"/>
  <c r="BG10" i="4"/>
  <c r="AR10" i="4"/>
  <c r="AN10" i="4"/>
  <c r="AJ10" i="4"/>
  <c r="BB10" i="4"/>
  <c r="AX10" i="4"/>
  <c r="AV10" i="4"/>
  <c r="AP10" i="4"/>
  <c r="AL10" i="4"/>
  <c r="BM10" i="4"/>
  <c r="AT10" i="4"/>
  <c r="AO10" i="4"/>
  <c r="AK10" i="4"/>
  <c r="AM10" i="4"/>
  <c r="BJ32" i="4"/>
  <c r="BF32" i="4"/>
  <c r="BB32" i="4"/>
  <c r="BM32" i="4"/>
  <c r="BH32" i="4"/>
  <c r="BC32" i="4"/>
  <c r="BK32" i="4"/>
  <c r="BE32" i="4"/>
  <c r="BL32" i="4"/>
  <c r="BA32" i="4"/>
  <c r="AW32" i="4"/>
  <c r="AS32" i="4"/>
  <c r="BG32" i="4"/>
  <c r="AY32" i="4"/>
  <c r="AU32" i="4"/>
  <c r="AO32" i="4"/>
  <c r="AK32" i="4"/>
  <c r="AR32" i="4"/>
  <c r="AN32" i="4"/>
  <c r="AX32" i="4"/>
  <c r="BI32" i="4"/>
  <c r="AV32" i="4"/>
  <c r="AL32" i="4"/>
  <c r="BD32" i="4"/>
  <c r="AT32" i="4"/>
  <c r="AP32" i="4"/>
  <c r="AJ32" i="4"/>
  <c r="AM32" i="4"/>
  <c r="BM21" i="4"/>
  <c r="BI21" i="4"/>
  <c r="BE21" i="4"/>
  <c r="BA21" i="4"/>
  <c r="BL21" i="4"/>
  <c r="BG21" i="4"/>
  <c r="BB21" i="4"/>
  <c r="BJ21" i="4"/>
  <c r="BD21" i="4"/>
  <c r="BF21" i="4"/>
  <c r="AW21" i="4"/>
  <c r="AS21" i="4"/>
  <c r="BK21" i="4"/>
  <c r="AY21" i="4"/>
  <c r="AU21" i="4"/>
  <c r="AP21" i="4"/>
  <c r="AL21" i="4"/>
  <c r="AR21" i="4"/>
  <c r="AK21" i="4"/>
  <c r="BH21" i="4"/>
  <c r="AX21" i="4"/>
  <c r="BC21" i="4"/>
  <c r="AV21" i="4"/>
  <c r="AN21" i="4"/>
  <c r="AT21" i="4"/>
  <c r="AM21" i="4"/>
  <c r="AO21" i="4"/>
  <c r="AJ21" i="4"/>
  <c r="BM43" i="4"/>
  <c r="BI43" i="4"/>
  <c r="BE43" i="4"/>
  <c r="BA43" i="4"/>
  <c r="BJ43" i="4"/>
  <c r="BD43" i="4"/>
  <c r="BH43" i="4"/>
  <c r="BB43" i="4"/>
  <c r="BL43" i="4"/>
  <c r="BF43" i="4"/>
  <c r="BG43" i="4"/>
  <c r="AW43" i="4"/>
  <c r="AS43" i="4"/>
  <c r="AP43" i="4"/>
  <c r="AY43" i="4"/>
  <c r="AU43" i="4"/>
  <c r="AN43" i="4"/>
  <c r="AJ43" i="4"/>
  <c r="AR43" i="4"/>
  <c r="AL43" i="4"/>
  <c r="BK43" i="4"/>
  <c r="AX43" i="4"/>
  <c r="BC43" i="4"/>
  <c r="AV43" i="4"/>
  <c r="AO43" i="4"/>
  <c r="AT43" i="4"/>
  <c r="AM43" i="4"/>
  <c r="AK43" i="4"/>
  <c r="AH10" i="4"/>
  <c r="AF10" i="4"/>
  <c r="AD10" i="4"/>
  <c r="AB10" i="4"/>
  <c r="AG10" i="4"/>
  <c r="AE10" i="4"/>
  <c r="AC10" i="4"/>
  <c r="AA10" i="4"/>
  <c r="AH21" i="4"/>
  <c r="AF21" i="4"/>
  <c r="AD21" i="4"/>
  <c r="AB21" i="4"/>
  <c r="AG21" i="4"/>
  <c r="AE21" i="4"/>
  <c r="AC21" i="4"/>
  <c r="AA21" i="4"/>
  <c r="AH32" i="4"/>
  <c r="AF32" i="4"/>
  <c r="AD32" i="4"/>
  <c r="AB32" i="4"/>
  <c r="AG32" i="4"/>
  <c r="AE32" i="4"/>
  <c r="AC32" i="4"/>
  <c r="AA32" i="4"/>
  <c r="AH43" i="4"/>
  <c r="AF43" i="4"/>
  <c r="AD43" i="4"/>
  <c r="AB43" i="4"/>
  <c r="AG43" i="4"/>
  <c r="AE43" i="4"/>
  <c r="AC43" i="4"/>
  <c r="AA43" i="4"/>
  <c r="AG54" i="4"/>
  <c r="AE54" i="4"/>
  <c r="AC54" i="4"/>
  <c r="AA54" i="4"/>
  <c r="AH54" i="4"/>
  <c r="AF54" i="4"/>
  <c r="AD54" i="4"/>
  <c r="AB54" i="4"/>
  <c r="Y32" i="4"/>
  <c r="W32" i="4"/>
  <c r="U32" i="4"/>
  <c r="S32" i="4"/>
  <c r="Q32" i="4"/>
  <c r="X32" i="4"/>
  <c r="V32" i="4"/>
  <c r="T32" i="4"/>
  <c r="R32" i="4"/>
  <c r="H32" i="4"/>
  <c r="J32" i="4"/>
  <c r="L32" i="4"/>
  <c r="N32" i="4"/>
  <c r="K32" i="4"/>
  <c r="O32" i="4"/>
  <c r="I32" i="4"/>
  <c r="M32" i="4"/>
  <c r="G32" i="4"/>
  <c r="X43" i="4"/>
  <c r="V43" i="4"/>
  <c r="T43" i="4"/>
  <c r="R43" i="4"/>
  <c r="Y43" i="4"/>
  <c r="W43" i="4"/>
  <c r="U43" i="4"/>
  <c r="S43" i="4"/>
  <c r="Q43" i="4"/>
  <c r="H43" i="4"/>
  <c r="J43" i="4"/>
  <c r="L43" i="4"/>
  <c r="N43" i="4"/>
  <c r="G43" i="4"/>
  <c r="I43" i="4"/>
  <c r="K43" i="4"/>
  <c r="M43" i="4"/>
  <c r="O43" i="4"/>
  <c r="Y54" i="4"/>
  <c r="W54" i="4"/>
  <c r="U54" i="4"/>
  <c r="S54" i="4"/>
  <c r="Q54" i="4"/>
  <c r="X54" i="4"/>
  <c r="T54" i="4"/>
  <c r="V54" i="4"/>
  <c r="R54" i="4"/>
  <c r="H54" i="4"/>
  <c r="J54" i="4"/>
  <c r="L54" i="4"/>
  <c r="N54" i="4"/>
  <c r="I54" i="4"/>
  <c r="K54" i="4"/>
  <c r="M54" i="4"/>
  <c r="O54" i="4"/>
  <c r="G54" i="4"/>
  <c r="Y10" i="4"/>
  <c r="W10" i="4"/>
  <c r="U10" i="4"/>
  <c r="S10" i="4"/>
  <c r="Q10" i="4"/>
  <c r="I10" i="4"/>
  <c r="K10" i="4"/>
  <c r="M10" i="4"/>
  <c r="O10" i="4"/>
  <c r="X10" i="4"/>
  <c r="V10" i="4"/>
  <c r="T10" i="4"/>
  <c r="R10" i="4"/>
  <c r="H10" i="4"/>
  <c r="J10" i="4"/>
  <c r="L10" i="4"/>
  <c r="N10" i="4"/>
  <c r="G10" i="4"/>
  <c r="X21" i="4"/>
  <c r="V21" i="4"/>
  <c r="T21" i="4"/>
  <c r="R21" i="4"/>
  <c r="Y21" i="4"/>
  <c r="W21" i="4"/>
  <c r="U21" i="4"/>
  <c r="S21" i="4"/>
  <c r="Q21" i="4"/>
  <c r="I21" i="4"/>
  <c r="K21" i="4"/>
  <c r="M21" i="4"/>
  <c r="O21" i="4"/>
  <c r="H21" i="4"/>
  <c r="J21" i="4"/>
  <c r="L21" i="4"/>
  <c r="N21" i="4"/>
  <c r="G21" i="4"/>
  <c r="B34" i="4"/>
  <c r="A22" i="4"/>
  <c r="B12" i="4"/>
  <c r="A11" i="4"/>
  <c r="B23" i="4"/>
  <c r="B45" i="4"/>
  <c r="A33" i="4"/>
  <c r="B56" i="4"/>
  <c r="A44" i="4"/>
  <c r="B67" i="4"/>
  <c r="A55" i="4"/>
  <c r="B78" i="4"/>
  <c r="A78" i="4" s="1"/>
  <c r="A66" i="4"/>
  <c r="A15" i="9" l="1"/>
  <c r="A26" i="9"/>
  <c r="A38" i="9" s="1"/>
  <c r="A50" i="9" s="1"/>
  <c r="A62" i="9" s="1"/>
  <c r="A74" i="9" s="1"/>
  <c r="A86" i="9" s="1"/>
  <c r="A27" i="8"/>
  <c r="A39" i="8" s="1"/>
  <c r="A51" i="8" s="1"/>
  <c r="A63" i="8" s="1"/>
  <c r="A75" i="8" s="1"/>
  <c r="A87" i="8" s="1"/>
  <c r="A16" i="8"/>
  <c r="A25" i="7"/>
  <c r="A37" i="7" s="1"/>
  <c r="A49" i="7" s="1"/>
  <c r="A61" i="7" s="1"/>
  <c r="A73" i="7" s="1"/>
  <c r="A85" i="7" s="1"/>
  <c r="A14" i="7"/>
  <c r="BL22" i="4"/>
  <c r="BH22" i="4"/>
  <c r="BD22" i="4"/>
  <c r="BJ22" i="4"/>
  <c r="BE22" i="4"/>
  <c r="BM22" i="4"/>
  <c r="BG22" i="4"/>
  <c r="BB22" i="4"/>
  <c r="BC22" i="4"/>
  <c r="AW22" i="4"/>
  <c r="AS22" i="4"/>
  <c r="BI22" i="4"/>
  <c r="AY22" i="4"/>
  <c r="AU22" i="4"/>
  <c r="AM22" i="4"/>
  <c r="BA22" i="4"/>
  <c r="AR22" i="4"/>
  <c r="AO22" i="4"/>
  <c r="AJ22" i="4"/>
  <c r="AX22" i="4"/>
  <c r="BK22" i="4"/>
  <c r="AV22" i="4"/>
  <c r="AL22" i="4"/>
  <c r="BF22" i="4"/>
  <c r="AT22" i="4"/>
  <c r="AP22" i="4"/>
  <c r="AK22" i="4"/>
  <c r="AN22" i="4"/>
  <c r="BL66" i="4"/>
  <c r="BH66" i="4"/>
  <c r="BD66" i="4"/>
  <c r="BK66" i="4"/>
  <c r="BG66" i="4"/>
  <c r="BC66" i="4"/>
  <c r="BF66" i="4"/>
  <c r="BJ66" i="4"/>
  <c r="BB66" i="4"/>
  <c r="BE66" i="4"/>
  <c r="BA66" i="4"/>
  <c r="BM66" i="4"/>
  <c r="AY66" i="4"/>
  <c r="AU66" i="4"/>
  <c r="AT66" i="4"/>
  <c r="AO66" i="4"/>
  <c r="AK66" i="4"/>
  <c r="AW66" i="4"/>
  <c r="AR66" i="4"/>
  <c r="AM66" i="4"/>
  <c r="AX66" i="4"/>
  <c r="AJ66" i="4"/>
  <c r="AV66" i="4"/>
  <c r="AP66" i="4"/>
  <c r="BI66" i="4"/>
  <c r="AS66" i="4"/>
  <c r="AN66" i="4"/>
  <c r="AL66" i="4"/>
  <c r="BL44" i="4"/>
  <c r="BH44" i="4"/>
  <c r="BD44" i="4"/>
  <c r="BM44" i="4"/>
  <c r="BG44" i="4"/>
  <c r="BB44" i="4"/>
  <c r="BJ44" i="4"/>
  <c r="BC44" i="4"/>
  <c r="BF44" i="4"/>
  <c r="BI44" i="4"/>
  <c r="AW44" i="4"/>
  <c r="AS44" i="4"/>
  <c r="AM44" i="4"/>
  <c r="BA44" i="4"/>
  <c r="AY44" i="4"/>
  <c r="AU44" i="4"/>
  <c r="AO44" i="4"/>
  <c r="AK44" i="4"/>
  <c r="BE44" i="4"/>
  <c r="AR44" i="4"/>
  <c r="AL44" i="4"/>
  <c r="AX44" i="4"/>
  <c r="AV44" i="4"/>
  <c r="AP44" i="4"/>
  <c r="BK44" i="4"/>
  <c r="AT44" i="4"/>
  <c r="AN44" i="4"/>
  <c r="AJ44" i="4"/>
  <c r="BL78" i="4"/>
  <c r="BH78" i="4"/>
  <c r="BD78" i="4"/>
  <c r="BK78" i="4"/>
  <c r="BG78" i="4"/>
  <c r="BC78" i="4"/>
  <c r="BJ78" i="4"/>
  <c r="BB78" i="4"/>
  <c r="BF78" i="4"/>
  <c r="BI78" i="4"/>
  <c r="BE78" i="4"/>
  <c r="BM78" i="4"/>
  <c r="AY78" i="4"/>
  <c r="AU78" i="4"/>
  <c r="AT78" i="4"/>
  <c r="AO78" i="4"/>
  <c r="AK78" i="4"/>
  <c r="BA78" i="4"/>
  <c r="AW78" i="4"/>
  <c r="AR78" i="4"/>
  <c r="AM78" i="4"/>
  <c r="AX78" i="4"/>
  <c r="AN78" i="4"/>
  <c r="AV78" i="4"/>
  <c r="AL78" i="4"/>
  <c r="AS78" i="4"/>
  <c r="AJ78" i="4"/>
  <c r="AP78" i="4"/>
  <c r="BK11" i="4"/>
  <c r="BG11" i="4"/>
  <c r="BC11" i="4"/>
  <c r="BI11" i="4"/>
  <c r="BD11" i="4"/>
  <c r="BL11" i="4"/>
  <c r="BF11" i="4"/>
  <c r="BA11" i="4"/>
  <c r="BH11" i="4"/>
  <c r="AW11" i="4"/>
  <c r="AS11" i="4"/>
  <c r="BM11" i="4"/>
  <c r="BB11" i="4"/>
  <c r="AY11" i="4"/>
  <c r="AU11" i="4"/>
  <c r="AR11" i="4"/>
  <c r="AO11" i="4"/>
  <c r="AK11" i="4"/>
  <c r="BJ11" i="4"/>
  <c r="AX11" i="4"/>
  <c r="BE11" i="4"/>
  <c r="AV11" i="4"/>
  <c r="AM11" i="4"/>
  <c r="AT11" i="4"/>
  <c r="AP11" i="4"/>
  <c r="AL11" i="4"/>
  <c r="AN11" i="4"/>
  <c r="AJ11" i="4"/>
  <c r="BK55" i="4"/>
  <c r="BG55" i="4"/>
  <c r="BC55" i="4"/>
  <c r="BJ55" i="4"/>
  <c r="BE55" i="4"/>
  <c r="BI55" i="4"/>
  <c r="BD55" i="4"/>
  <c r="BM55" i="4"/>
  <c r="BB55" i="4"/>
  <c r="BA55" i="4"/>
  <c r="BH55" i="4"/>
  <c r="BL55" i="4"/>
  <c r="AW55" i="4"/>
  <c r="AS55" i="4"/>
  <c r="AP55" i="4"/>
  <c r="AL55" i="4"/>
  <c r="AY55" i="4"/>
  <c r="AU55" i="4"/>
  <c r="AN55" i="4"/>
  <c r="AJ55" i="4"/>
  <c r="AR55" i="4"/>
  <c r="AO55" i="4"/>
  <c r="AX55" i="4"/>
  <c r="AM55" i="4"/>
  <c r="BF55" i="4"/>
  <c r="AV55" i="4"/>
  <c r="AK55" i="4"/>
  <c r="AT55" i="4"/>
  <c r="BM33" i="4"/>
  <c r="BI33" i="4"/>
  <c r="BE33" i="4"/>
  <c r="BA33" i="4"/>
  <c r="BK33" i="4"/>
  <c r="BF33" i="4"/>
  <c r="BH33" i="4"/>
  <c r="BC33" i="4"/>
  <c r="BJ33" i="4"/>
  <c r="AW33" i="4"/>
  <c r="AS33" i="4"/>
  <c r="BD33" i="4"/>
  <c r="AY33" i="4"/>
  <c r="AU33" i="4"/>
  <c r="AP33" i="4"/>
  <c r="AL33" i="4"/>
  <c r="BG33" i="4"/>
  <c r="AR33" i="4"/>
  <c r="AM33" i="4"/>
  <c r="BB33" i="4"/>
  <c r="AX33" i="4"/>
  <c r="AV33" i="4"/>
  <c r="AO33" i="4"/>
  <c r="AJ33" i="4"/>
  <c r="BL33" i="4"/>
  <c r="AT33" i="4"/>
  <c r="AN33" i="4"/>
  <c r="AK33" i="4"/>
  <c r="AG66" i="4"/>
  <c r="AE66" i="4"/>
  <c r="AC66" i="4"/>
  <c r="AA66" i="4"/>
  <c r="AH66" i="4"/>
  <c r="AF66" i="4"/>
  <c r="AD66" i="4"/>
  <c r="AB66" i="4"/>
  <c r="AG55" i="4"/>
  <c r="AE55" i="4"/>
  <c r="AC55" i="4"/>
  <c r="AA55" i="4"/>
  <c r="AH55" i="4"/>
  <c r="AF55" i="4"/>
  <c r="AD55" i="4"/>
  <c r="AB55" i="4"/>
  <c r="AH44" i="4"/>
  <c r="AF44" i="4"/>
  <c r="AD44" i="4"/>
  <c r="AB44" i="4"/>
  <c r="AG44" i="4"/>
  <c r="AE44" i="4"/>
  <c r="AC44" i="4"/>
  <c r="AA44" i="4"/>
  <c r="AH33" i="4"/>
  <c r="AF33" i="4"/>
  <c r="AD33" i="4"/>
  <c r="AB33" i="4"/>
  <c r="AG33" i="4"/>
  <c r="AE33" i="4"/>
  <c r="AC33" i="4"/>
  <c r="AA33" i="4"/>
  <c r="AG78" i="4"/>
  <c r="AE78" i="4"/>
  <c r="AC78" i="4"/>
  <c r="AA78" i="4"/>
  <c r="AH78" i="4"/>
  <c r="AD78" i="4"/>
  <c r="AF78" i="4"/>
  <c r="AB78" i="4"/>
  <c r="AH11" i="4"/>
  <c r="AF11" i="4"/>
  <c r="AD11" i="4"/>
  <c r="AB11" i="4"/>
  <c r="AG11" i="4"/>
  <c r="AE11" i="4"/>
  <c r="AC11" i="4"/>
  <c r="AA11" i="4"/>
  <c r="AH22" i="4"/>
  <c r="AF22" i="4"/>
  <c r="AD22" i="4"/>
  <c r="AB22" i="4"/>
  <c r="AG22" i="4"/>
  <c r="AE22" i="4"/>
  <c r="AC22" i="4"/>
  <c r="AA22" i="4"/>
  <c r="X78" i="4"/>
  <c r="V78" i="4"/>
  <c r="T78" i="4"/>
  <c r="R78" i="4"/>
  <c r="W78" i="4"/>
  <c r="S78" i="4"/>
  <c r="Y78" i="4"/>
  <c r="U78" i="4"/>
  <c r="Q78" i="4"/>
  <c r="H78" i="4"/>
  <c r="J78" i="4"/>
  <c r="L78" i="4"/>
  <c r="N78" i="4"/>
  <c r="I78" i="4"/>
  <c r="K78" i="4"/>
  <c r="M78" i="4"/>
  <c r="O78" i="4"/>
  <c r="G78" i="4"/>
  <c r="B79" i="4"/>
  <c r="A79" i="4" s="1"/>
  <c r="A67" i="4"/>
  <c r="B68" i="4"/>
  <c r="A56" i="4"/>
  <c r="B57" i="4"/>
  <c r="A45" i="4"/>
  <c r="X11" i="4"/>
  <c r="V11" i="4"/>
  <c r="T11" i="4"/>
  <c r="R11" i="4"/>
  <c r="I11" i="4"/>
  <c r="K11" i="4"/>
  <c r="M11" i="4"/>
  <c r="O11" i="4"/>
  <c r="Y11" i="4"/>
  <c r="W11" i="4"/>
  <c r="U11" i="4"/>
  <c r="S11" i="4"/>
  <c r="Q11" i="4"/>
  <c r="H11" i="4"/>
  <c r="J11" i="4"/>
  <c r="L11" i="4"/>
  <c r="N11" i="4"/>
  <c r="G11" i="4"/>
  <c r="Y22" i="4"/>
  <c r="W22" i="4"/>
  <c r="U22" i="4"/>
  <c r="S22" i="4"/>
  <c r="Q22" i="4"/>
  <c r="X22" i="4"/>
  <c r="V22" i="4"/>
  <c r="T22" i="4"/>
  <c r="R22" i="4"/>
  <c r="I22" i="4"/>
  <c r="K22" i="4"/>
  <c r="M22" i="4"/>
  <c r="O22" i="4"/>
  <c r="H22" i="4"/>
  <c r="J22" i="4"/>
  <c r="L22" i="4"/>
  <c r="N22" i="4"/>
  <c r="G22" i="4"/>
  <c r="Y66" i="4"/>
  <c r="W66" i="4"/>
  <c r="U66" i="4"/>
  <c r="S66" i="4"/>
  <c r="Q66" i="4"/>
  <c r="X66" i="4"/>
  <c r="V66" i="4"/>
  <c r="T66" i="4"/>
  <c r="R66" i="4"/>
  <c r="H66" i="4"/>
  <c r="J66" i="4"/>
  <c r="L66" i="4"/>
  <c r="N66" i="4"/>
  <c r="I66" i="4"/>
  <c r="K66" i="4"/>
  <c r="M66" i="4"/>
  <c r="O66" i="4"/>
  <c r="G66" i="4"/>
  <c r="X55" i="4"/>
  <c r="V55" i="4"/>
  <c r="T55" i="4"/>
  <c r="R55" i="4"/>
  <c r="W55" i="4"/>
  <c r="S55" i="4"/>
  <c r="Y55" i="4"/>
  <c r="U55" i="4"/>
  <c r="Q55" i="4"/>
  <c r="H55" i="4"/>
  <c r="J55" i="4"/>
  <c r="L55" i="4"/>
  <c r="N55" i="4"/>
  <c r="G55" i="4"/>
  <c r="I55" i="4"/>
  <c r="K55" i="4"/>
  <c r="M55" i="4"/>
  <c r="O55" i="4"/>
  <c r="Y44" i="4"/>
  <c r="W44" i="4"/>
  <c r="U44" i="4"/>
  <c r="S44" i="4"/>
  <c r="Q44" i="4"/>
  <c r="X44" i="4"/>
  <c r="V44" i="4"/>
  <c r="T44" i="4"/>
  <c r="R44" i="4"/>
  <c r="H44" i="4"/>
  <c r="J44" i="4"/>
  <c r="L44" i="4"/>
  <c r="N44" i="4"/>
  <c r="I44" i="4"/>
  <c r="K44" i="4"/>
  <c r="M44" i="4"/>
  <c r="O44" i="4"/>
  <c r="G44" i="4"/>
  <c r="X33" i="4"/>
  <c r="V33" i="4"/>
  <c r="T33" i="4"/>
  <c r="R33" i="4"/>
  <c r="Y33" i="4"/>
  <c r="W33" i="4"/>
  <c r="U33" i="4"/>
  <c r="S33" i="4"/>
  <c r="Q33" i="4"/>
  <c r="H33" i="4"/>
  <c r="J33" i="4"/>
  <c r="L33" i="4"/>
  <c r="K33" i="4"/>
  <c r="N33" i="4"/>
  <c r="G33" i="4"/>
  <c r="I33" i="4"/>
  <c r="M33" i="4"/>
  <c r="O33" i="4"/>
  <c r="B35" i="4"/>
  <c r="A23" i="4"/>
  <c r="B13" i="4"/>
  <c r="A12" i="4"/>
  <c r="B24" i="4"/>
  <c r="B46" i="4"/>
  <c r="A34" i="4"/>
  <c r="A16" i="9" l="1"/>
  <c r="A27" i="9"/>
  <c r="A39" i="9" s="1"/>
  <c r="A51" i="9" s="1"/>
  <c r="A63" i="9" s="1"/>
  <c r="A75" i="9" s="1"/>
  <c r="A87" i="9" s="1"/>
  <c r="A17" i="8"/>
  <c r="A29" i="8" s="1"/>
  <c r="A41" i="8" s="1"/>
  <c r="A53" i="8" s="1"/>
  <c r="A65" i="8" s="1"/>
  <c r="A77" i="8" s="1"/>
  <c r="A89" i="8" s="1"/>
  <c r="A28" i="8"/>
  <c r="A40" i="8" s="1"/>
  <c r="A52" i="8" s="1"/>
  <c r="A64" i="8" s="1"/>
  <c r="A76" i="8" s="1"/>
  <c r="A88" i="8" s="1"/>
  <c r="A26" i="7"/>
  <c r="A38" i="7" s="1"/>
  <c r="A50" i="7" s="1"/>
  <c r="A62" i="7" s="1"/>
  <c r="A74" i="7" s="1"/>
  <c r="A86" i="7" s="1"/>
  <c r="A15" i="7"/>
  <c r="BK45" i="4"/>
  <c r="BG45" i="4"/>
  <c r="BC45" i="4"/>
  <c r="BJ45" i="4"/>
  <c r="BE45" i="4"/>
  <c r="BL45" i="4"/>
  <c r="BD45" i="4"/>
  <c r="BH45" i="4"/>
  <c r="BA45" i="4"/>
  <c r="BI45" i="4"/>
  <c r="AW45" i="4"/>
  <c r="AS45" i="4"/>
  <c r="AN45" i="4"/>
  <c r="AJ45" i="4"/>
  <c r="BB45" i="4"/>
  <c r="AY45" i="4"/>
  <c r="AU45" i="4"/>
  <c r="AP45" i="4"/>
  <c r="AL45" i="4"/>
  <c r="AR45" i="4"/>
  <c r="AM45" i="4"/>
  <c r="BM45" i="4"/>
  <c r="AX45" i="4"/>
  <c r="BF45" i="4"/>
  <c r="AV45" i="4"/>
  <c r="AT45" i="4"/>
  <c r="AO45" i="4"/>
  <c r="AK45" i="4"/>
  <c r="BK67" i="4"/>
  <c r="BG67" i="4"/>
  <c r="BC67" i="4"/>
  <c r="BJ67" i="4"/>
  <c r="BF67" i="4"/>
  <c r="BB67" i="4"/>
  <c r="BI67" i="4"/>
  <c r="BA67" i="4"/>
  <c r="BM67" i="4"/>
  <c r="BE67" i="4"/>
  <c r="BH67" i="4"/>
  <c r="BD67" i="4"/>
  <c r="BL67" i="4"/>
  <c r="AY67" i="4"/>
  <c r="AU67" i="4"/>
  <c r="AW67" i="4"/>
  <c r="AR67" i="4"/>
  <c r="AP67" i="4"/>
  <c r="AL67" i="4"/>
  <c r="AT67" i="4"/>
  <c r="AN67" i="4"/>
  <c r="AJ67" i="4"/>
  <c r="AK67" i="4"/>
  <c r="AX67" i="4"/>
  <c r="AV67" i="4"/>
  <c r="AO67" i="4"/>
  <c r="AS67" i="4"/>
  <c r="AM67" i="4"/>
  <c r="BJ12" i="4"/>
  <c r="BF12" i="4"/>
  <c r="BB12" i="4"/>
  <c r="BL12" i="4"/>
  <c r="BG12" i="4"/>
  <c r="BA12" i="4"/>
  <c r="BI12" i="4"/>
  <c r="BD12" i="4"/>
  <c r="BE12" i="4"/>
  <c r="AW12" i="4"/>
  <c r="AS12" i="4"/>
  <c r="BK12" i="4"/>
  <c r="AY12" i="4"/>
  <c r="AU12" i="4"/>
  <c r="BC12" i="4"/>
  <c r="AR12" i="4"/>
  <c r="AP12" i="4"/>
  <c r="AL12" i="4"/>
  <c r="AX12" i="4"/>
  <c r="BM12" i="4"/>
  <c r="AV12" i="4"/>
  <c r="AN12" i="4"/>
  <c r="AJ12" i="4"/>
  <c r="BH12" i="4"/>
  <c r="AT12" i="4"/>
  <c r="AM12" i="4"/>
  <c r="AO12" i="4"/>
  <c r="AK12" i="4"/>
  <c r="BK79" i="4"/>
  <c r="BG79" i="4"/>
  <c r="BC79" i="4"/>
  <c r="BJ79" i="4"/>
  <c r="BF79" i="4"/>
  <c r="BB79" i="4"/>
  <c r="BM79" i="4"/>
  <c r="BE79" i="4"/>
  <c r="BI79" i="4"/>
  <c r="BA79" i="4"/>
  <c r="BL79" i="4"/>
  <c r="BH79" i="4"/>
  <c r="BD79" i="4"/>
  <c r="AY79" i="4"/>
  <c r="AU79" i="4"/>
  <c r="AW79" i="4"/>
  <c r="AR79" i="4"/>
  <c r="AP79" i="4"/>
  <c r="AL79" i="4"/>
  <c r="AT79" i="4"/>
  <c r="AN79" i="4"/>
  <c r="AJ79" i="4"/>
  <c r="AO79" i="4"/>
  <c r="AX79" i="4"/>
  <c r="AM79" i="4"/>
  <c r="AV79" i="4"/>
  <c r="AK79" i="4"/>
  <c r="AS79" i="4"/>
  <c r="BL34" i="4"/>
  <c r="BH34" i="4"/>
  <c r="BD34" i="4"/>
  <c r="BI34" i="4"/>
  <c r="BC34" i="4"/>
  <c r="BK34" i="4"/>
  <c r="BF34" i="4"/>
  <c r="BA34" i="4"/>
  <c r="BG34" i="4"/>
  <c r="AW34" i="4"/>
  <c r="AS34" i="4"/>
  <c r="BM34" i="4"/>
  <c r="BB34" i="4"/>
  <c r="AY34" i="4"/>
  <c r="AU34" i="4"/>
  <c r="AM34" i="4"/>
  <c r="AR34" i="4"/>
  <c r="AP34" i="4"/>
  <c r="AK34" i="4"/>
  <c r="BJ34" i="4"/>
  <c r="AX34" i="4"/>
  <c r="BE34" i="4"/>
  <c r="AV34" i="4"/>
  <c r="AN34" i="4"/>
  <c r="AT34" i="4"/>
  <c r="AL34" i="4"/>
  <c r="AJ34" i="4"/>
  <c r="AO34" i="4"/>
  <c r="BK23" i="4"/>
  <c r="BG23" i="4"/>
  <c r="BC23" i="4"/>
  <c r="BM23" i="4"/>
  <c r="BH23" i="4"/>
  <c r="BB23" i="4"/>
  <c r="BJ23" i="4"/>
  <c r="BE23" i="4"/>
  <c r="BL23" i="4"/>
  <c r="BA23" i="4"/>
  <c r="AW23" i="4"/>
  <c r="AS23" i="4"/>
  <c r="BF23" i="4"/>
  <c r="AY23" i="4"/>
  <c r="AU23" i="4"/>
  <c r="AN23" i="4"/>
  <c r="AJ23" i="4"/>
  <c r="BI23" i="4"/>
  <c r="AR23" i="4"/>
  <c r="AM23" i="4"/>
  <c r="BD23" i="4"/>
  <c r="AX23" i="4"/>
  <c r="AV23" i="4"/>
  <c r="AP23" i="4"/>
  <c r="AK23" i="4"/>
  <c r="AT23" i="4"/>
  <c r="AO23" i="4"/>
  <c r="AL23" i="4"/>
  <c r="BJ56" i="4"/>
  <c r="BF56" i="4"/>
  <c r="BB56" i="4"/>
  <c r="BM56" i="4"/>
  <c r="BH56" i="4"/>
  <c r="BC56" i="4"/>
  <c r="BL56" i="4"/>
  <c r="BG56" i="4"/>
  <c r="BA56" i="4"/>
  <c r="BK56" i="4"/>
  <c r="BD56" i="4"/>
  <c r="BI56" i="4"/>
  <c r="AW56" i="4"/>
  <c r="AS56" i="4"/>
  <c r="AM56" i="4"/>
  <c r="AY56" i="4"/>
  <c r="AU56" i="4"/>
  <c r="AO56" i="4"/>
  <c r="AK56" i="4"/>
  <c r="AR56" i="4"/>
  <c r="AP56" i="4"/>
  <c r="BE56" i="4"/>
  <c r="AX56" i="4"/>
  <c r="AN56" i="4"/>
  <c r="AV56" i="4"/>
  <c r="AL56" i="4"/>
  <c r="AT56" i="4"/>
  <c r="AJ56" i="4"/>
  <c r="AH45" i="4"/>
  <c r="AF45" i="4"/>
  <c r="AD45" i="4"/>
  <c r="AB45" i="4"/>
  <c r="AG45" i="4"/>
  <c r="AE45" i="4"/>
  <c r="AC45" i="4"/>
  <c r="AA45" i="4"/>
  <c r="AG56" i="4"/>
  <c r="AE56" i="4"/>
  <c r="AC56" i="4"/>
  <c r="AA56" i="4"/>
  <c r="AH56" i="4"/>
  <c r="AF56" i="4"/>
  <c r="AD56" i="4"/>
  <c r="AB56" i="4"/>
  <c r="AG67" i="4"/>
  <c r="AE67" i="4"/>
  <c r="AC67" i="4"/>
  <c r="AA67" i="4"/>
  <c r="AH67" i="4"/>
  <c r="AF67" i="4"/>
  <c r="AD67" i="4"/>
  <c r="AB67" i="4"/>
  <c r="AH12" i="4"/>
  <c r="AF12" i="4"/>
  <c r="AD12" i="4"/>
  <c r="AB12" i="4"/>
  <c r="AG12" i="4"/>
  <c r="AE12" i="4"/>
  <c r="AC12" i="4"/>
  <c r="AA12" i="4"/>
  <c r="AH23" i="4"/>
  <c r="AF23" i="4"/>
  <c r="AD23" i="4"/>
  <c r="AB23" i="4"/>
  <c r="AG23" i="4"/>
  <c r="AE23" i="4"/>
  <c r="AC23" i="4"/>
  <c r="AA23" i="4"/>
  <c r="AH34" i="4"/>
  <c r="AF34" i="4"/>
  <c r="AD34" i="4"/>
  <c r="AB34" i="4"/>
  <c r="AG34" i="4"/>
  <c r="AE34" i="4"/>
  <c r="AC34" i="4"/>
  <c r="AA34" i="4"/>
  <c r="AG79" i="4"/>
  <c r="AE79" i="4"/>
  <c r="AC79" i="4"/>
  <c r="AA79" i="4"/>
  <c r="AH79" i="4"/>
  <c r="AD79" i="4"/>
  <c r="AF79" i="4"/>
  <c r="AB79" i="4"/>
  <c r="B58" i="4"/>
  <c r="A46" i="4"/>
  <c r="Y12" i="4"/>
  <c r="W12" i="4"/>
  <c r="U12" i="4"/>
  <c r="S12" i="4"/>
  <c r="Q12" i="4"/>
  <c r="I12" i="4"/>
  <c r="K12" i="4"/>
  <c r="M12" i="4"/>
  <c r="O12" i="4"/>
  <c r="X12" i="4"/>
  <c r="V12" i="4"/>
  <c r="T12" i="4"/>
  <c r="R12" i="4"/>
  <c r="H12" i="4"/>
  <c r="J12" i="4"/>
  <c r="L12" i="4"/>
  <c r="N12" i="4"/>
  <c r="G12" i="4"/>
  <c r="X23" i="4"/>
  <c r="V23" i="4"/>
  <c r="T23" i="4"/>
  <c r="R23" i="4"/>
  <c r="Y23" i="4"/>
  <c r="W23" i="4"/>
  <c r="U23" i="4"/>
  <c r="S23" i="4"/>
  <c r="Q23" i="4"/>
  <c r="I23" i="4"/>
  <c r="K23" i="4"/>
  <c r="M23" i="4"/>
  <c r="H23" i="4"/>
  <c r="J23" i="4"/>
  <c r="L23" i="4"/>
  <c r="N23" i="4"/>
  <c r="O23" i="4"/>
  <c r="G23" i="4"/>
  <c r="X45" i="4"/>
  <c r="V45" i="4"/>
  <c r="T45" i="4"/>
  <c r="R45" i="4"/>
  <c r="Y45" i="4"/>
  <c r="W45" i="4"/>
  <c r="U45" i="4"/>
  <c r="S45" i="4"/>
  <c r="Q45" i="4"/>
  <c r="H45" i="4"/>
  <c r="J45" i="4"/>
  <c r="L45" i="4"/>
  <c r="N45" i="4"/>
  <c r="G45" i="4"/>
  <c r="I45" i="4"/>
  <c r="K45" i="4"/>
  <c r="M45" i="4"/>
  <c r="O45" i="4"/>
  <c r="Y56" i="4"/>
  <c r="W56" i="4"/>
  <c r="U56" i="4"/>
  <c r="S56" i="4"/>
  <c r="Q56" i="4"/>
  <c r="V56" i="4"/>
  <c r="R56" i="4"/>
  <c r="X56" i="4"/>
  <c r="T56" i="4"/>
  <c r="H56" i="4"/>
  <c r="J56" i="4"/>
  <c r="L56" i="4"/>
  <c r="N56" i="4"/>
  <c r="I56" i="4"/>
  <c r="K56" i="4"/>
  <c r="M56" i="4"/>
  <c r="O56" i="4"/>
  <c r="G56" i="4"/>
  <c r="X67" i="4"/>
  <c r="V67" i="4"/>
  <c r="T67" i="4"/>
  <c r="R67" i="4"/>
  <c r="Y67" i="4"/>
  <c r="W67" i="4"/>
  <c r="U67" i="4"/>
  <c r="S67" i="4"/>
  <c r="Q67" i="4"/>
  <c r="H67" i="4"/>
  <c r="J67" i="4"/>
  <c r="L67" i="4"/>
  <c r="N67" i="4"/>
  <c r="G67" i="4"/>
  <c r="I67" i="4"/>
  <c r="K67" i="4"/>
  <c r="M67" i="4"/>
  <c r="O67" i="4"/>
  <c r="Y34" i="4"/>
  <c r="W34" i="4"/>
  <c r="U34" i="4"/>
  <c r="S34" i="4"/>
  <c r="Q34" i="4"/>
  <c r="X34" i="4"/>
  <c r="V34" i="4"/>
  <c r="T34" i="4"/>
  <c r="R34" i="4"/>
  <c r="H34" i="4"/>
  <c r="J34" i="4"/>
  <c r="L34" i="4"/>
  <c r="N34" i="4"/>
  <c r="I34" i="4"/>
  <c r="K34" i="4"/>
  <c r="M34" i="4"/>
  <c r="O34" i="4"/>
  <c r="G34" i="4"/>
  <c r="B36" i="4"/>
  <c r="A24" i="4"/>
  <c r="B14" i="4"/>
  <c r="A13" i="4"/>
  <c r="B25" i="4"/>
  <c r="B47" i="4"/>
  <c r="A35" i="4"/>
  <c r="B69" i="4"/>
  <c r="A57" i="4"/>
  <c r="B80" i="4"/>
  <c r="A80" i="4" s="1"/>
  <c r="A68" i="4"/>
  <c r="Y79" i="4"/>
  <c r="W79" i="4"/>
  <c r="U79" i="4"/>
  <c r="S79" i="4"/>
  <c r="Q79" i="4"/>
  <c r="V79" i="4"/>
  <c r="R79" i="4"/>
  <c r="X79" i="4"/>
  <c r="T79" i="4"/>
  <c r="H79" i="4"/>
  <c r="J79" i="4"/>
  <c r="L79" i="4"/>
  <c r="N79" i="4"/>
  <c r="G79" i="4"/>
  <c r="I79" i="4"/>
  <c r="K79" i="4"/>
  <c r="M79" i="4"/>
  <c r="O79" i="4"/>
  <c r="A28" i="9" l="1"/>
  <c r="A40" i="9" s="1"/>
  <c r="A52" i="9" s="1"/>
  <c r="A64" i="9" s="1"/>
  <c r="A76" i="9" s="1"/>
  <c r="A88" i="9" s="1"/>
  <c r="A17" i="9"/>
  <c r="A29" i="9" s="1"/>
  <c r="A41" i="9" s="1"/>
  <c r="A53" i="9" s="1"/>
  <c r="A65" i="9" s="1"/>
  <c r="A77" i="9" s="1"/>
  <c r="A89" i="9" s="1"/>
  <c r="A27" i="7"/>
  <c r="A39" i="7" s="1"/>
  <c r="A51" i="7" s="1"/>
  <c r="A63" i="7" s="1"/>
  <c r="A75" i="7" s="1"/>
  <c r="A87" i="7" s="1"/>
  <c r="A16" i="7"/>
  <c r="BJ80" i="4"/>
  <c r="BF80" i="4"/>
  <c r="BB80" i="4"/>
  <c r="BM80" i="4"/>
  <c r="BI80" i="4"/>
  <c r="BE80" i="4"/>
  <c r="BA80" i="4"/>
  <c r="BH80" i="4"/>
  <c r="BL80" i="4"/>
  <c r="BD80" i="4"/>
  <c r="BK80" i="4"/>
  <c r="BG80" i="4"/>
  <c r="AY80" i="4"/>
  <c r="AU80" i="4"/>
  <c r="AT80" i="4"/>
  <c r="AM80" i="4"/>
  <c r="AW80" i="4"/>
  <c r="AR80" i="4"/>
  <c r="AO80" i="4"/>
  <c r="AK80" i="4"/>
  <c r="AS80" i="4"/>
  <c r="AP80" i="4"/>
  <c r="AN80" i="4"/>
  <c r="BC80" i="4"/>
  <c r="AX80" i="4"/>
  <c r="AL80" i="4"/>
  <c r="AV80" i="4"/>
  <c r="AJ80" i="4"/>
  <c r="BJ24" i="4"/>
  <c r="BF24" i="4"/>
  <c r="BB24" i="4"/>
  <c r="BK24" i="4"/>
  <c r="BE24" i="4"/>
  <c r="BM24" i="4"/>
  <c r="BH24" i="4"/>
  <c r="BC24" i="4"/>
  <c r="BI24" i="4"/>
  <c r="AW24" i="4"/>
  <c r="AS24" i="4"/>
  <c r="BD24" i="4"/>
  <c r="AY24" i="4"/>
  <c r="AU24" i="4"/>
  <c r="AO24" i="4"/>
  <c r="AK24" i="4"/>
  <c r="AR24" i="4"/>
  <c r="AL24" i="4"/>
  <c r="BL24" i="4"/>
  <c r="AX24" i="4"/>
  <c r="BG24" i="4"/>
  <c r="AV24" i="4"/>
  <c r="AN24" i="4"/>
  <c r="BA24" i="4"/>
  <c r="AT24" i="4"/>
  <c r="AM24" i="4"/>
  <c r="AP24" i="4"/>
  <c r="AJ24" i="4"/>
  <c r="BM57" i="4"/>
  <c r="BI57" i="4"/>
  <c r="BE57" i="4"/>
  <c r="BA57" i="4"/>
  <c r="BK57" i="4"/>
  <c r="BF57" i="4"/>
  <c r="BJ57" i="4"/>
  <c r="BD57" i="4"/>
  <c r="BH57" i="4"/>
  <c r="BC57" i="4"/>
  <c r="BL57" i="4"/>
  <c r="AW57" i="4"/>
  <c r="AS57" i="4"/>
  <c r="AN57" i="4"/>
  <c r="AJ57" i="4"/>
  <c r="BB57" i="4"/>
  <c r="AY57" i="4"/>
  <c r="AU57" i="4"/>
  <c r="AP57" i="4"/>
  <c r="AL57" i="4"/>
  <c r="BG57" i="4"/>
  <c r="AR57" i="4"/>
  <c r="AX57" i="4"/>
  <c r="AO57" i="4"/>
  <c r="AV57" i="4"/>
  <c r="AM57" i="4"/>
  <c r="AT57" i="4"/>
  <c r="AK57" i="4"/>
  <c r="BM13" i="4"/>
  <c r="BI13" i="4"/>
  <c r="BE13" i="4"/>
  <c r="BA13" i="4"/>
  <c r="BJ13" i="4"/>
  <c r="BD13" i="4"/>
  <c r="BL13" i="4"/>
  <c r="BG13" i="4"/>
  <c r="BB13" i="4"/>
  <c r="BC13" i="4"/>
  <c r="AW13" i="4"/>
  <c r="AS13" i="4"/>
  <c r="BH13" i="4"/>
  <c r="AY13" i="4"/>
  <c r="AU13" i="4"/>
  <c r="BK13" i="4"/>
  <c r="AR13" i="4"/>
  <c r="AM13" i="4"/>
  <c r="BF13" i="4"/>
  <c r="AX13" i="4"/>
  <c r="AV13" i="4"/>
  <c r="AO13" i="4"/>
  <c r="AK13" i="4"/>
  <c r="AT13" i="4"/>
  <c r="AN13" i="4"/>
  <c r="AJ13" i="4"/>
  <c r="AP13" i="4"/>
  <c r="AL13" i="4"/>
  <c r="BJ46" i="4"/>
  <c r="BF46" i="4"/>
  <c r="BB46" i="4"/>
  <c r="BM46" i="4"/>
  <c r="BH46" i="4"/>
  <c r="BC46" i="4"/>
  <c r="BL46" i="4"/>
  <c r="BE46" i="4"/>
  <c r="BI46" i="4"/>
  <c r="BA46" i="4"/>
  <c r="BK46" i="4"/>
  <c r="AW46" i="4"/>
  <c r="AS46" i="4"/>
  <c r="AO46" i="4"/>
  <c r="AK46" i="4"/>
  <c r="BD46" i="4"/>
  <c r="AY46" i="4"/>
  <c r="AU46" i="4"/>
  <c r="AM46" i="4"/>
  <c r="BG46" i="4"/>
  <c r="AR46" i="4"/>
  <c r="AN46" i="4"/>
  <c r="AX46" i="4"/>
  <c r="AV46" i="4"/>
  <c r="AJ46" i="4"/>
  <c r="AT46" i="4"/>
  <c r="AP46" i="4"/>
  <c r="AL46" i="4"/>
  <c r="BJ68" i="4"/>
  <c r="BF68" i="4"/>
  <c r="BB68" i="4"/>
  <c r="BM68" i="4"/>
  <c r="BI68" i="4"/>
  <c r="BE68" i="4"/>
  <c r="BA68" i="4"/>
  <c r="BL68" i="4"/>
  <c r="BD68" i="4"/>
  <c r="BH68" i="4"/>
  <c r="BK68" i="4"/>
  <c r="BG68" i="4"/>
  <c r="AY68" i="4"/>
  <c r="AU68" i="4"/>
  <c r="BC68" i="4"/>
  <c r="AT68" i="4"/>
  <c r="AM68" i="4"/>
  <c r="AW68" i="4"/>
  <c r="AR68" i="4"/>
  <c r="AO68" i="4"/>
  <c r="AK68" i="4"/>
  <c r="AS68" i="4"/>
  <c r="AL68" i="4"/>
  <c r="AJ68" i="4"/>
  <c r="AX68" i="4"/>
  <c r="AP68" i="4"/>
  <c r="AV68" i="4"/>
  <c r="AN68" i="4"/>
  <c r="BK35" i="4"/>
  <c r="BG35" i="4"/>
  <c r="BC35" i="4"/>
  <c r="BL35" i="4"/>
  <c r="BF35" i="4"/>
  <c r="BA35" i="4"/>
  <c r="BI35" i="4"/>
  <c r="BD35" i="4"/>
  <c r="BE35" i="4"/>
  <c r="AW35" i="4"/>
  <c r="AS35" i="4"/>
  <c r="BJ35" i="4"/>
  <c r="AY35" i="4"/>
  <c r="AU35" i="4"/>
  <c r="AN35" i="4"/>
  <c r="AJ35" i="4"/>
  <c r="BB35" i="4"/>
  <c r="AR35" i="4"/>
  <c r="AO35" i="4"/>
  <c r="AX35" i="4"/>
  <c r="BM35" i="4"/>
  <c r="AV35" i="4"/>
  <c r="AL35" i="4"/>
  <c r="BH35" i="4"/>
  <c r="AT35" i="4"/>
  <c r="AP35" i="4"/>
  <c r="AK35" i="4"/>
  <c r="AM35" i="4"/>
  <c r="AG80" i="4"/>
  <c r="AE80" i="4"/>
  <c r="AC80" i="4"/>
  <c r="AA80" i="4"/>
  <c r="AH80" i="4"/>
  <c r="AD80" i="4"/>
  <c r="AF80" i="4"/>
  <c r="AB80" i="4"/>
  <c r="AH13" i="4"/>
  <c r="AF13" i="4"/>
  <c r="AD13" i="4"/>
  <c r="AB13" i="4"/>
  <c r="AG13" i="4"/>
  <c r="AE13" i="4"/>
  <c r="AC13" i="4"/>
  <c r="AA13" i="4"/>
  <c r="AH24" i="4"/>
  <c r="AF24" i="4"/>
  <c r="AD24" i="4"/>
  <c r="AB24" i="4"/>
  <c r="AG24" i="4"/>
  <c r="AE24" i="4"/>
  <c r="AC24" i="4"/>
  <c r="AA24" i="4"/>
  <c r="AH46" i="4"/>
  <c r="AF46" i="4"/>
  <c r="AD46" i="4"/>
  <c r="AB46" i="4"/>
  <c r="AG46" i="4"/>
  <c r="AE46" i="4"/>
  <c r="AC46" i="4"/>
  <c r="AA46" i="4"/>
  <c r="AG68" i="4"/>
  <c r="AE68" i="4"/>
  <c r="AC68" i="4"/>
  <c r="AA68" i="4"/>
  <c r="AH68" i="4"/>
  <c r="AF68" i="4"/>
  <c r="AD68" i="4"/>
  <c r="AB68" i="4"/>
  <c r="AG57" i="4"/>
  <c r="AE57" i="4"/>
  <c r="AC57" i="4"/>
  <c r="AA57" i="4"/>
  <c r="AH57" i="4"/>
  <c r="AF57" i="4"/>
  <c r="AD57" i="4"/>
  <c r="AB57" i="4"/>
  <c r="AH35" i="4"/>
  <c r="AF35" i="4"/>
  <c r="AD35" i="4"/>
  <c r="AB35" i="4"/>
  <c r="AG35" i="4"/>
  <c r="AE35" i="4"/>
  <c r="AC35" i="4"/>
  <c r="AA35" i="4"/>
  <c r="X80" i="4"/>
  <c r="V80" i="4"/>
  <c r="T80" i="4"/>
  <c r="R80" i="4"/>
  <c r="Y80" i="4"/>
  <c r="U80" i="4"/>
  <c r="Q80" i="4"/>
  <c r="W80" i="4"/>
  <c r="S80" i="4"/>
  <c r="H80" i="4"/>
  <c r="J80" i="4"/>
  <c r="L80" i="4"/>
  <c r="N80" i="4"/>
  <c r="I80" i="4"/>
  <c r="K80" i="4"/>
  <c r="M80" i="4"/>
  <c r="O80" i="4"/>
  <c r="G80" i="4"/>
  <c r="B81" i="4"/>
  <c r="A81" i="4" s="1"/>
  <c r="A69" i="4"/>
  <c r="B59" i="4"/>
  <c r="A47" i="4"/>
  <c r="X13" i="4"/>
  <c r="V13" i="4"/>
  <c r="T13" i="4"/>
  <c r="R13" i="4"/>
  <c r="I13" i="4"/>
  <c r="K13" i="4"/>
  <c r="M13" i="4"/>
  <c r="O13" i="4"/>
  <c r="Y13" i="4"/>
  <c r="W13" i="4"/>
  <c r="U13" i="4"/>
  <c r="S13" i="4"/>
  <c r="Q13" i="4"/>
  <c r="H13" i="4"/>
  <c r="J13" i="4"/>
  <c r="L13" i="4"/>
  <c r="N13" i="4"/>
  <c r="G13" i="4"/>
  <c r="Y24" i="4"/>
  <c r="W24" i="4"/>
  <c r="U24" i="4"/>
  <c r="S24" i="4"/>
  <c r="Q24" i="4"/>
  <c r="X24" i="4"/>
  <c r="V24" i="4"/>
  <c r="T24" i="4"/>
  <c r="R24" i="4"/>
  <c r="H24" i="4"/>
  <c r="J24" i="4"/>
  <c r="L24" i="4"/>
  <c r="N24" i="4"/>
  <c r="K24" i="4"/>
  <c r="O24" i="4"/>
  <c r="I24" i="4"/>
  <c r="M24" i="4"/>
  <c r="G24" i="4"/>
  <c r="Y46" i="4"/>
  <c r="W46" i="4"/>
  <c r="U46" i="4"/>
  <c r="S46" i="4"/>
  <c r="Q46" i="4"/>
  <c r="X46" i="4"/>
  <c r="V46" i="4"/>
  <c r="T46" i="4"/>
  <c r="R46" i="4"/>
  <c r="H46" i="4"/>
  <c r="J46" i="4"/>
  <c r="L46" i="4"/>
  <c r="N46" i="4"/>
  <c r="I46" i="4"/>
  <c r="K46" i="4"/>
  <c r="M46" i="4"/>
  <c r="O46" i="4"/>
  <c r="G46" i="4"/>
  <c r="Y68" i="4"/>
  <c r="W68" i="4"/>
  <c r="U68" i="4"/>
  <c r="S68" i="4"/>
  <c r="Q68" i="4"/>
  <c r="X68" i="4"/>
  <c r="V68" i="4"/>
  <c r="T68" i="4"/>
  <c r="R68" i="4"/>
  <c r="H68" i="4"/>
  <c r="J68" i="4"/>
  <c r="L68" i="4"/>
  <c r="N68" i="4"/>
  <c r="I68" i="4"/>
  <c r="K68" i="4"/>
  <c r="M68" i="4"/>
  <c r="O68" i="4"/>
  <c r="G68" i="4"/>
  <c r="X57" i="4"/>
  <c r="V57" i="4"/>
  <c r="T57" i="4"/>
  <c r="R57" i="4"/>
  <c r="Y57" i="4"/>
  <c r="U57" i="4"/>
  <c r="Q57" i="4"/>
  <c r="W57" i="4"/>
  <c r="S57" i="4"/>
  <c r="H57" i="4"/>
  <c r="J57" i="4"/>
  <c r="L57" i="4"/>
  <c r="N57" i="4"/>
  <c r="G57" i="4"/>
  <c r="I57" i="4"/>
  <c r="K57" i="4"/>
  <c r="M57" i="4"/>
  <c r="O57" i="4"/>
  <c r="X35" i="4"/>
  <c r="V35" i="4"/>
  <c r="T35" i="4"/>
  <c r="R35" i="4"/>
  <c r="Y35" i="4"/>
  <c r="W35" i="4"/>
  <c r="U35" i="4"/>
  <c r="S35" i="4"/>
  <c r="Q35" i="4"/>
  <c r="H35" i="4"/>
  <c r="J35" i="4"/>
  <c r="L35" i="4"/>
  <c r="N35" i="4"/>
  <c r="G35" i="4"/>
  <c r="I35" i="4"/>
  <c r="K35" i="4"/>
  <c r="M35" i="4"/>
  <c r="O35" i="4"/>
  <c r="B37" i="4"/>
  <c r="A25" i="4"/>
  <c r="B15" i="4"/>
  <c r="A14" i="4"/>
  <c r="B26" i="4"/>
  <c r="B48" i="4"/>
  <c r="A36" i="4"/>
  <c r="B70" i="4"/>
  <c r="A58" i="4"/>
  <c r="A17" i="7" l="1"/>
  <c r="A29" i="7" s="1"/>
  <c r="A41" i="7" s="1"/>
  <c r="A53" i="7" s="1"/>
  <c r="A65" i="7" s="1"/>
  <c r="A77" i="7" s="1"/>
  <c r="A89" i="7" s="1"/>
  <c r="A28" i="7"/>
  <c r="A40" i="7" s="1"/>
  <c r="A52" i="7" s="1"/>
  <c r="A64" i="7" s="1"/>
  <c r="A76" i="7" s="1"/>
  <c r="A88" i="7" s="1"/>
  <c r="BM25" i="4"/>
  <c r="BI25" i="4"/>
  <c r="BE25" i="4"/>
  <c r="BA25" i="4"/>
  <c r="BH25" i="4"/>
  <c r="BC25" i="4"/>
  <c r="BK25" i="4"/>
  <c r="BF25" i="4"/>
  <c r="BG25" i="4"/>
  <c r="AW25" i="4"/>
  <c r="AS25" i="4"/>
  <c r="BL25" i="4"/>
  <c r="BB25" i="4"/>
  <c r="AY25" i="4"/>
  <c r="AU25" i="4"/>
  <c r="AP25" i="4"/>
  <c r="AL25" i="4"/>
  <c r="BD25" i="4"/>
  <c r="AR25" i="4"/>
  <c r="AO25" i="4"/>
  <c r="AJ25" i="4"/>
  <c r="AX25" i="4"/>
  <c r="AV25" i="4"/>
  <c r="AM25" i="4"/>
  <c r="BJ25" i="4"/>
  <c r="AT25" i="4"/>
  <c r="AK25" i="4"/>
  <c r="AN25" i="4"/>
  <c r="BM69" i="4"/>
  <c r="BI69" i="4"/>
  <c r="BE69" i="4"/>
  <c r="BA69" i="4"/>
  <c r="BL69" i="4"/>
  <c r="BH69" i="4"/>
  <c r="BD69" i="4"/>
  <c r="BG69" i="4"/>
  <c r="BK69" i="4"/>
  <c r="BC69" i="4"/>
  <c r="BJ69" i="4"/>
  <c r="BF69" i="4"/>
  <c r="BB69" i="4"/>
  <c r="AY69" i="4"/>
  <c r="AU69" i="4"/>
  <c r="AW69" i="4"/>
  <c r="AR69" i="4"/>
  <c r="AN69" i="4"/>
  <c r="AJ69" i="4"/>
  <c r="AT69" i="4"/>
  <c r="AP69" i="4"/>
  <c r="AL69" i="4"/>
  <c r="AV69" i="4"/>
  <c r="AM69" i="4"/>
  <c r="AS69" i="4"/>
  <c r="AK69" i="4"/>
  <c r="AX69" i="4"/>
  <c r="AO69" i="4"/>
  <c r="BL58" i="4"/>
  <c r="BH58" i="4"/>
  <c r="BD58" i="4"/>
  <c r="BI58" i="4"/>
  <c r="BC58" i="4"/>
  <c r="BM58" i="4"/>
  <c r="BG58" i="4"/>
  <c r="BB58" i="4"/>
  <c r="BF58" i="4"/>
  <c r="BE58" i="4"/>
  <c r="BK58" i="4"/>
  <c r="BA58" i="4"/>
  <c r="AW58" i="4"/>
  <c r="AS58" i="4"/>
  <c r="AO58" i="4"/>
  <c r="AK58" i="4"/>
  <c r="AY58" i="4"/>
  <c r="AU58" i="4"/>
  <c r="AM58" i="4"/>
  <c r="AR58" i="4"/>
  <c r="AJ58" i="4"/>
  <c r="AX58" i="4"/>
  <c r="AP58" i="4"/>
  <c r="AV58" i="4"/>
  <c r="AN58" i="4"/>
  <c r="BJ58" i="4"/>
  <c r="AT58" i="4"/>
  <c r="AL58" i="4"/>
  <c r="BM81" i="4"/>
  <c r="BI81" i="4"/>
  <c r="BE81" i="4"/>
  <c r="BA81" i="4"/>
  <c r="BL81" i="4"/>
  <c r="BH81" i="4"/>
  <c r="BD81" i="4"/>
  <c r="BK81" i="4"/>
  <c r="BC81" i="4"/>
  <c r="BG81" i="4"/>
  <c r="BB81" i="4"/>
  <c r="BJ81" i="4"/>
  <c r="AY81" i="4"/>
  <c r="AU81" i="4"/>
  <c r="BF81" i="4"/>
  <c r="AW81" i="4"/>
  <c r="AR81" i="4"/>
  <c r="AN81" i="4"/>
  <c r="AJ81" i="4"/>
  <c r="AT81" i="4"/>
  <c r="AP81" i="4"/>
  <c r="AL81" i="4"/>
  <c r="AV81" i="4"/>
  <c r="AS81" i="4"/>
  <c r="AO81" i="4"/>
  <c r="AM81" i="4"/>
  <c r="AX81" i="4"/>
  <c r="AK81" i="4"/>
  <c r="BL14" i="4"/>
  <c r="BH14" i="4"/>
  <c r="BD14" i="4"/>
  <c r="BM14" i="4"/>
  <c r="BG14" i="4"/>
  <c r="BB14" i="4"/>
  <c r="BJ14" i="4"/>
  <c r="BE14" i="4"/>
  <c r="BK14" i="4"/>
  <c r="BA14" i="4"/>
  <c r="AW14" i="4"/>
  <c r="AS14" i="4"/>
  <c r="BF14" i="4"/>
  <c r="AY14" i="4"/>
  <c r="AU14" i="4"/>
  <c r="AR14" i="4"/>
  <c r="AN14" i="4"/>
  <c r="AJ14" i="4"/>
  <c r="AX14" i="4"/>
  <c r="BI14" i="4"/>
  <c r="AV14" i="4"/>
  <c r="AP14" i="4"/>
  <c r="AL14" i="4"/>
  <c r="BC14" i="4"/>
  <c r="AT14" i="4"/>
  <c r="AO14" i="4"/>
  <c r="AK14" i="4"/>
  <c r="AM14" i="4"/>
  <c r="BJ47" i="4"/>
  <c r="BM47" i="4"/>
  <c r="BI47" i="4"/>
  <c r="BE47" i="4"/>
  <c r="BA47" i="4"/>
  <c r="BL47" i="4"/>
  <c r="BF47" i="4"/>
  <c r="BG47" i="4"/>
  <c r="BK47" i="4"/>
  <c r="BC47" i="4"/>
  <c r="AW47" i="4"/>
  <c r="AS47" i="4"/>
  <c r="AP47" i="4"/>
  <c r="AL47" i="4"/>
  <c r="BD47" i="4"/>
  <c r="AY47" i="4"/>
  <c r="AU47" i="4"/>
  <c r="AN47" i="4"/>
  <c r="AJ47" i="4"/>
  <c r="AR47" i="4"/>
  <c r="AO47" i="4"/>
  <c r="AX47" i="4"/>
  <c r="BH47" i="4"/>
  <c r="AV47" i="4"/>
  <c r="AK47" i="4"/>
  <c r="BB47" i="4"/>
  <c r="AT47" i="4"/>
  <c r="AM47" i="4"/>
  <c r="BJ36" i="4"/>
  <c r="BF36" i="4"/>
  <c r="BB36" i="4"/>
  <c r="BI36" i="4"/>
  <c r="BD36" i="4"/>
  <c r="BL36" i="4"/>
  <c r="BG36" i="4"/>
  <c r="BA36" i="4"/>
  <c r="BM36" i="4"/>
  <c r="BC36" i="4"/>
  <c r="AW36" i="4"/>
  <c r="AS36" i="4"/>
  <c r="BH36" i="4"/>
  <c r="AY36" i="4"/>
  <c r="AU36" i="4"/>
  <c r="AO36" i="4"/>
  <c r="AK36" i="4"/>
  <c r="BK36" i="4"/>
  <c r="AR36" i="4"/>
  <c r="AM36" i="4"/>
  <c r="BE36" i="4"/>
  <c r="AX36" i="4"/>
  <c r="AV36" i="4"/>
  <c r="AP36" i="4"/>
  <c r="AJ36" i="4"/>
  <c r="AT36" i="4"/>
  <c r="AN36" i="4"/>
  <c r="AL36" i="4"/>
  <c r="AH47" i="4"/>
  <c r="AF47" i="4"/>
  <c r="AD47" i="4"/>
  <c r="AB47" i="4"/>
  <c r="AG47" i="4"/>
  <c r="AE47" i="4"/>
  <c r="AC47" i="4"/>
  <c r="AA47" i="4"/>
  <c r="AG69" i="4"/>
  <c r="AH69" i="4"/>
  <c r="AE69" i="4"/>
  <c r="AC69" i="4"/>
  <c r="AA69" i="4"/>
  <c r="AF69" i="4"/>
  <c r="AD69" i="4"/>
  <c r="AB69" i="4"/>
  <c r="AH14" i="4"/>
  <c r="AF14" i="4"/>
  <c r="AD14" i="4"/>
  <c r="AB14" i="4"/>
  <c r="AG14" i="4"/>
  <c r="AE14" i="4"/>
  <c r="AC14" i="4"/>
  <c r="AA14" i="4"/>
  <c r="AH25" i="4"/>
  <c r="AF25" i="4"/>
  <c r="AD25" i="4"/>
  <c r="AB25" i="4"/>
  <c r="AG25" i="4"/>
  <c r="AE25" i="4"/>
  <c r="AC25" i="4"/>
  <c r="AA25" i="4"/>
  <c r="AG58" i="4"/>
  <c r="AE58" i="4"/>
  <c r="AC58" i="4"/>
  <c r="AA58" i="4"/>
  <c r="AH58" i="4"/>
  <c r="AF58" i="4"/>
  <c r="AD58" i="4"/>
  <c r="AB58" i="4"/>
  <c r="AH36" i="4"/>
  <c r="AF36" i="4"/>
  <c r="AD36" i="4"/>
  <c r="AB36" i="4"/>
  <c r="AG36" i="4"/>
  <c r="AE36" i="4"/>
  <c r="AC36" i="4"/>
  <c r="AA36" i="4"/>
  <c r="AG81" i="4"/>
  <c r="AE81" i="4"/>
  <c r="AC81" i="4"/>
  <c r="AA81" i="4"/>
  <c r="AH81" i="4"/>
  <c r="AD81" i="4"/>
  <c r="AF81" i="4"/>
  <c r="AB81" i="4"/>
  <c r="B82" i="4"/>
  <c r="A82" i="4" s="1"/>
  <c r="A70" i="4"/>
  <c r="B60" i="4"/>
  <c r="A48" i="4"/>
  <c r="Y14" i="4"/>
  <c r="W14" i="4"/>
  <c r="U14" i="4"/>
  <c r="S14" i="4"/>
  <c r="Q14" i="4"/>
  <c r="I14" i="4"/>
  <c r="K14" i="4"/>
  <c r="M14" i="4"/>
  <c r="O14" i="4"/>
  <c r="X14" i="4"/>
  <c r="V14" i="4"/>
  <c r="T14" i="4"/>
  <c r="R14" i="4"/>
  <c r="H14" i="4"/>
  <c r="J14" i="4"/>
  <c r="L14" i="4"/>
  <c r="N14" i="4"/>
  <c r="G14" i="4"/>
  <c r="X25" i="4"/>
  <c r="V25" i="4"/>
  <c r="T25" i="4"/>
  <c r="R25" i="4"/>
  <c r="Y25" i="4"/>
  <c r="W25" i="4"/>
  <c r="U25" i="4"/>
  <c r="S25" i="4"/>
  <c r="Q25" i="4"/>
  <c r="H25" i="4"/>
  <c r="J25" i="4"/>
  <c r="L25" i="4"/>
  <c r="N25" i="4"/>
  <c r="K25" i="4"/>
  <c r="O25" i="4"/>
  <c r="G25" i="4"/>
  <c r="I25" i="4"/>
  <c r="M25" i="4"/>
  <c r="X47" i="4"/>
  <c r="V47" i="4"/>
  <c r="T47" i="4"/>
  <c r="R47" i="4"/>
  <c r="Y47" i="4"/>
  <c r="W47" i="4"/>
  <c r="U47" i="4"/>
  <c r="S47" i="4"/>
  <c r="Q47" i="4"/>
  <c r="H47" i="4"/>
  <c r="J47" i="4"/>
  <c r="L47" i="4"/>
  <c r="N47" i="4"/>
  <c r="G47" i="4"/>
  <c r="I47" i="4"/>
  <c r="K47" i="4"/>
  <c r="M47" i="4"/>
  <c r="O47" i="4"/>
  <c r="X69" i="4"/>
  <c r="V69" i="4"/>
  <c r="T69" i="4"/>
  <c r="R69" i="4"/>
  <c r="Y69" i="4"/>
  <c r="W69" i="4"/>
  <c r="U69" i="4"/>
  <c r="S69" i="4"/>
  <c r="Q69" i="4"/>
  <c r="H69" i="4"/>
  <c r="J69" i="4"/>
  <c r="L69" i="4"/>
  <c r="N69" i="4"/>
  <c r="G69" i="4"/>
  <c r="I69" i="4"/>
  <c r="K69" i="4"/>
  <c r="M69" i="4"/>
  <c r="O69" i="4"/>
  <c r="Y58" i="4"/>
  <c r="W58" i="4"/>
  <c r="U58" i="4"/>
  <c r="S58" i="4"/>
  <c r="Q58" i="4"/>
  <c r="X58" i="4"/>
  <c r="T58" i="4"/>
  <c r="V58" i="4"/>
  <c r="R58" i="4"/>
  <c r="H58" i="4"/>
  <c r="J58" i="4"/>
  <c r="L58" i="4"/>
  <c r="N58" i="4"/>
  <c r="I58" i="4"/>
  <c r="K58" i="4"/>
  <c r="M58" i="4"/>
  <c r="O58" i="4"/>
  <c r="G58" i="4"/>
  <c r="Y36" i="4"/>
  <c r="W36" i="4"/>
  <c r="U36" i="4"/>
  <c r="S36" i="4"/>
  <c r="Q36" i="4"/>
  <c r="X36" i="4"/>
  <c r="V36" i="4"/>
  <c r="T36" i="4"/>
  <c r="R36" i="4"/>
  <c r="H36" i="4"/>
  <c r="J36" i="4"/>
  <c r="L36" i="4"/>
  <c r="N36" i="4"/>
  <c r="I36" i="4"/>
  <c r="K36" i="4"/>
  <c r="M36" i="4"/>
  <c r="O36" i="4"/>
  <c r="G36" i="4"/>
  <c r="B38" i="4"/>
  <c r="A26" i="4"/>
  <c r="B16" i="4"/>
  <c r="A15" i="4"/>
  <c r="B27" i="4"/>
  <c r="B49" i="4"/>
  <c r="A37" i="4"/>
  <c r="B71" i="4"/>
  <c r="A59" i="4"/>
  <c r="Y81" i="4"/>
  <c r="W81" i="4"/>
  <c r="U81" i="4"/>
  <c r="S81" i="4"/>
  <c r="Q81" i="4"/>
  <c r="X81" i="4"/>
  <c r="T81" i="4"/>
  <c r="V81" i="4"/>
  <c r="R81" i="4"/>
  <c r="H81" i="4"/>
  <c r="J81" i="4"/>
  <c r="L81" i="4"/>
  <c r="N81" i="4"/>
  <c r="G81" i="4"/>
  <c r="I81" i="4"/>
  <c r="K81" i="4"/>
  <c r="M81" i="4"/>
  <c r="O81" i="4"/>
  <c r="BK15" i="4" l="1"/>
  <c r="BG15" i="4"/>
  <c r="BC15" i="4"/>
  <c r="BJ15" i="4"/>
  <c r="BE15" i="4"/>
  <c r="BM15" i="4"/>
  <c r="BH15" i="4"/>
  <c r="BB15" i="4"/>
  <c r="BI15" i="4"/>
  <c r="AW15" i="4"/>
  <c r="AS15" i="4"/>
  <c r="BD15" i="4"/>
  <c r="AY15" i="4"/>
  <c r="AU15" i="4"/>
  <c r="BF15" i="4"/>
  <c r="AR15" i="4"/>
  <c r="AO15" i="4"/>
  <c r="AK15" i="4"/>
  <c r="BA15" i="4"/>
  <c r="AX15" i="4"/>
  <c r="AV15" i="4"/>
  <c r="AM15" i="4"/>
  <c r="BL15" i="4"/>
  <c r="AT15" i="4"/>
  <c r="AP15" i="4"/>
  <c r="AL15" i="4"/>
  <c r="AJ15" i="4"/>
  <c r="AN15" i="4"/>
  <c r="BM48" i="4"/>
  <c r="BI48" i="4"/>
  <c r="BE48" i="4"/>
  <c r="BA48" i="4"/>
  <c r="BL48" i="4"/>
  <c r="BH48" i="4"/>
  <c r="BD48" i="4"/>
  <c r="BG48" i="4"/>
  <c r="BC48" i="4"/>
  <c r="BJ48" i="4"/>
  <c r="BB48" i="4"/>
  <c r="AW48" i="4"/>
  <c r="AS48" i="4"/>
  <c r="AM48" i="4"/>
  <c r="BK48" i="4"/>
  <c r="AY48" i="4"/>
  <c r="AU48" i="4"/>
  <c r="AO48" i="4"/>
  <c r="AK48" i="4"/>
  <c r="AR48" i="4"/>
  <c r="AP48" i="4"/>
  <c r="BF48" i="4"/>
  <c r="AX48" i="4"/>
  <c r="AN48" i="4"/>
  <c r="AV48" i="4"/>
  <c r="AL48" i="4"/>
  <c r="AT48" i="4"/>
  <c r="AJ48" i="4"/>
  <c r="BM37" i="4"/>
  <c r="BI37" i="4"/>
  <c r="BE37" i="4"/>
  <c r="BA37" i="4"/>
  <c r="BL37" i="4"/>
  <c r="BG37" i="4"/>
  <c r="BB37" i="4"/>
  <c r="BJ37" i="4"/>
  <c r="BD37" i="4"/>
  <c r="BK37" i="4"/>
  <c r="AW37" i="4"/>
  <c r="AS37" i="4"/>
  <c r="BF37" i="4"/>
  <c r="AY37" i="4"/>
  <c r="AU37" i="4"/>
  <c r="AP37" i="4"/>
  <c r="AL37" i="4"/>
  <c r="AR37" i="4"/>
  <c r="AK37" i="4"/>
  <c r="AX37" i="4"/>
  <c r="BH37" i="4"/>
  <c r="AV37" i="4"/>
  <c r="AN37" i="4"/>
  <c r="BC37" i="4"/>
  <c r="AT37" i="4"/>
  <c r="AM37" i="4"/>
  <c r="AJ37" i="4"/>
  <c r="AO37" i="4"/>
  <c r="BL26" i="4"/>
  <c r="BH26" i="4"/>
  <c r="BD26" i="4"/>
  <c r="BK26" i="4"/>
  <c r="BF26" i="4"/>
  <c r="BA26" i="4"/>
  <c r="BI26" i="4"/>
  <c r="BC26" i="4"/>
  <c r="BE26" i="4"/>
  <c r="AW26" i="4"/>
  <c r="AS26" i="4"/>
  <c r="BJ26" i="4"/>
  <c r="AY26" i="4"/>
  <c r="AU26" i="4"/>
  <c r="AM26" i="4"/>
  <c r="BM26" i="4"/>
  <c r="AR26" i="4"/>
  <c r="AN26" i="4"/>
  <c r="BG26" i="4"/>
  <c r="AX26" i="4"/>
  <c r="BB26" i="4"/>
  <c r="AV26" i="4"/>
  <c r="AP26" i="4"/>
  <c r="AK26" i="4"/>
  <c r="AT26" i="4"/>
  <c r="AO26" i="4"/>
  <c r="AJ26" i="4"/>
  <c r="AL26" i="4"/>
  <c r="BL70" i="4"/>
  <c r="BH70" i="4"/>
  <c r="BD70" i="4"/>
  <c r="BK70" i="4"/>
  <c r="BG70" i="4"/>
  <c r="BC70" i="4"/>
  <c r="BJ70" i="4"/>
  <c r="BB70" i="4"/>
  <c r="BF70" i="4"/>
  <c r="BA70" i="4"/>
  <c r="BM70" i="4"/>
  <c r="BI70" i="4"/>
  <c r="AY70" i="4"/>
  <c r="AU70" i="4"/>
  <c r="AT70" i="4"/>
  <c r="AO70" i="4"/>
  <c r="AK70" i="4"/>
  <c r="AW70" i="4"/>
  <c r="AR70" i="4"/>
  <c r="AM70" i="4"/>
  <c r="AX70" i="4"/>
  <c r="AN70" i="4"/>
  <c r="BE70" i="4"/>
  <c r="AV70" i="4"/>
  <c r="AL70" i="4"/>
  <c r="AS70" i="4"/>
  <c r="AJ70" i="4"/>
  <c r="AP70" i="4"/>
  <c r="BK59" i="4"/>
  <c r="BG59" i="4"/>
  <c r="BC59" i="4"/>
  <c r="BL59" i="4"/>
  <c r="BF59" i="4"/>
  <c r="BA59" i="4"/>
  <c r="BJ59" i="4"/>
  <c r="BE59" i="4"/>
  <c r="BD59" i="4"/>
  <c r="BH59" i="4"/>
  <c r="BM59" i="4"/>
  <c r="AW59" i="4"/>
  <c r="AS59" i="4"/>
  <c r="AP59" i="4"/>
  <c r="AL59" i="4"/>
  <c r="BB59" i="4"/>
  <c r="AY59" i="4"/>
  <c r="AU59" i="4"/>
  <c r="AN59" i="4"/>
  <c r="AJ59" i="4"/>
  <c r="AR59" i="4"/>
  <c r="AK59" i="4"/>
  <c r="AX59" i="4"/>
  <c r="BI59" i="4"/>
  <c r="AV59" i="4"/>
  <c r="AO59" i="4"/>
  <c r="AT59" i="4"/>
  <c r="AM59" i="4"/>
  <c r="BL82" i="4"/>
  <c r="BH82" i="4"/>
  <c r="BD82" i="4"/>
  <c r="BK82" i="4"/>
  <c r="BG82" i="4"/>
  <c r="BC82" i="4"/>
  <c r="BF82" i="4"/>
  <c r="BJ82" i="4"/>
  <c r="BB82" i="4"/>
  <c r="BE82" i="4"/>
  <c r="BA82" i="4"/>
  <c r="BI82" i="4"/>
  <c r="AY82" i="4"/>
  <c r="AU82" i="4"/>
  <c r="AT82" i="4"/>
  <c r="AO82" i="4"/>
  <c r="AK82" i="4"/>
  <c r="AW82" i="4"/>
  <c r="AR82" i="4"/>
  <c r="AM82" i="4"/>
  <c r="AX82" i="4"/>
  <c r="AJ82" i="4"/>
  <c r="BM82" i="4"/>
  <c r="AV82" i="4"/>
  <c r="AP82" i="4"/>
  <c r="AS82" i="4"/>
  <c r="AN82" i="4"/>
  <c r="AL82" i="4"/>
  <c r="AH15" i="4"/>
  <c r="AF15" i="4"/>
  <c r="AD15" i="4"/>
  <c r="AB15" i="4"/>
  <c r="AG15" i="4"/>
  <c r="AE15" i="4"/>
  <c r="AC15" i="4"/>
  <c r="AA15" i="4"/>
  <c r="AH26" i="4"/>
  <c r="AF26" i="4"/>
  <c r="AD26" i="4"/>
  <c r="AB26" i="4"/>
  <c r="AG26" i="4"/>
  <c r="AE26" i="4"/>
  <c r="AC26" i="4"/>
  <c r="AA26" i="4"/>
  <c r="AH48" i="4"/>
  <c r="AF48" i="4"/>
  <c r="AD48" i="4"/>
  <c r="AB48" i="4"/>
  <c r="AG48" i="4"/>
  <c r="AE48" i="4"/>
  <c r="AC48" i="4"/>
  <c r="AA48" i="4"/>
  <c r="AG70" i="4"/>
  <c r="AE70" i="4"/>
  <c r="AC70" i="4"/>
  <c r="AA70" i="4"/>
  <c r="AH70" i="4"/>
  <c r="AD70" i="4"/>
  <c r="AF70" i="4"/>
  <c r="AB70" i="4"/>
  <c r="AG59" i="4"/>
  <c r="AE59" i="4"/>
  <c r="AC59" i="4"/>
  <c r="AA59" i="4"/>
  <c r="AH59" i="4"/>
  <c r="AF59" i="4"/>
  <c r="AD59" i="4"/>
  <c r="AB59" i="4"/>
  <c r="AH37" i="4"/>
  <c r="AF37" i="4"/>
  <c r="AD37" i="4"/>
  <c r="AB37" i="4"/>
  <c r="AG37" i="4"/>
  <c r="AE37" i="4"/>
  <c r="AC37" i="4"/>
  <c r="AA37" i="4"/>
  <c r="AG82" i="4"/>
  <c r="AE82" i="4"/>
  <c r="AC82" i="4"/>
  <c r="AA82" i="4"/>
  <c r="AH82" i="4"/>
  <c r="AF82" i="4"/>
  <c r="AD82" i="4"/>
  <c r="AB82" i="4"/>
  <c r="B83" i="4"/>
  <c r="A83" i="4" s="1"/>
  <c r="A71" i="4"/>
  <c r="B61" i="4"/>
  <c r="A49" i="4"/>
  <c r="X15" i="4"/>
  <c r="V15" i="4"/>
  <c r="T15" i="4"/>
  <c r="R15" i="4"/>
  <c r="I15" i="4"/>
  <c r="K15" i="4"/>
  <c r="M15" i="4"/>
  <c r="O15" i="4"/>
  <c r="Y15" i="4"/>
  <c r="W15" i="4"/>
  <c r="U15" i="4"/>
  <c r="S15" i="4"/>
  <c r="Q15" i="4"/>
  <c r="H15" i="4"/>
  <c r="J15" i="4"/>
  <c r="L15" i="4"/>
  <c r="N15" i="4"/>
  <c r="G15" i="4"/>
  <c r="Y26" i="4"/>
  <c r="W26" i="4"/>
  <c r="U26" i="4"/>
  <c r="S26" i="4"/>
  <c r="Q26" i="4"/>
  <c r="X26" i="4"/>
  <c r="V26" i="4"/>
  <c r="T26" i="4"/>
  <c r="R26" i="4"/>
  <c r="H26" i="4"/>
  <c r="J26" i="4"/>
  <c r="L26" i="4"/>
  <c r="N26" i="4"/>
  <c r="K26" i="4"/>
  <c r="O26" i="4"/>
  <c r="I26" i="4"/>
  <c r="M26" i="4"/>
  <c r="G26" i="4"/>
  <c r="Y48" i="4"/>
  <c r="W48" i="4"/>
  <c r="U48" i="4"/>
  <c r="S48" i="4"/>
  <c r="Q48" i="4"/>
  <c r="X48" i="4"/>
  <c r="V48" i="4"/>
  <c r="T48" i="4"/>
  <c r="R48" i="4"/>
  <c r="H48" i="4"/>
  <c r="J48" i="4"/>
  <c r="L48" i="4"/>
  <c r="N48" i="4"/>
  <c r="I48" i="4"/>
  <c r="K48" i="4"/>
  <c r="M48" i="4"/>
  <c r="O48" i="4"/>
  <c r="G48" i="4"/>
  <c r="Y70" i="4"/>
  <c r="W70" i="4"/>
  <c r="U70" i="4"/>
  <c r="S70" i="4"/>
  <c r="Q70" i="4"/>
  <c r="X70" i="4"/>
  <c r="V70" i="4"/>
  <c r="T70" i="4"/>
  <c r="R70" i="4"/>
  <c r="H70" i="4"/>
  <c r="J70" i="4"/>
  <c r="L70" i="4"/>
  <c r="N70" i="4"/>
  <c r="I70" i="4"/>
  <c r="K70" i="4"/>
  <c r="M70" i="4"/>
  <c r="O70" i="4"/>
  <c r="G70" i="4"/>
  <c r="X59" i="4"/>
  <c r="V59" i="4"/>
  <c r="T59" i="4"/>
  <c r="R59" i="4"/>
  <c r="W59" i="4"/>
  <c r="S59" i="4"/>
  <c r="Y59" i="4"/>
  <c r="U59" i="4"/>
  <c r="Q59" i="4"/>
  <c r="H59" i="4"/>
  <c r="J59" i="4"/>
  <c r="L59" i="4"/>
  <c r="N59" i="4"/>
  <c r="G59" i="4"/>
  <c r="I59" i="4"/>
  <c r="K59" i="4"/>
  <c r="M59" i="4"/>
  <c r="O59" i="4"/>
  <c r="X37" i="4"/>
  <c r="V37" i="4"/>
  <c r="T37" i="4"/>
  <c r="R37" i="4"/>
  <c r="Y37" i="4"/>
  <c r="W37" i="4"/>
  <c r="U37" i="4"/>
  <c r="S37" i="4"/>
  <c r="Q37" i="4"/>
  <c r="H37" i="4"/>
  <c r="J37" i="4"/>
  <c r="L37" i="4"/>
  <c r="N37" i="4"/>
  <c r="G37" i="4"/>
  <c r="I37" i="4"/>
  <c r="K37" i="4"/>
  <c r="M37" i="4"/>
  <c r="O37" i="4"/>
  <c r="B39" i="4"/>
  <c r="A27" i="4"/>
  <c r="B17" i="4"/>
  <c r="A16" i="4"/>
  <c r="B28" i="4"/>
  <c r="B50" i="4"/>
  <c r="A38" i="4"/>
  <c r="B72" i="4"/>
  <c r="A60" i="4"/>
  <c r="X82" i="4"/>
  <c r="V82" i="4"/>
  <c r="T82" i="4"/>
  <c r="R82" i="4"/>
  <c r="W82" i="4"/>
  <c r="S82" i="4"/>
  <c r="Y82" i="4"/>
  <c r="U82" i="4"/>
  <c r="Q82" i="4"/>
  <c r="H82" i="4"/>
  <c r="J82" i="4"/>
  <c r="L82" i="4"/>
  <c r="N82" i="4"/>
  <c r="I82" i="4"/>
  <c r="K82" i="4"/>
  <c r="M82" i="4"/>
  <c r="O82" i="4"/>
  <c r="G82" i="4"/>
  <c r="BJ16" i="4" l="1"/>
  <c r="BF16" i="4"/>
  <c r="BB16" i="4"/>
  <c r="BM16" i="4"/>
  <c r="BH16" i="4"/>
  <c r="BC16" i="4"/>
  <c r="BK16" i="4"/>
  <c r="BE16" i="4"/>
  <c r="BG16" i="4"/>
  <c r="AW16" i="4"/>
  <c r="AS16" i="4"/>
  <c r="BL16" i="4"/>
  <c r="BA16" i="4"/>
  <c r="AY16" i="4"/>
  <c r="AU16" i="4"/>
  <c r="AR16" i="4"/>
  <c r="AP16" i="4"/>
  <c r="AL16" i="4"/>
  <c r="BI16" i="4"/>
  <c r="AX16" i="4"/>
  <c r="BD16" i="4"/>
  <c r="AV16" i="4"/>
  <c r="AN16" i="4"/>
  <c r="AJ16" i="4"/>
  <c r="AT16" i="4"/>
  <c r="AM16" i="4"/>
  <c r="AK16" i="4"/>
  <c r="AO16" i="4"/>
  <c r="BL49" i="4"/>
  <c r="BH49" i="4"/>
  <c r="BD49" i="4"/>
  <c r="BK49" i="4"/>
  <c r="BG49" i="4"/>
  <c r="BC49" i="4"/>
  <c r="BJ49" i="4"/>
  <c r="BB49" i="4"/>
  <c r="BM49" i="4"/>
  <c r="BA49" i="4"/>
  <c r="BF49" i="4"/>
  <c r="BI49" i="4"/>
  <c r="AW49" i="4"/>
  <c r="AS49" i="4"/>
  <c r="AN49" i="4"/>
  <c r="AJ49" i="4"/>
  <c r="AY49" i="4"/>
  <c r="AU49" i="4"/>
  <c r="AP49" i="4"/>
  <c r="AL49" i="4"/>
  <c r="BE49" i="4"/>
  <c r="AR49" i="4"/>
  <c r="AX49" i="4"/>
  <c r="AO49" i="4"/>
  <c r="AV49" i="4"/>
  <c r="AM49" i="4"/>
  <c r="AT49" i="4"/>
  <c r="AK49" i="4"/>
  <c r="BL38" i="4"/>
  <c r="BH38" i="4"/>
  <c r="BD38" i="4"/>
  <c r="BJ38" i="4"/>
  <c r="BE38" i="4"/>
  <c r="BM38" i="4"/>
  <c r="BG38" i="4"/>
  <c r="BB38" i="4"/>
  <c r="BI38" i="4"/>
  <c r="AW38" i="4"/>
  <c r="AS38" i="4"/>
  <c r="BC38" i="4"/>
  <c r="AY38" i="4"/>
  <c r="AU38" i="4"/>
  <c r="AM38" i="4"/>
  <c r="BF38" i="4"/>
  <c r="AR38" i="4"/>
  <c r="AO38" i="4"/>
  <c r="AJ38" i="4"/>
  <c r="BA38" i="4"/>
  <c r="AX38" i="4"/>
  <c r="AV38" i="4"/>
  <c r="AL38" i="4"/>
  <c r="BK38" i="4"/>
  <c r="AT38" i="4"/>
  <c r="AP38" i="4"/>
  <c r="AK38" i="4"/>
  <c r="AN38" i="4"/>
  <c r="BK27" i="4"/>
  <c r="BG27" i="4"/>
  <c r="BC27" i="4"/>
  <c r="BI27" i="4"/>
  <c r="BD27" i="4"/>
  <c r="BL27" i="4"/>
  <c r="BF27" i="4"/>
  <c r="BA27" i="4"/>
  <c r="BM27" i="4"/>
  <c r="BB27" i="4"/>
  <c r="AW27" i="4"/>
  <c r="AS27" i="4"/>
  <c r="BH27" i="4"/>
  <c r="AY27" i="4"/>
  <c r="AU27" i="4"/>
  <c r="AN27" i="4"/>
  <c r="AJ27" i="4"/>
  <c r="AR27" i="4"/>
  <c r="AL27" i="4"/>
  <c r="AX27" i="4"/>
  <c r="BJ27" i="4"/>
  <c r="AV27" i="4"/>
  <c r="AO27" i="4"/>
  <c r="BE27" i="4"/>
  <c r="AT27" i="4"/>
  <c r="AM27" i="4"/>
  <c r="AP27" i="4"/>
  <c r="AK27" i="4"/>
  <c r="BK71" i="4"/>
  <c r="BG71" i="4"/>
  <c r="BC71" i="4"/>
  <c r="BJ71" i="4"/>
  <c r="BF71" i="4"/>
  <c r="BB71" i="4"/>
  <c r="BM71" i="4"/>
  <c r="BE71" i="4"/>
  <c r="BI71" i="4"/>
  <c r="BA71" i="4"/>
  <c r="BD71" i="4"/>
  <c r="BL71" i="4"/>
  <c r="AY71" i="4"/>
  <c r="AU71" i="4"/>
  <c r="AW71" i="4"/>
  <c r="AR71" i="4"/>
  <c r="AP71" i="4"/>
  <c r="AL71" i="4"/>
  <c r="BH71" i="4"/>
  <c r="AT71" i="4"/>
  <c r="AN71" i="4"/>
  <c r="AJ71" i="4"/>
  <c r="AO71" i="4"/>
  <c r="AX71" i="4"/>
  <c r="AM71" i="4"/>
  <c r="AV71" i="4"/>
  <c r="AK71" i="4"/>
  <c r="AS71" i="4"/>
  <c r="BJ60" i="4"/>
  <c r="BF60" i="4"/>
  <c r="BB60" i="4"/>
  <c r="BI60" i="4"/>
  <c r="BD60" i="4"/>
  <c r="BM60" i="4"/>
  <c r="BH60" i="4"/>
  <c r="BC60" i="4"/>
  <c r="BL60" i="4"/>
  <c r="BA60" i="4"/>
  <c r="BG60" i="4"/>
  <c r="BE60" i="4"/>
  <c r="AW60" i="4"/>
  <c r="AS60" i="4"/>
  <c r="AM60" i="4"/>
  <c r="AY60" i="4"/>
  <c r="AU60" i="4"/>
  <c r="AO60" i="4"/>
  <c r="AK60" i="4"/>
  <c r="AR60" i="4"/>
  <c r="AL60" i="4"/>
  <c r="BK60" i="4"/>
  <c r="AX60" i="4"/>
  <c r="AJ60" i="4"/>
  <c r="AV60" i="4"/>
  <c r="AP60" i="4"/>
  <c r="AT60" i="4"/>
  <c r="AN60" i="4"/>
  <c r="BK83" i="4"/>
  <c r="BG83" i="4"/>
  <c r="BC83" i="4"/>
  <c r="BJ83" i="4"/>
  <c r="BF83" i="4"/>
  <c r="BB83" i="4"/>
  <c r="BI83" i="4"/>
  <c r="BA83" i="4"/>
  <c r="BM83" i="4"/>
  <c r="BE83" i="4"/>
  <c r="BH83" i="4"/>
  <c r="BD83" i="4"/>
  <c r="BL83" i="4"/>
  <c r="AY83" i="4"/>
  <c r="AU83" i="4"/>
  <c r="AW83" i="4"/>
  <c r="AR83" i="4"/>
  <c r="AP83" i="4"/>
  <c r="AL83" i="4"/>
  <c r="AT83" i="4"/>
  <c r="AN83" i="4"/>
  <c r="AJ83" i="4"/>
  <c r="AK83" i="4"/>
  <c r="AX83" i="4"/>
  <c r="AV83" i="4"/>
  <c r="AO83" i="4"/>
  <c r="AS83" i="4"/>
  <c r="AM83" i="4"/>
  <c r="AH16" i="4"/>
  <c r="AF16" i="4"/>
  <c r="AD16" i="4"/>
  <c r="AB16" i="4"/>
  <c r="AG16" i="4"/>
  <c r="AE16" i="4"/>
  <c r="AC16" i="4"/>
  <c r="AA16" i="4"/>
  <c r="AH27" i="4"/>
  <c r="AF27" i="4"/>
  <c r="AD27" i="4"/>
  <c r="AB27" i="4"/>
  <c r="AG27" i="4"/>
  <c r="AE27" i="4"/>
  <c r="AC27" i="4"/>
  <c r="AA27" i="4"/>
  <c r="AH49" i="4"/>
  <c r="AF49" i="4"/>
  <c r="AD49" i="4"/>
  <c r="AB49" i="4"/>
  <c r="AG49" i="4"/>
  <c r="AE49" i="4"/>
  <c r="AC49" i="4"/>
  <c r="AA49" i="4"/>
  <c r="AG71" i="4"/>
  <c r="AE71" i="4"/>
  <c r="AC71" i="4"/>
  <c r="AA71" i="4"/>
  <c r="AH71" i="4"/>
  <c r="AD71" i="4"/>
  <c r="AF71" i="4"/>
  <c r="AB71" i="4"/>
  <c r="AG60" i="4"/>
  <c r="AE60" i="4"/>
  <c r="AC60" i="4"/>
  <c r="AA60" i="4"/>
  <c r="AH60" i="4"/>
  <c r="AF60" i="4"/>
  <c r="AD60" i="4"/>
  <c r="AB60" i="4"/>
  <c r="AH38" i="4"/>
  <c r="AF38" i="4"/>
  <c r="AD38" i="4"/>
  <c r="AB38" i="4"/>
  <c r="AG38" i="4"/>
  <c r="AE38" i="4"/>
  <c r="AC38" i="4"/>
  <c r="AA38" i="4"/>
  <c r="AG83" i="4"/>
  <c r="AE83" i="4"/>
  <c r="AC83" i="4"/>
  <c r="AA83" i="4"/>
  <c r="AH83" i="4"/>
  <c r="AF83" i="4"/>
  <c r="AD83" i="4"/>
  <c r="AB83" i="4"/>
  <c r="B84" i="4"/>
  <c r="A84" i="4" s="1"/>
  <c r="A72" i="4"/>
  <c r="B62" i="4"/>
  <c r="A50" i="4"/>
  <c r="Y16" i="4"/>
  <c r="W16" i="4"/>
  <c r="U16" i="4"/>
  <c r="S16" i="4"/>
  <c r="Q16" i="4"/>
  <c r="I16" i="4"/>
  <c r="K16" i="4"/>
  <c r="M16" i="4"/>
  <c r="O16" i="4"/>
  <c r="X16" i="4"/>
  <c r="V16" i="4"/>
  <c r="T16" i="4"/>
  <c r="R16" i="4"/>
  <c r="H16" i="4"/>
  <c r="J16" i="4"/>
  <c r="L16" i="4"/>
  <c r="N16" i="4"/>
  <c r="G16" i="4"/>
  <c r="X27" i="4"/>
  <c r="V27" i="4"/>
  <c r="T27" i="4"/>
  <c r="R27" i="4"/>
  <c r="Y27" i="4"/>
  <c r="W27" i="4"/>
  <c r="U27" i="4"/>
  <c r="S27" i="4"/>
  <c r="Q27" i="4"/>
  <c r="H27" i="4"/>
  <c r="J27" i="4"/>
  <c r="L27" i="4"/>
  <c r="N27" i="4"/>
  <c r="K27" i="4"/>
  <c r="O27" i="4"/>
  <c r="G27" i="4"/>
  <c r="I27" i="4"/>
  <c r="M27" i="4"/>
  <c r="X49" i="4"/>
  <c r="V49" i="4"/>
  <c r="T49" i="4"/>
  <c r="R49" i="4"/>
  <c r="Y49" i="4"/>
  <c r="W49" i="4"/>
  <c r="U49" i="4"/>
  <c r="S49" i="4"/>
  <c r="Q49" i="4"/>
  <c r="H49" i="4"/>
  <c r="J49" i="4"/>
  <c r="L49" i="4"/>
  <c r="N49" i="4"/>
  <c r="G49" i="4"/>
  <c r="I49" i="4"/>
  <c r="K49" i="4"/>
  <c r="M49" i="4"/>
  <c r="O49" i="4"/>
  <c r="X71" i="4"/>
  <c r="V71" i="4"/>
  <c r="T71" i="4"/>
  <c r="R71" i="4"/>
  <c r="Y71" i="4"/>
  <c r="W71" i="4"/>
  <c r="U71" i="4"/>
  <c r="S71" i="4"/>
  <c r="Q71" i="4"/>
  <c r="H71" i="4"/>
  <c r="J71" i="4"/>
  <c r="L71" i="4"/>
  <c r="N71" i="4"/>
  <c r="G71" i="4"/>
  <c r="I71" i="4"/>
  <c r="K71" i="4"/>
  <c r="M71" i="4"/>
  <c r="O71" i="4"/>
  <c r="Y60" i="4"/>
  <c r="W60" i="4"/>
  <c r="U60" i="4"/>
  <c r="S60" i="4"/>
  <c r="Q60" i="4"/>
  <c r="V60" i="4"/>
  <c r="R60" i="4"/>
  <c r="X60" i="4"/>
  <c r="T60" i="4"/>
  <c r="H60" i="4"/>
  <c r="J60" i="4"/>
  <c r="L60" i="4"/>
  <c r="N60" i="4"/>
  <c r="I60" i="4"/>
  <c r="K60" i="4"/>
  <c r="M60" i="4"/>
  <c r="O60" i="4"/>
  <c r="G60" i="4"/>
  <c r="Y38" i="4"/>
  <c r="W38" i="4"/>
  <c r="U38" i="4"/>
  <c r="S38" i="4"/>
  <c r="Q38" i="4"/>
  <c r="X38" i="4"/>
  <c r="V38" i="4"/>
  <c r="T38" i="4"/>
  <c r="R38" i="4"/>
  <c r="H38" i="4"/>
  <c r="J38" i="4"/>
  <c r="L38" i="4"/>
  <c r="N38" i="4"/>
  <c r="I38" i="4"/>
  <c r="K38" i="4"/>
  <c r="M38" i="4"/>
  <c r="O38" i="4"/>
  <c r="G38" i="4"/>
  <c r="B40" i="4"/>
  <c r="A28" i="4"/>
  <c r="A17" i="4"/>
  <c r="B29" i="4"/>
  <c r="B51" i="4"/>
  <c r="A39" i="4"/>
  <c r="B73" i="4"/>
  <c r="A61" i="4"/>
  <c r="Y83" i="4"/>
  <c r="W83" i="4"/>
  <c r="U83" i="4"/>
  <c r="S83" i="4"/>
  <c r="Q83" i="4"/>
  <c r="V83" i="4"/>
  <c r="R83" i="4"/>
  <c r="X83" i="4"/>
  <c r="T83" i="4"/>
  <c r="H83" i="4"/>
  <c r="L83" i="4"/>
  <c r="I83" i="4"/>
  <c r="M83" i="4"/>
  <c r="G83" i="4"/>
  <c r="J83" i="4"/>
  <c r="N83" i="4"/>
  <c r="K83" i="4"/>
  <c r="O83" i="4"/>
  <c r="BK61" i="4" l="1"/>
  <c r="BM61" i="4"/>
  <c r="BI61" i="4"/>
  <c r="BE61" i="4"/>
  <c r="BA61" i="4"/>
  <c r="BG61" i="4"/>
  <c r="BB61" i="4"/>
  <c r="BL61" i="4"/>
  <c r="BF61" i="4"/>
  <c r="BJ61" i="4"/>
  <c r="BH61" i="4"/>
  <c r="BC61" i="4"/>
  <c r="AW61" i="4"/>
  <c r="AS61" i="4"/>
  <c r="AN61" i="4"/>
  <c r="AJ61" i="4"/>
  <c r="BD61" i="4"/>
  <c r="AY61" i="4"/>
  <c r="AU61" i="4"/>
  <c r="AP61" i="4"/>
  <c r="AL61" i="4"/>
  <c r="AR61" i="4"/>
  <c r="AM61" i="4"/>
  <c r="AX61" i="4"/>
  <c r="AK61" i="4"/>
  <c r="AV61" i="4"/>
  <c r="AT61" i="4"/>
  <c r="AO61" i="4"/>
  <c r="BL50" i="4"/>
  <c r="BK50" i="4"/>
  <c r="BG50" i="4"/>
  <c r="BC50" i="4"/>
  <c r="BJ50" i="4"/>
  <c r="BF50" i="4"/>
  <c r="BB50" i="4"/>
  <c r="BE50" i="4"/>
  <c r="BI50" i="4"/>
  <c r="BD50" i="4"/>
  <c r="AW50" i="4"/>
  <c r="AS50" i="4"/>
  <c r="AO50" i="4"/>
  <c r="AK50" i="4"/>
  <c r="BH50" i="4"/>
  <c r="AY50" i="4"/>
  <c r="AU50" i="4"/>
  <c r="AM50" i="4"/>
  <c r="AR50" i="4"/>
  <c r="AJ50" i="4"/>
  <c r="AX50" i="4"/>
  <c r="AP50" i="4"/>
  <c r="BM50" i="4"/>
  <c r="AV50" i="4"/>
  <c r="AN50" i="4"/>
  <c r="BA50" i="4"/>
  <c r="AT50" i="4"/>
  <c r="AL50" i="4"/>
  <c r="BM17" i="4"/>
  <c r="BI17" i="4"/>
  <c r="BE17" i="4"/>
  <c r="BA17" i="4"/>
  <c r="BK17" i="4"/>
  <c r="BF17" i="4"/>
  <c r="BH17" i="4"/>
  <c r="BC17" i="4"/>
  <c r="BD17" i="4"/>
  <c r="AW17" i="4"/>
  <c r="AS17" i="4"/>
  <c r="BJ17" i="4"/>
  <c r="AY17" i="4"/>
  <c r="AU17" i="4"/>
  <c r="AP17" i="4"/>
  <c r="BB17" i="4"/>
  <c r="AR17" i="4"/>
  <c r="AM17" i="4"/>
  <c r="AX17" i="4"/>
  <c r="BL17" i="4"/>
  <c r="AV17" i="4"/>
  <c r="AO17" i="4"/>
  <c r="AK17" i="4"/>
  <c r="BG17" i="4"/>
  <c r="AT17" i="4"/>
  <c r="AN17" i="4"/>
  <c r="AJ17" i="4"/>
  <c r="AL17" i="4"/>
  <c r="BK39" i="4"/>
  <c r="BG39" i="4"/>
  <c r="BC39" i="4"/>
  <c r="BM39" i="4"/>
  <c r="BH39" i="4"/>
  <c r="BB39" i="4"/>
  <c r="BJ39" i="4"/>
  <c r="BE39" i="4"/>
  <c r="BF39" i="4"/>
  <c r="AW39" i="4"/>
  <c r="AS39" i="4"/>
  <c r="BL39" i="4"/>
  <c r="BA39" i="4"/>
  <c r="AY39" i="4"/>
  <c r="AU39" i="4"/>
  <c r="AN39" i="4"/>
  <c r="AJ39" i="4"/>
  <c r="AR39" i="4"/>
  <c r="AM39" i="4"/>
  <c r="BI39" i="4"/>
  <c r="AX39" i="4"/>
  <c r="BD39" i="4"/>
  <c r="AV39" i="4"/>
  <c r="AP39" i="4"/>
  <c r="AK39" i="4"/>
  <c r="AT39" i="4"/>
  <c r="AO39" i="4"/>
  <c r="AL39" i="4"/>
  <c r="BJ28" i="4"/>
  <c r="BF28" i="4"/>
  <c r="BB28" i="4"/>
  <c r="BL28" i="4"/>
  <c r="BG28" i="4"/>
  <c r="BA28" i="4"/>
  <c r="BI28" i="4"/>
  <c r="BD28" i="4"/>
  <c r="BK28" i="4"/>
  <c r="AW28" i="4"/>
  <c r="AS28" i="4"/>
  <c r="BE28" i="4"/>
  <c r="AY28" i="4"/>
  <c r="AU28" i="4"/>
  <c r="AO28" i="4"/>
  <c r="AK28" i="4"/>
  <c r="BH28" i="4"/>
  <c r="AR28" i="4"/>
  <c r="AP28" i="4"/>
  <c r="AJ28" i="4"/>
  <c r="BC28" i="4"/>
  <c r="AX28" i="4"/>
  <c r="AV28" i="4"/>
  <c r="AM28" i="4"/>
  <c r="BM28" i="4"/>
  <c r="AT28" i="4"/>
  <c r="AL28" i="4"/>
  <c r="AN28" i="4"/>
  <c r="BJ72" i="4"/>
  <c r="BF72" i="4"/>
  <c r="BB72" i="4"/>
  <c r="BM72" i="4"/>
  <c r="BI72" i="4"/>
  <c r="BE72" i="4"/>
  <c r="BA72" i="4"/>
  <c r="BH72" i="4"/>
  <c r="BL72" i="4"/>
  <c r="BD72" i="4"/>
  <c r="BG72" i="4"/>
  <c r="BC72" i="4"/>
  <c r="BK72" i="4"/>
  <c r="AY72" i="4"/>
  <c r="AU72" i="4"/>
  <c r="AT72" i="4"/>
  <c r="AM72" i="4"/>
  <c r="AW72" i="4"/>
  <c r="AR72" i="4"/>
  <c r="AO72" i="4"/>
  <c r="AK72" i="4"/>
  <c r="AS72" i="4"/>
  <c r="AP72" i="4"/>
  <c r="AN72" i="4"/>
  <c r="AX72" i="4"/>
  <c r="AL72" i="4"/>
  <c r="AV72" i="4"/>
  <c r="AJ72" i="4"/>
  <c r="BJ84" i="4"/>
  <c r="BF84" i="4"/>
  <c r="BB84" i="4"/>
  <c r="BM84" i="4"/>
  <c r="BI84" i="4"/>
  <c r="BE84" i="4"/>
  <c r="BA84" i="4"/>
  <c r="BL84" i="4"/>
  <c r="BD84" i="4"/>
  <c r="BH84" i="4"/>
  <c r="BK84" i="4"/>
  <c r="BG84" i="4"/>
  <c r="BC84" i="4"/>
  <c r="AY84" i="4"/>
  <c r="AU84" i="4"/>
  <c r="AT84" i="4"/>
  <c r="AM84" i="4"/>
  <c r="AW84" i="4"/>
  <c r="AR84" i="4"/>
  <c r="AO84" i="4"/>
  <c r="AK84" i="4"/>
  <c r="AS84" i="4"/>
  <c r="AL84" i="4"/>
  <c r="AJ84" i="4"/>
  <c r="AX84" i="4"/>
  <c r="AP84" i="4"/>
  <c r="AV84" i="4"/>
  <c r="AN84" i="4"/>
  <c r="AG61" i="4"/>
  <c r="AE61" i="4"/>
  <c r="AC61" i="4"/>
  <c r="AA61" i="4"/>
  <c r="AH61" i="4"/>
  <c r="AF61" i="4"/>
  <c r="AD61" i="4"/>
  <c r="AB61" i="4"/>
  <c r="AH39" i="4"/>
  <c r="AF39" i="4"/>
  <c r="AD39" i="4"/>
  <c r="AB39" i="4"/>
  <c r="AG39" i="4"/>
  <c r="AE39" i="4"/>
  <c r="AC39" i="4"/>
  <c r="AA39" i="4"/>
  <c r="AH28" i="4"/>
  <c r="AF28" i="4"/>
  <c r="AD28" i="4"/>
  <c r="AB28" i="4"/>
  <c r="AG28" i="4"/>
  <c r="AE28" i="4"/>
  <c r="AC28" i="4"/>
  <c r="AA28" i="4"/>
  <c r="AH50" i="4"/>
  <c r="AF50" i="4"/>
  <c r="AD50" i="4"/>
  <c r="AB50" i="4"/>
  <c r="AG50" i="4"/>
  <c r="AE50" i="4"/>
  <c r="AC50" i="4"/>
  <c r="AA50" i="4"/>
  <c r="AG72" i="4"/>
  <c r="AE72" i="4"/>
  <c r="AC72" i="4"/>
  <c r="AA72" i="4"/>
  <c r="AH72" i="4"/>
  <c r="AD72" i="4"/>
  <c r="AF72" i="4"/>
  <c r="AB72" i="4"/>
  <c r="AH17" i="4"/>
  <c r="AF17" i="4"/>
  <c r="AD17" i="4"/>
  <c r="AB17" i="4"/>
  <c r="AG17" i="4"/>
  <c r="AE17" i="4"/>
  <c r="AC17" i="4"/>
  <c r="AA17" i="4"/>
  <c r="AG84" i="4"/>
  <c r="AE84" i="4"/>
  <c r="AC84" i="4"/>
  <c r="AA84" i="4"/>
  <c r="AH84" i="4"/>
  <c r="AF84" i="4"/>
  <c r="AD84" i="4"/>
  <c r="AB84" i="4"/>
  <c r="X61" i="4"/>
  <c r="V61" i="4"/>
  <c r="T61" i="4"/>
  <c r="R61" i="4"/>
  <c r="Y61" i="4"/>
  <c r="U61" i="4"/>
  <c r="Q61" i="4"/>
  <c r="W61" i="4"/>
  <c r="S61" i="4"/>
  <c r="H61" i="4"/>
  <c r="J61" i="4"/>
  <c r="L61" i="4"/>
  <c r="N61" i="4"/>
  <c r="G61" i="4"/>
  <c r="I61" i="4"/>
  <c r="K61" i="4"/>
  <c r="M61" i="4"/>
  <c r="O61" i="4"/>
  <c r="X39" i="4"/>
  <c r="V39" i="4"/>
  <c r="T39" i="4"/>
  <c r="R39" i="4"/>
  <c r="Y39" i="4"/>
  <c r="W39" i="4"/>
  <c r="U39" i="4"/>
  <c r="S39" i="4"/>
  <c r="Q39" i="4"/>
  <c r="H39" i="4"/>
  <c r="J39" i="4"/>
  <c r="L39" i="4"/>
  <c r="N39" i="4"/>
  <c r="G39" i="4"/>
  <c r="I39" i="4"/>
  <c r="K39" i="4"/>
  <c r="M39" i="4"/>
  <c r="O39" i="4"/>
  <c r="B41" i="4"/>
  <c r="A29" i="4"/>
  <c r="Y28" i="4"/>
  <c r="W28" i="4"/>
  <c r="U28" i="4"/>
  <c r="S28" i="4"/>
  <c r="Q28" i="4"/>
  <c r="X28" i="4"/>
  <c r="V28" i="4"/>
  <c r="T28" i="4"/>
  <c r="R28" i="4"/>
  <c r="H28" i="4"/>
  <c r="J28" i="4"/>
  <c r="L28" i="4"/>
  <c r="N28" i="4"/>
  <c r="K28" i="4"/>
  <c r="O28" i="4"/>
  <c r="I28" i="4"/>
  <c r="M28" i="4"/>
  <c r="G28" i="4"/>
  <c r="Y50" i="4"/>
  <c r="W50" i="4"/>
  <c r="U50" i="4"/>
  <c r="S50" i="4"/>
  <c r="Q50" i="4"/>
  <c r="X50" i="4"/>
  <c r="V50" i="4"/>
  <c r="T50" i="4"/>
  <c r="R50" i="4"/>
  <c r="H50" i="4"/>
  <c r="J50" i="4"/>
  <c r="L50" i="4"/>
  <c r="N50" i="4"/>
  <c r="I50" i="4"/>
  <c r="K50" i="4"/>
  <c r="M50" i="4"/>
  <c r="O50" i="4"/>
  <c r="G50" i="4"/>
  <c r="X72" i="4"/>
  <c r="V72" i="4"/>
  <c r="T72" i="4"/>
  <c r="R72" i="4"/>
  <c r="Y72" i="4"/>
  <c r="U72" i="4"/>
  <c r="Q72" i="4"/>
  <c r="W72" i="4"/>
  <c r="S72" i="4"/>
  <c r="H72" i="4"/>
  <c r="J72" i="4"/>
  <c r="L72" i="4"/>
  <c r="N72" i="4"/>
  <c r="I72" i="4"/>
  <c r="K72" i="4"/>
  <c r="M72" i="4"/>
  <c r="O72" i="4"/>
  <c r="G72" i="4"/>
  <c r="B85" i="4"/>
  <c r="A85" i="4" s="1"/>
  <c r="A73" i="4"/>
  <c r="B63" i="4"/>
  <c r="A51" i="4"/>
  <c r="X17" i="4"/>
  <c r="V17" i="4"/>
  <c r="T17" i="4"/>
  <c r="R17" i="4"/>
  <c r="I17" i="4"/>
  <c r="K17" i="4"/>
  <c r="M17" i="4"/>
  <c r="O17" i="4"/>
  <c r="Y17" i="4"/>
  <c r="W17" i="4"/>
  <c r="U17" i="4"/>
  <c r="S17" i="4"/>
  <c r="Q17" i="4"/>
  <c r="H17" i="4"/>
  <c r="J17" i="4"/>
  <c r="L17" i="4"/>
  <c r="N17" i="4"/>
  <c r="G17" i="4"/>
  <c r="B52" i="4"/>
  <c r="A40" i="4"/>
  <c r="B74" i="4"/>
  <c r="A62" i="4"/>
  <c r="X84" i="4"/>
  <c r="V84" i="4"/>
  <c r="T84" i="4"/>
  <c r="R84" i="4"/>
  <c r="Y84" i="4"/>
  <c r="U84" i="4"/>
  <c r="Q84" i="4"/>
  <c r="W84" i="4"/>
  <c r="S84" i="4"/>
  <c r="J84" i="4"/>
  <c r="N84" i="4"/>
  <c r="K84" i="4"/>
  <c r="O84" i="4"/>
  <c r="H84" i="4"/>
  <c r="L84" i="4"/>
  <c r="I84" i="4"/>
  <c r="M84" i="4"/>
  <c r="G84" i="4"/>
  <c r="BL40" i="4" l="1"/>
  <c r="BH40" i="4"/>
  <c r="BK40" i="4"/>
  <c r="BF40" i="4"/>
  <c r="BB40" i="4"/>
  <c r="BM40" i="4"/>
  <c r="BE40" i="4"/>
  <c r="BI40" i="4"/>
  <c r="BC40" i="4"/>
  <c r="BD40" i="4"/>
  <c r="AW40" i="4"/>
  <c r="AS40" i="4"/>
  <c r="BJ40" i="4"/>
  <c r="AY40" i="4"/>
  <c r="AU40" i="4"/>
  <c r="AO40" i="4"/>
  <c r="AK40" i="4"/>
  <c r="BA40" i="4"/>
  <c r="AR40" i="4"/>
  <c r="AL40" i="4"/>
  <c r="AX40" i="4"/>
  <c r="AV40" i="4"/>
  <c r="AN40" i="4"/>
  <c r="BG40" i="4"/>
  <c r="AT40" i="4"/>
  <c r="AM40" i="4"/>
  <c r="AJ40" i="4"/>
  <c r="AP40" i="4"/>
  <c r="BK51" i="4"/>
  <c r="BG51" i="4"/>
  <c r="BC51" i="4"/>
  <c r="BI51" i="4"/>
  <c r="BD51" i="4"/>
  <c r="BM51" i="4"/>
  <c r="BH51" i="4"/>
  <c r="BB51" i="4"/>
  <c r="BL51" i="4"/>
  <c r="BA51" i="4"/>
  <c r="BJ51" i="4"/>
  <c r="BE51" i="4"/>
  <c r="BF51" i="4"/>
  <c r="AW51" i="4"/>
  <c r="AS51" i="4"/>
  <c r="AP51" i="4"/>
  <c r="AL51" i="4"/>
  <c r="AY51" i="4"/>
  <c r="AU51" i="4"/>
  <c r="AN51" i="4"/>
  <c r="AJ51" i="4"/>
  <c r="AR51" i="4"/>
  <c r="AK51" i="4"/>
  <c r="AX51" i="4"/>
  <c r="AV51" i="4"/>
  <c r="AO51" i="4"/>
  <c r="AT51" i="4"/>
  <c r="AM51" i="4"/>
  <c r="BM73" i="4"/>
  <c r="BI73" i="4"/>
  <c r="BE73" i="4"/>
  <c r="BA73" i="4"/>
  <c r="BL73" i="4"/>
  <c r="BH73" i="4"/>
  <c r="BD73" i="4"/>
  <c r="BK73" i="4"/>
  <c r="BC73" i="4"/>
  <c r="BG73" i="4"/>
  <c r="BJ73" i="4"/>
  <c r="BF73" i="4"/>
  <c r="AY73" i="4"/>
  <c r="AU73" i="4"/>
  <c r="AW73" i="4"/>
  <c r="AR73" i="4"/>
  <c r="AN73" i="4"/>
  <c r="AJ73" i="4"/>
  <c r="AT73" i="4"/>
  <c r="AP73" i="4"/>
  <c r="AL73" i="4"/>
  <c r="BB73" i="4"/>
  <c r="AV73" i="4"/>
  <c r="AS73" i="4"/>
  <c r="AO73" i="4"/>
  <c r="AM73" i="4"/>
  <c r="AX73" i="4"/>
  <c r="AK73" i="4"/>
  <c r="BM29" i="4"/>
  <c r="BI29" i="4"/>
  <c r="BE29" i="4"/>
  <c r="BA29" i="4"/>
  <c r="BJ29" i="4"/>
  <c r="BD29" i="4"/>
  <c r="BL29" i="4"/>
  <c r="BG29" i="4"/>
  <c r="BB29" i="4"/>
  <c r="BH29" i="4"/>
  <c r="AW29" i="4"/>
  <c r="AS29" i="4"/>
  <c r="BC29" i="4"/>
  <c r="AY29" i="4"/>
  <c r="AU29" i="4"/>
  <c r="AP29" i="4"/>
  <c r="AL29" i="4"/>
  <c r="AR29" i="4"/>
  <c r="AN29" i="4"/>
  <c r="BK29" i="4"/>
  <c r="AX29" i="4"/>
  <c r="BF29" i="4"/>
  <c r="AV29" i="4"/>
  <c r="AK29" i="4"/>
  <c r="AT29" i="4"/>
  <c r="AO29" i="4"/>
  <c r="AJ29" i="4"/>
  <c r="AM29" i="4"/>
  <c r="BJ62" i="4"/>
  <c r="BF62" i="4"/>
  <c r="BB62" i="4"/>
  <c r="BL62" i="4"/>
  <c r="BH62" i="4"/>
  <c r="BD62" i="4"/>
  <c r="BI62" i="4"/>
  <c r="BA62" i="4"/>
  <c r="BG62" i="4"/>
  <c r="BM62" i="4"/>
  <c r="BE62" i="4"/>
  <c r="BK62" i="4"/>
  <c r="AW62" i="4"/>
  <c r="AS62" i="4"/>
  <c r="AO62" i="4"/>
  <c r="AK62" i="4"/>
  <c r="AY62" i="4"/>
  <c r="AU62" i="4"/>
  <c r="AM62" i="4"/>
  <c r="BC62" i="4"/>
  <c r="AR62" i="4"/>
  <c r="AN62" i="4"/>
  <c r="AX62" i="4"/>
  <c r="AL62" i="4"/>
  <c r="AV62" i="4"/>
  <c r="AJ62" i="4"/>
  <c r="AT62" i="4"/>
  <c r="AP62" i="4"/>
  <c r="BM85" i="4"/>
  <c r="BI85" i="4"/>
  <c r="BE85" i="4"/>
  <c r="BA85" i="4"/>
  <c r="BL85" i="4"/>
  <c r="BH85" i="4"/>
  <c r="BD85" i="4"/>
  <c r="BG85" i="4"/>
  <c r="BK85" i="4"/>
  <c r="BC85" i="4"/>
  <c r="BJ85" i="4"/>
  <c r="AY85" i="4"/>
  <c r="AU85" i="4"/>
  <c r="BF85" i="4"/>
  <c r="AV85" i="4"/>
  <c r="AX85" i="4"/>
  <c r="AR85" i="4"/>
  <c r="AN85" i="4"/>
  <c r="AJ85" i="4"/>
  <c r="BB85" i="4"/>
  <c r="AT85" i="4"/>
  <c r="AP85" i="4"/>
  <c r="AL85" i="4"/>
  <c r="AW85" i="4"/>
  <c r="AM85" i="4"/>
  <c r="AS85" i="4"/>
  <c r="AK85" i="4"/>
  <c r="AO85" i="4"/>
  <c r="AG62" i="4"/>
  <c r="AE62" i="4"/>
  <c r="AC62" i="4"/>
  <c r="AA62" i="4"/>
  <c r="AH62" i="4"/>
  <c r="AF62" i="4"/>
  <c r="AD62" i="4"/>
  <c r="AB62" i="4"/>
  <c r="AH40" i="4"/>
  <c r="AF40" i="4"/>
  <c r="AD40" i="4"/>
  <c r="AB40" i="4"/>
  <c r="AG40" i="4"/>
  <c r="AE40" i="4"/>
  <c r="AC40" i="4"/>
  <c r="AA40" i="4"/>
  <c r="AH51" i="4"/>
  <c r="AF51" i="4"/>
  <c r="AD51" i="4"/>
  <c r="AB51" i="4"/>
  <c r="AG51" i="4"/>
  <c r="AE51" i="4"/>
  <c r="AC51" i="4"/>
  <c r="AA51" i="4"/>
  <c r="AG73" i="4"/>
  <c r="AE73" i="4"/>
  <c r="AC73" i="4"/>
  <c r="AA73" i="4"/>
  <c r="AH73" i="4"/>
  <c r="AD73" i="4"/>
  <c r="AF73" i="4"/>
  <c r="AB73" i="4"/>
  <c r="AH29" i="4"/>
  <c r="AF29" i="4"/>
  <c r="AD29" i="4"/>
  <c r="AB29" i="4"/>
  <c r="AG29" i="4"/>
  <c r="AE29" i="4"/>
  <c r="AC29" i="4"/>
  <c r="AA29" i="4"/>
  <c r="AG85" i="4"/>
  <c r="AE85" i="4"/>
  <c r="AC85" i="4"/>
  <c r="AA85" i="4"/>
  <c r="AH85" i="4"/>
  <c r="AF85" i="4"/>
  <c r="AD85" i="4"/>
  <c r="AB85" i="4"/>
  <c r="Y62" i="4"/>
  <c r="W62" i="4"/>
  <c r="U62" i="4"/>
  <c r="S62" i="4"/>
  <c r="Q62" i="4"/>
  <c r="X62" i="4"/>
  <c r="V62" i="4"/>
  <c r="T62" i="4"/>
  <c r="R62" i="4"/>
  <c r="H62" i="4"/>
  <c r="J62" i="4"/>
  <c r="L62" i="4"/>
  <c r="N62" i="4"/>
  <c r="I62" i="4"/>
  <c r="K62" i="4"/>
  <c r="M62" i="4"/>
  <c r="O62" i="4"/>
  <c r="G62" i="4"/>
  <c r="Y40" i="4"/>
  <c r="W40" i="4"/>
  <c r="U40" i="4"/>
  <c r="S40" i="4"/>
  <c r="Q40" i="4"/>
  <c r="X40" i="4"/>
  <c r="V40" i="4"/>
  <c r="T40" i="4"/>
  <c r="R40" i="4"/>
  <c r="H40" i="4"/>
  <c r="J40" i="4"/>
  <c r="L40" i="4"/>
  <c r="N40" i="4"/>
  <c r="I40" i="4"/>
  <c r="K40" i="4"/>
  <c r="M40" i="4"/>
  <c r="O40" i="4"/>
  <c r="G40" i="4"/>
  <c r="X51" i="4"/>
  <c r="V51" i="4"/>
  <c r="W51" i="4"/>
  <c r="T51" i="4"/>
  <c r="R51" i="4"/>
  <c r="Y51" i="4"/>
  <c r="U51" i="4"/>
  <c r="S51" i="4"/>
  <c r="Q51" i="4"/>
  <c r="H51" i="4"/>
  <c r="J51" i="4"/>
  <c r="L51" i="4"/>
  <c r="N51" i="4"/>
  <c r="G51" i="4"/>
  <c r="I51" i="4"/>
  <c r="K51" i="4"/>
  <c r="M51" i="4"/>
  <c r="O51" i="4"/>
  <c r="Y73" i="4"/>
  <c r="W73" i="4"/>
  <c r="U73" i="4"/>
  <c r="S73" i="4"/>
  <c r="Q73" i="4"/>
  <c r="X73" i="4"/>
  <c r="T73" i="4"/>
  <c r="V73" i="4"/>
  <c r="R73" i="4"/>
  <c r="H73" i="4"/>
  <c r="J73" i="4"/>
  <c r="L73" i="4"/>
  <c r="N73" i="4"/>
  <c r="G73" i="4"/>
  <c r="I73" i="4"/>
  <c r="K73" i="4"/>
  <c r="M73" i="4"/>
  <c r="O73" i="4"/>
  <c r="X29" i="4"/>
  <c r="V29" i="4"/>
  <c r="T29" i="4"/>
  <c r="R29" i="4"/>
  <c r="Y29" i="4"/>
  <c r="W29" i="4"/>
  <c r="U29" i="4"/>
  <c r="S29" i="4"/>
  <c r="Q29" i="4"/>
  <c r="H29" i="4"/>
  <c r="J29" i="4"/>
  <c r="L29" i="4"/>
  <c r="N29" i="4"/>
  <c r="K29" i="4"/>
  <c r="O29" i="4"/>
  <c r="G29" i="4"/>
  <c r="I29" i="4"/>
  <c r="M29" i="4"/>
  <c r="B86" i="4"/>
  <c r="A86" i="4" s="1"/>
  <c r="A74" i="4"/>
  <c r="B64" i="4"/>
  <c r="A52" i="4"/>
  <c r="B75" i="4"/>
  <c r="A63" i="4"/>
  <c r="Y85" i="4"/>
  <c r="W85" i="4"/>
  <c r="U85" i="4"/>
  <c r="S85" i="4"/>
  <c r="Q85" i="4"/>
  <c r="X85" i="4"/>
  <c r="T85" i="4"/>
  <c r="V85" i="4"/>
  <c r="R85" i="4"/>
  <c r="J85" i="4"/>
  <c r="N85" i="4"/>
  <c r="K85" i="4"/>
  <c r="O85" i="4"/>
  <c r="H85" i="4"/>
  <c r="L85" i="4"/>
  <c r="I85" i="4"/>
  <c r="M85" i="4"/>
  <c r="G85" i="4"/>
  <c r="B53" i="4"/>
  <c r="A41" i="4"/>
  <c r="BK41" i="4" l="1"/>
  <c r="BG41" i="4"/>
  <c r="BC41" i="4"/>
  <c r="BI41" i="4"/>
  <c r="BD41" i="4"/>
  <c r="BM41" i="4"/>
  <c r="BF41" i="4"/>
  <c r="BJ41" i="4"/>
  <c r="BB41" i="4"/>
  <c r="BE41" i="4"/>
  <c r="AW41" i="4"/>
  <c r="AS41" i="4"/>
  <c r="BL41" i="4"/>
  <c r="AY41" i="4"/>
  <c r="AU41" i="4"/>
  <c r="AP41" i="4"/>
  <c r="AL41" i="4"/>
  <c r="AR41" i="4"/>
  <c r="AO41" i="4"/>
  <c r="AJ41" i="4"/>
  <c r="BH41" i="4"/>
  <c r="AX41" i="4"/>
  <c r="BA41" i="4"/>
  <c r="AV41" i="4"/>
  <c r="AM41" i="4"/>
  <c r="AT41" i="4"/>
  <c r="AK41" i="4"/>
  <c r="AN41" i="4"/>
  <c r="BM63" i="4"/>
  <c r="BI63" i="4"/>
  <c r="BE63" i="4"/>
  <c r="BA63" i="4"/>
  <c r="BK63" i="4"/>
  <c r="BG63" i="4"/>
  <c r="BC63" i="4"/>
  <c r="BL63" i="4"/>
  <c r="BD63" i="4"/>
  <c r="BJ63" i="4"/>
  <c r="BB63" i="4"/>
  <c r="BF63" i="4"/>
  <c r="AY63" i="4"/>
  <c r="AW63" i="4"/>
  <c r="AS63" i="4"/>
  <c r="AP63" i="4"/>
  <c r="AL63" i="4"/>
  <c r="AU63" i="4"/>
  <c r="AN63" i="4"/>
  <c r="AJ63" i="4"/>
  <c r="AR63" i="4"/>
  <c r="AO63" i="4"/>
  <c r="AX63" i="4"/>
  <c r="AM63" i="4"/>
  <c r="AV63" i="4"/>
  <c r="AK63" i="4"/>
  <c r="BH63" i="4"/>
  <c r="AT63" i="4"/>
  <c r="BJ52" i="4"/>
  <c r="BF52" i="4"/>
  <c r="BB52" i="4"/>
  <c r="BL52" i="4"/>
  <c r="BG52" i="4"/>
  <c r="BA52" i="4"/>
  <c r="BK52" i="4"/>
  <c r="BE52" i="4"/>
  <c r="BI52" i="4"/>
  <c r="BM52" i="4"/>
  <c r="BD52" i="4"/>
  <c r="AW52" i="4"/>
  <c r="AS52" i="4"/>
  <c r="AM52" i="4"/>
  <c r="BH52" i="4"/>
  <c r="AY52" i="4"/>
  <c r="AU52" i="4"/>
  <c r="AO52" i="4"/>
  <c r="AK52" i="4"/>
  <c r="AR52" i="4"/>
  <c r="AL52" i="4"/>
  <c r="BC52" i="4"/>
  <c r="AX52" i="4"/>
  <c r="AJ52" i="4"/>
  <c r="AV52" i="4"/>
  <c r="AP52" i="4"/>
  <c r="AT52" i="4"/>
  <c r="AN52" i="4"/>
  <c r="BL74" i="4"/>
  <c r="BH74" i="4"/>
  <c r="BD74" i="4"/>
  <c r="BK74" i="4"/>
  <c r="BG74" i="4"/>
  <c r="BC74" i="4"/>
  <c r="BF74" i="4"/>
  <c r="BJ74" i="4"/>
  <c r="BB74" i="4"/>
  <c r="BM74" i="4"/>
  <c r="BI74" i="4"/>
  <c r="BE74" i="4"/>
  <c r="BA74" i="4"/>
  <c r="AY74" i="4"/>
  <c r="AU74" i="4"/>
  <c r="AT74" i="4"/>
  <c r="AO74" i="4"/>
  <c r="AK74" i="4"/>
  <c r="AW74" i="4"/>
  <c r="AR74" i="4"/>
  <c r="AM74" i="4"/>
  <c r="AX74" i="4"/>
  <c r="AJ74" i="4"/>
  <c r="AV74" i="4"/>
  <c r="AP74" i="4"/>
  <c r="AS74" i="4"/>
  <c r="AN74" i="4"/>
  <c r="AL74" i="4"/>
  <c r="BL86" i="4"/>
  <c r="BH86" i="4"/>
  <c r="BD86" i="4"/>
  <c r="BK86" i="4"/>
  <c r="BG86" i="4"/>
  <c r="BC86" i="4"/>
  <c r="BJ86" i="4"/>
  <c r="BB86" i="4"/>
  <c r="BF86" i="4"/>
  <c r="BA86" i="4"/>
  <c r="BM86" i="4"/>
  <c r="BI86" i="4"/>
  <c r="AY86" i="4"/>
  <c r="AU86" i="4"/>
  <c r="AX86" i="4"/>
  <c r="AS86" i="4"/>
  <c r="AW86" i="4"/>
  <c r="AO86" i="4"/>
  <c r="AK86" i="4"/>
  <c r="AT86" i="4"/>
  <c r="AM86" i="4"/>
  <c r="BE86" i="4"/>
  <c r="AN86" i="4"/>
  <c r="AL86" i="4"/>
  <c r="AV86" i="4"/>
  <c r="AJ86" i="4"/>
  <c r="AR86" i="4"/>
  <c r="AP86" i="4"/>
  <c r="AG63" i="4"/>
  <c r="AE63" i="4"/>
  <c r="AC63" i="4"/>
  <c r="AA63" i="4"/>
  <c r="AH63" i="4"/>
  <c r="AF63" i="4"/>
  <c r="AD63" i="4"/>
  <c r="AB63" i="4"/>
  <c r="AH52" i="4"/>
  <c r="AF52" i="4"/>
  <c r="AD52" i="4"/>
  <c r="AB52" i="4"/>
  <c r="AG52" i="4"/>
  <c r="AE52" i="4"/>
  <c r="AC52" i="4"/>
  <c r="AA52" i="4"/>
  <c r="AG74" i="4"/>
  <c r="AE74" i="4"/>
  <c r="AC74" i="4"/>
  <c r="AA74" i="4"/>
  <c r="AH74" i="4"/>
  <c r="AD74" i="4"/>
  <c r="AF74" i="4"/>
  <c r="AB74" i="4"/>
  <c r="AH41" i="4"/>
  <c r="AF41" i="4"/>
  <c r="AD41" i="4"/>
  <c r="AB41" i="4"/>
  <c r="AG41" i="4"/>
  <c r="AE41" i="4"/>
  <c r="AC41" i="4"/>
  <c r="AA41" i="4"/>
  <c r="AG86" i="4"/>
  <c r="AE86" i="4"/>
  <c r="AC86" i="4"/>
  <c r="AA86" i="4"/>
  <c r="AH86" i="4"/>
  <c r="AF86" i="4"/>
  <c r="AD86" i="4"/>
  <c r="AB86" i="4"/>
  <c r="X63" i="4"/>
  <c r="V63" i="4"/>
  <c r="T63" i="4"/>
  <c r="R63" i="4"/>
  <c r="Y63" i="4"/>
  <c r="W63" i="4"/>
  <c r="U63" i="4"/>
  <c r="S63" i="4"/>
  <c r="Q63" i="4"/>
  <c r="H63" i="4"/>
  <c r="J63" i="4"/>
  <c r="L63" i="4"/>
  <c r="N63" i="4"/>
  <c r="G63" i="4"/>
  <c r="I63" i="4"/>
  <c r="K63" i="4"/>
  <c r="M63" i="4"/>
  <c r="O63" i="4"/>
  <c r="Y52" i="4"/>
  <c r="W52" i="4"/>
  <c r="U52" i="4"/>
  <c r="S52" i="4"/>
  <c r="Q52" i="4"/>
  <c r="V52" i="4"/>
  <c r="R52" i="4"/>
  <c r="X52" i="4"/>
  <c r="T52" i="4"/>
  <c r="H52" i="4"/>
  <c r="J52" i="4"/>
  <c r="L52" i="4"/>
  <c r="N52" i="4"/>
  <c r="I52" i="4"/>
  <c r="K52" i="4"/>
  <c r="M52" i="4"/>
  <c r="O52" i="4"/>
  <c r="G52" i="4"/>
  <c r="X74" i="4"/>
  <c r="V74" i="4"/>
  <c r="T74" i="4"/>
  <c r="R74" i="4"/>
  <c r="W74" i="4"/>
  <c r="S74" i="4"/>
  <c r="Y74" i="4"/>
  <c r="U74" i="4"/>
  <c r="Q74" i="4"/>
  <c r="H74" i="4"/>
  <c r="J74" i="4"/>
  <c r="L74" i="4"/>
  <c r="N74" i="4"/>
  <c r="I74" i="4"/>
  <c r="K74" i="4"/>
  <c r="M74" i="4"/>
  <c r="O74" i="4"/>
  <c r="G74" i="4"/>
  <c r="X41" i="4"/>
  <c r="V41" i="4"/>
  <c r="T41" i="4"/>
  <c r="R41" i="4"/>
  <c r="Y41" i="4"/>
  <c r="W41" i="4"/>
  <c r="U41" i="4"/>
  <c r="S41" i="4"/>
  <c r="Q41" i="4"/>
  <c r="H41" i="4"/>
  <c r="J41" i="4"/>
  <c r="L41" i="4"/>
  <c r="N41" i="4"/>
  <c r="G41" i="4"/>
  <c r="I41" i="4"/>
  <c r="K41" i="4"/>
  <c r="M41" i="4"/>
  <c r="O41" i="4"/>
  <c r="B65" i="4"/>
  <c r="A53" i="4"/>
  <c r="B87" i="4"/>
  <c r="A87" i="4" s="1"/>
  <c r="A75" i="4"/>
  <c r="B76" i="4"/>
  <c r="A64" i="4"/>
  <c r="X86" i="4"/>
  <c r="V86" i="4"/>
  <c r="T86" i="4"/>
  <c r="R86" i="4"/>
  <c r="W86" i="4"/>
  <c r="S86" i="4"/>
  <c r="Y86" i="4"/>
  <c r="U86" i="4"/>
  <c r="Q86" i="4"/>
  <c r="H86" i="4"/>
  <c r="L86" i="4"/>
  <c r="I86" i="4"/>
  <c r="M86" i="4"/>
  <c r="G86" i="4"/>
  <c r="J86" i="4"/>
  <c r="N86" i="4"/>
  <c r="K86" i="4"/>
  <c r="O86" i="4"/>
  <c r="BJ64" i="4" l="1"/>
  <c r="BF64" i="4"/>
  <c r="BB64" i="4"/>
  <c r="BM64" i="4"/>
  <c r="BI64" i="4"/>
  <c r="BE64" i="4"/>
  <c r="BA64" i="4"/>
  <c r="BH64" i="4"/>
  <c r="BL64" i="4"/>
  <c r="BD64" i="4"/>
  <c r="BK64" i="4"/>
  <c r="BG64" i="4"/>
  <c r="BC64" i="4"/>
  <c r="AY64" i="4"/>
  <c r="AU64" i="4"/>
  <c r="AT64" i="4"/>
  <c r="AM64" i="4"/>
  <c r="AW64" i="4"/>
  <c r="AR64" i="4"/>
  <c r="AO64" i="4"/>
  <c r="AK64" i="4"/>
  <c r="AS64" i="4"/>
  <c r="AP64" i="4"/>
  <c r="AN64" i="4"/>
  <c r="AX64" i="4"/>
  <c r="AL64" i="4"/>
  <c r="AV64" i="4"/>
  <c r="AJ64" i="4"/>
  <c r="BK75" i="4"/>
  <c r="BG75" i="4"/>
  <c r="BC75" i="4"/>
  <c r="BJ75" i="4"/>
  <c r="BF75" i="4"/>
  <c r="BB75" i="4"/>
  <c r="BI75" i="4"/>
  <c r="BA75" i="4"/>
  <c r="BM75" i="4"/>
  <c r="BE75" i="4"/>
  <c r="BL75" i="4"/>
  <c r="BH75" i="4"/>
  <c r="AY75" i="4"/>
  <c r="AU75" i="4"/>
  <c r="BD75" i="4"/>
  <c r="AW75" i="4"/>
  <c r="AR75" i="4"/>
  <c r="AP75" i="4"/>
  <c r="AL75" i="4"/>
  <c r="AT75" i="4"/>
  <c r="AN75" i="4"/>
  <c r="AJ75" i="4"/>
  <c r="AK75" i="4"/>
  <c r="AX75" i="4"/>
  <c r="AV75" i="4"/>
  <c r="AO75" i="4"/>
  <c r="AS75" i="4"/>
  <c r="AM75" i="4"/>
  <c r="BK87" i="4"/>
  <c r="BG87" i="4"/>
  <c r="BC87" i="4"/>
  <c r="BJ87" i="4"/>
  <c r="BF87" i="4"/>
  <c r="BB87" i="4"/>
  <c r="BM87" i="4"/>
  <c r="BE87" i="4"/>
  <c r="BI87" i="4"/>
  <c r="BA87" i="4"/>
  <c r="BD87" i="4"/>
  <c r="AY87" i="4"/>
  <c r="AU87" i="4"/>
  <c r="BH87" i="4"/>
  <c r="AV87" i="4"/>
  <c r="BL87" i="4"/>
  <c r="AW87" i="4"/>
  <c r="AP87" i="4"/>
  <c r="AL87" i="4"/>
  <c r="AS87" i="4"/>
  <c r="AN87" i="4"/>
  <c r="AJ87" i="4"/>
  <c r="AT87" i="4"/>
  <c r="AO87" i="4"/>
  <c r="AR87" i="4"/>
  <c r="AM87" i="4"/>
  <c r="AK87" i="4"/>
  <c r="AX87" i="4"/>
  <c r="BM53" i="4"/>
  <c r="BI53" i="4"/>
  <c r="BE53" i="4"/>
  <c r="BA53" i="4"/>
  <c r="BJ53" i="4"/>
  <c r="BD53" i="4"/>
  <c r="BH53" i="4"/>
  <c r="BC53" i="4"/>
  <c r="BG53" i="4"/>
  <c r="BL53" i="4"/>
  <c r="BF53" i="4"/>
  <c r="BK53" i="4"/>
  <c r="AW53" i="4"/>
  <c r="AS53" i="4"/>
  <c r="AN53" i="4"/>
  <c r="AJ53" i="4"/>
  <c r="AY53" i="4"/>
  <c r="AU53" i="4"/>
  <c r="AP53" i="4"/>
  <c r="AL53" i="4"/>
  <c r="BB53" i="4"/>
  <c r="AR53" i="4"/>
  <c r="AM53" i="4"/>
  <c r="AX53" i="4"/>
  <c r="AK53" i="4"/>
  <c r="AV53" i="4"/>
  <c r="AT53" i="4"/>
  <c r="AO53" i="4"/>
  <c r="AG64" i="4"/>
  <c r="AE64" i="4"/>
  <c r="AC64" i="4"/>
  <c r="AA64" i="4"/>
  <c r="AH64" i="4"/>
  <c r="AF64" i="4"/>
  <c r="AD64" i="4"/>
  <c r="AB64" i="4"/>
  <c r="AG75" i="4"/>
  <c r="AE75" i="4"/>
  <c r="AC75" i="4"/>
  <c r="AA75" i="4"/>
  <c r="AH75" i="4"/>
  <c r="AD75" i="4"/>
  <c r="AF75" i="4"/>
  <c r="AB75" i="4"/>
  <c r="AH53" i="4"/>
  <c r="AF53" i="4"/>
  <c r="AD53" i="4"/>
  <c r="AB53" i="4"/>
  <c r="AG53" i="4"/>
  <c r="AE53" i="4"/>
  <c r="AC53" i="4"/>
  <c r="AA53" i="4"/>
  <c r="AG87" i="4"/>
  <c r="AE87" i="4"/>
  <c r="AC87" i="4"/>
  <c r="AA87" i="4"/>
  <c r="AH87" i="4"/>
  <c r="AF87" i="4"/>
  <c r="AD87" i="4"/>
  <c r="AB87" i="4"/>
  <c r="Y64" i="4"/>
  <c r="W64" i="4"/>
  <c r="U64" i="4"/>
  <c r="S64" i="4"/>
  <c r="Q64" i="4"/>
  <c r="X64" i="4"/>
  <c r="V64" i="4"/>
  <c r="T64" i="4"/>
  <c r="R64" i="4"/>
  <c r="H64" i="4"/>
  <c r="J64" i="4"/>
  <c r="L64" i="4"/>
  <c r="N64" i="4"/>
  <c r="I64" i="4"/>
  <c r="K64" i="4"/>
  <c r="M64" i="4"/>
  <c r="O64" i="4"/>
  <c r="G64" i="4"/>
  <c r="Y75" i="4"/>
  <c r="W75" i="4"/>
  <c r="U75" i="4"/>
  <c r="S75" i="4"/>
  <c r="Q75" i="4"/>
  <c r="V75" i="4"/>
  <c r="R75" i="4"/>
  <c r="X75" i="4"/>
  <c r="T75" i="4"/>
  <c r="H75" i="4"/>
  <c r="J75" i="4"/>
  <c r="L75" i="4"/>
  <c r="N75" i="4"/>
  <c r="G75" i="4"/>
  <c r="I75" i="4"/>
  <c r="K75" i="4"/>
  <c r="M75" i="4"/>
  <c r="O75" i="4"/>
  <c r="X53" i="4"/>
  <c r="V53" i="4"/>
  <c r="T53" i="4"/>
  <c r="R53" i="4"/>
  <c r="Y53" i="4"/>
  <c r="U53" i="4"/>
  <c r="Q53" i="4"/>
  <c r="W53" i="4"/>
  <c r="S53" i="4"/>
  <c r="H53" i="4"/>
  <c r="J53" i="4"/>
  <c r="L53" i="4"/>
  <c r="N53" i="4"/>
  <c r="G53" i="4"/>
  <c r="I53" i="4"/>
  <c r="K53" i="4"/>
  <c r="M53" i="4"/>
  <c r="O53" i="4"/>
  <c r="B88" i="4"/>
  <c r="A88" i="4" s="1"/>
  <c r="A76" i="4"/>
  <c r="Y87" i="4"/>
  <c r="W87" i="4"/>
  <c r="U87" i="4"/>
  <c r="S87" i="4"/>
  <c r="Q87" i="4"/>
  <c r="V87" i="4"/>
  <c r="R87" i="4"/>
  <c r="X87" i="4"/>
  <c r="T87" i="4"/>
  <c r="H87" i="4"/>
  <c r="L87" i="4"/>
  <c r="I87" i="4"/>
  <c r="M87" i="4"/>
  <c r="G87" i="4"/>
  <c r="J87" i="4"/>
  <c r="N87" i="4"/>
  <c r="K87" i="4"/>
  <c r="O87" i="4"/>
  <c r="B77" i="4"/>
  <c r="A65" i="4"/>
  <c r="BM65" i="4" l="1"/>
  <c r="BI65" i="4"/>
  <c r="BE65" i="4"/>
  <c r="BA65" i="4"/>
  <c r="BL65" i="4"/>
  <c r="BH65" i="4"/>
  <c r="BD65" i="4"/>
  <c r="BK65" i="4"/>
  <c r="BC65" i="4"/>
  <c r="BG65" i="4"/>
  <c r="BB65" i="4"/>
  <c r="BJ65" i="4"/>
  <c r="AY65" i="4"/>
  <c r="AU65" i="4"/>
  <c r="AW65" i="4"/>
  <c r="AR65" i="4"/>
  <c r="AN65" i="4"/>
  <c r="AJ65" i="4"/>
  <c r="BF65" i="4"/>
  <c r="AT65" i="4"/>
  <c r="AP65" i="4"/>
  <c r="AL65" i="4"/>
  <c r="AV65" i="4"/>
  <c r="AS65" i="4"/>
  <c r="AO65" i="4"/>
  <c r="AM65" i="4"/>
  <c r="AX65" i="4"/>
  <c r="AK65" i="4"/>
  <c r="BJ76" i="4"/>
  <c r="BF76" i="4"/>
  <c r="BB76" i="4"/>
  <c r="BM76" i="4"/>
  <c r="BI76" i="4"/>
  <c r="BE76" i="4"/>
  <c r="BA76" i="4"/>
  <c r="BL76" i="4"/>
  <c r="BD76" i="4"/>
  <c r="BH76" i="4"/>
  <c r="BC76" i="4"/>
  <c r="BK76" i="4"/>
  <c r="AY76" i="4"/>
  <c r="AU76" i="4"/>
  <c r="AT76" i="4"/>
  <c r="AM76" i="4"/>
  <c r="AW76" i="4"/>
  <c r="AR76" i="4"/>
  <c r="AO76" i="4"/>
  <c r="AK76" i="4"/>
  <c r="AS76" i="4"/>
  <c r="AL76" i="4"/>
  <c r="AJ76" i="4"/>
  <c r="AX76" i="4"/>
  <c r="AP76" i="4"/>
  <c r="BG76" i="4"/>
  <c r="AV76" i="4"/>
  <c r="AN76" i="4"/>
  <c r="BJ88" i="4"/>
  <c r="BF88" i="4"/>
  <c r="BB88" i="4"/>
  <c r="BM88" i="4"/>
  <c r="BI88" i="4"/>
  <c r="BE88" i="4"/>
  <c r="BA88" i="4"/>
  <c r="BH88" i="4"/>
  <c r="BL88" i="4"/>
  <c r="BD88" i="4"/>
  <c r="BG88" i="4"/>
  <c r="BC88" i="4"/>
  <c r="AY88" i="4"/>
  <c r="AU88" i="4"/>
  <c r="BK88" i="4"/>
  <c r="AX88" i="4"/>
  <c r="AS88" i="4"/>
  <c r="AV88" i="4"/>
  <c r="AM88" i="4"/>
  <c r="AR88" i="4"/>
  <c r="AO88" i="4"/>
  <c r="AK88" i="4"/>
  <c r="AP88" i="4"/>
  <c r="AW88" i="4"/>
  <c r="AN88" i="4"/>
  <c r="AT88" i="4"/>
  <c r="AL88" i="4"/>
  <c r="AJ88" i="4"/>
  <c r="AG65" i="4"/>
  <c r="AE65" i="4"/>
  <c r="AC65" i="4"/>
  <c r="AA65" i="4"/>
  <c r="AH65" i="4"/>
  <c r="AF65" i="4"/>
  <c r="AD65" i="4"/>
  <c r="AB65" i="4"/>
  <c r="AG76" i="4"/>
  <c r="AE76" i="4"/>
  <c r="AC76" i="4"/>
  <c r="AA76" i="4"/>
  <c r="AH76" i="4"/>
  <c r="AD76" i="4"/>
  <c r="AF76" i="4"/>
  <c r="AB76" i="4"/>
  <c r="AG88" i="4"/>
  <c r="AE88" i="4"/>
  <c r="AC88" i="4"/>
  <c r="AA88" i="4"/>
  <c r="AH88" i="4"/>
  <c r="AF88" i="4"/>
  <c r="AD88" i="4"/>
  <c r="AB88" i="4"/>
  <c r="X65" i="4"/>
  <c r="V65" i="4"/>
  <c r="T65" i="4"/>
  <c r="R65" i="4"/>
  <c r="Y65" i="4"/>
  <c r="W65" i="4"/>
  <c r="U65" i="4"/>
  <c r="S65" i="4"/>
  <c r="Q65" i="4"/>
  <c r="H65" i="4"/>
  <c r="J65" i="4"/>
  <c r="L65" i="4"/>
  <c r="N65" i="4"/>
  <c r="G65" i="4"/>
  <c r="I65" i="4"/>
  <c r="K65" i="4"/>
  <c r="M65" i="4"/>
  <c r="O65" i="4"/>
  <c r="X76" i="4"/>
  <c r="V76" i="4"/>
  <c r="T76" i="4"/>
  <c r="R76" i="4"/>
  <c r="Y76" i="4"/>
  <c r="U76" i="4"/>
  <c r="Q76" i="4"/>
  <c r="W76" i="4"/>
  <c r="S76" i="4"/>
  <c r="H76" i="4"/>
  <c r="J76" i="4"/>
  <c r="L76" i="4"/>
  <c r="N76" i="4"/>
  <c r="I76" i="4"/>
  <c r="K76" i="4"/>
  <c r="M76" i="4"/>
  <c r="O76" i="4"/>
  <c r="G76" i="4"/>
  <c r="B89" i="4"/>
  <c r="A89" i="4" s="1"/>
  <c r="A77" i="4"/>
  <c r="X88" i="4"/>
  <c r="V88" i="4"/>
  <c r="T88" i="4"/>
  <c r="R88" i="4"/>
  <c r="Y88" i="4"/>
  <c r="U88" i="4"/>
  <c r="Q88" i="4"/>
  <c r="W88" i="4"/>
  <c r="S88" i="4"/>
  <c r="J88" i="4"/>
  <c r="N88" i="4"/>
  <c r="K88" i="4"/>
  <c r="O88" i="4"/>
  <c r="H88" i="4"/>
  <c r="L88" i="4"/>
  <c r="I88" i="4"/>
  <c r="M88" i="4"/>
  <c r="G88" i="4"/>
  <c r="BM77" i="4" l="1"/>
  <c r="BI77" i="4"/>
  <c r="BE77" i="4"/>
  <c r="BA77" i="4"/>
  <c r="BL77" i="4"/>
  <c r="BH77" i="4"/>
  <c r="BD77" i="4"/>
  <c r="BG77" i="4"/>
  <c r="BK77" i="4"/>
  <c r="BC77" i="4"/>
  <c r="BF77" i="4"/>
  <c r="BB77" i="4"/>
  <c r="BJ77" i="4"/>
  <c r="AY77" i="4"/>
  <c r="AU77" i="4"/>
  <c r="AW77" i="4"/>
  <c r="AR77" i="4"/>
  <c r="AN77" i="4"/>
  <c r="AJ77" i="4"/>
  <c r="AT77" i="4"/>
  <c r="AP77" i="4"/>
  <c r="AL77" i="4"/>
  <c r="AV77" i="4"/>
  <c r="AM77" i="4"/>
  <c r="AS77" i="4"/>
  <c r="AK77" i="4"/>
  <c r="AX77" i="4"/>
  <c r="AO77" i="4"/>
  <c r="BM89" i="4"/>
  <c r="BI89" i="4"/>
  <c r="BE89" i="4"/>
  <c r="BA89" i="4"/>
  <c r="BL89" i="4"/>
  <c r="BH89" i="4"/>
  <c r="BD89" i="4"/>
  <c r="BK89" i="4"/>
  <c r="BC89" i="4"/>
  <c r="BG89" i="4"/>
  <c r="BJ89" i="4"/>
  <c r="BF89" i="4"/>
  <c r="BB89" i="4"/>
  <c r="AY89" i="4"/>
  <c r="AU89" i="4"/>
  <c r="AV89" i="4"/>
  <c r="AT89" i="4"/>
  <c r="AN89" i="4"/>
  <c r="AJ89" i="4"/>
  <c r="AX89" i="4"/>
  <c r="AR89" i="4"/>
  <c r="AP89" i="4"/>
  <c r="AL89" i="4"/>
  <c r="AS89" i="4"/>
  <c r="AO89" i="4"/>
  <c r="AM89" i="4"/>
  <c r="AW89" i="4"/>
  <c r="AK89" i="4"/>
  <c r="AG77" i="4"/>
  <c r="AE77" i="4"/>
  <c r="AC77" i="4"/>
  <c r="AA77" i="4"/>
  <c r="AH77" i="4"/>
  <c r="AD77" i="4"/>
  <c r="AF77" i="4"/>
  <c r="AB77" i="4"/>
  <c r="AG89" i="4"/>
  <c r="AE89" i="4"/>
  <c r="AC89" i="4"/>
  <c r="AA89" i="4"/>
  <c r="AH89" i="4"/>
  <c r="AF89" i="4"/>
  <c r="AD89" i="4"/>
  <c r="AB89" i="4"/>
  <c r="Y77" i="4"/>
  <c r="W77" i="4"/>
  <c r="U77" i="4"/>
  <c r="S77" i="4"/>
  <c r="Q77" i="4"/>
  <c r="X77" i="4"/>
  <c r="T77" i="4"/>
  <c r="V77" i="4"/>
  <c r="R77" i="4"/>
  <c r="H77" i="4"/>
  <c r="J77" i="4"/>
  <c r="L77" i="4"/>
  <c r="N77" i="4"/>
  <c r="G77" i="4"/>
  <c r="I77" i="4"/>
  <c r="K77" i="4"/>
  <c r="M77" i="4"/>
  <c r="O77" i="4"/>
  <c r="Y89" i="4"/>
  <c r="W89" i="4"/>
  <c r="U89" i="4"/>
  <c r="S89" i="4"/>
  <c r="Q89" i="4"/>
  <c r="X89" i="4"/>
  <c r="T89" i="4"/>
  <c r="V89" i="4"/>
  <c r="R89" i="4"/>
  <c r="J89" i="4"/>
  <c r="N89" i="4"/>
  <c r="K89" i="4"/>
  <c r="O89" i="4"/>
  <c r="H89" i="4"/>
  <c r="L89" i="4"/>
  <c r="I89" i="4"/>
  <c r="M89" i="4"/>
  <c r="G89" i="4"/>
</calcChain>
</file>

<file path=xl/sharedStrings.xml><?xml version="1.0" encoding="utf-8"?>
<sst xmlns="http://schemas.openxmlformats.org/spreadsheetml/2006/main" count="11465" uniqueCount="305">
  <si>
    <t>Saldo</t>
  </si>
  <si>
    <t>Saldo cumulatief</t>
  </si>
  <si>
    <t>Opbrengsten en kosten</t>
  </si>
  <si>
    <t>Inkomen</t>
  </si>
  <si>
    <t>Melkvee</t>
  </si>
  <si>
    <t>Fokvarken</t>
  </si>
  <si>
    <t>Vleesvarken</t>
  </si>
  <si>
    <t>Leghen</t>
  </si>
  <si>
    <t>Vleeskuiken</t>
  </si>
  <si>
    <t>Sierteelt</t>
  </si>
  <si>
    <t>Diverse prijzen:</t>
  </si>
  <si>
    <t>melk</t>
  </si>
  <si>
    <t>nuka</t>
  </si>
  <si>
    <t>slachtkoe</t>
  </si>
  <si>
    <t>a-brok</t>
  </si>
  <si>
    <t>big</t>
  </si>
  <si>
    <t>vleesvarken</t>
  </si>
  <si>
    <t>slachtzeug</t>
  </si>
  <si>
    <t>scharrelei</t>
  </si>
  <si>
    <t>leghennenvoer</t>
  </si>
  <si>
    <t>vleeskuikens</t>
  </si>
  <si>
    <t>vleeskuikenvoer</t>
  </si>
  <si>
    <t>tarwe (groothandelsprijs)</t>
  </si>
  <si>
    <t>zeugenvoer</t>
  </si>
  <si>
    <t>biggenvoer</t>
  </si>
  <si>
    <t>vleesvarkensvoer</t>
  </si>
  <si>
    <t>Veilingomzet</t>
  </si>
  <si>
    <t>snijbloemen</t>
  </si>
  <si>
    <t>omzet</t>
  </si>
  <si>
    <t>aantal</t>
  </si>
  <si>
    <t>prijs</t>
  </si>
  <si>
    <t>omzet cumulatief</t>
  </si>
  <si>
    <t>potplanten</t>
  </si>
  <si>
    <t>tuinplanten</t>
  </si>
  <si>
    <t>Export</t>
  </si>
  <si>
    <t>totaal</t>
  </si>
  <si>
    <t>totaal cumulatief</t>
  </si>
  <si>
    <t>Planten</t>
  </si>
  <si>
    <t>Totaal</t>
  </si>
  <si>
    <t>Rentabiliteit</t>
  </si>
  <si>
    <t>combo</t>
  </si>
  <si>
    <t>combo2</t>
  </si>
  <si>
    <t>area</t>
  </si>
  <si>
    <t>area+line</t>
  </si>
  <si>
    <t>2lines</t>
  </si>
  <si>
    <t>comboswitch</t>
  </si>
  <si>
    <t>aardgas</t>
  </si>
  <si>
    <t>kunstmest (KAS)</t>
  </si>
  <si>
    <t>Veehouderij</t>
  </si>
  <si>
    <t>vee</t>
  </si>
  <si>
    <t>sier</t>
  </si>
  <si>
    <t>line per kwartaal</t>
  </si>
  <si>
    <t>Sector</t>
  </si>
  <si>
    <t>Sectornummer in database</t>
  </si>
  <si>
    <t>opbrengsten</t>
  </si>
  <si>
    <t>saldo</t>
  </si>
  <si>
    <t>kosten 1</t>
  </si>
  <si>
    <t>kosten 2</t>
  </si>
  <si>
    <t>kosten 3</t>
  </si>
  <si>
    <t>extern</t>
  </si>
  <si>
    <t>nb</t>
  </si>
  <si>
    <t>De cijfers in de tabel geven de serienummer weeer in de database van de barometer</t>
  </si>
  <si>
    <t>zonder lijn van meerjaarsgemiddelde!</t>
  </si>
  <si>
    <t>Prijs van:</t>
  </si>
  <si>
    <t>lange naam</t>
  </si>
  <si>
    <t>omschrijving</t>
  </si>
  <si>
    <t>eenheid</t>
  </si>
  <si>
    <t>bron</t>
  </si>
  <si>
    <t>updatemoment</t>
  </si>
  <si>
    <t>referentie</t>
  </si>
  <si>
    <t xml:space="preserve">Opbrengstprijs vleeskuikens </t>
  </si>
  <si>
    <t>Opbrengstprijs voor vleeskuikens op basis van 1.925 gram, op contractbasis, af boerderij, excl. BTW.</t>
  </si>
  <si>
    <t>Euro per 100 kg</t>
  </si>
  <si>
    <t>Euro per stuk</t>
  </si>
  <si>
    <t>Euro per kg</t>
  </si>
  <si>
    <t>Euro per kg geslacht gewicht</t>
  </si>
  <si>
    <t>Euro per kg levend gewicht</t>
  </si>
  <si>
    <t>Opbrengstprijs van melk</t>
  </si>
  <si>
    <t>Melkprijs, bij werkelijke gehalten, inclusief toeslagen en heffingen, inclusief nabetaling. Exclusief BTW</t>
  </si>
  <si>
    <t>Prijs-Informatie Desk LEI Wageningen UR</t>
  </si>
  <si>
    <t>Berekening LEI, op basis van diverse gasleveranciers aan de tuinbouw</t>
  </si>
  <si>
    <t>Per kwartaal</t>
  </si>
  <si>
    <t>Tweemaandelijks</t>
  </si>
  <si>
    <t>Opbrengstprijs van consumptie eieren</t>
  </si>
  <si>
    <t>Producentenprijs van scharreleieren (wit en bruin), af boerderij, exclusief BTW</t>
  </si>
  <si>
    <t>Opbrengstprijs van nuchtere kalveren</t>
  </si>
  <si>
    <t>Opbrengstprijs van slachtkoeien</t>
  </si>
  <si>
    <t>Euro per stuk (47 kg levend gewicht)</t>
  </si>
  <si>
    <t xml:space="preserve">Stierkalveren, zwart-/roodbont, 1e kwaliteit, producentenprijs, af boerderij, excl. BTW </t>
  </si>
  <si>
    <t xml:space="preserve">Slachtkoeien, 2e kwaliteit, producentenprijs, af boerderij, excl. BTW. </t>
  </si>
  <si>
    <t>Prijs van krachtvoer rundvee (A-brok)</t>
  </si>
  <si>
    <t>Standaardbrok A, verbruikersprijs in euro per 100 kg bij levering 8 ton in bulk, franko boerderij, excl. BTW</t>
  </si>
  <si>
    <t>Prijs van biggen</t>
  </si>
  <si>
    <t>Prijs van zeugenvoer</t>
  </si>
  <si>
    <t>Prijs van biggenvoer</t>
  </si>
  <si>
    <t>Prijs van vleesvarkens</t>
  </si>
  <si>
    <t>Prijs van vleesvarkensvoer</t>
  </si>
  <si>
    <t>Prijs van leghennenvoer</t>
  </si>
  <si>
    <t>Prijs van vleeskuikenvoer</t>
  </si>
  <si>
    <t>Groothandelsprijs van tarwe</t>
  </si>
  <si>
    <t>Index van de prijs van aardgas</t>
  </si>
  <si>
    <t>Prijs van kunstmest</t>
  </si>
  <si>
    <t>Prijs van slachtzeugen</t>
  </si>
  <si>
    <t>Zeugenbrok dracht, verbruikersprijs bij levering 8 ton in bulk, franko boerderij, excl. BTW</t>
  </si>
  <si>
    <t>Babybiggenkorrel, verbruikersprijs  bij levering 8 ton in bulk, franko boerderij, excl. BTW</t>
  </si>
  <si>
    <t>Vleesvarkensbrok, e.w. 1.08, verbruikersprijs bij levering 8 ton in bulk, franko boerderij, excl. BTW</t>
  </si>
  <si>
    <t>Legmeel d.d. fase 2, verbruikersprijs bij levering 8 ton in bulk, franko boerderij, excl. BTW</t>
  </si>
  <si>
    <t>Vleeskuikenkorrel m.a.c. , verbruikersprijs bij levering 8 ton in bulk, franko boerderij, excl. BTW</t>
  </si>
  <si>
    <t>Tarwe EU, groothandelsprijs, disponibel binnenland, excl BTW</t>
  </si>
  <si>
    <t>Euro per ton</t>
  </si>
  <si>
    <t>Kalkammonsalpeter, verbruikersprijs bij levering 8 ton in bulk, franko boerderij, excl. BTW</t>
  </si>
  <si>
    <t>Vleesvarkens, 75-95 kg geslacht gewicht, producentenprijs, af boerderij, excl. BTW</t>
  </si>
  <si>
    <t>Slachtzeugen, &gt;160 kg levend gewicht, producentenprijs, af boerderij, excl. BTW</t>
  </si>
  <si>
    <t>Biggen, 23 kg, koppelgrootte van 150 tot 175 stuks (2006-2010: 120 stuks), producentenprijs, af boerderij, excl. BTW</t>
  </si>
  <si>
    <t>Commodityprijs voor ongecontracteerd gas voor de tuinbouw</t>
  </si>
  <si>
    <t>Index, eerste kwartaal van 2007 = 0</t>
  </si>
  <si>
    <t>http://www3.lei.wur.nl/BIN_ASP/show.exe?aktie=vindtoon&amp;bj=2000&amp;ej=2012&amp;language=NL&amp;Valuta=2&amp;publicatieID=1&amp;kiestabel=9.03&amp;Database=Prijzen</t>
  </si>
  <si>
    <t>http://www3.lei.wur.nl/BIN_ASP/show.exe?aktie=vindtoon&amp;bj=2000&amp;ej=2012&amp;language=NL&amp;Valuta=2&amp;publicatieID=1&amp;kiestabel=9.04&amp;Database=Prijzen</t>
  </si>
  <si>
    <t>http://www3.lei.wur.nl/BIN_ASP/show.exe?aktie=vindtoon&amp;bj=2000&amp;ej=2012&amp;language=NL&amp;Valuta=2&amp;publicatieID=1&amp;kiestabel=9.05&amp;Database=Prijzen</t>
  </si>
  <si>
    <t>http://www3.lei.wur.nl/BIN_ASP/show.exe?aktie=vindtoon&amp;bj=2000&amp;ej=2012&amp;language=NL&amp;Valuta=2&amp;publicatieID=1&amp;kiestabel=2.1&amp;Database=Prijzen</t>
  </si>
  <si>
    <t>http://www3.lei.wur.nl/BIN_ASP/show.exe?aktie=vindtoon&amp;bj=2000&amp;ej=2012&amp;language=NL&amp;Valuta=2&amp;publicatieID=1&amp;kiestabel=2.11&amp;Database=Prijzen</t>
  </si>
  <si>
    <t>http://www3.lei.wur.nl/BIN_ASP/show.exe?aktie=vindtoon&amp;bj=2000&amp;ej=2012&amp;language=NL&amp;Valuta=2&amp;publicatieID=1&amp;kiestabel=2.13&amp;Database=Prijzen</t>
  </si>
  <si>
    <t>http://www3.lei.wur.nl/BIN_ASP/show.exe?aktie=vindtoon&amp;bj=2000&amp;ej=2012&amp;language=NL&amp;Valuta=2&amp;publicatieID=1&amp;kiestabel=2.04&amp;Database=Prijzen</t>
  </si>
  <si>
    <t>http://www3.lei.wur.nl/BIN_ASP/show.exe?aktie=vindtoon&amp;bj=2000&amp;ej=2012&amp;language=NL&amp;Valuta=2&amp;publicatieID=1&amp;kiestabel=2.18&amp;Database=Prijzen</t>
  </si>
  <si>
    <t>http://www3.lei.wur.nl/BIN_ASP/show.exe?aktie=vindtoon&amp;bj=2000&amp;ej=2012&amp;language=NL&amp;Valuta=2&amp;publicatieID=1&amp;kiestabel=2.21&amp;Database=Prijzen</t>
  </si>
  <si>
    <t>http://www3.lei.wur.nl/BIN_ASP/show.exe?aktie=vindtoon&amp;bj=2000&amp;ej=2012&amp;language=NL&amp;Valuta=2&amp;publicatieID=1&amp;kiestabel=1.05&amp;Database=Prijzen</t>
  </si>
  <si>
    <t>http://www3.lei.wur.nl/BIN_ASP/show.exe?aktie=vindtoon&amp;bj=2000&amp;ej=2012&amp;language=NL&amp;Valuta=2&amp;publicatieID=1&amp;kiestabel=10.15&amp;Database=Prijzen</t>
  </si>
  <si>
    <t>http://www3.lei.wur.nl/BIN_ASP/show.exe?aktie=vindtoon&amp;bj=2000&amp;ej=2012&amp;language=NL&amp;Valuta=2&amp;publicatieID=1&amp;kiestabel=10.04&amp;Database=Prijzen</t>
  </si>
  <si>
    <t>http://www3.lei.wur.nl/BIN_ASP/show.exe?aktie=vindtoon&amp;bj=2000&amp;ej=2012&amp;language=NL&amp;Valuta=2&amp;publicatieID=1&amp;kiestabel=5.04&amp;Database=Prijzen</t>
  </si>
  <si>
    <t>http://www3.lei.wur.nl/BIN_ASP/show.exe?aktie=vindtoon&amp;bj=2000&amp;ej=2012&amp;language=NL&amp;Valuta=2&amp;publicatieID=1&amp;kiestabel=7.04&amp;Database=Prijzen</t>
  </si>
  <si>
    <t>http://www3.lei.wur.nl/BIN_ASP/show.exe?aktie=vindtoon&amp;bj=2000&amp;ej=2012&amp;language=NL&amp;Valuta=2&amp;publicatieID=1&amp;kiestabel=8.25&amp;Database=Prijzen</t>
  </si>
  <si>
    <t>http://www3.lei.wur.nl/BIN_ASP/show.exe?aktie=vindtoon&amp;bj=2000&amp;ej=2012&amp;language=NL&amp;Valuta=2&amp;publicatieID=1&amp;kiestabel=8.18&amp;Database=Prijzen</t>
  </si>
  <si>
    <t>dID</t>
  </si>
  <si>
    <t>dYear</t>
  </si>
  <si>
    <t>dCategory</t>
  </si>
  <si>
    <t>dSerie</t>
  </si>
  <si>
    <t>dSerieData</t>
  </si>
  <si>
    <t>dOrder</t>
  </si>
  <si>
    <t>dPublish</t>
  </si>
  <si>
    <t>dSectornaam</t>
  </si>
  <si>
    <t>2001</t>
  </si>
  <si>
    <t>sierteelt</t>
  </si>
  <si>
    <t>2002</t>
  </si>
  <si>
    <t>2003</t>
  </si>
  <si>
    <t>2004</t>
  </si>
  <si>
    <t>2005</t>
  </si>
  <si>
    <t>jan</t>
  </si>
  <si>
    <t>feb</t>
  </si>
  <si>
    <t>mrt</t>
  </si>
  <si>
    <t>apr</t>
  </si>
  <si>
    <t>mei</t>
  </si>
  <si>
    <t>jun</t>
  </si>
  <si>
    <t>2006</t>
  </si>
  <si>
    <t>jul</t>
  </si>
  <si>
    <t>aug</t>
  </si>
  <si>
    <t>sep</t>
  </si>
  <si>
    <t>okt</t>
  </si>
  <si>
    <t>nov</t>
  </si>
  <si>
    <t>dec</t>
  </si>
  <si>
    <t>1</t>
  </si>
  <si>
    <t>2</t>
  </si>
  <si>
    <t>3</t>
  </si>
  <si>
    <t>4</t>
  </si>
  <si>
    <t>2007</t>
  </si>
  <si>
    <t>2008</t>
  </si>
  <si>
    <t>2009</t>
  </si>
  <si>
    <t>2010</t>
  </si>
  <si>
    <t>2011</t>
  </si>
  <si>
    <t>fokvarkens</t>
  </si>
  <si>
    <t>leghennen</t>
  </si>
  <si>
    <t>melkvee</t>
  </si>
  <si>
    <t>vleesvarkens</t>
  </si>
  <si>
    <t/>
  </si>
  <si>
    <t>_</t>
  </si>
  <si>
    <t>serienaam</t>
  </si>
  <si>
    <t>euro per bedrijf</t>
  </si>
  <si>
    <t>euro per 100 kg</t>
  </si>
  <si>
    <t>euro per kg</t>
  </si>
  <si>
    <t>euro per stuk</t>
  </si>
  <si>
    <t>voerkosten</t>
  </si>
  <si>
    <t>krachtvoerkosten</t>
  </si>
  <si>
    <t>overige voerkosten</t>
  </si>
  <si>
    <t>overige kosten</t>
  </si>
  <si>
    <t>aankoop dieren</t>
  </si>
  <si>
    <t>euro per ton</t>
  </si>
  <si>
    <t>x 1.000 euro</t>
  </si>
  <si>
    <t>euro/stuk</t>
  </si>
  <si>
    <t>stuks</t>
  </si>
  <si>
    <t>index, kwartaal 1 van 2007 = 0)</t>
  </si>
  <si>
    <t>new Date(2006, 0, 1)</t>
  </si>
  <si>
    <t>new Date(2006, 1, 1)</t>
  </si>
  <si>
    <t>new Date(2006, 2, 1)</t>
  </si>
  <si>
    <t>new Date(2006, 3, 1)</t>
  </si>
  <si>
    <t>new Date(2006, 4, 1)</t>
  </si>
  <si>
    <t>new Date(2006, 5, 1)</t>
  </si>
  <si>
    <t>new Date(2006, 6, 1)</t>
  </si>
  <si>
    <t>new Date(2006, 7, 1)</t>
  </si>
  <si>
    <t>new Date(2006, 8, 1)</t>
  </si>
  <si>
    <t>new Date(2006, 9, 1)</t>
  </si>
  <si>
    <t>new Date(2006, 10, 1)</t>
  </si>
  <si>
    <t>new Date(2006, 11, 1)</t>
  </si>
  <si>
    <t>new Date(2007, 0, 1)</t>
  </si>
  <si>
    <t>new Date(2007, 1, 1)</t>
  </si>
  <si>
    <t>new Date(2007, 2, 1)</t>
  </si>
  <si>
    <t>new Date(2007, 3, 1)</t>
  </si>
  <si>
    <t>new Date(2007, 4, 1)</t>
  </si>
  <si>
    <t>new Date(2007, 5, 1)</t>
  </si>
  <si>
    <t>new Date(2007, 6, 1)</t>
  </si>
  <si>
    <t>new Date(2007, 7, 1)</t>
  </si>
  <si>
    <t>new Date(2007, 8, 1)</t>
  </si>
  <si>
    <t>new Date(2007, 9, 1)</t>
  </si>
  <si>
    <t>new Date(2007, 10, 1)</t>
  </si>
  <si>
    <t>new Date(2007, 11, 1)</t>
  </si>
  <si>
    <t>new Date(2008, 0, 1)</t>
  </si>
  <si>
    <t>new Date(2008, 1, 1)</t>
  </si>
  <si>
    <t>new Date(2008, 2, 1)</t>
  </si>
  <si>
    <t>new Date(2008, 3, 1)</t>
  </si>
  <si>
    <t>new Date(2008, 4, 1)</t>
  </si>
  <si>
    <t>new Date(2008, 5, 1)</t>
  </si>
  <si>
    <t>new Date(2008, 6, 1)</t>
  </si>
  <si>
    <t>new Date(2008, 7, 1)</t>
  </si>
  <si>
    <t>new Date(2008, 8, 1)</t>
  </si>
  <si>
    <t>new Date(2008, 9, 1)</t>
  </si>
  <si>
    <t>new Date(2008, 10, 1)</t>
  </si>
  <si>
    <t>new Date(2008, 11, 1)</t>
  </si>
  <si>
    <t>new Date(2009, 0, 1)</t>
  </si>
  <si>
    <t>new Date(2009, 1, 1)</t>
  </si>
  <si>
    <t>new Date(2009, 2, 1)</t>
  </si>
  <si>
    <t>new Date(2009, 3, 1)</t>
  </si>
  <si>
    <t>new Date(2009, 4, 1)</t>
  </si>
  <si>
    <t>new Date(2009, 5, 1)</t>
  </si>
  <si>
    <t>new Date(2009, 6, 1)</t>
  </si>
  <si>
    <t>new Date(2009, 7, 1)</t>
  </si>
  <si>
    <t>new Date(2009, 8, 1)</t>
  </si>
  <si>
    <t>new Date(2009, 9, 1)</t>
  </si>
  <si>
    <t>new Date(2009, 10, 1)</t>
  </si>
  <si>
    <t>new Date(2009, 11, 1)</t>
  </si>
  <si>
    <t>new Date(2010, 0, 1)</t>
  </si>
  <si>
    <t>new Date(2010, 1, 1)</t>
  </si>
  <si>
    <t>new Date(2010, 2, 1)</t>
  </si>
  <si>
    <t>new Date(2010, 3, 1)</t>
  </si>
  <si>
    <t>new Date(2010, 4, 1)</t>
  </si>
  <si>
    <t>new Date(2010, 5, 1)</t>
  </si>
  <si>
    <t>new Date(2010, 6, 1)</t>
  </si>
  <si>
    <t>new Date(2010, 7, 1)</t>
  </si>
  <si>
    <t>new Date(2010, 8, 1)</t>
  </si>
  <si>
    <t>new Date(2010, 9, 1)</t>
  </si>
  <si>
    <t>new Date(2010, 10, 1)</t>
  </si>
  <si>
    <t>new Date(2010, 11, 1)</t>
  </si>
  <si>
    <t>new Date(2011, 0, 1)</t>
  </si>
  <si>
    <t>new Date(2011, 1, 1)</t>
  </si>
  <si>
    <t>new Date(2011, 2, 1)</t>
  </si>
  <si>
    <t>new Date(2011, 3, 1)</t>
  </si>
  <si>
    <t>new Date(2011, 4, 1)</t>
  </si>
  <si>
    <t>new Date(2011, 5, 1)</t>
  </si>
  <si>
    <t>new Date(2011, 6, 1)</t>
  </si>
  <si>
    <t>new Date(2011, 7, 1)</t>
  </si>
  <si>
    <t>new Date(2011, 8, 1)</t>
  </si>
  <si>
    <t>new Date(2011, 9, 1)</t>
  </si>
  <si>
    <t>new Date(2011, 10, 1)</t>
  </si>
  <si>
    <t>new Date(2011, 11, 1)</t>
  </si>
  <si>
    <t>new Date(2012, 0, 1)</t>
  </si>
  <si>
    <t>new Date(2012, 1, 1)</t>
  </si>
  <si>
    <t>new Date(2012, 2, 1)</t>
  </si>
  <si>
    <t>new Date(2012, 3, 1)</t>
  </si>
  <si>
    <t>new Date(2012, 4, 1)</t>
  </si>
  <si>
    <t>new Date(2012, 5, 1)</t>
  </si>
  <si>
    <t>new Date(2012, 6, 1)</t>
  </si>
  <si>
    <t>new Date(2012, 7, 1)</t>
  </si>
  <si>
    <t>new Date(2012, 8, 1)</t>
  </si>
  <si>
    <t>new Date(2012, 9, 1)</t>
  </si>
  <si>
    <t>new Date(2012, 10, 1)</t>
  </si>
  <si>
    <t>new Date(2012, 11, 1)</t>
  </si>
  <si>
    <t>year</t>
  </si>
  <si>
    <t>month</t>
  </si>
  <si>
    <t>date</t>
  </si>
  <si>
    <t>Row Labels</t>
  </si>
  <si>
    <t>Grand Total</t>
  </si>
  <si>
    <t>Column Labels</t>
  </si>
  <si>
    <t>ready on website</t>
  </si>
  <si>
    <t>ready on leidh063s</t>
  </si>
  <si>
    <t>ready on localhost</t>
  </si>
  <si>
    <t>todo</t>
  </si>
  <si>
    <t>Sum of 40</t>
  </si>
  <si>
    <t>copy-paste</t>
  </si>
  <si>
    <t>sync.bat</t>
  </si>
  <si>
    <t>action needed for upgrade</t>
  </si>
  <si>
    <t>barbara needs to set src=</t>
  </si>
  <si>
    <t>add data</t>
  </si>
  <si>
    <t>2012Q4 added</t>
  </si>
  <si>
    <t>Sum of 33</t>
  </si>
  <si>
    <t>Sum of saldo</t>
  </si>
  <si>
    <t>Sum of 66</t>
  </si>
  <si>
    <t>Sum of 15</t>
  </si>
  <si>
    <t>id</t>
  </si>
  <si>
    <t>unit</t>
  </si>
  <si>
    <t>desc</t>
  </si>
  <si>
    <t>sector</t>
  </si>
  <si>
    <t>prijs melk</t>
  </si>
  <si>
    <t>prijs nuka</t>
  </si>
  <si>
    <t>prijs scharrelei</t>
  </si>
  <si>
    <t>Sum of 58</t>
  </si>
  <si>
    <t>x 1.000 stuks</t>
  </si>
  <si>
    <t>index=2010</t>
  </si>
  <si>
    <t>cumulatief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</si>
</sst>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"/>
  </numFmts>
  <fonts count="11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FFFFCC"/>
      </patternFill>
    </fill>
    <fill>
      <patternFill patternType="solid">
        <fgColor rgb="FFA5A5A5"/>
      </patternFill>
    </fill>
  </fills>
  <borders count="2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/>
      <bottom style="thin">
        <color rgb="FF7F7F7F"/>
      </bottom>
      <diagonal/>
    </border>
    <border>
      <left style="thin">
        <color rgb="FF7F7F7F"/>
      </left>
      <right style="thin">
        <color rgb="FF7F7F7F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0">
    <xf numFmtId="0" fontId="0" fillId="0" borderId="0"/>
    <xf numFmtId="0" fontId="1" fillId="0" borderId="0" applyNumberFormat="0" applyFill="0" applyBorder="0" applyAlignment="0" applyProtection="0"/>
    <xf numFmtId="0" fontId="2" fillId="0" borderId="0"/>
    <xf numFmtId="0" fontId="5" fillId="11" borderId="0" applyNumberFormat="0" applyBorder="0" applyAlignment="0" applyProtection="0"/>
    <xf numFmtId="0" fontId="6" fillId="12" borderId="7" applyNumberFormat="0" applyAlignment="0" applyProtection="0"/>
    <xf numFmtId="0" fontId="7" fillId="13" borderId="7" applyNumberFormat="0" applyAlignment="0" applyProtection="0"/>
    <xf numFmtId="0" fontId="4" fillId="14" borderId="8" applyNumberFormat="0" applyFont="0" applyAlignment="0" applyProtection="0"/>
    <xf numFmtId="0" fontId="8" fillId="13" borderId="13" applyNumberFormat="0" applyAlignment="0" applyProtection="0"/>
    <xf numFmtId="0" fontId="9" fillId="15" borderId="14" applyNumberFormat="0" applyAlignment="0" applyProtection="0"/>
    <xf numFmtId="0" fontId="2" fillId="0" borderId="0"/>
  </cellStyleXfs>
  <cellXfs count="83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/>
    <xf numFmtId="0" fontId="0" fillId="2" borderId="0" xfId="0" applyFill="1"/>
    <xf numFmtId="0" fontId="0" fillId="3" borderId="0" xfId="0" applyFill="1"/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Border="1"/>
    <xf numFmtId="0" fontId="0" fillId="2" borderId="0" xfId="0" applyFill="1" applyBorder="1"/>
    <xf numFmtId="0" fontId="0" fillId="3" borderId="0" xfId="0" applyFill="1" applyBorder="1"/>
    <xf numFmtId="0" fontId="0" fillId="0" borderId="2" xfId="0" applyBorder="1"/>
    <xf numFmtId="0" fontId="0" fillId="2" borderId="2" xfId="0" applyFill="1" applyBorder="1"/>
    <xf numFmtId="0" fontId="0" fillId="3" borderId="2" xfId="0" applyFill="1" applyBorder="1"/>
    <xf numFmtId="0" fontId="0" fillId="0" borderId="3" xfId="0" applyBorder="1"/>
    <xf numFmtId="0" fontId="0" fillId="2" borderId="3" xfId="0" applyFill="1" applyBorder="1"/>
    <xf numFmtId="0" fontId="0" fillId="3" borderId="3" xfId="0" applyFill="1" applyBorder="1"/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5" borderId="3" xfId="0" applyFill="1" applyBorder="1"/>
    <xf numFmtId="0" fontId="1" fillId="0" borderId="0" xfId="1"/>
    <xf numFmtId="0" fontId="3" fillId="6" borderId="4" xfId="2" applyFont="1" applyFill="1" applyBorder="1" applyAlignment="1">
      <alignment horizontal="center"/>
    </xf>
    <xf numFmtId="0" fontId="3" fillId="0" borderId="5" xfId="2" applyFont="1" applyFill="1" applyBorder="1" applyAlignment="1">
      <alignment horizontal="right" wrapText="1"/>
    </xf>
    <xf numFmtId="0" fontId="3" fillId="0" borderId="5" xfId="2" applyFont="1" applyFill="1" applyBorder="1" applyAlignment="1">
      <alignment wrapText="1"/>
    </xf>
    <xf numFmtId="0" fontId="2" fillId="0" borderId="0" xfId="2"/>
    <xf numFmtId="0" fontId="3" fillId="0" borderId="6" xfId="2" applyFont="1" applyFill="1" applyBorder="1" applyAlignment="1">
      <alignment wrapText="1"/>
    </xf>
    <xf numFmtId="0" fontId="3" fillId="0" borderId="0" xfId="2" applyFont="1" applyFill="1" applyBorder="1" applyAlignment="1">
      <alignment wrapText="1"/>
    </xf>
    <xf numFmtId="0" fontId="0" fillId="0" borderId="0" xfId="0" applyAlignment="1">
      <alignment wrapText="1"/>
    </xf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0" borderId="0" xfId="0" applyAlignment="1">
      <alignment horizontal="left" vertical="top" wrapText="1"/>
    </xf>
    <xf numFmtId="0" fontId="0" fillId="10" borderId="0" xfId="0" applyFill="1"/>
    <xf numFmtId="2" fontId="0" fillId="0" borderId="0" xfId="0" applyNumberFormat="1"/>
    <xf numFmtId="164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5" fillId="11" borderId="0" xfId="3"/>
    <xf numFmtId="0" fontId="7" fillId="13" borderId="7" xfId="5"/>
    <xf numFmtId="0" fontId="0" fillId="14" borderId="8" xfId="6" applyFont="1"/>
    <xf numFmtId="0" fontId="6" fillId="12" borderId="7" xfId="4"/>
    <xf numFmtId="0" fontId="7" fillId="0" borderId="12" xfId="5" applyFill="1" applyBorder="1" applyAlignment="1">
      <alignment horizontal="center"/>
    </xf>
    <xf numFmtId="0" fontId="8" fillId="13" borderId="9" xfId="7" applyBorder="1" applyAlignment="1">
      <alignment horizontal="left"/>
    </xf>
    <xf numFmtId="0" fontId="9" fillId="15" borderId="14" xfId="8" applyAlignment="1">
      <alignment horizontal="center"/>
    </xf>
    <xf numFmtId="0" fontId="0" fillId="0" borderId="0" xfId="0" applyFont="1"/>
    <xf numFmtId="165" fontId="0" fillId="0" borderId="0" xfId="0" applyNumberFormat="1" applyFont="1"/>
    <xf numFmtId="0" fontId="7" fillId="13" borderId="7" xfId="5" applyAlignment="1">
      <alignment horizontal="center"/>
    </xf>
    <xf numFmtId="0" fontId="7" fillId="13" borderId="9" xfId="5" applyBorder="1" applyAlignment="1">
      <alignment horizontal="center"/>
    </xf>
    <xf numFmtId="0" fontId="7" fillId="13" borderId="10" xfId="5" applyBorder="1" applyAlignment="1">
      <alignment horizontal="center"/>
    </xf>
    <xf numFmtId="0" fontId="7" fillId="13" borderId="11" xfId="5" applyBorder="1" applyAlignment="1">
      <alignment horizontal="center"/>
    </xf>
    <xf numFmtId="0" fontId="7" fillId="13" borderId="15" xfId="5" applyBorder="1" applyAlignment="1">
      <alignment horizontal="center"/>
    </xf>
    <xf numFmtId="0" fontId="7" fillId="13" borderId="16" xfId="5" applyBorder="1" applyAlignment="1">
      <alignment horizontal="center"/>
    </xf>
    <xf numFmtId="0" fontId="7" fillId="13" borderId="17" xfId="5" applyBorder="1" applyAlignment="1">
      <alignment horizontal="center"/>
    </xf>
    <xf numFmtId="0" fontId="7" fillId="13" borderId="18" xfId="5" applyBorder="1" applyAlignment="1">
      <alignment horizontal="center"/>
    </xf>
    <xf numFmtId="0" fontId="7" fillId="13" borderId="19" xfId="5" applyBorder="1" applyAlignment="1">
      <alignment horizontal="center"/>
    </xf>
    <xf numFmtId="0" fontId="7" fillId="0" borderId="7" xfId="5" applyFill="1" applyAlignment="1">
      <alignment horizontal="center"/>
    </xf>
    <xf numFmtId="0" fontId="10" fillId="0" borderId="0" xfId="0" applyFont="1"/>
    <xf numFmtId="0" fontId="10" fillId="0" borderId="0" xfId="0" applyNumberFormat="1" applyFont="1"/>
    <xf numFmtId="0" fontId="10" fillId="0" borderId="15" xfId="0" applyFont="1" applyBorder="1"/>
    <xf numFmtId="0" fontId="10" fillId="0" borderId="2" xfId="0" applyFont="1" applyBorder="1"/>
    <xf numFmtId="0" fontId="10" fillId="0" borderId="20" xfId="0" applyFont="1" applyBorder="1"/>
    <xf numFmtId="0" fontId="0" fillId="0" borderId="16" xfId="0" applyBorder="1"/>
    <xf numFmtId="165" fontId="0" fillId="0" borderId="0" xfId="0" applyNumberFormat="1" applyBorder="1"/>
    <xf numFmtId="2" fontId="0" fillId="0" borderId="0" xfId="0" applyNumberFormat="1" applyBorder="1"/>
    <xf numFmtId="2" fontId="0" fillId="0" borderId="21" xfId="0" applyNumberFormat="1" applyBorder="1"/>
    <xf numFmtId="0" fontId="0" fillId="0" borderId="21" xfId="0" applyBorder="1"/>
    <xf numFmtId="0" fontId="10" fillId="0" borderId="16" xfId="0" applyFont="1" applyBorder="1"/>
    <xf numFmtId="165" fontId="0" fillId="0" borderId="21" xfId="0" applyNumberFormat="1" applyBorder="1"/>
    <xf numFmtId="164" fontId="0" fillId="0" borderId="0" xfId="0" applyNumberFormat="1" applyBorder="1"/>
    <xf numFmtId="164" fontId="0" fillId="0" borderId="21" xfId="0" applyNumberFormat="1" applyBorder="1"/>
    <xf numFmtId="0" fontId="0" fillId="0" borderId="17" xfId="0" applyBorder="1"/>
    <xf numFmtId="164" fontId="0" fillId="0" borderId="1" xfId="0" applyNumberFormat="1" applyBorder="1"/>
    <xf numFmtId="164" fontId="0" fillId="0" borderId="22" xfId="0" applyNumberFormat="1" applyBorder="1"/>
    <xf numFmtId="0" fontId="0" fillId="0" borderId="15" xfId="0" applyBorder="1"/>
    <xf numFmtId="165" fontId="0" fillId="0" borderId="2" xfId="0" applyNumberFormat="1" applyBorder="1"/>
    <xf numFmtId="0" fontId="0" fillId="0" borderId="20" xfId="0" applyBorder="1"/>
    <xf numFmtId="165" fontId="0" fillId="0" borderId="1" xfId="0" applyNumberFormat="1" applyBorder="1"/>
    <xf numFmtId="0" fontId="0" fillId="0" borderId="22" xfId="0" applyBorder="1"/>
    <xf numFmtId="0" fontId="0" fillId="0" borderId="16" xfId="0" applyFont="1" applyBorder="1"/>
    <xf numFmtId="0" fontId="0" fillId="0" borderId="0" xfId="0" applyFont="1" applyBorder="1"/>
    <xf numFmtId="0" fontId="0" fillId="0" borderId="21" xfId="0" applyFont="1" applyBorder="1"/>
  </cellXfs>
  <cellStyles count="10">
    <cellStyle name="Calculation" xfId="5" builtinId="22"/>
    <cellStyle name="Check Cell" xfId="8" builtinId="23"/>
    <cellStyle name="Good" xfId="3" builtinId="26"/>
    <cellStyle name="Hyperlink" xfId="1" builtinId="8"/>
    <cellStyle name="Input" xfId="4" builtinId="20"/>
    <cellStyle name="Normal" xfId="0" builtinId="0"/>
    <cellStyle name="Normal_Sheet1" xfId="2"/>
    <cellStyle name="Note" xfId="6" builtinId="10"/>
    <cellStyle name="Output" xfId="7" builtinId="21"/>
    <cellStyle name="Standaard_uitacces" xfId="9"/>
  </cellStyles>
  <dxfs count="1"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1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2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pivotCacheDefinition" Target="pivotCache/pivotCacheDefinition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3.xml"/><Relationship Id="rId30" Type="http://schemas.openxmlformats.org/officeDocument/2006/relationships/pivotCacheDefinition" Target="pivotCache/pivotCacheDefinition6.xml"/><Relationship Id="rId35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enodigde_grafieken_barometer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benodigde%20grafieken%20barometer%20GJ%20en%20wve%20def%20data%20update%20dec%20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ad1"/>
      <sheetName val="Blad2"/>
      <sheetName val="Blad3"/>
      <sheetName val="data voor lippo"/>
    </sheetNames>
    <sheetDataSet>
      <sheetData sheetId="0"/>
      <sheetData sheetId="1"/>
      <sheetData sheetId="2">
        <row r="3">
          <cell r="C3" t="str">
            <v>dID</v>
          </cell>
          <cell r="D3" t="str">
            <v>dYear</v>
          </cell>
          <cell r="E3" t="str">
            <v>dCategory</v>
          </cell>
          <cell r="F3" t="str">
            <v>dSerie</v>
          </cell>
          <cell r="G3" t="str">
            <v>dSerieData</v>
          </cell>
          <cell r="H3" t="str">
            <v>dOrder</v>
          </cell>
          <cell r="I3" t="str">
            <v>dPublish</v>
          </cell>
          <cell r="J3" t="str">
            <v>dSectornaam</v>
          </cell>
        </row>
        <row r="4">
          <cell r="A4" t="str">
            <v>2001_2001_70</v>
          </cell>
          <cell r="C4">
            <v>11890</v>
          </cell>
          <cell r="D4">
            <v>2001</v>
          </cell>
          <cell r="E4" t="str">
            <v>2001</v>
          </cell>
          <cell r="F4">
            <v>70</v>
          </cell>
          <cell r="G4">
            <v>96</v>
          </cell>
          <cell r="H4">
            <v>1</v>
          </cell>
          <cell r="I4">
            <v>1</v>
          </cell>
          <cell r="J4" t="str">
            <v>sierteelt</v>
          </cell>
        </row>
        <row r="5">
          <cell r="A5" t="str">
            <v>2001_2001_71</v>
          </cell>
          <cell r="C5">
            <v>11891</v>
          </cell>
          <cell r="D5">
            <v>2001</v>
          </cell>
          <cell r="E5" t="str">
            <v>2001</v>
          </cell>
          <cell r="F5">
            <v>71</v>
          </cell>
          <cell r="G5">
            <v>49.5</v>
          </cell>
          <cell r="H5">
            <v>1</v>
          </cell>
          <cell r="I5">
            <v>1</v>
          </cell>
          <cell r="J5" t="str">
            <v>sierteelt</v>
          </cell>
        </row>
        <row r="6">
          <cell r="A6" t="str">
            <v>2001_2001_77</v>
          </cell>
          <cell r="C6">
            <v>11892</v>
          </cell>
          <cell r="D6">
            <v>2001</v>
          </cell>
          <cell r="E6" t="str">
            <v>2001</v>
          </cell>
          <cell r="F6">
            <v>77</v>
          </cell>
          <cell r="G6">
            <v>101</v>
          </cell>
          <cell r="H6">
            <v>1</v>
          </cell>
          <cell r="I6">
            <v>1</v>
          </cell>
          <cell r="J6" t="str">
            <v>sierteelt</v>
          </cell>
        </row>
        <row r="7">
          <cell r="A7" t="str">
            <v>2001_2001_78</v>
          </cell>
          <cell r="C7">
            <v>11893</v>
          </cell>
          <cell r="D7">
            <v>2001</v>
          </cell>
          <cell r="E7" t="str">
            <v>2001</v>
          </cell>
          <cell r="F7">
            <v>78</v>
          </cell>
          <cell r="G7">
            <v>33.1</v>
          </cell>
          <cell r="H7">
            <v>1</v>
          </cell>
          <cell r="I7">
            <v>1</v>
          </cell>
          <cell r="J7" t="str">
            <v>sierteelt</v>
          </cell>
        </row>
        <row r="8">
          <cell r="A8" t="str">
            <v>2002_2002_70</v>
          </cell>
          <cell r="C8">
            <v>11894</v>
          </cell>
          <cell r="D8">
            <v>2002</v>
          </cell>
          <cell r="E8" t="str">
            <v>2002</v>
          </cell>
          <cell r="F8">
            <v>70</v>
          </cell>
          <cell r="G8">
            <v>96</v>
          </cell>
          <cell r="H8">
            <v>2</v>
          </cell>
          <cell r="I8">
            <v>1</v>
          </cell>
          <cell r="J8" t="str">
            <v>sierteelt</v>
          </cell>
        </row>
        <row r="9">
          <cell r="A9" t="str">
            <v>2002_2002_71</v>
          </cell>
          <cell r="C9">
            <v>11895</v>
          </cell>
          <cell r="D9">
            <v>2002</v>
          </cell>
          <cell r="E9" t="str">
            <v>2002</v>
          </cell>
          <cell r="F9">
            <v>71</v>
          </cell>
          <cell r="G9">
            <v>48.5</v>
          </cell>
          <cell r="H9">
            <v>2</v>
          </cell>
          <cell r="I9">
            <v>1</v>
          </cell>
          <cell r="J9" t="str">
            <v>sierteelt</v>
          </cell>
        </row>
        <row r="10">
          <cell r="A10" t="str">
            <v>2002_2002_77</v>
          </cell>
          <cell r="C10">
            <v>11896</v>
          </cell>
          <cell r="D10">
            <v>2002</v>
          </cell>
          <cell r="E10" t="str">
            <v>2002</v>
          </cell>
          <cell r="F10">
            <v>77</v>
          </cell>
          <cell r="G10">
            <v>99</v>
          </cell>
          <cell r="H10">
            <v>2</v>
          </cell>
          <cell r="I10">
            <v>1</v>
          </cell>
          <cell r="J10" t="str">
            <v>sierteelt</v>
          </cell>
        </row>
        <row r="11">
          <cell r="A11" t="str">
            <v>2002_2002_78</v>
          </cell>
          <cell r="C11">
            <v>11897</v>
          </cell>
          <cell r="D11">
            <v>2002</v>
          </cell>
          <cell r="E11" t="str">
            <v>2002</v>
          </cell>
          <cell r="F11">
            <v>78</v>
          </cell>
          <cell r="G11">
            <v>38.299999999999997</v>
          </cell>
          <cell r="H11">
            <v>2</v>
          </cell>
          <cell r="I11">
            <v>1</v>
          </cell>
          <cell r="J11" t="str">
            <v>sierteelt</v>
          </cell>
        </row>
        <row r="12">
          <cell r="A12" t="str">
            <v>2003_2003_70</v>
          </cell>
          <cell r="C12">
            <v>11898</v>
          </cell>
          <cell r="D12">
            <v>2003</v>
          </cell>
          <cell r="E12" t="str">
            <v>2003</v>
          </cell>
          <cell r="F12">
            <v>70</v>
          </cell>
          <cell r="G12">
            <v>92</v>
          </cell>
          <cell r="H12">
            <v>3</v>
          </cell>
          <cell r="I12">
            <v>1</v>
          </cell>
          <cell r="J12" t="str">
            <v>sierteelt</v>
          </cell>
        </row>
        <row r="13">
          <cell r="A13" t="str">
            <v>2003_2003_71</v>
          </cell>
          <cell r="C13">
            <v>11899</v>
          </cell>
          <cell r="D13">
            <v>2003</v>
          </cell>
          <cell r="E13" t="str">
            <v>2003</v>
          </cell>
          <cell r="F13">
            <v>71</v>
          </cell>
          <cell r="G13">
            <v>51</v>
          </cell>
          <cell r="H13">
            <v>3</v>
          </cell>
          <cell r="I13">
            <v>1</v>
          </cell>
          <cell r="J13" t="str">
            <v>sierteelt</v>
          </cell>
        </row>
        <row r="14">
          <cell r="A14" t="str">
            <v>2003_2003_77</v>
          </cell>
          <cell r="C14">
            <v>11900</v>
          </cell>
          <cell r="D14">
            <v>2003</v>
          </cell>
          <cell r="E14" t="str">
            <v>2003</v>
          </cell>
          <cell r="F14">
            <v>77</v>
          </cell>
          <cell r="G14">
            <v>101</v>
          </cell>
          <cell r="H14">
            <v>3</v>
          </cell>
          <cell r="I14">
            <v>1</v>
          </cell>
          <cell r="J14" t="str">
            <v>sierteelt</v>
          </cell>
        </row>
        <row r="15">
          <cell r="A15" t="str">
            <v>2003_2003_78</v>
          </cell>
          <cell r="C15">
            <v>11901</v>
          </cell>
          <cell r="D15">
            <v>2003</v>
          </cell>
          <cell r="E15" t="str">
            <v>2003</v>
          </cell>
          <cell r="F15">
            <v>78</v>
          </cell>
          <cell r="G15">
            <v>24.3</v>
          </cell>
          <cell r="H15">
            <v>3</v>
          </cell>
          <cell r="I15">
            <v>1</v>
          </cell>
          <cell r="J15" t="str">
            <v>sierteelt</v>
          </cell>
        </row>
        <row r="16">
          <cell r="A16" t="str">
            <v>2004_2004_70</v>
          </cell>
          <cell r="C16">
            <v>11902</v>
          </cell>
          <cell r="D16">
            <v>2004</v>
          </cell>
          <cell r="E16" t="str">
            <v>2004</v>
          </cell>
          <cell r="F16">
            <v>70</v>
          </cell>
          <cell r="G16">
            <v>91</v>
          </cell>
          <cell r="H16">
            <v>4</v>
          </cell>
          <cell r="I16">
            <v>1</v>
          </cell>
          <cell r="J16" t="str">
            <v>sierteelt</v>
          </cell>
        </row>
        <row r="17">
          <cell r="A17" t="str">
            <v>2004_2004_71</v>
          </cell>
          <cell r="C17">
            <v>11903</v>
          </cell>
          <cell r="D17">
            <v>2004</v>
          </cell>
          <cell r="E17" t="str">
            <v>2004</v>
          </cell>
          <cell r="F17">
            <v>71</v>
          </cell>
          <cell r="G17">
            <v>28.4</v>
          </cell>
          <cell r="H17">
            <v>4</v>
          </cell>
          <cell r="I17">
            <v>1</v>
          </cell>
          <cell r="J17" t="str">
            <v>sierteelt</v>
          </cell>
        </row>
        <row r="18">
          <cell r="A18" t="str">
            <v>2004_2004_77</v>
          </cell>
          <cell r="C18">
            <v>11904</v>
          </cell>
          <cell r="D18">
            <v>2004</v>
          </cell>
          <cell r="E18" t="str">
            <v>2004</v>
          </cell>
          <cell r="F18">
            <v>77</v>
          </cell>
          <cell r="G18">
            <v>93</v>
          </cell>
          <cell r="H18">
            <v>4</v>
          </cell>
          <cell r="I18">
            <v>1</v>
          </cell>
          <cell r="J18" t="str">
            <v>sierteelt</v>
          </cell>
        </row>
        <row r="19">
          <cell r="A19" t="str">
            <v>2004_2004_78</v>
          </cell>
          <cell r="C19">
            <v>11905</v>
          </cell>
          <cell r="D19">
            <v>2004</v>
          </cell>
          <cell r="E19" t="str">
            <v>2004</v>
          </cell>
          <cell r="F19">
            <v>78</v>
          </cell>
          <cell r="G19">
            <v>23.5</v>
          </cell>
          <cell r="H19">
            <v>4</v>
          </cell>
          <cell r="I19">
            <v>1</v>
          </cell>
          <cell r="J19" t="str">
            <v>sierteelt</v>
          </cell>
        </row>
        <row r="20">
          <cell r="A20" t="str">
            <v>2005_2005_70</v>
          </cell>
          <cell r="C20">
            <v>11906</v>
          </cell>
          <cell r="D20">
            <v>2005</v>
          </cell>
          <cell r="E20" t="str">
            <v>2005</v>
          </cell>
          <cell r="F20">
            <v>70</v>
          </cell>
          <cell r="G20">
            <v>92</v>
          </cell>
          <cell r="H20">
            <v>5</v>
          </cell>
          <cell r="I20">
            <v>1</v>
          </cell>
          <cell r="J20" t="str">
            <v>sierteelt</v>
          </cell>
        </row>
        <row r="21">
          <cell r="A21" t="str">
            <v>2005_2005_71</v>
          </cell>
          <cell r="C21">
            <v>11907</v>
          </cell>
          <cell r="D21">
            <v>2005</v>
          </cell>
          <cell r="E21" t="str">
            <v>2005</v>
          </cell>
          <cell r="F21">
            <v>71</v>
          </cell>
          <cell r="G21">
            <v>38</v>
          </cell>
          <cell r="H21">
            <v>5</v>
          </cell>
          <cell r="I21">
            <v>1</v>
          </cell>
          <cell r="J21" t="str">
            <v>sierteelt</v>
          </cell>
        </row>
        <row r="22">
          <cell r="A22" t="str">
            <v>2005_2005_77</v>
          </cell>
          <cell r="C22">
            <v>11908</v>
          </cell>
          <cell r="D22">
            <v>2005</v>
          </cell>
          <cell r="E22" t="str">
            <v>2005</v>
          </cell>
          <cell r="F22">
            <v>77</v>
          </cell>
          <cell r="G22">
            <v>95</v>
          </cell>
          <cell r="H22">
            <v>5</v>
          </cell>
          <cell r="I22">
            <v>1</v>
          </cell>
          <cell r="J22" t="str">
            <v>sierteelt</v>
          </cell>
        </row>
        <row r="23">
          <cell r="A23" t="str">
            <v>2005_2005_78</v>
          </cell>
          <cell r="C23">
            <v>11909</v>
          </cell>
          <cell r="D23">
            <v>2005</v>
          </cell>
          <cell r="E23" t="str">
            <v>2005</v>
          </cell>
          <cell r="F23">
            <v>78</v>
          </cell>
          <cell r="G23">
            <v>23</v>
          </cell>
          <cell r="H23">
            <v>5</v>
          </cell>
          <cell r="I23">
            <v>1</v>
          </cell>
          <cell r="J23" t="str">
            <v>sierteelt</v>
          </cell>
        </row>
        <row r="24">
          <cell r="A24" t="str">
            <v>2006_jan_61</v>
          </cell>
          <cell r="C24">
            <v>11910</v>
          </cell>
          <cell r="D24">
            <v>2006</v>
          </cell>
          <cell r="E24" t="str">
            <v>jan</v>
          </cell>
          <cell r="F24">
            <v>61</v>
          </cell>
          <cell r="G24">
            <v>248827</v>
          </cell>
          <cell r="H24">
            <v>1</v>
          </cell>
          <cell r="I24">
            <v>1</v>
          </cell>
          <cell r="J24" t="str">
            <v>sierteelt</v>
          </cell>
        </row>
        <row r="25">
          <cell r="A25" t="str">
            <v>2006_jan_64</v>
          </cell>
          <cell r="C25">
            <v>11911</v>
          </cell>
          <cell r="D25">
            <v>2006</v>
          </cell>
          <cell r="E25" t="str">
            <v>jan</v>
          </cell>
          <cell r="F25">
            <v>64</v>
          </cell>
          <cell r="G25">
            <v>119554</v>
          </cell>
          <cell r="H25">
            <v>1</v>
          </cell>
          <cell r="I25">
            <v>1</v>
          </cell>
          <cell r="J25" t="str">
            <v>sierteelt</v>
          </cell>
        </row>
        <row r="26">
          <cell r="A26" t="str">
            <v>2006_jan_66</v>
          </cell>
          <cell r="C26">
            <v>11912</v>
          </cell>
          <cell r="D26">
            <v>2006</v>
          </cell>
          <cell r="E26" t="str">
            <v>jan</v>
          </cell>
          <cell r="F26">
            <v>66</v>
          </cell>
          <cell r="G26">
            <v>368381</v>
          </cell>
          <cell r="H26">
            <v>1</v>
          </cell>
          <cell r="I26">
            <v>1</v>
          </cell>
          <cell r="J26" t="str">
            <v>sierteelt</v>
          </cell>
        </row>
        <row r="27">
          <cell r="A27" t="str">
            <v>2006_feb_61</v>
          </cell>
          <cell r="C27">
            <v>11913</v>
          </cell>
          <cell r="D27">
            <v>2006</v>
          </cell>
          <cell r="E27" t="str">
            <v>feb</v>
          </cell>
          <cell r="F27">
            <v>61</v>
          </cell>
          <cell r="G27">
            <v>352076</v>
          </cell>
          <cell r="H27">
            <v>2</v>
          </cell>
          <cell r="I27">
            <v>1</v>
          </cell>
          <cell r="J27" t="str">
            <v>sierteelt</v>
          </cell>
        </row>
        <row r="28">
          <cell r="A28" t="str">
            <v>2006_feb_64</v>
          </cell>
          <cell r="C28">
            <v>11914</v>
          </cell>
          <cell r="D28">
            <v>2006</v>
          </cell>
          <cell r="E28" t="str">
            <v>feb</v>
          </cell>
          <cell r="F28">
            <v>64</v>
          </cell>
          <cell r="G28">
            <v>126962</v>
          </cell>
          <cell r="H28">
            <v>2</v>
          </cell>
          <cell r="I28">
            <v>1</v>
          </cell>
          <cell r="J28" t="str">
            <v>sierteelt</v>
          </cell>
        </row>
        <row r="29">
          <cell r="A29" t="str">
            <v>2006_feb_66</v>
          </cell>
          <cell r="C29">
            <v>11915</v>
          </cell>
          <cell r="D29">
            <v>2006</v>
          </cell>
          <cell r="E29" t="str">
            <v>feb</v>
          </cell>
          <cell r="F29">
            <v>66</v>
          </cell>
          <cell r="G29">
            <v>479038</v>
          </cell>
          <cell r="H29">
            <v>2</v>
          </cell>
          <cell r="I29">
            <v>1</v>
          </cell>
          <cell r="J29" t="str">
            <v>sierteelt</v>
          </cell>
        </row>
        <row r="30">
          <cell r="A30" t="str">
            <v>2006_mrt_61</v>
          </cell>
          <cell r="C30">
            <v>11916</v>
          </cell>
          <cell r="D30">
            <v>2006</v>
          </cell>
          <cell r="E30" t="str">
            <v>mrt</v>
          </cell>
          <cell r="F30">
            <v>61</v>
          </cell>
          <cell r="G30">
            <v>327314</v>
          </cell>
          <cell r="H30">
            <v>3</v>
          </cell>
          <cell r="I30">
            <v>1</v>
          </cell>
          <cell r="J30" t="str">
            <v>sierteelt</v>
          </cell>
        </row>
        <row r="31">
          <cell r="A31" t="str">
            <v>2006_mrt_64</v>
          </cell>
          <cell r="C31">
            <v>11917</v>
          </cell>
          <cell r="D31">
            <v>2006</v>
          </cell>
          <cell r="E31" t="str">
            <v>mrt</v>
          </cell>
          <cell r="F31">
            <v>64</v>
          </cell>
          <cell r="G31">
            <v>185196</v>
          </cell>
          <cell r="H31">
            <v>3</v>
          </cell>
          <cell r="I31">
            <v>1</v>
          </cell>
          <cell r="J31" t="str">
            <v>sierteelt</v>
          </cell>
        </row>
        <row r="32">
          <cell r="A32" t="str">
            <v>2006_mrt_66</v>
          </cell>
          <cell r="C32">
            <v>11918</v>
          </cell>
          <cell r="D32">
            <v>2006</v>
          </cell>
          <cell r="E32" t="str">
            <v>mrt</v>
          </cell>
          <cell r="F32">
            <v>66</v>
          </cell>
          <cell r="G32">
            <v>512510</v>
          </cell>
          <cell r="H32">
            <v>3</v>
          </cell>
          <cell r="I32">
            <v>1</v>
          </cell>
          <cell r="J32" t="str">
            <v>sierteelt</v>
          </cell>
        </row>
        <row r="33">
          <cell r="A33" t="str">
            <v>2006_apr_61</v>
          </cell>
          <cell r="C33">
            <v>11919</v>
          </cell>
          <cell r="D33">
            <v>2006</v>
          </cell>
          <cell r="E33" t="str">
            <v>apr</v>
          </cell>
          <cell r="F33">
            <v>61</v>
          </cell>
          <cell r="G33">
            <v>272190</v>
          </cell>
          <cell r="H33">
            <v>4</v>
          </cell>
          <cell r="I33">
            <v>1</v>
          </cell>
          <cell r="J33" t="str">
            <v>sierteelt</v>
          </cell>
        </row>
        <row r="34">
          <cell r="A34" t="str">
            <v>2006_apr_64</v>
          </cell>
          <cell r="C34">
            <v>11920</v>
          </cell>
          <cell r="D34">
            <v>2006</v>
          </cell>
          <cell r="E34" t="str">
            <v>apr</v>
          </cell>
          <cell r="F34">
            <v>64</v>
          </cell>
          <cell r="G34">
            <v>211130</v>
          </cell>
          <cell r="H34">
            <v>4</v>
          </cell>
          <cell r="I34">
            <v>1</v>
          </cell>
          <cell r="J34" t="str">
            <v>sierteelt</v>
          </cell>
        </row>
        <row r="35">
          <cell r="A35" t="str">
            <v>2006_apr_66</v>
          </cell>
          <cell r="C35">
            <v>11921</v>
          </cell>
          <cell r="D35">
            <v>2006</v>
          </cell>
          <cell r="E35" t="str">
            <v>apr</v>
          </cell>
          <cell r="F35">
            <v>66</v>
          </cell>
          <cell r="G35">
            <v>483320</v>
          </cell>
          <cell r="H35">
            <v>4</v>
          </cell>
          <cell r="I35">
            <v>1</v>
          </cell>
          <cell r="J35" t="str">
            <v>sierteelt</v>
          </cell>
        </row>
        <row r="36">
          <cell r="A36" t="str">
            <v>2006_mei_61</v>
          </cell>
          <cell r="C36">
            <v>11922</v>
          </cell>
          <cell r="D36">
            <v>2006</v>
          </cell>
          <cell r="E36" t="str">
            <v>mei</v>
          </cell>
          <cell r="F36">
            <v>61</v>
          </cell>
          <cell r="G36">
            <v>339125</v>
          </cell>
          <cell r="H36">
            <v>5</v>
          </cell>
          <cell r="I36">
            <v>1</v>
          </cell>
          <cell r="J36" t="str">
            <v>sierteelt</v>
          </cell>
        </row>
        <row r="37">
          <cell r="A37" t="str">
            <v>2006_mei_64</v>
          </cell>
          <cell r="C37">
            <v>11923</v>
          </cell>
          <cell r="D37">
            <v>2006</v>
          </cell>
          <cell r="E37" t="str">
            <v>mei</v>
          </cell>
          <cell r="F37">
            <v>64</v>
          </cell>
          <cell r="G37">
            <v>238342</v>
          </cell>
          <cell r="H37">
            <v>5</v>
          </cell>
          <cell r="I37">
            <v>1</v>
          </cell>
          <cell r="J37" t="str">
            <v>sierteelt</v>
          </cell>
        </row>
        <row r="38">
          <cell r="A38" t="str">
            <v>2006_mei_66</v>
          </cell>
          <cell r="C38">
            <v>11924</v>
          </cell>
          <cell r="D38">
            <v>2006</v>
          </cell>
          <cell r="E38" t="str">
            <v>mei</v>
          </cell>
          <cell r="F38">
            <v>66</v>
          </cell>
          <cell r="G38">
            <v>577467</v>
          </cell>
          <cell r="H38">
            <v>5</v>
          </cell>
          <cell r="I38">
            <v>1</v>
          </cell>
          <cell r="J38" t="str">
            <v>sierteelt</v>
          </cell>
        </row>
        <row r="39">
          <cell r="A39" t="str">
            <v>2006_jun_61</v>
          </cell>
          <cell r="C39">
            <v>11925</v>
          </cell>
          <cell r="D39">
            <v>2006</v>
          </cell>
          <cell r="E39" t="str">
            <v>jun</v>
          </cell>
          <cell r="F39">
            <v>61</v>
          </cell>
          <cell r="G39">
            <v>235949.6</v>
          </cell>
          <cell r="H39">
            <v>6</v>
          </cell>
          <cell r="I39">
            <v>1</v>
          </cell>
          <cell r="J39" t="str">
            <v>sierteelt</v>
          </cell>
        </row>
        <row r="40">
          <cell r="A40" t="str">
            <v>2006_jun_64</v>
          </cell>
          <cell r="C40">
            <v>11926</v>
          </cell>
          <cell r="D40">
            <v>2006</v>
          </cell>
          <cell r="E40" t="str">
            <v>jun</v>
          </cell>
          <cell r="F40">
            <v>64</v>
          </cell>
          <cell r="G40">
            <v>133177</v>
          </cell>
          <cell r="H40">
            <v>6</v>
          </cell>
          <cell r="I40">
            <v>1</v>
          </cell>
          <cell r="J40" t="str">
            <v>sierteelt</v>
          </cell>
        </row>
        <row r="41">
          <cell r="A41" t="str">
            <v>2006_jun_66</v>
          </cell>
          <cell r="C41">
            <v>11927</v>
          </cell>
          <cell r="D41">
            <v>2006</v>
          </cell>
          <cell r="E41" t="str">
            <v>jun</v>
          </cell>
          <cell r="F41">
            <v>66</v>
          </cell>
          <cell r="G41">
            <v>369126.6</v>
          </cell>
          <cell r="H41">
            <v>6</v>
          </cell>
          <cell r="I41">
            <v>1</v>
          </cell>
          <cell r="J41" t="str">
            <v>sierteelt</v>
          </cell>
        </row>
        <row r="42">
          <cell r="A42" t="str">
            <v>2006_2006_70</v>
          </cell>
          <cell r="C42">
            <v>11928</v>
          </cell>
          <cell r="D42">
            <v>2006</v>
          </cell>
          <cell r="E42" t="str">
            <v>2006</v>
          </cell>
          <cell r="F42">
            <v>70</v>
          </cell>
          <cell r="G42">
            <v>95</v>
          </cell>
          <cell r="H42">
            <v>6</v>
          </cell>
          <cell r="I42">
            <v>1</v>
          </cell>
          <cell r="J42" t="str">
            <v>sierteelt</v>
          </cell>
        </row>
        <row r="43">
          <cell r="A43" t="str">
            <v>2006_2006_71</v>
          </cell>
          <cell r="C43">
            <v>11929</v>
          </cell>
          <cell r="D43">
            <v>2006</v>
          </cell>
          <cell r="E43" t="str">
            <v>2006</v>
          </cell>
          <cell r="F43">
            <v>71</v>
          </cell>
          <cell r="G43">
            <v>44.6</v>
          </cell>
          <cell r="H43">
            <v>6</v>
          </cell>
          <cell r="I43">
            <v>1</v>
          </cell>
          <cell r="J43" t="str">
            <v>sierteelt</v>
          </cell>
        </row>
        <row r="44">
          <cell r="A44" t="str">
            <v>2006_2006_77</v>
          </cell>
          <cell r="C44">
            <v>11930</v>
          </cell>
          <cell r="D44">
            <v>2006</v>
          </cell>
          <cell r="E44" t="str">
            <v>2006</v>
          </cell>
          <cell r="F44">
            <v>77</v>
          </cell>
          <cell r="G44">
            <v>96</v>
          </cell>
          <cell r="H44">
            <v>6</v>
          </cell>
          <cell r="I44">
            <v>1</v>
          </cell>
          <cell r="J44" t="str">
            <v>sierteelt</v>
          </cell>
        </row>
        <row r="45">
          <cell r="A45" t="str">
            <v>2006_2006_78</v>
          </cell>
          <cell r="C45">
            <v>11931</v>
          </cell>
          <cell r="D45">
            <v>2006</v>
          </cell>
          <cell r="E45" t="str">
            <v>2006</v>
          </cell>
          <cell r="F45">
            <v>78</v>
          </cell>
          <cell r="G45">
            <v>37.9</v>
          </cell>
          <cell r="H45">
            <v>6</v>
          </cell>
          <cell r="I45">
            <v>1</v>
          </cell>
          <cell r="J45" t="str">
            <v>sierteelt</v>
          </cell>
        </row>
        <row r="46">
          <cell r="A46" t="str">
            <v>2006_jul_61</v>
          </cell>
          <cell r="C46">
            <v>11932</v>
          </cell>
          <cell r="D46">
            <v>2006</v>
          </cell>
          <cell r="E46" t="str">
            <v>jul</v>
          </cell>
          <cell r="F46">
            <v>61</v>
          </cell>
          <cell r="G46">
            <v>184397</v>
          </cell>
          <cell r="H46">
            <v>7</v>
          </cell>
          <cell r="I46">
            <v>1</v>
          </cell>
          <cell r="J46" t="str">
            <v>sierteelt</v>
          </cell>
        </row>
        <row r="47">
          <cell r="A47" t="str">
            <v>2006_jul_64</v>
          </cell>
          <cell r="C47">
            <v>11933</v>
          </cell>
          <cell r="D47">
            <v>2006</v>
          </cell>
          <cell r="E47" t="str">
            <v>jul</v>
          </cell>
          <cell r="F47">
            <v>64</v>
          </cell>
          <cell r="G47">
            <v>100071</v>
          </cell>
          <cell r="H47">
            <v>7</v>
          </cell>
          <cell r="I47">
            <v>1</v>
          </cell>
          <cell r="J47" t="str">
            <v>sierteelt</v>
          </cell>
        </row>
        <row r="48">
          <cell r="A48" t="str">
            <v>2006_jul_66</v>
          </cell>
          <cell r="C48">
            <v>11934</v>
          </cell>
          <cell r="D48">
            <v>2006</v>
          </cell>
          <cell r="E48" t="str">
            <v>jul</v>
          </cell>
          <cell r="F48">
            <v>66</v>
          </cell>
          <cell r="G48">
            <v>284468</v>
          </cell>
          <cell r="H48">
            <v>7</v>
          </cell>
          <cell r="I48">
            <v>1</v>
          </cell>
          <cell r="J48" t="str">
            <v>sierteelt</v>
          </cell>
        </row>
        <row r="49">
          <cell r="A49" t="str">
            <v>2006_aug_61</v>
          </cell>
          <cell r="C49">
            <v>11935</v>
          </cell>
          <cell r="D49">
            <v>2006</v>
          </cell>
          <cell r="E49" t="str">
            <v>aug</v>
          </cell>
          <cell r="F49">
            <v>61</v>
          </cell>
          <cell r="G49">
            <v>230727</v>
          </cell>
          <cell r="H49">
            <v>8</v>
          </cell>
          <cell r="I49">
            <v>1</v>
          </cell>
          <cell r="J49" t="str">
            <v>sierteelt</v>
          </cell>
        </row>
        <row r="50">
          <cell r="A50" t="str">
            <v>2006_aug_64</v>
          </cell>
          <cell r="C50">
            <v>11936</v>
          </cell>
          <cell r="D50">
            <v>2006</v>
          </cell>
          <cell r="E50" t="str">
            <v>aug</v>
          </cell>
          <cell r="F50">
            <v>64</v>
          </cell>
          <cell r="G50">
            <v>141119</v>
          </cell>
          <cell r="H50">
            <v>8</v>
          </cell>
          <cell r="I50">
            <v>1</v>
          </cell>
          <cell r="J50" t="str">
            <v>sierteelt</v>
          </cell>
        </row>
        <row r="51">
          <cell r="A51" t="str">
            <v>2006_aug_66</v>
          </cell>
          <cell r="C51">
            <v>11937</v>
          </cell>
          <cell r="D51">
            <v>2006</v>
          </cell>
          <cell r="E51" t="str">
            <v>aug</v>
          </cell>
          <cell r="F51">
            <v>66</v>
          </cell>
          <cell r="G51">
            <v>371846</v>
          </cell>
          <cell r="H51">
            <v>8</v>
          </cell>
          <cell r="I51">
            <v>1</v>
          </cell>
          <cell r="J51" t="str">
            <v>sierteelt</v>
          </cell>
        </row>
        <row r="52">
          <cell r="A52" t="str">
            <v>2006_sep_61</v>
          </cell>
          <cell r="C52">
            <v>11938</v>
          </cell>
          <cell r="D52">
            <v>2006</v>
          </cell>
          <cell r="E52" t="str">
            <v>sep</v>
          </cell>
          <cell r="F52">
            <v>61</v>
          </cell>
          <cell r="G52">
            <v>241593</v>
          </cell>
          <cell r="H52">
            <v>9</v>
          </cell>
          <cell r="I52">
            <v>1</v>
          </cell>
          <cell r="J52" t="str">
            <v>sierteelt</v>
          </cell>
        </row>
        <row r="53">
          <cell r="A53" t="str">
            <v>2006_sep_64</v>
          </cell>
          <cell r="C53">
            <v>11939</v>
          </cell>
          <cell r="D53">
            <v>2006</v>
          </cell>
          <cell r="E53" t="str">
            <v>sep</v>
          </cell>
          <cell r="F53">
            <v>64</v>
          </cell>
          <cell r="G53">
            <v>139365</v>
          </cell>
          <cell r="H53">
            <v>9</v>
          </cell>
          <cell r="I53">
            <v>1</v>
          </cell>
          <cell r="J53" t="str">
            <v>sierteelt</v>
          </cell>
        </row>
        <row r="54">
          <cell r="A54" t="str">
            <v>2006_sep_66</v>
          </cell>
          <cell r="C54">
            <v>11940</v>
          </cell>
          <cell r="D54">
            <v>2006</v>
          </cell>
          <cell r="E54" t="str">
            <v>sep</v>
          </cell>
          <cell r="F54">
            <v>66</v>
          </cell>
          <cell r="G54">
            <v>380958</v>
          </cell>
          <cell r="H54">
            <v>9</v>
          </cell>
          <cell r="I54">
            <v>1</v>
          </cell>
          <cell r="J54" t="str">
            <v>sierteelt</v>
          </cell>
        </row>
        <row r="55">
          <cell r="A55" t="str">
            <v>2006_okt_61</v>
          </cell>
          <cell r="C55">
            <v>11941</v>
          </cell>
          <cell r="D55">
            <v>2006</v>
          </cell>
          <cell r="E55" t="str">
            <v>okt</v>
          </cell>
          <cell r="F55">
            <v>61</v>
          </cell>
          <cell r="G55">
            <v>277552</v>
          </cell>
          <cell r="H55">
            <v>10</v>
          </cell>
          <cell r="I55">
            <v>1</v>
          </cell>
          <cell r="J55" t="str">
            <v>sierteelt</v>
          </cell>
        </row>
        <row r="56">
          <cell r="A56" t="str">
            <v>2006_okt_64</v>
          </cell>
          <cell r="C56">
            <v>11942</v>
          </cell>
          <cell r="D56">
            <v>2006</v>
          </cell>
          <cell r="E56" t="str">
            <v>okt</v>
          </cell>
          <cell r="F56">
            <v>64</v>
          </cell>
          <cell r="G56">
            <v>127923</v>
          </cell>
          <cell r="H56">
            <v>10</v>
          </cell>
          <cell r="I56">
            <v>1</v>
          </cell>
          <cell r="J56" t="str">
            <v>sierteelt</v>
          </cell>
        </row>
        <row r="57">
          <cell r="A57" t="str">
            <v>2006_okt_66</v>
          </cell>
          <cell r="C57">
            <v>11943</v>
          </cell>
          <cell r="D57">
            <v>2006</v>
          </cell>
          <cell r="E57" t="str">
            <v>okt</v>
          </cell>
          <cell r="F57">
            <v>66</v>
          </cell>
          <cell r="G57">
            <v>405475</v>
          </cell>
          <cell r="H57">
            <v>10</v>
          </cell>
          <cell r="I57">
            <v>1</v>
          </cell>
          <cell r="J57" t="str">
            <v>sierteelt</v>
          </cell>
        </row>
        <row r="58">
          <cell r="A58" t="str">
            <v>2006_nov_61</v>
          </cell>
          <cell r="C58">
            <v>11944</v>
          </cell>
          <cell r="D58">
            <v>2006</v>
          </cell>
          <cell r="E58" t="str">
            <v>nov</v>
          </cell>
          <cell r="F58">
            <v>61</v>
          </cell>
          <cell r="G58">
            <v>241153</v>
          </cell>
          <cell r="H58">
            <v>11</v>
          </cell>
          <cell r="I58">
            <v>1</v>
          </cell>
          <cell r="J58" t="str">
            <v>sierteelt</v>
          </cell>
        </row>
        <row r="59">
          <cell r="A59" t="str">
            <v>2006_nov_64</v>
          </cell>
          <cell r="C59">
            <v>11945</v>
          </cell>
          <cell r="D59">
            <v>2006</v>
          </cell>
          <cell r="E59" t="str">
            <v>nov</v>
          </cell>
          <cell r="F59">
            <v>64</v>
          </cell>
          <cell r="G59">
            <v>130409</v>
          </cell>
          <cell r="H59">
            <v>11</v>
          </cell>
          <cell r="I59">
            <v>1</v>
          </cell>
          <cell r="J59" t="str">
            <v>sierteelt</v>
          </cell>
        </row>
        <row r="60">
          <cell r="A60" t="str">
            <v>2006_nov_66</v>
          </cell>
          <cell r="C60">
            <v>11946</v>
          </cell>
          <cell r="D60">
            <v>2006</v>
          </cell>
          <cell r="E60" t="str">
            <v>nov</v>
          </cell>
          <cell r="F60">
            <v>66</v>
          </cell>
          <cell r="G60">
            <v>371562</v>
          </cell>
          <cell r="H60">
            <v>11</v>
          </cell>
          <cell r="I60">
            <v>1</v>
          </cell>
          <cell r="J60" t="str">
            <v>sierteelt</v>
          </cell>
        </row>
        <row r="61">
          <cell r="A61" t="str">
            <v>2006_dec_61</v>
          </cell>
          <cell r="C61">
            <v>11947</v>
          </cell>
          <cell r="D61">
            <v>2006</v>
          </cell>
          <cell r="E61" t="str">
            <v>dec</v>
          </cell>
          <cell r="F61">
            <v>61</v>
          </cell>
          <cell r="G61">
            <v>286478</v>
          </cell>
          <cell r="H61">
            <v>12</v>
          </cell>
          <cell r="I61">
            <v>1</v>
          </cell>
          <cell r="J61" t="str">
            <v>sierteelt</v>
          </cell>
        </row>
        <row r="62">
          <cell r="A62" t="str">
            <v>2006_dec_64</v>
          </cell>
          <cell r="C62">
            <v>11948</v>
          </cell>
          <cell r="D62">
            <v>2006</v>
          </cell>
          <cell r="E62" t="str">
            <v>dec</v>
          </cell>
          <cell r="F62">
            <v>64</v>
          </cell>
          <cell r="G62">
            <v>123999</v>
          </cell>
          <cell r="H62">
            <v>12</v>
          </cell>
          <cell r="I62">
            <v>1</v>
          </cell>
          <cell r="J62" t="str">
            <v>sierteelt</v>
          </cell>
        </row>
        <row r="63">
          <cell r="A63" t="str">
            <v>2006_dec_66</v>
          </cell>
          <cell r="C63">
            <v>11949</v>
          </cell>
          <cell r="D63">
            <v>2006</v>
          </cell>
          <cell r="E63" t="str">
            <v>dec</v>
          </cell>
          <cell r="F63">
            <v>66</v>
          </cell>
          <cell r="G63">
            <v>410477</v>
          </cell>
          <cell r="H63">
            <v>12</v>
          </cell>
          <cell r="I63">
            <v>1</v>
          </cell>
          <cell r="J63" t="str">
            <v>sierteelt</v>
          </cell>
        </row>
        <row r="64">
          <cell r="A64" t="str">
            <v>2007_jan_52</v>
          </cell>
          <cell r="C64">
            <v>11950</v>
          </cell>
          <cell r="D64">
            <v>2007</v>
          </cell>
          <cell r="E64" t="str">
            <v>jan</v>
          </cell>
          <cell r="F64">
            <v>52</v>
          </cell>
          <cell r="G64">
            <v>174585</v>
          </cell>
          <cell r="H64">
            <v>1</v>
          </cell>
          <cell r="I64">
            <v>1</v>
          </cell>
          <cell r="J64" t="str">
            <v>sierteelt</v>
          </cell>
        </row>
        <row r="65">
          <cell r="A65" t="str">
            <v>2007_jan_53</v>
          </cell>
          <cell r="C65">
            <v>11951</v>
          </cell>
          <cell r="D65">
            <v>2007</v>
          </cell>
          <cell r="E65" t="str">
            <v>jan</v>
          </cell>
          <cell r="F65">
            <v>53</v>
          </cell>
          <cell r="G65">
            <v>657525</v>
          </cell>
          <cell r="H65">
            <v>1</v>
          </cell>
          <cell r="I65">
            <v>1</v>
          </cell>
          <cell r="J65" t="str">
            <v>sierteelt</v>
          </cell>
        </row>
        <row r="66">
          <cell r="A66" t="str">
            <v>2007_jan_54</v>
          </cell>
          <cell r="C66">
            <v>11952</v>
          </cell>
          <cell r="D66">
            <v>2007</v>
          </cell>
          <cell r="E66" t="str">
            <v>jan</v>
          </cell>
          <cell r="F66">
            <v>54</v>
          </cell>
          <cell r="G66">
            <v>0.26500000000000001</v>
          </cell>
          <cell r="H66">
            <v>1</v>
          </cell>
          <cell r="I66">
            <v>1</v>
          </cell>
          <cell r="J66" t="str">
            <v>sierteelt</v>
          </cell>
        </row>
        <row r="67">
          <cell r="A67" t="str">
            <v>2007_jan_55</v>
          </cell>
          <cell r="C67">
            <v>11953</v>
          </cell>
          <cell r="D67">
            <v>2007</v>
          </cell>
          <cell r="E67" t="str">
            <v>jan</v>
          </cell>
          <cell r="F67">
            <v>55</v>
          </cell>
          <cell r="G67">
            <v>107791</v>
          </cell>
          <cell r="H67">
            <v>1</v>
          </cell>
          <cell r="I67">
            <v>1</v>
          </cell>
          <cell r="J67" t="str">
            <v>sierteelt</v>
          </cell>
        </row>
        <row r="68">
          <cell r="A68" t="str">
            <v>2007_jan_56</v>
          </cell>
          <cell r="C68">
            <v>11954</v>
          </cell>
          <cell r="D68">
            <v>2007</v>
          </cell>
          <cell r="E68" t="str">
            <v>jan</v>
          </cell>
          <cell r="F68">
            <v>56</v>
          </cell>
          <cell r="G68">
            <v>73636</v>
          </cell>
          <cell r="H68">
            <v>1</v>
          </cell>
          <cell r="I68">
            <v>1</v>
          </cell>
          <cell r="J68" t="str">
            <v>sierteelt</v>
          </cell>
        </row>
        <row r="69">
          <cell r="A69" t="str">
            <v>2007_jan_57</v>
          </cell>
          <cell r="C69">
            <v>11955</v>
          </cell>
          <cell r="D69">
            <v>2007</v>
          </cell>
          <cell r="E69" t="str">
            <v>jan</v>
          </cell>
          <cell r="F69">
            <v>57</v>
          </cell>
          <cell r="G69">
            <v>1.4630000000000001</v>
          </cell>
          <cell r="H69">
            <v>1</v>
          </cell>
          <cell r="I69">
            <v>1</v>
          </cell>
          <cell r="J69" t="str">
            <v>sierteelt</v>
          </cell>
        </row>
        <row r="70">
          <cell r="A70" t="str">
            <v>2007_jan_58</v>
          </cell>
          <cell r="C70">
            <v>11956</v>
          </cell>
          <cell r="D70">
            <v>2007</v>
          </cell>
          <cell r="E70" t="str">
            <v>jan</v>
          </cell>
          <cell r="F70">
            <v>58</v>
          </cell>
          <cell r="G70">
            <v>3384</v>
          </cell>
          <cell r="H70">
            <v>1</v>
          </cell>
          <cell r="I70">
            <v>1</v>
          </cell>
          <cell r="J70" t="str">
            <v>sierteelt</v>
          </cell>
        </row>
        <row r="71">
          <cell r="A71" t="str">
            <v>2007_jan_59</v>
          </cell>
          <cell r="C71">
            <v>11957</v>
          </cell>
          <cell r="D71">
            <v>2007</v>
          </cell>
          <cell r="E71" t="str">
            <v>jan</v>
          </cell>
          <cell r="F71">
            <v>59</v>
          </cell>
          <cell r="G71">
            <v>3347</v>
          </cell>
          <cell r="H71">
            <v>1</v>
          </cell>
          <cell r="I71">
            <v>1</v>
          </cell>
          <cell r="J71" t="str">
            <v>sierteelt</v>
          </cell>
        </row>
        <row r="72">
          <cell r="A72" t="str">
            <v>2007_jan_60</v>
          </cell>
          <cell r="C72">
            <v>11958</v>
          </cell>
          <cell r="D72">
            <v>2007</v>
          </cell>
          <cell r="E72" t="str">
            <v>jan</v>
          </cell>
          <cell r="F72">
            <v>60</v>
          </cell>
          <cell r="G72">
            <v>1.0109999999999999</v>
          </cell>
          <cell r="H72">
            <v>1</v>
          </cell>
          <cell r="I72">
            <v>1</v>
          </cell>
          <cell r="J72" t="str">
            <v>sierteelt</v>
          </cell>
        </row>
        <row r="73">
          <cell r="A73" t="str">
            <v>2007_jan_61</v>
          </cell>
          <cell r="C73">
            <v>11959</v>
          </cell>
          <cell r="D73">
            <v>2007</v>
          </cell>
          <cell r="E73" t="str">
            <v>jan</v>
          </cell>
          <cell r="F73">
            <v>61</v>
          </cell>
          <cell r="G73">
            <v>268558</v>
          </cell>
          <cell r="H73">
            <v>1</v>
          </cell>
          <cell r="I73">
            <v>1</v>
          </cell>
          <cell r="J73" t="str">
            <v>sierteelt</v>
          </cell>
        </row>
        <row r="74">
          <cell r="A74" t="str">
            <v>2007_jan_64</v>
          </cell>
          <cell r="C74">
            <v>11960</v>
          </cell>
          <cell r="D74">
            <v>2007</v>
          </cell>
          <cell r="E74" t="str">
            <v>jan</v>
          </cell>
          <cell r="F74">
            <v>64</v>
          </cell>
          <cell r="G74">
            <v>126807</v>
          </cell>
          <cell r="H74">
            <v>1</v>
          </cell>
          <cell r="I74">
            <v>1</v>
          </cell>
          <cell r="J74" t="str">
            <v>sierteelt</v>
          </cell>
        </row>
        <row r="75">
          <cell r="A75" t="str">
            <v>2007_1_65</v>
          </cell>
          <cell r="C75">
            <v>11961</v>
          </cell>
          <cell r="D75">
            <v>2007</v>
          </cell>
          <cell r="E75" t="str">
            <v>1</v>
          </cell>
          <cell r="F75">
            <v>65</v>
          </cell>
          <cell r="G75">
            <v>0</v>
          </cell>
          <cell r="H75">
            <v>1</v>
          </cell>
          <cell r="I75">
            <v>1</v>
          </cell>
          <cell r="J75" t="str">
            <v>sierteelt</v>
          </cell>
        </row>
        <row r="76">
          <cell r="A76" t="str">
            <v>2007_jan_66</v>
          </cell>
          <cell r="C76">
            <v>11962</v>
          </cell>
          <cell r="D76">
            <v>2007</v>
          </cell>
          <cell r="E76" t="str">
            <v>jan</v>
          </cell>
          <cell r="F76">
            <v>66</v>
          </cell>
          <cell r="G76">
            <v>395365</v>
          </cell>
          <cell r="H76">
            <v>1</v>
          </cell>
          <cell r="I76">
            <v>1</v>
          </cell>
          <cell r="J76" t="str">
            <v>sierteelt</v>
          </cell>
        </row>
        <row r="77">
          <cell r="A77" t="str">
            <v>2007_feb_52</v>
          </cell>
          <cell r="C77">
            <v>11963</v>
          </cell>
          <cell r="D77">
            <v>2007</v>
          </cell>
          <cell r="E77" t="str">
            <v>feb</v>
          </cell>
          <cell r="F77">
            <v>52</v>
          </cell>
          <cell r="G77">
            <v>225493</v>
          </cell>
          <cell r="H77">
            <v>2</v>
          </cell>
          <cell r="I77">
            <v>1</v>
          </cell>
          <cell r="J77" t="str">
            <v>sierteelt</v>
          </cell>
        </row>
        <row r="78">
          <cell r="A78" t="str">
            <v>2007_feb_53</v>
          </cell>
          <cell r="C78">
            <v>11964</v>
          </cell>
          <cell r="D78">
            <v>2007</v>
          </cell>
          <cell r="E78" t="str">
            <v>feb</v>
          </cell>
          <cell r="F78">
            <v>53</v>
          </cell>
          <cell r="G78">
            <v>738704</v>
          </cell>
          <cell r="H78">
            <v>2</v>
          </cell>
          <cell r="I78">
            <v>1</v>
          </cell>
          <cell r="J78" t="str">
            <v>sierteelt</v>
          </cell>
        </row>
        <row r="79">
          <cell r="A79" t="str">
            <v>2007_feb_54</v>
          </cell>
          <cell r="C79">
            <v>11965</v>
          </cell>
          <cell r="D79">
            <v>2007</v>
          </cell>
          <cell r="E79" t="str">
            <v>feb</v>
          </cell>
          <cell r="F79">
            <v>54</v>
          </cell>
          <cell r="G79">
            <v>0.30499999999999999</v>
          </cell>
          <cell r="H79">
            <v>2</v>
          </cell>
          <cell r="I79">
            <v>1</v>
          </cell>
          <cell r="J79" t="str">
            <v>sierteelt</v>
          </cell>
        </row>
        <row r="80">
          <cell r="A80" t="str">
            <v>2007_feb_55</v>
          </cell>
          <cell r="C80">
            <v>11966</v>
          </cell>
          <cell r="D80">
            <v>2007</v>
          </cell>
          <cell r="E80" t="str">
            <v>feb</v>
          </cell>
          <cell r="F80">
            <v>55</v>
          </cell>
          <cell r="G80">
            <v>108632</v>
          </cell>
          <cell r="H80">
            <v>2</v>
          </cell>
          <cell r="I80">
            <v>1</v>
          </cell>
          <cell r="J80" t="str">
            <v>sierteelt</v>
          </cell>
        </row>
        <row r="81">
          <cell r="A81" t="str">
            <v>2007_feb_56</v>
          </cell>
          <cell r="C81">
            <v>11967</v>
          </cell>
          <cell r="D81">
            <v>2007</v>
          </cell>
          <cell r="E81" t="str">
            <v>feb</v>
          </cell>
          <cell r="F81">
            <v>56</v>
          </cell>
          <cell r="G81">
            <v>73154</v>
          </cell>
          <cell r="H81">
            <v>2</v>
          </cell>
          <cell r="I81">
            <v>1</v>
          </cell>
          <cell r="J81" t="str">
            <v>sierteelt</v>
          </cell>
        </row>
        <row r="82">
          <cell r="A82" t="str">
            <v>2007_feb_57</v>
          </cell>
          <cell r="C82">
            <v>11968</v>
          </cell>
          <cell r="D82">
            <v>2007</v>
          </cell>
          <cell r="E82" t="str">
            <v>feb</v>
          </cell>
          <cell r="F82">
            <v>57</v>
          </cell>
          <cell r="G82">
            <v>1.484</v>
          </cell>
          <cell r="H82">
            <v>2</v>
          </cell>
          <cell r="I82">
            <v>1</v>
          </cell>
          <cell r="J82" t="str">
            <v>sierteelt</v>
          </cell>
        </row>
        <row r="83">
          <cell r="A83" t="str">
            <v>2007_feb_58</v>
          </cell>
          <cell r="C83">
            <v>11969</v>
          </cell>
          <cell r="D83">
            <v>2007</v>
          </cell>
          <cell r="E83" t="str">
            <v>feb</v>
          </cell>
          <cell r="F83">
            <v>58</v>
          </cell>
          <cell r="G83">
            <v>7201</v>
          </cell>
          <cell r="H83">
            <v>2</v>
          </cell>
          <cell r="I83">
            <v>1</v>
          </cell>
          <cell r="J83" t="str">
            <v>sierteelt</v>
          </cell>
        </row>
        <row r="84">
          <cell r="A84" t="str">
            <v>2007_feb_59</v>
          </cell>
          <cell r="C84">
            <v>11970</v>
          </cell>
          <cell r="D84">
            <v>2007</v>
          </cell>
          <cell r="E84" t="str">
            <v>feb</v>
          </cell>
          <cell r="F84">
            <v>59</v>
          </cell>
          <cell r="G84">
            <v>9244</v>
          </cell>
          <cell r="H84">
            <v>2</v>
          </cell>
          <cell r="I84">
            <v>1</v>
          </cell>
          <cell r="J84" t="str">
            <v>sierteelt</v>
          </cell>
        </row>
        <row r="85">
          <cell r="A85" t="str">
            <v>2007_feb_60</v>
          </cell>
          <cell r="C85">
            <v>11971</v>
          </cell>
          <cell r="D85">
            <v>2007</v>
          </cell>
          <cell r="E85" t="str">
            <v>feb</v>
          </cell>
          <cell r="F85">
            <v>60</v>
          </cell>
          <cell r="G85">
            <v>0.77800000000000002</v>
          </cell>
          <cell r="H85">
            <v>2</v>
          </cell>
          <cell r="I85">
            <v>1</v>
          </cell>
          <cell r="J85" t="str">
            <v>sierteelt</v>
          </cell>
        </row>
        <row r="86">
          <cell r="A86" t="str">
            <v>2007_feb_61</v>
          </cell>
          <cell r="C86">
            <v>11972</v>
          </cell>
          <cell r="D86">
            <v>2007</v>
          </cell>
          <cell r="E86" t="str">
            <v>feb</v>
          </cell>
          <cell r="F86">
            <v>61</v>
          </cell>
          <cell r="G86">
            <v>359770</v>
          </cell>
          <cell r="H86">
            <v>2</v>
          </cell>
          <cell r="I86">
            <v>1</v>
          </cell>
          <cell r="J86" t="str">
            <v>sierteelt</v>
          </cell>
        </row>
        <row r="87">
          <cell r="A87" t="str">
            <v>2007_feb_64</v>
          </cell>
          <cell r="C87">
            <v>11973</v>
          </cell>
          <cell r="D87">
            <v>2007</v>
          </cell>
          <cell r="E87" t="str">
            <v>feb</v>
          </cell>
          <cell r="F87">
            <v>64</v>
          </cell>
          <cell r="G87">
            <v>141671</v>
          </cell>
          <cell r="H87">
            <v>2</v>
          </cell>
          <cell r="I87">
            <v>1</v>
          </cell>
          <cell r="J87" t="str">
            <v>sierteelt</v>
          </cell>
        </row>
        <row r="88">
          <cell r="A88" t="str">
            <v>2007_2_65</v>
          </cell>
          <cell r="C88">
            <v>11974</v>
          </cell>
          <cell r="D88">
            <v>2007</v>
          </cell>
          <cell r="E88" t="str">
            <v>2</v>
          </cell>
          <cell r="F88">
            <v>65</v>
          </cell>
          <cell r="G88">
            <v>-4.2389999999999999</v>
          </cell>
          <cell r="H88">
            <v>2</v>
          </cell>
          <cell r="I88">
            <v>1</v>
          </cell>
          <cell r="J88" t="str">
            <v>sierteelt</v>
          </cell>
        </row>
        <row r="89">
          <cell r="A89" t="str">
            <v>2007_feb_66</v>
          </cell>
          <cell r="C89">
            <v>11975</v>
          </cell>
          <cell r="D89">
            <v>2007</v>
          </cell>
          <cell r="E89" t="str">
            <v>feb</v>
          </cell>
          <cell r="F89">
            <v>66</v>
          </cell>
          <cell r="G89">
            <v>501441</v>
          </cell>
          <cell r="H89">
            <v>2</v>
          </cell>
          <cell r="I89">
            <v>1</v>
          </cell>
          <cell r="J89" t="str">
            <v>sierteelt</v>
          </cell>
        </row>
        <row r="90">
          <cell r="A90" t="str">
            <v>2007_mrt_52</v>
          </cell>
          <cell r="C90">
            <v>11976</v>
          </cell>
          <cell r="D90">
            <v>2007</v>
          </cell>
          <cell r="E90" t="str">
            <v>mrt</v>
          </cell>
          <cell r="F90">
            <v>52</v>
          </cell>
          <cell r="G90">
            <v>202200</v>
          </cell>
          <cell r="H90">
            <v>3</v>
          </cell>
          <cell r="I90">
            <v>1</v>
          </cell>
          <cell r="J90" t="str">
            <v>sierteelt</v>
          </cell>
        </row>
        <row r="91">
          <cell r="A91" t="str">
            <v>2007_mrt_53</v>
          </cell>
          <cell r="C91">
            <v>11977</v>
          </cell>
          <cell r="D91">
            <v>2007</v>
          </cell>
          <cell r="E91" t="str">
            <v>mrt</v>
          </cell>
          <cell r="F91">
            <v>53</v>
          </cell>
          <cell r="G91">
            <v>861618</v>
          </cell>
          <cell r="H91">
            <v>3</v>
          </cell>
          <cell r="I91">
            <v>1</v>
          </cell>
          <cell r="J91" t="str">
            <v>sierteelt</v>
          </cell>
        </row>
        <row r="92">
          <cell r="A92" t="str">
            <v>2007_mrt_54</v>
          </cell>
          <cell r="C92">
            <v>11978</v>
          </cell>
          <cell r="D92">
            <v>2007</v>
          </cell>
          <cell r="E92" t="str">
            <v>mrt</v>
          </cell>
          <cell r="F92">
            <v>54</v>
          </cell>
          <cell r="G92">
            <v>0.23400000000000001</v>
          </cell>
          <cell r="H92">
            <v>3</v>
          </cell>
          <cell r="I92">
            <v>1</v>
          </cell>
          <cell r="J92" t="str">
            <v>sierteelt</v>
          </cell>
        </row>
        <row r="93">
          <cell r="A93" t="str">
            <v>2007_mrt_55</v>
          </cell>
          <cell r="C93">
            <v>11979</v>
          </cell>
          <cell r="D93">
            <v>2007</v>
          </cell>
          <cell r="E93" t="str">
            <v>mrt</v>
          </cell>
          <cell r="F93">
            <v>55</v>
          </cell>
          <cell r="G93">
            <v>137805</v>
          </cell>
          <cell r="H93">
            <v>3</v>
          </cell>
          <cell r="I93">
            <v>1</v>
          </cell>
          <cell r="J93" t="str">
            <v>sierteelt</v>
          </cell>
        </row>
        <row r="94">
          <cell r="A94" t="str">
            <v>2007_mrt_56</v>
          </cell>
          <cell r="C94">
            <v>11980</v>
          </cell>
          <cell r="D94">
            <v>2007</v>
          </cell>
          <cell r="E94" t="str">
            <v>mrt</v>
          </cell>
          <cell r="F94">
            <v>56</v>
          </cell>
          <cell r="G94">
            <v>94154</v>
          </cell>
          <cell r="H94">
            <v>3</v>
          </cell>
          <cell r="I94">
            <v>1</v>
          </cell>
          <cell r="J94" t="str">
            <v>sierteelt</v>
          </cell>
        </row>
        <row r="95">
          <cell r="A95" t="str">
            <v>2007_mrt_57</v>
          </cell>
          <cell r="C95">
            <v>11981</v>
          </cell>
          <cell r="D95">
            <v>2007</v>
          </cell>
          <cell r="E95" t="str">
            <v>mrt</v>
          </cell>
          <cell r="F95">
            <v>57</v>
          </cell>
          <cell r="G95">
            <v>1.4630000000000001</v>
          </cell>
          <cell r="H95">
            <v>3</v>
          </cell>
          <cell r="I95">
            <v>1</v>
          </cell>
          <cell r="J95" t="str">
            <v>sierteelt</v>
          </cell>
        </row>
        <row r="96">
          <cell r="A96" t="str">
            <v>2007_mrt_58</v>
          </cell>
          <cell r="C96">
            <v>11982</v>
          </cell>
          <cell r="D96">
            <v>2007</v>
          </cell>
          <cell r="E96" t="str">
            <v>mrt</v>
          </cell>
          <cell r="F96">
            <v>58</v>
          </cell>
          <cell r="G96">
            <v>35011</v>
          </cell>
          <cell r="H96">
            <v>3</v>
          </cell>
          <cell r="I96">
            <v>1</v>
          </cell>
          <cell r="J96" t="str">
            <v>sierteelt</v>
          </cell>
        </row>
        <row r="97">
          <cell r="A97" t="str">
            <v>2007_mrt_59</v>
          </cell>
          <cell r="C97">
            <v>11983</v>
          </cell>
          <cell r="D97">
            <v>2007</v>
          </cell>
          <cell r="E97" t="str">
            <v>mrt</v>
          </cell>
          <cell r="F97">
            <v>59</v>
          </cell>
          <cell r="G97">
            <v>57713</v>
          </cell>
          <cell r="H97">
            <v>3</v>
          </cell>
          <cell r="I97">
            <v>1</v>
          </cell>
          <cell r="J97" t="str">
            <v>sierteelt</v>
          </cell>
        </row>
        <row r="98">
          <cell r="A98" t="str">
            <v>2007_mrt_60</v>
          </cell>
          <cell r="C98">
            <v>11984</v>
          </cell>
          <cell r="D98">
            <v>2007</v>
          </cell>
          <cell r="E98" t="str">
            <v>mrt</v>
          </cell>
          <cell r="F98">
            <v>60</v>
          </cell>
          <cell r="G98">
            <v>0.60599999999999998</v>
          </cell>
          <cell r="H98">
            <v>3</v>
          </cell>
          <cell r="I98">
            <v>1</v>
          </cell>
          <cell r="J98" t="str">
            <v>sierteelt</v>
          </cell>
        </row>
        <row r="99">
          <cell r="A99" t="str">
            <v>2007_mrt_61</v>
          </cell>
          <cell r="C99">
            <v>11985</v>
          </cell>
          <cell r="D99">
            <v>2007</v>
          </cell>
          <cell r="E99" t="str">
            <v>mrt</v>
          </cell>
          <cell r="F99">
            <v>61</v>
          </cell>
          <cell r="G99">
            <v>340871</v>
          </cell>
          <cell r="H99">
            <v>3</v>
          </cell>
          <cell r="I99">
            <v>1</v>
          </cell>
          <cell r="J99" t="str">
            <v>sierteelt</v>
          </cell>
        </row>
        <row r="100">
          <cell r="A100" t="str">
            <v>2007_mrt_64</v>
          </cell>
          <cell r="C100">
            <v>11986</v>
          </cell>
          <cell r="D100">
            <v>2007</v>
          </cell>
          <cell r="E100" t="str">
            <v>mrt</v>
          </cell>
          <cell r="F100">
            <v>64</v>
          </cell>
          <cell r="G100">
            <v>204960</v>
          </cell>
          <cell r="H100">
            <v>3</v>
          </cell>
          <cell r="I100">
            <v>1</v>
          </cell>
          <cell r="J100" t="str">
            <v>sierteelt</v>
          </cell>
        </row>
        <row r="101">
          <cell r="A101" t="str">
            <v>2007_3_65</v>
          </cell>
          <cell r="C101">
            <v>11987</v>
          </cell>
          <cell r="D101">
            <v>2007</v>
          </cell>
          <cell r="E101" t="str">
            <v>3</v>
          </cell>
          <cell r="F101">
            <v>65</v>
          </cell>
          <cell r="G101">
            <v>-9.3010000000000002</v>
          </cell>
          <cell r="H101">
            <v>3</v>
          </cell>
          <cell r="I101">
            <v>1</v>
          </cell>
          <cell r="J101" t="str">
            <v>sierteelt</v>
          </cell>
        </row>
        <row r="102">
          <cell r="A102" t="str">
            <v>2007_mrt_66</v>
          </cell>
          <cell r="C102">
            <v>11988</v>
          </cell>
          <cell r="D102">
            <v>2007</v>
          </cell>
          <cell r="E102" t="str">
            <v>mrt</v>
          </cell>
          <cell r="F102">
            <v>66</v>
          </cell>
          <cell r="G102">
            <v>545831</v>
          </cell>
          <cell r="H102">
            <v>3</v>
          </cell>
          <cell r="I102">
            <v>1</v>
          </cell>
          <cell r="J102" t="str">
            <v>sierteelt</v>
          </cell>
        </row>
        <row r="103">
          <cell r="A103" t="str">
            <v>2007_apr_52</v>
          </cell>
          <cell r="C103">
            <v>11989</v>
          </cell>
          <cell r="D103">
            <v>2007</v>
          </cell>
          <cell r="E103" t="str">
            <v>apr</v>
          </cell>
          <cell r="F103">
            <v>52</v>
          </cell>
          <cell r="G103">
            <v>145898</v>
          </cell>
          <cell r="H103">
            <v>4</v>
          </cell>
          <cell r="I103">
            <v>1</v>
          </cell>
          <cell r="J103" t="str">
            <v>sierteelt</v>
          </cell>
        </row>
        <row r="104">
          <cell r="A104" t="str">
            <v>2007_apr_53</v>
          </cell>
          <cell r="C104">
            <v>11990</v>
          </cell>
          <cell r="D104">
            <v>2007</v>
          </cell>
          <cell r="E104" t="str">
            <v>apr</v>
          </cell>
          <cell r="F104">
            <v>53</v>
          </cell>
          <cell r="G104">
            <v>738693</v>
          </cell>
          <cell r="H104">
            <v>4</v>
          </cell>
          <cell r="I104">
            <v>1</v>
          </cell>
          <cell r="J104" t="str">
            <v>sierteelt</v>
          </cell>
        </row>
        <row r="105">
          <cell r="A105" t="str">
            <v>2007_apr_54</v>
          </cell>
          <cell r="C105">
            <v>11991</v>
          </cell>
          <cell r="D105">
            <v>2007</v>
          </cell>
          <cell r="E105" t="str">
            <v>apr</v>
          </cell>
          <cell r="F105">
            <v>54</v>
          </cell>
          <cell r="G105">
            <v>0.19700000000000001</v>
          </cell>
          <cell r="H105">
            <v>4</v>
          </cell>
          <cell r="I105">
            <v>1</v>
          </cell>
          <cell r="J105" t="str">
            <v>sierteelt</v>
          </cell>
        </row>
        <row r="106">
          <cell r="A106" t="str">
            <v>2007_apr_55</v>
          </cell>
          <cell r="C106">
            <v>11992</v>
          </cell>
          <cell r="D106">
            <v>2007</v>
          </cell>
          <cell r="E106" t="str">
            <v>apr</v>
          </cell>
          <cell r="F106">
            <v>55</v>
          </cell>
          <cell r="G106">
            <v>111320</v>
          </cell>
          <cell r="H106">
            <v>4</v>
          </cell>
          <cell r="I106">
            <v>1</v>
          </cell>
          <cell r="J106" t="str">
            <v>sierteelt</v>
          </cell>
        </row>
        <row r="107">
          <cell r="A107" t="str">
            <v>2007_apr_56</v>
          </cell>
          <cell r="C107">
            <v>11993</v>
          </cell>
          <cell r="D107">
            <v>2007</v>
          </cell>
          <cell r="E107" t="str">
            <v>apr</v>
          </cell>
          <cell r="F107">
            <v>56</v>
          </cell>
          <cell r="G107">
            <v>68285</v>
          </cell>
          <cell r="H107">
            <v>4</v>
          </cell>
          <cell r="I107">
            <v>1</v>
          </cell>
          <cell r="J107" t="str">
            <v>sierteelt</v>
          </cell>
        </row>
        <row r="108">
          <cell r="A108" t="str">
            <v>2007_apr_57</v>
          </cell>
          <cell r="C108">
            <v>11994</v>
          </cell>
          <cell r="D108">
            <v>2007</v>
          </cell>
          <cell r="E108" t="str">
            <v>apr</v>
          </cell>
          <cell r="F108">
            <v>57</v>
          </cell>
          <cell r="G108">
            <v>1.63</v>
          </cell>
          <cell r="H108">
            <v>4</v>
          </cell>
          <cell r="I108">
            <v>1</v>
          </cell>
          <cell r="J108" t="str">
            <v>sierteelt</v>
          </cell>
        </row>
        <row r="109">
          <cell r="A109" t="str">
            <v>2007_apr_58</v>
          </cell>
          <cell r="C109">
            <v>11995</v>
          </cell>
          <cell r="D109">
            <v>2007</v>
          </cell>
          <cell r="E109" t="str">
            <v>apr</v>
          </cell>
          <cell r="F109">
            <v>58</v>
          </cell>
          <cell r="G109">
            <v>77071</v>
          </cell>
          <cell r="H109">
            <v>4</v>
          </cell>
          <cell r="I109">
            <v>1</v>
          </cell>
          <cell r="J109" t="str">
            <v>sierteelt</v>
          </cell>
        </row>
        <row r="110">
          <cell r="A110" t="str">
            <v>2007_apr_59</v>
          </cell>
          <cell r="C110">
            <v>11996</v>
          </cell>
          <cell r="D110">
            <v>2007</v>
          </cell>
          <cell r="E110" t="str">
            <v>apr</v>
          </cell>
          <cell r="F110">
            <v>59</v>
          </cell>
          <cell r="G110">
            <v>95649</v>
          </cell>
          <cell r="H110">
            <v>4</v>
          </cell>
          <cell r="I110">
            <v>1</v>
          </cell>
          <cell r="J110" t="str">
            <v>sierteelt</v>
          </cell>
        </row>
        <row r="111">
          <cell r="A111" t="str">
            <v>2007_apr_60</v>
          </cell>
          <cell r="C111">
            <v>11997</v>
          </cell>
          <cell r="D111">
            <v>2007</v>
          </cell>
          <cell r="E111" t="str">
            <v>apr</v>
          </cell>
          <cell r="F111">
            <v>60</v>
          </cell>
          <cell r="G111">
            <v>0.80500000000000005</v>
          </cell>
          <cell r="H111">
            <v>4</v>
          </cell>
          <cell r="I111">
            <v>1</v>
          </cell>
          <cell r="J111" t="str">
            <v>sierteelt</v>
          </cell>
        </row>
        <row r="112">
          <cell r="A112" t="str">
            <v>2007_apr_61</v>
          </cell>
          <cell r="C112">
            <v>11998</v>
          </cell>
          <cell r="D112">
            <v>2007</v>
          </cell>
          <cell r="E112" t="str">
            <v>apr</v>
          </cell>
          <cell r="F112">
            <v>61</v>
          </cell>
          <cell r="G112">
            <v>275892</v>
          </cell>
          <cell r="H112">
            <v>4</v>
          </cell>
          <cell r="I112">
            <v>1</v>
          </cell>
          <cell r="J112" t="str">
            <v>sierteelt</v>
          </cell>
        </row>
        <row r="113">
          <cell r="A113" t="str">
            <v>2007_apr_64</v>
          </cell>
          <cell r="C113">
            <v>11999</v>
          </cell>
          <cell r="D113">
            <v>2007</v>
          </cell>
          <cell r="E113" t="str">
            <v>apr</v>
          </cell>
          <cell r="F113">
            <v>64</v>
          </cell>
          <cell r="G113">
            <v>226333</v>
          </cell>
          <cell r="H113">
            <v>4</v>
          </cell>
          <cell r="I113">
            <v>1</v>
          </cell>
          <cell r="J113" t="str">
            <v>sierteelt</v>
          </cell>
        </row>
        <row r="114">
          <cell r="A114" t="str">
            <v>2007_4_65</v>
          </cell>
          <cell r="C114">
            <v>12000</v>
          </cell>
          <cell r="D114">
            <v>2007</v>
          </cell>
          <cell r="E114" t="str">
            <v>4</v>
          </cell>
          <cell r="F114">
            <v>65</v>
          </cell>
          <cell r="G114">
            <v>-4.9349999999999996</v>
          </cell>
          <cell r="H114">
            <v>4</v>
          </cell>
          <cell r="I114">
            <v>1</v>
          </cell>
          <cell r="J114" t="str">
            <v>sierteelt</v>
          </cell>
        </row>
        <row r="115">
          <cell r="A115" t="str">
            <v>2007_apr_66</v>
          </cell>
          <cell r="C115">
            <v>12001</v>
          </cell>
          <cell r="D115">
            <v>2007</v>
          </cell>
          <cell r="E115" t="str">
            <v>apr</v>
          </cell>
          <cell r="F115">
            <v>66</v>
          </cell>
          <cell r="G115">
            <v>502225</v>
          </cell>
          <cell r="H115">
            <v>4</v>
          </cell>
          <cell r="I115">
            <v>1</v>
          </cell>
          <cell r="J115" t="str">
            <v>sierteelt</v>
          </cell>
        </row>
        <row r="116">
          <cell r="A116" t="str">
            <v>2007_mei_52</v>
          </cell>
          <cell r="C116">
            <v>12002</v>
          </cell>
          <cell r="D116">
            <v>2007</v>
          </cell>
          <cell r="E116" t="str">
            <v>mei</v>
          </cell>
          <cell r="F116">
            <v>52</v>
          </cell>
          <cell r="G116">
            <v>195325</v>
          </cell>
          <cell r="H116">
            <v>5</v>
          </cell>
          <cell r="I116">
            <v>1</v>
          </cell>
          <cell r="J116" t="str">
            <v>sierteelt</v>
          </cell>
        </row>
        <row r="117">
          <cell r="A117" t="str">
            <v>2007_mei_53</v>
          </cell>
          <cell r="C117">
            <v>12003</v>
          </cell>
          <cell r="D117">
            <v>2007</v>
          </cell>
          <cell r="E117" t="str">
            <v>mei</v>
          </cell>
          <cell r="F117">
            <v>53</v>
          </cell>
          <cell r="G117">
            <v>755036</v>
          </cell>
          <cell r="H117">
            <v>5</v>
          </cell>
          <cell r="I117">
            <v>1</v>
          </cell>
          <cell r="J117" t="str">
            <v>sierteelt</v>
          </cell>
        </row>
        <row r="118">
          <cell r="A118" t="str">
            <v>2007_mei_54</v>
          </cell>
          <cell r="C118">
            <v>12004</v>
          </cell>
          <cell r="D118">
            <v>2007</v>
          </cell>
          <cell r="E118" t="str">
            <v>mei</v>
          </cell>
          <cell r="F118">
            <v>54</v>
          </cell>
          <cell r="G118">
            <v>0.25800000000000001</v>
          </cell>
          <cell r="H118">
            <v>5</v>
          </cell>
          <cell r="I118">
            <v>1</v>
          </cell>
          <cell r="J118" t="str">
            <v>sierteelt</v>
          </cell>
        </row>
        <row r="119">
          <cell r="A119" t="str">
            <v>2007_mei_55</v>
          </cell>
          <cell r="C119">
            <v>12005</v>
          </cell>
          <cell r="D119">
            <v>2007</v>
          </cell>
          <cell r="E119" t="str">
            <v>mei</v>
          </cell>
          <cell r="F119">
            <v>55</v>
          </cell>
          <cell r="G119">
            <v>132904</v>
          </cell>
          <cell r="H119">
            <v>5</v>
          </cell>
          <cell r="I119">
            <v>1</v>
          </cell>
          <cell r="J119" t="str">
            <v>sierteelt</v>
          </cell>
        </row>
        <row r="120">
          <cell r="A120" t="str">
            <v>2007_mei_56</v>
          </cell>
          <cell r="C120">
            <v>12006</v>
          </cell>
          <cell r="D120">
            <v>2007</v>
          </cell>
          <cell r="E120" t="str">
            <v>mei</v>
          </cell>
          <cell r="F120">
            <v>56</v>
          </cell>
          <cell r="G120">
            <v>75476</v>
          </cell>
          <cell r="H120">
            <v>5</v>
          </cell>
          <cell r="I120">
            <v>1</v>
          </cell>
          <cell r="J120" t="str">
            <v>sierteelt</v>
          </cell>
        </row>
        <row r="121">
          <cell r="A121" t="str">
            <v>2007_mei_57</v>
          </cell>
          <cell r="C121">
            <v>12007</v>
          </cell>
          <cell r="D121">
            <v>2007</v>
          </cell>
          <cell r="E121" t="str">
            <v>mei</v>
          </cell>
          <cell r="F121">
            <v>57</v>
          </cell>
          <cell r="G121">
            <v>1.76</v>
          </cell>
          <cell r="H121">
            <v>5</v>
          </cell>
          <cell r="I121">
            <v>1</v>
          </cell>
          <cell r="J121" t="str">
            <v>sierteelt</v>
          </cell>
        </row>
        <row r="122">
          <cell r="A122" t="str">
            <v>2007_mei_58</v>
          </cell>
          <cell r="C122">
            <v>12008</v>
          </cell>
          <cell r="D122">
            <v>2007</v>
          </cell>
          <cell r="E122" t="str">
            <v>mei</v>
          </cell>
          <cell r="F122">
            <v>58</v>
          </cell>
          <cell r="G122">
            <v>68127</v>
          </cell>
          <cell r="H122">
            <v>5</v>
          </cell>
          <cell r="I122">
            <v>1</v>
          </cell>
          <cell r="J122" t="str">
            <v>sierteelt</v>
          </cell>
        </row>
        <row r="123">
          <cell r="A123" t="str">
            <v>2007_mei_59</v>
          </cell>
          <cell r="C123">
            <v>12009</v>
          </cell>
          <cell r="D123">
            <v>2007</v>
          </cell>
          <cell r="E123" t="str">
            <v>mei</v>
          </cell>
          <cell r="F123">
            <v>59</v>
          </cell>
          <cell r="G123">
            <v>90143</v>
          </cell>
          <cell r="H123">
            <v>5</v>
          </cell>
          <cell r="I123">
            <v>1</v>
          </cell>
          <cell r="J123" t="str">
            <v>sierteelt</v>
          </cell>
        </row>
        <row r="124">
          <cell r="A124" t="str">
            <v>2007_mei_60</v>
          </cell>
          <cell r="C124">
            <v>12010</v>
          </cell>
          <cell r="D124">
            <v>2007</v>
          </cell>
          <cell r="E124" t="str">
            <v>mei</v>
          </cell>
          <cell r="F124">
            <v>60</v>
          </cell>
          <cell r="G124">
            <v>0.755</v>
          </cell>
          <cell r="H124">
            <v>5</v>
          </cell>
          <cell r="I124">
            <v>1</v>
          </cell>
          <cell r="J124" t="str">
            <v>sierteelt</v>
          </cell>
        </row>
        <row r="125">
          <cell r="A125" t="str">
            <v>2007_mei_61</v>
          </cell>
          <cell r="C125">
            <v>12011</v>
          </cell>
          <cell r="D125">
            <v>2007</v>
          </cell>
          <cell r="E125" t="str">
            <v>mei</v>
          </cell>
          <cell r="F125">
            <v>61</v>
          </cell>
          <cell r="G125">
            <v>324198</v>
          </cell>
          <cell r="H125">
            <v>5</v>
          </cell>
          <cell r="I125">
            <v>1</v>
          </cell>
          <cell r="J125" t="str">
            <v>sierteelt</v>
          </cell>
        </row>
        <row r="126">
          <cell r="A126" t="str">
            <v>2007_mei_64</v>
          </cell>
          <cell r="C126">
            <v>12012</v>
          </cell>
          <cell r="D126">
            <v>2007</v>
          </cell>
          <cell r="E126" t="str">
            <v>mei</v>
          </cell>
          <cell r="F126">
            <v>64</v>
          </cell>
          <cell r="G126">
            <v>209948</v>
          </cell>
          <cell r="H126">
            <v>5</v>
          </cell>
          <cell r="I126">
            <v>1</v>
          </cell>
          <cell r="J126" t="str">
            <v>sierteelt</v>
          </cell>
        </row>
        <row r="127">
          <cell r="A127" t="str">
            <v>2007_mei_66</v>
          </cell>
          <cell r="C127">
            <v>12013</v>
          </cell>
          <cell r="D127">
            <v>2007</v>
          </cell>
          <cell r="E127" t="str">
            <v>mei</v>
          </cell>
          <cell r="F127">
            <v>66</v>
          </cell>
          <cell r="G127">
            <v>534146</v>
          </cell>
          <cell r="H127">
            <v>5</v>
          </cell>
          <cell r="I127">
            <v>1</v>
          </cell>
          <cell r="J127" t="str">
            <v>sierteelt</v>
          </cell>
        </row>
        <row r="128">
          <cell r="A128" t="str">
            <v>2007_jun_52</v>
          </cell>
          <cell r="C128">
            <v>12014</v>
          </cell>
          <cell r="D128">
            <v>2007</v>
          </cell>
          <cell r="E128" t="str">
            <v>jun</v>
          </cell>
          <cell r="F128">
            <v>52</v>
          </cell>
          <cell r="G128">
            <v>146729</v>
          </cell>
          <cell r="H128">
            <v>6</v>
          </cell>
          <cell r="I128">
            <v>1</v>
          </cell>
          <cell r="J128" t="str">
            <v>sierteelt</v>
          </cell>
        </row>
        <row r="129">
          <cell r="A129" t="str">
            <v>2007_jun_53</v>
          </cell>
          <cell r="C129">
            <v>12015</v>
          </cell>
          <cell r="D129">
            <v>2007</v>
          </cell>
          <cell r="E129" t="str">
            <v>jun</v>
          </cell>
          <cell r="F129">
            <v>53</v>
          </cell>
          <cell r="G129">
            <v>628823</v>
          </cell>
          <cell r="H129">
            <v>6</v>
          </cell>
          <cell r="I129">
            <v>1</v>
          </cell>
          <cell r="J129" t="str">
            <v>sierteelt</v>
          </cell>
        </row>
        <row r="130">
          <cell r="A130" t="str">
            <v>2007_jun_54</v>
          </cell>
          <cell r="C130">
            <v>12016</v>
          </cell>
          <cell r="D130">
            <v>2007</v>
          </cell>
          <cell r="E130" t="str">
            <v>jun</v>
          </cell>
          <cell r="F130">
            <v>54</v>
          </cell>
          <cell r="G130">
            <v>0.23300000000000001</v>
          </cell>
          <cell r="H130">
            <v>6</v>
          </cell>
          <cell r="I130">
            <v>1</v>
          </cell>
          <cell r="J130" t="str">
            <v>sierteelt</v>
          </cell>
        </row>
        <row r="131">
          <cell r="A131" t="str">
            <v>2007_jun_55</v>
          </cell>
          <cell r="C131">
            <v>12017</v>
          </cell>
          <cell r="D131">
            <v>2007</v>
          </cell>
          <cell r="E131" t="str">
            <v>jun</v>
          </cell>
          <cell r="F131">
            <v>55</v>
          </cell>
          <cell r="G131">
            <v>82441</v>
          </cell>
          <cell r="H131">
            <v>6</v>
          </cell>
          <cell r="I131">
            <v>1</v>
          </cell>
          <cell r="J131" t="str">
            <v>sierteelt</v>
          </cell>
        </row>
        <row r="132">
          <cell r="A132" t="str">
            <v>2007_jun_56</v>
          </cell>
          <cell r="C132">
            <v>12018</v>
          </cell>
          <cell r="D132">
            <v>2007</v>
          </cell>
          <cell r="E132" t="str">
            <v>jun</v>
          </cell>
          <cell r="F132">
            <v>56</v>
          </cell>
          <cell r="G132">
            <v>55671</v>
          </cell>
          <cell r="H132">
            <v>6</v>
          </cell>
          <cell r="I132">
            <v>1</v>
          </cell>
          <cell r="J132" t="str">
            <v>sierteelt</v>
          </cell>
        </row>
        <row r="133">
          <cell r="A133" t="str">
            <v>2007_jun_57</v>
          </cell>
          <cell r="C133">
            <v>12019</v>
          </cell>
          <cell r="D133">
            <v>2007</v>
          </cell>
          <cell r="E133" t="str">
            <v>jun</v>
          </cell>
          <cell r="F133">
            <v>57</v>
          </cell>
          <cell r="G133">
            <v>1.48</v>
          </cell>
          <cell r="H133">
            <v>6</v>
          </cell>
          <cell r="I133">
            <v>1</v>
          </cell>
          <cell r="J133" t="str">
            <v>sierteelt</v>
          </cell>
        </row>
        <row r="134">
          <cell r="A134" t="str">
            <v>2007_jun_58</v>
          </cell>
          <cell r="C134">
            <v>12020</v>
          </cell>
          <cell r="D134">
            <v>2007</v>
          </cell>
          <cell r="E134" t="str">
            <v>jun</v>
          </cell>
          <cell r="F134">
            <v>58</v>
          </cell>
          <cell r="G134">
            <v>23441</v>
          </cell>
          <cell r="H134">
            <v>6</v>
          </cell>
          <cell r="I134">
            <v>1</v>
          </cell>
          <cell r="J134" t="str">
            <v>sierteelt</v>
          </cell>
        </row>
        <row r="135">
          <cell r="A135" t="str">
            <v>2007_jun_59</v>
          </cell>
          <cell r="C135">
            <v>12021</v>
          </cell>
          <cell r="D135">
            <v>2007</v>
          </cell>
          <cell r="E135" t="str">
            <v>jun</v>
          </cell>
          <cell r="F135">
            <v>59</v>
          </cell>
          <cell r="G135">
            <v>29182</v>
          </cell>
          <cell r="H135">
            <v>6</v>
          </cell>
          <cell r="I135">
            <v>1</v>
          </cell>
          <cell r="J135" t="str">
            <v>sierteelt</v>
          </cell>
        </row>
        <row r="136">
          <cell r="A136" t="str">
            <v>2007_jun_60</v>
          </cell>
          <cell r="C136">
            <v>12022</v>
          </cell>
          <cell r="D136">
            <v>2007</v>
          </cell>
          <cell r="E136" t="str">
            <v>jun</v>
          </cell>
          <cell r="F136">
            <v>60</v>
          </cell>
          <cell r="G136">
            <v>0.80300000000000005</v>
          </cell>
          <cell r="H136">
            <v>6</v>
          </cell>
          <cell r="I136">
            <v>1</v>
          </cell>
          <cell r="J136" t="str">
            <v>sierteelt</v>
          </cell>
        </row>
        <row r="137">
          <cell r="A137" t="str">
            <v>2007_jun_61</v>
          </cell>
          <cell r="C137">
            <v>12023</v>
          </cell>
          <cell r="D137">
            <v>2007</v>
          </cell>
          <cell r="E137" t="str">
            <v>jun</v>
          </cell>
          <cell r="F137">
            <v>61</v>
          </cell>
          <cell r="G137">
            <v>245153</v>
          </cell>
          <cell r="H137">
            <v>6</v>
          </cell>
          <cell r="I137">
            <v>1</v>
          </cell>
          <cell r="J137" t="str">
            <v>sierteelt</v>
          </cell>
        </row>
        <row r="138">
          <cell r="A138" t="str">
            <v>2007_jun_64</v>
          </cell>
          <cell r="C138">
            <v>12024</v>
          </cell>
          <cell r="D138">
            <v>2007</v>
          </cell>
          <cell r="E138" t="str">
            <v>jun</v>
          </cell>
          <cell r="F138">
            <v>64</v>
          </cell>
          <cell r="G138">
            <v>130053</v>
          </cell>
          <cell r="H138">
            <v>6</v>
          </cell>
          <cell r="I138">
            <v>1</v>
          </cell>
          <cell r="J138" t="str">
            <v>sierteelt</v>
          </cell>
        </row>
        <row r="139">
          <cell r="A139" t="str">
            <v>2007_jun_66</v>
          </cell>
          <cell r="C139">
            <v>12025</v>
          </cell>
          <cell r="D139">
            <v>2007</v>
          </cell>
          <cell r="E139" t="str">
            <v>jun</v>
          </cell>
          <cell r="F139">
            <v>66</v>
          </cell>
          <cell r="G139">
            <v>375206</v>
          </cell>
          <cell r="H139">
            <v>6</v>
          </cell>
          <cell r="I139">
            <v>1</v>
          </cell>
          <cell r="J139" t="str">
            <v>sierteelt</v>
          </cell>
        </row>
        <row r="140">
          <cell r="A140" t="str">
            <v>2007_jul_52</v>
          </cell>
          <cell r="C140">
            <v>12026</v>
          </cell>
          <cell r="D140">
            <v>2007</v>
          </cell>
          <cell r="E140" t="str">
            <v>jul</v>
          </cell>
          <cell r="F140">
            <v>52</v>
          </cell>
          <cell r="G140">
            <v>135072</v>
          </cell>
          <cell r="H140">
            <v>7</v>
          </cell>
          <cell r="I140">
            <v>1</v>
          </cell>
          <cell r="J140" t="str">
            <v>sierteelt</v>
          </cell>
        </row>
        <row r="141">
          <cell r="A141" t="str">
            <v>2007_jul_53</v>
          </cell>
          <cell r="C141">
            <v>12027</v>
          </cell>
          <cell r="D141">
            <v>2007</v>
          </cell>
          <cell r="E141" t="str">
            <v>jul</v>
          </cell>
          <cell r="F141">
            <v>53</v>
          </cell>
          <cell r="G141">
            <v>618699</v>
          </cell>
          <cell r="H141">
            <v>7</v>
          </cell>
          <cell r="I141">
            <v>1</v>
          </cell>
          <cell r="J141" t="str">
            <v>sierteelt</v>
          </cell>
        </row>
        <row r="142">
          <cell r="A142" t="str">
            <v>2007_jul_54</v>
          </cell>
          <cell r="C142">
            <v>12028</v>
          </cell>
          <cell r="D142">
            <v>2007</v>
          </cell>
          <cell r="E142" t="str">
            <v>jul</v>
          </cell>
          <cell r="F142">
            <v>54</v>
          </cell>
          <cell r="G142">
            <v>0.218</v>
          </cell>
          <cell r="H142">
            <v>7</v>
          </cell>
          <cell r="I142">
            <v>1</v>
          </cell>
          <cell r="J142" t="str">
            <v>sierteelt</v>
          </cell>
        </row>
        <row r="143">
          <cell r="A143" t="str">
            <v>2007_jul_55</v>
          </cell>
          <cell r="C143">
            <v>12029</v>
          </cell>
          <cell r="D143">
            <v>2007</v>
          </cell>
          <cell r="E143" t="str">
            <v>jul</v>
          </cell>
          <cell r="F143">
            <v>55</v>
          </cell>
          <cell r="G143">
            <v>80981</v>
          </cell>
          <cell r="H143">
            <v>7</v>
          </cell>
          <cell r="I143">
            <v>1</v>
          </cell>
          <cell r="J143" t="str">
            <v>sierteelt</v>
          </cell>
        </row>
        <row r="144">
          <cell r="A144" t="str">
            <v>2007_jul_56</v>
          </cell>
          <cell r="C144">
            <v>12030</v>
          </cell>
          <cell r="D144">
            <v>2007</v>
          </cell>
          <cell r="E144" t="str">
            <v>jul</v>
          </cell>
          <cell r="F144">
            <v>56</v>
          </cell>
          <cell r="G144">
            <v>54465</v>
          </cell>
          <cell r="H144">
            <v>7</v>
          </cell>
          <cell r="I144">
            <v>1</v>
          </cell>
          <cell r="J144" t="str">
            <v>sierteelt</v>
          </cell>
        </row>
        <row r="145">
          <cell r="A145" t="str">
            <v>2007_jul_57</v>
          </cell>
          <cell r="C145">
            <v>12031</v>
          </cell>
          <cell r="D145">
            <v>2007</v>
          </cell>
          <cell r="E145" t="str">
            <v>jul</v>
          </cell>
          <cell r="F145">
            <v>57</v>
          </cell>
          <cell r="G145">
            <v>1.486</v>
          </cell>
          <cell r="H145">
            <v>7</v>
          </cell>
          <cell r="I145">
            <v>1</v>
          </cell>
          <cell r="J145" t="str">
            <v>sierteelt</v>
          </cell>
        </row>
        <row r="146">
          <cell r="A146" t="str">
            <v>2007_jul_58</v>
          </cell>
          <cell r="C146">
            <v>12032</v>
          </cell>
          <cell r="D146">
            <v>2007</v>
          </cell>
          <cell r="E146" t="str">
            <v>jul</v>
          </cell>
          <cell r="F146">
            <v>58</v>
          </cell>
          <cell r="G146">
            <v>12296</v>
          </cell>
          <cell r="H146">
            <v>7</v>
          </cell>
          <cell r="I146">
            <v>1</v>
          </cell>
          <cell r="J146" t="str">
            <v>sierteelt</v>
          </cell>
        </row>
        <row r="147">
          <cell r="A147" t="str">
            <v>2007_jul_59</v>
          </cell>
          <cell r="C147">
            <v>12033</v>
          </cell>
          <cell r="D147">
            <v>2007</v>
          </cell>
          <cell r="E147" t="str">
            <v>jul</v>
          </cell>
          <cell r="F147">
            <v>59</v>
          </cell>
          <cell r="G147">
            <v>11932</v>
          </cell>
          <cell r="H147">
            <v>7</v>
          </cell>
          <cell r="I147">
            <v>1</v>
          </cell>
          <cell r="J147" t="str">
            <v>sierteelt</v>
          </cell>
        </row>
        <row r="148">
          <cell r="A148" t="str">
            <v>2007_jul_60</v>
          </cell>
          <cell r="C148">
            <v>12034</v>
          </cell>
          <cell r="D148">
            <v>2007</v>
          </cell>
          <cell r="E148" t="str">
            <v>jul</v>
          </cell>
          <cell r="F148">
            <v>60</v>
          </cell>
          <cell r="G148">
            <v>1.03</v>
          </cell>
          <cell r="H148">
            <v>7</v>
          </cell>
          <cell r="I148">
            <v>1</v>
          </cell>
          <cell r="J148" t="str">
            <v>sierteelt</v>
          </cell>
        </row>
        <row r="149">
          <cell r="A149" t="str">
            <v>2007_jul_61</v>
          </cell>
          <cell r="C149">
            <v>12035</v>
          </cell>
          <cell r="D149">
            <v>2007</v>
          </cell>
          <cell r="E149" t="str">
            <v>jul</v>
          </cell>
          <cell r="F149">
            <v>61</v>
          </cell>
          <cell r="G149">
            <v>236454</v>
          </cell>
          <cell r="H149">
            <v>7</v>
          </cell>
          <cell r="I149">
            <v>1</v>
          </cell>
          <cell r="J149" t="str">
            <v>sierteelt</v>
          </cell>
        </row>
        <row r="150">
          <cell r="A150" t="str">
            <v>2007_jul_64</v>
          </cell>
          <cell r="C150">
            <v>12036</v>
          </cell>
          <cell r="D150">
            <v>2007</v>
          </cell>
          <cell r="E150" t="str">
            <v>jul</v>
          </cell>
          <cell r="F150">
            <v>64</v>
          </cell>
          <cell r="G150">
            <v>123587</v>
          </cell>
          <cell r="H150">
            <v>7</v>
          </cell>
          <cell r="I150">
            <v>1</v>
          </cell>
          <cell r="J150" t="str">
            <v>sierteelt</v>
          </cell>
        </row>
        <row r="151">
          <cell r="A151" t="str">
            <v>2007_jul_66</v>
          </cell>
          <cell r="C151">
            <v>12037</v>
          </cell>
          <cell r="D151">
            <v>2007</v>
          </cell>
          <cell r="E151" t="str">
            <v>jul</v>
          </cell>
          <cell r="F151">
            <v>66</v>
          </cell>
          <cell r="G151">
            <v>360041</v>
          </cell>
          <cell r="H151">
            <v>7</v>
          </cell>
          <cell r="I151">
            <v>1</v>
          </cell>
          <cell r="J151" t="str">
            <v>sierteelt</v>
          </cell>
        </row>
        <row r="152">
          <cell r="A152" t="str">
            <v>2007_2007_70</v>
          </cell>
          <cell r="C152">
            <v>12038</v>
          </cell>
          <cell r="D152">
            <v>2007</v>
          </cell>
          <cell r="E152" t="str">
            <v>2007</v>
          </cell>
          <cell r="F152">
            <v>70</v>
          </cell>
          <cell r="G152">
            <v>96</v>
          </cell>
          <cell r="H152">
            <v>7</v>
          </cell>
          <cell r="I152">
            <v>1</v>
          </cell>
          <cell r="J152" t="str">
            <v>sierteelt</v>
          </cell>
        </row>
        <row r="153">
          <cell r="A153" t="str">
            <v>2007_2007_71</v>
          </cell>
          <cell r="C153">
            <v>12039</v>
          </cell>
          <cell r="D153">
            <v>2007</v>
          </cell>
          <cell r="E153" t="str">
            <v>2007</v>
          </cell>
          <cell r="F153">
            <v>71</v>
          </cell>
          <cell r="G153">
            <v>44.7</v>
          </cell>
          <cell r="H153">
            <v>7</v>
          </cell>
          <cell r="I153">
            <v>1</v>
          </cell>
          <cell r="J153" t="str">
            <v>sierteelt</v>
          </cell>
        </row>
        <row r="154">
          <cell r="A154" t="str">
            <v>2007_2007_77</v>
          </cell>
          <cell r="C154">
            <v>12040</v>
          </cell>
          <cell r="D154">
            <v>2007</v>
          </cell>
          <cell r="E154" t="str">
            <v>2007</v>
          </cell>
          <cell r="F154">
            <v>77</v>
          </cell>
          <cell r="G154">
            <v>97</v>
          </cell>
          <cell r="H154">
            <v>7</v>
          </cell>
          <cell r="I154">
            <v>1</v>
          </cell>
          <cell r="J154" t="str">
            <v>sierteelt</v>
          </cell>
        </row>
        <row r="155">
          <cell r="A155" t="str">
            <v>2007_2007_78</v>
          </cell>
          <cell r="C155">
            <v>12041</v>
          </cell>
          <cell r="D155">
            <v>2007</v>
          </cell>
          <cell r="E155" t="str">
            <v>2007</v>
          </cell>
          <cell r="F155">
            <v>78</v>
          </cell>
          <cell r="G155">
            <v>33.4</v>
          </cell>
          <cell r="H155">
            <v>7</v>
          </cell>
          <cell r="I155">
            <v>1</v>
          </cell>
          <cell r="J155" t="str">
            <v>sierteelt</v>
          </cell>
        </row>
        <row r="156">
          <cell r="A156" t="str">
            <v>2007_aug_52</v>
          </cell>
          <cell r="C156">
            <v>12042</v>
          </cell>
          <cell r="D156">
            <v>2007</v>
          </cell>
          <cell r="E156" t="str">
            <v>aug</v>
          </cell>
          <cell r="F156">
            <v>52</v>
          </cell>
          <cell r="G156">
            <v>143884</v>
          </cell>
          <cell r="H156">
            <v>8</v>
          </cell>
          <cell r="I156">
            <v>1</v>
          </cell>
          <cell r="J156" t="str">
            <v>sierteelt</v>
          </cell>
        </row>
        <row r="157">
          <cell r="A157" t="str">
            <v>2007_aug_53</v>
          </cell>
          <cell r="C157">
            <v>12043</v>
          </cell>
          <cell r="D157">
            <v>2007</v>
          </cell>
          <cell r="E157" t="str">
            <v>aug</v>
          </cell>
          <cell r="F157">
            <v>53</v>
          </cell>
          <cell r="G157">
            <v>653921</v>
          </cell>
          <cell r="H157">
            <v>8</v>
          </cell>
          <cell r="I157">
            <v>1</v>
          </cell>
          <cell r="J157" t="str">
            <v>sierteelt</v>
          </cell>
        </row>
        <row r="158">
          <cell r="A158" t="str">
            <v>2007_aug_54</v>
          </cell>
          <cell r="C158">
            <v>12044</v>
          </cell>
          <cell r="D158">
            <v>2007</v>
          </cell>
          <cell r="E158" t="str">
            <v>aug</v>
          </cell>
          <cell r="F158">
            <v>54</v>
          </cell>
          <cell r="G158">
            <v>0.22</v>
          </cell>
          <cell r="H158">
            <v>8</v>
          </cell>
          <cell r="I158">
            <v>1</v>
          </cell>
          <cell r="J158" t="str">
            <v>sierteelt</v>
          </cell>
        </row>
        <row r="159">
          <cell r="A159" t="str">
            <v>2007_aug_55</v>
          </cell>
          <cell r="C159">
            <v>12045</v>
          </cell>
          <cell r="D159">
            <v>2007</v>
          </cell>
          <cell r="E159" t="str">
            <v>aug</v>
          </cell>
          <cell r="F159">
            <v>55</v>
          </cell>
          <cell r="G159">
            <v>106188</v>
          </cell>
          <cell r="H159">
            <v>8</v>
          </cell>
          <cell r="I159">
            <v>1</v>
          </cell>
          <cell r="J159" t="str">
            <v>sierteelt</v>
          </cell>
        </row>
        <row r="160">
          <cell r="A160" t="str">
            <v>2007_aug_56</v>
          </cell>
          <cell r="C160">
            <v>12046</v>
          </cell>
          <cell r="D160">
            <v>2007</v>
          </cell>
          <cell r="E160" t="str">
            <v>aug</v>
          </cell>
          <cell r="F160">
            <v>56</v>
          </cell>
          <cell r="G160">
            <v>66754</v>
          </cell>
          <cell r="H160">
            <v>8</v>
          </cell>
          <cell r="I160">
            <v>1</v>
          </cell>
          <cell r="J160" t="str">
            <v>sierteelt</v>
          </cell>
        </row>
        <row r="161">
          <cell r="A161" t="str">
            <v>2007_aug_57</v>
          </cell>
          <cell r="C161">
            <v>12047</v>
          </cell>
          <cell r="D161">
            <v>2007</v>
          </cell>
          <cell r="E161" t="str">
            <v>aug</v>
          </cell>
          <cell r="F161">
            <v>57</v>
          </cell>
          <cell r="G161">
            <v>1.59</v>
          </cell>
          <cell r="H161">
            <v>8</v>
          </cell>
          <cell r="I161">
            <v>1</v>
          </cell>
          <cell r="J161" t="str">
            <v>sierteelt</v>
          </cell>
        </row>
        <row r="162">
          <cell r="A162" t="str">
            <v>2007_aug_58</v>
          </cell>
          <cell r="C162">
            <v>12048</v>
          </cell>
          <cell r="D162">
            <v>2007</v>
          </cell>
          <cell r="E162" t="str">
            <v>aug</v>
          </cell>
          <cell r="F162">
            <v>58</v>
          </cell>
          <cell r="G162">
            <v>13612</v>
          </cell>
          <cell r="H162">
            <v>8</v>
          </cell>
          <cell r="I162">
            <v>1</v>
          </cell>
          <cell r="J162" t="str">
            <v>sierteelt</v>
          </cell>
        </row>
        <row r="163">
          <cell r="A163" t="str">
            <v>2007_aug_59</v>
          </cell>
          <cell r="C163">
            <v>12049</v>
          </cell>
          <cell r="D163">
            <v>2007</v>
          </cell>
          <cell r="E163" t="str">
            <v>aug</v>
          </cell>
          <cell r="F163">
            <v>59</v>
          </cell>
          <cell r="G163">
            <v>13838</v>
          </cell>
          <cell r="H163">
            <v>8</v>
          </cell>
          <cell r="I163">
            <v>1</v>
          </cell>
          <cell r="J163" t="str">
            <v>sierteelt</v>
          </cell>
        </row>
        <row r="164">
          <cell r="A164" t="str">
            <v>2007_aug_60</v>
          </cell>
          <cell r="C164">
            <v>12050</v>
          </cell>
          <cell r="D164">
            <v>2007</v>
          </cell>
          <cell r="E164" t="str">
            <v>aug</v>
          </cell>
          <cell r="F164">
            <v>60</v>
          </cell>
          <cell r="G164">
            <v>0.98299999999999998</v>
          </cell>
          <cell r="H164">
            <v>8</v>
          </cell>
          <cell r="I164">
            <v>1</v>
          </cell>
          <cell r="J164" t="str">
            <v>sierteelt</v>
          </cell>
        </row>
        <row r="165">
          <cell r="A165" t="str">
            <v>2007_aug_61</v>
          </cell>
          <cell r="C165">
            <v>12051</v>
          </cell>
          <cell r="D165">
            <v>2007</v>
          </cell>
          <cell r="E165" t="str">
            <v>aug</v>
          </cell>
          <cell r="F165">
            <v>61</v>
          </cell>
          <cell r="G165">
            <v>232891</v>
          </cell>
          <cell r="H165">
            <v>8</v>
          </cell>
          <cell r="I165">
            <v>1</v>
          </cell>
          <cell r="J165" t="str">
            <v>sierteelt</v>
          </cell>
        </row>
        <row r="166">
          <cell r="A166" t="str">
            <v>2007_aug_64</v>
          </cell>
          <cell r="C166">
            <v>12052</v>
          </cell>
          <cell r="D166">
            <v>2007</v>
          </cell>
          <cell r="E166" t="str">
            <v>aug</v>
          </cell>
          <cell r="F166">
            <v>64</v>
          </cell>
          <cell r="G166">
            <v>142066</v>
          </cell>
          <cell r="H166">
            <v>8</v>
          </cell>
          <cell r="I166">
            <v>1</v>
          </cell>
          <cell r="J166" t="str">
            <v>sierteelt</v>
          </cell>
        </row>
        <row r="167">
          <cell r="A167" t="str">
            <v>2007_aug_66</v>
          </cell>
          <cell r="C167">
            <v>12053</v>
          </cell>
          <cell r="D167">
            <v>2007</v>
          </cell>
          <cell r="E167" t="str">
            <v>aug</v>
          </cell>
          <cell r="F167">
            <v>66</v>
          </cell>
          <cell r="G167">
            <v>374957</v>
          </cell>
          <cell r="H167">
            <v>8</v>
          </cell>
          <cell r="I167">
            <v>1</v>
          </cell>
          <cell r="J167" t="str">
            <v>sierteelt</v>
          </cell>
        </row>
        <row r="168">
          <cell r="A168" t="str">
            <v>2007_sep_52</v>
          </cell>
          <cell r="C168">
            <v>12054</v>
          </cell>
          <cell r="D168">
            <v>2007</v>
          </cell>
          <cell r="E168" t="str">
            <v>sep</v>
          </cell>
          <cell r="F168">
            <v>52</v>
          </cell>
          <cell r="G168">
            <v>150510</v>
          </cell>
          <cell r="H168">
            <v>9</v>
          </cell>
          <cell r="I168">
            <v>1</v>
          </cell>
          <cell r="J168" t="str">
            <v>sierteelt</v>
          </cell>
        </row>
        <row r="169">
          <cell r="A169" t="str">
            <v>2007_sep_53</v>
          </cell>
          <cell r="C169">
            <v>12055</v>
          </cell>
          <cell r="D169">
            <v>2007</v>
          </cell>
          <cell r="E169" t="str">
            <v>sep</v>
          </cell>
          <cell r="F169">
            <v>53</v>
          </cell>
          <cell r="G169">
            <v>571537</v>
          </cell>
          <cell r="H169">
            <v>9</v>
          </cell>
          <cell r="I169">
            <v>1</v>
          </cell>
          <cell r="J169" t="str">
            <v>sierteelt</v>
          </cell>
        </row>
        <row r="170">
          <cell r="A170" t="str">
            <v>2007_sep_54</v>
          </cell>
          <cell r="C170">
            <v>12056</v>
          </cell>
          <cell r="D170">
            <v>2007</v>
          </cell>
          <cell r="E170" t="str">
            <v>sep</v>
          </cell>
          <cell r="F170">
            <v>54</v>
          </cell>
          <cell r="G170">
            <v>0.26300000000000001</v>
          </cell>
          <cell r="H170">
            <v>9</v>
          </cell>
          <cell r="I170">
            <v>1</v>
          </cell>
          <cell r="J170" t="str">
            <v>sierteelt</v>
          </cell>
        </row>
        <row r="171">
          <cell r="A171" t="str">
            <v>2007_sep_55</v>
          </cell>
          <cell r="C171">
            <v>12057</v>
          </cell>
          <cell r="D171">
            <v>2007</v>
          </cell>
          <cell r="E171" t="str">
            <v>sep</v>
          </cell>
          <cell r="F171">
            <v>55</v>
          </cell>
          <cell r="G171">
            <v>89739</v>
          </cell>
          <cell r="H171">
            <v>9</v>
          </cell>
          <cell r="I171">
            <v>1</v>
          </cell>
          <cell r="J171" t="str">
            <v>sierteelt</v>
          </cell>
        </row>
        <row r="172">
          <cell r="A172" t="str">
            <v>2007_sep_56</v>
          </cell>
          <cell r="C172">
            <v>12058</v>
          </cell>
          <cell r="D172">
            <v>2007</v>
          </cell>
          <cell r="E172" t="str">
            <v>sep</v>
          </cell>
          <cell r="F172">
            <v>56</v>
          </cell>
          <cell r="G172">
            <v>55668</v>
          </cell>
          <cell r="H172">
            <v>9</v>
          </cell>
          <cell r="I172">
            <v>1</v>
          </cell>
          <cell r="J172" t="str">
            <v>sierteelt</v>
          </cell>
        </row>
        <row r="173">
          <cell r="A173" t="str">
            <v>2007_sep_57</v>
          </cell>
          <cell r="C173">
            <v>12059</v>
          </cell>
          <cell r="D173">
            <v>2007</v>
          </cell>
          <cell r="E173" t="str">
            <v>sep</v>
          </cell>
          <cell r="F173">
            <v>57</v>
          </cell>
          <cell r="G173">
            <v>1.6120000000000001</v>
          </cell>
          <cell r="H173">
            <v>9</v>
          </cell>
          <cell r="I173">
            <v>1</v>
          </cell>
          <cell r="J173" t="str">
            <v>sierteelt</v>
          </cell>
        </row>
        <row r="174">
          <cell r="A174" t="str">
            <v>2007_sep_58</v>
          </cell>
          <cell r="C174">
            <v>12060</v>
          </cell>
          <cell r="D174">
            <v>2007</v>
          </cell>
          <cell r="E174" t="str">
            <v>sep</v>
          </cell>
          <cell r="F174">
            <v>58</v>
          </cell>
          <cell r="G174">
            <v>12156</v>
          </cell>
          <cell r="H174">
            <v>9</v>
          </cell>
          <cell r="I174">
            <v>1</v>
          </cell>
          <cell r="J174" t="str">
            <v>sierteelt</v>
          </cell>
        </row>
        <row r="175">
          <cell r="A175" t="str">
            <v>2007_sep_59</v>
          </cell>
          <cell r="C175">
            <v>12061</v>
          </cell>
          <cell r="D175">
            <v>2007</v>
          </cell>
          <cell r="E175" t="str">
            <v>sep</v>
          </cell>
          <cell r="F175">
            <v>59</v>
          </cell>
          <cell r="G175">
            <v>16676</v>
          </cell>
          <cell r="H175">
            <v>9</v>
          </cell>
          <cell r="I175">
            <v>1</v>
          </cell>
          <cell r="J175" t="str">
            <v>sierteelt</v>
          </cell>
        </row>
        <row r="176">
          <cell r="A176" t="str">
            <v>2007_sep_60</v>
          </cell>
          <cell r="C176">
            <v>12062</v>
          </cell>
          <cell r="D176">
            <v>2007</v>
          </cell>
          <cell r="E176" t="str">
            <v>sep</v>
          </cell>
          <cell r="F176">
            <v>60</v>
          </cell>
          <cell r="G176">
            <v>0.72799999999999998</v>
          </cell>
          <cell r="H176">
            <v>9</v>
          </cell>
          <cell r="I176">
            <v>1</v>
          </cell>
          <cell r="J176" t="str">
            <v>sierteelt</v>
          </cell>
        </row>
        <row r="177">
          <cell r="A177" t="str">
            <v>2007_sep_61</v>
          </cell>
          <cell r="C177">
            <v>12063</v>
          </cell>
          <cell r="D177">
            <v>2007</v>
          </cell>
          <cell r="E177" t="str">
            <v>sep</v>
          </cell>
          <cell r="F177">
            <v>61</v>
          </cell>
          <cell r="G177">
            <v>243920</v>
          </cell>
          <cell r="H177">
            <v>9</v>
          </cell>
          <cell r="I177">
            <v>1</v>
          </cell>
          <cell r="J177" t="str">
            <v>sierteelt</v>
          </cell>
        </row>
        <row r="178">
          <cell r="A178" t="str">
            <v>2007_sep_64</v>
          </cell>
          <cell r="C178">
            <v>12064</v>
          </cell>
          <cell r="D178">
            <v>2007</v>
          </cell>
          <cell r="E178" t="str">
            <v>sep</v>
          </cell>
          <cell r="F178">
            <v>64</v>
          </cell>
          <cell r="G178">
            <v>131412</v>
          </cell>
          <cell r="H178">
            <v>9</v>
          </cell>
          <cell r="I178">
            <v>1</v>
          </cell>
          <cell r="J178" t="str">
            <v>sierteelt</v>
          </cell>
        </row>
        <row r="179">
          <cell r="A179" t="str">
            <v>2007_sep_66</v>
          </cell>
          <cell r="C179">
            <v>12065</v>
          </cell>
          <cell r="D179">
            <v>2007</v>
          </cell>
          <cell r="E179" t="str">
            <v>sep</v>
          </cell>
          <cell r="F179">
            <v>66</v>
          </cell>
          <cell r="G179">
            <v>375332</v>
          </cell>
          <cell r="H179">
            <v>9</v>
          </cell>
          <cell r="I179">
            <v>1</v>
          </cell>
          <cell r="J179" t="str">
            <v>sierteelt</v>
          </cell>
        </row>
        <row r="180">
          <cell r="A180" t="str">
            <v>2007_okt_52</v>
          </cell>
          <cell r="C180">
            <v>12066</v>
          </cell>
          <cell r="D180">
            <v>2007</v>
          </cell>
          <cell r="E180" t="str">
            <v>okt</v>
          </cell>
          <cell r="F180">
            <v>52</v>
          </cell>
          <cell r="G180">
            <v>174986</v>
          </cell>
          <cell r="H180">
            <v>10</v>
          </cell>
          <cell r="I180">
            <v>1</v>
          </cell>
          <cell r="J180" t="str">
            <v>sierteelt</v>
          </cell>
        </row>
        <row r="181">
          <cell r="A181" t="str">
            <v>2007_okt_53</v>
          </cell>
          <cell r="C181">
            <v>12067</v>
          </cell>
          <cell r="D181">
            <v>2007</v>
          </cell>
          <cell r="E181" t="str">
            <v>okt</v>
          </cell>
          <cell r="F181">
            <v>53</v>
          </cell>
          <cell r="G181">
            <v>614729</v>
          </cell>
          <cell r="H181">
            <v>10</v>
          </cell>
          <cell r="I181">
            <v>1</v>
          </cell>
          <cell r="J181" t="str">
            <v>sierteelt</v>
          </cell>
        </row>
        <row r="182">
          <cell r="A182" t="str">
            <v>2007_okt_54</v>
          </cell>
          <cell r="C182">
            <v>12068</v>
          </cell>
          <cell r="D182">
            <v>2007</v>
          </cell>
          <cell r="E182" t="str">
            <v>okt</v>
          </cell>
          <cell r="F182">
            <v>54</v>
          </cell>
          <cell r="G182">
            <v>0.28399999999999997</v>
          </cell>
          <cell r="H182">
            <v>10</v>
          </cell>
          <cell r="I182">
            <v>1</v>
          </cell>
          <cell r="J182" t="str">
            <v>sierteelt</v>
          </cell>
        </row>
        <row r="183">
          <cell r="A183" t="str">
            <v>2007_okt_55</v>
          </cell>
          <cell r="C183">
            <v>12069</v>
          </cell>
          <cell r="D183">
            <v>2007</v>
          </cell>
          <cell r="E183" t="str">
            <v>okt</v>
          </cell>
          <cell r="F183">
            <v>55</v>
          </cell>
          <cell r="G183">
            <v>95679</v>
          </cell>
          <cell r="H183">
            <v>10</v>
          </cell>
          <cell r="I183">
            <v>1</v>
          </cell>
          <cell r="J183" t="str">
            <v>sierteelt</v>
          </cell>
        </row>
        <row r="184">
          <cell r="A184" t="str">
            <v>2007_okt_56</v>
          </cell>
          <cell r="C184">
            <v>12070</v>
          </cell>
          <cell r="D184">
            <v>2007</v>
          </cell>
          <cell r="E184" t="str">
            <v>okt</v>
          </cell>
          <cell r="F184">
            <v>56</v>
          </cell>
          <cell r="G184">
            <v>61887</v>
          </cell>
          <cell r="H184">
            <v>10</v>
          </cell>
          <cell r="I184">
            <v>1</v>
          </cell>
          <cell r="J184" t="str">
            <v>sierteelt</v>
          </cell>
        </row>
        <row r="185">
          <cell r="A185" t="str">
            <v>2007_okt_57</v>
          </cell>
          <cell r="C185">
            <v>12071</v>
          </cell>
          <cell r="D185">
            <v>2007</v>
          </cell>
          <cell r="E185" t="str">
            <v>okt</v>
          </cell>
          <cell r="F185">
            <v>57</v>
          </cell>
          <cell r="G185">
            <v>1.546</v>
          </cell>
          <cell r="H185">
            <v>10</v>
          </cell>
          <cell r="I185">
            <v>1</v>
          </cell>
          <cell r="J185" t="str">
            <v>sierteelt</v>
          </cell>
        </row>
        <row r="186">
          <cell r="A186" t="str">
            <v>2007_okt_58</v>
          </cell>
          <cell r="C186">
            <v>12072</v>
          </cell>
          <cell r="D186">
            <v>2007</v>
          </cell>
          <cell r="E186" t="str">
            <v>okt</v>
          </cell>
          <cell r="F186">
            <v>58</v>
          </cell>
          <cell r="G186">
            <v>13636</v>
          </cell>
          <cell r="H186">
            <v>10</v>
          </cell>
          <cell r="I186">
            <v>1</v>
          </cell>
          <cell r="J186" t="str">
            <v>sierteelt</v>
          </cell>
        </row>
        <row r="187">
          <cell r="A187" t="str">
            <v>2007_okt_59</v>
          </cell>
          <cell r="C187">
            <v>12073</v>
          </cell>
          <cell r="D187">
            <v>2007</v>
          </cell>
          <cell r="E187" t="str">
            <v>okt</v>
          </cell>
          <cell r="F187">
            <v>59</v>
          </cell>
          <cell r="G187">
            <v>20191</v>
          </cell>
          <cell r="H187">
            <v>10</v>
          </cell>
          <cell r="I187">
            <v>1</v>
          </cell>
          <cell r="J187" t="str">
            <v>sierteelt</v>
          </cell>
        </row>
        <row r="188">
          <cell r="A188" t="str">
            <v>2007_okt_60</v>
          </cell>
          <cell r="C188">
            <v>12074</v>
          </cell>
          <cell r="D188">
            <v>2007</v>
          </cell>
          <cell r="E188" t="str">
            <v>okt</v>
          </cell>
          <cell r="F188">
            <v>60</v>
          </cell>
          <cell r="G188">
            <v>0.67500000000000004</v>
          </cell>
          <cell r="H188">
            <v>10</v>
          </cell>
          <cell r="I188">
            <v>1</v>
          </cell>
          <cell r="J188" t="str">
            <v>sierteelt</v>
          </cell>
        </row>
        <row r="189">
          <cell r="A189" t="str">
            <v>2007_okt_61</v>
          </cell>
          <cell r="C189">
            <v>12075</v>
          </cell>
          <cell r="D189">
            <v>2007</v>
          </cell>
          <cell r="E189" t="str">
            <v>okt</v>
          </cell>
          <cell r="F189">
            <v>61</v>
          </cell>
          <cell r="G189">
            <v>305602</v>
          </cell>
          <cell r="H189">
            <v>10</v>
          </cell>
          <cell r="I189">
            <v>1</v>
          </cell>
          <cell r="J189" t="str">
            <v>sierteelt</v>
          </cell>
        </row>
        <row r="190">
          <cell r="A190" t="str">
            <v>2007_okt_64</v>
          </cell>
          <cell r="C190">
            <v>12076</v>
          </cell>
          <cell r="D190">
            <v>2007</v>
          </cell>
          <cell r="E190" t="str">
            <v>okt</v>
          </cell>
          <cell r="F190">
            <v>64</v>
          </cell>
          <cell r="G190">
            <v>151548</v>
          </cell>
          <cell r="H190">
            <v>10</v>
          </cell>
          <cell r="I190">
            <v>1</v>
          </cell>
          <cell r="J190" t="str">
            <v>sierteelt</v>
          </cell>
        </row>
        <row r="191">
          <cell r="A191" t="str">
            <v>2007_okt_66</v>
          </cell>
          <cell r="C191">
            <v>12077</v>
          </cell>
          <cell r="D191">
            <v>2007</v>
          </cell>
          <cell r="E191" t="str">
            <v>okt</v>
          </cell>
          <cell r="F191">
            <v>66</v>
          </cell>
          <cell r="G191">
            <v>457150</v>
          </cell>
          <cell r="H191">
            <v>10</v>
          </cell>
          <cell r="I191">
            <v>1</v>
          </cell>
          <cell r="J191" t="str">
            <v>sierteelt</v>
          </cell>
        </row>
        <row r="192">
          <cell r="A192" t="str">
            <v>2007_nov_52</v>
          </cell>
          <cell r="C192">
            <v>12078</v>
          </cell>
          <cell r="D192">
            <v>2007</v>
          </cell>
          <cell r="E192" t="str">
            <v>nov</v>
          </cell>
          <cell r="F192">
            <v>52</v>
          </cell>
          <cell r="G192">
            <v>135763</v>
          </cell>
          <cell r="H192">
            <v>11</v>
          </cell>
          <cell r="I192">
            <v>1</v>
          </cell>
          <cell r="J192" t="str">
            <v>sierteelt</v>
          </cell>
        </row>
        <row r="193">
          <cell r="A193" t="str">
            <v>2007_nov_53</v>
          </cell>
          <cell r="C193">
            <v>12079</v>
          </cell>
          <cell r="D193">
            <v>2007</v>
          </cell>
          <cell r="E193" t="str">
            <v>nov</v>
          </cell>
          <cell r="F193">
            <v>53</v>
          </cell>
          <cell r="G193">
            <v>479757</v>
          </cell>
          <cell r="H193">
            <v>11</v>
          </cell>
          <cell r="I193">
            <v>1</v>
          </cell>
          <cell r="J193" t="str">
            <v>sierteelt</v>
          </cell>
        </row>
        <row r="194">
          <cell r="A194" t="str">
            <v>2007_nov_54</v>
          </cell>
          <cell r="C194">
            <v>12080</v>
          </cell>
          <cell r="D194">
            <v>2007</v>
          </cell>
          <cell r="E194" t="str">
            <v>nov</v>
          </cell>
          <cell r="F194">
            <v>54</v>
          </cell>
          <cell r="G194">
            <v>0.28199999999999997</v>
          </cell>
          <cell r="H194">
            <v>11</v>
          </cell>
          <cell r="I194">
            <v>1</v>
          </cell>
          <cell r="J194" t="str">
            <v>sierteelt</v>
          </cell>
        </row>
        <row r="195">
          <cell r="A195" t="str">
            <v>2007_nov_55</v>
          </cell>
          <cell r="C195">
            <v>12081</v>
          </cell>
          <cell r="D195">
            <v>2007</v>
          </cell>
          <cell r="E195" t="str">
            <v>nov</v>
          </cell>
          <cell r="F195">
            <v>55</v>
          </cell>
          <cell r="G195">
            <v>98453</v>
          </cell>
          <cell r="H195">
            <v>11</v>
          </cell>
          <cell r="I195">
            <v>1</v>
          </cell>
          <cell r="J195" t="str">
            <v>sierteelt</v>
          </cell>
        </row>
        <row r="196">
          <cell r="A196" t="str">
            <v>2007_nov_56</v>
          </cell>
          <cell r="C196">
            <v>12082</v>
          </cell>
          <cell r="D196">
            <v>2007</v>
          </cell>
          <cell r="E196" t="str">
            <v>nov</v>
          </cell>
          <cell r="F196">
            <v>56</v>
          </cell>
          <cell r="G196">
            <v>64589</v>
          </cell>
          <cell r="H196">
            <v>11</v>
          </cell>
          <cell r="I196">
            <v>1</v>
          </cell>
          <cell r="J196" t="str">
            <v>sierteelt</v>
          </cell>
        </row>
        <row r="197">
          <cell r="A197" t="str">
            <v>2007_nov_57</v>
          </cell>
          <cell r="C197">
            <v>12083</v>
          </cell>
          <cell r="D197">
            <v>2007</v>
          </cell>
          <cell r="E197" t="str">
            <v>nov</v>
          </cell>
          <cell r="F197">
            <v>57</v>
          </cell>
          <cell r="G197">
            <v>1.524</v>
          </cell>
          <cell r="H197">
            <v>11</v>
          </cell>
          <cell r="I197">
            <v>1</v>
          </cell>
          <cell r="J197" t="str">
            <v>sierteelt</v>
          </cell>
        </row>
        <row r="198">
          <cell r="A198" t="str">
            <v>2007_nov_58</v>
          </cell>
          <cell r="C198">
            <v>12084</v>
          </cell>
          <cell r="D198">
            <v>2007</v>
          </cell>
          <cell r="E198" t="str">
            <v>nov</v>
          </cell>
          <cell r="F198">
            <v>58</v>
          </cell>
          <cell r="G198">
            <v>11721</v>
          </cell>
          <cell r="H198">
            <v>11</v>
          </cell>
          <cell r="I198">
            <v>1</v>
          </cell>
          <cell r="J198" t="str">
            <v>sierteelt</v>
          </cell>
        </row>
        <row r="199">
          <cell r="A199" t="str">
            <v>2007_nov_59</v>
          </cell>
          <cell r="C199">
            <v>12085</v>
          </cell>
          <cell r="D199">
            <v>2007</v>
          </cell>
          <cell r="E199" t="str">
            <v>nov</v>
          </cell>
          <cell r="F199">
            <v>59</v>
          </cell>
          <cell r="G199">
            <v>13435</v>
          </cell>
          <cell r="H199">
            <v>11</v>
          </cell>
          <cell r="I199">
            <v>1</v>
          </cell>
          <cell r="J199" t="str">
            <v>sierteelt</v>
          </cell>
        </row>
        <row r="200">
          <cell r="A200" t="str">
            <v>2007_nov_60</v>
          </cell>
          <cell r="C200">
            <v>12086</v>
          </cell>
          <cell r="D200">
            <v>2007</v>
          </cell>
          <cell r="E200" t="str">
            <v>nov</v>
          </cell>
          <cell r="F200">
            <v>60</v>
          </cell>
          <cell r="G200">
            <v>0.872</v>
          </cell>
          <cell r="H200">
            <v>11</v>
          </cell>
          <cell r="I200">
            <v>1</v>
          </cell>
          <cell r="J200" t="str">
            <v>sierteelt</v>
          </cell>
        </row>
        <row r="201">
          <cell r="A201" t="str">
            <v>2007_nov_61</v>
          </cell>
          <cell r="C201">
            <v>12087</v>
          </cell>
          <cell r="D201">
            <v>2007</v>
          </cell>
          <cell r="E201" t="str">
            <v>nov</v>
          </cell>
          <cell r="F201">
            <v>61</v>
          </cell>
          <cell r="G201">
            <v>250834</v>
          </cell>
          <cell r="H201">
            <v>11</v>
          </cell>
          <cell r="I201">
            <v>1</v>
          </cell>
          <cell r="J201" t="str">
            <v>sierteelt</v>
          </cell>
        </row>
        <row r="202">
          <cell r="A202" t="str">
            <v>2007_nov_64</v>
          </cell>
          <cell r="C202">
            <v>12088</v>
          </cell>
          <cell r="D202">
            <v>2007</v>
          </cell>
          <cell r="E202" t="str">
            <v>nov</v>
          </cell>
          <cell r="F202">
            <v>64</v>
          </cell>
          <cell r="G202">
            <v>132477</v>
          </cell>
          <cell r="H202">
            <v>11</v>
          </cell>
          <cell r="I202">
            <v>1</v>
          </cell>
          <cell r="J202" t="str">
            <v>sierteelt</v>
          </cell>
        </row>
        <row r="203">
          <cell r="A203" t="str">
            <v>2007_nov_66</v>
          </cell>
          <cell r="C203">
            <v>12089</v>
          </cell>
          <cell r="D203">
            <v>2007</v>
          </cell>
          <cell r="E203" t="str">
            <v>nov</v>
          </cell>
          <cell r="F203">
            <v>66</v>
          </cell>
          <cell r="G203">
            <v>383311</v>
          </cell>
          <cell r="H203">
            <v>11</v>
          </cell>
          <cell r="I203">
            <v>1</v>
          </cell>
          <cell r="J203" t="str">
            <v>sierteelt</v>
          </cell>
        </row>
        <row r="204">
          <cell r="A204" t="str">
            <v>2007_dec_52</v>
          </cell>
          <cell r="C204">
            <v>12090</v>
          </cell>
          <cell r="D204">
            <v>2007</v>
          </cell>
          <cell r="E204" t="str">
            <v>dec</v>
          </cell>
          <cell r="F204">
            <v>52</v>
          </cell>
          <cell r="G204">
            <v>153639</v>
          </cell>
          <cell r="H204">
            <v>12</v>
          </cell>
          <cell r="I204">
            <v>1</v>
          </cell>
          <cell r="J204" t="str">
            <v>sierteelt</v>
          </cell>
        </row>
        <row r="205">
          <cell r="A205" t="str">
            <v>2007_dec_53</v>
          </cell>
          <cell r="C205">
            <v>12091</v>
          </cell>
          <cell r="D205">
            <v>2007</v>
          </cell>
          <cell r="E205" t="str">
            <v>dec</v>
          </cell>
          <cell r="F205">
            <v>53</v>
          </cell>
          <cell r="G205">
            <v>469740</v>
          </cell>
          <cell r="H205">
            <v>12</v>
          </cell>
          <cell r="I205">
            <v>1</v>
          </cell>
          <cell r="J205" t="str">
            <v>sierteelt</v>
          </cell>
        </row>
        <row r="206">
          <cell r="A206" t="str">
            <v>2007_dec_54</v>
          </cell>
          <cell r="C206">
            <v>12092</v>
          </cell>
          <cell r="D206">
            <v>2007</v>
          </cell>
          <cell r="E206" t="str">
            <v>dec</v>
          </cell>
          <cell r="F206">
            <v>54</v>
          </cell>
          <cell r="G206">
            <v>0.32700000000000001</v>
          </cell>
          <cell r="H206">
            <v>12</v>
          </cell>
          <cell r="I206">
            <v>1</v>
          </cell>
          <cell r="J206" t="str">
            <v>sierteelt</v>
          </cell>
        </row>
        <row r="207">
          <cell r="A207" t="str">
            <v>2007_dec_55</v>
          </cell>
          <cell r="C207">
            <v>12093</v>
          </cell>
          <cell r="D207">
            <v>2007</v>
          </cell>
          <cell r="E207" t="str">
            <v>dec</v>
          </cell>
          <cell r="F207">
            <v>55</v>
          </cell>
          <cell r="G207">
            <v>94032</v>
          </cell>
          <cell r="H207">
            <v>12</v>
          </cell>
          <cell r="I207">
            <v>1</v>
          </cell>
          <cell r="J207" t="str">
            <v>sierteelt</v>
          </cell>
        </row>
        <row r="208">
          <cell r="A208" t="str">
            <v>2007_dec_56</v>
          </cell>
          <cell r="C208">
            <v>12094</v>
          </cell>
          <cell r="D208">
            <v>2007</v>
          </cell>
          <cell r="E208" t="str">
            <v>dec</v>
          </cell>
          <cell r="F208">
            <v>56</v>
          </cell>
          <cell r="G208">
            <v>62639</v>
          </cell>
          <cell r="H208">
            <v>12</v>
          </cell>
          <cell r="I208">
            <v>1</v>
          </cell>
          <cell r="J208" t="str">
            <v>sierteelt</v>
          </cell>
        </row>
        <row r="209">
          <cell r="A209" t="str">
            <v>2007_dec_57</v>
          </cell>
          <cell r="C209">
            <v>12095</v>
          </cell>
          <cell r="D209">
            <v>2007</v>
          </cell>
          <cell r="E209" t="str">
            <v>dec</v>
          </cell>
          <cell r="F209">
            <v>57</v>
          </cell>
          <cell r="G209">
            <v>1.5009999999999999</v>
          </cell>
          <cell r="H209">
            <v>12</v>
          </cell>
          <cell r="I209">
            <v>1</v>
          </cell>
          <cell r="J209" t="str">
            <v>sierteelt</v>
          </cell>
        </row>
        <row r="210">
          <cell r="A210" t="str">
            <v>2007_dec_58</v>
          </cell>
          <cell r="C210">
            <v>12096</v>
          </cell>
          <cell r="D210">
            <v>2007</v>
          </cell>
          <cell r="E210" t="str">
            <v>dec</v>
          </cell>
          <cell r="F210">
            <v>58</v>
          </cell>
          <cell r="G210">
            <v>5168</v>
          </cell>
          <cell r="H210">
            <v>12</v>
          </cell>
          <cell r="I210">
            <v>1</v>
          </cell>
          <cell r="J210" t="str">
            <v>sierteelt</v>
          </cell>
        </row>
        <row r="211">
          <cell r="A211" t="str">
            <v>2007_dec_59</v>
          </cell>
          <cell r="C211">
            <v>12097</v>
          </cell>
          <cell r="D211">
            <v>2007</v>
          </cell>
          <cell r="E211" t="str">
            <v>dec</v>
          </cell>
          <cell r="F211">
            <v>59</v>
          </cell>
          <cell r="G211">
            <v>6138</v>
          </cell>
          <cell r="H211">
            <v>12</v>
          </cell>
          <cell r="I211">
            <v>1</v>
          </cell>
          <cell r="J211" t="str">
            <v>sierteelt</v>
          </cell>
        </row>
        <row r="212">
          <cell r="A212" t="str">
            <v>2007_dec_60</v>
          </cell>
          <cell r="C212">
            <v>12098</v>
          </cell>
          <cell r="D212">
            <v>2007</v>
          </cell>
          <cell r="E212" t="str">
            <v>dec</v>
          </cell>
          <cell r="F212">
            <v>60</v>
          </cell>
          <cell r="G212">
            <v>0.84099999999999997</v>
          </cell>
          <cell r="H212">
            <v>12</v>
          </cell>
          <cell r="I212">
            <v>1</v>
          </cell>
          <cell r="J212" t="str">
            <v>sierteelt</v>
          </cell>
        </row>
        <row r="213">
          <cell r="A213" t="str">
            <v>2007_dec_61</v>
          </cell>
          <cell r="C213">
            <v>12099</v>
          </cell>
          <cell r="D213">
            <v>2007</v>
          </cell>
          <cell r="E213" t="str">
            <v>dec</v>
          </cell>
          <cell r="F213">
            <v>61</v>
          </cell>
          <cell r="G213">
            <v>289761</v>
          </cell>
          <cell r="H213">
            <v>12</v>
          </cell>
          <cell r="I213">
            <v>1</v>
          </cell>
          <cell r="J213" t="str">
            <v>sierteelt</v>
          </cell>
        </row>
        <row r="214">
          <cell r="A214" t="str">
            <v>2007_dec_64</v>
          </cell>
          <cell r="C214">
            <v>12100</v>
          </cell>
          <cell r="D214">
            <v>2007</v>
          </cell>
          <cell r="E214" t="str">
            <v>dec</v>
          </cell>
          <cell r="F214">
            <v>64</v>
          </cell>
          <cell r="G214">
            <v>138364</v>
          </cell>
          <cell r="H214">
            <v>12</v>
          </cell>
          <cell r="I214">
            <v>1</v>
          </cell>
          <cell r="J214" t="str">
            <v>sierteelt</v>
          </cell>
        </row>
        <row r="215">
          <cell r="A215" t="str">
            <v>2007_dec_66</v>
          </cell>
          <cell r="C215">
            <v>12101</v>
          </cell>
          <cell r="D215">
            <v>2007</v>
          </cell>
          <cell r="E215" t="str">
            <v>dec</v>
          </cell>
          <cell r="F215">
            <v>66</v>
          </cell>
          <cell r="G215">
            <v>428125</v>
          </cell>
          <cell r="H215">
            <v>12</v>
          </cell>
          <cell r="I215">
            <v>1</v>
          </cell>
          <cell r="J215" t="str">
            <v>sierteelt</v>
          </cell>
        </row>
        <row r="216">
          <cell r="A216" t="str">
            <v>2008_jan_52</v>
          </cell>
          <cell r="C216">
            <v>12102</v>
          </cell>
          <cell r="D216">
            <v>2008</v>
          </cell>
          <cell r="E216" t="str">
            <v>jan</v>
          </cell>
          <cell r="F216">
            <v>52</v>
          </cell>
          <cell r="G216">
            <v>164184</v>
          </cell>
          <cell r="H216">
            <v>1</v>
          </cell>
          <cell r="I216">
            <v>1</v>
          </cell>
          <cell r="J216" t="str">
            <v>sierteelt</v>
          </cell>
        </row>
        <row r="217">
          <cell r="A217" t="str">
            <v>2008_jan_53</v>
          </cell>
          <cell r="C217">
            <v>12103</v>
          </cell>
          <cell r="D217">
            <v>2008</v>
          </cell>
          <cell r="E217" t="str">
            <v>jan</v>
          </cell>
          <cell r="F217">
            <v>53</v>
          </cell>
          <cell r="G217">
            <v>714616</v>
          </cell>
          <cell r="H217">
            <v>1</v>
          </cell>
          <cell r="I217">
            <v>1</v>
          </cell>
          <cell r="J217" t="str">
            <v>sierteelt</v>
          </cell>
        </row>
        <row r="218">
          <cell r="A218" t="str">
            <v>2008_jan_54</v>
          </cell>
          <cell r="C218">
            <v>12104</v>
          </cell>
          <cell r="D218">
            <v>2008</v>
          </cell>
          <cell r="E218" t="str">
            <v>jan</v>
          </cell>
          <cell r="F218">
            <v>54</v>
          </cell>
          <cell r="G218">
            <v>0.22900000000000001</v>
          </cell>
          <cell r="H218">
            <v>1</v>
          </cell>
          <cell r="I218">
            <v>1</v>
          </cell>
          <cell r="J218" t="str">
            <v>sierteelt</v>
          </cell>
        </row>
        <row r="219">
          <cell r="A219" t="str">
            <v>2008_jan_55</v>
          </cell>
          <cell r="C219">
            <v>12105</v>
          </cell>
          <cell r="D219">
            <v>2008</v>
          </cell>
          <cell r="E219" t="str">
            <v>jan</v>
          </cell>
          <cell r="F219">
            <v>55</v>
          </cell>
          <cell r="G219">
            <v>122439</v>
          </cell>
          <cell r="H219">
            <v>1</v>
          </cell>
          <cell r="I219">
            <v>1</v>
          </cell>
          <cell r="J219" t="str">
            <v>sierteelt</v>
          </cell>
        </row>
        <row r="220">
          <cell r="A220" t="str">
            <v>2008_jan_56</v>
          </cell>
          <cell r="C220">
            <v>12106</v>
          </cell>
          <cell r="D220">
            <v>2008</v>
          </cell>
          <cell r="E220" t="str">
            <v>jan</v>
          </cell>
          <cell r="F220">
            <v>56</v>
          </cell>
          <cell r="G220">
            <v>82031</v>
          </cell>
          <cell r="H220">
            <v>1</v>
          </cell>
          <cell r="I220">
            <v>1</v>
          </cell>
          <cell r="J220" t="str">
            <v>sierteelt</v>
          </cell>
        </row>
        <row r="221">
          <cell r="A221" t="str">
            <v>2008_jan_57</v>
          </cell>
          <cell r="C221">
            <v>12107</v>
          </cell>
          <cell r="D221">
            <v>2008</v>
          </cell>
          <cell r="E221" t="str">
            <v>jan</v>
          </cell>
          <cell r="F221">
            <v>57</v>
          </cell>
          <cell r="G221">
            <v>1.492</v>
          </cell>
          <cell r="H221">
            <v>1</v>
          </cell>
          <cell r="I221">
            <v>1</v>
          </cell>
          <cell r="J221" t="str">
            <v>sierteelt</v>
          </cell>
        </row>
        <row r="222">
          <cell r="A222" t="str">
            <v>2008_jan_58</v>
          </cell>
          <cell r="C222">
            <v>12108</v>
          </cell>
          <cell r="D222">
            <v>2008</v>
          </cell>
          <cell r="E222" t="str">
            <v>jan</v>
          </cell>
          <cell r="F222">
            <v>58</v>
          </cell>
          <cell r="G222">
            <v>3808</v>
          </cell>
          <cell r="H222">
            <v>1</v>
          </cell>
          <cell r="I222">
            <v>1</v>
          </cell>
          <cell r="J222" t="str">
            <v>sierteelt</v>
          </cell>
        </row>
        <row r="223">
          <cell r="A223" t="str">
            <v>2008_jan_59</v>
          </cell>
          <cell r="C223">
            <v>12109</v>
          </cell>
          <cell r="D223">
            <v>2008</v>
          </cell>
          <cell r="E223" t="str">
            <v>jan</v>
          </cell>
          <cell r="F223">
            <v>59</v>
          </cell>
          <cell r="G223">
            <v>4253</v>
          </cell>
          <cell r="H223">
            <v>1</v>
          </cell>
          <cell r="I223">
            <v>1</v>
          </cell>
          <cell r="J223" t="str">
            <v>sierteelt</v>
          </cell>
        </row>
        <row r="224">
          <cell r="A224" t="str">
            <v>2008_jan_60</v>
          </cell>
          <cell r="C224">
            <v>12110</v>
          </cell>
          <cell r="D224">
            <v>2008</v>
          </cell>
          <cell r="E224" t="str">
            <v>jan</v>
          </cell>
          <cell r="F224">
            <v>60</v>
          </cell>
          <cell r="G224">
            <v>0.89500000000000002</v>
          </cell>
          <cell r="H224">
            <v>1</v>
          </cell>
          <cell r="I224">
            <v>1</v>
          </cell>
          <cell r="J224" t="str">
            <v>sierteelt</v>
          </cell>
        </row>
        <row r="225">
          <cell r="A225" t="str">
            <v>2008_jan_61</v>
          </cell>
          <cell r="C225">
            <v>12111</v>
          </cell>
          <cell r="D225">
            <v>2008</v>
          </cell>
          <cell r="E225" t="str">
            <v>jan</v>
          </cell>
          <cell r="F225">
            <v>61</v>
          </cell>
          <cell r="G225">
            <v>250236</v>
          </cell>
          <cell r="H225">
            <v>1</v>
          </cell>
          <cell r="I225">
            <v>1</v>
          </cell>
          <cell r="J225" t="str">
            <v>sierteelt</v>
          </cell>
        </row>
        <row r="226">
          <cell r="A226" t="str">
            <v>2008_jan_64</v>
          </cell>
          <cell r="C226">
            <v>12112</v>
          </cell>
          <cell r="D226">
            <v>2008</v>
          </cell>
          <cell r="E226" t="str">
            <v>jan</v>
          </cell>
          <cell r="F226">
            <v>64</v>
          </cell>
          <cell r="G226">
            <v>134106</v>
          </cell>
          <cell r="H226">
            <v>1</v>
          </cell>
          <cell r="I226">
            <v>1</v>
          </cell>
          <cell r="J226" t="str">
            <v>sierteelt</v>
          </cell>
        </row>
        <row r="227">
          <cell r="A227" t="str">
            <v>2008_1_65</v>
          </cell>
          <cell r="C227">
            <v>12113</v>
          </cell>
          <cell r="D227">
            <v>2008</v>
          </cell>
          <cell r="E227" t="str">
            <v>1</v>
          </cell>
          <cell r="F227">
            <v>65</v>
          </cell>
          <cell r="G227">
            <v>-0.316</v>
          </cell>
          <cell r="H227">
            <v>1</v>
          </cell>
          <cell r="I227">
            <v>1</v>
          </cell>
          <cell r="J227" t="str">
            <v>sierteelt</v>
          </cell>
        </row>
        <row r="228">
          <cell r="A228" t="str">
            <v>2008_jan_66</v>
          </cell>
          <cell r="C228">
            <v>12114</v>
          </cell>
          <cell r="D228">
            <v>2008</v>
          </cell>
          <cell r="E228" t="str">
            <v>jan</v>
          </cell>
          <cell r="F228">
            <v>66</v>
          </cell>
          <cell r="G228">
            <v>384342</v>
          </cell>
          <cell r="H228">
            <v>1</v>
          </cell>
          <cell r="I228">
            <v>1</v>
          </cell>
          <cell r="J228" t="str">
            <v>sierteelt</v>
          </cell>
        </row>
        <row r="229">
          <cell r="A229" t="str">
            <v>2008_feb_52</v>
          </cell>
          <cell r="C229">
            <v>12115</v>
          </cell>
          <cell r="D229">
            <v>2008</v>
          </cell>
          <cell r="E229" t="str">
            <v>feb</v>
          </cell>
          <cell r="F229">
            <v>52</v>
          </cell>
          <cell r="G229">
            <v>264832</v>
          </cell>
          <cell r="H229">
            <v>2</v>
          </cell>
          <cell r="I229">
            <v>1</v>
          </cell>
          <cell r="J229" t="str">
            <v>sierteelt</v>
          </cell>
        </row>
        <row r="230">
          <cell r="A230" t="str">
            <v>2008_feb_53</v>
          </cell>
          <cell r="C230">
            <v>12116</v>
          </cell>
          <cell r="D230">
            <v>2008</v>
          </cell>
          <cell r="E230" t="str">
            <v>feb</v>
          </cell>
          <cell r="F230">
            <v>53</v>
          </cell>
          <cell r="G230">
            <v>858113</v>
          </cell>
          <cell r="H230">
            <v>2</v>
          </cell>
          <cell r="I230">
            <v>1</v>
          </cell>
          <cell r="J230" t="str">
            <v>sierteelt</v>
          </cell>
        </row>
        <row r="231">
          <cell r="A231" t="str">
            <v>2008_feb_54</v>
          </cell>
          <cell r="C231">
            <v>12117</v>
          </cell>
          <cell r="D231">
            <v>2008</v>
          </cell>
          <cell r="E231" t="str">
            <v>feb</v>
          </cell>
          <cell r="F231">
            <v>54</v>
          </cell>
          <cell r="G231">
            <v>0.308</v>
          </cell>
          <cell r="H231">
            <v>2</v>
          </cell>
          <cell r="I231">
            <v>1</v>
          </cell>
          <cell r="J231" t="str">
            <v>sierteelt</v>
          </cell>
        </row>
        <row r="232">
          <cell r="A232" t="str">
            <v>2008_feb_55</v>
          </cell>
          <cell r="C232">
            <v>12118</v>
          </cell>
          <cell r="D232">
            <v>2008</v>
          </cell>
          <cell r="E232" t="str">
            <v>feb</v>
          </cell>
          <cell r="F232">
            <v>55</v>
          </cell>
          <cell r="G232">
            <v>135133</v>
          </cell>
          <cell r="H232">
            <v>2</v>
          </cell>
          <cell r="I232">
            <v>1</v>
          </cell>
          <cell r="J232" t="str">
            <v>sierteelt</v>
          </cell>
        </row>
        <row r="233">
          <cell r="A233" t="str">
            <v>2008_feb_56</v>
          </cell>
          <cell r="C233">
            <v>12119</v>
          </cell>
          <cell r="D233">
            <v>2008</v>
          </cell>
          <cell r="E233" t="str">
            <v>feb</v>
          </cell>
          <cell r="F233">
            <v>56</v>
          </cell>
          <cell r="G233">
            <v>89873</v>
          </cell>
          <cell r="H233">
            <v>2</v>
          </cell>
          <cell r="I233">
            <v>1</v>
          </cell>
          <cell r="J233" t="str">
            <v>sierteelt</v>
          </cell>
        </row>
        <row r="234">
          <cell r="A234" t="str">
            <v>2008_feb_57</v>
          </cell>
          <cell r="C234">
            <v>12120</v>
          </cell>
          <cell r="D234">
            <v>2008</v>
          </cell>
          <cell r="E234" t="str">
            <v>feb</v>
          </cell>
          <cell r="F234">
            <v>57</v>
          </cell>
          <cell r="G234">
            <v>1.5029999999999999</v>
          </cell>
          <cell r="H234">
            <v>2</v>
          </cell>
          <cell r="I234">
            <v>1</v>
          </cell>
          <cell r="J234" t="str">
            <v>sierteelt</v>
          </cell>
        </row>
        <row r="235">
          <cell r="A235" t="str">
            <v>2008_feb_58</v>
          </cell>
          <cell r="C235">
            <v>12121</v>
          </cell>
          <cell r="D235">
            <v>2008</v>
          </cell>
          <cell r="E235" t="str">
            <v>feb</v>
          </cell>
          <cell r="F235">
            <v>58</v>
          </cell>
          <cell r="G235">
            <v>11157</v>
          </cell>
          <cell r="H235">
            <v>2</v>
          </cell>
          <cell r="I235">
            <v>1</v>
          </cell>
          <cell r="J235" t="str">
            <v>sierteelt</v>
          </cell>
        </row>
        <row r="236">
          <cell r="A236" t="str">
            <v>2008_feb_59</v>
          </cell>
          <cell r="C236">
            <v>12122</v>
          </cell>
          <cell r="D236">
            <v>2008</v>
          </cell>
          <cell r="E236" t="str">
            <v>feb</v>
          </cell>
          <cell r="F236">
            <v>59</v>
          </cell>
          <cell r="G236">
            <v>15281</v>
          </cell>
          <cell r="H236">
            <v>2</v>
          </cell>
          <cell r="I236">
            <v>1</v>
          </cell>
          <cell r="J236" t="str">
            <v>sierteelt</v>
          </cell>
        </row>
        <row r="237">
          <cell r="A237" t="str">
            <v>2008_feb_60</v>
          </cell>
          <cell r="C237">
            <v>12123</v>
          </cell>
          <cell r="D237">
            <v>2008</v>
          </cell>
          <cell r="E237" t="str">
            <v>feb</v>
          </cell>
          <cell r="F237">
            <v>60</v>
          </cell>
          <cell r="G237">
            <v>0.73</v>
          </cell>
          <cell r="H237">
            <v>2</v>
          </cell>
          <cell r="I237">
            <v>1</v>
          </cell>
          <cell r="J237" t="str">
            <v>sierteelt</v>
          </cell>
        </row>
        <row r="238">
          <cell r="A238" t="str">
            <v>2008_feb_61</v>
          </cell>
          <cell r="C238">
            <v>12124</v>
          </cell>
          <cell r="D238">
            <v>2008</v>
          </cell>
          <cell r="E238" t="str">
            <v>feb</v>
          </cell>
          <cell r="F238">
            <v>61</v>
          </cell>
          <cell r="G238">
            <v>433950</v>
          </cell>
          <cell r="H238">
            <v>2</v>
          </cell>
          <cell r="I238">
            <v>1</v>
          </cell>
          <cell r="J238" t="str">
            <v>sierteelt</v>
          </cell>
        </row>
        <row r="239">
          <cell r="A239" t="str">
            <v>2008_feb_64</v>
          </cell>
          <cell r="C239">
            <v>12125</v>
          </cell>
          <cell r="D239">
            <v>2008</v>
          </cell>
          <cell r="E239" t="str">
            <v>feb</v>
          </cell>
          <cell r="F239">
            <v>64</v>
          </cell>
          <cell r="G239">
            <v>181746</v>
          </cell>
          <cell r="H239">
            <v>2</v>
          </cell>
          <cell r="I239">
            <v>1</v>
          </cell>
          <cell r="J239" t="str">
            <v>sierteelt</v>
          </cell>
        </row>
        <row r="240">
          <cell r="A240" t="str">
            <v>2008_2_65</v>
          </cell>
          <cell r="C240">
            <v>12126</v>
          </cell>
          <cell r="D240">
            <v>2008</v>
          </cell>
          <cell r="E240" t="str">
            <v>2</v>
          </cell>
          <cell r="F240">
            <v>65</v>
          </cell>
          <cell r="G240">
            <v>9.9450000000000003</v>
          </cell>
          <cell r="H240">
            <v>2</v>
          </cell>
          <cell r="I240">
            <v>1</v>
          </cell>
          <cell r="J240" t="str">
            <v>sierteelt</v>
          </cell>
        </row>
        <row r="241">
          <cell r="A241" t="str">
            <v>2008_feb_66</v>
          </cell>
          <cell r="C241">
            <v>12127</v>
          </cell>
          <cell r="D241">
            <v>2008</v>
          </cell>
          <cell r="E241" t="str">
            <v>feb</v>
          </cell>
          <cell r="F241">
            <v>66</v>
          </cell>
          <cell r="G241">
            <v>615696</v>
          </cell>
          <cell r="H241">
            <v>2</v>
          </cell>
          <cell r="I241">
            <v>1</v>
          </cell>
          <cell r="J241" t="str">
            <v>sierteelt</v>
          </cell>
        </row>
        <row r="242">
          <cell r="A242" t="str">
            <v>2008_mrt_52</v>
          </cell>
          <cell r="C242">
            <v>12128</v>
          </cell>
          <cell r="D242">
            <v>2008</v>
          </cell>
          <cell r="E242" t="str">
            <v>mrt</v>
          </cell>
          <cell r="F242">
            <v>52</v>
          </cell>
          <cell r="G242">
            <v>177702</v>
          </cell>
          <cell r="H242">
            <v>3</v>
          </cell>
          <cell r="I242">
            <v>1</v>
          </cell>
          <cell r="J242" t="str">
            <v>sierteelt</v>
          </cell>
        </row>
        <row r="243">
          <cell r="A243" t="str">
            <v>2008_mrt_53</v>
          </cell>
          <cell r="C243">
            <v>12129</v>
          </cell>
          <cell r="D243">
            <v>2008</v>
          </cell>
          <cell r="E243" t="str">
            <v>mrt</v>
          </cell>
          <cell r="F243">
            <v>53</v>
          </cell>
          <cell r="G243">
            <v>796625</v>
          </cell>
          <cell r="H243">
            <v>3</v>
          </cell>
          <cell r="I243">
            <v>1</v>
          </cell>
          <cell r="J243" t="str">
            <v>sierteelt</v>
          </cell>
        </row>
        <row r="244">
          <cell r="A244" t="str">
            <v>2008_mrt_54</v>
          </cell>
          <cell r="C244">
            <v>12130</v>
          </cell>
          <cell r="D244">
            <v>2008</v>
          </cell>
          <cell r="E244" t="str">
            <v>mrt</v>
          </cell>
          <cell r="F244">
            <v>54</v>
          </cell>
          <cell r="G244">
            <v>0.223</v>
          </cell>
          <cell r="H244">
            <v>3</v>
          </cell>
          <cell r="I244">
            <v>1</v>
          </cell>
          <cell r="J244" t="str">
            <v>sierteelt</v>
          </cell>
        </row>
        <row r="245">
          <cell r="A245" t="str">
            <v>2008_mrt_55</v>
          </cell>
          <cell r="C245">
            <v>12131</v>
          </cell>
          <cell r="D245">
            <v>2008</v>
          </cell>
          <cell r="E245" t="str">
            <v>mrt</v>
          </cell>
          <cell r="F245">
            <v>55</v>
          </cell>
          <cell r="G245">
            <v>124211</v>
          </cell>
          <cell r="H245">
            <v>3</v>
          </cell>
          <cell r="I245">
            <v>1</v>
          </cell>
          <cell r="J245" t="str">
            <v>sierteelt</v>
          </cell>
        </row>
        <row r="246">
          <cell r="A246" t="str">
            <v>2008_mrt_56</v>
          </cell>
          <cell r="C246">
            <v>12132</v>
          </cell>
          <cell r="D246">
            <v>2008</v>
          </cell>
          <cell r="E246" t="str">
            <v>mrt</v>
          </cell>
          <cell r="F246">
            <v>56</v>
          </cell>
          <cell r="G246">
            <v>82261</v>
          </cell>
          <cell r="H246">
            <v>3</v>
          </cell>
          <cell r="I246">
            <v>1</v>
          </cell>
          <cell r="J246" t="str">
            <v>sierteelt</v>
          </cell>
        </row>
        <row r="247">
          <cell r="A247" t="str">
            <v>2008_mrt_57</v>
          </cell>
          <cell r="C247">
            <v>12133</v>
          </cell>
          <cell r="D247">
            <v>2008</v>
          </cell>
          <cell r="E247" t="str">
            <v>mrt</v>
          </cell>
          <cell r="F247">
            <v>57</v>
          </cell>
          <cell r="G247">
            <v>1.5089999999999999</v>
          </cell>
          <cell r="H247">
            <v>3</v>
          </cell>
          <cell r="I247">
            <v>1</v>
          </cell>
          <cell r="J247" t="str">
            <v>sierteelt</v>
          </cell>
        </row>
        <row r="248">
          <cell r="A248" t="str">
            <v>2008_mrt_58</v>
          </cell>
          <cell r="C248">
            <v>12134</v>
          </cell>
          <cell r="D248">
            <v>2008</v>
          </cell>
          <cell r="E248" t="str">
            <v>mrt</v>
          </cell>
          <cell r="F248">
            <v>58</v>
          </cell>
          <cell r="G248">
            <v>25157</v>
          </cell>
          <cell r="H248">
            <v>3</v>
          </cell>
          <cell r="I248">
            <v>1</v>
          </cell>
          <cell r="J248" t="str">
            <v>sierteelt</v>
          </cell>
        </row>
        <row r="249">
          <cell r="A249" t="str">
            <v>2008_mrt_59</v>
          </cell>
          <cell r="C249">
            <v>12135</v>
          </cell>
          <cell r="D249">
            <v>2008</v>
          </cell>
          <cell r="E249" t="str">
            <v>mrt</v>
          </cell>
          <cell r="F249">
            <v>59</v>
          </cell>
          <cell r="G249">
            <v>43061</v>
          </cell>
          <cell r="H249">
            <v>3</v>
          </cell>
          <cell r="I249">
            <v>1</v>
          </cell>
          <cell r="J249" t="str">
            <v>sierteelt</v>
          </cell>
        </row>
        <row r="250">
          <cell r="A250" t="str">
            <v>2008_mrt_60</v>
          </cell>
          <cell r="C250">
            <v>12136</v>
          </cell>
          <cell r="D250">
            <v>2008</v>
          </cell>
          <cell r="E250" t="str">
            <v>mrt</v>
          </cell>
          <cell r="F250">
            <v>60</v>
          </cell>
          <cell r="G250">
            <v>0.58399999999999996</v>
          </cell>
          <cell r="H250">
            <v>3</v>
          </cell>
          <cell r="I250">
            <v>1</v>
          </cell>
          <cell r="J250" t="str">
            <v>sierteelt</v>
          </cell>
        </row>
        <row r="251">
          <cell r="A251" t="str">
            <v>2008_mrt_61</v>
          </cell>
          <cell r="C251">
            <v>12137</v>
          </cell>
          <cell r="D251">
            <v>2008</v>
          </cell>
          <cell r="E251" t="str">
            <v>mrt</v>
          </cell>
          <cell r="F251">
            <v>61</v>
          </cell>
          <cell r="G251">
            <v>325944</v>
          </cell>
          <cell r="H251">
            <v>3</v>
          </cell>
          <cell r="I251">
            <v>1</v>
          </cell>
          <cell r="J251" t="str">
            <v>sierteelt</v>
          </cell>
        </row>
        <row r="252">
          <cell r="A252" t="str">
            <v>2008_mrt_64</v>
          </cell>
          <cell r="C252">
            <v>12138</v>
          </cell>
          <cell r="D252">
            <v>2008</v>
          </cell>
          <cell r="E252" t="str">
            <v>mrt</v>
          </cell>
          <cell r="F252">
            <v>64</v>
          </cell>
          <cell r="G252">
            <v>177067</v>
          </cell>
          <cell r="H252">
            <v>3</v>
          </cell>
          <cell r="I252">
            <v>1</v>
          </cell>
          <cell r="J252" t="str">
            <v>sierteelt</v>
          </cell>
        </row>
        <row r="253">
          <cell r="A253" t="str">
            <v>2008_3_65</v>
          </cell>
          <cell r="C253">
            <v>12139</v>
          </cell>
          <cell r="D253">
            <v>2008</v>
          </cell>
          <cell r="E253" t="str">
            <v>3</v>
          </cell>
          <cell r="F253">
            <v>65</v>
          </cell>
          <cell r="G253">
            <v>32.682000000000002</v>
          </cell>
          <cell r="H253">
            <v>3</v>
          </cell>
          <cell r="I253">
            <v>1</v>
          </cell>
          <cell r="J253" t="str">
            <v>sierteelt</v>
          </cell>
        </row>
        <row r="254">
          <cell r="A254" t="str">
            <v>2008_mrt_66</v>
          </cell>
          <cell r="C254">
            <v>12140</v>
          </cell>
          <cell r="D254">
            <v>2008</v>
          </cell>
          <cell r="E254" t="str">
            <v>mrt</v>
          </cell>
          <cell r="F254">
            <v>66</v>
          </cell>
          <cell r="G254">
            <v>503011</v>
          </cell>
          <cell r="H254">
            <v>3</v>
          </cell>
          <cell r="I254">
            <v>1</v>
          </cell>
          <cell r="J254" t="str">
            <v>sierteelt</v>
          </cell>
        </row>
        <row r="255">
          <cell r="A255" t="str">
            <v>2008_apr_52</v>
          </cell>
          <cell r="C255">
            <v>12141</v>
          </cell>
          <cell r="D255">
            <v>2008</v>
          </cell>
          <cell r="E255" t="str">
            <v>apr</v>
          </cell>
          <cell r="F255">
            <v>52</v>
          </cell>
          <cell r="G255">
            <v>142699</v>
          </cell>
          <cell r="H255">
            <v>4</v>
          </cell>
          <cell r="I255">
            <v>1</v>
          </cell>
          <cell r="J255" t="str">
            <v>sierteelt</v>
          </cell>
        </row>
        <row r="256">
          <cell r="A256" t="str">
            <v>2008_apr_53</v>
          </cell>
          <cell r="C256">
            <v>12142</v>
          </cell>
          <cell r="D256">
            <v>2008</v>
          </cell>
          <cell r="E256" t="str">
            <v>apr</v>
          </cell>
          <cell r="F256">
            <v>53</v>
          </cell>
          <cell r="G256">
            <v>725288</v>
          </cell>
          <cell r="H256">
            <v>4</v>
          </cell>
          <cell r="I256">
            <v>1</v>
          </cell>
          <cell r="J256" t="str">
            <v>sierteelt</v>
          </cell>
        </row>
        <row r="257">
          <cell r="A257" t="str">
            <v>2008_apr_54</v>
          </cell>
          <cell r="C257">
            <v>12143</v>
          </cell>
          <cell r="D257">
            <v>2008</v>
          </cell>
          <cell r="E257" t="str">
            <v>apr</v>
          </cell>
          <cell r="F257">
            <v>54</v>
          </cell>
          <cell r="G257">
            <v>0.19600000000000001</v>
          </cell>
          <cell r="H257">
            <v>4</v>
          </cell>
          <cell r="I257">
            <v>1</v>
          </cell>
          <cell r="J257" t="str">
            <v>sierteelt</v>
          </cell>
        </row>
        <row r="258">
          <cell r="A258" t="str">
            <v>2008_apr_55</v>
          </cell>
          <cell r="C258">
            <v>12144</v>
          </cell>
          <cell r="D258">
            <v>2008</v>
          </cell>
          <cell r="E258" t="str">
            <v>apr</v>
          </cell>
          <cell r="F258">
            <v>55</v>
          </cell>
          <cell r="G258">
            <v>125427</v>
          </cell>
          <cell r="H258">
            <v>4</v>
          </cell>
          <cell r="I258">
            <v>1</v>
          </cell>
          <cell r="J258" t="str">
            <v>sierteelt</v>
          </cell>
        </row>
        <row r="259">
          <cell r="A259" t="str">
            <v>2008_apr_56</v>
          </cell>
          <cell r="C259">
            <v>12145</v>
          </cell>
          <cell r="D259">
            <v>2008</v>
          </cell>
          <cell r="E259" t="str">
            <v>apr</v>
          </cell>
          <cell r="F259">
            <v>56</v>
          </cell>
          <cell r="G259">
            <v>73312</v>
          </cell>
          <cell r="H259">
            <v>4</v>
          </cell>
          <cell r="I259">
            <v>1</v>
          </cell>
          <cell r="J259" t="str">
            <v>sierteelt</v>
          </cell>
        </row>
        <row r="260">
          <cell r="A260" t="str">
            <v>2008_apr_57</v>
          </cell>
          <cell r="C260">
            <v>12146</v>
          </cell>
          <cell r="D260">
            <v>2008</v>
          </cell>
          <cell r="E260" t="str">
            <v>apr</v>
          </cell>
          <cell r="F260">
            <v>57</v>
          </cell>
          <cell r="G260">
            <v>1.71</v>
          </cell>
          <cell r="H260">
            <v>4</v>
          </cell>
          <cell r="I260">
            <v>1</v>
          </cell>
          <cell r="J260" t="str">
            <v>sierteelt</v>
          </cell>
        </row>
        <row r="261">
          <cell r="A261" t="str">
            <v>2008_apr_58</v>
          </cell>
          <cell r="C261">
            <v>12147</v>
          </cell>
          <cell r="D261">
            <v>2008</v>
          </cell>
          <cell r="E261" t="str">
            <v>apr</v>
          </cell>
          <cell r="F261">
            <v>58</v>
          </cell>
          <cell r="G261">
            <v>63450</v>
          </cell>
          <cell r="H261">
            <v>4</v>
          </cell>
          <cell r="I261">
            <v>1</v>
          </cell>
          <cell r="J261" t="str">
            <v>sierteelt</v>
          </cell>
        </row>
        <row r="262">
          <cell r="A262" t="str">
            <v>2008_apr_59</v>
          </cell>
          <cell r="C262">
            <v>12148</v>
          </cell>
          <cell r="D262">
            <v>2008</v>
          </cell>
          <cell r="E262" t="str">
            <v>apr</v>
          </cell>
          <cell r="F262">
            <v>59</v>
          </cell>
          <cell r="G262">
            <v>82821</v>
          </cell>
          <cell r="H262">
            <v>4</v>
          </cell>
          <cell r="I262">
            <v>1</v>
          </cell>
          <cell r="J262" t="str">
            <v>sierteelt</v>
          </cell>
        </row>
        <row r="263">
          <cell r="A263" t="str">
            <v>2008_apr_60</v>
          </cell>
          <cell r="C263">
            <v>12149</v>
          </cell>
          <cell r="D263">
            <v>2008</v>
          </cell>
          <cell r="E263" t="str">
            <v>apr</v>
          </cell>
          <cell r="F263">
            <v>60</v>
          </cell>
          <cell r="G263">
            <v>0.76600000000000001</v>
          </cell>
          <cell r="H263">
            <v>4</v>
          </cell>
          <cell r="I263">
            <v>1</v>
          </cell>
          <cell r="J263" t="str">
            <v>sierteelt</v>
          </cell>
        </row>
        <row r="264">
          <cell r="A264" t="str">
            <v>2008_apr_61</v>
          </cell>
          <cell r="C264">
            <v>12150</v>
          </cell>
          <cell r="D264">
            <v>2008</v>
          </cell>
          <cell r="E264" t="str">
            <v>apr</v>
          </cell>
          <cell r="F264">
            <v>61</v>
          </cell>
          <cell r="G264">
            <v>271143</v>
          </cell>
          <cell r="H264">
            <v>4</v>
          </cell>
          <cell r="I264">
            <v>1</v>
          </cell>
          <cell r="J264" t="str">
            <v>sierteelt</v>
          </cell>
        </row>
        <row r="265">
          <cell r="A265" t="str">
            <v>2008_apr_64</v>
          </cell>
          <cell r="C265">
            <v>12151</v>
          </cell>
          <cell r="D265">
            <v>2008</v>
          </cell>
          <cell r="E265" t="str">
            <v>apr</v>
          </cell>
          <cell r="F265">
            <v>64</v>
          </cell>
          <cell r="G265">
            <v>205351</v>
          </cell>
          <cell r="H265">
            <v>4</v>
          </cell>
          <cell r="I265">
            <v>1</v>
          </cell>
          <cell r="J265" t="str">
            <v>sierteelt</v>
          </cell>
        </row>
        <row r="266">
          <cell r="A266" t="str">
            <v>2008_4_65</v>
          </cell>
          <cell r="C266">
            <v>12152</v>
          </cell>
          <cell r="D266">
            <v>2008</v>
          </cell>
          <cell r="E266" t="str">
            <v>4</v>
          </cell>
          <cell r="F266">
            <v>65</v>
          </cell>
          <cell r="G266">
            <v>38.845999999999997</v>
          </cell>
          <cell r="H266">
            <v>4</v>
          </cell>
          <cell r="I266">
            <v>1</v>
          </cell>
          <cell r="J266" t="str">
            <v>sierteelt</v>
          </cell>
        </row>
        <row r="267">
          <cell r="A267" t="str">
            <v>2008_apr_66</v>
          </cell>
          <cell r="C267">
            <v>12153</v>
          </cell>
          <cell r="D267">
            <v>2008</v>
          </cell>
          <cell r="E267" t="str">
            <v>apr</v>
          </cell>
          <cell r="F267">
            <v>66</v>
          </cell>
          <cell r="G267">
            <v>476494</v>
          </cell>
          <cell r="H267">
            <v>4</v>
          </cell>
          <cell r="I267">
            <v>1</v>
          </cell>
          <cell r="J267" t="str">
            <v>sierteelt</v>
          </cell>
        </row>
        <row r="268">
          <cell r="A268" t="str">
            <v>2008_mei_52</v>
          </cell>
          <cell r="C268">
            <v>12154</v>
          </cell>
          <cell r="D268">
            <v>2008</v>
          </cell>
          <cell r="E268" t="str">
            <v>mei</v>
          </cell>
          <cell r="F268">
            <v>52</v>
          </cell>
          <cell r="G268">
            <v>179161</v>
          </cell>
          <cell r="H268">
            <v>5</v>
          </cell>
          <cell r="I268">
            <v>1</v>
          </cell>
          <cell r="J268" t="str">
            <v>sierteelt</v>
          </cell>
        </row>
        <row r="269">
          <cell r="A269" t="str">
            <v>2008_mei_53</v>
          </cell>
          <cell r="C269">
            <v>12155</v>
          </cell>
          <cell r="D269">
            <v>2008</v>
          </cell>
          <cell r="E269" t="str">
            <v>mei</v>
          </cell>
          <cell r="F269">
            <v>53</v>
          </cell>
          <cell r="G269">
            <v>693445</v>
          </cell>
          <cell r="H269">
            <v>5</v>
          </cell>
          <cell r="I269">
            <v>1</v>
          </cell>
          <cell r="J269" t="str">
            <v>sierteelt</v>
          </cell>
        </row>
        <row r="270">
          <cell r="A270" t="str">
            <v>2008_mei_54</v>
          </cell>
          <cell r="C270">
            <v>12156</v>
          </cell>
          <cell r="D270">
            <v>2008</v>
          </cell>
          <cell r="E270" t="str">
            <v>mei</v>
          </cell>
          <cell r="F270">
            <v>54</v>
          </cell>
          <cell r="G270">
            <v>0.25800000000000001</v>
          </cell>
          <cell r="H270">
            <v>5</v>
          </cell>
          <cell r="I270">
            <v>1</v>
          </cell>
          <cell r="J270" t="str">
            <v>sierteelt</v>
          </cell>
        </row>
        <row r="271">
          <cell r="A271" t="str">
            <v>2008_mei_55</v>
          </cell>
          <cell r="C271">
            <v>12157</v>
          </cell>
          <cell r="D271">
            <v>2008</v>
          </cell>
          <cell r="E271" t="str">
            <v>mei</v>
          </cell>
          <cell r="F271">
            <v>55</v>
          </cell>
          <cell r="G271">
            <v>131542</v>
          </cell>
          <cell r="H271">
            <v>5</v>
          </cell>
          <cell r="I271">
            <v>1</v>
          </cell>
          <cell r="J271" t="str">
            <v>sierteelt</v>
          </cell>
        </row>
        <row r="272">
          <cell r="A272" t="str">
            <v>2008_mei_56</v>
          </cell>
          <cell r="C272">
            <v>12158</v>
          </cell>
          <cell r="D272">
            <v>2008</v>
          </cell>
          <cell r="E272" t="str">
            <v>mei</v>
          </cell>
          <cell r="F272">
            <v>56</v>
          </cell>
          <cell r="G272">
            <v>75483</v>
          </cell>
          <cell r="H272">
            <v>5</v>
          </cell>
          <cell r="I272">
            <v>1</v>
          </cell>
          <cell r="J272" t="str">
            <v>sierteelt</v>
          </cell>
        </row>
        <row r="273">
          <cell r="A273" t="str">
            <v>2008_mei_57</v>
          </cell>
          <cell r="C273">
            <v>12159</v>
          </cell>
          <cell r="D273">
            <v>2008</v>
          </cell>
          <cell r="E273" t="str">
            <v>mei</v>
          </cell>
          <cell r="F273">
            <v>57</v>
          </cell>
          <cell r="G273">
            <v>1.742</v>
          </cell>
          <cell r="H273">
            <v>5</v>
          </cell>
          <cell r="I273">
            <v>1</v>
          </cell>
          <cell r="J273" t="str">
            <v>sierteelt</v>
          </cell>
        </row>
        <row r="274">
          <cell r="A274" t="str">
            <v>2008_mei_58</v>
          </cell>
          <cell r="C274">
            <v>12160</v>
          </cell>
          <cell r="D274">
            <v>2008</v>
          </cell>
          <cell r="E274" t="str">
            <v>mei</v>
          </cell>
          <cell r="F274">
            <v>58</v>
          </cell>
          <cell r="G274">
            <v>79597</v>
          </cell>
          <cell r="H274">
            <v>5</v>
          </cell>
          <cell r="I274">
            <v>1</v>
          </cell>
          <cell r="J274" t="str">
            <v>sierteelt</v>
          </cell>
        </row>
        <row r="275">
          <cell r="A275" t="str">
            <v>2008_mei_59</v>
          </cell>
          <cell r="C275">
            <v>12161</v>
          </cell>
          <cell r="D275">
            <v>2008</v>
          </cell>
          <cell r="E275" t="str">
            <v>mei</v>
          </cell>
          <cell r="F275">
            <v>59</v>
          </cell>
          <cell r="G275">
            <v>101620</v>
          </cell>
          <cell r="H275">
            <v>5</v>
          </cell>
          <cell r="I275">
            <v>1</v>
          </cell>
          <cell r="J275" t="str">
            <v>sierteelt</v>
          </cell>
        </row>
        <row r="276">
          <cell r="A276" t="str">
            <v>2008_mei_60</v>
          </cell>
          <cell r="C276">
            <v>12162</v>
          </cell>
          <cell r="D276">
            <v>2008</v>
          </cell>
          <cell r="E276" t="str">
            <v>mei</v>
          </cell>
          <cell r="F276">
            <v>60</v>
          </cell>
          <cell r="G276">
            <v>0.78300000000000003</v>
          </cell>
          <cell r="H276">
            <v>5</v>
          </cell>
          <cell r="I276">
            <v>1</v>
          </cell>
          <cell r="J276" t="str">
            <v>sierteelt</v>
          </cell>
        </row>
        <row r="277">
          <cell r="A277" t="str">
            <v>2008_mei_61</v>
          </cell>
          <cell r="C277">
            <v>12163</v>
          </cell>
          <cell r="D277">
            <v>2008</v>
          </cell>
          <cell r="E277" t="str">
            <v>mei</v>
          </cell>
          <cell r="F277">
            <v>61</v>
          </cell>
          <cell r="G277">
            <v>324524</v>
          </cell>
          <cell r="H277">
            <v>5</v>
          </cell>
          <cell r="I277">
            <v>1</v>
          </cell>
          <cell r="J277" t="str">
            <v>sierteelt</v>
          </cell>
        </row>
        <row r="278">
          <cell r="A278" t="str">
            <v>2008_mei_64</v>
          </cell>
          <cell r="C278">
            <v>12164</v>
          </cell>
          <cell r="D278">
            <v>2008</v>
          </cell>
          <cell r="E278" t="str">
            <v>mei</v>
          </cell>
          <cell r="F278">
            <v>64</v>
          </cell>
          <cell r="G278">
            <v>219637</v>
          </cell>
          <cell r="H278">
            <v>5</v>
          </cell>
          <cell r="I278">
            <v>1</v>
          </cell>
          <cell r="J278" t="str">
            <v>sierteelt</v>
          </cell>
        </row>
        <row r="279">
          <cell r="A279" t="str">
            <v>2008_mei_66</v>
          </cell>
          <cell r="C279">
            <v>12165</v>
          </cell>
          <cell r="D279">
            <v>2008</v>
          </cell>
          <cell r="E279" t="str">
            <v>mei</v>
          </cell>
          <cell r="F279">
            <v>66</v>
          </cell>
          <cell r="G279">
            <v>544161</v>
          </cell>
          <cell r="H279">
            <v>5</v>
          </cell>
          <cell r="I279">
            <v>1</v>
          </cell>
          <cell r="J279" t="str">
            <v>sierteelt</v>
          </cell>
        </row>
        <row r="280">
          <cell r="A280" t="str">
            <v>2008_jun_52</v>
          </cell>
          <cell r="C280">
            <v>12166</v>
          </cell>
          <cell r="D280">
            <v>2008</v>
          </cell>
          <cell r="E280" t="str">
            <v>jun</v>
          </cell>
          <cell r="F280">
            <v>52</v>
          </cell>
          <cell r="G280">
            <v>134914</v>
          </cell>
          <cell r="H280">
            <v>6</v>
          </cell>
          <cell r="I280">
            <v>1</v>
          </cell>
          <cell r="J280" t="str">
            <v>sierteelt</v>
          </cell>
        </row>
        <row r="281">
          <cell r="A281" t="str">
            <v>2008_jun_53</v>
          </cell>
          <cell r="C281">
            <v>12167</v>
          </cell>
          <cell r="D281">
            <v>2008</v>
          </cell>
          <cell r="E281" t="str">
            <v>jun</v>
          </cell>
          <cell r="F281">
            <v>53</v>
          </cell>
          <cell r="G281">
            <v>616409</v>
          </cell>
          <cell r="H281">
            <v>6</v>
          </cell>
          <cell r="I281">
            <v>1</v>
          </cell>
          <cell r="J281" t="str">
            <v>sierteelt</v>
          </cell>
        </row>
        <row r="282">
          <cell r="A282" t="str">
            <v>2008_jun_54</v>
          </cell>
          <cell r="C282">
            <v>12168</v>
          </cell>
          <cell r="D282">
            <v>2008</v>
          </cell>
          <cell r="E282" t="str">
            <v>jun</v>
          </cell>
          <cell r="F282">
            <v>54</v>
          </cell>
          <cell r="G282">
            <v>0.218</v>
          </cell>
          <cell r="H282">
            <v>6</v>
          </cell>
          <cell r="I282">
            <v>1</v>
          </cell>
          <cell r="J282" t="str">
            <v>sierteelt</v>
          </cell>
        </row>
        <row r="283">
          <cell r="A283" t="str">
            <v>2008_jun_55</v>
          </cell>
          <cell r="C283">
            <v>12169</v>
          </cell>
          <cell r="D283">
            <v>2008</v>
          </cell>
          <cell r="E283" t="str">
            <v>jun</v>
          </cell>
          <cell r="F283">
            <v>55</v>
          </cell>
          <cell r="G283">
            <v>90889</v>
          </cell>
          <cell r="H283">
            <v>6</v>
          </cell>
          <cell r="I283">
            <v>1</v>
          </cell>
          <cell r="J283" t="str">
            <v>sierteelt</v>
          </cell>
        </row>
        <row r="284">
          <cell r="A284" t="str">
            <v>2008_jun_56</v>
          </cell>
          <cell r="C284">
            <v>12170</v>
          </cell>
          <cell r="D284">
            <v>2008</v>
          </cell>
          <cell r="E284" t="str">
            <v>jun</v>
          </cell>
          <cell r="F284">
            <v>56</v>
          </cell>
          <cell r="G284">
            <v>60113</v>
          </cell>
          <cell r="H284">
            <v>6</v>
          </cell>
          <cell r="I284">
            <v>1</v>
          </cell>
          <cell r="J284" t="str">
            <v>sierteelt</v>
          </cell>
        </row>
        <row r="285">
          <cell r="A285" t="str">
            <v>2008_jun_57</v>
          </cell>
          <cell r="C285">
            <v>12171</v>
          </cell>
          <cell r="D285">
            <v>2008</v>
          </cell>
          <cell r="E285" t="str">
            <v>jun</v>
          </cell>
          <cell r="F285">
            <v>57</v>
          </cell>
          <cell r="G285">
            <v>1.5109999999999999</v>
          </cell>
          <cell r="H285">
            <v>6</v>
          </cell>
          <cell r="I285">
            <v>1</v>
          </cell>
          <cell r="J285" t="str">
            <v>sierteelt</v>
          </cell>
        </row>
        <row r="286">
          <cell r="A286" t="str">
            <v>2008_jun_58</v>
          </cell>
          <cell r="C286">
            <v>12172</v>
          </cell>
          <cell r="D286">
            <v>2008</v>
          </cell>
          <cell r="E286" t="str">
            <v>jun</v>
          </cell>
          <cell r="F286">
            <v>58</v>
          </cell>
          <cell r="G286">
            <v>25109</v>
          </cell>
          <cell r="H286">
            <v>6</v>
          </cell>
          <cell r="I286">
            <v>1</v>
          </cell>
          <cell r="J286" t="str">
            <v>sierteelt</v>
          </cell>
        </row>
        <row r="287">
          <cell r="A287" t="str">
            <v>2008_jun_59</v>
          </cell>
          <cell r="C287">
            <v>12173</v>
          </cell>
          <cell r="D287">
            <v>2008</v>
          </cell>
          <cell r="E287" t="str">
            <v>jun</v>
          </cell>
          <cell r="F287">
            <v>59</v>
          </cell>
          <cell r="G287">
            <v>26111</v>
          </cell>
          <cell r="H287">
            <v>6</v>
          </cell>
          <cell r="I287">
            <v>1</v>
          </cell>
          <cell r="J287" t="str">
            <v>sierteelt</v>
          </cell>
        </row>
        <row r="288">
          <cell r="A288" t="str">
            <v>2008_jun_60</v>
          </cell>
          <cell r="C288">
            <v>12174</v>
          </cell>
          <cell r="D288">
            <v>2008</v>
          </cell>
          <cell r="E288" t="str">
            <v>jun</v>
          </cell>
          <cell r="F288">
            <v>60</v>
          </cell>
          <cell r="G288">
            <v>0.96099999999999997</v>
          </cell>
          <cell r="H288">
            <v>6</v>
          </cell>
          <cell r="I288">
            <v>1</v>
          </cell>
          <cell r="J288" t="str">
            <v>sierteelt</v>
          </cell>
        </row>
        <row r="289">
          <cell r="A289" t="str">
            <v>2008_jun_61</v>
          </cell>
          <cell r="C289">
            <v>12175</v>
          </cell>
          <cell r="D289">
            <v>2008</v>
          </cell>
          <cell r="E289" t="str">
            <v>jun</v>
          </cell>
          <cell r="F289">
            <v>61</v>
          </cell>
          <cell r="G289">
            <v>220301</v>
          </cell>
          <cell r="H289">
            <v>6</v>
          </cell>
          <cell r="I289">
            <v>1</v>
          </cell>
          <cell r="J289" t="str">
            <v>sierteelt</v>
          </cell>
        </row>
        <row r="290">
          <cell r="A290" t="str">
            <v>2008_jun_64</v>
          </cell>
          <cell r="C290">
            <v>12176</v>
          </cell>
          <cell r="D290">
            <v>2008</v>
          </cell>
          <cell r="E290" t="str">
            <v>jun</v>
          </cell>
          <cell r="F290">
            <v>64</v>
          </cell>
          <cell r="G290">
            <v>123863</v>
          </cell>
          <cell r="H290">
            <v>6</v>
          </cell>
          <cell r="I290">
            <v>1</v>
          </cell>
          <cell r="J290" t="str">
            <v>sierteelt</v>
          </cell>
        </row>
        <row r="291">
          <cell r="A291" t="str">
            <v>2008_jun_66</v>
          </cell>
          <cell r="C291">
            <v>12177</v>
          </cell>
          <cell r="D291">
            <v>2008</v>
          </cell>
          <cell r="E291" t="str">
            <v>jun</v>
          </cell>
          <cell r="F291">
            <v>66</v>
          </cell>
          <cell r="G291">
            <v>344164</v>
          </cell>
          <cell r="H291">
            <v>6</v>
          </cell>
          <cell r="I291">
            <v>1</v>
          </cell>
          <cell r="J291" t="str">
            <v>sierteelt</v>
          </cell>
        </row>
        <row r="292">
          <cell r="A292" t="str">
            <v>2008_jul_52</v>
          </cell>
          <cell r="C292">
            <v>12178</v>
          </cell>
          <cell r="D292">
            <v>2008</v>
          </cell>
          <cell r="E292" t="str">
            <v>jul</v>
          </cell>
          <cell r="F292">
            <v>52</v>
          </cell>
          <cell r="G292">
            <v>101779</v>
          </cell>
          <cell r="H292">
            <v>7</v>
          </cell>
          <cell r="I292">
            <v>1</v>
          </cell>
          <cell r="J292" t="str">
            <v>sierteelt</v>
          </cell>
        </row>
        <row r="293">
          <cell r="A293" t="str">
            <v>2008_jul_53</v>
          </cell>
          <cell r="C293">
            <v>12179</v>
          </cell>
          <cell r="D293">
            <v>2008</v>
          </cell>
          <cell r="E293" t="str">
            <v>jul</v>
          </cell>
          <cell r="F293">
            <v>53</v>
          </cell>
          <cell r="G293">
            <v>624800</v>
          </cell>
          <cell r="H293">
            <v>7</v>
          </cell>
          <cell r="I293">
            <v>1</v>
          </cell>
          <cell r="J293" t="str">
            <v>sierteelt</v>
          </cell>
        </row>
        <row r="294">
          <cell r="A294" t="str">
            <v>2008_jul_54</v>
          </cell>
          <cell r="C294">
            <v>12180</v>
          </cell>
          <cell r="D294">
            <v>2008</v>
          </cell>
          <cell r="E294" t="str">
            <v>jul</v>
          </cell>
          <cell r="F294">
            <v>54</v>
          </cell>
          <cell r="G294">
            <v>0.16200000000000001</v>
          </cell>
          <cell r="H294">
            <v>7</v>
          </cell>
          <cell r="I294">
            <v>1</v>
          </cell>
          <cell r="J294" t="str">
            <v>sierteelt</v>
          </cell>
        </row>
        <row r="295">
          <cell r="A295" t="str">
            <v>2008_jul_55</v>
          </cell>
          <cell r="C295">
            <v>12181</v>
          </cell>
          <cell r="D295">
            <v>2008</v>
          </cell>
          <cell r="E295" t="str">
            <v>jul</v>
          </cell>
          <cell r="F295">
            <v>55</v>
          </cell>
          <cell r="G295">
            <v>84710</v>
          </cell>
          <cell r="H295">
            <v>7</v>
          </cell>
          <cell r="I295">
            <v>1</v>
          </cell>
          <cell r="J295" t="str">
            <v>sierteelt</v>
          </cell>
        </row>
        <row r="296">
          <cell r="A296" t="str">
            <v>2008_jul_56</v>
          </cell>
          <cell r="C296">
            <v>12182</v>
          </cell>
          <cell r="D296">
            <v>2008</v>
          </cell>
          <cell r="E296" t="str">
            <v>jul</v>
          </cell>
          <cell r="F296">
            <v>56</v>
          </cell>
          <cell r="G296">
            <v>60183</v>
          </cell>
          <cell r="H296">
            <v>7</v>
          </cell>
          <cell r="I296">
            <v>1</v>
          </cell>
          <cell r="J296" t="str">
            <v>sierteelt</v>
          </cell>
        </row>
        <row r="297">
          <cell r="A297" t="str">
            <v>2008_jul_57</v>
          </cell>
          <cell r="C297">
            <v>12183</v>
          </cell>
          <cell r="D297">
            <v>2008</v>
          </cell>
          <cell r="E297" t="str">
            <v>jul</v>
          </cell>
          <cell r="F297">
            <v>57</v>
          </cell>
          <cell r="G297">
            <v>1.407</v>
          </cell>
          <cell r="H297">
            <v>7</v>
          </cell>
          <cell r="I297">
            <v>1</v>
          </cell>
          <cell r="J297" t="str">
            <v>sierteelt</v>
          </cell>
        </row>
        <row r="298">
          <cell r="A298" t="str">
            <v>2008_jul_58</v>
          </cell>
          <cell r="C298">
            <v>12184</v>
          </cell>
          <cell r="D298">
            <v>2008</v>
          </cell>
          <cell r="E298" t="str">
            <v>jul</v>
          </cell>
          <cell r="F298">
            <v>58</v>
          </cell>
          <cell r="G298">
            <v>14298</v>
          </cell>
          <cell r="H298">
            <v>7</v>
          </cell>
          <cell r="I298">
            <v>1</v>
          </cell>
          <cell r="J298" t="str">
            <v>sierteelt</v>
          </cell>
        </row>
        <row r="299">
          <cell r="A299" t="str">
            <v>2008_jul_59</v>
          </cell>
          <cell r="C299">
            <v>12185</v>
          </cell>
          <cell r="D299">
            <v>2008</v>
          </cell>
          <cell r="E299" t="str">
            <v>jul</v>
          </cell>
          <cell r="F299">
            <v>59</v>
          </cell>
          <cell r="G299">
            <v>12888</v>
          </cell>
          <cell r="H299">
            <v>7</v>
          </cell>
          <cell r="I299">
            <v>1</v>
          </cell>
          <cell r="J299" t="str">
            <v>sierteelt</v>
          </cell>
        </row>
        <row r="300">
          <cell r="A300" t="str">
            <v>2008_jul_60</v>
          </cell>
          <cell r="C300">
            <v>12186</v>
          </cell>
          <cell r="D300">
            <v>2008</v>
          </cell>
          <cell r="E300" t="str">
            <v>jul</v>
          </cell>
          <cell r="F300">
            <v>60</v>
          </cell>
          <cell r="G300">
            <v>1.109</v>
          </cell>
          <cell r="H300">
            <v>7</v>
          </cell>
          <cell r="I300">
            <v>1</v>
          </cell>
          <cell r="J300" t="str">
            <v>sierteelt</v>
          </cell>
        </row>
        <row r="301">
          <cell r="A301" t="str">
            <v>2008_jul_61</v>
          </cell>
          <cell r="C301">
            <v>12187</v>
          </cell>
          <cell r="D301">
            <v>2008</v>
          </cell>
          <cell r="E301" t="str">
            <v>jul</v>
          </cell>
          <cell r="F301">
            <v>61</v>
          </cell>
          <cell r="G301">
            <v>196162</v>
          </cell>
          <cell r="H301">
            <v>7</v>
          </cell>
          <cell r="I301">
            <v>1</v>
          </cell>
          <cell r="J301" t="str">
            <v>sierteelt</v>
          </cell>
        </row>
        <row r="302">
          <cell r="A302" t="str">
            <v>2008_jul_64</v>
          </cell>
          <cell r="C302">
            <v>12188</v>
          </cell>
          <cell r="D302">
            <v>2008</v>
          </cell>
          <cell r="E302" t="str">
            <v>jul</v>
          </cell>
          <cell r="F302">
            <v>64</v>
          </cell>
          <cell r="G302">
            <v>121879</v>
          </cell>
          <cell r="H302">
            <v>7</v>
          </cell>
          <cell r="I302">
            <v>1</v>
          </cell>
          <cell r="J302" t="str">
            <v>sierteelt</v>
          </cell>
        </row>
        <row r="303">
          <cell r="A303" t="str">
            <v>2008_jul_66</v>
          </cell>
          <cell r="C303">
            <v>12189</v>
          </cell>
          <cell r="D303">
            <v>2008</v>
          </cell>
          <cell r="E303" t="str">
            <v>jul</v>
          </cell>
          <cell r="F303">
            <v>66</v>
          </cell>
          <cell r="G303">
            <v>318041</v>
          </cell>
          <cell r="H303">
            <v>7</v>
          </cell>
          <cell r="I303">
            <v>1</v>
          </cell>
          <cell r="J303" t="str">
            <v>sierteelt</v>
          </cell>
        </row>
        <row r="304">
          <cell r="A304" t="str">
            <v>2008_aug_52</v>
          </cell>
          <cell r="C304">
            <v>12190</v>
          </cell>
          <cell r="D304">
            <v>2008</v>
          </cell>
          <cell r="E304" t="str">
            <v>aug</v>
          </cell>
          <cell r="F304">
            <v>52</v>
          </cell>
          <cell r="G304">
            <v>122686</v>
          </cell>
          <cell r="H304">
            <v>8</v>
          </cell>
          <cell r="I304">
            <v>1</v>
          </cell>
          <cell r="J304" t="str">
            <v>sierteelt</v>
          </cell>
        </row>
        <row r="305">
          <cell r="A305" t="str">
            <v>2008_aug_53</v>
          </cell>
          <cell r="C305">
            <v>12191</v>
          </cell>
          <cell r="D305">
            <v>2008</v>
          </cell>
          <cell r="E305" t="str">
            <v>aug</v>
          </cell>
          <cell r="F305">
            <v>53</v>
          </cell>
          <cell r="G305">
            <v>602969</v>
          </cell>
          <cell r="H305">
            <v>8</v>
          </cell>
          <cell r="I305">
            <v>1</v>
          </cell>
          <cell r="J305" t="str">
            <v>sierteelt</v>
          </cell>
        </row>
        <row r="306">
          <cell r="A306" t="str">
            <v>2008_aug_54</v>
          </cell>
          <cell r="C306">
            <v>12192</v>
          </cell>
          <cell r="D306">
            <v>2008</v>
          </cell>
          <cell r="E306" t="str">
            <v>aug</v>
          </cell>
          <cell r="F306">
            <v>54</v>
          </cell>
          <cell r="G306">
            <v>0.20300000000000001</v>
          </cell>
          <cell r="H306">
            <v>8</v>
          </cell>
          <cell r="I306">
            <v>1</v>
          </cell>
          <cell r="J306" t="str">
            <v>sierteelt</v>
          </cell>
        </row>
        <row r="307">
          <cell r="A307" t="str">
            <v>2008_aug_55</v>
          </cell>
          <cell r="C307">
            <v>12193</v>
          </cell>
          <cell r="D307">
            <v>2008</v>
          </cell>
          <cell r="E307" t="str">
            <v>aug</v>
          </cell>
          <cell r="F307">
            <v>55</v>
          </cell>
          <cell r="G307">
            <v>99056</v>
          </cell>
          <cell r="H307">
            <v>8</v>
          </cell>
          <cell r="I307">
            <v>1</v>
          </cell>
          <cell r="J307" t="str">
            <v>sierteelt</v>
          </cell>
        </row>
        <row r="308">
          <cell r="A308" t="str">
            <v>2008_aug_56</v>
          </cell>
          <cell r="C308">
            <v>12194</v>
          </cell>
          <cell r="D308">
            <v>2008</v>
          </cell>
          <cell r="E308" t="str">
            <v>aug</v>
          </cell>
          <cell r="F308">
            <v>56</v>
          </cell>
          <cell r="G308">
            <v>63925</v>
          </cell>
          <cell r="H308">
            <v>8</v>
          </cell>
          <cell r="I308">
            <v>1</v>
          </cell>
          <cell r="J308" t="str">
            <v>sierteelt</v>
          </cell>
        </row>
        <row r="309">
          <cell r="A309" t="str">
            <v>2008_aug_57</v>
          </cell>
          <cell r="C309">
            <v>12195</v>
          </cell>
          <cell r="D309">
            <v>2008</v>
          </cell>
          <cell r="E309" t="str">
            <v>aug</v>
          </cell>
          <cell r="F309">
            <v>57</v>
          </cell>
          <cell r="G309">
            <v>1.5489999999999999</v>
          </cell>
          <cell r="H309">
            <v>8</v>
          </cell>
          <cell r="I309">
            <v>1</v>
          </cell>
          <cell r="J309" t="str">
            <v>sierteelt</v>
          </cell>
        </row>
        <row r="310">
          <cell r="A310" t="str">
            <v>2008_aug_58</v>
          </cell>
          <cell r="C310">
            <v>12196</v>
          </cell>
          <cell r="D310">
            <v>2008</v>
          </cell>
          <cell r="E310" t="str">
            <v>aug</v>
          </cell>
          <cell r="F310">
            <v>58</v>
          </cell>
          <cell r="G310">
            <v>12381</v>
          </cell>
          <cell r="H310">
            <v>8</v>
          </cell>
          <cell r="I310">
            <v>1</v>
          </cell>
          <cell r="J310" t="str">
            <v>sierteelt</v>
          </cell>
        </row>
        <row r="311">
          <cell r="A311" t="str">
            <v>2008_aug_59</v>
          </cell>
          <cell r="C311">
            <v>12197</v>
          </cell>
          <cell r="D311">
            <v>2008</v>
          </cell>
          <cell r="E311" t="str">
            <v>aug</v>
          </cell>
          <cell r="F311">
            <v>59</v>
          </cell>
          <cell r="G311">
            <v>13148</v>
          </cell>
          <cell r="H311">
            <v>8</v>
          </cell>
          <cell r="I311">
            <v>1</v>
          </cell>
          <cell r="J311" t="str">
            <v>sierteelt</v>
          </cell>
        </row>
        <row r="312">
          <cell r="A312" t="str">
            <v>2008_aug_60</v>
          </cell>
          <cell r="C312">
            <v>12198</v>
          </cell>
          <cell r="D312">
            <v>2008</v>
          </cell>
          <cell r="E312" t="str">
            <v>aug</v>
          </cell>
          <cell r="F312">
            <v>60</v>
          </cell>
          <cell r="G312">
            <v>0.94099999999999995</v>
          </cell>
          <cell r="H312">
            <v>8</v>
          </cell>
          <cell r="I312">
            <v>1</v>
          </cell>
          <cell r="J312" t="str">
            <v>sierteelt</v>
          </cell>
        </row>
        <row r="313">
          <cell r="A313" t="str">
            <v>2008_aug_61</v>
          </cell>
          <cell r="C313">
            <v>12199</v>
          </cell>
          <cell r="D313">
            <v>2008</v>
          </cell>
          <cell r="E313" t="str">
            <v>aug</v>
          </cell>
          <cell r="F313">
            <v>61</v>
          </cell>
          <cell r="G313">
            <v>204761</v>
          </cell>
          <cell r="H313">
            <v>8</v>
          </cell>
          <cell r="I313">
            <v>1</v>
          </cell>
          <cell r="J313" t="str">
            <v>sierteelt</v>
          </cell>
        </row>
        <row r="314">
          <cell r="A314" t="str">
            <v>2008_aug_64</v>
          </cell>
          <cell r="C314">
            <v>12200</v>
          </cell>
          <cell r="D314">
            <v>2008</v>
          </cell>
          <cell r="E314" t="str">
            <v>aug</v>
          </cell>
          <cell r="F314">
            <v>64</v>
          </cell>
          <cell r="G314">
            <v>140862</v>
          </cell>
          <cell r="H314">
            <v>8</v>
          </cell>
          <cell r="I314">
            <v>1</v>
          </cell>
          <cell r="J314" t="str">
            <v>sierteelt</v>
          </cell>
        </row>
        <row r="315">
          <cell r="A315" t="str">
            <v>2008_aug_66</v>
          </cell>
          <cell r="C315">
            <v>12201</v>
          </cell>
          <cell r="D315">
            <v>2008</v>
          </cell>
          <cell r="E315" t="str">
            <v>aug</v>
          </cell>
          <cell r="F315">
            <v>66</v>
          </cell>
          <cell r="G315">
            <v>345623</v>
          </cell>
          <cell r="H315">
            <v>8</v>
          </cell>
          <cell r="I315">
            <v>1</v>
          </cell>
          <cell r="J315" t="str">
            <v>sierteelt</v>
          </cell>
        </row>
        <row r="316">
          <cell r="A316" t="str">
            <v>2008_2008_70</v>
          </cell>
          <cell r="C316">
            <v>12202</v>
          </cell>
          <cell r="D316">
            <v>2008</v>
          </cell>
          <cell r="E316" t="str">
            <v>2008</v>
          </cell>
          <cell r="F316">
            <v>70</v>
          </cell>
          <cell r="G316">
            <v>90</v>
          </cell>
          <cell r="H316">
            <v>8</v>
          </cell>
          <cell r="I316">
            <v>1</v>
          </cell>
          <cell r="J316" t="str">
            <v>sierteelt</v>
          </cell>
        </row>
        <row r="317">
          <cell r="A317" t="str">
            <v>2008_2008_71</v>
          </cell>
          <cell r="C317">
            <v>12203</v>
          </cell>
          <cell r="D317">
            <v>2008</v>
          </cell>
          <cell r="E317" t="str">
            <v>2008</v>
          </cell>
          <cell r="F317">
            <v>71</v>
          </cell>
          <cell r="G317">
            <v>31.6</v>
          </cell>
          <cell r="H317">
            <v>8</v>
          </cell>
          <cell r="I317">
            <v>1</v>
          </cell>
          <cell r="J317" t="str">
            <v>sierteelt</v>
          </cell>
        </row>
        <row r="318">
          <cell r="A318" t="str">
            <v>2008_2008_77</v>
          </cell>
          <cell r="C318">
            <v>12204</v>
          </cell>
          <cell r="D318">
            <v>2008</v>
          </cell>
          <cell r="E318" t="str">
            <v>2008</v>
          </cell>
          <cell r="F318">
            <v>77</v>
          </cell>
          <cell r="G318">
            <v>97</v>
          </cell>
          <cell r="H318">
            <v>8</v>
          </cell>
          <cell r="I318">
            <v>1</v>
          </cell>
          <cell r="J318" t="str">
            <v>sierteelt</v>
          </cell>
        </row>
        <row r="319">
          <cell r="A319" t="str">
            <v>2008_2008_78</v>
          </cell>
          <cell r="C319">
            <v>12205</v>
          </cell>
          <cell r="D319">
            <v>2008</v>
          </cell>
          <cell r="E319" t="str">
            <v>2008</v>
          </cell>
          <cell r="F319">
            <v>78</v>
          </cell>
          <cell r="G319">
            <v>-7.9</v>
          </cell>
          <cell r="H319">
            <v>8</v>
          </cell>
          <cell r="I319">
            <v>1</v>
          </cell>
          <cell r="J319" t="str">
            <v>sierteelt</v>
          </cell>
        </row>
        <row r="320">
          <cell r="A320" t="str">
            <v>2008_sep_52</v>
          </cell>
          <cell r="C320">
            <v>12206</v>
          </cell>
          <cell r="D320">
            <v>2008</v>
          </cell>
          <cell r="E320" t="str">
            <v>sep</v>
          </cell>
          <cell r="F320">
            <v>52</v>
          </cell>
          <cell r="G320">
            <v>151720</v>
          </cell>
          <cell r="H320">
            <v>9</v>
          </cell>
          <cell r="I320">
            <v>1</v>
          </cell>
          <cell r="J320" t="str">
            <v>sierteelt</v>
          </cell>
        </row>
        <row r="321">
          <cell r="A321" t="str">
            <v>2008_sep_53</v>
          </cell>
          <cell r="C321">
            <v>12207</v>
          </cell>
          <cell r="D321">
            <v>2008</v>
          </cell>
          <cell r="E321" t="str">
            <v>sep</v>
          </cell>
          <cell r="F321">
            <v>53</v>
          </cell>
          <cell r="G321">
            <v>630179</v>
          </cell>
          <cell r="H321">
            <v>9</v>
          </cell>
          <cell r="I321">
            <v>1</v>
          </cell>
          <cell r="J321" t="str">
            <v>sierteelt</v>
          </cell>
        </row>
        <row r="322">
          <cell r="A322" t="str">
            <v>2008_sep_54</v>
          </cell>
          <cell r="C322">
            <v>12208</v>
          </cell>
          <cell r="D322">
            <v>2008</v>
          </cell>
          <cell r="E322" t="str">
            <v>sep</v>
          </cell>
          <cell r="F322">
            <v>54</v>
          </cell>
          <cell r="G322">
            <v>0.24</v>
          </cell>
          <cell r="H322">
            <v>9</v>
          </cell>
          <cell r="I322">
            <v>1</v>
          </cell>
          <cell r="J322" t="str">
            <v>sierteelt</v>
          </cell>
        </row>
        <row r="323">
          <cell r="A323" t="str">
            <v>2008_sep_55</v>
          </cell>
          <cell r="C323">
            <v>12209</v>
          </cell>
          <cell r="D323">
            <v>2008</v>
          </cell>
          <cell r="E323" t="str">
            <v>sep</v>
          </cell>
          <cell r="F323">
            <v>55</v>
          </cell>
          <cell r="G323">
            <v>107016</v>
          </cell>
          <cell r="H323">
            <v>9</v>
          </cell>
          <cell r="I323">
            <v>1</v>
          </cell>
          <cell r="J323" t="str">
            <v>sierteelt</v>
          </cell>
        </row>
        <row r="324">
          <cell r="A324" t="str">
            <v>2008_sep_56</v>
          </cell>
          <cell r="C324">
            <v>12210</v>
          </cell>
          <cell r="D324">
            <v>2008</v>
          </cell>
          <cell r="E324" t="str">
            <v>sep</v>
          </cell>
          <cell r="F324">
            <v>56</v>
          </cell>
          <cell r="G324">
            <v>67110</v>
          </cell>
          <cell r="H324">
            <v>9</v>
          </cell>
          <cell r="I324">
            <v>1</v>
          </cell>
          <cell r="J324" t="str">
            <v>sierteelt</v>
          </cell>
        </row>
        <row r="325">
          <cell r="A325" t="str">
            <v>2008_sep_57</v>
          </cell>
          <cell r="C325">
            <v>12211</v>
          </cell>
          <cell r="D325">
            <v>2008</v>
          </cell>
          <cell r="E325" t="str">
            <v>sep</v>
          </cell>
          <cell r="F325">
            <v>57</v>
          </cell>
          <cell r="G325">
            <v>1.5940000000000001</v>
          </cell>
          <cell r="H325">
            <v>9</v>
          </cell>
          <cell r="I325">
            <v>1</v>
          </cell>
          <cell r="J325" t="str">
            <v>sierteelt</v>
          </cell>
        </row>
        <row r="326">
          <cell r="A326" t="str">
            <v>2008_sep_58</v>
          </cell>
          <cell r="C326">
            <v>12212</v>
          </cell>
          <cell r="D326">
            <v>2008</v>
          </cell>
          <cell r="E326" t="str">
            <v>sep</v>
          </cell>
          <cell r="F326">
            <v>58</v>
          </cell>
          <cell r="G326">
            <v>14453</v>
          </cell>
          <cell r="H326">
            <v>9</v>
          </cell>
          <cell r="I326">
            <v>1</v>
          </cell>
          <cell r="J326" t="str">
            <v>sierteelt</v>
          </cell>
        </row>
        <row r="327">
          <cell r="A327" t="str">
            <v>2008_sep_59</v>
          </cell>
          <cell r="C327">
            <v>12213</v>
          </cell>
          <cell r="D327">
            <v>2008</v>
          </cell>
          <cell r="E327" t="str">
            <v>sep</v>
          </cell>
          <cell r="F327">
            <v>59</v>
          </cell>
          <cell r="G327">
            <v>19739</v>
          </cell>
          <cell r="H327">
            <v>9</v>
          </cell>
          <cell r="I327">
            <v>1</v>
          </cell>
          <cell r="J327" t="str">
            <v>sierteelt</v>
          </cell>
        </row>
        <row r="328">
          <cell r="A328" t="str">
            <v>2008_sep_60</v>
          </cell>
          <cell r="C328">
            <v>12214</v>
          </cell>
          <cell r="D328">
            <v>2008</v>
          </cell>
          <cell r="E328" t="str">
            <v>sep</v>
          </cell>
          <cell r="F328">
            <v>60</v>
          </cell>
          <cell r="G328">
            <v>0.73199999999999998</v>
          </cell>
          <cell r="H328">
            <v>9</v>
          </cell>
          <cell r="I328">
            <v>1</v>
          </cell>
          <cell r="J328" t="str">
            <v>sierteelt</v>
          </cell>
        </row>
        <row r="329">
          <cell r="A329" t="str">
            <v>2008_sep_61</v>
          </cell>
          <cell r="C329">
            <v>12215</v>
          </cell>
          <cell r="D329">
            <v>2008</v>
          </cell>
          <cell r="E329" t="str">
            <v>sep</v>
          </cell>
          <cell r="F329">
            <v>61</v>
          </cell>
          <cell r="G329">
            <v>242116</v>
          </cell>
          <cell r="H329">
            <v>9</v>
          </cell>
          <cell r="I329">
            <v>1</v>
          </cell>
          <cell r="J329" t="str">
            <v>sierteelt</v>
          </cell>
        </row>
        <row r="330">
          <cell r="A330" t="str">
            <v>2008_sep_64</v>
          </cell>
          <cell r="C330">
            <v>12216</v>
          </cell>
          <cell r="D330">
            <v>2008</v>
          </cell>
          <cell r="E330" t="str">
            <v>sep</v>
          </cell>
          <cell r="F330">
            <v>64</v>
          </cell>
          <cell r="G330">
            <v>150648</v>
          </cell>
          <cell r="H330">
            <v>9</v>
          </cell>
          <cell r="I330">
            <v>1</v>
          </cell>
          <cell r="J330" t="str">
            <v>sierteelt</v>
          </cell>
        </row>
        <row r="331">
          <cell r="A331" t="str">
            <v>2008_sep_66</v>
          </cell>
          <cell r="C331">
            <v>12217</v>
          </cell>
          <cell r="D331">
            <v>2008</v>
          </cell>
          <cell r="E331" t="str">
            <v>sep</v>
          </cell>
          <cell r="F331">
            <v>66</v>
          </cell>
          <cell r="G331">
            <v>392764</v>
          </cell>
          <cell r="H331">
            <v>9</v>
          </cell>
          <cell r="I331">
            <v>1</v>
          </cell>
          <cell r="J331" t="str">
            <v>sierteelt</v>
          </cell>
        </row>
        <row r="332">
          <cell r="A332" t="str">
            <v>2008_okt_52</v>
          </cell>
          <cell r="C332">
            <v>12218</v>
          </cell>
          <cell r="D332">
            <v>2008</v>
          </cell>
          <cell r="E332" t="str">
            <v>okt</v>
          </cell>
          <cell r="F332">
            <v>52</v>
          </cell>
          <cell r="G332">
            <v>161361</v>
          </cell>
          <cell r="H332">
            <v>10</v>
          </cell>
          <cell r="I332">
            <v>1</v>
          </cell>
          <cell r="J332" t="str">
            <v>sierteelt</v>
          </cell>
        </row>
        <row r="333">
          <cell r="A333" t="str">
            <v>2008_okt_53</v>
          </cell>
          <cell r="C333">
            <v>12219</v>
          </cell>
          <cell r="D333">
            <v>2008</v>
          </cell>
          <cell r="E333" t="str">
            <v>okt</v>
          </cell>
          <cell r="F333">
            <v>53</v>
          </cell>
          <cell r="G333">
            <v>562190</v>
          </cell>
          <cell r="H333">
            <v>10</v>
          </cell>
          <cell r="I333">
            <v>1</v>
          </cell>
          <cell r="J333" t="str">
            <v>sierteelt</v>
          </cell>
        </row>
        <row r="334">
          <cell r="A334" t="str">
            <v>2008_okt_54</v>
          </cell>
          <cell r="C334">
            <v>12220</v>
          </cell>
          <cell r="D334">
            <v>2008</v>
          </cell>
          <cell r="E334" t="str">
            <v>okt</v>
          </cell>
          <cell r="F334">
            <v>54</v>
          </cell>
          <cell r="G334">
            <v>0.28699999999999998</v>
          </cell>
          <cell r="H334">
            <v>10</v>
          </cell>
          <cell r="I334">
            <v>1</v>
          </cell>
          <cell r="J334" t="str">
            <v>sierteelt</v>
          </cell>
        </row>
        <row r="335">
          <cell r="A335" t="str">
            <v>2008_okt_55</v>
          </cell>
          <cell r="C335">
            <v>12221</v>
          </cell>
          <cell r="D335">
            <v>2008</v>
          </cell>
          <cell r="E335" t="str">
            <v>okt</v>
          </cell>
          <cell r="F335">
            <v>55</v>
          </cell>
          <cell r="G335">
            <v>98512</v>
          </cell>
          <cell r="H335">
            <v>10</v>
          </cell>
          <cell r="I335">
            <v>1</v>
          </cell>
          <cell r="J335" t="str">
            <v>sierteelt</v>
          </cell>
        </row>
        <row r="336">
          <cell r="A336" t="str">
            <v>2008_okt_56</v>
          </cell>
          <cell r="C336">
            <v>12222</v>
          </cell>
          <cell r="D336">
            <v>2008</v>
          </cell>
          <cell r="E336" t="str">
            <v>okt</v>
          </cell>
          <cell r="F336">
            <v>56</v>
          </cell>
          <cell r="G336">
            <v>63091</v>
          </cell>
          <cell r="H336">
            <v>10</v>
          </cell>
          <cell r="I336">
            <v>1</v>
          </cell>
          <cell r="J336" t="str">
            <v>sierteelt</v>
          </cell>
        </row>
        <row r="337">
          <cell r="A337" t="str">
            <v>2008_okt_57</v>
          </cell>
          <cell r="C337">
            <v>12223</v>
          </cell>
          <cell r="D337">
            <v>2008</v>
          </cell>
          <cell r="E337" t="str">
            <v>okt</v>
          </cell>
          <cell r="F337">
            <v>57</v>
          </cell>
          <cell r="G337">
            <v>1.5609999999999999</v>
          </cell>
          <cell r="H337">
            <v>10</v>
          </cell>
          <cell r="I337">
            <v>1</v>
          </cell>
          <cell r="J337" t="str">
            <v>sierteelt</v>
          </cell>
        </row>
        <row r="338">
          <cell r="A338" t="str">
            <v>2008_okt_58</v>
          </cell>
          <cell r="C338">
            <v>12224</v>
          </cell>
          <cell r="D338">
            <v>2008</v>
          </cell>
          <cell r="E338" t="str">
            <v>okt</v>
          </cell>
          <cell r="F338">
            <v>58</v>
          </cell>
          <cell r="G338">
            <v>13418</v>
          </cell>
          <cell r="H338">
            <v>10</v>
          </cell>
          <cell r="I338">
            <v>1</v>
          </cell>
          <cell r="J338" t="str">
            <v>sierteelt</v>
          </cell>
        </row>
        <row r="339">
          <cell r="A339" t="str">
            <v>2008_okt_59</v>
          </cell>
          <cell r="C339">
            <v>12225</v>
          </cell>
          <cell r="D339">
            <v>2008</v>
          </cell>
          <cell r="E339" t="str">
            <v>okt</v>
          </cell>
          <cell r="F339">
            <v>59</v>
          </cell>
          <cell r="G339">
            <v>21362</v>
          </cell>
          <cell r="H339">
            <v>10</v>
          </cell>
          <cell r="I339">
            <v>1</v>
          </cell>
          <cell r="J339" t="str">
            <v>sierteelt</v>
          </cell>
        </row>
        <row r="340">
          <cell r="A340" t="str">
            <v>2008_okt_60</v>
          </cell>
          <cell r="C340">
            <v>12226</v>
          </cell>
          <cell r="D340">
            <v>2008</v>
          </cell>
          <cell r="E340" t="str">
            <v>okt</v>
          </cell>
          <cell r="F340">
            <v>60</v>
          </cell>
          <cell r="G340">
            <v>0.628</v>
          </cell>
          <cell r="H340">
            <v>10</v>
          </cell>
          <cell r="I340">
            <v>1</v>
          </cell>
          <cell r="J340" t="str">
            <v>sierteelt</v>
          </cell>
        </row>
        <row r="341">
          <cell r="A341" t="str">
            <v>2008_okt_61</v>
          </cell>
          <cell r="C341">
            <v>12227</v>
          </cell>
          <cell r="D341">
            <v>2008</v>
          </cell>
          <cell r="E341" t="str">
            <v>okt</v>
          </cell>
          <cell r="F341">
            <v>61</v>
          </cell>
          <cell r="G341">
            <v>262166</v>
          </cell>
          <cell r="H341">
            <v>10</v>
          </cell>
          <cell r="I341">
            <v>1</v>
          </cell>
          <cell r="J341" t="str">
            <v>sierteelt</v>
          </cell>
        </row>
        <row r="342">
          <cell r="A342" t="str">
            <v>2008_okt_64</v>
          </cell>
          <cell r="C342">
            <v>12228</v>
          </cell>
          <cell r="D342">
            <v>2008</v>
          </cell>
          <cell r="E342" t="str">
            <v>okt</v>
          </cell>
          <cell r="F342">
            <v>64</v>
          </cell>
          <cell r="G342">
            <v>135988</v>
          </cell>
          <cell r="H342">
            <v>10</v>
          </cell>
          <cell r="I342">
            <v>1</v>
          </cell>
          <cell r="J342" t="str">
            <v>sierteelt</v>
          </cell>
        </row>
        <row r="343">
          <cell r="A343" t="str">
            <v>2008_okt_66</v>
          </cell>
          <cell r="C343">
            <v>12229</v>
          </cell>
          <cell r="D343">
            <v>2008</v>
          </cell>
          <cell r="E343" t="str">
            <v>okt</v>
          </cell>
          <cell r="F343">
            <v>66</v>
          </cell>
          <cell r="G343">
            <v>398154</v>
          </cell>
          <cell r="H343">
            <v>10</v>
          </cell>
          <cell r="I343">
            <v>1</v>
          </cell>
          <cell r="J343" t="str">
            <v>sierteelt</v>
          </cell>
        </row>
        <row r="344">
          <cell r="A344" t="str">
            <v>2008_nov_52</v>
          </cell>
          <cell r="C344">
            <v>12230</v>
          </cell>
          <cell r="D344">
            <v>2008</v>
          </cell>
          <cell r="E344" t="str">
            <v>nov</v>
          </cell>
          <cell r="F344">
            <v>52</v>
          </cell>
          <cell r="G344">
            <v>120994</v>
          </cell>
          <cell r="H344">
            <v>11</v>
          </cell>
          <cell r="I344">
            <v>1</v>
          </cell>
          <cell r="J344" t="str">
            <v>sierteelt</v>
          </cell>
        </row>
        <row r="345">
          <cell r="A345" t="str">
            <v>2008_nov_53</v>
          </cell>
          <cell r="C345">
            <v>12231</v>
          </cell>
          <cell r="D345">
            <v>2008</v>
          </cell>
          <cell r="E345" t="str">
            <v>nov</v>
          </cell>
          <cell r="F345">
            <v>53</v>
          </cell>
          <cell r="G345">
            <v>407443</v>
          </cell>
          <cell r="H345">
            <v>11</v>
          </cell>
          <cell r="I345">
            <v>1</v>
          </cell>
          <cell r="J345" t="str">
            <v>sierteelt</v>
          </cell>
        </row>
        <row r="346">
          <cell r="A346" t="str">
            <v>2008_nov_54</v>
          </cell>
          <cell r="C346">
            <v>12232</v>
          </cell>
          <cell r="D346">
            <v>2008</v>
          </cell>
          <cell r="E346" t="str">
            <v>nov</v>
          </cell>
          <cell r="F346">
            <v>54</v>
          </cell>
          <cell r="G346">
            <v>0.29599999999999999</v>
          </cell>
          <cell r="H346">
            <v>11</v>
          </cell>
          <cell r="I346">
            <v>1</v>
          </cell>
          <cell r="J346" t="str">
            <v>sierteelt</v>
          </cell>
        </row>
        <row r="347">
          <cell r="A347" t="str">
            <v>2008_nov_55</v>
          </cell>
          <cell r="C347">
            <v>12233</v>
          </cell>
          <cell r="D347">
            <v>2008</v>
          </cell>
          <cell r="E347" t="str">
            <v>nov</v>
          </cell>
          <cell r="F347">
            <v>55</v>
          </cell>
          <cell r="G347">
            <v>94796</v>
          </cell>
          <cell r="H347">
            <v>11</v>
          </cell>
          <cell r="I347">
            <v>1</v>
          </cell>
          <cell r="J347" t="str">
            <v>sierteelt</v>
          </cell>
        </row>
        <row r="348">
          <cell r="A348" t="str">
            <v>2008_nov_56</v>
          </cell>
          <cell r="C348">
            <v>12234</v>
          </cell>
          <cell r="D348">
            <v>2008</v>
          </cell>
          <cell r="E348" t="str">
            <v>nov</v>
          </cell>
          <cell r="F348">
            <v>56</v>
          </cell>
          <cell r="G348">
            <v>62640</v>
          </cell>
          <cell r="H348">
            <v>11</v>
          </cell>
          <cell r="I348">
            <v>1</v>
          </cell>
          <cell r="J348" t="str">
            <v>sierteelt</v>
          </cell>
        </row>
        <row r="349">
          <cell r="A349" t="str">
            <v>2008_nov_57</v>
          </cell>
          <cell r="C349">
            <v>12235</v>
          </cell>
          <cell r="D349">
            <v>2008</v>
          </cell>
          <cell r="E349" t="str">
            <v>nov</v>
          </cell>
          <cell r="F349">
            <v>57</v>
          </cell>
          <cell r="G349">
            <v>1.5129999999999999</v>
          </cell>
          <cell r="H349">
            <v>11</v>
          </cell>
          <cell r="I349">
            <v>1</v>
          </cell>
          <cell r="J349" t="str">
            <v>sierteelt</v>
          </cell>
        </row>
        <row r="350">
          <cell r="A350" t="str">
            <v>2008_nov_58</v>
          </cell>
          <cell r="C350">
            <v>12236</v>
          </cell>
          <cell r="D350">
            <v>2008</v>
          </cell>
          <cell r="E350" t="str">
            <v>nov</v>
          </cell>
          <cell r="F350">
            <v>58</v>
          </cell>
          <cell r="G350">
            <v>9673</v>
          </cell>
          <cell r="H350">
            <v>11</v>
          </cell>
          <cell r="I350">
            <v>1</v>
          </cell>
          <cell r="J350" t="str">
            <v>sierteelt</v>
          </cell>
        </row>
        <row r="351">
          <cell r="A351" t="str">
            <v>2008_nov_59</v>
          </cell>
          <cell r="C351">
            <v>12237</v>
          </cell>
          <cell r="D351">
            <v>2008</v>
          </cell>
          <cell r="E351" t="str">
            <v>nov</v>
          </cell>
          <cell r="F351">
            <v>59</v>
          </cell>
          <cell r="G351">
            <v>12145</v>
          </cell>
          <cell r="H351">
            <v>11</v>
          </cell>
          <cell r="I351">
            <v>1</v>
          </cell>
          <cell r="J351" t="str">
            <v>sierteelt</v>
          </cell>
        </row>
        <row r="352">
          <cell r="A352" t="str">
            <v>2008_nov_60</v>
          </cell>
          <cell r="C352">
            <v>12238</v>
          </cell>
          <cell r="D352">
            <v>2008</v>
          </cell>
          <cell r="E352" t="str">
            <v>nov</v>
          </cell>
          <cell r="F352">
            <v>60</v>
          </cell>
          <cell r="G352">
            <v>0.79600000000000004</v>
          </cell>
          <cell r="H352">
            <v>11</v>
          </cell>
          <cell r="I352">
            <v>1</v>
          </cell>
          <cell r="J352" t="str">
            <v>sierteelt</v>
          </cell>
        </row>
        <row r="353">
          <cell r="A353" t="str">
            <v>2008_nov_61</v>
          </cell>
          <cell r="C353">
            <v>12239</v>
          </cell>
          <cell r="D353">
            <v>2008</v>
          </cell>
          <cell r="E353" t="str">
            <v>nov</v>
          </cell>
          <cell r="F353">
            <v>61</v>
          </cell>
          <cell r="G353">
            <v>232782</v>
          </cell>
          <cell r="H353">
            <v>11</v>
          </cell>
          <cell r="I353">
            <v>1</v>
          </cell>
          <cell r="J353" t="str">
            <v>sierteelt</v>
          </cell>
        </row>
        <row r="354">
          <cell r="A354" t="str">
            <v>2008_nov_64</v>
          </cell>
          <cell r="C354">
            <v>12240</v>
          </cell>
          <cell r="D354">
            <v>2008</v>
          </cell>
          <cell r="E354" t="str">
            <v>nov</v>
          </cell>
          <cell r="F354">
            <v>64</v>
          </cell>
          <cell r="G354">
            <v>130255</v>
          </cell>
          <cell r="H354">
            <v>11</v>
          </cell>
          <cell r="I354">
            <v>1</v>
          </cell>
          <cell r="J354" t="str">
            <v>sierteelt</v>
          </cell>
        </row>
        <row r="355">
          <cell r="A355" t="str">
            <v>2008_nov_66</v>
          </cell>
          <cell r="C355">
            <v>12241</v>
          </cell>
          <cell r="D355">
            <v>2008</v>
          </cell>
          <cell r="E355" t="str">
            <v>nov</v>
          </cell>
          <cell r="F355">
            <v>66</v>
          </cell>
          <cell r="G355">
            <v>363037</v>
          </cell>
          <cell r="H355">
            <v>11</v>
          </cell>
          <cell r="I355">
            <v>1</v>
          </cell>
          <cell r="J355" t="str">
            <v>sierteelt</v>
          </cell>
        </row>
        <row r="356">
          <cell r="A356" t="str">
            <v>2008_dec_52</v>
          </cell>
          <cell r="C356">
            <v>12242</v>
          </cell>
          <cell r="D356">
            <v>2008</v>
          </cell>
          <cell r="E356" t="str">
            <v>dec</v>
          </cell>
          <cell r="F356">
            <v>52</v>
          </cell>
          <cell r="G356">
            <v>156501</v>
          </cell>
          <cell r="H356">
            <v>12</v>
          </cell>
          <cell r="I356">
            <v>1</v>
          </cell>
          <cell r="J356" t="str">
            <v>sierteelt</v>
          </cell>
        </row>
        <row r="357">
          <cell r="A357" t="str">
            <v>2008_dec_53</v>
          </cell>
          <cell r="C357">
            <v>12243</v>
          </cell>
          <cell r="D357">
            <v>2008</v>
          </cell>
          <cell r="E357" t="str">
            <v>dec</v>
          </cell>
          <cell r="F357">
            <v>53</v>
          </cell>
          <cell r="G357">
            <v>471768</v>
          </cell>
          <cell r="H357">
            <v>12</v>
          </cell>
          <cell r="I357">
            <v>1</v>
          </cell>
          <cell r="J357" t="str">
            <v>sierteelt</v>
          </cell>
        </row>
        <row r="358">
          <cell r="A358" t="str">
            <v>2008_dec_54</v>
          </cell>
          <cell r="C358">
            <v>12244</v>
          </cell>
          <cell r="D358">
            <v>2008</v>
          </cell>
          <cell r="E358" t="str">
            <v>dec</v>
          </cell>
          <cell r="F358">
            <v>54</v>
          </cell>
          <cell r="G358">
            <v>0.33100000000000002</v>
          </cell>
          <cell r="H358">
            <v>12</v>
          </cell>
          <cell r="I358">
            <v>1</v>
          </cell>
          <cell r="J358" t="str">
            <v>sierteelt</v>
          </cell>
        </row>
        <row r="359">
          <cell r="A359" t="str">
            <v>2008_dec_55</v>
          </cell>
          <cell r="C359">
            <v>12245</v>
          </cell>
          <cell r="D359">
            <v>2008</v>
          </cell>
          <cell r="E359" t="str">
            <v>dec</v>
          </cell>
          <cell r="F359">
            <v>55</v>
          </cell>
          <cell r="G359">
            <v>109837</v>
          </cell>
          <cell r="H359">
            <v>12</v>
          </cell>
          <cell r="I359">
            <v>1</v>
          </cell>
          <cell r="J359" t="str">
            <v>sierteelt</v>
          </cell>
        </row>
        <row r="360">
          <cell r="A360" t="str">
            <v>2008_dec_56</v>
          </cell>
          <cell r="C360">
            <v>12246</v>
          </cell>
          <cell r="D360">
            <v>2008</v>
          </cell>
          <cell r="E360" t="str">
            <v>dec</v>
          </cell>
          <cell r="F360">
            <v>56</v>
          </cell>
          <cell r="G360">
            <v>71840</v>
          </cell>
          <cell r="H360">
            <v>12</v>
          </cell>
          <cell r="I360">
            <v>1</v>
          </cell>
          <cell r="J360" t="str">
            <v>sierteelt</v>
          </cell>
        </row>
        <row r="361">
          <cell r="A361" t="str">
            <v>2008_dec_57</v>
          </cell>
          <cell r="C361">
            <v>12247</v>
          </cell>
          <cell r="D361">
            <v>2008</v>
          </cell>
          <cell r="E361" t="str">
            <v>dec</v>
          </cell>
          <cell r="F361">
            <v>57</v>
          </cell>
          <cell r="G361">
            <v>1.528</v>
          </cell>
          <cell r="H361">
            <v>12</v>
          </cell>
          <cell r="I361">
            <v>1</v>
          </cell>
          <cell r="J361" t="str">
            <v>sierteelt</v>
          </cell>
        </row>
        <row r="362">
          <cell r="A362" t="str">
            <v>2008_dec_58</v>
          </cell>
          <cell r="C362">
            <v>12248</v>
          </cell>
          <cell r="D362">
            <v>2008</v>
          </cell>
          <cell r="E362" t="str">
            <v>dec</v>
          </cell>
          <cell r="F362">
            <v>58</v>
          </cell>
          <cell r="G362">
            <v>6141</v>
          </cell>
          <cell r="H362">
            <v>12</v>
          </cell>
          <cell r="I362">
            <v>1</v>
          </cell>
          <cell r="J362" t="str">
            <v>sierteelt</v>
          </cell>
        </row>
        <row r="363">
          <cell r="A363" t="str">
            <v>2008_dec_59</v>
          </cell>
          <cell r="C363">
            <v>12249</v>
          </cell>
          <cell r="D363">
            <v>2008</v>
          </cell>
          <cell r="E363" t="str">
            <v>dec</v>
          </cell>
          <cell r="F363">
            <v>59</v>
          </cell>
          <cell r="G363">
            <v>7344</v>
          </cell>
          <cell r="H363">
            <v>12</v>
          </cell>
          <cell r="I363">
            <v>1</v>
          </cell>
          <cell r="J363" t="str">
            <v>sierteelt</v>
          </cell>
        </row>
        <row r="364">
          <cell r="A364" t="str">
            <v>2008_dec_60</v>
          </cell>
          <cell r="C364">
            <v>12250</v>
          </cell>
          <cell r="D364">
            <v>2008</v>
          </cell>
          <cell r="E364" t="str">
            <v>dec</v>
          </cell>
          <cell r="F364">
            <v>60</v>
          </cell>
          <cell r="G364">
            <v>0.83599999999999997</v>
          </cell>
          <cell r="H364">
            <v>12</v>
          </cell>
          <cell r="I364">
            <v>1</v>
          </cell>
          <cell r="J364" t="str">
            <v>sierteelt</v>
          </cell>
        </row>
        <row r="365">
          <cell r="A365" t="str">
            <v>2008_dec_61</v>
          </cell>
          <cell r="C365">
            <v>12251</v>
          </cell>
          <cell r="D365">
            <v>2008</v>
          </cell>
          <cell r="E365" t="str">
            <v>dec</v>
          </cell>
          <cell r="F365">
            <v>61</v>
          </cell>
          <cell r="G365">
            <v>278920</v>
          </cell>
          <cell r="H365">
            <v>12</v>
          </cell>
          <cell r="I365">
            <v>1</v>
          </cell>
          <cell r="J365" t="str">
            <v>sierteelt</v>
          </cell>
        </row>
        <row r="366">
          <cell r="A366" t="str">
            <v>2008_dec_64</v>
          </cell>
          <cell r="C366">
            <v>12252</v>
          </cell>
          <cell r="D366">
            <v>2008</v>
          </cell>
          <cell r="E366" t="str">
            <v>dec</v>
          </cell>
          <cell r="F366">
            <v>64</v>
          </cell>
          <cell r="G366">
            <v>132201</v>
          </cell>
          <cell r="H366">
            <v>12</v>
          </cell>
          <cell r="I366">
            <v>1</v>
          </cell>
          <cell r="J366" t="str">
            <v>sierteelt</v>
          </cell>
        </row>
        <row r="367">
          <cell r="A367" t="str">
            <v>2008_dec_66</v>
          </cell>
          <cell r="C367">
            <v>12253</v>
          </cell>
          <cell r="D367">
            <v>2008</v>
          </cell>
          <cell r="E367" t="str">
            <v>dec</v>
          </cell>
          <cell r="F367">
            <v>66</v>
          </cell>
          <cell r="G367">
            <v>411121</v>
          </cell>
          <cell r="H367">
            <v>12</v>
          </cell>
          <cell r="I367">
            <v>1</v>
          </cell>
          <cell r="J367" t="str">
            <v>sierteelt</v>
          </cell>
        </row>
        <row r="368">
          <cell r="A368" t="str">
            <v>2009_jan_52</v>
          </cell>
          <cell r="C368">
            <v>12254</v>
          </cell>
          <cell r="D368">
            <v>2009</v>
          </cell>
          <cell r="E368" t="str">
            <v>jan</v>
          </cell>
          <cell r="F368">
            <v>52</v>
          </cell>
          <cell r="G368">
            <v>133195</v>
          </cell>
          <cell r="H368">
            <v>1</v>
          </cell>
          <cell r="I368">
            <v>1</v>
          </cell>
          <cell r="J368" t="str">
            <v>sierteelt</v>
          </cell>
        </row>
        <row r="369">
          <cell r="A369" t="str">
            <v>2009_jan_53</v>
          </cell>
          <cell r="C369">
            <v>12255</v>
          </cell>
          <cell r="D369">
            <v>2009</v>
          </cell>
          <cell r="E369" t="str">
            <v>jan</v>
          </cell>
          <cell r="F369">
            <v>53</v>
          </cell>
          <cell r="G369">
            <v>606721</v>
          </cell>
          <cell r="H369">
            <v>1</v>
          </cell>
          <cell r="I369">
            <v>1</v>
          </cell>
          <cell r="J369" t="str">
            <v>sierteelt</v>
          </cell>
        </row>
        <row r="370">
          <cell r="A370" t="str">
            <v>2009_jan_54</v>
          </cell>
          <cell r="C370">
            <v>12256</v>
          </cell>
          <cell r="D370">
            <v>2009</v>
          </cell>
          <cell r="E370" t="str">
            <v>jan</v>
          </cell>
          <cell r="F370">
            <v>54</v>
          </cell>
          <cell r="G370">
            <v>0.219</v>
          </cell>
          <cell r="H370">
            <v>1</v>
          </cell>
          <cell r="I370">
            <v>1</v>
          </cell>
          <cell r="J370" t="str">
            <v>sierteelt</v>
          </cell>
        </row>
        <row r="371">
          <cell r="A371" t="str">
            <v>2009_jan_55</v>
          </cell>
          <cell r="C371">
            <v>12257</v>
          </cell>
          <cell r="D371">
            <v>2009</v>
          </cell>
          <cell r="E371" t="str">
            <v>jan</v>
          </cell>
          <cell r="F371">
            <v>55</v>
          </cell>
          <cell r="G371">
            <v>114445</v>
          </cell>
          <cell r="H371">
            <v>1</v>
          </cell>
          <cell r="I371">
            <v>1</v>
          </cell>
          <cell r="J371" t="str">
            <v>sierteelt</v>
          </cell>
        </row>
        <row r="372">
          <cell r="A372" t="str">
            <v>2009_jan_56</v>
          </cell>
          <cell r="C372">
            <v>12258</v>
          </cell>
          <cell r="D372">
            <v>2009</v>
          </cell>
          <cell r="E372" t="str">
            <v>jan</v>
          </cell>
          <cell r="F372">
            <v>56</v>
          </cell>
          <cell r="G372">
            <v>76067</v>
          </cell>
          <cell r="H372">
            <v>1</v>
          </cell>
          <cell r="I372">
            <v>1</v>
          </cell>
          <cell r="J372" t="str">
            <v>sierteelt</v>
          </cell>
        </row>
        <row r="373">
          <cell r="A373" t="str">
            <v>2009_jan_57</v>
          </cell>
          <cell r="C373">
            <v>12259</v>
          </cell>
          <cell r="D373">
            <v>2009</v>
          </cell>
          <cell r="E373" t="str">
            <v>jan</v>
          </cell>
          <cell r="F373">
            <v>57</v>
          </cell>
          <cell r="G373">
            <v>1.504</v>
          </cell>
          <cell r="H373">
            <v>1</v>
          </cell>
          <cell r="I373">
            <v>1</v>
          </cell>
          <cell r="J373" t="str">
            <v>sierteelt</v>
          </cell>
        </row>
        <row r="374">
          <cell r="A374" t="str">
            <v>2009_jan_58</v>
          </cell>
          <cell r="C374">
            <v>12260</v>
          </cell>
          <cell r="D374">
            <v>2009</v>
          </cell>
          <cell r="E374" t="str">
            <v>jan</v>
          </cell>
          <cell r="F374">
            <v>58</v>
          </cell>
          <cell r="G374">
            <v>3024</v>
          </cell>
          <cell r="H374">
            <v>1</v>
          </cell>
          <cell r="I374">
            <v>1</v>
          </cell>
          <cell r="J374" t="str">
            <v>sierteelt</v>
          </cell>
        </row>
        <row r="375">
          <cell r="A375" t="str">
            <v>2009_jan_59</v>
          </cell>
          <cell r="C375">
            <v>12261</v>
          </cell>
          <cell r="D375">
            <v>2009</v>
          </cell>
          <cell r="E375" t="str">
            <v>jan</v>
          </cell>
          <cell r="F375">
            <v>59</v>
          </cell>
          <cell r="G375">
            <v>4003</v>
          </cell>
          <cell r="H375">
            <v>1</v>
          </cell>
          <cell r="I375">
            <v>1</v>
          </cell>
          <cell r="J375" t="str">
            <v>sierteelt</v>
          </cell>
        </row>
        <row r="376">
          <cell r="A376" t="str">
            <v>2009_jan_60</v>
          </cell>
          <cell r="C376">
            <v>12262</v>
          </cell>
          <cell r="D376">
            <v>2009</v>
          </cell>
          <cell r="E376" t="str">
            <v>jan</v>
          </cell>
          <cell r="F376">
            <v>60</v>
          </cell>
          <cell r="G376">
            <v>0.755</v>
          </cell>
          <cell r="H376">
            <v>1</v>
          </cell>
          <cell r="I376">
            <v>1</v>
          </cell>
          <cell r="J376" t="str">
            <v>sierteelt</v>
          </cell>
        </row>
        <row r="377">
          <cell r="A377" t="str">
            <v>2009_jan_61</v>
          </cell>
          <cell r="C377">
            <v>12263</v>
          </cell>
          <cell r="D377">
            <v>2009</v>
          </cell>
          <cell r="E377" t="str">
            <v>jan</v>
          </cell>
          <cell r="F377">
            <v>61</v>
          </cell>
          <cell r="G377">
            <v>224092</v>
          </cell>
          <cell r="H377">
            <v>1</v>
          </cell>
          <cell r="I377">
            <v>1</v>
          </cell>
          <cell r="J377" t="str">
            <v>sierteelt</v>
          </cell>
        </row>
        <row r="378">
          <cell r="A378" t="str">
            <v>2009_jan_64</v>
          </cell>
          <cell r="C378">
            <v>12264</v>
          </cell>
          <cell r="D378">
            <v>2009</v>
          </cell>
          <cell r="E378" t="str">
            <v>jan</v>
          </cell>
          <cell r="F378">
            <v>64</v>
          </cell>
          <cell r="G378">
            <v>129566</v>
          </cell>
          <cell r="H378">
            <v>1</v>
          </cell>
          <cell r="I378">
            <v>1</v>
          </cell>
          <cell r="J378" t="str">
            <v>sierteelt</v>
          </cell>
        </row>
        <row r="379">
          <cell r="A379" t="str">
            <v>2009_1_65</v>
          </cell>
          <cell r="C379">
            <v>12265</v>
          </cell>
          <cell r="D379">
            <v>2009</v>
          </cell>
          <cell r="E379" t="str">
            <v>1</v>
          </cell>
          <cell r="F379">
            <v>65</v>
          </cell>
          <cell r="G379">
            <v>22.891999999999999</v>
          </cell>
          <cell r="H379">
            <v>1</v>
          </cell>
          <cell r="I379">
            <v>1</v>
          </cell>
          <cell r="J379" t="str">
            <v>sierteelt</v>
          </cell>
        </row>
        <row r="380">
          <cell r="A380" t="str">
            <v>2009_jan_66</v>
          </cell>
          <cell r="C380">
            <v>12266</v>
          </cell>
          <cell r="D380">
            <v>2009</v>
          </cell>
          <cell r="E380" t="str">
            <v>jan</v>
          </cell>
          <cell r="F380">
            <v>66</v>
          </cell>
          <cell r="G380">
            <v>353658</v>
          </cell>
          <cell r="H380">
            <v>1</v>
          </cell>
          <cell r="I380">
            <v>1</v>
          </cell>
          <cell r="J380" t="str">
            <v>sierteelt</v>
          </cell>
        </row>
        <row r="381">
          <cell r="A381" t="str">
            <v>2009_feb_52</v>
          </cell>
          <cell r="C381">
            <v>12267</v>
          </cell>
          <cell r="D381">
            <v>2009</v>
          </cell>
          <cell r="E381" t="str">
            <v>feb</v>
          </cell>
          <cell r="F381">
            <v>52</v>
          </cell>
          <cell r="G381">
            <v>183507</v>
          </cell>
          <cell r="H381">
            <v>2</v>
          </cell>
          <cell r="I381">
            <v>1</v>
          </cell>
          <cell r="J381" t="str">
            <v>sierteelt</v>
          </cell>
        </row>
        <row r="382">
          <cell r="A382" t="str">
            <v>2009_feb_53</v>
          </cell>
          <cell r="C382">
            <v>12268</v>
          </cell>
          <cell r="D382">
            <v>2009</v>
          </cell>
          <cell r="E382" t="str">
            <v>feb</v>
          </cell>
          <cell r="F382">
            <v>53</v>
          </cell>
          <cell r="G382">
            <v>731141</v>
          </cell>
          <cell r="H382">
            <v>2</v>
          </cell>
          <cell r="I382">
            <v>1</v>
          </cell>
          <cell r="J382" t="str">
            <v>sierteelt</v>
          </cell>
        </row>
        <row r="383">
          <cell r="A383" t="str">
            <v>2009_feb_54</v>
          </cell>
          <cell r="C383">
            <v>12269</v>
          </cell>
          <cell r="D383">
            <v>2009</v>
          </cell>
          <cell r="E383" t="str">
            <v>feb</v>
          </cell>
          <cell r="F383">
            <v>54</v>
          </cell>
          <cell r="G383">
            <v>0.25</v>
          </cell>
          <cell r="H383">
            <v>2</v>
          </cell>
          <cell r="I383">
            <v>1</v>
          </cell>
          <cell r="J383" t="str">
            <v>sierteelt</v>
          </cell>
        </row>
        <row r="384">
          <cell r="A384" t="str">
            <v>2009_feb_55</v>
          </cell>
          <cell r="C384">
            <v>12270</v>
          </cell>
          <cell r="D384">
            <v>2009</v>
          </cell>
          <cell r="E384" t="str">
            <v>feb</v>
          </cell>
          <cell r="F384">
            <v>55</v>
          </cell>
          <cell r="G384">
            <v>121606</v>
          </cell>
          <cell r="H384">
            <v>2</v>
          </cell>
          <cell r="I384">
            <v>1</v>
          </cell>
          <cell r="J384" t="str">
            <v>sierteelt</v>
          </cell>
        </row>
        <row r="385">
          <cell r="A385" t="str">
            <v>2009_feb_56</v>
          </cell>
          <cell r="C385">
            <v>12271</v>
          </cell>
          <cell r="D385">
            <v>2009</v>
          </cell>
          <cell r="E385" t="str">
            <v>feb</v>
          </cell>
          <cell r="F385">
            <v>56</v>
          </cell>
          <cell r="G385">
            <v>78650</v>
          </cell>
          <cell r="H385">
            <v>2</v>
          </cell>
          <cell r="I385">
            <v>1</v>
          </cell>
          <cell r="J385" t="str">
            <v>sierteelt</v>
          </cell>
        </row>
        <row r="386">
          <cell r="A386" t="str">
            <v>2009_feb_57</v>
          </cell>
          <cell r="C386">
            <v>12272</v>
          </cell>
          <cell r="D386">
            <v>2009</v>
          </cell>
          <cell r="E386" t="str">
            <v>feb</v>
          </cell>
          <cell r="F386">
            <v>57</v>
          </cell>
          <cell r="G386">
            <v>1.546</v>
          </cell>
          <cell r="H386">
            <v>2</v>
          </cell>
          <cell r="I386">
            <v>1</v>
          </cell>
          <cell r="J386" t="str">
            <v>sierteelt</v>
          </cell>
        </row>
        <row r="387">
          <cell r="A387" t="str">
            <v>2009_feb_58</v>
          </cell>
          <cell r="C387">
            <v>12273</v>
          </cell>
          <cell r="D387">
            <v>2009</v>
          </cell>
          <cell r="E387" t="str">
            <v>feb</v>
          </cell>
          <cell r="F387">
            <v>58</v>
          </cell>
          <cell r="G387">
            <v>8106</v>
          </cell>
          <cell r="H387">
            <v>2</v>
          </cell>
          <cell r="I387">
            <v>1</v>
          </cell>
          <cell r="J387" t="str">
            <v>sierteelt</v>
          </cell>
        </row>
        <row r="388">
          <cell r="A388" t="str">
            <v>2009_feb_59</v>
          </cell>
          <cell r="C388">
            <v>12274</v>
          </cell>
          <cell r="D388">
            <v>2009</v>
          </cell>
          <cell r="E388" t="str">
            <v>feb</v>
          </cell>
          <cell r="F388">
            <v>59</v>
          </cell>
          <cell r="G388">
            <v>9663</v>
          </cell>
          <cell r="H388">
            <v>2</v>
          </cell>
          <cell r="I388">
            <v>1</v>
          </cell>
          <cell r="J388" t="str">
            <v>sierteelt</v>
          </cell>
        </row>
        <row r="389">
          <cell r="A389" t="str">
            <v>2009_feb_60</v>
          </cell>
          <cell r="C389">
            <v>12275</v>
          </cell>
          <cell r="D389">
            <v>2009</v>
          </cell>
          <cell r="E389" t="str">
            <v>feb</v>
          </cell>
          <cell r="F389">
            <v>60</v>
          </cell>
          <cell r="G389">
            <v>0.83799999999999997</v>
          </cell>
          <cell r="H389">
            <v>2</v>
          </cell>
          <cell r="I389">
            <v>1</v>
          </cell>
          <cell r="J389" t="str">
            <v>sierteelt</v>
          </cell>
        </row>
        <row r="390">
          <cell r="A390" t="str">
            <v>2009_feb_61</v>
          </cell>
          <cell r="C390">
            <v>12276</v>
          </cell>
          <cell r="D390">
            <v>2009</v>
          </cell>
          <cell r="E390" t="str">
            <v>feb</v>
          </cell>
          <cell r="F390">
            <v>61</v>
          </cell>
          <cell r="G390">
            <v>320645</v>
          </cell>
          <cell r="H390">
            <v>2</v>
          </cell>
          <cell r="I390">
            <v>1</v>
          </cell>
          <cell r="J390" t="str">
            <v>sierteelt</v>
          </cell>
        </row>
        <row r="391">
          <cell r="A391" t="str">
            <v>2009_feb_64</v>
          </cell>
          <cell r="C391">
            <v>12277</v>
          </cell>
          <cell r="D391">
            <v>2009</v>
          </cell>
          <cell r="E391" t="str">
            <v>feb</v>
          </cell>
          <cell r="F391">
            <v>64</v>
          </cell>
          <cell r="G391">
            <v>139956</v>
          </cell>
          <cell r="H391">
            <v>2</v>
          </cell>
          <cell r="I391">
            <v>1</v>
          </cell>
          <cell r="J391" t="str">
            <v>sierteelt</v>
          </cell>
        </row>
        <row r="392">
          <cell r="A392" t="str">
            <v>2009_2_65</v>
          </cell>
          <cell r="C392">
            <v>12278</v>
          </cell>
          <cell r="D392">
            <v>2009</v>
          </cell>
          <cell r="E392" t="str">
            <v>2</v>
          </cell>
          <cell r="F392">
            <v>65</v>
          </cell>
          <cell r="G392">
            <v>-16.577999999999999</v>
          </cell>
          <cell r="H392">
            <v>2</v>
          </cell>
          <cell r="I392">
            <v>1</v>
          </cell>
          <cell r="J392" t="str">
            <v>sierteelt</v>
          </cell>
        </row>
        <row r="393">
          <cell r="A393" t="str">
            <v>2009_feb_66</v>
          </cell>
          <cell r="C393">
            <v>12279</v>
          </cell>
          <cell r="D393">
            <v>2009</v>
          </cell>
          <cell r="E393" t="str">
            <v>feb</v>
          </cell>
          <cell r="F393">
            <v>66</v>
          </cell>
          <cell r="G393">
            <v>460601</v>
          </cell>
          <cell r="H393">
            <v>2</v>
          </cell>
          <cell r="I393">
            <v>1</v>
          </cell>
          <cell r="J393" t="str">
            <v>sierteelt</v>
          </cell>
        </row>
        <row r="394">
          <cell r="A394" t="str">
            <v>2009_mrt_52</v>
          </cell>
          <cell r="C394">
            <v>12280</v>
          </cell>
          <cell r="D394">
            <v>2009</v>
          </cell>
          <cell r="E394" t="str">
            <v>mrt</v>
          </cell>
          <cell r="F394">
            <v>52</v>
          </cell>
          <cell r="G394">
            <v>165076</v>
          </cell>
          <cell r="H394">
            <v>3</v>
          </cell>
          <cell r="I394">
            <v>1</v>
          </cell>
          <cell r="J394" t="str">
            <v>sierteelt</v>
          </cell>
        </row>
        <row r="395">
          <cell r="A395" t="str">
            <v>2009_mrt_53</v>
          </cell>
          <cell r="C395">
            <v>12281</v>
          </cell>
          <cell r="D395">
            <v>2009</v>
          </cell>
          <cell r="E395" t="str">
            <v>mrt</v>
          </cell>
          <cell r="F395">
            <v>53</v>
          </cell>
          <cell r="G395">
            <v>874053</v>
          </cell>
          <cell r="H395">
            <v>3</v>
          </cell>
          <cell r="I395">
            <v>1</v>
          </cell>
          <cell r="J395" t="str">
            <v>sierteelt</v>
          </cell>
        </row>
        <row r="396">
          <cell r="A396" t="str">
            <v>2009_mrt_54</v>
          </cell>
          <cell r="C396">
            <v>12282</v>
          </cell>
          <cell r="D396">
            <v>2009</v>
          </cell>
          <cell r="E396" t="str">
            <v>mrt</v>
          </cell>
          <cell r="F396">
            <v>54</v>
          </cell>
          <cell r="G396">
            <v>0.188</v>
          </cell>
          <cell r="H396">
            <v>3</v>
          </cell>
          <cell r="I396">
            <v>1</v>
          </cell>
          <cell r="J396" t="str">
            <v>sierteelt</v>
          </cell>
        </row>
        <row r="397">
          <cell r="A397" t="str">
            <v>2009_mrt_55</v>
          </cell>
          <cell r="C397">
            <v>12283</v>
          </cell>
          <cell r="D397">
            <v>2009</v>
          </cell>
          <cell r="E397" t="str">
            <v>mrt</v>
          </cell>
          <cell r="F397">
            <v>55</v>
          </cell>
          <cell r="G397">
            <v>145824</v>
          </cell>
          <cell r="H397">
            <v>3</v>
          </cell>
          <cell r="I397">
            <v>1</v>
          </cell>
          <cell r="J397" t="str">
            <v>sierteelt</v>
          </cell>
        </row>
        <row r="398">
          <cell r="A398" t="str">
            <v>2009_mrt_56</v>
          </cell>
          <cell r="C398">
            <v>12284</v>
          </cell>
          <cell r="D398">
            <v>2009</v>
          </cell>
          <cell r="E398" t="str">
            <v>mrt</v>
          </cell>
          <cell r="F398">
            <v>56</v>
          </cell>
          <cell r="G398">
            <v>98565</v>
          </cell>
          <cell r="H398">
            <v>3</v>
          </cell>
          <cell r="I398">
            <v>1</v>
          </cell>
          <cell r="J398" t="str">
            <v>sierteelt</v>
          </cell>
        </row>
        <row r="399">
          <cell r="A399" t="str">
            <v>2009_mrt_57</v>
          </cell>
          <cell r="C399">
            <v>12285</v>
          </cell>
          <cell r="D399">
            <v>2009</v>
          </cell>
          <cell r="E399" t="str">
            <v>mrt</v>
          </cell>
          <cell r="F399">
            <v>57</v>
          </cell>
          <cell r="G399">
            <v>1.4790000000000001</v>
          </cell>
          <cell r="H399">
            <v>3</v>
          </cell>
          <cell r="I399">
            <v>1</v>
          </cell>
          <cell r="J399" t="str">
            <v>sierteelt</v>
          </cell>
        </row>
        <row r="400">
          <cell r="A400" t="str">
            <v>2009_mrt_58</v>
          </cell>
          <cell r="C400">
            <v>12286</v>
          </cell>
          <cell r="D400">
            <v>2009</v>
          </cell>
          <cell r="E400" t="str">
            <v>mrt</v>
          </cell>
          <cell r="F400">
            <v>58</v>
          </cell>
          <cell r="G400">
            <v>35925</v>
          </cell>
          <cell r="H400">
            <v>3</v>
          </cell>
          <cell r="I400">
            <v>1</v>
          </cell>
          <cell r="J400" t="str">
            <v>sierteelt</v>
          </cell>
        </row>
        <row r="401">
          <cell r="A401" t="str">
            <v>2009_mrt_59</v>
          </cell>
          <cell r="C401">
            <v>12287</v>
          </cell>
          <cell r="D401">
            <v>2009</v>
          </cell>
          <cell r="E401" t="str">
            <v>mrt</v>
          </cell>
          <cell r="F401">
            <v>59</v>
          </cell>
          <cell r="G401">
            <v>54236</v>
          </cell>
          <cell r="H401">
            <v>3</v>
          </cell>
          <cell r="I401">
            <v>1</v>
          </cell>
          <cell r="J401" t="str">
            <v>sierteelt</v>
          </cell>
        </row>
        <row r="402">
          <cell r="A402" t="str">
            <v>2009_mrt_60</v>
          </cell>
          <cell r="C402">
            <v>12288</v>
          </cell>
          <cell r="D402">
            <v>2009</v>
          </cell>
          <cell r="E402" t="str">
            <v>mrt</v>
          </cell>
          <cell r="F402">
            <v>60</v>
          </cell>
          <cell r="G402">
            <v>0.66200000000000003</v>
          </cell>
          <cell r="H402">
            <v>3</v>
          </cell>
          <cell r="I402">
            <v>1</v>
          </cell>
          <cell r="J402" t="str">
            <v>sierteelt</v>
          </cell>
        </row>
        <row r="403">
          <cell r="A403" t="str">
            <v>2009_mrt_61</v>
          </cell>
          <cell r="C403">
            <v>12289</v>
          </cell>
          <cell r="D403">
            <v>2009</v>
          </cell>
          <cell r="E403" t="str">
            <v>mrt</v>
          </cell>
          <cell r="F403">
            <v>61</v>
          </cell>
          <cell r="G403">
            <v>303946</v>
          </cell>
          <cell r="H403">
            <v>3</v>
          </cell>
          <cell r="I403">
            <v>1</v>
          </cell>
          <cell r="J403" t="str">
            <v>sierteelt</v>
          </cell>
        </row>
        <row r="404">
          <cell r="A404" t="str">
            <v>2009_mrt_64</v>
          </cell>
          <cell r="C404">
            <v>12290</v>
          </cell>
          <cell r="D404">
            <v>2009</v>
          </cell>
          <cell r="E404" t="str">
            <v>mrt</v>
          </cell>
          <cell r="F404">
            <v>64</v>
          </cell>
          <cell r="G404">
            <v>203268</v>
          </cell>
          <cell r="H404">
            <v>3</v>
          </cell>
          <cell r="I404">
            <v>1</v>
          </cell>
          <cell r="J404" t="str">
            <v>sierteelt</v>
          </cell>
        </row>
        <row r="405">
          <cell r="A405" t="str">
            <v>2009_3_65</v>
          </cell>
          <cell r="C405">
            <v>12291</v>
          </cell>
          <cell r="D405">
            <v>2009</v>
          </cell>
          <cell r="E405" t="str">
            <v>3</v>
          </cell>
          <cell r="F405">
            <v>65</v>
          </cell>
          <cell r="G405">
            <v>-23.992000000000001</v>
          </cell>
          <cell r="H405">
            <v>3</v>
          </cell>
          <cell r="I405">
            <v>1</v>
          </cell>
          <cell r="J405" t="str">
            <v>sierteelt</v>
          </cell>
        </row>
        <row r="406">
          <cell r="A406" t="str">
            <v>2009_mrt_66</v>
          </cell>
          <cell r="C406">
            <v>12292</v>
          </cell>
          <cell r="D406">
            <v>2009</v>
          </cell>
          <cell r="E406" t="str">
            <v>mrt</v>
          </cell>
          <cell r="F406">
            <v>66</v>
          </cell>
          <cell r="G406">
            <v>507214</v>
          </cell>
          <cell r="H406">
            <v>3</v>
          </cell>
          <cell r="I406">
            <v>1</v>
          </cell>
          <cell r="J406" t="str">
            <v>sierteelt</v>
          </cell>
        </row>
        <row r="407">
          <cell r="A407" t="str">
            <v>2009_apr_52</v>
          </cell>
          <cell r="C407">
            <v>12293</v>
          </cell>
          <cell r="D407">
            <v>2009</v>
          </cell>
          <cell r="E407" t="str">
            <v>apr</v>
          </cell>
          <cell r="F407">
            <v>52</v>
          </cell>
          <cell r="G407">
            <v>136237</v>
          </cell>
          <cell r="H407">
            <v>4</v>
          </cell>
          <cell r="I407">
            <v>1</v>
          </cell>
          <cell r="J407" t="str">
            <v>sierteelt</v>
          </cell>
        </row>
        <row r="408">
          <cell r="A408" t="str">
            <v>2009_apr_53</v>
          </cell>
          <cell r="C408">
            <v>12294</v>
          </cell>
          <cell r="D408">
            <v>2009</v>
          </cell>
          <cell r="E408" t="str">
            <v>apr</v>
          </cell>
          <cell r="F408">
            <v>53</v>
          </cell>
          <cell r="G408">
            <v>765594</v>
          </cell>
          <cell r="H408">
            <v>4</v>
          </cell>
          <cell r="I408">
            <v>1</v>
          </cell>
          <cell r="J408" t="str">
            <v>sierteelt</v>
          </cell>
        </row>
        <row r="409">
          <cell r="A409" t="str">
            <v>2009_apr_54</v>
          </cell>
          <cell r="C409">
            <v>12295</v>
          </cell>
          <cell r="D409">
            <v>2009</v>
          </cell>
          <cell r="E409" t="str">
            <v>apr</v>
          </cell>
          <cell r="F409">
            <v>54</v>
          </cell>
          <cell r="G409">
            <v>0.17699999999999999</v>
          </cell>
          <cell r="H409">
            <v>4</v>
          </cell>
          <cell r="I409">
            <v>1</v>
          </cell>
          <cell r="J409" t="str">
            <v>sierteelt</v>
          </cell>
        </row>
        <row r="410">
          <cell r="A410" t="str">
            <v>2009_apr_55</v>
          </cell>
          <cell r="C410">
            <v>12296</v>
          </cell>
          <cell r="D410">
            <v>2009</v>
          </cell>
          <cell r="E410" t="str">
            <v>apr</v>
          </cell>
          <cell r="F410">
            <v>55</v>
          </cell>
          <cell r="G410">
            <v>131958</v>
          </cell>
          <cell r="H410">
            <v>4</v>
          </cell>
          <cell r="I410">
            <v>1</v>
          </cell>
          <cell r="J410" t="str">
            <v>sierteelt</v>
          </cell>
        </row>
        <row r="411">
          <cell r="A411" t="str">
            <v>2009_apr_56</v>
          </cell>
          <cell r="C411">
            <v>12297</v>
          </cell>
          <cell r="D411">
            <v>2009</v>
          </cell>
          <cell r="E411" t="str">
            <v>apr</v>
          </cell>
          <cell r="F411">
            <v>56</v>
          </cell>
          <cell r="G411">
            <v>81217</v>
          </cell>
          <cell r="H411">
            <v>4</v>
          </cell>
          <cell r="I411">
            <v>1</v>
          </cell>
          <cell r="J411" t="str">
            <v>sierteelt</v>
          </cell>
        </row>
        <row r="412">
          <cell r="A412" t="str">
            <v>2009_apr_57</v>
          </cell>
          <cell r="C412">
            <v>12298</v>
          </cell>
          <cell r="D412">
            <v>2009</v>
          </cell>
          <cell r="E412" t="str">
            <v>apr</v>
          </cell>
          <cell r="F412">
            <v>57</v>
          </cell>
          <cell r="G412">
            <v>1.6240000000000001</v>
          </cell>
          <cell r="H412">
            <v>4</v>
          </cell>
          <cell r="I412">
            <v>1</v>
          </cell>
          <cell r="J412" t="str">
            <v>sierteelt</v>
          </cell>
        </row>
        <row r="413">
          <cell r="A413" t="str">
            <v>2009_apr_58</v>
          </cell>
          <cell r="C413">
            <v>12299</v>
          </cell>
          <cell r="D413">
            <v>2009</v>
          </cell>
          <cell r="E413" t="str">
            <v>apr</v>
          </cell>
          <cell r="F413">
            <v>58</v>
          </cell>
          <cell r="G413">
            <v>90834</v>
          </cell>
          <cell r="H413">
            <v>4</v>
          </cell>
          <cell r="I413">
            <v>1</v>
          </cell>
          <cell r="J413" t="str">
            <v>sierteelt</v>
          </cell>
        </row>
        <row r="414">
          <cell r="A414" t="str">
            <v>2009_apr_59</v>
          </cell>
          <cell r="C414">
            <v>12300</v>
          </cell>
          <cell r="D414">
            <v>2009</v>
          </cell>
          <cell r="E414" t="str">
            <v>apr</v>
          </cell>
          <cell r="F414">
            <v>59</v>
          </cell>
          <cell r="G414">
            <v>100704</v>
          </cell>
          <cell r="H414">
            <v>4</v>
          </cell>
          <cell r="I414">
            <v>1</v>
          </cell>
          <cell r="J414" t="str">
            <v>sierteelt</v>
          </cell>
        </row>
        <row r="415">
          <cell r="A415" t="str">
            <v>2009_apr_60</v>
          </cell>
          <cell r="C415">
            <v>12301</v>
          </cell>
          <cell r="D415">
            <v>2009</v>
          </cell>
          <cell r="E415" t="str">
            <v>apr</v>
          </cell>
          <cell r="F415">
            <v>60</v>
          </cell>
          <cell r="G415">
            <v>0.90100000000000002</v>
          </cell>
          <cell r="H415">
            <v>4</v>
          </cell>
          <cell r="I415">
            <v>1</v>
          </cell>
          <cell r="J415" t="str">
            <v>sierteelt</v>
          </cell>
        </row>
        <row r="416">
          <cell r="A416" t="str">
            <v>2009_apr_61</v>
          </cell>
          <cell r="C416">
            <v>12302</v>
          </cell>
          <cell r="D416">
            <v>2009</v>
          </cell>
          <cell r="E416" t="str">
            <v>apr</v>
          </cell>
          <cell r="F416">
            <v>61</v>
          </cell>
          <cell r="G416">
            <v>261861</v>
          </cell>
          <cell r="H416">
            <v>4</v>
          </cell>
          <cell r="I416">
            <v>1</v>
          </cell>
          <cell r="J416" t="str">
            <v>sierteelt</v>
          </cell>
        </row>
        <row r="417">
          <cell r="A417" t="str">
            <v>2009_apr_64</v>
          </cell>
          <cell r="C417">
            <v>12303</v>
          </cell>
          <cell r="D417">
            <v>2009</v>
          </cell>
          <cell r="E417" t="str">
            <v>apr</v>
          </cell>
          <cell r="F417">
            <v>64</v>
          </cell>
          <cell r="G417">
            <v>235857</v>
          </cell>
          <cell r="H417">
            <v>4</v>
          </cell>
          <cell r="I417">
            <v>1</v>
          </cell>
          <cell r="J417" t="str">
            <v>sierteelt</v>
          </cell>
        </row>
        <row r="418">
          <cell r="A418" t="str">
            <v>2009_4_65</v>
          </cell>
          <cell r="C418">
            <v>12304</v>
          </cell>
          <cell r="D418">
            <v>2009</v>
          </cell>
          <cell r="E418" t="str">
            <v>4</v>
          </cell>
          <cell r="F418">
            <v>65</v>
          </cell>
          <cell r="G418">
            <v>-14.397</v>
          </cell>
          <cell r="H418">
            <v>4</v>
          </cell>
          <cell r="I418">
            <v>1</v>
          </cell>
          <cell r="J418" t="str">
            <v>sierteelt</v>
          </cell>
        </row>
        <row r="419">
          <cell r="A419" t="str">
            <v>2009_apr_66</v>
          </cell>
          <cell r="C419">
            <v>12305</v>
          </cell>
          <cell r="D419">
            <v>2009</v>
          </cell>
          <cell r="E419" t="str">
            <v>apr</v>
          </cell>
          <cell r="F419">
            <v>66</v>
          </cell>
          <cell r="G419">
            <v>497718</v>
          </cell>
          <cell r="H419">
            <v>4</v>
          </cell>
          <cell r="I419">
            <v>1</v>
          </cell>
          <cell r="J419" t="str">
            <v>sierteelt</v>
          </cell>
        </row>
        <row r="420">
          <cell r="A420" t="str">
            <v>2009_mei_52</v>
          </cell>
          <cell r="C420">
            <v>12306</v>
          </cell>
          <cell r="D420">
            <v>2009</v>
          </cell>
          <cell r="E420" t="str">
            <v>mei</v>
          </cell>
          <cell r="F420">
            <v>52</v>
          </cell>
          <cell r="G420">
            <v>147075</v>
          </cell>
          <cell r="H420">
            <v>5</v>
          </cell>
          <cell r="I420">
            <v>1</v>
          </cell>
          <cell r="J420" t="str">
            <v>sierteelt</v>
          </cell>
        </row>
        <row r="421">
          <cell r="A421" t="str">
            <v>2009_mei_53</v>
          </cell>
          <cell r="C421">
            <v>12307</v>
          </cell>
          <cell r="D421">
            <v>2009</v>
          </cell>
          <cell r="E421" t="str">
            <v>mei</v>
          </cell>
          <cell r="F421">
            <v>53</v>
          </cell>
          <cell r="G421">
            <v>646116</v>
          </cell>
          <cell r="H421">
            <v>5</v>
          </cell>
          <cell r="I421">
            <v>1</v>
          </cell>
          <cell r="J421" t="str">
            <v>sierteelt</v>
          </cell>
        </row>
        <row r="422">
          <cell r="A422" t="str">
            <v>2009_mei_54</v>
          </cell>
          <cell r="C422">
            <v>12308</v>
          </cell>
          <cell r="D422">
            <v>2009</v>
          </cell>
          <cell r="E422" t="str">
            <v>mei</v>
          </cell>
          <cell r="F422">
            <v>54</v>
          </cell>
          <cell r="G422">
            <v>0.22700000000000001</v>
          </cell>
          <cell r="H422">
            <v>5</v>
          </cell>
          <cell r="I422">
            <v>1</v>
          </cell>
          <cell r="J422" t="str">
            <v>sierteelt</v>
          </cell>
        </row>
        <row r="423">
          <cell r="A423" t="str">
            <v>2009_mei_55</v>
          </cell>
          <cell r="C423">
            <v>12309</v>
          </cell>
          <cell r="D423">
            <v>2009</v>
          </cell>
          <cell r="E423" t="str">
            <v>mei</v>
          </cell>
          <cell r="F423">
            <v>55</v>
          </cell>
          <cell r="G423">
            <v>130263</v>
          </cell>
          <cell r="H423">
            <v>5</v>
          </cell>
          <cell r="I423">
            <v>1</v>
          </cell>
          <cell r="J423" t="str">
            <v>sierteelt</v>
          </cell>
        </row>
        <row r="424">
          <cell r="A424" t="str">
            <v>2009_mei_56</v>
          </cell>
          <cell r="C424">
            <v>12310</v>
          </cell>
          <cell r="D424">
            <v>2009</v>
          </cell>
          <cell r="E424" t="str">
            <v>mei</v>
          </cell>
          <cell r="F424">
            <v>56</v>
          </cell>
          <cell r="G424">
            <v>76370</v>
          </cell>
          <cell r="H424">
            <v>5</v>
          </cell>
          <cell r="I424">
            <v>1</v>
          </cell>
          <cell r="J424" t="str">
            <v>sierteelt</v>
          </cell>
        </row>
        <row r="425">
          <cell r="A425" t="str">
            <v>2009_mei_57</v>
          </cell>
          <cell r="C425">
            <v>12311</v>
          </cell>
          <cell r="D425">
            <v>2009</v>
          </cell>
          <cell r="E425" t="str">
            <v>mei</v>
          </cell>
          <cell r="F425">
            <v>57</v>
          </cell>
          <cell r="G425">
            <v>1.7050000000000001</v>
          </cell>
          <cell r="H425">
            <v>5</v>
          </cell>
          <cell r="I425">
            <v>1</v>
          </cell>
          <cell r="J425" t="str">
            <v>sierteelt</v>
          </cell>
        </row>
        <row r="426">
          <cell r="A426" t="str">
            <v>2009_mei_58</v>
          </cell>
          <cell r="C426">
            <v>12312</v>
          </cell>
          <cell r="D426">
            <v>2009</v>
          </cell>
          <cell r="E426" t="str">
            <v>mei</v>
          </cell>
          <cell r="F426">
            <v>58</v>
          </cell>
          <cell r="G426">
            <v>68138</v>
          </cell>
          <cell r="H426">
            <v>5</v>
          </cell>
          <cell r="I426">
            <v>1</v>
          </cell>
          <cell r="J426" t="str">
            <v>sierteelt</v>
          </cell>
        </row>
        <row r="427">
          <cell r="A427" t="str">
            <v>2009_mei_59</v>
          </cell>
          <cell r="C427">
            <v>12313</v>
          </cell>
          <cell r="D427">
            <v>2009</v>
          </cell>
          <cell r="E427" t="str">
            <v>mei</v>
          </cell>
          <cell r="F427">
            <v>59</v>
          </cell>
          <cell r="G427">
            <v>76294</v>
          </cell>
          <cell r="H427">
            <v>5</v>
          </cell>
          <cell r="I427">
            <v>1</v>
          </cell>
          <cell r="J427" t="str">
            <v>sierteelt</v>
          </cell>
        </row>
        <row r="428">
          <cell r="A428" t="str">
            <v>2009_mei_60</v>
          </cell>
          <cell r="C428">
            <v>12314</v>
          </cell>
          <cell r="D428">
            <v>2009</v>
          </cell>
          <cell r="E428" t="str">
            <v>mei</v>
          </cell>
          <cell r="F428">
            <v>60</v>
          </cell>
          <cell r="G428">
            <v>0.89300000000000002</v>
          </cell>
          <cell r="H428">
            <v>5</v>
          </cell>
          <cell r="I428">
            <v>1</v>
          </cell>
          <cell r="J428" t="str">
            <v>sierteelt</v>
          </cell>
        </row>
        <row r="429">
          <cell r="A429" t="str">
            <v>2009_mei_61</v>
          </cell>
          <cell r="C429">
            <v>12315</v>
          </cell>
          <cell r="D429">
            <v>2009</v>
          </cell>
          <cell r="E429" t="str">
            <v>mei</v>
          </cell>
          <cell r="F429">
            <v>61</v>
          </cell>
          <cell r="G429">
            <v>287377</v>
          </cell>
          <cell r="H429">
            <v>5</v>
          </cell>
          <cell r="I429">
            <v>1</v>
          </cell>
          <cell r="J429" t="str">
            <v>sierteelt</v>
          </cell>
        </row>
        <row r="430">
          <cell r="A430" t="str">
            <v>2009_mei_64</v>
          </cell>
          <cell r="C430">
            <v>12316</v>
          </cell>
          <cell r="D430">
            <v>2009</v>
          </cell>
          <cell r="E430" t="str">
            <v>mei</v>
          </cell>
          <cell r="F430">
            <v>64</v>
          </cell>
          <cell r="G430">
            <v>210760</v>
          </cell>
          <cell r="H430">
            <v>5</v>
          </cell>
          <cell r="I430">
            <v>1</v>
          </cell>
          <cell r="J430" t="str">
            <v>sierteelt</v>
          </cell>
        </row>
        <row r="431">
          <cell r="A431" t="str">
            <v>2009_mei_66</v>
          </cell>
          <cell r="C431">
            <v>12317</v>
          </cell>
          <cell r="D431">
            <v>2009</v>
          </cell>
          <cell r="E431" t="str">
            <v>mei</v>
          </cell>
          <cell r="F431">
            <v>66</v>
          </cell>
          <cell r="G431">
            <v>498137</v>
          </cell>
          <cell r="H431">
            <v>5</v>
          </cell>
          <cell r="I431">
            <v>1</v>
          </cell>
          <cell r="J431" t="str">
            <v>sierteelt</v>
          </cell>
        </row>
        <row r="432">
          <cell r="A432" t="str">
            <v>2009_jun_52</v>
          </cell>
          <cell r="C432">
            <v>12318</v>
          </cell>
          <cell r="D432">
            <v>2009</v>
          </cell>
          <cell r="E432" t="str">
            <v>jun</v>
          </cell>
          <cell r="F432">
            <v>52</v>
          </cell>
          <cell r="G432">
            <v>129470</v>
          </cell>
          <cell r="H432">
            <v>6</v>
          </cell>
          <cell r="I432">
            <v>1</v>
          </cell>
          <cell r="J432" t="str">
            <v>sierteelt</v>
          </cell>
        </row>
        <row r="433">
          <cell r="A433" t="str">
            <v>2009_jun_53</v>
          </cell>
          <cell r="C433">
            <v>12319</v>
          </cell>
          <cell r="D433">
            <v>2009</v>
          </cell>
          <cell r="E433" t="str">
            <v>jun</v>
          </cell>
          <cell r="F433">
            <v>53</v>
          </cell>
          <cell r="G433">
            <v>635157</v>
          </cell>
          <cell r="H433">
            <v>6</v>
          </cell>
          <cell r="I433">
            <v>1</v>
          </cell>
          <cell r="J433" t="str">
            <v>sierteelt</v>
          </cell>
        </row>
        <row r="434">
          <cell r="A434" t="str">
            <v>2009_jun_54</v>
          </cell>
          <cell r="C434">
            <v>12320</v>
          </cell>
          <cell r="D434">
            <v>2009</v>
          </cell>
          <cell r="E434" t="str">
            <v>jun</v>
          </cell>
          <cell r="F434">
            <v>54</v>
          </cell>
          <cell r="G434">
            <v>0.20300000000000001</v>
          </cell>
          <cell r="H434">
            <v>6</v>
          </cell>
          <cell r="I434">
            <v>1</v>
          </cell>
          <cell r="J434" t="str">
            <v>sierteelt</v>
          </cell>
        </row>
        <row r="435">
          <cell r="A435" t="str">
            <v>2009_jun_55</v>
          </cell>
          <cell r="C435">
            <v>12321</v>
          </cell>
          <cell r="D435">
            <v>2009</v>
          </cell>
          <cell r="E435" t="str">
            <v>jun</v>
          </cell>
          <cell r="F435">
            <v>55</v>
          </cell>
          <cell r="G435">
            <v>99067</v>
          </cell>
          <cell r="H435">
            <v>6</v>
          </cell>
          <cell r="I435">
            <v>1</v>
          </cell>
          <cell r="J435" t="str">
            <v>sierteelt</v>
          </cell>
        </row>
        <row r="436">
          <cell r="A436" t="str">
            <v>2009_jun_56</v>
          </cell>
          <cell r="C436">
            <v>12322</v>
          </cell>
          <cell r="D436">
            <v>2009</v>
          </cell>
          <cell r="E436" t="str">
            <v>jun</v>
          </cell>
          <cell r="F436">
            <v>56</v>
          </cell>
          <cell r="G436">
            <v>67107</v>
          </cell>
          <cell r="H436">
            <v>6</v>
          </cell>
          <cell r="I436">
            <v>1</v>
          </cell>
          <cell r="J436" t="str">
            <v>sierteelt</v>
          </cell>
        </row>
        <row r="437">
          <cell r="A437" t="str">
            <v>2009_jun_57</v>
          </cell>
          <cell r="C437">
            <v>12323</v>
          </cell>
          <cell r="D437">
            <v>2009</v>
          </cell>
          <cell r="E437" t="str">
            <v>jun</v>
          </cell>
          <cell r="F437">
            <v>57</v>
          </cell>
          <cell r="G437">
            <v>1.476</v>
          </cell>
          <cell r="H437">
            <v>6</v>
          </cell>
          <cell r="I437">
            <v>1</v>
          </cell>
          <cell r="J437" t="str">
            <v>sierteelt</v>
          </cell>
        </row>
        <row r="438">
          <cell r="A438" t="str">
            <v>2009_jun_58</v>
          </cell>
          <cell r="C438">
            <v>12324</v>
          </cell>
          <cell r="D438">
            <v>2009</v>
          </cell>
          <cell r="E438" t="str">
            <v>jun</v>
          </cell>
          <cell r="F438">
            <v>58</v>
          </cell>
          <cell r="G438">
            <v>28966</v>
          </cell>
          <cell r="H438">
            <v>6</v>
          </cell>
          <cell r="I438">
            <v>1</v>
          </cell>
          <cell r="J438" t="str">
            <v>sierteelt</v>
          </cell>
        </row>
        <row r="439">
          <cell r="A439" t="str">
            <v>2009_jun_59</v>
          </cell>
          <cell r="C439">
            <v>12325</v>
          </cell>
          <cell r="D439">
            <v>2009</v>
          </cell>
          <cell r="E439" t="str">
            <v>jun</v>
          </cell>
          <cell r="F439">
            <v>59</v>
          </cell>
          <cell r="G439">
            <v>28788</v>
          </cell>
          <cell r="H439">
            <v>6</v>
          </cell>
          <cell r="I439">
            <v>1</v>
          </cell>
          <cell r="J439" t="str">
            <v>sierteelt</v>
          </cell>
        </row>
        <row r="440">
          <cell r="A440" t="str">
            <v>2009_jun_60</v>
          </cell>
          <cell r="C440">
            <v>12326</v>
          </cell>
          <cell r="D440">
            <v>2009</v>
          </cell>
          <cell r="E440" t="str">
            <v>jun</v>
          </cell>
          <cell r="F440">
            <v>60</v>
          </cell>
          <cell r="G440">
            <v>1.006</v>
          </cell>
          <cell r="H440">
            <v>6</v>
          </cell>
          <cell r="I440">
            <v>1</v>
          </cell>
          <cell r="J440" t="str">
            <v>sierteelt</v>
          </cell>
        </row>
        <row r="441">
          <cell r="A441" t="str">
            <v>2009_jun_61</v>
          </cell>
          <cell r="C441">
            <v>12327</v>
          </cell>
          <cell r="D441">
            <v>2009</v>
          </cell>
          <cell r="E441" t="str">
            <v>jun</v>
          </cell>
          <cell r="F441">
            <v>61</v>
          </cell>
          <cell r="G441">
            <v>230634</v>
          </cell>
          <cell r="H441">
            <v>6</v>
          </cell>
          <cell r="I441">
            <v>1</v>
          </cell>
          <cell r="J441" t="str">
            <v>sierteelt</v>
          </cell>
        </row>
        <row r="442">
          <cell r="A442" t="str">
            <v>2009_jun_64</v>
          </cell>
          <cell r="C442">
            <v>12328</v>
          </cell>
          <cell r="D442">
            <v>2009</v>
          </cell>
          <cell r="E442" t="str">
            <v>jun</v>
          </cell>
          <cell r="F442">
            <v>64</v>
          </cell>
          <cell r="G442">
            <v>137852</v>
          </cell>
          <cell r="H442">
            <v>6</v>
          </cell>
          <cell r="I442">
            <v>1</v>
          </cell>
          <cell r="J442" t="str">
            <v>sierteelt</v>
          </cell>
        </row>
        <row r="443">
          <cell r="A443" t="str">
            <v>2009_jun_66</v>
          </cell>
          <cell r="C443">
            <v>12329</v>
          </cell>
          <cell r="D443">
            <v>2009</v>
          </cell>
          <cell r="E443" t="str">
            <v>jun</v>
          </cell>
          <cell r="F443">
            <v>66</v>
          </cell>
          <cell r="G443">
            <v>368486</v>
          </cell>
          <cell r="H443">
            <v>6</v>
          </cell>
          <cell r="I443">
            <v>1</v>
          </cell>
          <cell r="J443" t="str">
            <v>sierteelt</v>
          </cell>
        </row>
        <row r="444">
          <cell r="A444" t="str">
            <v>2009_jul_52</v>
          </cell>
          <cell r="C444">
            <v>12330</v>
          </cell>
          <cell r="D444">
            <v>2009</v>
          </cell>
          <cell r="E444" t="str">
            <v>jul</v>
          </cell>
          <cell r="F444">
            <v>52</v>
          </cell>
          <cell r="G444">
            <v>93708</v>
          </cell>
          <cell r="H444">
            <v>7</v>
          </cell>
          <cell r="I444">
            <v>1</v>
          </cell>
          <cell r="J444" t="str">
            <v>sierteelt</v>
          </cell>
        </row>
        <row r="445">
          <cell r="A445" t="str">
            <v>2009_jul_53</v>
          </cell>
          <cell r="C445">
            <v>12331</v>
          </cell>
          <cell r="D445">
            <v>2009</v>
          </cell>
          <cell r="E445" t="str">
            <v>jul</v>
          </cell>
          <cell r="F445">
            <v>53</v>
          </cell>
          <cell r="G445">
            <v>599540</v>
          </cell>
          <cell r="H445">
            <v>7</v>
          </cell>
          <cell r="I445">
            <v>1</v>
          </cell>
          <cell r="J445" t="str">
            <v>sierteelt</v>
          </cell>
        </row>
        <row r="446">
          <cell r="A446" t="str">
            <v>2009_jul_54</v>
          </cell>
          <cell r="C446">
            <v>12332</v>
          </cell>
          <cell r="D446">
            <v>2009</v>
          </cell>
          <cell r="E446" t="str">
            <v>jul</v>
          </cell>
          <cell r="F446">
            <v>54</v>
          </cell>
          <cell r="G446">
            <v>0.156</v>
          </cell>
          <cell r="H446">
            <v>7</v>
          </cell>
          <cell r="I446">
            <v>1</v>
          </cell>
          <cell r="J446" t="str">
            <v>sierteelt</v>
          </cell>
        </row>
        <row r="447">
          <cell r="A447" t="str">
            <v>2009_jul_55</v>
          </cell>
          <cell r="C447">
            <v>12333</v>
          </cell>
          <cell r="D447">
            <v>2009</v>
          </cell>
          <cell r="E447" t="str">
            <v>jul</v>
          </cell>
          <cell r="F447">
            <v>55</v>
          </cell>
          <cell r="G447">
            <v>81887</v>
          </cell>
          <cell r="H447">
            <v>7</v>
          </cell>
          <cell r="I447">
            <v>1</v>
          </cell>
          <cell r="J447" t="str">
            <v>sierteelt</v>
          </cell>
        </row>
        <row r="448">
          <cell r="A448" t="str">
            <v>2009_jul_56</v>
          </cell>
          <cell r="C448">
            <v>12334</v>
          </cell>
          <cell r="D448">
            <v>2009</v>
          </cell>
          <cell r="E448" t="str">
            <v>jul</v>
          </cell>
          <cell r="F448">
            <v>56</v>
          </cell>
          <cell r="G448">
            <v>62909</v>
          </cell>
          <cell r="H448">
            <v>7</v>
          </cell>
          <cell r="I448">
            <v>1</v>
          </cell>
          <cell r="J448" t="str">
            <v>sierteelt</v>
          </cell>
        </row>
        <row r="449">
          <cell r="A449" t="str">
            <v>2009_jul_57</v>
          </cell>
          <cell r="C449">
            <v>12335</v>
          </cell>
          <cell r="D449">
            <v>2009</v>
          </cell>
          <cell r="E449" t="str">
            <v>jul</v>
          </cell>
          <cell r="F449">
            <v>57</v>
          </cell>
          <cell r="G449">
            <v>1.3009999999999999</v>
          </cell>
          <cell r="H449">
            <v>7</v>
          </cell>
          <cell r="I449">
            <v>1</v>
          </cell>
          <cell r="J449" t="str">
            <v>sierteelt</v>
          </cell>
        </row>
        <row r="450">
          <cell r="A450" t="str">
            <v>2009_jul_58</v>
          </cell>
          <cell r="C450">
            <v>12336</v>
          </cell>
          <cell r="D450">
            <v>2009</v>
          </cell>
          <cell r="E450" t="str">
            <v>jul</v>
          </cell>
          <cell r="F450">
            <v>58</v>
          </cell>
          <cell r="G450">
            <v>16034</v>
          </cell>
          <cell r="H450">
            <v>7</v>
          </cell>
          <cell r="I450">
            <v>1</v>
          </cell>
          <cell r="J450" t="str">
            <v>sierteelt</v>
          </cell>
        </row>
        <row r="451">
          <cell r="A451" t="str">
            <v>2009_jul_59</v>
          </cell>
          <cell r="C451">
            <v>12337</v>
          </cell>
          <cell r="D451">
            <v>2009</v>
          </cell>
          <cell r="E451" t="str">
            <v>jul</v>
          </cell>
          <cell r="F451">
            <v>59</v>
          </cell>
          <cell r="G451">
            <v>14838</v>
          </cell>
          <cell r="H451">
            <v>7</v>
          </cell>
          <cell r="I451">
            <v>1</v>
          </cell>
          <cell r="J451" t="str">
            <v>sierteelt</v>
          </cell>
        </row>
        <row r="452">
          <cell r="A452" t="str">
            <v>2009_jul_60</v>
          </cell>
          <cell r="C452">
            <v>12338</v>
          </cell>
          <cell r="D452">
            <v>2009</v>
          </cell>
          <cell r="E452" t="str">
            <v>jul</v>
          </cell>
          <cell r="F452">
            <v>60</v>
          </cell>
          <cell r="G452">
            <v>1.08</v>
          </cell>
          <cell r="H452">
            <v>7</v>
          </cell>
          <cell r="I452">
            <v>1</v>
          </cell>
          <cell r="J452" t="str">
            <v>sierteelt</v>
          </cell>
        </row>
        <row r="453">
          <cell r="A453" t="str">
            <v>2009_jul_61</v>
          </cell>
          <cell r="C453">
            <v>12339</v>
          </cell>
          <cell r="D453">
            <v>2009</v>
          </cell>
          <cell r="E453" t="str">
            <v>jul</v>
          </cell>
          <cell r="F453">
            <v>61</v>
          </cell>
          <cell r="G453">
            <v>182334</v>
          </cell>
          <cell r="H453">
            <v>7</v>
          </cell>
          <cell r="I453">
            <v>1</v>
          </cell>
          <cell r="J453" t="str">
            <v>sierteelt</v>
          </cell>
        </row>
        <row r="454">
          <cell r="A454" t="str">
            <v>2009_jul_64</v>
          </cell>
          <cell r="C454">
            <v>12340</v>
          </cell>
          <cell r="D454">
            <v>2009</v>
          </cell>
          <cell r="E454" t="str">
            <v>jul</v>
          </cell>
          <cell r="F454">
            <v>64</v>
          </cell>
          <cell r="G454">
            <v>124867</v>
          </cell>
          <cell r="H454">
            <v>7</v>
          </cell>
          <cell r="I454">
            <v>1</v>
          </cell>
          <cell r="J454" t="str">
            <v>sierteelt</v>
          </cell>
        </row>
        <row r="455">
          <cell r="A455" t="str">
            <v>2009_jul_66</v>
          </cell>
          <cell r="C455">
            <v>12341</v>
          </cell>
          <cell r="D455">
            <v>2009</v>
          </cell>
          <cell r="E455" t="str">
            <v>jul</v>
          </cell>
          <cell r="F455">
            <v>66</v>
          </cell>
          <cell r="G455">
            <v>307201</v>
          </cell>
          <cell r="H455">
            <v>7</v>
          </cell>
          <cell r="I455">
            <v>1</v>
          </cell>
          <cell r="J455" t="str">
            <v>sierteelt</v>
          </cell>
        </row>
        <row r="456">
          <cell r="A456" t="str">
            <v>2009_aug_52</v>
          </cell>
          <cell r="C456">
            <v>12342</v>
          </cell>
          <cell r="D456">
            <v>2009</v>
          </cell>
          <cell r="E456" t="str">
            <v>aug</v>
          </cell>
          <cell r="F456">
            <v>52</v>
          </cell>
          <cell r="G456">
            <v>101724</v>
          </cell>
          <cell r="H456">
            <v>8</v>
          </cell>
          <cell r="I456">
            <v>1</v>
          </cell>
          <cell r="J456" t="str">
            <v>sierteelt</v>
          </cell>
        </row>
        <row r="457">
          <cell r="A457" t="str">
            <v>2009_aug_53</v>
          </cell>
          <cell r="C457">
            <v>12343</v>
          </cell>
          <cell r="D457">
            <v>2009</v>
          </cell>
          <cell r="E457" t="str">
            <v>aug</v>
          </cell>
          <cell r="F457">
            <v>53</v>
          </cell>
          <cell r="G457">
            <v>590151</v>
          </cell>
          <cell r="H457">
            <v>8</v>
          </cell>
          <cell r="I457">
            <v>1</v>
          </cell>
          <cell r="J457" t="str">
            <v>sierteelt</v>
          </cell>
        </row>
        <row r="458">
          <cell r="A458" t="str">
            <v>2009_aug_54</v>
          </cell>
          <cell r="C458">
            <v>12344</v>
          </cell>
          <cell r="D458">
            <v>2009</v>
          </cell>
          <cell r="E458" t="str">
            <v>aug</v>
          </cell>
          <cell r="F458">
            <v>54</v>
          </cell>
          <cell r="G458">
            <v>0.17199999999999999</v>
          </cell>
          <cell r="H458">
            <v>8</v>
          </cell>
          <cell r="I458">
            <v>1</v>
          </cell>
          <cell r="J458" t="str">
            <v>sierteelt</v>
          </cell>
        </row>
        <row r="459">
          <cell r="A459" t="str">
            <v>2009_aug_55</v>
          </cell>
          <cell r="C459">
            <v>12345</v>
          </cell>
          <cell r="D459">
            <v>2009</v>
          </cell>
          <cell r="E459" t="str">
            <v>aug</v>
          </cell>
          <cell r="F459">
            <v>55</v>
          </cell>
          <cell r="G459">
            <v>100950</v>
          </cell>
          <cell r="H459">
            <v>8</v>
          </cell>
          <cell r="I459">
            <v>1</v>
          </cell>
          <cell r="J459" t="str">
            <v>sierteelt</v>
          </cell>
        </row>
        <row r="460">
          <cell r="A460" t="str">
            <v>2009_aug_56</v>
          </cell>
          <cell r="C460">
            <v>12346</v>
          </cell>
          <cell r="D460">
            <v>2009</v>
          </cell>
          <cell r="E460" t="str">
            <v>aug</v>
          </cell>
          <cell r="F460">
            <v>56</v>
          </cell>
          <cell r="G460">
            <v>67761</v>
          </cell>
          <cell r="H460">
            <v>8</v>
          </cell>
          <cell r="I460">
            <v>1</v>
          </cell>
          <cell r="J460" t="str">
            <v>sierteelt</v>
          </cell>
        </row>
        <row r="461">
          <cell r="A461" t="str">
            <v>2009_aug_57</v>
          </cell>
          <cell r="C461">
            <v>12347</v>
          </cell>
          <cell r="D461">
            <v>2009</v>
          </cell>
          <cell r="E461" t="str">
            <v>aug</v>
          </cell>
          <cell r="F461">
            <v>57</v>
          </cell>
          <cell r="G461">
            <v>1.4890000000000001</v>
          </cell>
          <cell r="H461">
            <v>8</v>
          </cell>
          <cell r="I461">
            <v>1</v>
          </cell>
          <cell r="J461" t="str">
            <v>sierteelt</v>
          </cell>
        </row>
        <row r="462">
          <cell r="A462" t="str">
            <v>2009_aug_58</v>
          </cell>
          <cell r="C462">
            <v>12348</v>
          </cell>
          <cell r="D462">
            <v>2009</v>
          </cell>
          <cell r="E462" t="str">
            <v>aug</v>
          </cell>
          <cell r="F462">
            <v>58</v>
          </cell>
          <cell r="G462">
            <v>14238</v>
          </cell>
          <cell r="H462">
            <v>8</v>
          </cell>
          <cell r="I462">
            <v>1</v>
          </cell>
          <cell r="J462" t="str">
            <v>sierteelt</v>
          </cell>
        </row>
        <row r="463">
          <cell r="A463" t="str">
            <v>2009_aug_59</v>
          </cell>
          <cell r="C463">
            <v>12349</v>
          </cell>
          <cell r="D463">
            <v>2009</v>
          </cell>
          <cell r="E463" t="str">
            <v>aug</v>
          </cell>
          <cell r="F463">
            <v>59</v>
          </cell>
          <cell r="G463">
            <v>14708</v>
          </cell>
          <cell r="H463">
            <v>8</v>
          </cell>
          <cell r="I463">
            <v>1</v>
          </cell>
          <cell r="J463" t="str">
            <v>sierteelt</v>
          </cell>
        </row>
        <row r="464">
          <cell r="A464" t="str">
            <v>2009_aug_60</v>
          </cell>
          <cell r="C464">
            <v>12350</v>
          </cell>
          <cell r="D464">
            <v>2009</v>
          </cell>
          <cell r="E464" t="str">
            <v>aug</v>
          </cell>
          <cell r="F464">
            <v>60</v>
          </cell>
          <cell r="G464">
            <v>0.96799999999999997</v>
          </cell>
          <cell r="H464">
            <v>8</v>
          </cell>
          <cell r="I464">
            <v>1</v>
          </cell>
          <cell r="J464" t="str">
            <v>sierteelt</v>
          </cell>
        </row>
        <row r="465">
          <cell r="A465" t="str">
            <v>2009_aug_61</v>
          </cell>
          <cell r="C465">
            <v>12351</v>
          </cell>
          <cell r="D465">
            <v>2009</v>
          </cell>
          <cell r="E465" t="str">
            <v>aug</v>
          </cell>
          <cell r="F465">
            <v>61</v>
          </cell>
          <cell r="G465">
            <v>192822</v>
          </cell>
          <cell r="H465">
            <v>8</v>
          </cell>
          <cell r="I465">
            <v>1</v>
          </cell>
          <cell r="J465" t="str">
            <v>sierteelt</v>
          </cell>
        </row>
        <row r="466">
          <cell r="A466" t="str">
            <v>2009_aug_64</v>
          </cell>
          <cell r="C466">
            <v>12352</v>
          </cell>
          <cell r="D466">
            <v>2009</v>
          </cell>
          <cell r="E466" t="str">
            <v>aug</v>
          </cell>
          <cell r="F466">
            <v>64</v>
          </cell>
          <cell r="G466">
            <v>141242</v>
          </cell>
          <cell r="H466">
            <v>8</v>
          </cell>
          <cell r="I466">
            <v>1</v>
          </cell>
          <cell r="J466" t="str">
            <v>sierteelt</v>
          </cell>
        </row>
        <row r="467">
          <cell r="A467" t="str">
            <v>2009_aug_66</v>
          </cell>
          <cell r="C467">
            <v>12353</v>
          </cell>
          <cell r="D467">
            <v>2009</v>
          </cell>
          <cell r="E467" t="str">
            <v>aug</v>
          </cell>
          <cell r="F467">
            <v>66</v>
          </cell>
          <cell r="G467">
            <v>334064</v>
          </cell>
          <cell r="H467">
            <v>8</v>
          </cell>
          <cell r="I467">
            <v>1</v>
          </cell>
          <cell r="J467" t="str">
            <v>sierteelt</v>
          </cell>
        </row>
        <row r="468">
          <cell r="A468" t="str">
            <v>2009_sep_52</v>
          </cell>
          <cell r="C468">
            <v>12354</v>
          </cell>
          <cell r="D468">
            <v>2009</v>
          </cell>
          <cell r="E468" t="str">
            <v>sep</v>
          </cell>
          <cell r="F468">
            <v>52</v>
          </cell>
          <cell r="G468">
            <v>133956</v>
          </cell>
          <cell r="H468">
            <v>9</v>
          </cell>
          <cell r="I468">
            <v>1</v>
          </cell>
          <cell r="J468" t="str">
            <v>sierteelt</v>
          </cell>
        </row>
        <row r="469">
          <cell r="A469" t="str">
            <v>2009_sep_53</v>
          </cell>
          <cell r="C469">
            <v>12355</v>
          </cell>
          <cell r="D469">
            <v>2009</v>
          </cell>
          <cell r="E469" t="str">
            <v>sep</v>
          </cell>
          <cell r="F469">
            <v>53</v>
          </cell>
          <cell r="G469">
            <v>610932</v>
          </cell>
          <cell r="H469">
            <v>9</v>
          </cell>
          <cell r="I469">
            <v>1</v>
          </cell>
          <cell r="J469" t="str">
            <v>sierteelt</v>
          </cell>
        </row>
        <row r="470">
          <cell r="A470" t="str">
            <v>2009_sep_54</v>
          </cell>
          <cell r="C470">
            <v>12356</v>
          </cell>
          <cell r="D470">
            <v>2009</v>
          </cell>
          <cell r="E470" t="str">
            <v>sep</v>
          </cell>
          <cell r="F470">
            <v>54</v>
          </cell>
          <cell r="G470">
            <v>0.219</v>
          </cell>
          <cell r="H470">
            <v>9</v>
          </cell>
          <cell r="I470">
            <v>1</v>
          </cell>
          <cell r="J470" t="str">
            <v>sierteelt</v>
          </cell>
        </row>
        <row r="471">
          <cell r="A471" t="str">
            <v>2009_sep_55</v>
          </cell>
          <cell r="C471">
            <v>12357</v>
          </cell>
          <cell r="D471">
            <v>2009</v>
          </cell>
          <cell r="E471" t="str">
            <v>sep</v>
          </cell>
          <cell r="F471">
            <v>55</v>
          </cell>
          <cell r="G471">
            <v>109032</v>
          </cell>
          <cell r="H471">
            <v>9</v>
          </cell>
          <cell r="I471">
            <v>1</v>
          </cell>
          <cell r="J471" t="str">
            <v>sierteelt</v>
          </cell>
        </row>
        <row r="472">
          <cell r="A472" t="str">
            <v>2009_sep_56</v>
          </cell>
          <cell r="C472">
            <v>12358</v>
          </cell>
          <cell r="D472">
            <v>2009</v>
          </cell>
          <cell r="E472" t="str">
            <v>sep</v>
          </cell>
          <cell r="F472">
            <v>56</v>
          </cell>
          <cell r="G472">
            <v>68171</v>
          </cell>
          <cell r="H472">
            <v>9</v>
          </cell>
          <cell r="I472">
            <v>1</v>
          </cell>
          <cell r="J472" t="str">
            <v>sierteelt</v>
          </cell>
        </row>
        <row r="473">
          <cell r="A473" t="str">
            <v>2009_sep_57</v>
          </cell>
          <cell r="C473">
            <v>12359</v>
          </cell>
          <cell r="D473">
            <v>2009</v>
          </cell>
          <cell r="E473" t="str">
            <v>sep</v>
          </cell>
          <cell r="F473">
            <v>57</v>
          </cell>
          <cell r="G473">
            <v>1.599</v>
          </cell>
          <cell r="H473">
            <v>9</v>
          </cell>
          <cell r="I473">
            <v>1</v>
          </cell>
          <cell r="J473" t="str">
            <v>sierteelt</v>
          </cell>
        </row>
        <row r="474">
          <cell r="A474" t="str">
            <v>2009_sep_58</v>
          </cell>
          <cell r="C474">
            <v>12360</v>
          </cell>
          <cell r="D474">
            <v>2009</v>
          </cell>
          <cell r="E474" t="str">
            <v>sep</v>
          </cell>
          <cell r="F474">
            <v>58</v>
          </cell>
          <cell r="G474">
            <v>17543</v>
          </cell>
          <cell r="H474">
            <v>9</v>
          </cell>
          <cell r="I474">
            <v>1</v>
          </cell>
          <cell r="J474" t="str">
            <v>sierteelt</v>
          </cell>
        </row>
        <row r="475">
          <cell r="A475" t="str">
            <v>2009_sep_59</v>
          </cell>
          <cell r="C475">
            <v>12361</v>
          </cell>
          <cell r="D475">
            <v>2009</v>
          </cell>
          <cell r="E475" t="str">
            <v>sep</v>
          </cell>
          <cell r="F475">
            <v>59</v>
          </cell>
          <cell r="G475">
            <v>23171</v>
          </cell>
          <cell r="H475">
            <v>9</v>
          </cell>
          <cell r="I475">
            <v>1</v>
          </cell>
          <cell r="J475" t="str">
            <v>sierteelt</v>
          </cell>
        </row>
        <row r="476">
          <cell r="A476" t="str">
            <v>2009_sep_60</v>
          </cell>
          <cell r="C476">
            <v>12362</v>
          </cell>
          <cell r="D476">
            <v>2009</v>
          </cell>
          <cell r="E476" t="str">
            <v>sep</v>
          </cell>
          <cell r="F476">
            <v>60</v>
          </cell>
          <cell r="G476">
            <v>0.75700000000000001</v>
          </cell>
          <cell r="H476">
            <v>9</v>
          </cell>
          <cell r="I476">
            <v>1</v>
          </cell>
          <cell r="J476" t="str">
            <v>sierteelt</v>
          </cell>
        </row>
        <row r="477">
          <cell r="A477" t="str">
            <v>2009_sep_61</v>
          </cell>
          <cell r="C477">
            <v>12363</v>
          </cell>
          <cell r="D477">
            <v>2009</v>
          </cell>
          <cell r="E477" t="str">
            <v>sep</v>
          </cell>
          <cell r="F477">
            <v>61</v>
          </cell>
          <cell r="G477">
            <v>233815</v>
          </cell>
          <cell r="H477">
            <v>9</v>
          </cell>
          <cell r="I477">
            <v>1</v>
          </cell>
          <cell r="J477" t="str">
            <v>sierteelt</v>
          </cell>
        </row>
        <row r="478">
          <cell r="A478" t="str">
            <v>2009_sep_64</v>
          </cell>
          <cell r="C478">
            <v>12364</v>
          </cell>
          <cell r="D478">
            <v>2009</v>
          </cell>
          <cell r="E478" t="str">
            <v>sep</v>
          </cell>
          <cell r="F478">
            <v>64</v>
          </cell>
          <cell r="G478">
            <v>154288</v>
          </cell>
          <cell r="H478">
            <v>9</v>
          </cell>
          <cell r="I478">
            <v>1</v>
          </cell>
          <cell r="J478" t="str">
            <v>sierteelt</v>
          </cell>
        </row>
        <row r="479">
          <cell r="A479" t="str">
            <v>2009_sep_66</v>
          </cell>
          <cell r="C479">
            <v>12365</v>
          </cell>
          <cell r="D479">
            <v>2009</v>
          </cell>
          <cell r="E479" t="str">
            <v>sep</v>
          </cell>
          <cell r="F479">
            <v>66</v>
          </cell>
          <cell r="G479">
            <v>388103</v>
          </cell>
          <cell r="H479">
            <v>9</v>
          </cell>
          <cell r="I479">
            <v>1</v>
          </cell>
          <cell r="J479" t="str">
            <v>sierteelt</v>
          </cell>
        </row>
        <row r="480">
          <cell r="A480" t="str">
            <v>2009_2009_70</v>
          </cell>
          <cell r="C480">
            <v>12366</v>
          </cell>
          <cell r="D480">
            <v>2009</v>
          </cell>
          <cell r="E480" t="str">
            <v>2009</v>
          </cell>
          <cell r="F480">
            <v>70</v>
          </cell>
          <cell r="G480">
            <v>82</v>
          </cell>
          <cell r="H480">
            <v>9</v>
          </cell>
          <cell r="I480">
            <v>1</v>
          </cell>
          <cell r="J480" t="str">
            <v>sierteelt</v>
          </cell>
        </row>
        <row r="481">
          <cell r="A481" t="str">
            <v>2009_2009_71</v>
          </cell>
          <cell r="C481">
            <v>12367</v>
          </cell>
          <cell r="D481">
            <v>2009</v>
          </cell>
          <cell r="E481" t="str">
            <v>2009</v>
          </cell>
          <cell r="F481">
            <v>71</v>
          </cell>
          <cell r="G481">
            <v>29.3</v>
          </cell>
          <cell r="H481">
            <v>9</v>
          </cell>
          <cell r="I481">
            <v>1</v>
          </cell>
          <cell r="J481" t="str">
            <v>sierteelt</v>
          </cell>
        </row>
        <row r="482">
          <cell r="A482" t="str">
            <v>2009_2009_77</v>
          </cell>
          <cell r="C482">
            <v>12368</v>
          </cell>
          <cell r="D482">
            <v>2009</v>
          </cell>
          <cell r="E482" t="str">
            <v>2009</v>
          </cell>
          <cell r="F482">
            <v>77</v>
          </cell>
          <cell r="G482">
            <v>95</v>
          </cell>
          <cell r="H482">
            <v>9</v>
          </cell>
          <cell r="I482">
            <v>1</v>
          </cell>
          <cell r="J482" t="str">
            <v>sierteelt</v>
          </cell>
        </row>
        <row r="483">
          <cell r="A483" t="str">
            <v>2009_2009_78</v>
          </cell>
          <cell r="C483">
            <v>12369</v>
          </cell>
          <cell r="D483">
            <v>2009</v>
          </cell>
          <cell r="E483" t="str">
            <v>2009</v>
          </cell>
          <cell r="F483">
            <v>78</v>
          </cell>
          <cell r="G483">
            <v>-48</v>
          </cell>
          <cell r="H483">
            <v>9</v>
          </cell>
          <cell r="I483">
            <v>1</v>
          </cell>
          <cell r="J483" t="str">
            <v>sierteelt</v>
          </cell>
        </row>
        <row r="484">
          <cell r="A484" t="str">
            <v>2009_okt_52</v>
          </cell>
          <cell r="C484">
            <v>12370</v>
          </cell>
          <cell r="D484">
            <v>2009</v>
          </cell>
          <cell r="E484" t="str">
            <v>okt</v>
          </cell>
          <cell r="F484">
            <v>52</v>
          </cell>
          <cell r="G484">
            <v>142469</v>
          </cell>
          <cell r="H484">
            <v>10</v>
          </cell>
          <cell r="I484">
            <v>1</v>
          </cell>
          <cell r="J484" t="str">
            <v>sierteelt</v>
          </cell>
        </row>
        <row r="485">
          <cell r="A485" t="str">
            <v>2009_okt_53</v>
          </cell>
          <cell r="C485">
            <v>12371</v>
          </cell>
          <cell r="D485">
            <v>2009</v>
          </cell>
          <cell r="E485" t="str">
            <v>okt</v>
          </cell>
          <cell r="F485">
            <v>53</v>
          </cell>
          <cell r="G485">
            <v>527217</v>
          </cell>
          <cell r="H485">
            <v>10</v>
          </cell>
          <cell r="I485">
            <v>1</v>
          </cell>
          <cell r="J485" t="str">
            <v>sierteelt</v>
          </cell>
        </row>
        <row r="486">
          <cell r="A486" t="str">
            <v>2009_okt_54</v>
          </cell>
          <cell r="C486">
            <v>12372</v>
          </cell>
          <cell r="D486">
            <v>2009</v>
          </cell>
          <cell r="E486" t="str">
            <v>okt</v>
          </cell>
          <cell r="F486">
            <v>54</v>
          </cell>
          <cell r="G486">
            <v>0.27</v>
          </cell>
          <cell r="H486">
            <v>10</v>
          </cell>
          <cell r="I486">
            <v>1</v>
          </cell>
          <cell r="J486" t="str">
            <v>sierteelt</v>
          </cell>
        </row>
        <row r="487">
          <cell r="A487" t="str">
            <v>2009_okt_55</v>
          </cell>
          <cell r="C487">
            <v>12373</v>
          </cell>
          <cell r="D487">
            <v>2009</v>
          </cell>
          <cell r="E487" t="str">
            <v>okt</v>
          </cell>
          <cell r="F487">
            <v>55</v>
          </cell>
          <cell r="G487">
            <v>95719</v>
          </cell>
          <cell r="H487">
            <v>10</v>
          </cell>
          <cell r="I487">
            <v>1</v>
          </cell>
          <cell r="J487" t="str">
            <v>sierteelt</v>
          </cell>
        </row>
        <row r="488">
          <cell r="A488" t="str">
            <v>2009_okt_56</v>
          </cell>
          <cell r="C488">
            <v>12374</v>
          </cell>
          <cell r="D488">
            <v>2009</v>
          </cell>
          <cell r="E488" t="str">
            <v>okt</v>
          </cell>
          <cell r="F488">
            <v>56</v>
          </cell>
          <cell r="G488">
            <v>63486</v>
          </cell>
          <cell r="H488">
            <v>10</v>
          </cell>
          <cell r="I488">
            <v>1</v>
          </cell>
          <cell r="J488" t="str">
            <v>sierteelt</v>
          </cell>
        </row>
        <row r="489">
          <cell r="A489" t="str">
            <v>2009_okt_57</v>
          </cell>
          <cell r="C489">
            <v>12375</v>
          </cell>
          <cell r="D489">
            <v>2009</v>
          </cell>
          <cell r="E489" t="str">
            <v>okt</v>
          </cell>
          <cell r="F489">
            <v>57</v>
          </cell>
          <cell r="G489">
            <v>1.5069999999999999</v>
          </cell>
          <cell r="H489">
            <v>10</v>
          </cell>
          <cell r="I489">
            <v>1</v>
          </cell>
          <cell r="J489" t="str">
            <v>sierteelt</v>
          </cell>
        </row>
        <row r="490">
          <cell r="A490" t="str">
            <v>2009_okt_58</v>
          </cell>
          <cell r="C490">
            <v>12376</v>
          </cell>
          <cell r="D490">
            <v>2009</v>
          </cell>
          <cell r="E490" t="str">
            <v>okt</v>
          </cell>
          <cell r="F490">
            <v>58</v>
          </cell>
          <cell r="G490">
            <v>13318</v>
          </cell>
          <cell r="H490">
            <v>10</v>
          </cell>
          <cell r="I490">
            <v>1</v>
          </cell>
          <cell r="J490" t="str">
            <v>sierteelt</v>
          </cell>
        </row>
        <row r="491">
          <cell r="A491" t="str">
            <v>2009_okt_59</v>
          </cell>
          <cell r="C491">
            <v>12377</v>
          </cell>
          <cell r="D491">
            <v>2009</v>
          </cell>
          <cell r="E491" t="str">
            <v>okt</v>
          </cell>
          <cell r="F491">
            <v>59</v>
          </cell>
          <cell r="G491">
            <v>22701</v>
          </cell>
          <cell r="H491">
            <v>10</v>
          </cell>
          <cell r="I491">
            <v>1</v>
          </cell>
          <cell r="J491" t="str">
            <v>sierteelt</v>
          </cell>
        </row>
        <row r="492">
          <cell r="A492" t="str">
            <v>2009_okt_60</v>
          </cell>
          <cell r="C492">
            <v>12378</v>
          </cell>
          <cell r="D492">
            <v>2009</v>
          </cell>
          <cell r="E492" t="str">
            <v>okt</v>
          </cell>
          <cell r="F492">
            <v>60</v>
          </cell>
          <cell r="G492">
            <v>0.58599999999999997</v>
          </cell>
          <cell r="H492">
            <v>10</v>
          </cell>
          <cell r="I492">
            <v>1</v>
          </cell>
          <cell r="J492" t="str">
            <v>sierteelt</v>
          </cell>
        </row>
        <row r="493">
          <cell r="A493" t="str">
            <v>2009_okt_61</v>
          </cell>
          <cell r="C493">
            <v>12379</v>
          </cell>
          <cell r="D493">
            <v>2009</v>
          </cell>
          <cell r="E493" t="str">
            <v>okt</v>
          </cell>
          <cell r="F493">
            <v>61</v>
          </cell>
          <cell r="G493">
            <v>258785</v>
          </cell>
          <cell r="H493">
            <v>10</v>
          </cell>
          <cell r="I493">
            <v>1</v>
          </cell>
          <cell r="J493" t="str">
            <v>sierteelt</v>
          </cell>
        </row>
        <row r="494">
          <cell r="A494" t="str">
            <v>2009_okt_64</v>
          </cell>
          <cell r="C494">
            <v>12380</v>
          </cell>
          <cell r="D494">
            <v>2009</v>
          </cell>
          <cell r="E494" t="str">
            <v>okt</v>
          </cell>
          <cell r="F494">
            <v>64</v>
          </cell>
          <cell r="G494">
            <v>140789</v>
          </cell>
          <cell r="H494">
            <v>10</v>
          </cell>
          <cell r="I494">
            <v>1</v>
          </cell>
          <cell r="J494" t="str">
            <v>sierteelt</v>
          </cell>
        </row>
        <row r="495">
          <cell r="A495" t="str">
            <v>2009_okt_66</v>
          </cell>
          <cell r="C495">
            <v>12381</v>
          </cell>
          <cell r="D495">
            <v>2009</v>
          </cell>
          <cell r="E495" t="str">
            <v>okt</v>
          </cell>
          <cell r="F495">
            <v>66</v>
          </cell>
          <cell r="G495">
            <v>399574</v>
          </cell>
          <cell r="H495">
            <v>10</v>
          </cell>
          <cell r="I495">
            <v>1</v>
          </cell>
          <cell r="J495" t="str">
            <v>sierteelt</v>
          </cell>
        </row>
        <row r="496">
          <cell r="A496" t="str">
            <v>2009_nov_52</v>
          </cell>
          <cell r="C496">
            <v>12382</v>
          </cell>
          <cell r="D496">
            <v>2009</v>
          </cell>
          <cell r="E496" t="str">
            <v>nov</v>
          </cell>
          <cell r="F496">
            <v>52</v>
          </cell>
          <cell r="G496">
            <v>123216</v>
          </cell>
          <cell r="H496">
            <v>11</v>
          </cell>
          <cell r="I496">
            <v>1</v>
          </cell>
          <cell r="J496" t="str">
            <v>sierteelt</v>
          </cell>
        </row>
        <row r="497">
          <cell r="A497" t="str">
            <v>2009_nov_53</v>
          </cell>
          <cell r="C497">
            <v>12383</v>
          </cell>
          <cell r="D497">
            <v>2009</v>
          </cell>
          <cell r="E497" t="str">
            <v>nov</v>
          </cell>
          <cell r="F497">
            <v>53</v>
          </cell>
          <cell r="G497">
            <v>437024</v>
          </cell>
          <cell r="H497">
            <v>11</v>
          </cell>
          <cell r="I497">
            <v>1</v>
          </cell>
          <cell r="J497" t="str">
            <v>sierteelt</v>
          </cell>
        </row>
        <row r="498">
          <cell r="A498" t="str">
            <v>2009_nov_54</v>
          </cell>
          <cell r="C498">
            <v>12384</v>
          </cell>
          <cell r="D498">
            <v>2009</v>
          </cell>
          <cell r="E498" t="str">
            <v>nov</v>
          </cell>
          <cell r="F498">
            <v>54</v>
          </cell>
          <cell r="G498">
            <v>0.28100000000000003</v>
          </cell>
          <cell r="H498">
            <v>11</v>
          </cell>
          <cell r="I498">
            <v>1</v>
          </cell>
          <cell r="J498" t="str">
            <v>sierteelt</v>
          </cell>
        </row>
        <row r="499">
          <cell r="A499" t="str">
            <v>2009_nov_55</v>
          </cell>
          <cell r="C499">
            <v>12385</v>
          </cell>
          <cell r="D499">
            <v>2009</v>
          </cell>
          <cell r="E499" t="str">
            <v>nov</v>
          </cell>
          <cell r="F499">
            <v>55</v>
          </cell>
          <cell r="G499">
            <v>102001</v>
          </cell>
          <cell r="H499">
            <v>11</v>
          </cell>
          <cell r="I499">
            <v>1</v>
          </cell>
          <cell r="J499" t="str">
            <v>sierteelt</v>
          </cell>
        </row>
        <row r="500">
          <cell r="A500" t="str">
            <v>2009_nov_56</v>
          </cell>
          <cell r="C500">
            <v>12386</v>
          </cell>
          <cell r="D500">
            <v>2009</v>
          </cell>
          <cell r="E500" t="str">
            <v>nov</v>
          </cell>
          <cell r="F500">
            <v>56</v>
          </cell>
          <cell r="G500">
            <v>71916</v>
          </cell>
          <cell r="H500">
            <v>11</v>
          </cell>
          <cell r="I500">
            <v>1</v>
          </cell>
          <cell r="J500" t="str">
            <v>sierteelt</v>
          </cell>
        </row>
        <row r="501">
          <cell r="A501" t="str">
            <v>2009_nov_57</v>
          </cell>
          <cell r="C501">
            <v>12387</v>
          </cell>
          <cell r="D501">
            <v>2009</v>
          </cell>
          <cell r="E501" t="str">
            <v>nov</v>
          </cell>
          <cell r="F501">
            <v>57</v>
          </cell>
          <cell r="G501">
            <v>1.4179999999999999</v>
          </cell>
          <cell r="H501">
            <v>11</v>
          </cell>
          <cell r="I501">
            <v>1</v>
          </cell>
          <cell r="J501" t="str">
            <v>sierteelt</v>
          </cell>
        </row>
        <row r="502">
          <cell r="A502" t="str">
            <v>2009_nov_58</v>
          </cell>
          <cell r="C502">
            <v>12388</v>
          </cell>
          <cell r="D502">
            <v>2009</v>
          </cell>
          <cell r="E502" t="str">
            <v>nov</v>
          </cell>
          <cell r="F502">
            <v>58</v>
          </cell>
          <cell r="G502">
            <v>11016</v>
          </cell>
          <cell r="H502">
            <v>11</v>
          </cell>
          <cell r="I502">
            <v>1</v>
          </cell>
          <cell r="J502" t="str">
            <v>sierteelt</v>
          </cell>
        </row>
        <row r="503">
          <cell r="A503" t="str">
            <v>2009_nov_59</v>
          </cell>
          <cell r="C503">
            <v>12389</v>
          </cell>
          <cell r="D503">
            <v>2009</v>
          </cell>
          <cell r="E503" t="str">
            <v>nov</v>
          </cell>
          <cell r="F503">
            <v>59</v>
          </cell>
          <cell r="G503">
            <v>12861</v>
          </cell>
          <cell r="H503">
            <v>11</v>
          </cell>
          <cell r="I503">
            <v>1</v>
          </cell>
          <cell r="J503" t="str">
            <v>sierteelt</v>
          </cell>
        </row>
        <row r="504">
          <cell r="A504" t="str">
            <v>2009_nov_60</v>
          </cell>
          <cell r="C504">
            <v>12390</v>
          </cell>
          <cell r="D504">
            <v>2009</v>
          </cell>
          <cell r="E504" t="str">
            <v>nov</v>
          </cell>
          <cell r="F504">
            <v>60</v>
          </cell>
          <cell r="G504">
            <v>0.85599999999999998</v>
          </cell>
          <cell r="H504">
            <v>11</v>
          </cell>
          <cell r="I504">
            <v>1</v>
          </cell>
          <cell r="J504" t="str">
            <v>sierteelt</v>
          </cell>
        </row>
        <row r="505">
          <cell r="A505" t="str">
            <v>2009_nov_61</v>
          </cell>
          <cell r="C505">
            <v>12391</v>
          </cell>
          <cell r="D505">
            <v>2009</v>
          </cell>
          <cell r="E505" t="str">
            <v>nov</v>
          </cell>
          <cell r="F505">
            <v>61</v>
          </cell>
          <cell r="G505">
            <v>233079</v>
          </cell>
          <cell r="H505">
            <v>11</v>
          </cell>
          <cell r="I505">
            <v>1</v>
          </cell>
          <cell r="J505" t="str">
            <v>sierteelt</v>
          </cell>
        </row>
        <row r="506">
          <cell r="A506" t="str">
            <v>2009_nov_64</v>
          </cell>
          <cell r="C506">
            <v>12392</v>
          </cell>
          <cell r="D506">
            <v>2009</v>
          </cell>
          <cell r="E506" t="str">
            <v>nov</v>
          </cell>
          <cell r="F506">
            <v>64</v>
          </cell>
          <cell r="G506">
            <v>133095</v>
          </cell>
          <cell r="H506">
            <v>11</v>
          </cell>
          <cell r="I506">
            <v>1</v>
          </cell>
          <cell r="J506" t="str">
            <v>sierteelt</v>
          </cell>
        </row>
        <row r="507">
          <cell r="A507" t="str">
            <v>2009_nov_66</v>
          </cell>
          <cell r="C507">
            <v>12393</v>
          </cell>
          <cell r="D507">
            <v>2009</v>
          </cell>
          <cell r="E507" t="str">
            <v>nov</v>
          </cell>
          <cell r="F507">
            <v>66</v>
          </cell>
          <cell r="G507">
            <v>366174</v>
          </cell>
          <cell r="H507">
            <v>11</v>
          </cell>
          <cell r="I507">
            <v>1</v>
          </cell>
          <cell r="J507" t="str">
            <v>sierteelt</v>
          </cell>
        </row>
        <row r="508">
          <cell r="A508" t="str">
            <v>2009_dec_52</v>
          </cell>
          <cell r="C508">
            <v>12394</v>
          </cell>
          <cell r="D508">
            <v>2009</v>
          </cell>
          <cell r="E508" t="str">
            <v>dec</v>
          </cell>
          <cell r="F508">
            <v>52</v>
          </cell>
          <cell r="G508">
            <v>142302</v>
          </cell>
          <cell r="H508">
            <v>12</v>
          </cell>
          <cell r="I508">
            <v>1</v>
          </cell>
          <cell r="J508" t="str">
            <v>sierteelt</v>
          </cell>
        </row>
        <row r="509">
          <cell r="A509" t="str">
            <v>2009_dec_53</v>
          </cell>
          <cell r="C509">
            <v>12395</v>
          </cell>
          <cell r="D509">
            <v>2009</v>
          </cell>
          <cell r="E509" t="str">
            <v>dec</v>
          </cell>
          <cell r="F509">
            <v>53</v>
          </cell>
          <cell r="G509">
            <v>472060</v>
          </cell>
          <cell r="H509">
            <v>12</v>
          </cell>
          <cell r="I509">
            <v>1</v>
          </cell>
          <cell r="J509" t="str">
            <v>sierteelt</v>
          </cell>
        </row>
        <row r="510">
          <cell r="A510" t="str">
            <v>2009_dec_54</v>
          </cell>
          <cell r="C510">
            <v>12396</v>
          </cell>
          <cell r="D510">
            <v>2009</v>
          </cell>
          <cell r="E510" t="str">
            <v>dec</v>
          </cell>
          <cell r="F510">
            <v>54</v>
          </cell>
          <cell r="G510">
            <v>0.30099999999999999</v>
          </cell>
          <cell r="H510">
            <v>12</v>
          </cell>
          <cell r="I510">
            <v>1</v>
          </cell>
          <cell r="J510" t="str">
            <v>sierteelt</v>
          </cell>
        </row>
        <row r="511">
          <cell r="A511" t="str">
            <v>2009_dec_55</v>
          </cell>
          <cell r="C511">
            <v>12397</v>
          </cell>
          <cell r="D511">
            <v>2009</v>
          </cell>
          <cell r="E511" t="str">
            <v>dec</v>
          </cell>
          <cell r="F511">
            <v>55</v>
          </cell>
          <cell r="G511">
            <v>110854</v>
          </cell>
          <cell r="H511">
            <v>12</v>
          </cell>
          <cell r="I511">
            <v>1</v>
          </cell>
          <cell r="J511" t="str">
            <v>sierteelt</v>
          </cell>
        </row>
        <row r="512">
          <cell r="A512" t="str">
            <v>2009_dec_56</v>
          </cell>
          <cell r="C512">
            <v>12398</v>
          </cell>
          <cell r="D512">
            <v>2009</v>
          </cell>
          <cell r="E512" t="str">
            <v>dec</v>
          </cell>
          <cell r="F512">
            <v>56</v>
          </cell>
          <cell r="G512">
            <v>76818</v>
          </cell>
          <cell r="H512">
            <v>12</v>
          </cell>
          <cell r="I512">
            <v>1</v>
          </cell>
          <cell r="J512" t="str">
            <v>sierteelt</v>
          </cell>
        </row>
        <row r="513">
          <cell r="A513" t="str">
            <v>2009_dec_57</v>
          </cell>
          <cell r="C513">
            <v>12399</v>
          </cell>
          <cell r="D513">
            <v>2009</v>
          </cell>
          <cell r="E513" t="str">
            <v>dec</v>
          </cell>
          <cell r="F513">
            <v>57</v>
          </cell>
          <cell r="G513">
            <v>1.4430000000000001</v>
          </cell>
          <cell r="H513">
            <v>12</v>
          </cell>
          <cell r="I513">
            <v>1</v>
          </cell>
          <cell r="J513" t="str">
            <v>sierteelt</v>
          </cell>
        </row>
        <row r="514">
          <cell r="A514" t="str">
            <v>2009_dec_58</v>
          </cell>
          <cell r="C514">
            <v>12400</v>
          </cell>
          <cell r="D514">
            <v>2009</v>
          </cell>
          <cell r="E514" t="str">
            <v>dec</v>
          </cell>
          <cell r="F514">
            <v>58</v>
          </cell>
          <cell r="G514">
            <v>6808</v>
          </cell>
          <cell r="H514">
            <v>12</v>
          </cell>
          <cell r="I514">
            <v>1</v>
          </cell>
          <cell r="J514" t="str">
            <v>sierteelt</v>
          </cell>
        </row>
        <row r="515">
          <cell r="A515" t="str">
            <v>2009_dec_59</v>
          </cell>
          <cell r="C515">
            <v>12401</v>
          </cell>
          <cell r="D515">
            <v>2009</v>
          </cell>
          <cell r="E515" t="str">
            <v>dec</v>
          </cell>
          <cell r="F515">
            <v>59</v>
          </cell>
          <cell r="G515">
            <v>6545</v>
          </cell>
          <cell r="H515">
            <v>12</v>
          </cell>
          <cell r="I515">
            <v>1</v>
          </cell>
          <cell r="J515" t="str">
            <v>sierteelt</v>
          </cell>
        </row>
        <row r="516">
          <cell r="A516" t="str">
            <v>2009_dec_60</v>
          </cell>
          <cell r="C516">
            <v>12402</v>
          </cell>
          <cell r="D516">
            <v>2009</v>
          </cell>
          <cell r="E516" t="str">
            <v>dec</v>
          </cell>
          <cell r="F516">
            <v>60</v>
          </cell>
          <cell r="G516">
            <v>1.04</v>
          </cell>
          <cell r="H516">
            <v>12</v>
          </cell>
          <cell r="I516">
            <v>1</v>
          </cell>
          <cell r="J516" t="str">
            <v>sierteelt</v>
          </cell>
        </row>
        <row r="517">
          <cell r="A517" t="str">
            <v>2009_dec_61</v>
          </cell>
          <cell r="C517">
            <v>12403</v>
          </cell>
          <cell r="D517">
            <v>2009</v>
          </cell>
          <cell r="E517" t="str">
            <v>dec</v>
          </cell>
          <cell r="F517">
            <v>61</v>
          </cell>
          <cell r="G517">
            <v>261984</v>
          </cell>
          <cell r="H517">
            <v>12</v>
          </cell>
          <cell r="I517">
            <v>1</v>
          </cell>
          <cell r="J517" t="str">
            <v>sierteelt</v>
          </cell>
        </row>
        <row r="518">
          <cell r="A518" t="str">
            <v>2009_dec_64</v>
          </cell>
          <cell r="C518">
            <v>12404</v>
          </cell>
          <cell r="D518">
            <v>2009</v>
          </cell>
          <cell r="E518" t="str">
            <v>dec</v>
          </cell>
          <cell r="F518">
            <v>64</v>
          </cell>
          <cell r="G518">
            <v>136694</v>
          </cell>
          <cell r="H518">
            <v>12</v>
          </cell>
          <cell r="I518">
            <v>1</v>
          </cell>
          <cell r="J518" t="str">
            <v>sierteelt</v>
          </cell>
        </row>
        <row r="519">
          <cell r="A519" t="str">
            <v>2009_dec_66</v>
          </cell>
          <cell r="C519">
            <v>12405</v>
          </cell>
          <cell r="D519">
            <v>2009</v>
          </cell>
          <cell r="E519" t="str">
            <v>dec</v>
          </cell>
          <cell r="F519">
            <v>66</v>
          </cell>
          <cell r="G519">
            <v>398678</v>
          </cell>
          <cell r="H519">
            <v>12</v>
          </cell>
          <cell r="I519">
            <v>1</v>
          </cell>
          <cell r="J519" t="str">
            <v>sierteelt</v>
          </cell>
        </row>
        <row r="520">
          <cell r="A520" t="str">
            <v>2010_jan_52</v>
          </cell>
          <cell r="C520">
            <v>12406</v>
          </cell>
          <cell r="D520">
            <v>2010</v>
          </cell>
          <cell r="E520" t="str">
            <v>jan</v>
          </cell>
          <cell r="F520">
            <v>52</v>
          </cell>
          <cell r="G520">
            <v>111354.549</v>
          </cell>
          <cell r="H520">
            <v>1</v>
          </cell>
          <cell r="I520">
            <v>1</v>
          </cell>
          <cell r="J520" t="str">
            <v>sierteelt</v>
          </cell>
        </row>
        <row r="521">
          <cell r="A521" t="str">
            <v>2010_jan_53</v>
          </cell>
          <cell r="C521">
            <v>12407</v>
          </cell>
          <cell r="D521">
            <v>2010</v>
          </cell>
          <cell r="E521" t="str">
            <v>jan</v>
          </cell>
          <cell r="F521">
            <v>53</v>
          </cell>
          <cell r="G521">
            <v>575439.37899999996</v>
          </cell>
          <cell r="H521">
            <v>1</v>
          </cell>
          <cell r="I521">
            <v>1</v>
          </cell>
          <cell r="J521" t="str">
            <v>sierteelt</v>
          </cell>
        </row>
        <row r="522">
          <cell r="A522" t="str">
            <v>2010_jan_54</v>
          </cell>
          <cell r="C522">
            <v>12408</v>
          </cell>
          <cell r="D522">
            <v>2010</v>
          </cell>
          <cell r="E522" t="str">
            <v>jan</v>
          </cell>
          <cell r="F522">
            <v>54</v>
          </cell>
          <cell r="G522">
            <v>0.193</v>
          </cell>
          <cell r="H522">
            <v>1</v>
          </cell>
          <cell r="I522">
            <v>1</v>
          </cell>
          <cell r="J522" t="str">
            <v>sierteelt</v>
          </cell>
        </row>
        <row r="523">
          <cell r="A523" t="str">
            <v>2010_jan_55</v>
          </cell>
          <cell r="C523">
            <v>12409</v>
          </cell>
          <cell r="D523">
            <v>2010</v>
          </cell>
          <cell r="E523" t="str">
            <v>jan</v>
          </cell>
          <cell r="F523">
            <v>55</v>
          </cell>
          <cell r="G523">
            <v>99206.964999999997</v>
          </cell>
          <cell r="H523">
            <v>1</v>
          </cell>
          <cell r="I523">
            <v>1</v>
          </cell>
          <cell r="J523" t="str">
            <v>sierteelt</v>
          </cell>
        </row>
        <row r="524">
          <cell r="A524" t="str">
            <v>2010_jan_56</v>
          </cell>
          <cell r="C524">
            <v>12410</v>
          </cell>
          <cell r="D524">
            <v>2010</v>
          </cell>
          <cell r="E524" t="str">
            <v>jan</v>
          </cell>
          <cell r="F524">
            <v>56</v>
          </cell>
          <cell r="G524">
            <v>67232.221999999994</v>
          </cell>
          <cell r="H524">
            <v>1</v>
          </cell>
          <cell r="I524">
            <v>1</v>
          </cell>
          <cell r="J524" t="str">
            <v>sierteelt</v>
          </cell>
        </row>
        <row r="525">
          <cell r="A525" t="str">
            <v>2010_jan_57</v>
          </cell>
          <cell r="C525">
            <v>12411</v>
          </cell>
          <cell r="D525">
            <v>2010</v>
          </cell>
          <cell r="E525" t="str">
            <v>jan</v>
          </cell>
          <cell r="F525">
            <v>57</v>
          </cell>
          <cell r="G525">
            <v>1.4750000000000001</v>
          </cell>
          <cell r="H525">
            <v>1</v>
          </cell>
          <cell r="I525">
            <v>1</v>
          </cell>
          <cell r="J525" t="str">
            <v>sierteelt</v>
          </cell>
        </row>
        <row r="526">
          <cell r="A526" t="str">
            <v>2010_jan_58</v>
          </cell>
          <cell r="C526">
            <v>12412</v>
          </cell>
          <cell r="D526">
            <v>2010</v>
          </cell>
          <cell r="E526" t="str">
            <v>jan</v>
          </cell>
          <cell r="F526">
            <v>58</v>
          </cell>
          <cell r="G526">
            <v>2393.3679999999999</v>
          </cell>
          <cell r="H526">
            <v>1</v>
          </cell>
          <cell r="I526">
            <v>1</v>
          </cell>
          <cell r="J526" t="str">
            <v>sierteelt</v>
          </cell>
        </row>
        <row r="527">
          <cell r="A527" t="str">
            <v>2010_jan_59</v>
          </cell>
          <cell r="C527">
            <v>12413</v>
          </cell>
          <cell r="D527">
            <v>2010</v>
          </cell>
          <cell r="E527" t="str">
            <v>jan</v>
          </cell>
          <cell r="F527">
            <v>59</v>
          </cell>
          <cell r="G527">
            <v>2405.6320000000001</v>
          </cell>
          <cell r="H527">
            <v>1</v>
          </cell>
          <cell r="I527">
            <v>1</v>
          </cell>
          <cell r="J527" t="str">
            <v>sierteelt</v>
          </cell>
        </row>
        <row r="528">
          <cell r="A528" t="str">
            <v>2010_jan_60</v>
          </cell>
          <cell r="C528">
            <v>12414</v>
          </cell>
          <cell r="D528">
            <v>2010</v>
          </cell>
          <cell r="E528" t="str">
            <v>jan</v>
          </cell>
          <cell r="F528">
            <v>60</v>
          </cell>
          <cell r="G528">
            <v>0.99399999999999999</v>
          </cell>
          <cell r="H528">
            <v>1</v>
          </cell>
          <cell r="I528">
            <v>1</v>
          </cell>
          <cell r="J528" t="str">
            <v>sierteelt</v>
          </cell>
        </row>
        <row r="529">
          <cell r="A529" t="str">
            <v>2010_jan_61</v>
          </cell>
          <cell r="C529">
            <v>12415</v>
          </cell>
          <cell r="D529">
            <v>2010</v>
          </cell>
          <cell r="E529" t="str">
            <v>jan</v>
          </cell>
          <cell r="F529">
            <v>61</v>
          </cell>
          <cell r="G529">
            <v>199282</v>
          </cell>
          <cell r="H529">
            <v>1</v>
          </cell>
          <cell r="I529">
            <v>1</v>
          </cell>
          <cell r="J529" t="str">
            <v>sierteelt</v>
          </cell>
        </row>
        <row r="530">
          <cell r="A530" t="str">
            <v>2010_jan_64</v>
          </cell>
          <cell r="C530">
            <v>12416</v>
          </cell>
          <cell r="D530">
            <v>2010</v>
          </cell>
          <cell r="E530" t="str">
            <v>jan</v>
          </cell>
          <cell r="F530">
            <v>64</v>
          </cell>
          <cell r="G530">
            <v>115062</v>
          </cell>
          <cell r="H530">
            <v>1</v>
          </cell>
          <cell r="I530">
            <v>1</v>
          </cell>
          <cell r="J530" t="str">
            <v>sierteelt</v>
          </cell>
        </row>
        <row r="531">
          <cell r="A531" t="str">
            <v>2010_1_65</v>
          </cell>
          <cell r="C531">
            <v>12417</v>
          </cell>
          <cell r="D531">
            <v>2010</v>
          </cell>
          <cell r="E531" t="str">
            <v>1</v>
          </cell>
          <cell r="F531">
            <v>65</v>
          </cell>
          <cell r="G531">
            <v>-23.187000000000001</v>
          </cell>
          <cell r="H531">
            <v>1</v>
          </cell>
          <cell r="I531">
            <v>1</v>
          </cell>
          <cell r="J531" t="str">
            <v>sierteelt</v>
          </cell>
        </row>
        <row r="532">
          <cell r="A532" t="str">
            <v>2010_jan_66</v>
          </cell>
          <cell r="C532">
            <v>12418</v>
          </cell>
          <cell r="D532">
            <v>2010</v>
          </cell>
          <cell r="E532" t="str">
            <v>jan</v>
          </cell>
          <cell r="F532">
            <v>66</v>
          </cell>
          <cell r="G532">
            <v>314344</v>
          </cell>
          <cell r="H532">
            <v>1</v>
          </cell>
          <cell r="I532">
            <v>1</v>
          </cell>
          <cell r="J532" t="str">
            <v>sierteelt</v>
          </cell>
        </row>
        <row r="533">
          <cell r="A533" t="str">
            <v>2010_feb_52</v>
          </cell>
          <cell r="C533">
            <v>12419</v>
          </cell>
          <cell r="D533">
            <v>2010</v>
          </cell>
          <cell r="E533" t="str">
            <v>feb</v>
          </cell>
          <cell r="F533">
            <v>52</v>
          </cell>
          <cell r="G533">
            <v>184045.46</v>
          </cell>
          <cell r="H533">
            <v>2</v>
          </cell>
          <cell r="I533">
            <v>1</v>
          </cell>
          <cell r="J533" t="str">
            <v>sierteelt</v>
          </cell>
        </row>
        <row r="534">
          <cell r="A534" t="str">
            <v>2010_feb_53</v>
          </cell>
          <cell r="C534">
            <v>12420</v>
          </cell>
          <cell r="D534">
            <v>2010</v>
          </cell>
          <cell r="E534" t="str">
            <v>feb</v>
          </cell>
          <cell r="F534">
            <v>53</v>
          </cell>
          <cell r="G534">
            <v>735628.86800000002</v>
          </cell>
          <cell r="H534">
            <v>2</v>
          </cell>
          <cell r="I534">
            <v>1</v>
          </cell>
          <cell r="J534" t="str">
            <v>sierteelt</v>
          </cell>
        </row>
        <row r="535">
          <cell r="A535" t="str">
            <v>2010_feb_54</v>
          </cell>
          <cell r="C535">
            <v>12421</v>
          </cell>
          <cell r="D535">
            <v>2010</v>
          </cell>
          <cell r="E535" t="str">
            <v>feb</v>
          </cell>
          <cell r="F535">
            <v>54</v>
          </cell>
          <cell r="G535">
            <v>0.25</v>
          </cell>
          <cell r="H535">
            <v>2</v>
          </cell>
          <cell r="I535">
            <v>1</v>
          </cell>
          <cell r="J535" t="str">
            <v>sierteelt</v>
          </cell>
        </row>
        <row r="536">
          <cell r="A536" t="str">
            <v>2010_feb_55</v>
          </cell>
          <cell r="C536">
            <v>12422</v>
          </cell>
          <cell r="D536">
            <v>2010</v>
          </cell>
          <cell r="E536" t="str">
            <v>feb</v>
          </cell>
          <cell r="F536">
            <v>55</v>
          </cell>
          <cell r="G536">
            <v>120643.314</v>
          </cell>
          <cell r="H536">
            <v>2</v>
          </cell>
          <cell r="I536">
            <v>1</v>
          </cell>
          <cell r="J536" t="str">
            <v>sierteelt</v>
          </cell>
        </row>
        <row r="537">
          <cell r="A537" t="str">
            <v>2010_feb_56</v>
          </cell>
          <cell r="C537">
            <v>12423</v>
          </cell>
          <cell r="D537">
            <v>2010</v>
          </cell>
          <cell r="E537" t="str">
            <v>feb</v>
          </cell>
          <cell r="F537">
            <v>56</v>
          </cell>
          <cell r="G537">
            <v>78403.546000000002</v>
          </cell>
          <cell r="H537">
            <v>2</v>
          </cell>
          <cell r="I537">
            <v>1</v>
          </cell>
          <cell r="J537" t="str">
            <v>sierteelt</v>
          </cell>
        </row>
        <row r="538">
          <cell r="A538" t="str">
            <v>2010_feb_57</v>
          </cell>
          <cell r="C538">
            <v>12424</v>
          </cell>
          <cell r="D538">
            <v>2010</v>
          </cell>
          <cell r="E538" t="str">
            <v>feb</v>
          </cell>
          <cell r="F538">
            <v>57</v>
          </cell>
          <cell r="G538">
            <v>1.538</v>
          </cell>
          <cell r="H538">
            <v>2</v>
          </cell>
          <cell r="I538">
            <v>1</v>
          </cell>
          <cell r="J538" t="str">
            <v>sierteelt</v>
          </cell>
        </row>
        <row r="539">
          <cell r="A539" t="str">
            <v>2010_feb_58</v>
          </cell>
          <cell r="C539">
            <v>12425</v>
          </cell>
          <cell r="D539">
            <v>2010</v>
          </cell>
          <cell r="E539" t="str">
            <v>feb</v>
          </cell>
          <cell r="F539">
            <v>58</v>
          </cell>
          <cell r="G539">
            <v>6448.6989999999996</v>
          </cell>
          <cell r="H539">
            <v>2</v>
          </cell>
          <cell r="I539">
            <v>1</v>
          </cell>
          <cell r="J539" t="str">
            <v>sierteelt</v>
          </cell>
        </row>
        <row r="540">
          <cell r="A540" t="str">
            <v>2010_feb_59</v>
          </cell>
          <cell r="C540">
            <v>12426</v>
          </cell>
          <cell r="D540">
            <v>2010</v>
          </cell>
          <cell r="E540" t="str">
            <v>feb</v>
          </cell>
          <cell r="F540">
            <v>59</v>
          </cell>
          <cell r="G540">
            <v>5965.4880000000003</v>
          </cell>
          <cell r="H540">
            <v>2</v>
          </cell>
          <cell r="I540">
            <v>1</v>
          </cell>
          <cell r="J540" t="str">
            <v>sierteelt</v>
          </cell>
        </row>
        <row r="541">
          <cell r="A541" t="str">
            <v>2010_feb_60</v>
          </cell>
          <cell r="C541">
            <v>12427</v>
          </cell>
          <cell r="D541">
            <v>2010</v>
          </cell>
          <cell r="E541" t="str">
            <v>feb</v>
          </cell>
          <cell r="F541">
            <v>60</v>
          </cell>
          <cell r="G541">
            <v>1.081</v>
          </cell>
          <cell r="H541">
            <v>2</v>
          </cell>
          <cell r="I541">
            <v>1</v>
          </cell>
          <cell r="J541" t="str">
            <v>sierteelt</v>
          </cell>
        </row>
        <row r="542">
          <cell r="A542" t="str">
            <v>2010_feb_61</v>
          </cell>
          <cell r="C542">
            <v>12428</v>
          </cell>
          <cell r="D542">
            <v>2010</v>
          </cell>
          <cell r="E542" t="str">
            <v>feb</v>
          </cell>
          <cell r="F542">
            <v>61</v>
          </cell>
          <cell r="G542">
            <v>307791</v>
          </cell>
          <cell r="H542">
            <v>2</v>
          </cell>
          <cell r="I542">
            <v>1</v>
          </cell>
          <cell r="J542" t="str">
            <v>sierteelt</v>
          </cell>
        </row>
        <row r="543">
          <cell r="A543" t="str">
            <v>2010_feb_64</v>
          </cell>
          <cell r="C543">
            <v>12429</v>
          </cell>
          <cell r="D543">
            <v>2010</v>
          </cell>
          <cell r="E543" t="str">
            <v>feb</v>
          </cell>
          <cell r="F543">
            <v>64</v>
          </cell>
          <cell r="G543">
            <v>138704</v>
          </cell>
          <cell r="H543">
            <v>2</v>
          </cell>
          <cell r="I543">
            <v>1</v>
          </cell>
          <cell r="J543" t="str">
            <v>sierteelt</v>
          </cell>
        </row>
        <row r="544">
          <cell r="A544" t="str">
            <v>2010_2_65</v>
          </cell>
          <cell r="C544">
            <v>12430</v>
          </cell>
          <cell r="D544">
            <v>2010</v>
          </cell>
          <cell r="E544" t="str">
            <v>2</v>
          </cell>
          <cell r="F544">
            <v>65</v>
          </cell>
          <cell r="G544">
            <v>-16.443000000000001</v>
          </cell>
          <cell r="H544">
            <v>2</v>
          </cell>
          <cell r="I544">
            <v>1</v>
          </cell>
          <cell r="J544" t="str">
            <v>sierteelt</v>
          </cell>
        </row>
        <row r="545">
          <cell r="A545" t="str">
            <v>2010_feb_66</v>
          </cell>
          <cell r="C545">
            <v>12431</v>
          </cell>
          <cell r="D545">
            <v>2010</v>
          </cell>
          <cell r="E545" t="str">
            <v>feb</v>
          </cell>
          <cell r="F545">
            <v>66</v>
          </cell>
          <cell r="G545">
            <v>446495</v>
          </cell>
          <cell r="H545">
            <v>2</v>
          </cell>
          <cell r="I545">
            <v>1</v>
          </cell>
          <cell r="J545" t="str">
            <v>sierteelt</v>
          </cell>
        </row>
        <row r="546">
          <cell r="A546" t="str">
            <v>2010_mrt_52</v>
          </cell>
          <cell r="C546">
            <v>12432</v>
          </cell>
          <cell r="D546">
            <v>2010</v>
          </cell>
          <cell r="E546" t="str">
            <v>mrt</v>
          </cell>
          <cell r="F546">
            <v>52</v>
          </cell>
          <cell r="G546">
            <v>213220.766</v>
          </cell>
          <cell r="H546">
            <v>3</v>
          </cell>
          <cell r="I546">
            <v>1</v>
          </cell>
          <cell r="J546" t="str">
            <v>sierteelt</v>
          </cell>
        </row>
        <row r="547">
          <cell r="A547" t="str">
            <v>2010_mrt_53</v>
          </cell>
          <cell r="C547">
            <v>12433</v>
          </cell>
          <cell r="D547">
            <v>2010</v>
          </cell>
          <cell r="E547" t="str">
            <v>mrt</v>
          </cell>
          <cell r="F547">
            <v>53</v>
          </cell>
          <cell r="G547">
            <v>985284.978</v>
          </cell>
          <cell r="H547">
            <v>3</v>
          </cell>
          <cell r="I547">
            <v>1</v>
          </cell>
          <cell r="J547" t="str">
            <v>sierteelt</v>
          </cell>
        </row>
        <row r="548">
          <cell r="A548" t="str">
            <v>2010_mrt_54</v>
          </cell>
          <cell r="C548">
            <v>12434</v>
          </cell>
          <cell r="D548">
            <v>2010</v>
          </cell>
          <cell r="E548" t="str">
            <v>mrt</v>
          </cell>
          <cell r="F548">
            <v>54</v>
          </cell>
          <cell r="G548">
            <v>0.216</v>
          </cell>
          <cell r="H548">
            <v>3</v>
          </cell>
          <cell r="I548">
            <v>1</v>
          </cell>
          <cell r="J548" t="str">
            <v>sierteelt</v>
          </cell>
        </row>
        <row r="549">
          <cell r="A549" t="str">
            <v>2010_mrt_55</v>
          </cell>
          <cell r="C549">
            <v>12435</v>
          </cell>
          <cell r="D549">
            <v>2010</v>
          </cell>
          <cell r="E549" t="str">
            <v>mrt</v>
          </cell>
          <cell r="F549">
            <v>55</v>
          </cell>
          <cell r="G549">
            <v>168087.79</v>
          </cell>
          <cell r="H549">
            <v>3</v>
          </cell>
          <cell r="I549">
            <v>1</v>
          </cell>
          <cell r="J549" t="str">
            <v>sierteelt</v>
          </cell>
        </row>
        <row r="550">
          <cell r="A550" t="str">
            <v>2010_mrt_56</v>
          </cell>
          <cell r="C550">
            <v>12436</v>
          </cell>
          <cell r="D550">
            <v>2010</v>
          </cell>
          <cell r="E550" t="str">
            <v>mrt</v>
          </cell>
          <cell r="F550">
            <v>56</v>
          </cell>
          <cell r="G550">
            <v>120514.432</v>
          </cell>
          <cell r="H550">
            <v>3</v>
          </cell>
          <cell r="I550">
            <v>1</v>
          </cell>
          <cell r="J550" t="str">
            <v>sierteelt</v>
          </cell>
        </row>
        <row r="551">
          <cell r="A551" t="str">
            <v>2010_mrt_57</v>
          </cell>
          <cell r="C551">
            <v>12437</v>
          </cell>
          <cell r="D551">
            <v>2010</v>
          </cell>
          <cell r="E551" t="str">
            <v>mrt</v>
          </cell>
          <cell r="F551">
            <v>57</v>
          </cell>
          <cell r="G551">
            <v>1.3939999999999999</v>
          </cell>
          <cell r="H551">
            <v>3</v>
          </cell>
          <cell r="I551">
            <v>1</v>
          </cell>
          <cell r="J551" t="str">
            <v>sierteelt</v>
          </cell>
        </row>
        <row r="552">
          <cell r="A552" t="str">
            <v>2010_mrt_58</v>
          </cell>
          <cell r="C552">
            <v>12438</v>
          </cell>
          <cell r="D552">
            <v>2010</v>
          </cell>
          <cell r="E552" t="str">
            <v>mrt</v>
          </cell>
          <cell r="F552">
            <v>58</v>
          </cell>
          <cell r="G552">
            <v>41856.021999999997</v>
          </cell>
          <cell r="H552">
            <v>3</v>
          </cell>
          <cell r="I552">
            <v>1</v>
          </cell>
          <cell r="J552" t="str">
            <v>sierteelt</v>
          </cell>
        </row>
        <row r="553">
          <cell r="A553" t="str">
            <v>2010_mrt_59</v>
          </cell>
          <cell r="C553">
            <v>12439</v>
          </cell>
          <cell r="D553">
            <v>2010</v>
          </cell>
          <cell r="E553" t="str">
            <v>mrt</v>
          </cell>
          <cell r="F553">
            <v>59</v>
          </cell>
          <cell r="G553">
            <v>55005.766000000003</v>
          </cell>
          <cell r="H553">
            <v>3</v>
          </cell>
          <cell r="I553">
            <v>1</v>
          </cell>
          <cell r="J553" t="str">
            <v>sierteelt</v>
          </cell>
        </row>
        <row r="554">
          <cell r="A554" t="str">
            <v>2010_mrt_60</v>
          </cell>
          <cell r="C554">
            <v>12440</v>
          </cell>
          <cell r="D554">
            <v>2010</v>
          </cell>
          <cell r="E554" t="str">
            <v>mrt</v>
          </cell>
          <cell r="F554">
            <v>60</v>
          </cell>
          <cell r="G554">
            <v>0.76</v>
          </cell>
          <cell r="H554">
            <v>3</v>
          </cell>
          <cell r="I554">
            <v>1</v>
          </cell>
          <cell r="J554" t="str">
            <v>sierteelt</v>
          </cell>
        </row>
        <row r="555">
          <cell r="A555" t="str">
            <v>2010_mrt_61</v>
          </cell>
          <cell r="C555">
            <v>12441</v>
          </cell>
          <cell r="D555">
            <v>2010</v>
          </cell>
          <cell r="E555" t="str">
            <v>mrt</v>
          </cell>
          <cell r="F555">
            <v>61</v>
          </cell>
          <cell r="G555">
            <v>379753</v>
          </cell>
          <cell r="H555">
            <v>3</v>
          </cell>
          <cell r="I555">
            <v>1</v>
          </cell>
          <cell r="J555" t="str">
            <v>sierteelt</v>
          </cell>
        </row>
        <row r="556">
          <cell r="A556" t="str">
            <v>2010_mrt_64</v>
          </cell>
          <cell r="C556">
            <v>12442</v>
          </cell>
          <cell r="D556">
            <v>2010</v>
          </cell>
          <cell r="E556" t="str">
            <v>mrt</v>
          </cell>
          <cell r="F556">
            <v>64</v>
          </cell>
          <cell r="G556">
            <v>236389</v>
          </cell>
          <cell r="H556">
            <v>3</v>
          </cell>
          <cell r="I556">
            <v>1</v>
          </cell>
          <cell r="J556" t="str">
            <v>sierteelt</v>
          </cell>
        </row>
        <row r="557">
          <cell r="A557" t="str">
            <v>2010_3_65</v>
          </cell>
          <cell r="C557">
            <v>12443</v>
          </cell>
          <cell r="D557">
            <v>2010</v>
          </cell>
          <cell r="E557" t="str">
            <v>3</v>
          </cell>
          <cell r="F557">
            <v>65</v>
          </cell>
          <cell r="G557">
            <v>-6.07</v>
          </cell>
          <cell r="H557">
            <v>3</v>
          </cell>
          <cell r="I557">
            <v>1</v>
          </cell>
          <cell r="J557" t="str">
            <v>sierteelt</v>
          </cell>
        </row>
        <row r="558">
          <cell r="A558" t="str">
            <v>2010_mrt_66</v>
          </cell>
          <cell r="C558">
            <v>12444</v>
          </cell>
          <cell r="D558">
            <v>2010</v>
          </cell>
          <cell r="E558" t="str">
            <v>mrt</v>
          </cell>
          <cell r="F558">
            <v>66</v>
          </cell>
          <cell r="G558">
            <v>616142</v>
          </cell>
          <cell r="H558">
            <v>3</v>
          </cell>
          <cell r="I558">
            <v>1</v>
          </cell>
          <cell r="J558" t="str">
            <v>sierteelt</v>
          </cell>
        </row>
        <row r="559">
          <cell r="A559" t="str">
            <v>2010_apr_52</v>
          </cell>
          <cell r="C559">
            <v>12445</v>
          </cell>
          <cell r="D559">
            <v>2010</v>
          </cell>
          <cell r="E559" t="str">
            <v>apr</v>
          </cell>
          <cell r="F559">
            <v>52</v>
          </cell>
          <cell r="G559">
            <v>153124.40400000001</v>
          </cell>
          <cell r="H559">
            <v>4</v>
          </cell>
          <cell r="I559">
            <v>1</v>
          </cell>
          <cell r="J559" t="str">
            <v>sierteelt</v>
          </cell>
        </row>
        <row r="560">
          <cell r="A560" t="str">
            <v>2010_apr_53</v>
          </cell>
          <cell r="C560">
            <v>12446</v>
          </cell>
          <cell r="D560">
            <v>2010</v>
          </cell>
          <cell r="E560" t="str">
            <v>apr</v>
          </cell>
          <cell r="F560">
            <v>53</v>
          </cell>
          <cell r="G560">
            <v>783895.495</v>
          </cell>
          <cell r="H560">
            <v>4</v>
          </cell>
          <cell r="I560">
            <v>1</v>
          </cell>
          <cell r="J560" t="str">
            <v>sierteelt</v>
          </cell>
        </row>
        <row r="561">
          <cell r="A561" t="str">
            <v>2010_apr_54</v>
          </cell>
          <cell r="C561">
            <v>12447</v>
          </cell>
          <cell r="D561">
            <v>2010</v>
          </cell>
          <cell r="E561" t="str">
            <v>apr</v>
          </cell>
          <cell r="F561">
            <v>54</v>
          </cell>
          <cell r="G561">
            <v>0.19500000000000001</v>
          </cell>
          <cell r="H561">
            <v>4</v>
          </cell>
          <cell r="I561">
            <v>1</v>
          </cell>
          <cell r="J561" t="str">
            <v>sierteelt</v>
          </cell>
        </row>
        <row r="562">
          <cell r="A562" t="str">
            <v>2010_apr_55</v>
          </cell>
          <cell r="C562">
            <v>12448</v>
          </cell>
          <cell r="D562">
            <v>2010</v>
          </cell>
          <cell r="E562" t="str">
            <v>apr</v>
          </cell>
          <cell r="F562">
            <v>55</v>
          </cell>
          <cell r="G562">
            <v>145625.80499999999</v>
          </cell>
          <cell r="H562">
            <v>4</v>
          </cell>
          <cell r="I562">
            <v>1</v>
          </cell>
          <cell r="J562" t="str">
            <v>sierteelt</v>
          </cell>
        </row>
        <row r="563">
          <cell r="A563" t="str">
            <v>2010_apr_56</v>
          </cell>
          <cell r="C563">
            <v>12449</v>
          </cell>
          <cell r="D563">
            <v>2010</v>
          </cell>
          <cell r="E563" t="str">
            <v>apr</v>
          </cell>
          <cell r="F563">
            <v>56</v>
          </cell>
          <cell r="G563">
            <v>82161.688999999998</v>
          </cell>
          <cell r="H563">
            <v>4</v>
          </cell>
          <cell r="I563">
            <v>1</v>
          </cell>
          <cell r="J563" t="str">
            <v>sierteelt</v>
          </cell>
        </row>
        <row r="564">
          <cell r="A564" t="str">
            <v>2010_apr_57</v>
          </cell>
          <cell r="C564">
            <v>12450</v>
          </cell>
          <cell r="D564">
            <v>2010</v>
          </cell>
          <cell r="E564" t="str">
            <v>apr</v>
          </cell>
          <cell r="F564">
            <v>57</v>
          </cell>
          <cell r="G564">
            <v>1.772</v>
          </cell>
          <cell r="H564">
            <v>4</v>
          </cell>
          <cell r="I564">
            <v>1</v>
          </cell>
          <cell r="J564" t="str">
            <v>sierteelt</v>
          </cell>
        </row>
        <row r="565">
          <cell r="A565" t="str">
            <v>2010_apr_58</v>
          </cell>
          <cell r="C565">
            <v>12451</v>
          </cell>
          <cell r="D565">
            <v>2010</v>
          </cell>
          <cell r="E565" t="str">
            <v>apr</v>
          </cell>
          <cell r="F565">
            <v>58</v>
          </cell>
          <cell r="G565">
            <v>87631.872000000003</v>
          </cell>
          <cell r="H565">
            <v>4</v>
          </cell>
          <cell r="I565">
            <v>1</v>
          </cell>
          <cell r="J565" t="str">
            <v>sierteelt</v>
          </cell>
        </row>
        <row r="566">
          <cell r="A566" t="str">
            <v>2010_apr_59</v>
          </cell>
          <cell r="C566">
            <v>12452</v>
          </cell>
          <cell r="D566">
            <v>2010</v>
          </cell>
          <cell r="E566" t="str">
            <v>apr</v>
          </cell>
          <cell r="F566">
            <v>59</v>
          </cell>
          <cell r="G566">
            <v>90072.872000000003</v>
          </cell>
          <cell r="H566">
            <v>4</v>
          </cell>
          <cell r="I566">
            <v>1</v>
          </cell>
          <cell r="J566" t="str">
            <v>sierteelt</v>
          </cell>
        </row>
        <row r="567">
          <cell r="A567" t="str">
            <v>2010_apr_60</v>
          </cell>
          <cell r="C567">
            <v>12453</v>
          </cell>
          <cell r="D567">
            <v>2010</v>
          </cell>
          <cell r="E567" t="str">
            <v>apr</v>
          </cell>
          <cell r="F567">
            <v>60</v>
          </cell>
          <cell r="G567">
            <v>0.97199999999999998</v>
          </cell>
          <cell r="H567">
            <v>4</v>
          </cell>
          <cell r="I567">
            <v>1</v>
          </cell>
          <cell r="J567" t="str">
            <v>sierteelt</v>
          </cell>
        </row>
        <row r="568">
          <cell r="A568" t="str">
            <v>2010_apr_61</v>
          </cell>
          <cell r="C568">
            <v>12454</v>
          </cell>
          <cell r="D568">
            <v>2010</v>
          </cell>
          <cell r="E568" t="str">
            <v>apr</v>
          </cell>
          <cell r="F568">
            <v>61</v>
          </cell>
          <cell r="G568">
            <v>274820</v>
          </cell>
          <cell r="H568">
            <v>4</v>
          </cell>
          <cell r="I568">
            <v>1</v>
          </cell>
          <cell r="J568" t="str">
            <v>sierteelt</v>
          </cell>
        </row>
        <row r="569">
          <cell r="A569" t="str">
            <v>2010_apr_64</v>
          </cell>
          <cell r="C569">
            <v>12455</v>
          </cell>
          <cell r="D569">
            <v>2010</v>
          </cell>
          <cell r="E569" t="str">
            <v>apr</v>
          </cell>
          <cell r="F569">
            <v>64</v>
          </cell>
          <cell r="G569">
            <v>262975</v>
          </cell>
          <cell r="H569">
            <v>4</v>
          </cell>
          <cell r="I569">
            <v>1</v>
          </cell>
          <cell r="J569" t="str">
            <v>sierteelt</v>
          </cell>
        </row>
        <row r="570">
          <cell r="A570" t="str">
            <v>2010_4_65</v>
          </cell>
          <cell r="C570">
            <v>12456</v>
          </cell>
          <cell r="D570">
            <v>2010</v>
          </cell>
          <cell r="E570" t="str">
            <v>4</v>
          </cell>
          <cell r="F570">
            <v>65</v>
          </cell>
          <cell r="G570">
            <v>-5.7750000000000004</v>
          </cell>
          <cell r="H570">
            <v>4</v>
          </cell>
          <cell r="I570">
            <v>1</v>
          </cell>
          <cell r="J570" t="str">
            <v>sierteelt</v>
          </cell>
        </row>
        <row r="571">
          <cell r="A571" t="str">
            <v>2010_apr_66</v>
          </cell>
          <cell r="C571">
            <v>12457</v>
          </cell>
          <cell r="D571">
            <v>2010</v>
          </cell>
          <cell r="E571" t="str">
            <v>apr</v>
          </cell>
          <cell r="F571">
            <v>66</v>
          </cell>
          <cell r="G571">
            <v>537795</v>
          </cell>
          <cell r="H571">
            <v>4</v>
          </cell>
          <cell r="I571">
            <v>1</v>
          </cell>
          <cell r="J571" t="str">
            <v>sierteelt</v>
          </cell>
        </row>
        <row r="572">
          <cell r="A572" t="str">
            <v>2010_mei_52</v>
          </cell>
          <cell r="C572">
            <v>12458</v>
          </cell>
          <cell r="D572">
            <v>2010</v>
          </cell>
          <cell r="E572" t="str">
            <v>mei</v>
          </cell>
          <cell r="F572">
            <v>52</v>
          </cell>
          <cell r="G572">
            <v>183660.633</v>
          </cell>
          <cell r="H572">
            <v>5</v>
          </cell>
          <cell r="I572">
            <v>1</v>
          </cell>
          <cell r="J572" t="str">
            <v>sierteelt</v>
          </cell>
        </row>
        <row r="573">
          <cell r="A573" t="str">
            <v>2010_mei_53</v>
          </cell>
          <cell r="C573">
            <v>12459</v>
          </cell>
          <cell r="D573">
            <v>2010</v>
          </cell>
          <cell r="E573" t="str">
            <v>mei</v>
          </cell>
          <cell r="F573">
            <v>53</v>
          </cell>
          <cell r="G573">
            <v>603665.53899999999</v>
          </cell>
          <cell r="H573">
            <v>5</v>
          </cell>
          <cell r="I573">
            <v>1</v>
          </cell>
          <cell r="J573" t="str">
            <v>sierteelt</v>
          </cell>
        </row>
        <row r="574">
          <cell r="A574" t="str">
            <v>2010_mei_54</v>
          </cell>
          <cell r="C574">
            <v>12460</v>
          </cell>
          <cell r="D574">
            <v>2010</v>
          </cell>
          <cell r="E574" t="str">
            <v>mei</v>
          </cell>
          <cell r="F574">
            <v>54</v>
          </cell>
          <cell r="G574">
            <v>0.30399999999999999</v>
          </cell>
          <cell r="H574">
            <v>5</v>
          </cell>
          <cell r="I574">
            <v>1</v>
          </cell>
          <cell r="J574" t="str">
            <v>sierteelt</v>
          </cell>
        </row>
        <row r="575">
          <cell r="A575" t="str">
            <v>2010_mei_55</v>
          </cell>
          <cell r="C575">
            <v>12461</v>
          </cell>
          <cell r="D575">
            <v>2010</v>
          </cell>
          <cell r="E575" t="str">
            <v>mei</v>
          </cell>
          <cell r="F575">
            <v>55</v>
          </cell>
          <cell r="G575">
            <v>134740.693</v>
          </cell>
          <cell r="H575">
            <v>5</v>
          </cell>
          <cell r="I575">
            <v>1</v>
          </cell>
          <cell r="J575" t="str">
            <v>sierteelt</v>
          </cell>
        </row>
        <row r="576">
          <cell r="A576" t="str">
            <v>2010_mei_56</v>
          </cell>
          <cell r="C576">
            <v>12462</v>
          </cell>
          <cell r="D576">
            <v>2010</v>
          </cell>
          <cell r="E576" t="str">
            <v>mei</v>
          </cell>
          <cell r="F576">
            <v>56</v>
          </cell>
          <cell r="G576">
            <v>73153.191999999995</v>
          </cell>
          <cell r="H576">
            <v>5</v>
          </cell>
          <cell r="I576">
            <v>1</v>
          </cell>
          <cell r="J576" t="str">
            <v>sierteelt</v>
          </cell>
        </row>
        <row r="577">
          <cell r="A577" t="str">
            <v>2010_mei_57</v>
          </cell>
          <cell r="C577">
            <v>12463</v>
          </cell>
          <cell r="D577">
            <v>2010</v>
          </cell>
          <cell r="E577" t="str">
            <v>mei</v>
          </cell>
          <cell r="F577">
            <v>57</v>
          </cell>
          <cell r="G577">
            <v>1.841</v>
          </cell>
          <cell r="H577">
            <v>5</v>
          </cell>
          <cell r="I577">
            <v>1</v>
          </cell>
          <cell r="J577" t="str">
            <v>sierteelt</v>
          </cell>
        </row>
        <row r="578">
          <cell r="A578" t="str">
            <v>2010_mei_58</v>
          </cell>
          <cell r="C578">
            <v>12464</v>
          </cell>
          <cell r="D578">
            <v>2010</v>
          </cell>
          <cell r="E578" t="str">
            <v>mei</v>
          </cell>
          <cell r="F578">
            <v>58</v>
          </cell>
          <cell r="G578">
            <v>67061.839000000007</v>
          </cell>
          <cell r="H578">
            <v>5</v>
          </cell>
          <cell r="I578">
            <v>1</v>
          </cell>
          <cell r="J578" t="str">
            <v>sierteelt</v>
          </cell>
        </row>
        <row r="579">
          <cell r="A579" t="str">
            <v>2010_mei_59</v>
          </cell>
          <cell r="C579">
            <v>12465</v>
          </cell>
          <cell r="D579">
            <v>2010</v>
          </cell>
          <cell r="E579" t="str">
            <v>mei</v>
          </cell>
          <cell r="F579">
            <v>59</v>
          </cell>
          <cell r="G579">
            <v>72699.441000000006</v>
          </cell>
          <cell r="H579">
            <v>5</v>
          </cell>
          <cell r="I579">
            <v>1</v>
          </cell>
          <cell r="J579" t="str">
            <v>sierteelt</v>
          </cell>
        </row>
        <row r="580">
          <cell r="A580" t="str">
            <v>2010_mei_60</v>
          </cell>
          <cell r="C580">
            <v>12466</v>
          </cell>
          <cell r="D580">
            <v>2010</v>
          </cell>
          <cell r="E580" t="str">
            <v>mei</v>
          </cell>
          <cell r="F580">
            <v>60</v>
          </cell>
          <cell r="G580">
            <v>0.92200000000000004</v>
          </cell>
          <cell r="H580">
            <v>5</v>
          </cell>
          <cell r="I580">
            <v>1</v>
          </cell>
          <cell r="J580" t="str">
            <v>sierteelt</v>
          </cell>
        </row>
        <row r="581">
          <cell r="A581" t="str">
            <v>2010_mei_61</v>
          </cell>
          <cell r="C581">
            <v>12467</v>
          </cell>
          <cell r="D581">
            <v>2010</v>
          </cell>
          <cell r="E581" t="str">
            <v>mei</v>
          </cell>
          <cell r="F581">
            <v>61</v>
          </cell>
          <cell r="G581">
            <v>336482</v>
          </cell>
          <cell r="H581">
            <v>5</v>
          </cell>
          <cell r="I581">
            <v>1</v>
          </cell>
          <cell r="J581" t="str">
            <v>sierteelt</v>
          </cell>
        </row>
        <row r="582">
          <cell r="A582" t="str">
            <v>2010_mei_64</v>
          </cell>
          <cell r="C582">
            <v>12468</v>
          </cell>
          <cell r="D582">
            <v>2010</v>
          </cell>
          <cell r="E582" t="str">
            <v>mei</v>
          </cell>
          <cell r="F582">
            <v>64</v>
          </cell>
          <cell r="G582">
            <v>221190</v>
          </cell>
          <cell r="H582">
            <v>5</v>
          </cell>
          <cell r="I582">
            <v>1</v>
          </cell>
          <cell r="J582" t="str">
            <v>sierteelt</v>
          </cell>
        </row>
        <row r="583">
          <cell r="A583" t="str">
            <v>2010_mei_66</v>
          </cell>
          <cell r="C583">
            <v>12469</v>
          </cell>
          <cell r="D583">
            <v>2010</v>
          </cell>
          <cell r="E583" t="str">
            <v>mei</v>
          </cell>
          <cell r="F583">
            <v>66</v>
          </cell>
          <cell r="G583">
            <v>557672</v>
          </cell>
          <cell r="H583">
            <v>5</v>
          </cell>
          <cell r="I583">
            <v>1</v>
          </cell>
          <cell r="J583" t="str">
            <v>sierteelt</v>
          </cell>
        </row>
        <row r="584">
          <cell r="A584" t="str">
            <v>2010_jun_52</v>
          </cell>
          <cell r="C584">
            <v>12470</v>
          </cell>
          <cell r="D584">
            <v>2010</v>
          </cell>
          <cell r="E584" t="str">
            <v>jun</v>
          </cell>
          <cell r="F584">
            <v>52</v>
          </cell>
          <cell r="G584">
            <v>130113.999</v>
          </cell>
          <cell r="H584">
            <v>6</v>
          </cell>
          <cell r="I584">
            <v>1</v>
          </cell>
          <cell r="J584" t="str">
            <v>sierteelt</v>
          </cell>
        </row>
        <row r="585">
          <cell r="A585" t="str">
            <v>2010_jun_53</v>
          </cell>
          <cell r="C585">
            <v>12471</v>
          </cell>
          <cell r="D585">
            <v>2010</v>
          </cell>
          <cell r="E585" t="str">
            <v>jun</v>
          </cell>
          <cell r="F585">
            <v>53</v>
          </cell>
          <cell r="G585">
            <v>611688.50100000005</v>
          </cell>
          <cell r="H585">
            <v>6</v>
          </cell>
          <cell r="I585">
            <v>1</v>
          </cell>
          <cell r="J585" t="str">
            <v>sierteelt</v>
          </cell>
        </row>
        <row r="586">
          <cell r="A586" t="str">
            <v>2010_jun_54</v>
          </cell>
          <cell r="C586">
            <v>12472</v>
          </cell>
          <cell r="D586">
            <v>2010</v>
          </cell>
          <cell r="E586" t="str">
            <v>jun</v>
          </cell>
          <cell r="F586">
            <v>54</v>
          </cell>
          <cell r="G586">
            <v>0.21199999999999999</v>
          </cell>
          <cell r="H586">
            <v>6</v>
          </cell>
          <cell r="I586">
            <v>1</v>
          </cell>
          <cell r="J586" t="str">
            <v>sierteelt</v>
          </cell>
        </row>
        <row r="587">
          <cell r="A587" t="str">
            <v>2010_jun_55</v>
          </cell>
          <cell r="C587">
            <v>12473</v>
          </cell>
          <cell r="D587">
            <v>2010</v>
          </cell>
          <cell r="E587" t="str">
            <v>jun</v>
          </cell>
          <cell r="F587">
            <v>55</v>
          </cell>
          <cell r="G587">
            <v>100401.92600000001</v>
          </cell>
          <cell r="H587">
            <v>6</v>
          </cell>
          <cell r="I587">
            <v>1</v>
          </cell>
          <cell r="J587" t="str">
            <v>sierteelt</v>
          </cell>
        </row>
        <row r="588">
          <cell r="A588" t="str">
            <v>2010_jun_56</v>
          </cell>
          <cell r="C588">
            <v>12474</v>
          </cell>
          <cell r="D588">
            <v>2010</v>
          </cell>
          <cell r="E588" t="str">
            <v>jun</v>
          </cell>
          <cell r="F588">
            <v>56</v>
          </cell>
          <cell r="G588">
            <v>67071.451000000001</v>
          </cell>
          <cell r="H588">
            <v>6</v>
          </cell>
          <cell r="I588">
            <v>1</v>
          </cell>
          <cell r="J588" t="str">
            <v>sierteelt</v>
          </cell>
        </row>
        <row r="589">
          <cell r="A589" t="str">
            <v>2010_jun_57</v>
          </cell>
          <cell r="C589">
            <v>12475</v>
          </cell>
          <cell r="D589">
            <v>2010</v>
          </cell>
          <cell r="E589" t="str">
            <v>jun</v>
          </cell>
          <cell r="F589">
            <v>57</v>
          </cell>
          <cell r="G589">
            <v>1.496</v>
          </cell>
          <cell r="H589">
            <v>6</v>
          </cell>
          <cell r="I589">
            <v>1</v>
          </cell>
          <cell r="J589" t="str">
            <v>sierteelt</v>
          </cell>
        </row>
        <row r="590">
          <cell r="A590" t="str">
            <v>2010_jun_58</v>
          </cell>
          <cell r="C590">
            <v>12476</v>
          </cell>
          <cell r="D590">
            <v>2010</v>
          </cell>
          <cell r="E590" t="str">
            <v>jun</v>
          </cell>
          <cell r="F590">
            <v>58</v>
          </cell>
          <cell r="G590">
            <v>33869.504000000001</v>
          </cell>
          <cell r="H590">
            <v>6</v>
          </cell>
          <cell r="I590">
            <v>1</v>
          </cell>
          <cell r="J590" t="str">
            <v>sierteelt</v>
          </cell>
        </row>
        <row r="591">
          <cell r="A591" t="str">
            <v>2010_jun_59</v>
          </cell>
          <cell r="C591">
            <v>12477</v>
          </cell>
          <cell r="D591">
            <v>2010</v>
          </cell>
          <cell r="E591" t="str">
            <v>jun</v>
          </cell>
          <cell r="F591">
            <v>59</v>
          </cell>
          <cell r="G591">
            <v>36374.423999999999</v>
          </cell>
          <cell r="H591">
            <v>6</v>
          </cell>
          <cell r="I591">
            <v>1</v>
          </cell>
          <cell r="J591" t="str">
            <v>sierteelt</v>
          </cell>
        </row>
        <row r="592">
          <cell r="A592" t="str">
            <v>2010_jun_60</v>
          </cell>
          <cell r="C592">
            <v>12478</v>
          </cell>
          <cell r="D592">
            <v>2010</v>
          </cell>
          <cell r="E592" t="str">
            <v>jun</v>
          </cell>
          <cell r="F592">
            <v>60</v>
          </cell>
          <cell r="G592">
            <v>0.93100000000000005</v>
          </cell>
          <cell r="H592">
            <v>6</v>
          </cell>
          <cell r="I592">
            <v>1</v>
          </cell>
          <cell r="J592" t="str">
            <v>sierteelt</v>
          </cell>
        </row>
        <row r="593">
          <cell r="A593" t="str">
            <v>2010_jun_61</v>
          </cell>
          <cell r="C593">
            <v>12479</v>
          </cell>
          <cell r="D593">
            <v>2010</v>
          </cell>
          <cell r="E593" t="str">
            <v>jun</v>
          </cell>
          <cell r="F593">
            <v>61</v>
          </cell>
          <cell r="G593">
            <v>231135</v>
          </cell>
          <cell r="H593">
            <v>6</v>
          </cell>
          <cell r="I593">
            <v>1</v>
          </cell>
          <cell r="J593" t="str">
            <v>sierteelt</v>
          </cell>
        </row>
        <row r="594">
          <cell r="A594" t="str">
            <v>2010_jun_64</v>
          </cell>
          <cell r="C594">
            <v>12480</v>
          </cell>
          <cell r="D594">
            <v>2010</v>
          </cell>
          <cell r="E594" t="str">
            <v>jun</v>
          </cell>
          <cell r="F594">
            <v>64</v>
          </cell>
          <cell r="G594">
            <v>155539</v>
          </cell>
          <cell r="H594">
            <v>6</v>
          </cell>
          <cell r="I594">
            <v>1</v>
          </cell>
          <cell r="J594" t="str">
            <v>sierteelt</v>
          </cell>
        </row>
        <row r="595">
          <cell r="A595" t="str">
            <v>2010_jun_66</v>
          </cell>
          <cell r="C595">
            <v>12481</v>
          </cell>
          <cell r="D595">
            <v>2010</v>
          </cell>
          <cell r="E595" t="str">
            <v>jun</v>
          </cell>
          <cell r="F595">
            <v>66</v>
          </cell>
          <cell r="G595">
            <v>386674</v>
          </cell>
          <cell r="H595">
            <v>6</v>
          </cell>
          <cell r="I595">
            <v>1</v>
          </cell>
          <cell r="J595" t="str">
            <v>sierteelt</v>
          </cell>
        </row>
        <row r="596">
          <cell r="A596" t="str">
            <v>2010_jul_52</v>
          </cell>
          <cell r="C596">
            <v>12482</v>
          </cell>
          <cell r="D596">
            <v>2010</v>
          </cell>
          <cell r="E596" t="str">
            <v>jul</v>
          </cell>
          <cell r="F596">
            <v>52</v>
          </cell>
          <cell r="G596">
            <v>91250.445000000007</v>
          </cell>
          <cell r="H596">
            <v>7</v>
          </cell>
          <cell r="I596">
            <v>1</v>
          </cell>
          <cell r="J596" t="str">
            <v>sierteelt</v>
          </cell>
        </row>
        <row r="597">
          <cell r="A597" t="str">
            <v>2010_jul_53</v>
          </cell>
          <cell r="C597">
            <v>12483</v>
          </cell>
          <cell r="D597">
            <v>2010</v>
          </cell>
          <cell r="E597" t="str">
            <v>jul</v>
          </cell>
          <cell r="F597">
            <v>53</v>
          </cell>
          <cell r="G597">
            <v>553587.27500000002</v>
          </cell>
          <cell r="H597">
            <v>7</v>
          </cell>
          <cell r="I597">
            <v>1</v>
          </cell>
          <cell r="J597" t="str">
            <v>sierteelt</v>
          </cell>
        </row>
        <row r="598">
          <cell r="A598" t="str">
            <v>2010_jul_54</v>
          </cell>
          <cell r="C598">
            <v>12484</v>
          </cell>
          <cell r="D598">
            <v>2010</v>
          </cell>
          <cell r="E598" t="str">
            <v>jul</v>
          </cell>
          <cell r="F598">
            <v>54</v>
          </cell>
          <cell r="G598">
            <v>0.16400000000000001</v>
          </cell>
          <cell r="H598">
            <v>7</v>
          </cell>
          <cell r="I598">
            <v>1</v>
          </cell>
          <cell r="J598" t="str">
            <v>sierteelt</v>
          </cell>
        </row>
        <row r="599">
          <cell r="A599" t="str">
            <v>2010_jul_55</v>
          </cell>
          <cell r="C599">
            <v>12485</v>
          </cell>
          <cell r="D599">
            <v>2010</v>
          </cell>
          <cell r="E599" t="str">
            <v>jul</v>
          </cell>
          <cell r="F599">
            <v>55</v>
          </cell>
          <cell r="G599">
            <v>76380.264999999999</v>
          </cell>
          <cell r="H599">
            <v>7</v>
          </cell>
          <cell r="I599">
            <v>1</v>
          </cell>
          <cell r="J599" t="str">
            <v>sierteelt</v>
          </cell>
        </row>
        <row r="600">
          <cell r="A600" t="str">
            <v>2010_jul_56</v>
          </cell>
          <cell r="C600">
            <v>12486</v>
          </cell>
          <cell r="D600">
            <v>2010</v>
          </cell>
          <cell r="E600" t="str">
            <v>jul</v>
          </cell>
          <cell r="F600">
            <v>56</v>
          </cell>
          <cell r="G600">
            <v>58841.745000000003</v>
          </cell>
          <cell r="H600">
            <v>7</v>
          </cell>
          <cell r="I600">
            <v>1</v>
          </cell>
          <cell r="J600" t="str">
            <v>sierteelt</v>
          </cell>
        </row>
        <row r="601">
          <cell r="A601" t="str">
            <v>2010_jul_57</v>
          </cell>
          <cell r="C601">
            <v>12487</v>
          </cell>
          <cell r="D601">
            <v>2010</v>
          </cell>
          <cell r="E601" t="str">
            <v>jul</v>
          </cell>
          <cell r="F601">
            <v>57</v>
          </cell>
          <cell r="G601">
            <v>1.298</v>
          </cell>
          <cell r="H601">
            <v>7</v>
          </cell>
          <cell r="I601">
            <v>1</v>
          </cell>
          <cell r="J601" t="str">
            <v>sierteelt</v>
          </cell>
        </row>
        <row r="602">
          <cell r="A602" t="str">
            <v>2010_jul_58</v>
          </cell>
          <cell r="C602">
            <v>12488</v>
          </cell>
          <cell r="D602">
            <v>2010</v>
          </cell>
          <cell r="E602" t="str">
            <v>jul</v>
          </cell>
          <cell r="F602">
            <v>58</v>
          </cell>
          <cell r="G602">
            <v>16481.737000000001</v>
          </cell>
          <cell r="H602">
            <v>7</v>
          </cell>
          <cell r="I602">
            <v>1</v>
          </cell>
          <cell r="J602" t="str">
            <v>sierteelt</v>
          </cell>
        </row>
        <row r="603">
          <cell r="A603" t="str">
            <v>2010_jul_59</v>
          </cell>
          <cell r="C603">
            <v>12489</v>
          </cell>
          <cell r="D603">
            <v>2010</v>
          </cell>
          <cell r="E603" t="str">
            <v>jul</v>
          </cell>
          <cell r="F603">
            <v>59</v>
          </cell>
          <cell r="G603">
            <v>16132.155000000001</v>
          </cell>
          <cell r="H603">
            <v>7</v>
          </cell>
          <cell r="I603">
            <v>1</v>
          </cell>
          <cell r="J603" t="str">
            <v>sierteelt</v>
          </cell>
        </row>
        <row r="604">
          <cell r="A604" t="str">
            <v>2010_jul_60</v>
          </cell>
          <cell r="C604">
            <v>12490</v>
          </cell>
          <cell r="D604">
            <v>2010</v>
          </cell>
          <cell r="E604" t="str">
            <v>jul</v>
          </cell>
          <cell r="F604">
            <v>60</v>
          </cell>
          <cell r="G604">
            <v>1.0209999999999999</v>
          </cell>
          <cell r="H604">
            <v>7</v>
          </cell>
          <cell r="I604">
            <v>1</v>
          </cell>
          <cell r="J604" t="str">
            <v>sierteelt</v>
          </cell>
        </row>
        <row r="605">
          <cell r="A605" t="str">
            <v>2010_jul_61</v>
          </cell>
          <cell r="C605">
            <v>12491</v>
          </cell>
          <cell r="D605">
            <v>2010</v>
          </cell>
          <cell r="E605" t="str">
            <v>jul</v>
          </cell>
          <cell r="F605">
            <v>61</v>
          </cell>
          <cell r="G605">
            <v>183072</v>
          </cell>
          <cell r="H605">
            <v>7</v>
          </cell>
          <cell r="I605">
            <v>1</v>
          </cell>
          <cell r="J605" t="str">
            <v>sierteelt</v>
          </cell>
        </row>
        <row r="606">
          <cell r="A606" t="str">
            <v>2010_jul_64</v>
          </cell>
          <cell r="C606">
            <v>12492</v>
          </cell>
          <cell r="D606">
            <v>2010</v>
          </cell>
          <cell r="E606" t="str">
            <v>jul</v>
          </cell>
          <cell r="F606">
            <v>64</v>
          </cell>
          <cell r="G606">
            <v>118657</v>
          </cell>
          <cell r="H606">
            <v>7</v>
          </cell>
          <cell r="I606">
            <v>1</v>
          </cell>
          <cell r="J606" t="str">
            <v>sierteelt</v>
          </cell>
        </row>
        <row r="607">
          <cell r="A607" t="str">
            <v>2010_jul_66</v>
          </cell>
          <cell r="C607">
            <v>12493</v>
          </cell>
          <cell r="D607">
            <v>2010</v>
          </cell>
          <cell r="E607" t="str">
            <v>jul</v>
          </cell>
          <cell r="F607">
            <v>66</v>
          </cell>
          <cell r="G607">
            <v>301729</v>
          </cell>
          <cell r="H607">
            <v>7</v>
          </cell>
          <cell r="I607">
            <v>1</v>
          </cell>
          <cell r="J607" t="str">
            <v>sierteelt</v>
          </cell>
        </row>
        <row r="608">
          <cell r="A608" t="str">
            <v>2010_aug_52</v>
          </cell>
          <cell r="C608">
            <v>12494</v>
          </cell>
          <cell r="D608">
            <v>2010</v>
          </cell>
          <cell r="E608" t="str">
            <v>aug</v>
          </cell>
          <cell r="F608">
            <v>52</v>
          </cell>
          <cell r="G608">
            <v>134777.103</v>
          </cell>
          <cell r="H608">
            <v>8</v>
          </cell>
          <cell r="I608">
            <v>1</v>
          </cell>
          <cell r="J608" t="str">
            <v>sierteelt</v>
          </cell>
        </row>
        <row r="609">
          <cell r="A609" t="str">
            <v>2010_aug_53</v>
          </cell>
          <cell r="C609">
            <v>12495</v>
          </cell>
          <cell r="D609">
            <v>2010</v>
          </cell>
          <cell r="E609" t="str">
            <v>aug</v>
          </cell>
          <cell r="F609">
            <v>53</v>
          </cell>
          <cell r="G609">
            <v>600746.01599999995</v>
          </cell>
          <cell r="H609">
            <v>8</v>
          </cell>
          <cell r="I609">
            <v>1</v>
          </cell>
          <cell r="J609" t="str">
            <v>sierteelt</v>
          </cell>
        </row>
        <row r="610">
          <cell r="A610" t="str">
            <v>2010_aug_54</v>
          </cell>
          <cell r="C610">
            <v>12496</v>
          </cell>
          <cell r="D610">
            <v>2010</v>
          </cell>
          <cell r="E610" t="str">
            <v>aug</v>
          </cell>
          <cell r="F610">
            <v>54</v>
          </cell>
          <cell r="G610">
            <v>0.224</v>
          </cell>
          <cell r="H610">
            <v>8</v>
          </cell>
          <cell r="I610">
            <v>1</v>
          </cell>
          <cell r="J610" t="str">
            <v>sierteelt</v>
          </cell>
        </row>
        <row r="611">
          <cell r="A611" t="str">
            <v>2010_aug_55</v>
          </cell>
          <cell r="C611">
            <v>12497</v>
          </cell>
          <cell r="D611">
            <v>2010</v>
          </cell>
          <cell r="E611" t="str">
            <v>aug</v>
          </cell>
          <cell r="F611">
            <v>55</v>
          </cell>
          <cell r="G611">
            <v>118416.253</v>
          </cell>
          <cell r="H611">
            <v>8</v>
          </cell>
          <cell r="I611">
            <v>1</v>
          </cell>
          <cell r="J611" t="str">
            <v>sierteelt</v>
          </cell>
        </row>
        <row r="612">
          <cell r="A612" t="str">
            <v>2010_aug_56</v>
          </cell>
          <cell r="C612">
            <v>12498</v>
          </cell>
          <cell r="D612">
            <v>2010</v>
          </cell>
          <cell r="E612" t="str">
            <v>aug</v>
          </cell>
          <cell r="F612">
            <v>56</v>
          </cell>
          <cell r="G612">
            <v>73315.519</v>
          </cell>
          <cell r="H612">
            <v>8</v>
          </cell>
          <cell r="I612">
            <v>1</v>
          </cell>
          <cell r="J612" t="str">
            <v>sierteelt</v>
          </cell>
        </row>
        <row r="613">
          <cell r="A613" t="str">
            <v>2010_aug_57</v>
          </cell>
          <cell r="C613">
            <v>12499</v>
          </cell>
          <cell r="D613">
            <v>2010</v>
          </cell>
          <cell r="E613" t="str">
            <v>aug</v>
          </cell>
          <cell r="F613">
            <v>57</v>
          </cell>
          <cell r="G613">
            <v>1.615</v>
          </cell>
          <cell r="H613">
            <v>8</v>
          </cell>
          <cell r="I613">
            <v>1</v>
          </cell>
          <cell r="J613" t="str">
            <v>sierteelt</v>
          </cell>
        </row>
        <row r="614">
          <cell r="A614" t="str">
            <v>2010_aug_58</v>
          </cell>
          <cell r="C614">
            <v>12500</v>
          </cell>
          <cell r="D614">
            <v>2010</v>
          </cell>
          <cell r="E614" t="str">
            <v>aug</v>
          </cell>
          <cell r="F614">
            <v>58</v>
          </cell>
          <cell r="G614">
            <v>17143.968000000001</v>
          </cell>
          <cell r="H614">
            <v>8</v>
          </cell>
          <cell r="I614">
            <v>1</v>
          </cell>
          <cell r="J614" t="str">
            <v>sierteelt</v>
          </cell>
        </row>
        <row r="615">
          <cell r="A615" t="str">
            <v>2010_aug_59</v>
          </cell>
          <cell r="C615">
            <v>12501</v>
          </cell>
          <cell r="D615">
            <v>2010</v>
          </cell>
          <cell r="E615" t="str">
            <v>aug</v>
          </cell>
          <cell r="F615">
            <v>59</v>
          </cell>
          <cell r="G615">
            <v>16512.613000000001</v>
          </cell>
          <cell r="H615">
            <v>8</v>
          </cell>
          <cell r="I615">
            <v>1</v>
          </cell>
          <cell r="J615" t="str">
            <v>sierteelt</v>
          </cell>
        </row>
        <row r="616">
          <cell r="A616" t="str">
            <v>2010_aug_60</v>
          </cell>
          <cell r="C616">
            <v>12502</v>
          </cell>
          <cell r="D616">
            <v>2010</v>
          </cell>
          <cell r="E616" t="str">
            <v>aug</v>
          </cell>
          <cell r="F616">
            <v>60</v>
          </cell>
          <cell r="G616">
            <v>1.038</v>
          </cell>
          <cell r="H616">
            <v>8</v>
          </cell>
          <cell r="I616">
            <v>1</v>
          </cell>
          <cell r="J616" t="str">
            <v>sierteelt</v>
          </cell>
        </row>
        <row r="617">
          <cell r="A617" t="str">
            <v>2010_aug_61</v>
          </cell>
          <cell r="C617">
            <v>12503</v>
          </cell>
          <cell r="D617">
            <v>2010</v>
          </cell>
          <cell r="E617" t="str">
            <v>aug</v>
          </cell>
          <cell r="F617">
            <v>61</v>
          </cell>
          <cell r="G617">
            <v>231110</v>
          </cell>
          <cell r="H617">
            <v>8</v>
          </cell>
          <cell r="I617">
            <v>1</v>
          </cell>
          <cell r="J617" t="str">
            <v>sierteelt</v>
          </cell>
        </row>
        <row r="618">
          <cell r="A618" t="str">
            <v>2010_aug_64</v>
          </cell>
          <cell r="C618">
            <v>12504</v>
          </cell>
          <cell r="D618">
            <v>2010</v>
          </cell>
          <cell r="E618" t="str">
            <v>aug</v>
          </cell>
          <cell r="F618">
            <v>64</v>
          </cell>
          <cell r="G618">
            <v>164601</v>
          </cell>
          <cell r="H618">
            <v>8</v>
          </cell>
          <cell r="I618">
            <v>1</v>
          </cell>
          <cell r="J618" t="str">
            <v>sierteelt</v>
          </cell>
        </row>
        <row r="619">
          <cell r="A619" t="str">
            <v>2010_aug_66</v>
          </cell>
          <cell r="C619">
            <v>12505</v>
          </cell>
          <cell r="D619">
            <v>2010</v>
          </cell>
          <cell r="E619" t="str">
            <v>aug</v>
          </cell>
          <cell r="F619">
            <v>66</v>
          </cell>
          <cell r="G619">
            <v>395711</v>
          </cell>
          <cell r="H619">
            <v>8</v>
          </cell>
          <cell r="I619">
            <v>1</v>
          </cell>
          <cell r="J619" t="str">
            <v>sierteelt</v>
          </cell>
        </row>
        <row r="620">
          <cell r="A620" t="str">
            <v>2010_sep_52</v>
          </cell>
          <cell r="C620">
            <v>12506</v>
          </cell>
          <cell r="D620">
            <v>2010</v>
          </cell>
          <cell r="E620" t="str">
            <v>sep</v>
          </cell>
          <cell r="F620">
            <v>52</v>
          </cell>
          <cell r="G620">
            <v>152473.883</v>
          </cell>
          <cell r="H620">
            <v>9</v>
          </cell>
          <cell r="I620">
            <v>1</v>
          </cell>
          <cell r="J620" t="str">
            <v>sierteelt</v>
          </cell>
        </row>
        <row r="621">
          <cell r="A621" t="str">
            <v>2010_sep_53</v>
          </cell>
          <cell r="C621">
            <v>12507</v>
          </cell>
          <cell r="D621">
            <v>2010</v>
          </cell>
          <cell r="E621" t="str">
            <v>sep</v>
          </cell>
          <cell r="F621">
            <v>53</v>
          </cell>
          <cell r="G621">
            <v>560771.66200000001</v>
          </cell>
          <cell r="H621">
            <v>9</v>
          </cell>
          <cell r="I621">
            <v>1</v>
          </cell>
          <cell r="J621" t="str">
            <v>sierteelt</v>
          </cell>
        </row>
        <row r="622">
          <cell r="A622" t="str">
            <v>2010_sep_54</v>
          </cell>
          <cell r="C622">
            <v>12508</v>
          </cell>
          <cell r="D622">
            <v>2010</v>
          </cell>
          <cell r="E622" t="str">
            <v>sep</v>
          </cell>
          <cell r="F622">
            <v>54</v>
          </cell>
          <cell r="G622">
            <v>0.27100000000000002</v>
          </cell>
          <cell r="H622">
            <v>9</v>
          </cell>
          <cell r="I622">
            <v>1</v>
          </cell>
          <cell r="J622" t="str">
            <v>sierteelt</v>
          </cell>
        </row>
        <row r="623">
          <cell r="A623" t="str">
            <v>2010_sep_55</v>
          </cell>
          <cell r="C623">
            <v>12509</v>
          </cell>
          <cell r="D623">
            <v>2010</v>
          </cell>
          <cell r="E623" t="str">
            <v>sep</v>
          </cell>
          <cell r="F623">
            <v>55</v>
          </cell>
          <cell r="G623">
            <v>109549.74099999999</v>
          </cell>
          <cell r="H623">
            <v>9</v>
          </cell>
          <cell r="I623">
            <v>1</v>
          </cell>
          <cell r="J623" t="str">
            <v>sierteelt</v>
          </cell>
        </row>
        <row r="624">
          <cell r="A624" t="str">
            <v>2010_sep_56</v>
          </cell>
          <cell r="C624">
            <v>12510</v>
          </cell>
          <cell r="D624">
            <v>2010</v>
          </cell>
          <cell r="E624" t="str">
            <v>sep</v>
          </cell>
          <cell r="F624">
            <v>56</v>
          </cell>
          <cell r="G624">
            <v>67908.773000000001</v>
          </cell>
          <cell r="H624">
            <v>9</v>
          </cell>
          <cell r="I624">
            <v>1</v>
          </cell>
          <cell r="J624" t="str">
            <v>sierteelt</v>
          </cell>
        </row>
        <row r="625">
          <cell r="A625" t="str">
            <v>2010_sep_57</v>
          </cell>
          <cell r="C625">
            <v>12511</v>
          </cell>
          <cell r="D625">
            <v>2010</v>
          </cell>
          <cell r="E625" t="str">
            <v>sep</v>
          </cell>
          <cell r="F625">
            <v>57</v>
          </cell>
          <cell r="G625">
            <v>1.613</v>
          </cell>
          <cell r="H625">
            <v>9</v>
          </cell>
          <cell r="I625">
            <v>1</v>
          </cell>
          <cell r="J625" t="str">
            <v>sierteelt</v>
          </cell>
        </row>
        <row r="626">
          <cell r="A626" t="str">
            <v>2010_sep_58</v>
          </cell>
          <cell r="C626">
            <v>12512</v>
          </cell>
          <cell r="D626">
            <v>2010</v>
          </cell>
          <cell r="E626" t="str">
            <v>sep</v>
          </cell>
          <cell r="F626">
            <v>58</v>
          </cell>
          <cell r="G626">
            <v>16172.324000000001</v>
          </cell>
          <cell r="H626">
            <v>9</v>
          </cell>
          <cell r="I626">
            <v>1</v>
          </cell>
          <cell r="J626" t="str">
            <v>sierteelt</v>
          </cell>
        </row>
        <row r="627">
          <cell r="A627" t="str">
            <v>2010_sep_59</v>
          </cell>
          <cell r="C627">
            <v>12513</v>
          </cell>
          <cell r="D627">
            <v>2010</v>
          </cell>
          <cell r="E627" t="str">
            <v>sep</v>
          </cell>
          <cell r="F627">
            <v>59</v>
          </cell>
          <cell r="G627">
            <v>19622.72</v>
          </cell>
          <cell r="H627">
            <v>9</v>
          </cell>
          <cell r="I627">
            <v>1</v>
          </cell>
          <cell r="J627" t="str">
            <v>sierteelt</v>
          </cell>
        </row>
        <row r="628">
          <cell r="A628" t="str">
            <v>2010_sep_60</v>
          </cell>
          <cell r="C628">
            <v>12514</v>
          </cell>
          <cell r="D628">
            <v>2010</v>
          </cell>
          <cell r="E628" t="str">
            <v>sep</v>
          </cell>
          <cell r="F628">
            <v>60</v>
          </cell>
          <cell r="G628">
            <v>0.82399999999999995</v>
          </cell>
          <cell r="H628">
            <v>9</v>
          </cell>
          <cell r="I628">
            <v>1</v>
          </cell>
          <cell r="J628" t="str">
            <v>sierteelt</v>
          </cell>
        </row>
        <row r="629">
          <cell r="A629" t="str">
            <v>2010_sep_61</v>
          </cell>
          <cell r="C629">
            <v>12515</v>
          </cell>
          <cell r="D629">
            <v>2010</v>
          </cell>
          <cell r="E629" t="str">
            <v>sep</v>
          </cell>
          <cell r="F629">
            <v>61</v>
          </cell>
          <cell r="G629">
            <v>257323</v>
          </cell>
          <cell r="H629">
            <v>9</v>
          </cell>
          <cell r="I629">
            <v>1</v>
          </cell>
          <cell r="J629" t="str">
            <v>sierteelt</v>
          </cell>
        </row>
        <row r="630">
          <cell r="A630" t="str">
            <v>2010_sep_64</v>
          </cell>
          <cell r="C630">
            <v>12516</v>
          </cell>
          <cell r="D630">
            <v>2010</v>
          </cell>
          <cell r="E630" t="str">
            <v>sep</v>
          </cell>
          <cell r="F630">
            <v>64</v>
          </cell>
          <cell r="G630">
            <v>156781</v>
          </cell>
          <cell r="H630">
            <v>9</v>
          </cell>
          <cell r="I630">
            <v>1</v>
          </cell>
          <cell r="J630" t="str">
            <v>sierteelt</v>
          </cell>
        </row>
        <row r="631">
          <cell r="A631" t="str">
            <v>2010_sep_66</v>
          </cell>
          <cell r="C631">
            <v>12517</v>
          </cell>
          <cell r="D631">
            <v>2010</v>
          </cell>
          <cell r="E631" t="str">
            <v>sep</v>
          </cell>
          <cell r="F631">
            <v>66</v>
          </cell>
          <cell r="G631">
            <v>414104</v>
          </cell>
          <cell r="H631">
            <v>9</v>
          </cell>
          <cell r="I631">
            <v>1</v>
          </cell>
          <cell r="J631" t="str">
            <v>sierteelt</v>
          </cell>
        </row>
        <row r="632">
          <cell r="A632" t="str">
            <v>2010_okt_52</v>
          </cell>
          <cell r="C632">
            <v>12518</v>
          </cell>
          <cell r="D632">
            <v>2010</v>
          </cell>
          <cell r="E632" t="str">
            <v>okt</v>
          </cell>
          <cell r="F632">
            <v>52</v>
          </cell>
          <cell r="G632">
            <v>147155.204</v>
          </cell>
          <cell r="H632">
            <v>10</v>
          </cell>
          <cell r="I632">
            <v>1</v>
          </cell>
          <cell r="J632" t="str">
            <v>sierteelt</v>
          </cell>
        </row>
        <row r="633">
          <cell r="A633" t="str">
            <v>2010_okt_53</v>
          </cell>
          <cell r="C633">
            <v>12519</v>
          </cell>
          <cell r="D633">
            <v>2010</v>
          </cell>
          <cell r="E633" t="str">
            <v>okt</v>
          </cell>
          <cell r="F633">
            <v>53</v>
          </cell>
          <cell r="G633">
            <v>514375.54499999998</v>
          </cell>
          <cell r="H633">
            <v>10</v>
          </cell>
          <cell r="I633">
            <v>1</v>
          </cell>
          <cell r="J633" t="str">
            <v>sierteelt</v>
          </cell>
        </row>
        <row r="634">
          <cell r="A634" t="str">
            <v>2010_okt_54</v>
          </cell>
          <cell r="C634">
            <v>12520</v>
          </cell>
          <cell r="D634">
            <v>2010</v>
          </cell>
          <cell r="E634" t="str">
            <v>okt</v>
          </cell>
          <cell r="F634">
            <v>54</v>
          </cell>
          <cell r="G634">
            <v>0.28599999999999998</v>
          </cell>
          <cell r="H634">
            <v>10</v>
          </cell>
          <cell r="I634">
            <v>1</v>
          </cell>
          <cell r="J634" t="str">
            <v>sierteelt</v>
          </cell>
        </row>
        <row r="635">
          <cell r="A635" t="str">
            <v>2010_okt_55</v>
          </cell>
          <cell r="C635">
            <v>12521</v>
          </cell>
          <cell r="D635">
            <v>2010</v>
          </cell>
          <cell r="E635" t="str">
            <v>okt</v>
          </cell>
          <cell r="F635">
            <v>55</v>
          </cell>
          <cell r="G635">
            <v>94885.959000000003</v>
          </cell>
          <cell r="H635">
            <v>10</v>
          </cell>
          <cell r="I635">
            <v>1</v>
          </cell>
          <cell r="J635" t="str">
            <v>sierteelt</v>
          </cell>
        </row>
        <row r="636">
          <cell r="A636" t="str">
            <v>2010_okt_56</v>
          </cell>
          <cell r="C636">
            <v>12522</v>
          </cell>
          <cell r="D636">
            <v>2010</v>
          </cell>
          <cell r="E636" t="str">
            <v>okt</v>
          </cell>
          <cell r="F636">
            <v>56</v>
          </cell>
          <cell r="G636">
            <v>61875.587</v>
          </cell>
          <cell r="H636">
            <v>10</v>
          </cell>
          <cell r="I636">
            <v>1</v>
          </cell>
          <cell r="J636" t="str">
            <v>sierteelt</v>
          </cell>
        </row>
        <row r="637">
          <cell r="A637" t="str">
            <v>2010_okt_57</v>
          </cell>
          <cell r="C637">
            <v>12523</v>
          </cell>
          <cell r="D637">
            <v>2010</v>
          </cell>
          <cell r="E637" t="str">
            <v>okt</v>
          </cell>
          <cell r="F637">
            <v>57</v>
          </cell>
          <cell r="G637">
            <v>1.5329999999999999</v>
          </cell>
          <cell r="H637">
            <v>10</v>
          </cell>
          <cell r="I637">
            <v>1</v>
          </cell>
          <cell r="J637" t="str">
            <v>sierteelt</v>
          </cell>
        </row>
        <row r="638">
          <cell r="A638" t="str">
            <v>2010_okt_58</v>
          </cell>
          <cell r="C638">
            <v>12524</v>
          </cell>
          <cell r="D638">
            <v>2010</v>
          </cell>
          <cell r="E638" t="str">
            <v>okt</v>
          </cell>
          <cell r="F638">
            <v>58</v>
          </cell>
          <cell r="G638">
            <v>12376.546</v>
          </cell>
          <cell r="H638">
            <v>10</v>
          </cell>
          <cell r="I638">
            <v>1</v>
          </cell>
          <cell r="J638" t="str">
            <v>sierteelt</v>
          </cell>
        </row>
        <row r="639">
          <cell r="A639" t="str">
            <v>2010_okt_59</v>
          </cell>
          <cell r="C639">
            <v>12525</v>
          </cell>
          <cell r="D639">
            <v>2010</v>
          </cell>
          <cell r="E639" t="str">
            <v>okt</v>
          </cell>
          <cell r="F639">
            <v>59</v>
          </cell>
          <cell r="G639">
            <v>18686.050999999999</v>
          </cell>
          <cell r="H639">
            <v>10</v>
          </cell>
          <cell r="I639">
            <v>1</v>
          </cell>
          <cell r="J639" t="str">
            <v>sierteelt</v>
          </cell>
        </row>
        <row r="640">
          <cell r="A640" t="str">
            <v>2010_okt_60</v>
          </cell>
          <cell r="C640">
            <v>12526</v>
          </cell>
          <cell r="D640">
            <v>2010</v>
          </cell>
          <cell r="E640" t="str">
            <v>okt</v>
          </cell>
          <cell r="F640">
            <v>60</v>
          </cell>
          <cell r="G640">
            <v>0.66200000000000003</v>
          </cell>
          <cell r="H640">
            <v>10</v>
          </cell>
          <cell r="I640">
            <v>1</v>
          </cell>
          <cell r="J640" t="str">
            <v>sierteelt</v>
          </cell>
        </row>
        <row r="641">
          <cell r="A641" t="str">
            <v>2010_okt_61</v>
          </cell>
          <cell r="C641">
            <v>12527</v>
          </cell>
          <cell r="D641">
            <v>2010</v>
          </cell>
          <cell r="E641" t="str">
            <v>okt</v>
          </cell>
          <cell r="F641">
            <v>61</v>
          </cell>
          <cell r="G641">
            <v>261769</v>
          </cell>
          <cell r="H641">
            <v>10</v>
          </cell>
          <cell r="I641">
            <v>1</v>
          </cell>
          <cell r="J641" t="str">
            <v>sierteelt</v>
          </cell>
        </row>
        <row r="642">
          <cell r="A642" t="str">
            <v>2010_okt_64</v>
          </cell>
          <cell r="C642">
            <v>12528</v>
          </cell>
          <cell r="D642">
            <v>2010</v>
          </cell>
          <cell r="E642" t="str">
            <v>okt</v>
          </cell>
          <cell r="F642">
            <v>64</v>
          </cell>
          <cell r="G642">
            <v>137391</v>
          </cell>
          <cell r="H642">
            <v>10</v>
          </cell>
          <cell r="I642">
            <v>1</v>
          </cell>
          <cell r="J642" t="str">
            <v>sierteelt</v>
          </cell>
        </row>
        <row r="643">
          <cell r="A643" t="str">
            <v>2010_okt_66</v>
          </cell>
          <cell r="C643">
            <v>12529</v>
          </cell>
          <cell r="D643">
            <v>2010</v>
          </cell>
          <cell r="E643" t="str">
            <v>okt</v>
          </cell>
          <cell r="F643">
            <v>66</v>
          </cell>
          <cell r="G643">
            <v>399160</v>
          </cell>
          <cell r="H643">
            <v>10</v>
          </cell>
          <cell r="I643">
            <v>1</v>
          </cell>
          <cell r="J643" t="str">
            <v>sierteelt</v>
          </cell>
        </row>
        <row r="644">
          <cell r="A644" t="str">
            <v>2010_2010_70</v>
          </cell>
          <cell r="C644">
            <v>12530</v>
          </cell>
          <cell r="D644">
            <v>2010</v>
          </cell>
          <cell r="E644" t="str">
            <v>2010</v>
          </cell>
          <cell r="F644">
            <v>70</v>
          </cell>
          <cell r="G644">
            <v>94</v>
          </cell>
          <cell r="H644">
            <v>10</v>
          </cell>
          <cell r="I644">
            <v>1</v>
          </cell>
          <cell r="J644" t="str">
            <v>sierteelt</v>
          </cell>
        </row>
        <row r="645">
          <cell r="A645" t="str">
            <v>2010_2010_71</v>
          </cell>
          <cell r="C645">
            <v>12531</v>
          </cell>
          <cell r="D645">
            <v>2010</v>
          </cell>
          <cell r="E645" t="str">
            <v>2010</v>
          </cell>
          <cell r="F645">
            <v>71</v>
          </cell>
          <cell r="G645">
            <v>67</v>
          </cell>
          <cell r="H645">
            <v>10</v>
          </cell>
          <cell r="I645">
            <v>1</v>
          </cell>
          <cell r="J645" t="str">
            <v>sierteelt</v>
          </cell>
        </row>
        <row r="646">
          <cell r="A646" t="str">
            <v>2010_2010_77</v>
          </cell>
          <cell r="C646">
            <v>12532</v>
          </cell>
          <cell r="D646">
            <v>2010</v>
          </cell>
          <cell r="E646" t="str">
            <v>2010</v>
          </cell>
          <cell r="F646">
            <v>77</v>
          </cell>
          <cell r="G646">
            <v>101</v>
          </cell>
          <cell r="H646">
            <v>10</v>
          </cell>
          <cell r="I646">
            <v>1</v>
          </cell>
          <cell r="J646" t="str">
            <v>sierteelt</v>
          </cell>
        </row>
        <row r="647">
          <cell r="A647" t="str">
            <v>2010_2010_78</v>
          </cell>
          <cell r="C647">
            <v>12533</v>
          </cell>
          <cell r="D647">
            <v>2010</v>
          </cell>
          <cell r="E647" t="str">
            <v>2010</v>
          </cell>
          <cell r="F647">
            <v>78</v>
          </cell>
          <cell r="G647">
            <v>9.8000000000000007</v>
          </cell>
          <cell r="H647">
            <v>10</v>
          </cell>
          <cell r="I647">
            <v>1</v>
          </cell>
          <cell r="J647" t="str">
            <v>sierteelt</v>
          </cell>
        </row>
        <row r="648">
          <cell r="A648" t="str">
            <v>2010_nov_52</v>
          </cell>
          <cell r="C648">
            <v>12534</v>
          </cell>
          <cell r="D648">
            <v>2010</v>
          </cell>
          <cell r="E648" t="str">
            <v>nov</v>
          </cell>
          <cell r="F648">
            <v>52</v>
          </cell>
          <cell r="G648">
            <v>126095.194</v>
          </cell>
          <cell r="H648">
            <v>11</v>
          </cell>
          <cell r="I648">
            <v>1</v>
          </cell>
          <cell r="J648" t="str">
            <v>sierteelt</v>
          </cell>
        </row>
        <row r="649">
          <cell r="A649" t="str">
            <v>2010_nov_53</v>
          </cell>
          <cell r="C649">
            <v>12535</v>
          </cell>
          <cell r="D649">
            <v>2010</v>
          </cell>
          <cell r="E649" t="str">
            <v>nov</v>
          </cell>
          <cell r="F649">
            <v>53</v>
          </cell>
          <cell r="G649">
            <v>442420.00599999999</v>
          </cell>
          <cell r="H649">
            <v>11</v>
          </cell>
          <cell r="I649">
            <v>1</v>
          </cell>
          <cell r="J649" t="str">
            <v>sierteelt</v>
          </cell>
        </row>
        <row r="650">
          <cell r="A650" t="str">
            <v>2010_nov_54</v>
          </cell>
          <cell r="C650">
            <v>12536</v>
          </cell>
          <cell r="D650">
            <v>2010</v>
          </cell>
          <cell r="E650" t="str">
            <v>nov</v>
          </cell>
          <cell r="F650">
            <v>54</v>
          </cell>
          <cell r="G650">
            <v>0.28499999999999998</v>
          </cell>
          <cell r="H650">
            <v>11</v>
          </cell>
          <cell r="I650">
            <v>1</v>
          </cell>
          <cell r="J650" t="str">
            <v>sierteelt</v>
          </cell>
        </row>
        <row r="651">
          <cell r="A651" t="str">
            <v>2010_nov_55</v>
          </cell>
          <cell r="C651">
            <v>12537</v>
          </cell>
          <cell r="D651">
            <v>2010</v>
          </cell>
          <cell r="E651" t="str">
            <v>nov</v>
          </cell>
          <cell r="F651">
            <v>55</v>
          </cell>
          <cell r="G651">
            <v>111553.095</v>
          </cell>
          <cell r="H651">
            <v>11</v>
          </cell>
          <cell r="I651">
            <v>1</v>
          </cell>
          <cell r="J651" t="str">
            <v>sierteelt</v>
          </cell>
        </row>
        <row r="652">
          <cell r="A652" t="str">
            <v>2010_nov_56</v>
          </cell>
          <cell r="C652">
            <v>12538</v>
          </cell>
          <cell r="D652">
            <v>2010</v>
          </cell>
          <cell r="E652" t="str">
            <v>nov</v>
          </cell>
          <cell r="F652">
            <v>56</v>
          </cell>
          <cell r="G652">
            <v>72273.78</v>
          </cell>
          <cell r="H652">
            <v>11</v>
          </cell>
          <cell r="I652">
            <v>1</v>
          </cell>
          <cell r="J652" t="str">
            <v>sierteelt</v>
          </cell>
        </row>
        <row r="653">
          <cell r="A653" t="str">
            <v>2010_nov_57</v>
          </cell>
          <cell r="C653">
            <v>12539</v>
          </cell>
          <cell r="D653">
            <v>2010</v>
          </cell>
          <cell r="E653" t="str">
            <v>nov</v>
          </cell>
          <cell r="F653">
            <v>57</v>
          </cell>
          <cell r="G653">
            <v>1.5429999999999999</v>
          </cell>
          <cell r="H653">
            <v>11</v>
          </cell>
          <cell r="I653">
            <v>1</v>
          </cell>
          <cell r="J653" t="str">
            <v>sierteelt</v>
          </cell>
        </row>
        <row r="654">
          <cell r="A654" t="str">
            <v>2010_nov_58</v>
          </cell>
          <cell r="C654">
            <v>12540</v>
          </cell>
          <cell r="D654">
            <v>2010</v>
          </cell>
          <cell r="E654" t="str">
            <v>nov</v>
          </cell>
          <cell r="F654">
            <v>58</v>
          </cell>
          <cell r="G654">
            <v>13242.485000000001</v>
          </cell>
          <cell r="H654">
            <v>11</v>
          </cell>
          <cell r="I654">
            <v>1</v>
          </cell>
          <cell r="J654" t="str">
            <v>sierteelt</v>
          </cell>
        </row>
        <row r="655">
          <cell r="A655" t="str">
            <v>2010_nov_59</v>
          </cell>
          <cell r="C655">
            <v>12541</v>
          </cell>
          <cell r="D655">
            <v>2010</v>
          </cell>
          <cell r="E655" t="str">
            <v>nov</v>
          </cell>
          <cell r="F655">
            <v>59</v>
          </cell>
          <cell r="G655">
            <v>14287.666999999999</v>
          </cell>
          <cell r="H655">
            <v>11</v>
          </cell>
          <cell r="I655">
            <v>1</v>
          </cell>
          <cell r="J655" t="str">
            <v>sierteelt</v>
          </cell>
        </row>
        <row r="656">
          <cell r="A656" t="str">
            <v>2010_nov_60</v>
          </cell>
          <cell r="C656">
            <v>12542</v>
          </cell>
          <cell r="D656">
            <v>2010</v>
          </cell>
          <cell r="E656" t="str">
            <v>nov</v>
          </cell>
          <cell r="F656">
            <v>60</v>
          </cell>
          <cell r="G656">
            <v>0.92600000000000005</v>
          </cell>
          <cell r="H656">
            <v>11</v>
          </cell>
          <cell r="I656">
            <v>1</v>
          </cell>
          <cell r="J656" t="str">
            <v>sierteelt</v>
          </cell>
        </row>
        <row r="657">
          <cell r="A657" t="str">
            <v>2010_nov_61</v>
          </cell>
          <cell r="C657">
            <v>12543</v>
          </cell>
          <cell r="D657">
            <v>2010</v>
          </cell>
          <cell r="E657" t="str">
            <v>nov</v>
          </cell>
          <cell r="F657">
            <v>61</v>
          </cell>
          <cell r="G657">
            <v>243765</v>
          </cell>
          <cell r="H657">
            <v>11</v>
          </cell>
          <cell r="I657">
            <v>1</v>
          </cell>
          <cell r="J657" t="str">
            <v>sierteelt</v>
          </cell>
        </row>
        <row r="658">
          <cell r="A658" t="str">
            <v>2010_nov_64</v>
          </cell>
          <cell r="C658">
            <v>12544</v>
          </cell>
          <cell r="D658">
            <v>2010</v>
          </cell>
          <cell r="E658" t="str">
            <v>nov</v>
          </cell>
          <cell r="F658">
            <v>64</v>
          </cell>
          <cell r="G658">
            <v>153530</v>
          </cell>
          <cell r="H658">
            <v>11</v>
          </cell>
          <cell r="I658">
            <v>1</v>
          </cell>
          <cell r="J658" t="str">
            <v>sierteelt</v>
          </cell>
        </row>
        <row r="659">
          <cell r="A659" t="str">
            <v>2010_nov_66</v>
          </cell>
          <cell r="C659">
            <v>12545</v>
          </cell>
          <cell r="D659">
            <v>2010</v>
          </cell>
          <cell r="E659" t="str">
            <v>nov</v>
          </cell>
          <cell r="F659">
            <v>66</v>
          </cell>
          <cell r="G659">
            <v>397295</v>
          </cell>
          <cell r="H659">
            <v>11</v>
          </cell>
          <cell r="I659">
            <v>1</v>
          </cell>
          <cell r="J659" t="str">
            <v>sierteelt</v>
          </cell>
        </row>
        <row r="660">
          <cell r="A660" t="str">
            <v>2010_dec_52</v>
          </cell>
          <cell r="C660">
            <v>12546</v>
          </cell>
          <cell r="D660">
            <v>2010</v>
          </cell>
          <cell r="E660" t="str">
            <v>dec</v>
          </cell>
          <cell r="F660">
            <v>52</v>
          </cell>
          <cell r="G660">
            <v>121485.21400000001</v>
          </cell>
          <cell r="H660">
            <v>12</v>
          </cell>
          <cell r="I660">
            <v>1</v>
          </cell>
          <cell r="J660" t="str">
            <v>sierteelt</v>
          </cell>
        </row>
        <row r="661">
          <cell r="A661" t="str">
            <v>2010_dec_53</v>
          </cell>
          <cell r="C661">
            <v>12547</v>
          </cell>
          <cell r="D661">
            <v>2010</v>
          </cell>
          <cell r="E661" t="str">
            <v>dec</v>
          </cell>
          <cell r="F661">
            <v>53</v>
          </cell>
          <cell r="G661">
            <v>411671.451</v>
          </cell>
          <cell r="H661">
            <v>12</v>
          </cell>
          <cell r="I661">
            <v>1</v>
          </cell>
          <cell r="J661" t="str">
            <v>sierteelt</v>
          </cell>
        </row>
        <row r="662">
          <cell r="A662" t="str">
            <v>2010_dec_54</v>
          </cell>
          <cell r="C662">
            <v>12548</v>
          </cell>
          <cell r="D662">
            <v>2010</v>
          </cell>
          <cell r="E662" t="str">
            <v>dec</v>
          </cell>
          <cell r="F662">
            <v>54</v>
          </cell>
          <cell r="G662">
            <v>0.29499999999999998</v>
          </cell>
          <cell r="H662">
            <v>12</v>
          </cell>
          <cell r="I662">
            <v>1</v>
          </cell>
          <cell r="J662" t="str">
            <v>sierteelt</v>
          </cell>
        </row>
        <row r="663">
          <cell r="A663" t="str">
            <v>2010_dec_55</v>
          </cell>
          <cell r="C663">
            <v>12549</v>
          </cell>
          <cell r="D663">
            <v>2010</v>
          </cell>
          <cell r="E663" t="str">
            <v>dec</v>
          </cell>
          <cell r="F663">
            <v>55</v>
          </cell>
          <cell r="G663">
            <v>97810.138000000006</v>
          </cell>
          <cell r="H663">
            <v>12</v>
          </cell>
          <cell r="I663">
            <v>1</v>
          </cell>
          <cell r="J663" t="str">
            <v>sierteelt</v>
          </cell>
        </row>
        <row r="664">
          <cell r="A664" t="str">
            <v>2010_dec_56</v>
          </cell>
          <cell r="C664">
            <v>12550</v>
          </cell>
          <cell r="D664">
            <v>2010</v>
          </cell>
          <cell r="E664" t="str">
            <v>dec</v>
          </cell>
          <cell r="F664">
            <v>56</v>
          </cell>
          <cell r="G664">
            <v>64434.692999999999</v>
          </cell>
          <cell r="H664">
            <v>12</v>
          </cell>
          <cell r="I664">
            <v>1</v>
          </cell>
          <cell r="J664" t="str">
            <v>sierteelt</v>
          </cell>
        </row>
        <row r="665">
          <cell r="A665" t="str">
            <v>2010_dec_57</v>
          </cell>
          <cell r="C665">
            <v>12551</v>
          </cell>
          <cell r="D665">
            <v>2010</v>
          </cell>
          <cell r="E665" t="str">
            <v>dec</v>
          </cell>
          <cell r="F665">
            <v>57</v>
          </cell>
          <cell r="G665">
            <v>1.5169999999999999</v>
          </cell>
          <cell r="H665">
            <v>12</v>
          </cell>
          <cell r="I665">
            <v>1</v>
          </cell>
          <cell r="J665" t="str">
            <v>sierteelt</v>
          </cell>
        </row>
        <row r="666">
          <cell r="A666" t="str">
            <v>2010_dec_58</v>
          </cell>
          <cell r="C666">
            <v>12552</v>
          </cell>
          <cell r="D666">
            <v>2010</v>
          </cell>
          <cell r="E666" t="str">
            <v>dec</v>
          </cell>
          <cell r="F666">
            <v>58</v>
          </cell>
          <cell r="G666">
            <v>7176.6610000000001</v>
          </cell>
          <cell r="H666">
            <v>12</v>
          </cell>
          <cell r="I666">
            <v>1</v>
          </cell>
          <cell r="J666" t="str">
            <v>sierteelt</v>
          </cell>
        </row>
        <row r="667">
          <cell r="A667" t="str">
            <v>2010_dec_59</v>
          </cell>
          <cell r="C667">
            <v>12553</v>
          </cell>
          <cell r="D667">
            <v>2010</v>
          </cell>
          <cell r="E667" t="str">
            <v>dec</v>
          </cell>
          <cell r="F667">
            <v>59</v>
          </cell>
          <cell r="G667">
            <v>6587.5770000000002</v>
          </cell>
          <cell r="H667">
            <v>12</v>
          </cell>
          <cell r="I667">
            <v>1</v>
          </cell>
          <cell r="J667" t="str">
            <v>sierteelt</v>
          </cell>
        </row>
        <row r="668">
          <cell r="A668" t="str">
            <v>2010_dec_60</v>
          </cell>
          <cell r="C668">
            <v>12554</v>
          </cell>
          <cell r="D668">
            <v>2010</v>
          </cell>
          <cell r="E668" t="str">
            <v>dec</v>
          </cell>
          <cell r="F668">
            <v>60</v>
          </cell>
          <cell r="G668">
            <v>1.089</v>
          </cell>
          <cell r="H668">
            <v>12</v>
          </cell>
          <cell r="I668">
            <v>1</v>
          </cell>
          <cell r="J668" t="str">
            <v>sierteelt</v>
          </cell>
        </row>
        <row r="669">
          <cell r="A669" t="str">
            <v>2010_dec_61</v>
          </cell>
          <cell r="C669">
            <v>12555</v>
          </cell>
          <cell r="D669">
            <v>2010</v>
          </cell>
          <cell r="E669" t="str">
            <v>dec</v>
          </cell>
          <cell r="F669">
            <v>61</v>
          </cell>
          <cell r="G669">
            <v>245308</v>
          </cell>
          <cell r="H669">
            <v>12</v>
          </cell>
          <cell r="I669">
            <v>1</v>
          </cell>
          <cell r="J669" t="str">
            <v>sierteelt</v>
          </cell>
        </row>
        <row r="670">
          <cell r="A670" t="str">
            <v>2010_dec_64</v>
          </cell>
          <cell r="C670">
            <v>12556</v>
          </cell>
          <cell r="D670">
            <v>2010</v>
          </cell>
          <cell r="E670" t="str">
            <v>dec</v>
          </cell>
          <cell r="F670">
            <v>64</v>
          </cell>
          <cell r="G670">
            <v>132792</v>
          </cell>
          <cell r="H670">
            <v>12</v>
          </cell>
          <cell r="I670">
            <v>1</v>
          </cell>
          <cell r="J670" t="str">
            <v>sierteelt</v>
          </cell>
        </row>
        <row r="671">
          <cell r="A671" t="str">
            <v>2010_dec_66</v>
          </cell>
          <cell r="C671">
            <v>12557</v>
          </cell>
          <cell r="D671">
            <v>2010</v>
          </cell>
          <cell r="E671" t="str">
            <v>dec</v>
          </cell>
          <cell r="F671">
            <v>66</v>
          </cell>
          <cell r="G671">
            <v>378100</v>
          </cell>
          <cell r="H671">
            <v>12</v>
          </cell>
          <cell r="I671">
            <v>1</v>
          </cell>
          <cell r="J671" t="str">
            <v>sierteelt</v>
          </cell>
        </row>
        <row r="672">
          <cell r="A672" t="str">
            <v>2011_jan_52</v>
          </cell>
          <cell r="C672">
            <v>12558</v>
          </cell>
          <cell r="D672">
            <v>2011</v>
          </cell>
          <cell r="E672" t="str">
            <v>jan</v>
          </cell>
          <cell r="F672">
            <v>52</v>
          </cell>
          <cell r="G672">
            <v>142949.796</v>
          </cell>
          <cell r="H672">
            <v>1</v>
          </cell>
          <cell r="I672">
            <v>1</v>
          </cell>
          <cell r="J672" t="str">
            <v>sierteelt</v>
          </cell>
        </row>
        <row r="673">
          <cell r="A673" t="str">
            <v>2011_jan_53</v>
          </cell>
          <cell r="C673">
            <v>12559</v>
          </cell>
          <cell r="D673">
            <v>2011</v>
          </cell>
          <cell r="E673" t="str">
            <v>jan</v>
          </cell>
          <cell r="F673">
            <v>53</v>
          </cell>
          <cell r="G673">
            <v>620314.00100000005</v>
          </cell>
          <cell r="H673">
            <v>1</v>
          </cell>
          <cell r="I673">
            <v>1</v>
          </cell>
          <cell r="J673" t="str">
            <v>sierteelt</v>
          </cell>
        </row>
        <row r="674">
          <cell r="A674" t="str">
            <v>2011_jan_54</v>
          </cell>
          <cell r="C674">
            <v>12560</v>
          </cell>
          <cell r="D674">
            <v>2011</v>
          </cell>
          <cell r="E674" t="str">
            <v>jan</v>
          </cell>
          <cell r="F674">
            <v>54</v>
          </cell>
          <cell r="G674">
            <v>0.23</v>
          </cell>
          <cell r="H674">
            <v>1</v>
          </cell>
          <cell r="I674">
            <v>1</v>
          </cell>
          <cell r="J674" t="str">
            <v>sierteelt</v>
          </cell>
        </row>
        <row r="675">
          <cell r="A675" t="str">
            <v>2011_jan_55</v>
          </cell>
          <cell r="C675">
            <v>12561</v>
          </cell>
          <cell r="D675">
            <v>2011</v>
          </cell>
          <cell r="E675" t="str">
            <v>jan</v>
          </cell>
          <cell r="F675">
            <v>55</v>
          </cell>
          <cell r="G675">
            <v>114966.709</v>
          </cell>
          <cell r="H675">
            <v>1</v>
          </cell>
          <cell r="I675">
            <v>1</v>
          </cell>
          <cell r="J675" t="str">
            <v>sierteelt</v>
          </cell>
        </row>
        <row r="676">
          <cell r="A676" t="str">
            <v>2011_jan_56</v>
          </cell>
          <cell r="C676">
            <v>12562</v>
          </cell>
          <cell r="D676">
            <v>2011</v>
          </cell>
          <cell r="E676" t="str">
            <v>jan</v>
          </cell>
          <cell r="F676">
            <v>56</v>
          </cell>
          <cell r="G676">
            <v>75284.975000000006</v>
          </cell>
          <cell r="H676">
            <v>1</v>
          </cell>
          <cell r="I676">
            <v>1</v>
          </cell>
          <cell r="J676" t="str">
            <v>sierteelt</v>
          </cell>
        </row>
        <row r="677">
          <cell r="A677" t="str">
            <v>2011_jan_57</v>
          </cell>
          <cell r="C677">
            <v>12563</v>
          </cell>
          <cell r="D677">
            <v>2011</v>
          </cell>
          <cell r="E677" t="str">
            <v>jan</v>
          </cell>
          <cell r="F677">
            <v>57</v>
          </cell>
          <cell r="G677">
            <v>1.5269999999999999</v>
          </cell>
          <cell r="H677">
            <v>1</v>
          </cell>
          <cell r="I677">
            <v>1</v>
          </cell>
          <cell r="J677" t="str">
            <v>sierteelt</v>
          </cell>
        </row>
        <row r="678">
          <cell r="A678" t="str">
            <v>2011_jan_58</v>
          </cell>
          <cell r="C678">
            <v>12564</v>
          </cell>
          <cell r="D678">
            <v>2011</v>
          </cell>
          <cell r="E678" t="str">
            <v>jan</v>
          </cell>
          <cell r="F678">
            <v>58</v>
          </cell>
          <cell r="G678">
            <v>3640.86</v>
          </cell>
          <cell r="H678">
            <v>1</v>
          </cell>
          <cell r="I678">
            <v>1</v>
          </cell>
          <cell r="J678" t="str">
            <v>sierteelt</v>
          </cell>
        </row>
        <row r="679">
          <cell r="A679" t="str">
            <v>2011_jan_59</v>
          </cell>
          <cell r="C679">
            <v>12565</v>
          </cell>
          <cell r="D679">
            <v>2011</v>
          </cell>
          <cell r="E679" t="str">
            <v>jan</v>
          </cell>
          <cell r="F679">
            <v>59</v>
          </cell>
          <cell r="G679">
            <v>3597.7959999999998</v>
          </cell>
          <cell r="H679">
            <v>1</v>
          </cell>
          <cell r="I679">
            <v>1</v>
          </cell>
          <cell r="J679" t="str">
            <v>sierteelt</v>
          </cell>
        </row>
        <row r="680">
          <cell r="A680" t="str">
            <v>2011_jan_60</v>
          </cell>
          <cell r="C680">
            <v>12566</v>
          </cell>
          <cell r="D680">
            <v>2011</v>
          </cell>
          <cell r="E680" t="str">
            <v>jan</v>
          </cell>
          <cell r="F680">
            <v>60</v>
          </cell>
          <cell r="G680">
            <v>1.0109999999999999</v>
          </cell>
          <cell r="H680">
            <v>1</v>
          </cell>
          <cell r="I680">
            <v>1</v>
          </cell>
          <cell r="J680" t="str">
            <v>sierteelt</v>
          </cell>
        </row>
        <row r="681">
          <cell r="A681" t="str">
            <v>2011_jan_61</v>
          </cell>
          <cell r="C681">
            <v>12567</v>
          </cell>
          <cell r="D681">
            <v>2011</v>
          </cell>
          <cell r="E681" t="str">
            <v>jan</v>
          </cell>
          <cell r="F681">
            <v>61</v>
          </cell>
          <cell r="G681">
            <v>250550</v>
          </cell>
          <cell r="H681">
            <v>1</v>
          </cell>
          <cell r="I681">
            <v>1</v>
          </cell>
          <cell r="J681" t="str">
            <v>sierteelt</v>
          </cell>
        </row>
        <row r="682">
          <cell r="A682" t="str">
            <v>2011_jan_64</v>
          </cell>
          <cell r="C682">
            <v>12568</v>
          </cell>
          <cell r="D682">
            <v>2011</v>
          </cell>
          <cell r="E682" t="str">
            <v>jan</v>
          </cell>
          <cell r="F682">
            <v>64</v>
          </cell>
          <cell r="G682">
            <v>127767</v>
          </cell>
          <cell r="H682">
            <v>1</v>
          </cell>
          <cell r="I682">
            <v>1</v>
          </cell>
          <cell r="J682" t="str">
            <v>sierteelt</v>
          </cell>
        </row>
        <row r="683">
          <cell r="A683" t="str">
            <v>2011_1_65</v>
          </cell>
          <cell r="C683">
            <v>12569</v>
          </cell>
          <cell r="D683">
            <v>2011</v>
          </cell>
          <cell r="E683" t="str">
            <v>1</v>
          </cell>
          <cell r="F683">
            <v>65</v>
          </cell>
          <cell r="G683">
            <v>-7.3419999999999996</v>
          </cell>
          <cell r="H683">
            <v>1</v>
          </cell>
          <cell r="I683">
            <v>1</v>
          </cell>
          <cell r="J683" t="str">
            <v>sierteelt</v>
          </cell>
        </row>
        <row r="684">
          <cell r="A684" t="str">
            <v>2011_jan_66</v>
          </cell>
          <cell r="C684">
            <v>12570</v>
          </cell>
          <cell r="D684">
            <v>2011</v>
          </cell>
          <cell r="E684" t="str">
            <v>jan</v>
          </cell>
          <cell r="F684">
            <v>66</v>
          </cell>
          <cell r="G684">
            <v>378317</v>
          </cell>
          <cell r="H684">
            <v>1</v>
          </cell>
          <cell r="I684">
            <v>1</v>
          </cell>
          <cell r="J684" t="str">
            <v>sierteelt</v>
          </cell>
        </row>
        <row r="685">
          <cell r="A685" t="str">
            <v>2011_feb_52</v>
          </cell>
          <cell r="C685">
            <v>12571</v>
          </cell>
          <cell r="D685">
            <v>2011</v>
          </cell>
          <cell r="E685" t="str">
            <v>feb</v>
          </cell>
          <cell r="F685">
            <v>52</v>
          </cell>
          <cell r="G685">
            <v>207773.07199999999</v>
          </cell>
          <cell r="H685">
            <v>2</v>
          </cell>
          <cell r="I685">
            <v>1</v>
          </cell>
          <cell r="J685" t="str">
            <v>sierteelt</v>
          </cell>
        </row>
        <row r="686">
          <cell r="A686" t="str">
            <v>2011_feb_53</v>
          </cell>
          <cell r="C686">
            <v>12572</v>
          </cell>
          <cell r="D686">
            <v>2011</v>
          </cell>
          <cell r="E686" t="str">
            <v>feb</v>
          </cell>
          <cell r="F686">
            <v>53</v>
          </cell>
          <cell r="G686">
            <v>775406.80900000001</v>
          </cell>
          <cell r="H686">
            <v>2</v>
          </cell>
          <cell r="I686">
            <v>1</v>
          </cell>
          <cell r="J686" t="str">
            <v>sierteelt</v>
          </cell>
        </row>
        <row r="687">
          <cell r="A687" t="str">
            <v>2011_feb_54</v>
          </cell>
          <cell r="C687">
            <v>12573</v>
          </cell>
          <cell r="D687">
            <v>2011</v>
          </cell>
          <cell r="E687" t="str">
            <v>feb</v>
          </cell>
          <cell r="F687">
            <v>54</v>
          </cell>
          <cell r="G687">
            <v>0.26700000000000002</v>
          </cell>
          <cell r="H687">
            <v>2</v>
          </cell>
          <cell r="I687">
            <v>1</v>
          </cell>
          <cell r="J687" t="str">
            <v>sierteelt</v>
          </cell>
        </row>
        <row r="688">
          <cell r="A688" t="str">
            <v>2011_feb_55</v>
          </cell>
          <cell r="C688">
            <v>12574</v>
          </cell>
          <cell r="D688">
            <v>2011</v>
          </cell>
          <cell r="E688" t="str">
            <v>feb</v>
          </cell>
          <cell r="F688">
            <v>55</v>
          </cell>
          <cell r="G688">
            <v>133824.321</v>
          </cell>
          <cell r="H688">
            <v>2</v>
          </cell>
          <cell r="I688">
            <v>1</v>
          </cell>
          <cell r="J688" t="str">
            <v>sierteelt</v>
          </cell>
        </row>
        <row r="689">
          <cell r="A689" t="str">
            <v>2011_feb_56</v>
          </cell>
          <cell r="C689">
            <v>12575</v>
          </cell>
          <cell r="D689">
            <v>2011</v>
          </cell>
          <cell r="E689" t="str">
            <v>feb</v>
          </cell>
          <cell r="F689">
            <v>56</v>
          </cell>
          <cell r="G689">
            <v>82019.656000000003</v>
          </cell>
          <cell r="H689">
            <v>2</v>
          </cell>
          <cell r="I689">
            <v>1</v>
          </cell>
          <cell r="J689" t="str">
            <v>sierteelt</v>
          </cell>
        </row>
        <row r="690">
          <cell r="A690" t="str">
            <v>2011_feb_57</v>
          </cell>
          <cell r="C690">
            <v>12576</v>
          </cell>
          <cell r="D690">
            <v>2011</v>
          </cell>
          <cell r="E690" t="str">
            <v>feb</v>
          </cell>
          <cell r="F690">
            <v>57</v>
          </cell>
          <cell r="G690">
            <v>1.631</v>
          </cell>
          <cell r="H690">
            <v>2</v>
          </cell>
          <cell r="I690">
            <v>1</v>
          </cell>
          <cell r="J690" t="str">
            <v>sierteelt</v>
          </cell>
        </row>
        <row r="691">
          <cell r="A691" t="str">
            <v>2011_feb_58</v>
          </cell>
          <cell r="C691">
            <v>12577</v>
          </cell>
          <cell r="D691">
            <v>2011</v>
          </cell>
          <cell r="E691" t="str">
            <v>feb</v>
          </cell>
          <cell r="F691">
            <v>58</v>
          </cell>
          <cell r="G691">
            <v>9250.893</v>
          </cell>
          <cell r="H691">
            <v>2</v>
          </cell>
          <cell r="I691">
            <v>1</v>
          </cell>
          <cell r="J691" t="str">
            <v>sierteelt</v>
          </cell>
        </row>
        <row r="692">
          <cell r="A692" t="str">
            <v>2011_feb_59</v>
          </cell>
          <cell r="C692">
            <v>12578</v>
          </cell>
          <cell r="D692">
            <v>2011</v>
          </cell>
          <cell r="E692" t="str">
            <v>feb</v>
          </cell>
          <cell r="F692">
            <v>59</v>
          </cell>
          <cell r="G692">
            <v>8964.5409999999993</v>
          </cell>
          <cell r="H692">
            <v>2</v>
          </cell>
          <cell r="I692">
            <v>1</v>
          </cell>
          <cell r="J692" t="str">
            <v>sierteelt</v>
          </cell>
        </row>
        <row r="693">
          <cell r="A693" t="str">
            <v>2011_feb_60</v>
          </cell>
          <cell r="C693">
            <v>12579</v>
          </cell>
          <cell r="D693">
            <v>2011</v>
          </cell>
          <cell r="E693" t="str">
            <v>feb</v>
          </cell>
          <cell r="F693">
            <v>60</v>
          </cell>
          <cell r="G693">
            <v>1.0309999999999999</v>
          </cell>
          <cell r="H693">
            <v>2</v>
          </cell>
          <cell r="I693">
            <v>1</v>
          </cell>
          <cell r="J693" t="str">
            <v>sierteelt</v>
          </cell>
        </row>
        <row r="694">
          <cell r="A694" t="str">
            <v>2011_feb_61</v>
          </cell>
          <cell r="C694">
            <v>12580</v>
          </cell>
          <cell r="D694">
            <v>2011</v>
          </cell>
          <cell r="E694" t="str">
            <v>feb</v>
          </cell>
          <cell r="F694">
            <v>61</v>
          </cell>
          <cell r="G694">
            <v>359274</v>
          </cell>
          <cell r="H694">
            <v>2</v>
          </cell>
          <cell r="I694">
            <v>1</v>
          </cell>
          <cell r="J694" t="str">
            <v>sierteelt</v>
          </cell>
        </row>
        <row r="695">
          <cell r="A695" t="str">
            <v>2011_feb_64</v>
          </cell>
          <cell r="C695">
            <v>12581</v>
          </cell>
          <cell r="D695">
            <v>2011</v>
          </cell>
          <cell r="E695" t="str">
            <v>feb</v>
          </cell>
          <cell r="F695">
            <v>64</v>
          </cell>
          <cell r="G695">
            <v>171892</v>
          </cell>
          <cell r="H695">
            <v>2</v>
          </cell>
          <cell r="I695">
            <v>1</v>
          </cell>
          <cell r="J695" t="str">
            <v>sierteelt</v>
          </cell>
        </row>
        <row r="696">
          <cell r="A696" t="str">
            <v>2011_2_65</v>
          </cell>
          <cell r="C696">
            <v>12582</v>
          </cell>
          <cell r="D696">
            <v>2011</v>
          </cell>
          <cell r="E696" t="str">
            <v>2</v>
          </cell>
          <cell r="F696">
            <v>65</v>
          </cell>
          <cell r="G696">
            <v>1.0580000000000001</v>
          </cell>
          <cell r="H696">
            <v>2</v>
          </cell>
          <cell r="I696">
            <v>1</v>
          </cell>
          <cell r="J696" t="str">
            <v>sierteelt</v>
          </cell>
        </row>
        <row r="697">
          <cell r="A697" t="str">
            <v>2011_feb_66</v>
          </cell>
          <cell r="C697">
            <v>12583</v>
          </cell>
          <cell r="D697">
            <v>2011</v>
          </cell>
          <cell r="E697" t="str">
            <v>feb</v>
          </cell>
          <cell r="F697">
            <v>66</v>
          </cell>
          <cell r="G697">
            <v>531166</v>
          </cell>
          <cell r="H697">
            <v>2</v>
          </cell>
          <cell r="I697">
            <v>1</v>
          </cell>
          <cell r="J697" t="str">
            <v>sierteelt</v>
          </cell>
        </row>
        <row r="698">
          <cell r="A698" t="str">
            <v>2011_mrt_52</v>
          </cell>
          <cell r="C698">
            <v>12584</v>
          </cell>
          <cell r="D698">
            <v>2011</v>
          </cell>
          <cell r="E698" t="str">
            <v>mrt</v>
          </cell>
          <cell r="F698">
            <v>52</v>
          </cell>
          <cell r="G698">
            <v>167370.32800000001</v>
          </cell>
          <cell r="H698">
            <v>3</v>
          </cell>
          <cell r="I698">
            <v>1</v>
          </cell>
          <cell r="J698" t="str">
            <v>sierteelt</v>
          </cell>
        </row>
        <row r="699">
          <cell r="A699" t="str">
            <v>2011_mrt_53</v>
          </cell>
          <cell r="C699">
            <v>12585</v>
          </cell>
          <cell r="D699">
            <v>2011</v>
          </cell>
          <cell r="E699" t="str">
            <v>mrt</v>
          </cell>
          <cell r="F699">
            <v>53</v>
          </cell>
          <cell r="G699">
            <v>915420.58400000003</v>
          </cell>
          <cell r="H699">
            <v>3</v>
          </cell>
          <cell r="I699">
            <v>1</v>
          </cell>
          <cell r="J699" t="str">
            <v>sierteelt</v>
          </cell>
        </row>
        <row r="700">
          <cell r="A700" t="str">
            <v>2011_mrt_54</v>
          </cell>
          <cell r="C700">
            <v>12586</v>
          </cell>
          <cell r="D700">
            <v>2011</v>
          </cell>
          <cell r="E700" t="str">
            <v>mrt</v>
          </cell>
          <cell r="F700">
            <v>54</v>
          </cell>
          <cell r="G700">
            <v>0.182</v>
          </cell>
          <cell r="H700">
            <v>3</v>
          </cell>
          <cell r="I700">
            <v>1</v>
          </cell>
          <cell r="J700" t="str">
            <v>sierteelt</v>
          </cell>
        </row>
        <row r="701">
          <cell r="A701" t="str">
            <v>2011_mrt_55</v>
          </cell>
          <cell r="C701">
            <v>12587</v>
          </cell>
          <cell r="D701">
            <v>2011</v>
          </cell>
          <cell r="E701" t="str">
            <v>mrt</v>
          </cell>
          <cell r="F701">
            <v>55</v>
          </cell>
          <cell r="G701">
            <v>146444.67199999999</v>
          </cell>
          <cell r="H701">
            <v>3</v>
          </cell>
          <cell r="I701">
            <v>1</v>
          </cell>
          <cell r="J701" t="str">
            <v>sierteelt</v>
          </cell>
        </row>
        <row r="702">
          <cell r="A702" t="str">
            <v>2011_mrt_56</v>
          </cell>
          <cell r="C702">
            <v>12588</v>
          </cell>
          <cell r="D702">
            <v>2011</v>
          </cell>
          <cell r="E702" t="str">
            <v>mrt</v>
          </cell>
          <cell r="F702">
            <v>56</v>
          </cell>
          <cell r="G702">
            <v>95639.712</v>
          </cell>
          <cell r="H702">
            <v>3</v>
          </cell>
          <cell r="I702">
            <v>1</v>
          </cell>
          <cell r="J702" t="str">
            <v>sierteelt</v>
          </cell>
        </row>
        <row r="703">
          <cell r="A703" t="str">
            <v>2011_mrt_57</v>
          </cell>
          <cell r="C703">
            <v>12589</v>
          </cell>
          <cell r="D703">
            <v>2011</v>
          </cell>
          <cell r="E703" t="str">
            <v>mrt</v>
          </cell>
          <cell r="F703">
            <v>57</v>
          </cell>
          <cell r="G703">
            <v>1.5309999999999999</v>
          </cell>
          <cell r="H703">
            <v>3</v>
          </cell>
          <cell r="I703">
            <v>1</v>
          </cell>
          <cell r="J703" t="str">
            <v>sierteelt</v>
          </cell>
        </row>
        <row r="704">
          <cell r="A704" t="str">
            <v>2011_mrt_58</v>
          </cell>
          <cell r="C704">
            <v>12590</v>
          </cell>
          <cell r="D704">
            <v>2011</v>
          </cell>
          <cell r="E704" t="str">
            <v>mrt</v>
          </cell>
          <cell r="F704">
            <v>58</v>
          </cell>
          <cell r="G704">
            <v>37928.330999999998</v>
          </cell>
          <cell r="H704">
            <v>3</v>
          </cell>
          <cell r="I704">
            <v>1</v>
          </cell>
          <cell r="J704" t="str">
            <v>sierteelt</v>
          </cell>
        </row>
        <row r="705">
          <cell r="A705" t="str">
            <v>2011_mrt_59</v>
          </cell>
          <cell r="C705">
            <v>12591</v>
          </cell>
          <cell r="D705">
            <v>2011</v>
          </cell>
          <cell r="E705" t="str">
            <v>mrt</v>
          </cell>
          <cell r="F705">
            <v>59</v>
          </cell>
          <cell r="G705">
            <v>51579.195</v>
          </cell>
          <cell r="H705">
            <v>3</v>
          </cell>
          <cell r="I705">
            <v>1</v>
          </cell>
          <cell r="J705" t="str">
            <v>sierteelt</v>
          </cell>
        </row>
        <row r="706">
          <cell r="A706" t="str">
            <v>2011_mrt_60</v>
          </cell>
          <cell r="C706">
            <v>12592</v>
          </cell>
          <cell r="D706">
            <v>2011</v>
          </cell>
          <cell r="E706" t="str">
            <v>mrt</v>
          </cell>
          <cell r="F706">
            <v>60</v>
          </cell>
          <cell r="G706">
            <v>0.73499999999999999</v>
          </cell>
          <cell r="H706">
            <v>3</v>
          </cell>
          <cell r="I706">
            <v>1</v>
          </cell>
          <cell r="J706" t="str">
            <v>sierteelt</v>
          </cell>
        </row>
        <row r="707">
          <cell r="A707" t="str">
            <v>2011_mrt_61</v>
          </cell>
          <cell r="C707">
            <v>12593</v>
          </cell>
          <cell r="D707">
            <v>2011</v>
          </cell>
          <cell r="E707" t="str">
            <v>mrt</v>
          </cell>
          <cell r="F707">
            <v>61</v>
          </cell>
          <cell r="G707">
            <v>319142</v>
          </cell>
          <cell r="H707">
            <v>3</v>
          </cell>
          <cell r="I707">
            <v>1</v>
          </cell>
          <cell r="J707" t="str">
            <v>sierteelt</v>
          </cell>
        </row>
        <row r="708">
          <cell r="A708" t="str">
            <v>2011_mrt_64</v>
          </cell>
          <cell r="C708">
            <v>12594</v>
          </cell>
          <cell r="D708">
            <v>2011</v>
          </cell>
          <cell r="E708" t="str">
            <v>mrt</v>
          </cell>
          <cell r="F708">
            <v>64</v>
          </cell>
          <cell r="G708">
            <v>223172</v>
          </cell>
          <cell r="H708">
            <v>3</v>
          </cell>
          <cell r="I708">
            <v>1</v>
          </cell>
          <cell r="J708" t="str">
            <v>sierteelt</v>
          </cell>
        </row>
        <row r="709">
          <cell r="A709" t="str">
            <v>2011_3_65</v>
          </cell>
          <cell r="C709">
            <v>12595</v>
          </cell>
          <cell r="D709">
            <v>2011</v>
          </cell>
          <cell r="E709" t="str">
            <v>3</v>
          </cell>
          <cell r="F709">
            <v>65</v>
          </cell>
          <cell r="G709">
            <v>9.4760000000000009</v>
          </cell>
          <cell r="H709">
            <v>3</v>
          </cell>
          <cell r="I709">
            <v>1</v>
          </cell>
          <cell r="J709" t="str">
            <v>sierteelt</v>
          </cell>
        </row>
        <row r="710">
          <cell r="A710" t="str">
            <v>2011_mrt_66</v>
          </cell>
          <cell r="C710">
            <v>12596</v>
          </cell>
          <cell r="D710">
            <v>2011</v>
          </cell>
          <cell r="E710" t="str">
            <v>mrt</v>
          </cell>
          <cell r="F710">
            <v>66</v>
          </cell>
          <cell r="G710">
            <v>542314</v>
          </cell>
          <cell r="H710">
            <v>3</v>
          </cell>
          <cell r="I710">
            <v>1</v>
          </cell>
          <cell r="J710" t="str">
            <v>sierteelt</v>
          </cell>
        </row>
        <row r="711">
          <cell r="A711" t="str">
            <v>2011_apr_52</v>
          </cell>
          <cell r="C711">
            <v>12597</v>
          </cell>
          <cell r="D711">
            <v>2011</v>
          </cell>
          <cell r="E711" t="str">
            <v>apr</v>
          </cell>
          <cell r="F711">
            <v>52</v>
          </cell>
          <cell r="G711">
            <v>142975.019</v>
          </cell>
          <cell r="H711">
            <v>4</v>
          </cell>
          <cell r="I711">
            <v>1</v>
          </cell>
          <cell r="J711" t="str">
            <v>sierteelt</v>
          </cell>
        </row>
        <row r="712">
          <cell r="A712" t="str">
            <v>2011_apr_53</v>
          </cell>
          <cell r="C712">
            <v>12598</v>
          </cell>
          <cell r="D712">
            <v>2011</v>
          </cell>
          <cell r="E712" t="str">
            <v>apr</v>
          </cell>
          <cell r="F712">
            <v>53</v>
          </cell>
          <cell r="G712">
            <v>804171.15099999995</v>
          </cell>
          <cell r="H712">
            <v>4</v>
          </cell>
          <cell r="I712">
            <v>1</v>
          </cell>
          <cell r="J712" t="str">
            <v>sierteelt</v>
          </cell>
        </row>
        <row r="713">
          <cell r="A713" t="str">
            <v>2011_apr_54</v>
          </cell>
          <cell r="C713">
            <v>12599</v>
          </cell>
          <cell r="D713">
            <v>2011</v>
          </cell>
          <cell r="E713" t="str">
            <v>apr</v>
          </cell>
          <cell r="F713">
            <v>54</v>
          </cell>
          <cell r="G713">
            <v>0.17699999999999999</v>
          </cell>
          <cell r="H713">
            <v>4</v>
          </cell>
          <cell r="I713">
            <v>1</v>
          </cell>
          <cell r="J713" t="str">
            <v>sierteelt</v>
          </cell>
        </row>
        <row r="714">
          <cell r="A714" t="str">
            <v>2011_apr_55</v>
          </cell>
          <cell r="C714">
            <v>12600</v>
          </cell>
          <cell r="D714">
            <v>2011</v>
          </cell>
          <cell r="E714" t="str">
            <v>apr</v>
          </cell>
          <cell r="F714">
            <v>55</v>
          </cell>
          <cell r="G714">
            <v>144689.62599999999</v>
          </cell>
          <cell r="H714">
            <v>4</v>
          </cell>
          <cell r="I714">
            <v>1</v>
          </cell>
          <cell r="J714" t="str">
            <v>sierteelt</v>
          </cell>
        </row>
        <row r="715">
          <cell r="A715" t="str">
            <v>2011_apr_56</v>
          </cell>
          <cell r="C715">
            <v>12601</v>
          </cell>
          <cell r="D715">
            <v>2011</v>
          </cell>
          <cell r="E715" t="str">
            <v>apr</v>
          </cell>
          <cell r="F715">
            <v>56</v>
          </cell>
          <cell r="G715">
            <v>90561.027000000002</v>
          </cell>
          <cell r="H715">
            <v>4</v>
          </cell>
          <cell r="I715">
            <v>1</v>
          </cell>
          <cell r="J715" t="str">
            <v>sierteelt</v>
          </cell>
        </row>
        <row r="716">
          <cell r="A716" t="str">
            <v>2011_apr_57</v>
          </cell>
          <cell r="C716">
            <v>12602</v>
          </cell>
          <cell r="D716">
            <v>2011</v>
          </cell>
          <cell r="E716" t="str">
            <v>apr</v>
          </cell>
          <cell r="F716">
            <v>57</v>
          </cell>
          <cell r="G716">
            <v>1.597</v>
          </cell>
          <cell r="H716">
            <v>4</v>
          </cell>
          <cell r="I716">
            <v>1</v>
          </cell>
          <cell r="J716" t="str">
            <v>sierteelt</v>
          </cell>
        </row>
        <row r="717">
          <cell r="A717" t="str">
            <v>2011_apr_58</v>
          </cell>
          <cell r="C717">
            <v>12603</v>
          </cell>
          <cell r="D717">
            <v>2011</v>
          </cell>
          <cell r="E717" t="str">
            <v>apr</v>
          </cell>
          <cell r="F717">
            <v>58</v>
          </cell>
          <cell r="G717">
            <v>80713.756999999998</v>
          </cell>
          <cell r="H717">
            <v>4</v>
          </cell>
          <cell r="I717">
            <v>1</v>
          </cell>
          <cell r="J717" t="str">
            <v>sierteelt</v>
          </cell>
        </row>
        <row r="718">
          <cell r="A718" t="str">
            <v>2011_apr_59</v>
          </cell>
          <cell r="C718">
            <v>12604</v>
          </cell>
          <cell r="D718">
            <v>2011</v>
          </cell>
          <cell r="E718" t="str">
            <v>apr</v>
          </cell>
          <cell r="F718">
            <v>59</v>
          </cell>
          <cell r="G718">
            <v>86102.558999999994</v>
          </cell>
          <cell r="H718">
            <v>4</v>
          </cell>
          <cell r="I718">
            <v>1</v>
          </cell>
          <cell r="J718" t="str">
            <v>sierteelt</v>
          </cell>
        </row>
        <row r="719">
          <cell r="A719" t="str">
            <v>2011_apr_60</v>
          </cell>
          <cell r="C719">
            <v>12605</v>
          </cell>
          <cell r="D719">
            <v>2011</v>
          </cell>
          <cell r="E719" t="str">
            <v>apr</v>
          </cell>
          <cell r="F719">
            <v>60</v>
          </cell>
          <cell r="G719">
            <v>0.93700000000000006</v>
          </cell>
          <cell r="H719">
            <v>4</v>
          </cell>
          <cell r="I719">
            <v>1</v>
          </cell>
          <cell r="J719" t="str">
            <v>sierteelt</v>
          </cell>
        </row>
        <row r="720">
          <cell r="A720" t="str">
            <v>2011_apr_61</v>
          </cell>
          <cell r="C720">
            <v>12606</v>
          </cell>
          <cell r="D720">
            <v>2011</v>
          </cell>
          <cell r="E720" t="str">
            <v>apr</v>
          </cell>
          <cell r="F720">
            <v>61</v>
          </cell>
          <cell r="G720">
            <v>277518</v>
          </cell>
          <cell r="H720">
            <v>4</v>
          </cell>
          <cell r="I720">
            <v>1</v>
          </cell>
          <cell r="J720" t="str">
            <v>sierteelt</v>
          </cell>
        </row>
        <row r="721">
          <cell r="A721" t="str">
            <v>2011_apr_64</v>
          </cell>
          <cell r="C721">
            <v>12607</v>
          </cell>
          <cell r="D721">
            <v>2011</v>
          </cell>
          <cell r="E721" t="str">
            <v>apr</v>
          </cell>
          <cell r="F721">
            <v>64</v>
          </cell>
          <cell r="G721">
            <v>263874</v>
          </cell>
          <cell r="H721">
            <v>4</v>
          </cell>
          <cell r="I721">
            <v>1</v>
          </cell>
          <cell r="J721" t="str">
            <v>sierteelt</v>
          </cell>
        </row>
        <row r="722">
          <cell r="A722" t="str">
            <v>2011_4_65</v>
          </cell>
          <cell r="C722">
            <v>12608</v>
          </cell>
          <cell r="D722">
            <v>2011</v>
          </cell>
          <cell r="E722" t="str">
            <v>4</v>
          </cell>
          <cell r="F722">
            <v>65</v>
          </cell>
          <cell r="G722">
            <v>12.33</v>
          </cell>
          <cell r="H722">
            <v>4</v>
          </cell>
          <cell r="I722">
            <v>1</v>
          </cell>
          <cell r="J722" t="str">
            <v>sierteelt</v>
          </cell>
        </row>
        <row r="723">
          <cell r="A723" t="str">
            <v>2011_apr_66</v>
          </cell>
          <cell r="C723">
            <v>12609</v>
          </cell>
          <cell r="D723">
            <v>2011</v>
          </cell>
          <cell r="E723" t="str">
            <v>apr</v>
          </cell>
          <cell r="F723">
            <v>66</v>
          </cell>
          <cell r="G723">
            <v>541392</v>
          </cell>
          <cell r="H723">
            <v>4</v>
          </cell>
          <cell r="I723">
            <v>1</v>
          </cell>
          <cell r="J723" t="str">
            <v>sierteelt</v>
          </cell>
        </row>
        <row r="724">
          <cell r="A724" t="str">
            <v>2011_mei_52</v>
          </cell>
          <cell r="C724">
            <v>12610</v>
          </cell>
          <cell r="D724">
            <v>2011</v>
          </cell>
          <cell r="E724" t="str">
            <v>mei</v>
          </cell>
          <cell r="F724">
            <v>52</v>
          </cell>
          <cell r="G724">
            <v>165676.44399999999</v>
          </cell>
          <cell r="H724">
            <v>5</v>
          </cell>
          <cell r="I724">
            <v>1</v>
          </cell>
          <cell r="J724" t="str">
            <v>sierteelt</v>
          </cell>
        </row>
        <row r="725">
          <cell r="A725" t="str">
            <v>2011_mei_53</v>
          </cell>
          <cell r="C725">
            <v>12611</v>
          </cell>
          <cell r="D725">
            <v>2011</v>
          </cell>
          <cell r="E725" t="str">
            <v>mei</v>
          </cell>
          <cell r="F725">
            <v>53</v>
          </cell>
          <cell r="G725">
            <v>657312.06900000002</v>
          </cell>
          <cell r="H725">
            <v>5</v>
          </cell>
          <cell r="I725">
            <v>1</v>
          </cell>
          <cell r="J725" t="str">
            <v>sierteelt</v>
          </cell>
        </row>
        <row r="726">
          <cell r="A726" t="str">
            <v>2011_mei_54</v>
          </cell>
          <cell r="C726">
            <v>12612</v>
          </cell>
          <cell r="D726">
            <v>2011</v>
          </cell>
          <cell r="E726" t="str">
            <v>mei</v>
          </cell>
          <cell r="F726">
            <v>54</v>
          </cell>
          <cell r="G726">
            <v>0.252</v>
          </cell>
          <cell r="H726">
            <v>5</v>
          </cell>
          <cell r="I726">
            <v>1</v>
          </cell>
          <cell r="J726" t="str">
            <v>sierteelt</v>
          </cell>
        </row>
        <row r="727">
          <cell r="A727" t="str">
            <v>2011_mei_55</v>
          </cell>
          <cell r="C727">
            <v>12613</v>
          </cell>
          <cell r="D727">
            <v>2011</v>
          </cell>
          <cell r="E727" t="str">
            <v>mei</v>
          </cell>
          <cell r="F727">
            <v>55</v>
          </cell>
          <cell r="G727">
            <v>136775.913</v>
          </cell>
          <cell r="H727">
            <v>5</v>
          </cell>
          <cell r="I727">
            <v>1</v>
          </cell>
          <cell r="J727" t="str">
            <v>sierteelt</v>
          </cell>
        </row>
        <row r="728">
          <cell r="A728" t="str">
            <v>2011_mei_56</v>
          </cell>
          <cell r="C728">
            <v>12614</v>
          </cell>
          <cell r="D728">
            <v>2011</v>
          </cell>
          <cell r="E728" t="str">
            <v>mei</v>
          </cell>
          <cell r="F728">
            <v>56</v>
          </cell>
          <cell r="G728">
            <v>78270.201000000001</v>
          </cell>
          <cell r="H728">
            <v>5</v>
          </cell>
          <cell r="I728">
            <v>1</v>
          </cell>
          <cell r="J728" t="str">
            <v>sierteelt</v>
          </cell>
        </row>
        <row r="729">
          <cell r="A729" t="str">
            <v>2011_mei_57</v>
          </cell>
          <cell r="C729">
            <v>12615</v>
          </cell>
          <cell r="D729">
            <v>2011</v>
          </cell>
          <cell r="E729" t="str">
            <v>mei</v>
          </cell>
          <cell r="F729">
            <v>57</v>
          </cell>
          <cell r="G729">
            <v>1.7470000000000001</v>
          </cell>
          <cell r="H729">
            <v>5</v>
          </cell>
          <cell r="I729">
            <v>1</v>
          </cell>
          <cell r="J729" t="str">
            <v>sierteelt</v>
          </cell>
        </row>
        <row r="730">
          <cell r="A730" t="str">
            <v>2011_mei_58</v>
          </cell>
          <cell r="C730">
            <v>12616</v>
          </cell>
          <cell r="D730">
            <v>2011</v>
          </cell>
          <cell r="E730" t="str">
            <v>mei</v>
          </cell>
          <cell r="F730">
            <v>58</v>
          </cell>
          <cell r="G730">
            <v>65788.383000000002</v>
          </cell>
          <cell r="H730">
            <v>5</v>
          </cell>
          <cell r="I730">
            <v>1</v>
          </cell>
          <cell r="J730" t="str">
            <v>sierteelt</v>
          </cell>
        </row>
        <row r="731">
          <cell r="A731" t="str">
            <v>2011_mei_59</v>
          </cell>
          <cell r="C731">
            <v>12617</v>
          </cell>
          <cell r="D731">
            <v>2011</v>
          </cell>
          <cell r="E731" t="str">
            <v>mei</v>
          </cell>
          <cell r="F731">
            <v>59</v>
          </cell>
          <cell r="G731">
            <v>73250.873999999996</v>
          </cell>
          <cell r="H731">
            <v>5</v>
          </cell>
          <cell r="I731">
            <v>1</v>
          </cell>
          <cell r="J731" t="str">
            <v>sierteelt</v>
          </cell>
        </row>
        <row r="732">
          <cell r="A732" t="str">
            <v>2011_mei_60</v>
          </cell>
          <cell r="C732">
            <v>12618</v>
          </cell>
          <cell r="D732">
            <v>2011</v>
          </cell>
          <cell r="E732" t="str">
            <v>mei</v>
          </cell>
          <cell r="F732">
            <v>60</v>
          </cell>
          <cell r="G732">
            <v>0.89800000000000002</v>
          </cell>
          <cell r="H732">
            <v>5</v>
          </cell>
          <cell r="I732">
            <v>1</v>
          </cell>
          <cell r="J732" t="str">
            <v>sierteelt</v>
          </cell>
        </row>
        <row r="733">
          <cell r="A733" t="str">
            <v>2011_mei_61</v>
          </cell>
          <cell r="C733">
            <v>12619</v>
          </cell>
          <cell r="D733">
            <v>2011</v>
          </cell>
          <cell r="E733" t="str">
            <v>mei</v>
          </cell>
          <cell r="F733">
            <v>61</v>
          </cell>
          <cell r="G733">
            <v>317477</v>
          </cell>
          <cell r="H733">
            <v>5</v>
          </cell>
          <cell r="I733">
            <v>1</v>
          </cell>
          <cell r="J733" t="str">
            <v>sierteelt</v>
          </cell>
        </row>
        <row r="734">
          <cell r="A734" t="str">
            <v>2011_mei_64</v>
          </cell>
          <cell r="C734">
            <v>12620</v>
          </cell>
          <cell r="D734">
            <v>2011</v>
          </cell>
          <cell r="E734" t="str">
            <v>mei</v>
          </cell>
          <cell r="F734">
            <v>64</v>
          </cell>
          <cell r="G734">
            <v>235104</v>
          </cell>
          <cell r="H734">
            <v>5</v>
          </cell>
          <cell r="I734">
            <v>1</v>
          </cell>
          <cell r="J734" t="str">
            <v>sierteelt</v>
          </cell>
        </row>
        <row r="735">
          <cell r="A735" t="str">
            <v>2011_mei_66</v>
          </cell>
          <cell r="C735">
            <v>12621</v>
          </cell>
          <cell r="D735">
            <v>2011</v>
          </cell>
          <cell r="E735" t="str">
            <v>mei</v>
          </cell>
          <cell r="F735">
            <v>66</v>
          </cell>
          <cell r="G735">
            <v>552581</v>
          </cell>
          <cell r="H735">
            <v>5</v>
          </cell>
          <cell r="I735">
            <v>1</v>
          </cell>
          <cell r="J735" t="str">
            <v>sierteelt</v>
          </cell>
        </row>
        <row r="736">
          <cell r="A736" t="str">
            <v>2011_jun_52</v>
          </cell>
          <cell r="C736">
            <v>12622</v>
          </cell>
          <cell r="D736">
            <v>2011</v>
          </cell>
          <cell r="E736" t="str">
            <v>jun</v>
          </cell>
          <cell r="F736">
            <v>52</v>
          </cell>
          <cell r="G736">
            <v>129081.35799999999</v>
          </cell>
          <cell r="H736">
            <v>6</v>
          </cell>
          <cell r="I736">
            <v>1</v>
          </cell>
          <cell r="J736" t="str">
            <v>sierteelt</v>
          </cell>
        </row>
        <row r="737">
          <cell r="A737" t="str">
            <v>2011_jun_53</v>
          </cell>
          <cell r="C737">
            <v>12623</v>
          </cell>
          <cell r="D737">
            <v>2011</v>
          </cell>
          <cell r="E737" t="str">
            <v>jun</v>
          </cell>
          <cell r="F737">
            <v>53</v>
          </cell>
          <cell r="G737">
            <v>553075.18999999994</v>
          </cell>
          <cell r="H737">
            <v>6</v>
          </cell>
          <cell r="I737">
            <v>1</v>
          </cell>
          <cell r="J737" t="str">
            <v>sierteelt</v>
          </cell>
        </row>
        <row r="738">
          <cell r="A738" t="str">
            <v>2011_jun_54</v>
          </cell>
          <cell r="C738">
            <v>12624</v>
          </cell>
          <cell r="D738">
            <v>2011</v>
          </cell>
          <cell r="E738" t="str">
            <v>jun</v>
          </cell>
          <cell r="F738">
            <v>54</v>
          </cell>
          <cell r="G738">
            <v>0.23300000000000001</v>
          </cell>
          <cell r="H738">
            <v>6</v>
          </cell>
          <cell r="I738">
            <v>1</v>
          </cell>
          <cell r="J738" t="str">
            <v>sierteelt</v>
          </cell>
        </row>
        <row r="739">
          <cell r="A739" t="str">
            <v>2011_jun_55</v>
          </cell>
          <cell r="C739">
            <v>12625</v>
          </cell>
          <cell r="D739">
            <v>2011</v>
          </cell>
          <cell r="E739" t="str">
            <v>jun</v>
          </cell>
          <cell r="F739">
            <v>55</v>
          </cell>
          <cell r="G739">
            <v>96765.718999999997</v>
          </cell>
          <cell r="H739">
            <v>6</v>
          </cell>
          <cell r="I739">
            <v>1</v>
          </cell>
          <cell r="J739" t="str">
            <v>sierteelt</v>
          </cell>
        </row>
        <row r="740">
          <cell r="A740" t="str">
            <v>2011_jun_56</v>
          </cell>
          <cell r="C740">
            <v>12626</v>
          </cell>
          <cell r="D740">
            <v>2011</v>
          </cell>
          <cell r="E740" t="str">
            <v>jun</v>
          </cell>
          <cell r="F740">
            <v>56</v>
          </cell>
          <cell r="G740">
            <v>62712.786999999997</v>
          </cell>
          <cell r="H740">
            <v>6</v>
          </cell>
          <cell r="I740">
            <v>1</v>
          </cell>
          <cell r="J740" t="str">
            <v>sierteelt</v>
          </cell>
        </row>
        <row r="741">
          <cell r="A741" t="str">
            <v>2011_jun_57</v>
          </cell>
          <cell r="C741">
            <v>12627</v>
          </cell>
          <cell r="D741">
            <v>2011</v>
          </cell>
          <cell r="E741" t="str">
            <v>jun</v>
          </cell>
          <cell r="F741">
            <v>57</v>
          </cell>
          <cell r="G741">
            <v>1.542</v>
          </cell>
          <cell r="H741">
            <v>6</v>
          </cell>
          <cell r="I741">
            <v>1</v>
          </cell>
          <cell r="J741" t="str">
            <v>sierteelt</v>
          </cell>
        </row>
        <row r="742">
          <cell r="A742" t="str">
            <v>2011_jun_58</v>
          </cell>
          <cell r="C742">
            <v>12628</v>
          </cell>
          <cell r="D742">
            <v>2011</v>
          </cell>
          <cell r="E742" t="str">
            <v>jun</v>
          </cell>
          <cell r="F742">
            <v>58</v>
          </cell>
          <cell r="G742">
            <v>26075.024000000001</v>
          </cell>
          <cell r="H742">
            <v>6</v>
          </cell>
          <cell r="I742">
            <v>1</v>
          </cell>
          <cell r="J742" t="str">
            <v>sierteelt</v>
          </cell>
        </row>
        <row r="743">
          <cell r="A743" t="str">
            <v>2011_jun_59</v>
          </cell>
          <cell r="C743">
            <v>12629</v>
          </cell>
          <cell r="D743">
            <v>2011</v>
          </cell>
          <cell r="E743" t="str">
            <v>jun</v>
          </cell>
          <cell r="F743">
            <v>59</v>
          </cell>
          <cell r="G743">
            <v>26008.468000000001</v>
          </cell>
          <cell r="H743">
            <v>6</v>
          </cell>
          <cell r="I743">
            <v>1</v>
          </cell>
          <cell r="J743" t="str">
            <v>sierteelt</v>
          </cell>
        </row>
        <row r="744">
          <cell r="A744" t="str">
            <v>2011_jun_60</v>
          </cell>
          <cell r="C744">
            <v>12630</v>
          </cell>
          <cell r="D744">
            <v>2011</v>
          </cell>
          <cell r="E744" t="str">
            <v>jun</v>
          </cell>
          <cell r="F744">
            <v>60</v>
          </cell>
          <cell r="G744">
            <v>1.002</v>
          </cell>
          <cell r="H744">
            <v>6</v>
          </cell>
          <cell r="I744">
            <v>1</v>
          </cell>
          <cell r="J744" t="str">
            <v>sierteelt</v>
          </cell>
        </row>
        <row r="745">
          <cell r="A745" t="str">
            <v>2011_jun_61</v>
          </cell>
          <cell r="C745">
            <v>12631</v>
          </cell>
          <cell r="D745">
            <v>2011</v>
          </cell>
          <cell r="E745" t="str">
            <v>jun</v>
          </cell>
          <cell r="F745">
            <v>61</v>
          </cell>
          <cell r="G745">
            <v>228812</v>
          </cell>
          <cell r="H745">
            <v>6</v>
          </cell>
          <cell r="I745">
            <v>1</v>
          </cell>
          <cell r="J745" t="str">
            <v>sierteelt</v>
          </cell>
        </row>
        <row r="746">
          <cell r="A746" t="str">
            <v>2011_jun_64</v>
          </cell>
          <cell r="C746">
            <v>12632</v>
          </cell>
          <cell r="D746">
            <v>2011</v>
          </cell>
          <cell r="E746" t="str">
            <v>jun</v>
          </cell>
          <cell r="F746">
            <v>64</v>
          </cell>
          <cell r="G746">
            <v>149556</v>
          </cell>
          <cell r="H746">
            <v>6</v>
          </cell>
          <cell r="I746">
            <v>1</v>
          </cell>
          <cell r="J746" t="str">
            <v>sierteelt</v>
          </cell>
        </row>
        <row r="747">
          <cell r="A747" t="str">
            <v>2011_jun_66</v>
          </cell>
          <cell r="C747">
            <v>12633</v>
          </cell>
          <cell r="D747">
            <v>2011</v>
          </cell>
          <cell r="E747" t="str">
            <v>jun</v>
          </cell>
          <cell r="F747">
            <v>66</v>
          </cell>
          <cell r="G747">
            <v>378368</v>
          </cell>
          <cell r="H747">
            <v>6</v>
          </cell>
          <cell r="I747">
            <v>1</v>
          </cell>
          <cell r="J747" t="str">
            <v>sierteelt</v>
          </cell>
        </row>
        <row r="748">
          <cell r="A748" t="str">
            <v>2011_jul_52</v>
          </cell>
          <cell r="C748">
            <v>12634</v>
          </cell>
          <cell r="D748">
            <v>2011</v>
          </cell>
          <cell r="E748" t="str">
            <v>jul</v>
          </cell>
          <cell r="F748">
            <v>52</v>
          </cell>
          <cell r="G748">
            <v>107506.64599999999</v>
          </cell>
          <cell r="H748">
            <v>7</v>
          </cell>
          <cell r="I748">
            <v>1</v>
          </cell>
          <cell r="J748" t="str">
            <v>sierteelt</v>
          </cell>
        </row>
        <row r="749">
          <cell r="A749" t="str">
            <v>2011_jul_53</v>
          </cell>
          <cell r="C749">
            <v>12635</v>
          </cell>
          <cell r="D749">
            <v>2011</v>
          </cell>
          <cell r="E749" t="str">
            <v>jul</v>
          </cell>
          <cell r="F749">
            <v>53</v>
          </cell>
          <cell r="G749">
            <v>495070.34299999999</v>
          </cell>
          <cell r="H749">
            <v>7</v>
          </cell>
          <cell r="I749">
            <v>1</v>
          </cell>
          <cell r="J749" t="str">
            <v>sierteelt</v>
          </cell>
        </row>
        <row r="750">
          <cell r="A750" t="str">
            <v>2011_jul_54</v>
          </cell>
          <cell r="C750">
            <v>12636</v>
          </cell>
          <cell r="D750">
            <v>2011</v>
          </cell>
          <cell r="E750" t="str">
            <v>jul</v>
          </cell>
          <cell r="F750">
            <v>54</v>
          </cell>
          <cell r="G750">
            <v>0.217</v>
          </cell>
          <cell r="H750">
            <v>7</v>
          </cell>
          <cell r="I750">
            <v>1</v>
          </cell>
          <cell r="J750" t="str">
            <v>sierteelt</v>
          </cell>
        </row>
        <row r="751">
          <cell r="A751" t="str">
            <v>2011_jul_55</v>
          </cell>
          <cell r="C751">
            <v>12637</v>
          </cell>
          <cell r="D751">
            <v>2011</v>
          </cell>
          <cell r="E751" t="str">
            <v>jul</v>
          </cell>
          <cell r="F751">
            <v>55</v>
          </cell>
          <cell r="G751">
            <v>85934.842000000004</v>
          </cell>
          <cell r="H751">
            <v>7</v>
          </cell>
          <cell r="I751">
            <v>1</v>
          </cell>
          <cell r="J751" t="str">
            <v>sierteelt</v>
          </cell>
        </row>
        <row r="752">
          <cell r="A752" t="str">
            <v>2011_jul_56</v>
          </cell>
          <cell r="C752">
            <v>12638</v>
          </cell>
          <cell r="D752">
            <v>2011</v>
          </cell>
          <cell r="E752" t="str">
            <v>jul</v>
          </cell>
          <cell r="F752">
            <v>56</v>
          </cell>
          <cell r="G752">
            <v>55555.103999999999</v>
          </cell>
          <cell r="H752">
            <v>7</v>
          </cell>
          <cell r="I752">
            <v>1</v>
          </cell>
          <cell r="J752" t="str">
            <v>sierteelt</v>
          </cell>
        </row>
        <row r="753">
          <cell r="A753" t="str">
            <v>2011_jul_57</v>
          </cell>
          <cell r="C753">
            <v>12639</v>
          </cell>
          <cell r="D753">
            <v>2011</v>
          </cell>
          <cell r="E753" t="str">
            <v>jul</v>
          </cell>
          <cell r="F753">
            <v>57</v>
          </cell>
          <cell r="G753">
            <v>1.546</v>
          </cell>
          <cell r="H753">
            <v>7</v>
          </cell>
          <cell r="I753">
            <v>1</v>
          </cell>
          <cell r="J753" t="str">
            <v>sierteelt</v>
          </cell>
        </row>
        <row r="754">
          <cell r="A754" t="str">
            <v>2011_jul_58</v>
          </cell>
          <cell r="C754">
            <v>12640</v>
          </cell>
          <cell r="D754">
            <v>2011</v>
          </cell>
          <cell r="E754" t="str">
            <v>jul</v>
          </cell>
          <cell r="F754">
            <v>58</v>
          </cell>
          <cell r="G754">
            <v>16393.989000000001</v>
          </cell>
          <cell r="H754">
            <v>7</v>
          </cell>
          <cell r="I754">
            <v>1</v>
          </cell>
          <cell r="J754" t="str">
            <v>sierteelt</v>
          </cell>
        </row>
        <row r="755">
          <cell r="A755" t="str">
            <v>2011_jul_59</v>
          </cell>
          <cell r="C755">
            <v>12641</v>
          </cell>
          <cell r="D755">
            <v>2011</v>
          </cell>
          <cell r="E755" t="str">
            <v>jul</v>
          </cell>
          <cell r="F755">
            <v>59</v>
          </cell>
          <cell r="G755">
            <v>13542.135</v>
          </cell>
          <cell r="H755">
            <v>7</v>
          </cell>
          <cell r="I755">
            <v>1</v>
          </cell>
          <cell r="J755" t="str">
            <v>sierteelt</v>
          </cell>
        </row>
        <row r="756">
          <cell r="A756" t="str">
            <v>2011_jul_60</v>
          </cell>
          <cell r="C756">
            <v>12642</v>
          </cell>
          <cell r="D756">
            <v>2011</v>
          </cell>
          <cell r="E756" t="str">
            <v>jul</v>
          </cell>
          <cell r="F756">
            <v>60</v>
          </cell>
          <cell r="G756">
            <v>1.21</v>
          </cell>
          <cell r="H756">
            <v>7</v>
          </cell>
          <cell r="I756">
            <v>1</v>
          </cell>
          <cell r="J756" t="str">
            <v>sierteelt</v>
          </cell>
        </row>
        <row r="757">
          <cell r="A757" t="str">
            <v>2011_jul_61</v>
          </cell>
          <cell r="C757">
            <v>12643</v>
          </cell>
          <cell r="D757">
            <v>2011</v>
          </cell>
          <cell r="E757" t="str">
            <v>jul</v>
          </cell>
          <cell r="F757">
            <v>61</v>
          </cell>
          <cell r="G757">
            <v>205203</v>
          </cell>
          <cell r="H757">
            <v>7</v>
          </cell>
          <cell r="I757">
            <v>1</v>
          </cell>
          <cell r="J757" t="str">
            <v>sierteelt</v>
          </cell>
        </row>
        <row r="758">
          <cell r="A758" t="str">
            <v>2011_jul_64</v>
          </cell>
          <cell r="C758">
            <v>12644</v>
          </cell>
          <cell r="D758">
            <v>2011</v>
          </cell>
          <cell r="E758" t="str">
            <v>jul</v>
          </cell>
          <cell r="F758">
            <v>64</v>
          </cell>
          <cell r="G758">
            <v>122613</v>
          </cell>
          <cell r="H758">
            <v>7</v>
          </cell>
          <cell r="I758">
            <v>1</v>
          </cell>
          <cell r="J758" t="str">
            <v>sierteelt</v>
          </cell>
        </row>
        <row r="759">
          <cell r="A759" t="str">
            <v>2011_jul_66</v>
          </cell>
          <cell r="C759">
            <v>12645</v>
          </cell>
          <cell r="D759">
            <v>2011</v>
          </cell>
          <cell r="E759" t="str">
            <v>jul</v>
          </cell>
          <cell r="F759">
            <v>66</v>
          </cell>
          <cell r="G759">
            <v>327816</v>
          </cell>
          <cell r="H759">
            <v>7</v>
          </cell>
          <cell r="I759">
            <v>1</v>
          </cell>
          <cell r="J759" t="str">
            <v>sierteelt</v>
          </cell>
        </row>
        <row r="760">
          <cell r="A760" t="str">
            <v>2011_aug_52</v>
          </cell>
          <cell r="C760">
            <v>12646</v>
          </cell>
          <cell r="D760">
            <v>2011</v>
          </cell>
          <cell r="E760" t="str">
            <v>aug</v>
          </cell>
          <cell r="F760">
            <v>52</v>
          </cell>
          <cell r="G760">
            <v>123897.51700000001</v>
          </cell>
          <cell r="H760">
            <v>8</v>
          </cell>
          <cell r="I760">
            <v>1</v>
          </cell>
          <cell r="J760" t="str">
            <v>sierteelt</v>
          </cell>
        </row>
        <row r="761">
          <cell r="A761" t="str">
            <v>2011_aug_53</v>
          </cell>
          <cell r="C761">
            <v>12647</v>
          </cell>
          <cell r="D761">
            <v>2011</v>
          </cell>
          <cell r="E761" t="str">
            <v>aug</v>
          </cell>
          <cell r="F761">
            <v>53</v>
          </cell>
          <cell r="G761">
            <v>584843.70700000005</v>
          </cell>
          <cell r="H761">
            <v>8</v>
          </cell>
          <cell r="I761">
            <v>1</v>
          </cell>
          <cell r="J761" t="str">
            <v>sierteelt</v>
          </cell>
        </row>
        <row r="762">
          <cell r="A762" t="str">
            <v>2011_aug_54</v>
          </cell>
          <cell r="C762">
            <v>12648</v>
          </cell>
          <cell r="D762">
            <v>2011</v>
          </cell>
          <cell r="E762" t="str">
            <v>aug</v>
          </cell>
          <cell r="F762">
            <v>54</v>
          </cell>
          <cell r="G762">
            <v>0.21099999999999999</v>
          </cell>
          <cell r="H762">
            <v>8</v>
          </cell>
          <cell r="I762">
            <v>1</v>
          </cell>
          <cell r="J762" t="str">
            <v>sierteelt</v>
          </cell>
        </row>
        <row r="763">
          <cell r="A763" t="str">
            <v>2011_aug_55</v>
          </cell>
          <cell r="C763">
            <v>12649</v>
          </cell>
          <cell r="D763">
            <v>2011</v>
          </cell>
          <cell r="E763" t="str">
            <v>aug</v>
          </cell>
          <cell r="F763">
            <v>55</v>
          </cell>
          <cell r="G763">
            <v>115635.24800000001</v>
          </cell>
          <cell r="H763">
            <v>8</v>
          </cell>
          <cell r="I763">
            <v>1</v>
          </cell>
          <cell r="J763" t="str">
            <v>sierteelt</v>
          </cell>
        </row>
        <row r="764">
          <cell r="A764" t="str">
            <v>2011_aug_56</v>
          </cell>
          <cell r="C764">
            <v>12650</v>
          </cell>
          <cell r="D764">
            <v>2011</v>
          </cell>
          <cell r="E764" t="str">
            <v>aug</v>
          </cell>
          <cell r="F764">
            <v>56</v>
          </cell>
          <cell r="G764">
            <v>71140.312000000005</v>
          </cell>
          <cell r="H764">
            <v>8</v>
          </cell>
          <cell r="I764">
            <v>1</v>
          </cell>
          <cell r="J764" t="str">
            <v>sierteelt</v>
          </cell>
        </row>
        <row r="765">
          <cell r="A765" t="str">
            <v>2011_aug_57</v>
          </cell>
          <cell r="C765">
            <v>12651</v>
          </cell>
          <cell r="D765">
            <v>2011</v>
          </cell>
          <cell r="E765" t="str">
            <v>aug</v>
          </cell>
          <cell r="F765">
            <v>57</v>
          </cell>
          <cell r="G765">
            <v>1.625</v>
          </cell>
          <cell r="H765">
            <v>8</v>
          </cell>
          <cell r="I765">
            <v>1</v>
          </cell>
          <cell r="J765" t="str">
            <v>sierteelt</v>
          </cell>
        </row>
        <row r="766">
          <cell r="A766" t="str">
            <v>2011_aug_58</v>
          </cell>
          <cell r="C766">
            <v>12652</v>
          </cell>
          <cell r="D766">
            <v>2011</v>
          </cell>
          <cell r="E766" t="str">
            <v>aug</v>
          </cell>
          <cell r="F766">
            <v>58</v>
          </cell>
          <cell r="G766">
            <v>16365.968999999999</v>
          </cell>
          <cell r="H766">
            <v>8</v>
          </cell>
          <cell r="I766">
            <v>1</v>
          </cell>
          <cell r="J766" t="str">
            <v>sierteelt</v>
          </cell>
        </row>
        <row r="767">
          <cell r="A767" t="str">
            <v>2011_aug_59</v>
          </cell>
          <cell r="C767">
            <v>12653</v>
          </cell>
          <cell r="D767">
            <v>2011</v>
          </cell>
          <cell r="E767" t="str">
            <v>aug</v>
          </cell>
          <cell r="F767">
            <v>59</v>
          </cell>
          <cell r="G767">
            <v>15670.18</v>
          </cell>
          <cell r="H767">
            <v>8</v>
          </cell>
          <cell r="I767">
            <v>1</v>
          </cell>
          <cell r="J767" t="str">
            <v>sierteelt</v>
          </cell>
        </row>
        <row r="768">
          <cell r="A768" t="str">
            <v>2011_aug_60</v>
          </cell>
          <cell r="C768">
            <v>12654</v>
          </cell>
          <cell r="D768">
            <v>2011</v>
          </cell>
          <cell r="E768" t="str">
            <v>aug</v>
          </cell>
          <cell r="F768">
            <v>60</v>
          </cell>
          <cell r="G768">
            <v>1.044</v>
          </cell>
          <cell r="H768">
            <v>8</v>
          </cell>
          <cell r="I768">
            <v>1</v>
          </cell>
          <cell r="J768" t="str">
            <v>sierteelt</v>
          </cell>
        </row>
        <row r="769">
          <cell r="A769" t="str">
            <v>2011_aug_61</v>
          </cell>
          <cell r="C769">
            <v>12655</v>
          </cell>
          <cell r="D769">
            <v>2011</v>
          </cell>
          <cell r="E769" t="str">
            <v>aug</v>
          </cell>
          <cell r="F769">
            <v>61</v>
          </cell>
          <cell r="G769">
            <v>224821</v>
          </cell>
          <cell r="H769">
            <v>8</v>
          </cell>
          <cell r="I769">
            <v>1</v>
          </cell>
          <cell r="J769" t="str">
            <v>sierteelt</v>
          </cell>
        </row>
        <row r="770">
          <cell r="A770" t="str">
            <v>2011_aug_64</v>
          </cell>
          <cell r="C770">
            <v>12656</v>
          </cell>
          <cell r="D770">
            <v>2011</v>
          </cell>
          <cell r="E770" t="str">
            <v>aug</v>
          </cell>
          <cell r="F770">
            <v>64</v>
          </cell>
          <cell r="G770">
            <v>160621</v>
          </cell>
          <cell r="H770">
            <v>8</v>
          </cell>
          <cell r="I770">
            <v>1</v>
          </cell>
          <cell r="J770" t="str">
            <v>sierteelt</v>
          </cell>
        </row>
        <row r="771">
          <cell r="A771" t="str">
            <v>2011_aug_66</v>
          </cell>
          <cell r="C771">
            <v>12657</v>
          </cell>
          <cell r="D771">
            <v>2011</v>
          </cell>
          <cell r="E771" t="str">
            <v>aug</v>
          </cell>
          <cell r="F771">
            <v>66</v>
          </cell>
          <cell r="G771">
            <v>385442</v>
          </cell>
          <cell r="H771">
            <v>8</v>
          </cell>
          <cell r="I771">
            <v>1</v>
          </cell>
          <cell r="J771" t="str">
            <v>sierteelt</v>
          </cell>
        </row>
        <row r="772">
          <cell r="A772" t="str">
            <v>2011_sep_52</v>
          </cell>
          <cell r="C772">
            <v>12658</v>
          </cell>
          <cell r="D772">
            <v>2011</v>
          </cell>
          <cell r="E772" t="str">
            <v>sep</v>
          </cell>
          <cell r="F772">
            <v>52</v>
          </cell>
          <cell r="G772">
            <v>136768.829</v>
          </cell>
          <cell r="H772">
            <v>9</v>
          </cell>
          <cell r="I772">
            <v>1</v>
          </cell>
          <cell r="J772" t="str">
            <v>sierteelt</v>
          </cell>
        </row>
        <row r="773">
          <cell r="A773" t="str">
            <v>2011_sep_53</v>
          </cell>
          <cell r="C773">
            <v>12659</v>
          </cell>
          <cell r="D773">
            <v>2011</v>
          </cell>
          <cell r="E773" t="str">
            <v>sep</v>
          </cell>
          <cell r="F773">
            <v>53</v>
          </cell>
          <cell r="G773">
            <v>557695.56799999997</v>
          </cell>
          <cell r="H773">
            <v>9</v>
          </cell>
          <cell r="I773">
            <v>1</v>
          </cell>
          <cell r="J773" t="str">
            <v>sierteelt</v>
          </cell>
        </row>
        <row r="774">
          <cell r="A774" t="str">
            <v>2011_sep_54</v>
          </cell>
          <cell r="C774">
            <v>12660</v>
          </cell>
          <cell r="D774">
            <v>2011</v>
          </cell>
          <cell r="E774" t="str">
            <v>sep</v>
          </cell>
          <cell r="F774">
            <v>54</v>
          </cell>
          <cell r="G774">
            <v>0.245</v>
          </cell>
          <cell r="H774">
            <v>9</v>
          </cell>
          <cell r="I774">
            <v>1</v>
          </cell>
          <cell r="J774" t="str">
            <v>sierteelt</v>
          </cell>
        </row>
        <row r="775">
          <cell r="A775" t="str">
            <v>2011_sep_55</v>
          </cell>
          <cell r="C775">
            <v>12661</v>
          </cell>
          <cell r="D775">
            <v>2011</v>
          </cell>
          <cell r="E775" t="str">
            <v>sep</v>
          </cell>
          <cell r="F775">
            <v>55</v>
          </cell>
          <cell r="G775">
            <v>107533.834</v>
          </cell>
          <cell r="H775">
            <v>9</v>
          </cell>
          <cell r="I775">
            <v>1</v>
          </cell>
          <cell r="J775" t="str">
            <v>sierteelt</v>
          </cell>
        </row>
        <row r="776">
          <cell r="A776" t="str">
            <v>2011_sep_56</v>
          </cell>
          <cell r="C776">
            <v>12662</v>
          </cell>
          <cell r="D776">
            <v>2011</v>
          </cell>
          <cell r="E776" t="str">
            <v>sep</v>
          </cell>
          <cell r="F776">
            <v>56</v>
          </cell>
          <cell r="G776">
            <v>66195.192999999999</v>
          </cell>
          <cell r="H776">
            <v>9</v>
          </cell>
          <cell r="I776">
            <v>1</v>
          </cell>
          <cell r="J776" t="str">
            <v>sierteelt</v>
          </cell>
        </row>
        <row r="777">
          <cell r="A777" t="str">
            <v>2011_sep_57</v>
          </cell>
          <cell r="C777">
            <v>12663</v>
          </cell>
          <cell r="D777">
            <v>2011</v>
          </cell>
          <cell r="E777" t="str">
            <v>sep</v>
          </cell>
          <cell r="F777">
            <v>57</v>
          </cell>
          <cell r="G777">
            <v>1.6240000000000001</v>
          </cell>
          <cell r="H777">
            <v>9</v>
          </cell>
          <cell r="I777">
            <v>1</v>
          </cell>
          <cell r="J777" t="str">
            <v>sierteelt</v>
          </cell>
        </row>
        <row r="778">
          <cell r="A778" t="str">
            <v>2011_sep_58</v>
          </cell>
          <cell r="C778">
            <v>12664</v>
          </cell>
          <cell r="D778">
            <v>2011</v>
          </cell>
          <cell r="E778" t="str">
            <v>sep</v>
          </cell>
          <cell r="F778">
            <v>58</v>
          </cell>
          <cell r="G778">
            <v>14498.873</v>
          </cell>
          <cell r="H778">
            <v>9</v>
          </cell>
          <cell r="I778">
            <v>1</v>
          </cell>
          <cell r="J778" t="str">
            <v>sierteelt</v>
          </cell>
        </row>
        <row r="779">
          <cell r="A779" t="str">
            <v>2011_sep_59</v>
          </cell>
          <cell r="C779">
            <v>12665</v>
          </cell>
          <cell r="D779">
            <v>2011</v>
          </cell>
          <cell r="E779" t="str">
            <v>sep</v>
          </cell>
          <cell r="F779">
            <v>59</v>
          </cell>
          <cell r="G779">
            <v>19171.021000000001</v>
          </cell>
          <cell r="H779">
            <v>9</v>
          </cell>
          <cell r="I779">
            <v>1</v>
          </cell>
          <cell r="J779" t="str">
            <v>sierteelt</v>
          </cell>
        </row>
        <row r="780">
          <cell r="A780" t="str">
            <v>2011_sep_60</v>
          </cell>
          <cell r="C780">
            <v>12666</v>
          </cell>
          <cell r="D780">
            <v>2011</v>
          </cell>
          <cell r="E780" t="str">
            <v>sep</v>
          </cell>
          <cell r="F780">
            <v>60</v>
          </cell>
          <cell r="G780">
            <v>0.75600000000000001</v>
          </cell>
          <cell r="H780">
            <v>9</v>
          </cell>
          <cell r="I780">
            <v>1</v>
          </cell>
          <cell r="J780" t="str">
            <v>sierteelt</v>
          </cell>
        </row>
        <row r="781">
          <cell r="A781" t="str">
            <v>2011_sep_61</v>
          </cell>
          <cell r="C781">
            <v>12667</v>
          </cell>
          <cell r="D781">
            <v>2011</v>
          </cell>
          <cell r="E781" t="str">
            <v>sep</v>
          </cell>
          <cell r="F781">
            <v>61</v>
          </cell>
          <cell r="G781">
            <v>242834</v>
          </cell>
          <cell r="H781">
            <v>9</v>
          </cell>
          <cell r="I781">
            <v>1</v>
          </cell>
          <cell r="J781" t="str">
            <v>sierteelt</v>
          </cell>
        </row>
        <row r="782">
          <cell r="A782" t="str">
            <v>2011_sep_64</v>
          </cell>
          <cell r="C782">
            <v>12668</v>
          </cell>
          <cell r="D782">
            <v>2011</v>
          </cell>
          <cell r="E782" t="str">
            <v>sep</v>
          </cell>
          <cell r="F782">
            <v>64</v>
          </cell>
          <cell r="G782">
            <v>155278</v>
          </cell>
          <cell r="H782">
            <v>9</v>
          </cell>
          <cell r="I782">
            <v>1</v>
          </cell>
          <cell r="J782" t="str">
            <v>sierteelt</v>
          </cell>
        </row>
        <row r="783">
          <cell r="A783" t="str">
            <v>2011_sep_66</v>
          </cell>
          <cell r="C783">
            <v>12669</v>
          </cell>
          <cell r="D783">
            <v>2011</v>
          </cell>
          <cell r="E783" t="str">
            <v>sep</v>
          </cell>
          <cell r="F783">
            <v>66</v>
          </cell>
          <cell r="G783">
            <v>398112</v>
          </cell>
          <cell r="H783">
            <v>9</v>
          </cell>
          <cell r="I783">
            <v>1</v>
          </cell>
          <cell r="J783" t="str">
            <v>sierteelt</v>
          </cell>
        </row>
        <row r="784">
          <cell r="A784" t="str">
            <v>2011_okt_52</v>
          </cell>
          <cell r="C784">
            <v>12670</v>
          </cell>
          <cell r="D784">
            <v>2011</v>
          </cell>
          <cell r="E784" t="str">
            <v>okt</v>
          </cell>
          <cell r="F784">
            <v>52</v>
          </cell>
          <cell r="G784">
            <v>133610.26500000001</v>
          </cell>
          <cell r="H784">
            <v>10</v>
          </cell>
          <cell r="I784">
            <v>1</v>
          </cell>
          <cell r="J784" t="str">
            <v>sierteelt</v>
          </cell>
        </row>
        <row r="785">
          <cell r="A785" t="str">
            <v>2011_okt_53</v>
          </cell>
          <cell r="C785">
            <v>12671</v>
          </cell>
          <cell r="D785">
            <v>2011</v>
          </cell>
          <cell r="E785" t="str">
            <v>okt</v>
          </cell>
          <cell r="F785">
            <v>53</v>
          </cell>
          <cell r="G785">
            <v>500415.73100000003</v>
          </cell>
          <cell r="H785">
            <v>10</v>
          </cell>
          <cell r="I785">
            <v>1</v>
          </cell>
          <cell r="J785" t="str">
            <v>sierteelt</v>
          </cell>
        </row>
        <row r="786">
          <cell r="A786" t="str">
            <v>2011_okt_54</v>
          </cell>
          <cell r="C786">
            <v>12672</v>
          </cell>
          <cell r="D786">
            <v>2011</v>
          </cell>
          <cell r="E786" t="str">
            <v>okt</v>
          </cell>
          <cell r="F786">
            <v>54</v>
          </cell>
          <cell r="G786">
            <v>0.26600000000000001</v>
          </cell>
          <cell r="H786">
            <v>10</v>
          </cell>
          <cell r="I786">
            <v>1</v>
          </cell>
          <cell r="J786" t="str">
            <v>sierteelt</v>
          </cell>
        </row>
        <row r="787">
          <cell r="A787" t="str">
            <v>2011_okt_55</v>
          </cell>
          <cell r="C787">
            <v>12673</v>
          </cell>
          <cell r="D787">
            <v>2011</v>
          </cell>
          <cell r="E787" t="str">
            <v>okt</v>
          </cell>
          <cell r="F787">
            <v>55</v>
          </cell>
          <cell r="G787">
            <v>95646.627999999997</v>
          </cell>
          <cell r="H787">
            <v>10</v>
          </cell>
          <cell r="I787">
            <v>1</v>
          </cell>
          <cell r="J787" t="str">
            <v>sierteelt</v>
          </cell>
        </row>
        <row r="788">
          <cell r="A788" t="str">
            <v>2011_okt_56</v>
          </cell>
          <cell r="C788">
            <v>12674</v>
          </cell>
          <cell r="D788">
            <v>2011</v>
          </cell>
          <cell r="E788" t="str">
            <v>okt</v>
          </cell>
          <cell r="F788">
            <v>56</v>
          </cell>
          <cell r="G788">
            <v>59673.169000000002</v>
          </cell>
          <cell r="H788">
            <v>10</v>
          </cell>
          <cell r="I788">
            <v>1</v>
          </cell>
          <cell r="J788" t="str">
            <v>sierteelt</v>
          </cell>
        </row>
        <row r="789">
          <cell r="A789" t="str">
            <v>2011_okt_57</v>
          </cell>
          <cell r="C789">
            <v>12675</v>
          </cell>
          <cell r="D789">
            <v>2011</v>
          </cell>
          <cell r="E789" t="str">
            <v>okt</v>
          </cell>
          <cell r="F789">
            <v>57</v>
          </cell>
          <cell r="G789">
            <v>1.6020000000000001</v>
          </cell>
          <cell r="H789">
            <v>10</v>
          </cell>
          <cell r="I789">
            <v>1</v>
          </cell>
          <cell r="J789" t="str">
            <v>sierteelt</v>
          </cell>
        </row>
        <row r="790">
          <cell r="A790" t="str">
            <v>2011_okt_58</v>
          </cell>
          <cell r="C790">
            <v>12676</v>
          </cell>
          <cell r="D790">
            <v>2011</v>
          </cell>
          <cell r="E790" t="str">
            <v>okt</v>
          </cell>
          <cell r="F790">
            <v>58</v>
          </cell>
          <cell r="G790">
            <v>12126.816000000001</v>
          </cell>
          <cell r="H790">
            <v>10</v>
          </cell>
          <cell r="I790">
            <v>1</v>
          </cell>
          <cell r="J790" t="str">
            <v>sierteelt</v>
          </cell>
        </row>
        <row r="791">
          <cell r="A791" t="str">
            <v>2011_okt_59</v>
          </cell>
          <cell r="C791">
            <v>12677</v>
          </cell>
          <cell r="D791">
            <v>2011</v>
          </cell>
          <cell r="E791" t="str">
            <v>okt</v>
          </cell>
          <cell r="F791">
            <v>59</v>
          </cell>
          <cell r="G791">
            <v>18202.796999999999</v>
          </cell>
          <cell r="H791">
            <v>10</v>
          </cell>
          <cell r="I791">
            <v>1</v>
          </cell>
          <cell r="J791" t="str">
            <v>sierteelt</v>
          </cell>
        </row>
        <row r="792">
          <cell r="A792" t="str">
            <v>2011_okt_60</v>
          </cell>
          <cell r="C792">
            <v>12678</v>
          </cell>
          <cell r="D792">
            <v>2011</v>
          </cell>
          <cell r="E792" t="str">
            <v>okt</v>
          </cell>
          <cell r="F792">
            <v>60</v>
          </cell>
          <cell r="G792">
            <v>0.66600000000000004</v>
          </cell>
          <cell r="H792">
            <v>10</v>
          </cell>
          <cell r="I792">
            <v>1</v>
          </cell>
          <cell r="J792" t="str">
            <v>sierteelt</v>
          </cell>
        </row>
        <row r="793">
          <cell r="A793" t="str">
            <v>2011_okt_61</v>
          </cell>
          <cell r="C793">
            <v>12679</v>
          </cell>
          <cell r="D793">
            <v>2011</v>
          </cell>
          <cell r="E793" t="str">
            <v>okt</v>
          </cell>
          <cell r="F793">
            <v>61</v>
          </cell>
          <cell r="G793">
            <v>249540</v>
          </cell>
          <cell r="H793">
            <v>10</v>
          </cell>
          <cell r="I793">
            <v>1</v>
          </cell>
          <cell r="J793" t="str">
            <v>sierteelt</v>
          </cell>
        </row>
        <row r="794">
          <cell r="A794" t="str">
            <v>2011_okt_64</v>
          </cell>
          <cell r="C794">
            <v>12680</v>
          </cell>
          <cell r="D794">
            <v>2011</v>
          </cell>
          <cell r="E794" t="str">
            <v>okt</v>
          </cell>
          <cell r="F794">
            <v>64</v>
          </cell>
          <cell r="G794">
            <v>135043</v>
          </cell>
          <cell r="H794">
            <v>10</v>
          </cell>
          <cell r="I794">
            <v>1</v>
          </cell>
          <cell r="J794" t="str">
            <v>sierteelt</v>
          </cell>
        </row>
        <row r="795">
          <cell r="A795" t="str">
            <v>2011_okt_66</v>
          </cell>
          <cell r="C795">
            <v>12681</v>
          </cell>
          <cell r="D795">
            <v>2011</v>
          </cell>
          <cell r="E795" t="str">
            <v>okt</v>
          </cell>
          <cell r="F795">
            <v>66</v>
          </cell>
          <cell r="G795">
            <v>384583</v>
          </cell>
          <cell r="H795">
            <v>10</v>
          </cell>
          <cell r="I795">
            <v>1</v>
          </cell>
          <cell r="J795" t="str">
            <v>sierteelt</v>
          </cell>
        </row>
        <row r="796">
          <cell r="A796" t="str">
            <v>2011_nov_52</v>
          </cell>
          <cell r="C796">
            <v>12682</v>
          </cell>
          <cell r="D796">
            <v>2011</v>
          </cell>
          <cell r="E796" t="str">
            <v>nov</v>
          </cell>
          <cell r="F796">
            <v>52</v>
          </cell>
          <cell r="G796">
            <v>127965.67</v>
          </cell>
          <cell r="H796">
            <v>11</v>
          </cell>
          <cell r="I796">
            <v>1</v>
          </cell>
          <cell r="J796" t="str">
            <v>sierteelt</v>
          </cell>
        </row>
        <row r="797">
          <cell r="A797" t="str">
            <v>2011_nov_53</v>
          </cell>
          <cell r="C797">
            <v>12683</v>
          </cell>
          <cell r="D797">
            <v>2011</v>
          </cell>
          <cell r="E797" t="str">
            <v>nov</v>
          </cell>
          <cell r="F797">
            <v>53</v>
          </cell>
          <cell r="G797">
            <v>423617.43300000002</v>
          </cell>
          <cell r="H797">
            <v>11</v>
          </cell>
          <cell r="I797">
            <v>1</v>
          </cell>
          <cell r="J797" t="str">
            <v>sierteelt</v>
          </cell>
        </row>
        <row r="798">
          <cell r="A798" t="str">
            <v>2011_nov_54</v>
          </cell>
          <cell r="C798">
            <v>12684</v>
          </cell>
          <cell r="D798">
            <v>2011</v>
          </cell>
          <cell r="E798" t="str">
            <v>nov</v>
          </cell>
          <cell r="F798">
            <v>54</v>
          </cell>
          <cell r="G798">
            <v>0.30199999999999999</v>
          </cell>
          <cell r="H798">
            <v>11</v>
          </cell>
          <cell r="I798">
            <v>1</v>
          </cell>
          <cell r="J798" t="str">
            <v>sierteelt</v>
          </cell>
        </row>
        <row r="799">
          <cell r="A799" t="str">
            <v>2011_nov_55</v>
          </cell>
          <cell r="C799">
            <v>12685</v>
          </cell>
          <cell r="D799">
            <v>2011</v>
          </cell>
          <cell r="E799" t="str">
            <v>nov</v>
          </cell>
          <cell r="F799">
            <v>55</v>
          </cell>
          <cell r="G799">
            <v>111382.073</v>
          </cell>
          <cell r="H799">
            <v>11</v>
          </cell>
          <cell r="I799">
            <v>1</v>
          </cell>
          <cell r="J799" t="str">
            <v>sierteelt</v>
          </cell>
        </row>
        <row r="800">
          <cell r="A800" t="str">
            <v>2011_nov_56</v>
          </cell>
          <cell r="C800">
            <v>12686</v>
          </cell>
          <cell r="D800">
            <v>2011</v>
          </cell>
          <cell r="E800" t="str">
            <v>nov</v>
          </cell>
          <cell r="F800">
            <v>56</v>
          </cell>
          <cell r="G800">
            <v>69710.406000000003</v>
          </cell>
          <cell r="H800">
            <v>11</v>
          </cell>
          <cell r="I800">
            <v>1</v>
          </cell>
          <cell r="J800" t="str">
            <v>sierteelt</v>
          </cell>
        </row>
        <row r="801">
          <cell r="A801" t="str">
            <v>2011_nov_57</v>
          </cell>
          <cell r="C801">
            <v>12687</v>
          </cell>
          <cell r="D801">
            <v>2011</v>
          </cell>
          <cell r="E801" t="str">
            <v>nov</v>
          </cell>
          <cell r="F801">
            <v>57</v>
          </cell>
          <cell r="G801">
            <v>1.597</v>
          </cell>
          <cell r="H801">
            <v>11</v>
          </cell>
          <cell r="I801">
            <v>1</v>
          </cell>
          <cell r="J801" t="str">
            <v>sierteelt</v>
          </cell>
        </row>
        <row r="802">
          <cell r="A802" t="str">
            <v>2011_nov_58</v>
          </cell>
          <cell r="C802">
            <v>12688</v>
          </cell>
          <cell r="D802">
            <v>2011</v>
          </cell>
          <cell r="E802" t="str">
            <v>nov</v>
          </cell>
          <cell r="F802">
            <v>58</v>
          </cell>
          <cell r="G802">
            <v>15168.136</v>
          </cell>
          <cell r="H802">
            <v>11</v>
          </cell>
          <cell r="I802">
            <v>1</v>
          </cell>
          <cell r="J802" t="str">
            <v>sierteelt</v>
          </cell>
        </row>
        <row r="803">
          <cell r="A803" t="str">
            <v>2011_nov_59</v>
          </cell>
          <cell r="C803">
            <v>12689</v>
          </cell>
          <cell r="D803">
            <v>2011</v>
          </cell>
          <cell r="E803" t="str">
            <v>nov</v>
          </cell>
          <cell r="F803">
            <v>59</v>
          </cell>
          <cell r="G803">
            <v>15141.383</v>
          </cell>
          <cell r="H803">
            <v>11</v>
          </cell>
          <cell r="I803">
            <v>1</v>
          </cell>
          <cell r="J803" t="str">
            <v>sierteelt</v>
          </cell>
        </row>
        <row r="804">
          <cell r="A804" t="str">
            <v>2011_nov_60</v>
          </cell>
          <cell r="C804">
            <v>12690</v>
          </cell>
          <cell r="D804">
            <v>2011</v>
          </cell>
          <cell r="E804" t="str">
            <v>nov</v>
          </cell>
          <cell r="F804">
            <v>60</v>
          </cell>
          <cell r="G804">
            <v>1.0009999999999999</v>
          </cell>
          <cell r="H804">
            <v>11</v>
          </cell>
          <cell r="I804">
            <v>1</v>
          </cell>
          <cell r="J804" t="str">
            <v>sierteelt</v>
          </cell>
        </row>
        <row r="805">
          <cell r="A805" t="str">
            <v>2011_nov_61</v>
          </cell>
          <cell r="C805">
            <v>12691</v>
          </cell>
          <cell r="D805">
            <v>2011</v>
          </cell>
          <cell r="E805" t="str">
            <v>nov</v>
          </cell>
          <cell r="F805">
            <v>61</v>
          </cell>
          <cell r="G805">
            <v>248393.29500000001</v>
          </cell>
          <cell r="H805">
            <v>11</v>
          </cell>
          <cell r="I805">
            <v>1</v>
          </cell>
          <cell r="J805" t="str">
            <v>sierteelt</v>
          </cell>
        </row>
        <row r="806">
          <cell r="A806" t="str">
            <v>2011_nov_64</v>
          </cell>
          <cell r="C806">
            <v>12692</v>
          </cell>
          <cell r="D806">
            <v>2011</v>
          </cell>
          <cell r="E806" t="str">
            <v>nov</v>
          </cell>
          <cell r="F806">
            <v>64</v>
          </cell>
          <cell r="G806">
            <v>148850.52100000001</v>
          </cell>
          <cell r="H806">
            <v>11</v>
          </cell>
          <cell r="I806">
            <v>1</v>
          </cell>
          <cell r="J806" t="str">
            <v>sierteelt</v>
          </cell>
        </row>
        <row r="807">
          <cell r="A807" t="str">
            <v>2011_nov_66</v>
          </cell>
          <cell r="C807">
            <v>12693</v>
          </cell>
          <cell r="D807">
            <v>2011</v>
          </cell>
          <cell r="E807" t="str">
            <v>nov</v>
          </cell>
          <cell r="F807">
            <v>66</v>
          </cell>
          <cell r="G807">
            <v>397237.04</v>
          </cell>
          <cell r="H807">
            <v>11</v>
          </cell>
          <cell r="I807">
            <v>1</v>
          </cell>
          <cell r="J807" t="str">
            <v>sierteelt</v>
          </cell>
        </row>
        <row r="808">
          <cell r="A808" t="str">
            <v>2011_2011_70</v>
          </cell>
          <cell r="C808">
            <v>12694</v>
          </cell>
          <cell r="D808">
            <v>2011</v>
          </cell>
          <cell r="E808" t="str">
            <v>2011</v>
          </cell>
          <cell r="F808">
            <v>70</v>
          </cell>
          <cell r="G808">
            <v>92</v>
          </cell>
          <cell r="H808">
            <v>11</v>
          </cell>
          <cell r="I808">
            <v>1</v>
          </cell>
          <cell r="J808" t="str">
            <v>sierteelt</v>
          </cell>
        </row>
        <row r="809">
          <cell r="A809" t="str">
            <v>2011_2011_71</v>
          </cell>
          <cell r="C809">
            <v>12695</v>
          </cell>
          <cell r="D809">
            <v>2011</v>
          </cell>
          <cell r="E809" t="str">
            <v>2011</v>
          </cell>
          <cell r="F809">
            <v>71</v>
          </cell>
          <cell r="G809">
            <v>21.7</v>
          </cell>
          <cell r="H809">
            <v>11</v>
          </cell>
          <cell r="I809">
            <v>1</v>
          </cell>
          <cell r="J809" t="str">
            <v>sierteelt</v>
          </cell>
        </row>
        <row r="810">
          <cell r="A810" t="str">
            <v>2011_2011_77</v>
          </cell>
          <cell r="C810">
            <v>12696</v>
          </cell>
          <cell r="D810">
            <v>2011</v>
          </cell>
          <cell r="E810" t="str">
            <v>2011</v>
          </cell>
          <cell r="F810">
            <v>77</v>
          </cell>
          <cell r="G810">
            <v>99</v>
          </cell>
          <cell r="H810">
            <v>11</v>
          </cell>
          <cell r="I810">
            <v>1</v>
          </cell>
          <cell r="J810" t="str">
            <v>sierteelt</v>
          </cell>
        </row>
        <row r="811">
          <cell r="A811" t="str">
            <v>2011_2011_78</v>
          </cell>
          <cell r="C811">
            <v>12697</v>
          </cell>
          <cell r="D811">
            <v>2011</v>
          </cell>
          <cell r="E811" t="str">
            <v>2011</v>
          </cell>
          <cell r="F811">
            <v>78</v>
          </cell>
          <cell r="G811">
            <v>6.9</v>
          </cell>
          <cell r="H811">
            <v>11</v>
          </cell>
          <cell r="I811">
            <v>1</v>
          </cell>
          <cell r="J811" t="str">
            <v>sierteelt</v>
          </cell>
        </row>
        <row r="812">
          <cell r="A812" t="str">
            <v>2011_dec_52</v>
          </cell>
          <cell r="C812">
            <v>12698</v>
          </cell>
          <cell r="D812">
            <v>2011</v>
          </cell>
          <cell r="E812" t="str">
            <v>dec</v>
          </cell>
          <cell r="F812">
            <v>52</v>
          </cell>
          <cell r="G812">
            <v>151142.49100000001</v>
          </cell>
          <cell r="H812">
            <v>12</v>
          </cell>
          <cell r="I812">
            <v>1</v>
          </cell>
          <cell r="J812" t="str">
            <v>sierteelt</v>
          </cell>
        </row>
        <row r="813">
          <cell r="A813" t="str">
            <v>2011_dec_53</v>
          </cell>
          <cell r="C813">
            <v>12699</v>
          </cell>
          <cell r="D813">
            <v>2011</v>
          </cell>
          <cell r="E813" t="str">
            <v>dec</v>
          </cell>
          <cell r="F813">
            <v>53</v>
          </cell>
          <cell r="G813">
            <v>456466.26500000001</v>
          </cell>
          <cell r="H813">
            <v>12</v>
          </cell>
          <cell r="I813">
            <v>1</v>
          </cell>
          <cell r="J813" t="str">
            <v>sierteelt</v>
          </cell>
        </row>
        <row r="814">
          <cell r="A814" t="str">
            <v>2011_dec_54</v>
          </cell>
          <cell r="C814">
            <v>12700</v>
          </cell>
          <cell r="D814">
            <v>2011</v>
          </cell>
          <cell r="E814" t="str">
            <v>dec</v>
          </cell>
          <cell r="F814">
            <v>54</v>
          </cell>
          <cell r="G814">
            <v>0.33100000000000002</v>
          </cell>
          <cell r="H814">
            <v>12</v>
          </cell>
          <cell r="I814">
            <v>1</v>
          </cell>
          <cell r="J814" t="str">
            <v>sierteelt</v>
          </cell>
        </row>
        <row r="815">
          <cell r="A815" t="str">
            <v>2011_dec_55</v>
          </cell>
          <cell r="C815">
            <v>12701</v>
          </cell>
          <cell r="D815">
            <v>2011</v>
          </cell>
          <cell r="E815" t="str">
            <v>dec</v>
          </cell>
          <cell r="F815">
            <v>55</v>
          </cell>
          <cell r="G815">
            <v>113952.681</v>
          </cell>
          <cell r="H815">
            <v>12</v>
          </cell>
          <cell r="I815">
            <v>1</v>
          </cell>
          <cell r="J815" t="str">
            <v>sierteelt</v>
          </cell>
        </row>
        <row r="816">
          <cell r="A816" t="str">
            <v>2011_dec_56</v>
          </cell>
          <cell r="C816">
            <v>12702</v>
          </cell>
          <cell r="D816">
            <v>2011</v>
          </cell>
          <cell r="E816" t="str">
            <v>dec</v>
          </cell>
          <cell r="F816">
            <v>56</v>
          </cell>
          <cell r="G816">
            <v>69021.406000000003</v>
          </cell>
          <cell r="H816">
            <v>12</v>
          </cell>
          <cell r="I816">
            <v>1</v>
          </cell>
          <cell r="J816" t="str">
            <v>sierteelt</v>
          </cell>
        </row>
        <row r="817">
          <cell r="A817" t="str">
            <v>2011_dec_57</v>
          </cell>
          <cell r="C817">
            <v>12703</v>
          </cell>
          <cell r="D817">
            <v>2011</v>
          </cell>
          <cell r="E817" t="str">
            <v>dec</v>
          </cell>
          <cell r="F817">
            <v>57</v>
          </cell>
          <cell r="G817">
            <v>1.65</v>
          </cell>
          <cell r="H817">
            <v>12</v>
          </cell>
          <cell r="I817">
            <v>1</v>
          </cell>
          <cell r="J817" t="str">
            <v>sierteelt</v>
          </cell>
        </row>
        <row r="818">
          <cell r="A818" t="str">
            <v>2011_dec_58</v>
          </cell>
          <cell r="C818">
            <v>12704</v>
          </cell>
          <cell r="D818">
            <v>2011</v>
          </cell>
          <cell r="E818" t="str">
            <v>dec</v>
          </cell>
          <cell r="F818">
            <v>58</v>
          </cell>
          <cell r="G818">
            <v>9041.3459999999995</v>
          </cell>
          <cell r="H818">
            <v>12</v>
          </cell>
          <cell r="I818">
            <v>1</v>
          </cell>
          <cell r="J818" t="str">
            <v>sierteelt</v>
          </cell>
        </row>
        <row r="819">
          <cell r="A819" t="str">
            <v>2011_dec_59</v>
          </cell>
          <cell r="C819">
            <v>12705</v>
          </cell>
          <cell r="D819">
            <v>2011</v>
          </cell>
          <cell r="E819" t="str">
            <v>dec</v>
          </cell>
          <cell r="F819">
            <v>59</v>
          </cell>
          <cell r="G819">
            <v>7652.9430000000002</v>
          </cell>
          <cell r="H819">
            <v>12</v>
          </cell>
          <cell r="I819">
            <v>1</v>
          </cell>
          <cell r="J819" t="str">
            <v>sierteelt</v>
          </cell>
        </row>
        <row r="820">
          <cell r="A820" t="str">
            <v>2011_dec_60</v>
          </cell>
          <cell r="C820">
            <v>12706</v>
          </cell>
          <cell r="D820">
            <v>2011</v>
          </cell>
          <cell r="E820" t="str">
            <v>dec</v>
          </cell>
          <cell r="F820">
            <v>60</v>
          </cell>
          <cell r="G820">
            <v>1.181</v>
          </cell>
          <cell r="H820">
            <v>12</v>
          </cell>
          <cell r="I820">
            <v>1</v>
          </cell>
          <cell r="J820" t="str">
            <v>sierteelt</v>
          </cell>
        </row>
        <row r="821">
          <cell r="A821" t="str">
            <v>2011_dec_61</v>
          </cell>
          <cell r="C821">
            <v>12707</v>
          </cell>
          <cell r="D821">
            <v>2011</v>
          </cell>
          <cell r="E821" t="str">
            <v>dec</v>
          </cell>
          <cell r="F821">
            <v>61</v>
          </cell>
          <cell r="G821">
            <v>279681</v>
          </cell>
          <cell r="H821">
            <v>12</v>
          </cell>
          <cell r="I821">
            <v>1</v>
          </cell>
          <cell r="J821" t="str">
            <v>sierteelt</v>
          </cell>
        </row>
        <row r="822">
          <cell r="A822" t="str">
            <v>2011_dec_64</v>
          </cell>
          <cell r="C822">
            <v>12708</v>
          </cell>
          <cell r="D822">
            <v>2011</v>
          </cell>
          <cell r="E822" t="str">
            <v>dec</v>
          </cell>
          <cell r="F822">
            <v>64</v>
          </cell>
          <cell r="G822">
            <v>144991</v>
          </cell>
          <cell r="H822">
            <v>12</v>
          </cell>
          <cell r="I822">
            <v>1</v>
          </cell>
          <cell r="J822" t="str">
            <v>sierteelt</v>
          </cell>
        </row>
        <row r="823">
          <cell r="A823" t="str">
            <v>2011_dec_66</v>
          </cell>
          <cell r="C823">
            <v>12709</v>
          </cell>
          <cell r="D823">
            <v>2011</v>
          </cell>
          <cell r="E823" t="str">
            <v>dec</v>
          </cell>
          <cell r="F823">
            <v>66</v>
          </cell>
          <cell r="G823">
            <v>424672</v>
          </cell>
          <cell r="H823">
            <v>12</v>
          </cell>
          <cell r="I823">
            <v>1</v>
          </cell>
          <cell r="J823" t="str">
            <v>sierteelt</v>
          </cell>
        </row>
        <row r="824">
          <cell r="A824" t="str">
            <v>2012_jan_52</v>
          </cell>
          <cell r="C824">
            <v>12710</v>
          </cell>
          <cell r="D824">
            <v>2012</v>
          </cell>
          <cell r="E824" t="str">
            <v>jan</v>
          </cell>
          <cell r="F824">
            <v>52</v>
          </cell>
          <cell r="G824">
            <v>150709.77299999999</v>
          </cell>
          <cell r="H824">
            <v>1</v>
          </cell>
          <cell r="I824">
            <v>1</v>
          </cell>
          <cell r="J824" t="str">
            <v>sierteelt</v>
          </cell>
        </row>
        <row r="825">
          <cell r="A825" t="str">
            <v>2012_jan_53</v>
          </cell>
          <cell r="C825">
            <v>12711</v>
          </cell>
          <cell r="D825">
            <v>2012</v>
          </cell>
          <cell r="E825" t="str">
            <v>jan</v>
          </cell>
          <cell r="F825">
            <v>53</v>
          </cell>
          <cell r="G825">
            <v>663945.95400000003</v>
          </cell>
          <cell r="H825">
            <v>1</v>
          </cell>
          <cell r="I825">
            <v>1</v>
          </cell>
          <cell r="J825" t="str">
            <v>sierteelt</v>
          </cell>
        </row>
        <row r="826">
          <cell r="A826" t="str">
            <v>2012_jan_54</v>
          </cell>
          <cell r="C826">
            <v>12712</v>
          </cell>
          <cell r="D826">
            <v>2012</v>
          </cell>
          <cell r="E826" t="str">
            <v>jan</v>
          </cell>
          <cell r="F826">
            <v>54</v>
          </cell>
          <cell r="G826">
            <v>0.22600000000000001</v>
          </cell>
          <cell r="H826">
            <v>1</v>
          </cell>
          <cell r="I826">
            <v>1</v>
          </cell>
          <cell r="J826" t="str">
            <v>sierteelt</v>
          </cell>
        </row>
        <row r="827">
          <cell r="A827" t="str">
            <v>2012_jan_55</v>
          </cell>
          <cell r="C827">
            <v>12713</v>
          </cell>
          <cell r="D827">
            <v>2012</v>
          </cell>
          <cell r="E827" t="str">
            <v>jan</v>
          </cell>
          <cell r="F827">
            <v>55</v>
          </cell>
          <cell r="G827">
            <v>121392.193</v>
          </cell>
          <cell r="H827">
            <v>1</v>
          </cell>
          <cell r="I827">
            <v>1</v>
          </cell>
          <cell r="J827" t="str">
            <v>sierteelt</v>
          </cell>
        </row>
        <row r="828">
          <cell r="A828" t="str">
            <v>2012_jan_56</v>
          </cell>
          <cell r="C828">
            <v>12714</v>
          </cell>
          <cell r="D828">
            <v>2012</v>
          </cell>
          <cell r="E828" t="str">
            <v>jan</v>
          </cell>
          <cell r="F828">
            <v>56</v>
          </cell>
          <cell r="G828">
            <v>76103.312999999995</v>
          </cell>
          <cell r="H828">
            <v>1</v>
          </cell>
          <cell r="I828">
            <v>1</v>
          </cell>
          <cell r="J828" t="str">
            <v>sierteelt</v>
          </cell>
        </row>
        <row r="829">
          <cell r="A829" t="str">
            <v>2012_jan_57</v>
          </cell>
          <cell r="C829">
            <v>12715</v>
          </cell>
          <cell r="D829">
            <v>2012</v>
          </cell>
          <cell r="E829" t="str">
            <v>jan</v>
          </cell>
          <cell r="F829">
            <v>57</v>
          </cell>
          <cell r="G829">
            <v>1.595</v>
          </cell>
          <cell r="H829">
            <v>1</v>
          </cell>
          <cell r="I829">
            <v>1</v>
          </cell>
          <cell r="J829" t="str">
            <v>sierteelt</v>
          </cell>
        </row>
        <row r="830">
          <cell r="A830" t="str">
            <v>2012_jan_58</v>
          </cell>
          <cell r="C830">
            <v>12716</v>
          </cell>
          <cell r="D830">
            <v>2012</v>
          </cell>
          <cell r="E830" t="str">
            <v>jan</v>
          </cell>
          <cell r="F830">
            <v>58</v>
          </cell>
          <cell r="G830">
            <v>4069.3490000000002</v>
          </cell>
          <cell r="H830">
            <v>1</v>
          </cell>
          <cell r="I830">
            <v>1</v>
          </cell>
          <cell r="J830" t="str">
            <v>sierteelt</v>
          </cell>
        </row>
        <row r="831">
          <cell r="A831" t="str">
            <v>2012_jan_59</v>
          </cell>
          <cell r="C831">
            <v>12717</v>
          </cell>
          <cell r="D831">
            <v>2012</v>
          </cell>
          <cell r="E831" t="str">
            <v>jan</v>
          </cell>
          <cell r="F831">
            <v>59</v>
          </cell>
          <cell r="G831">
            <v>4062.6590000000001</v>
          </cell>
          <cell r="H831">
            <v>1</v>
          </cell>
          <cell r="I831">
            <v>1</v>
          </cell>
          <cell r="J831" t="str">
            <v>sierteelt</v>
          </cell>
        </row>
        <row r="832">
          <cell r="A832" t="str">
            <v>2012_jan_60</v>
          </cell>
          <cell r="C832">
            <v>12718</v>
          </cell>
          <cell r="D832">
            <v>2012</v>
          </cell>
          <cell r="E832" t="str">
            <v>jan</v>
          </cell>
          <cell r="F832">
            <v>60</v>
          </cell>
          <cell r="G832">
            <v>1.0009999999999999</v>
          </cell>
          <cell r="H832">
            <v>1</v>
          </cell>
          <cell r="I832">
            <v>1</v>
          </cell>
          <cell r="J832" t="str">
            <v>sierteelt</v>
          </cell>
        </row>
        <row r="833">
          <cell r="A833" t="str">
            <v>2012_jan_61</v>
          </cell>
          <cell r="C833">
            <v>12719</v>
          </cell>
          <cell r="D833">
            <v>2012</v>
          </cell>
          <cell r="E833" t="str">
            <v>jan</v>
          </cell>
          <cell r="F833">
            <v>61</v>
          </cell>
          <cell r="G833">
            <v>251465</v>
          </cell>
          <cell r="H833">
            <v>1</v>
          </cell>
          <cell r="I833">
            <v>1</v>
          </cell>
          <cell r="J833" t="str">
            <v>sierteelt</v>
          </cell>
        </row>
        <row r="834">
          <cell r="A834" t="str">
            <v>2012_jan_64</v>
          </cell>
          <cell r="C834">
            <v>12720</v>
          </cell>
          <cell r="D834">
            <v>2012</v>
          </cell>
          <cell r="E834" t="str">
            <v>jan</v>
          </cell>
          <cell r="F834">
            <v>64</v>
          </cell>
          <cell r="G834">
            <v>140871</v>
          </cell>
          <cell r="H834">
            <v>1</v>
          </cell>
          <cell r="I834">
            <v>1</v>
          </cell>
          <cell r="J834" t="str">
            <v>sierteelt</v>
          </cell>
        </row>
        <row r="835">
          <cell r="A835" t="str">
            <v>2012_jan_66</v>
          </cell>
          <cell r="C835">
            <v>12721</v>
          </cell>
          <cell r="D835">
            <v>2012</v>
          </cell>
          <cell r="E835" t="str">
            <v>jan</v>
          </cell>
          <cell r="F835">
            <v>66</v>
          </cell>
          <cell r="G835">
            <v>392336</v>
          </cell>
          <cell r="H835">
            <v>1</v>
          </cell>
          <cell r="I835">
            <v>1</v>
          </cell>
          <cell r="J835" t="str">
            <v>sierteelt</v>
          </cell>
        </row>
        <row r="836">
          <cell r="A836" t="str">
            <v>2001_2001_75</v>
          </cell>
          <cell r="C836">
            <v>12722</v>
          </cell>
          <cell r="D836">
            <v>2001</v>
          </cell>
          <cell r="E836" t="str">
            <v>2001</v>
          </cell>
          <cell r="F836">
            <v>75</v>
          </cell>
          <cell r="G836">
            <v>21.8</v>
          </cell>
          <cell r="H836">
            <v>1</v>
          </cell>
          <cell r="I836">
            <v>1</v>
          </cell>
          <cell r="J836" t="str">
            <v>fokvarkens</v>
          </cell>
        </row>
        <row r="837">
          <cell r="A837" t="str">
            <v>2002_2002_75</v>
          </cell>
          <cell r="C837">
            <v>12723</v>
          </cell>
          <cell r="D837">
            <v>2002</v>
          </cell>
          <cell r="E837" t="str">
            <v>2002</v>
          </cell>
          <cell r="F837">
            <v>75</v>
          </cell>
          <cell r="G837">
            <v>-6.2</v>
          </cell>
          <cell r="H837">
            <v>2</v>
          </cell>
          <cell r="I837">
            <v>1</v>
          </cell>
          <cell r="J837" t="str">
            <v>fokvarkens</v>
          </cell>
        </row>
        <row r="838">
          <cell r="A838" t="str">
            <v>2003_2003_75</v>
          </cell>
          <cell r="C838">
            <v>12724</v>
          </cell>
          <cell r="D838">
            <v>2003</v>
          </cell>
          <cell r="E838" t="str">
            <v>2003</v>
          </cell>
          <cell r="F838">
            <v>75</v>
          </cell>
          <cell r="G838">
            <v>-7.7</v>
          </cell>
          <cell r="H838">
            <v>3</v>
          </cell>
          <cell r="I838">
            <v>1</v>
          </cell>
          <cell r="J838" t="str">
            <v>fokvarkens</v>
          </cell>
        </row>
        <row r="839">
          <cell r="A839" t="str">
            <v>2004_2004_75</v>
          </cell>
          <cell r="C839">
            <v>12725</v>
          </cell>
          <cell r="D839">
            <v>2004</v>
          </cell>
          <cell r="E839" t="str">
            <v>2004</v>
          </cell>
          <cell r="F839">
            <v>75</v>
          </cell>
          <cell r="G839">
            <v>38.9</v>
          </cell>
          <cell r="H839">
            <v>4</v>
          </cell>
          <cell r="I839">
            <v>1</v>
          </cell>
          <cell r="J839" t="str">
            <v>fokvarkens</v>
          </cell>
        </row>
        <row r="840">
          <cell r="A840" t="str">
            <v>2005_2005_75</v>
          </cell>
          <cell r="C840">
            <v>12726</v>
          </cell>
          <cell r="D840">
            <v>2005</v>
          </cell>
          <cell r="E840" t="str">
            <v>2005</v>
          </cell>
          <cell r="F840">
            <v>75</v>
          </cell>
          <cell r="G840">
            <v>60.2</v>
          </cell>
          <cell r="H840">
            <v>5</v>
          </cell>
          <cell r="I840">
            <v>1</v>
          </cell>
          <cell r="J840" t="str">
            <v>fokvarkens</v>
          </cell>
        </row>
        <row r="841">
          <cell r="A841" t="str">
            <v>2006_2006_75</v>
          </cell>
          <cell r="C841">
            <v>12727</v>
          </cell>
          <cell r="D841">
            <v>2006</v>
          </cell>
          <cell r="E841" t="str">
            <v>2006</v>
          </cell>
          <cell r="F841">
            <v>75</v>
          </cell>
          <cell r="G841">
            <v>55.5</v>
          </cell>
          <cell r="H841">
            <v>6</v>
          </cell>
          <cell r="I841">
            <v>1</v>
          </cell>
          <cell r="J841" t="str">
            <v>fokvarkens</v>
          </cell>
        </row>
        <row r="842">
          <cell r="A842" t="str">
            <v>2007_2007_75</v>
          </cell>
          <cell r="C842">
            <v>12728</v>
          </cell>
          <cell r="D842">
            <v>2007</v>
          </cell>
          <cell r="E842" t="str">
            <v>2007</v>
          </cell>
          <cell r="F842">
            <v>75</v>
          </cell>
          <cell r="G842">
            <v>-48</v>
          </cell>
          <cell r="H842">
            <v>7</v>
          </cell>
          <cell r="I842">
            <v>1</v>
          </cell>
          <cell r="J842" t="str">
            <v>fokvarkens</v>
          </cell>
        </row>
        <row r="843">
          <cell r="A843" t="str">
            <v>2008_2008_75</v>
          </cell>
          <cell r="C843">
            <v>12729</v>
          </cell>
          <cell r="D843">
            <v>2008</v>
          </cell>
          <cell r="E843" t="str">
            <v>2008</v>
          </cell>
          <cell r="F843">
            <v>75</v>
          </cell>
          <cell r="G843">
            <v>1.8</v>
          </cell>
          <cell r="H843">
            <v>8</v>
          </cell>
          <cell r="I843">
            <v>1</v>
          </cell>
          <cell r="J843" t="str">
            <v>fokvarkens</v>
          </cell>
        </row>
        <row r="844">
          <cell r="A844" t="str">
            <v>2009_2009_75</v>
          </cell>
          <cell r="C844">
            <v>12730</v>
          </cell>
          <cell r="D844">
            <v>2009</v>
          </cell>
          <cell r="E844" t="str">
            <v>2009</v>
          </cell>
          <cell r="F844">
            <v>75</v>
          </cell>
          <cell r="G844">
            <v>46.2</v>
          </cell>
          <cell r="H844">
            <v>9</v>
          </cell>
          <cell r="I844">
            <v>1</v>
          </cell>
          <cell r="J844" t="str">
            <v>fokvarkens</v>
          </cell>
        </row>
        <row r="845">
          <cell r="A845" t="str">
            <v>2010_2010_75</v>
          </cell>
          <cell r="C845">
            <v>12731</v>
          </cell>
          <cell r="D845">
            <v>2010</v>
          </cell>
          <cell r="E845" t="str">
            <v>2010</v>
          </cell>
          <cell r="F845">
            <v>75</v>
          </cell>
          <cell r="G845">
            <v>5.7</v>
          </cell>
          <cell r="H845">
            <v>10</v>
          </cell>
          <cell r="I845">
            <v>1</v>
          </cell>
          <cell r="J845" t="str">
            <v>fokvarkens</v>
          </cell>
        </row>
        <row r="846">
          <cell r="A846" t="str">
            <v>2011_2011_75</v>
          </cell>
          <cell r="C846">
            <v>12732</v>
          </cell>
          <cell r="D846">
            <v>2011</v>
          </cell>
          <cell r="E846" t="str">
            <v>2011</v>
          </cell>
          <cell r="F846">
            <v>75</v>
          </cell>
          <cell r="G846">
            <v>-22.9</v>
          </cell>
          <cell r="H846">
            <v>11</v>
          </cell>
          <cell r="I846">
            <v>1</v>
          </cell>
          <cell r="J846" t="str">
            <v>fokvarkens</v>
          </cell>
        </row>
        <row r="847">
          <cell r="A847" t="str">
            <v>2001_2001_73</v>
          </cell>
          <cell r="C847">
            <v>12733</v>
          </cell>
          <cell r="D847">
            <v>2001</v>
          </cell>
          <cell r="E847" t="str">
            <v>2001</v>
          </cell>
          <cell r="F847">
            <v>73</v>
          </cell>
          <cell r="G847">
            <v>20.5</v>
          </cell>
          <cell r="H847">
            <v>1</v>
          </cell>
          <cell r="I847">
            <v>1</v>
          </cell>
          <cell r="J847" t="str">
            <v>leghennen</v>
          </cell>
        </row>
        <row r="848">
          <cell r="A848" t="str">
            <v>2002_2002_73</v>
          </cell>
          <cell r="C848">
            <v>12734</v>
          </cell>
          <cell r="D848">
            <v>2002</v>
          </cell>
          <cell r="E848" t="str">
            <v>2002</v>
          </cell>
          <cell r="F848">
            <v>73</v>
          </cell>
          <cell r="G848">
            <v>24.2</v>
          </cell>
          <cell r="H848">
            <v>2</v>
          </cell>
          <cell r="I848">
            <v>1</v>
          </cell>
          <cell r="J848" t="str">
            <v>leghennen</v>
          </cell>
        </row>
        <row r="849">
          <cell r="A849" t="str">
            <v>2003_2003_73</v>
          </cell>
          <cell r="C849">
            <v>12735</v>
          </cell>
          <cell r="D849">
            <v>2003</v>
          </cell>
          <cell r="E849" t="str">
            <v>2003</v>
          </cell>
          <cell r="F849">
            <v>73</v>
          </cell>
          <cell r="G849">
            <v>83</v>
          </cell>
          <cell r="H849">
            <v>3</v>
          </cell>
          <cell r="I849">
            <v>1</v>
          </cell>
          <cell r="J849" t="str">
            <v>leghennen</v>
          </cell>
        </row>
        <row r="850">
          <cell r="A850" t="str">
            <v>2004_2004_73</v>
          </cell>
          <cell r="C850">
            <v>12736</v>
          </cell>
          <cell r="D850">
            <v>2004</v>
          </cell>
          <cell r="E850" t="str">
            <v>2004</v>
          </cell>
          <cell r="F850">
            <v>73</v>
          </cell>
          <cell r="G850">
            <v>-52</v>
          </cell>
          <cell r="H850">
            <v>4</v>
          </cell>
          <cell r="I850">
            <v>1</v>
          </cell>
          <cell r="J850" t="str">
            <v>leghennen</v>
          </cell>
        </row>
        <row r="851">
          <cell r="A851" t="str">
            <v>2005_2005_73</v>
          </cell>
          <cell r="C851">
            <v>12737</v>
          </cell>
          <cell r="D851">
            <v>2005</v>
          </cell>
          <cell r="E851" t="str">
            <v>2005</v>
          </cell>
          <cell r="F851">
            <v>73</v>
          </cell>
          <cell r="G851">
            <v>-3</v>
          </cell>
          <cell r="H851">
            <v>5</v>
          </cell>
          <cell r="I851">
            <v>1</v>
          </cell>
          <cell r="J851" t="str">
            <v>leghennen</v>
          </cell>
        </row>
        <row r="852">
          <cell r="A852" t="str">
            <v>2006_2006_73</v>
          </cell>
          <cell r="C852">
            <v>12738</v>
          </cell>
          <cell r="D852">
            <v>2006</v>
          </cell>
          <cell r="E852" t="str">
            <v>2006</v>
          </cell>
          <cell r="F852">
            <v>73</v>
          </cell>
          <cell r="G852">
            <v>-2.2999999999999998</v>
          </cell>
          <cell r="H852">
            <v>6</v>
          </cell>
          <cell r="I852">
            <v>1</v>
          </cell>
          <cell r="J852" t="str">
            <v>leghennen</v>
          </cell>
        </row>
        <row r="853">
          <cell r="A853" t="str">
            <v>2007_2007_73</v>
          </cell>
          <cell r="C853">
            <v>12739</v>
          </cell>
          <cell r="D853">
            <v>2007</v>
          </cell>
          <cell r="E853" t="str">
            <v>2007</v>
          </cell>
          <cell r="F853">
            <v>73</v>
          </cell>
          <cell r="G853">
            <v>41</v>
          </cell>
          <cell r="H853">
            <v>7</v>
          </cell>
          <cell r="I853">
            <v>1</v>
          </cell>
          <cell r="J853" t="str">
            <v>leghennen</v>
          </cell>
        </row>
        <row r="854">
          <cell r="A854" t="str">
            <v>2008_2008_73</v>
          </cell>
          <cell r="C854">
            <v>12740</v>
          </cell>
          <cell r="D854">
            <v>2008</v>
          </cell>
          <cell r="E854" t="str">
            <v>2008</v>
          </cell>
          <cell r="F854">
            <v>73</v>
          </cell>
          <cell r="G854">
            <v>3.8</v>
          </cell>
          <cell r="H854">
            <v>8</v>
          </cell>
          <cell r="I854">
            <v>1</v>
          </cell>
          <cell r="J854" t="str">
            <v>leghennen</v>
          </cell>
        </row>
        <row r="855">
          <cell r="A855" t="str">
            <v>2009_2009_73</v>
          </cell>
          <cell r="C855">
            <v>12741</v>
          </cell>
          <cell r="D855">
            <v>2009</v>
          </cell>
          <cell r="E855" t="str">
            <v>2009</v>
          </cell>
          <cell r="F855">
            <v>73</v>
          </cell>
          <cell r="G855">
            <v>191.3</v>
          </cell>
          <cell r="H855">
            <v>9</v>
          </cell>
          <cell r="I855">
            <v>1</v>
          </cell>
          <cell r="J855" t="str">
            <v>leghennen</v>
          </cell>
        </row>
        <row r="856">
          <cell r="A856" t="str">
            <v>2010_2010_73</v>
          </cell>
          <cell r="C856">
            <v>12742</v>
          </cell>
          <cell r="D856">
            <v>2010</v>
          </cell>
          <cell r="E856" t="str">
            <v>2010</v>
          </cell>
          <cell r="F856">
            <v>73</v>
          </cell>
          <cell r="G856">
            <v>46.2</v>
          </cell>
          <cell r="H856">
            <v>10</v>
          </cell>
          <cell r="I856">
            <v>1</v>
          </cell>
          <cell r="J856" t="str">
            <v>leghennen</v>
          </cell>
        </row>
        <row r="857">
          <cell r="A857" t="str">
            <v>2011_2011_73</v>
          </cell>
          <cell r="C857">
            <v>12743</v>
          </cell>
          <cell r="D857">
            <v>2011</v>
          </cell>
          <cell r="E857" t="str">
            <v>2011</v>
          </cell>
          <cell r="F857">
            <v>73</v>
          </cell>
          <cell r="G857">
            <v>-112.7</v>
          </cell>
          <cell r="H857">
            <v>11</v>
          </cell>
          <cell r="I857">
            <v>1</v>
          </cell>
          <cell r="J857" t="str">
            <v>leghennen</v>
          </cell>
        </row>
        <row r="858">
          <cell r="A858" t="str">
            <v>2001_2001_72</v>
          </cell>
          <cell r="C858">
            <v>12744</v>
          </cell>
          <cell r="D858">
            <v>2001</v>
          </cell>
          <cell r="E858" t="str">
            <v>2001</v>
          </cell>
          <cell r="F858">
            <v>72</v>
          </cell>
          <cell r="G858">
            <v>35.5</v>
          </cell>
          <cell r="H858">
            <v>1</v>
          </cell>
          <cell r="I858">
            <v>1</v>
          </cell>
          <cell r="J858" t="str">
            <v>melkvee</v>
          </cell>
        </row>
        <row r="859">
          <cell r="A859" t="str">
            <v>2002_2002_72</v>
          </cell>
          <cell r="C859">
            <v>12745</v>
          </cell>
          <cell r="D859">
            <v>2002</v>
          </cell>
          <cell r="E859" t="str">
            <v>2002</v>
          </cell>
          <cell r="F859">
            <v>72</v>
          </cell>
          <cell r="G859">
            <v>25.3</v>
          </cell>
          <cell r="H859">
            <v>2</v>
          </cell>
          <cell r="I859">
            <v>1</v>
          </cell>
          <cell r="J859" t="str">
            <v>melkvee</v>
          </cell>
        </row>
        <row r="860">
          <cell r="A860" t="str">
            <v>2003_2003_72</v>
          </cell>
          <cell r="C860">
            <v>12746</v>
          </cell>
          <cell r="D860">
            <v>2003</v>
          </cell>
          <cell r="E860" t="str">
            <v>2003</v>
          </cell>
          <cell r="F860">
            <v>72</v>
          </cell>
          <cell r="G860">
            <v>25.2</v>
          </cell>
          <cell r="H860">
            <v>3</v>
          </cell>
          <cell r="I860">
            <v>1</v>
          </cell>
          <cell r="J860" t="str">
            <v>melkvee</v>
          </cell>
        </row>
        <row r="861">
          <cell r="A861" t="str">
            <v>2004_2004_72</v>
          </cell>
          <cell r="C861">
            <v>12747</v>
          </cell>
          <cell r="D861">
            <v>2004</v>
          </cell>
          <cell r="E861" t="str">
            <v>2004</v>
          </cell>
          <cell r="F861">
            <v>72</v>
          </cell>
          <cell r="G861">
            <v>31.2</v>
          </cell>
          <cell r="H861">
            <v>4</v>
          </cell>
          <cell r="I861">
            <v>1</v>
          </cell>
          <cell r="J861" t="str">
            <v>melkvee</v>
          </cell>
        </row>
        <row r="862">
          <cell r="A862" t="str">
            <v>2005_2005_72</v>
          </cell>
          <cell r="C862">
            <v>12748</v>
          </cell>
          <cell r="D862">
            <v>2005</v>
          </cell>
          <cell r="E862" t="str">
            <v>2005</v>
          </cell>
          <cell r="F862">
            <v>72</v>
          </cell>
          <cell r="G862">
            <v>35.6</v>
          </cell>
          <cell r="H862">
            <v>5</v>
          </cell>
          <cell r="I862">
            <v>1</v>
          </cell>
          <cell r="J862" t="str">
            <v>melkvee</v>
          </cell>
        </row>
        <row r="863">
          <cell r="A863" t="str">
            <v>2006_2006_72</v>
          </cell>
          <cell r="C863">
            <v>12749</v>
          </cell>
          <cell r="D863">
            <v>2006</v>
          </cell>
          <cell r="E863" t="str">
            <v>2006</v>
          </cell>
          <cell r="F863">
            <v>72</v>
          </cell>
          <cell r="G863">
            <v>36.299999999999997</v>
          </cell>
          <cell r="H863">
            <v>6</v>
          </cell>
          <cell r="I863">
            <v>1</v>
          </cell>
          <cell r="J863" t="str">
            <v>melkvee</v>
          </cell>
        </row>
        <row r="864">
          <cell r="A864" t="str">
            <v>2007_2007_72</v>
          </cell>
          <cell r="C864">
            <v>12750</v>
          </cell>
          <cell r="D864">
            <v>2007</v>
          </cell>
          <cell r="E864" t="str">
            <v>2007</v>
          </cell>
          <cell r="F864">
            <v>72</v>
          </cell>
          <cell r="G864">
            <v>54.6</v>
          </cell>
          <cell r="H864">
            <v>7</v>
          </cell>
          <cell r="I864">
            <v>1</v>
          </cell>
          <cell r="J864" t="str">
            <v>melkvee</v>
          </cell>
        </row>
        <row r="865">
          <cell r="A865" t="str">
            <v>2008_2008_72</v>
          </cell>
          <cell r="C865">
            <v>12751</v>
          </cell>
          <cell r="D865">
            <v>2008</v>
          </cell>
          <cell r="E865" t="str">
            <v>2008</v>
          </cell>
          <cell r="F865">
            <v>72</v>
          </cell>
          <cell r="G865">
            <v>38.700000000000003</v>
          </cell>
          <cell r="H865">
            <v>8</v>
          </cell>
          <cell r="I865">
            <v>1</v>
          </cell>
          <cell r="J865" t="str">
            <v>melkvee</v>
          </cell>
        </row>
        <row r="866">
          <cell r="A866" t="str">
            <v>2009_2009_72</v>
          </cell>
          <cell r="C866">
            <v>12752</v>
          </cell>
          <cell r="D866">
            <v>2009</v>
          </cell>
          <cell r="E866" t="str">
            <v>2009</v>
          </cell>
          <cell r="F866">
            <v>72</v>
          </cell>
          <cell r="G866">
            <v>-1.9</v>
          </cell>
          <cell r="H866">
            <v>9</v>
          </cell>
          <cell r="I866">
            <v>1</v>
          </cell>
          <cell r="J866" t="str">
            <v>melkvee</v>
          </cell>
        </row>
        <row r="867">
          <cell r="A867" t="str">
            <v>2010_2010_72</v>
          </cell>
          <cell r="C867">
            <v>12753</v>
          </cell>
          <cell r="D867">
            <v>2010</v>
          </cell>
          <cell r="E867" t="str">
            <v>2010</v>
          </cell>
          <cell r="F867">
            <v>72</v>
          </cell>
          <cell r="G867">
            <v>32.1</v>
          </cell>
          <cell r="H867">
            <v>10</v>
          </cell>
          <cell r="I867">
            <v>1</v>
          </cell>
          <cell r="J867" t="str">
            <v>melkvee</v>
          </cell>
        </row>
        <row r="868">
          <cell r="A868" t="str">
            <v>2011_2011_72</v>
          </cell>
          <cell r="C868">
            <v>12754</v>
          </cell>
          <cell r="D868">
            <v>2011</v>
          </cell>
          <cell r="E868" t="str">
            <v>2011</v>
          </cell>
          <cell r="F868">
            <v>72</v>
          </cell>
          <cell r="G868">
            <v>37.799999999999997</v>
          </cell>
          <cell r="H868">
            <v>11</v>
          </cell>
          <cell r="I868">
            <v>1</v>
          </cell>
          <cell r="J868" t="str">
            <v>melkvee</v>
          </cell>
        </row>
        <row r="869">
          <cell r="A869" t="str">
            <v>2001_2001_74</v>
          </cell>
          <cell r="C869">
            <v>12755</v>
          </cell>
          <cell r="D869">
            <v>2001</v>
          </cell>
          <cell r="E869" t="str">
            <v>2001</v>
          </cell>
          <cell r="F869">
            <v>74</v>
          </cell>
          <cell r="G869">
            <v>55.8</v>
          </cell>
          <cell r="H869">
            <v>1</v>
          </cell>
          <cell r="I869">
            <v>1</v>
          </cell>
          <cell r="J869" t="str">
            <v>vleeskuikens</v>
          </cell>
        </row>
        <row r="870">
          <cell r="A870" t="str">
            <v>2002_2002_74</v>
          </cell>
          <cell r="C870">
            <v>12756</v>
          </cell>
          <cell r="D870">
            <v>2002</v>
          </cell>
          <cell r="E870" t="str">
            <v>2002</v>
          </cell>
          <cell r="F870">
            <v>74</v>
          </cell>
          <cell r="G870">
            <v>-5.6</v>
          </cell>
          <cell r="H870">
            <v>2</v>
          </cell>
          <cell r="I870">
            <v>1</v>
          </cell>
          <cell r="J870" t="str">
            <v>vleeskuikens</v>
          </cell>
        </row>
        <row r="871">
          <cell r="A871" t="str">
            <v>2003_2003_74</v>
          </cell>
          <cell r="C871">
            <v>12757</v>
          </cell>
          <cell r="D871">
            <v>2003</v>
          </cell>
          <cell r="E871" t="str">
            <v>2003</v>
          </cell>
          <cell r="F871">
            <v>74</v>
          </cell>
          <cell r="G871">
            <v>1.5</v>
          </cell>
          <cell r="H871">
            <v>3</v>
          </cell>
          <cell r="I871">
            <v>1</v>
          </cell>
          <cell r="J871" t="str">
            <v>vleeskuikens</v>
          </cell>
        </row>
        <row r="872">
          <cell r="A872" t="str">
            <v>2004_2004_74</v>
          </cell>
          <cell r="C872">
            <v>12758</v>
          </cell>
          <cell r="D872">
            <v>2004</v>
          </cell>
          <cell r="E872" t="str">
            <v>2004</v>
          </cell>
          <cell r="F872">
            <v>74</v>
          </cell>
          <cell r="G872">
            <v>9.1999999999999993</v>
          </cell>
          <cell r="H872">
            <v>4</v>
          </cell>
          <cell r="I872">
            <v>1</v>
          </cell>
          <cell r="J872" t="str">
            <v>vleeskuikens</v>
          </cell>
        </row>
        <row r="873">
          <cell r="A873" t="str">
            <v>2005_2005_74</v>
          </cell>
          <cell r="C873">
            <v>12759</v>
          </cell>
          <cell r="D873">
            <v>2005</v>
          </cell>
          <cell r="E873" t="str">
            <v>2005</v>
          </cell>
          <cell r="F873">
            <v>74</v>
          </cell>
          <cell r="G873">
            <v>81.5</v>
          </cell>
          <cell r="H873">
            <v>5</v>
          </cell>
          <cell r="I873">
            <v>1</v>
          </cell>
          <cell r="J873" t="str">
            <v>vleeskuikens</v>
          </cell>
        </row>
        <row r="874">
          <cell r="A874" t="str">
            <v>2006_2006_74</v>
          </cell>
          <cell r="C874">
            <v>12760</v>
          </cell>
          <cell r="D874">
            <v>2006</v>
          </cell>
          <cell r="E874" t="str">
            <v>2006</v>
          </cell>
          <cell r="F874">
            <v>74</v>
          </cell>
          <cell r="G874">
            <v>13.1</v>
          </cell>
          <cell r="H874">
            <v>6</v>
          </cell>
          <cell r="I874">
            <v>1</v>
          </cell>
          <cell r="J874" t="str">
            <v>vleeskuikens</v>
          </cell>
        </row>
        <row r="875">
          <cell r="A875" t="str">
            <v>2007_2007_74</v>
          </cell>
          <cell r="C875">
            <v>12761</v>
          </cell>
          <cell r="D875">
            <v>2007</v>
          </cell>
          <cell r="E875" t="str">
            <v>2007</v>
          </cell>
          <cell r="F875">
            <v>74</v>
          </cell>
          <cell r="G875">
            <v>65.900000000000006</v>
          </cell>
          <cell r="H875">
            <v>7</v>
          </cell>
          <cell r="I875">
            <v>1</v>
          </cell>
          <cell r="J875" t="str">
            <v>vleeskuikens</v>
          </cell>
        </row>
        <row r="876">
          <cell r="A876" t="str">
            <v>2008_2008_74</v>
          </cell>
          <cell r="C876">
            <v>12762</v>
          </cell>
          <cell r="D876">
            <v>2008</v>
          </cell>
          <cell r="E876" t="str">
            <v>2008</v>
          </cell>
          <cell r="F876">
            <v>74</v>
          </cell>
          <cell r="G876">
            <v>16.8</v>
          </cell>
          <cell r="H876">
            <v>8</v>
          </cell>
          <cell r="I876">
            <v>1</v>
          </cell>
          <cell r="J876" t="str">
            <v>vleeskuikens</v>
          </cell>
        </row>
        <row r="877">
          <cell r="A877" t="str">
            <v>2009_2009_74</v>
          </cell>
          <cell r="C877">
            <v>12763</v>
          </cell>
          <cell r="D877">
            <v>2009</v>
          </cell>
          <cell r="E877" t="str">
            <v>2009</v>
          </cell>
          <cell r="F877">
            <v>74</v>
          </cell>
          <cell r="G877">
            <v>64.5</v>
          </cell>
          <cell r="H877">
            <v>9</v>
          </cell>
          <cell r="I877">
            <v>1</v>
          </cell>
          <cell r="J877" t="str">
            <v>vleeskuikens</v>
          </cell>
        </row>
        <row r="878">
          <cell r="A878" t="str">
            <v>2010_2010_74</v>
          </cell>
          <cell r="C878">
            <v>12764</v>
          </cell>
          <cell r="D878">
            <v>2010</v>
          </cell>
          <cell r="E878" t="str">
            <v>2010</v>
          </cell>
          <cell r="F878">
            <v>74</v>
          </cell>
          <cell r="G878">
            <v>30.5</v>
          </cell>
          <cell r="H878">
            <v>10</v>
          </cell>
          <cell r="I878">
            <v>1</v>
          </cell>
          <cell r="J878" t="str">
            <v>vleeskuikens</v>
          </cell>
        </row>
        <row r="879">
          <cell r="A879" t="str">
            <v>2011_2011_74</v>
          </cell>
          <cell r="C879">
            <v>12765</v>
          </cell>
          <cell r="D879">
            <v>2011</v>
          </cell>
          <cell r="E879" t="str">
            <v>2011</v>
          </cell>
          <cell r="F879">
            <v>74</v>
          </cell>
          <cell r="G879">
            <v>28.2</v>
          </cell>
          <cell r="H879">
            <v>11</v>
          </cell>
          <cell r="I879">
            <v>1</v>
          </cell>
          <cell r="J879" t="str">
            <v>vleeskuikens</v>
          </cell>
        </row>
        <row r="880">
          <cell r="A880" t="str">
            <v>2001_2001_76</v>
          </cell>
          <cell r="C880">
            <v>12766</v>
          </cell>
          <cell r="D880">
            <v>2001</v>
          </cell>
          <cell r="E880" t="str">
            <v>2001</v>
          </cell>
          <cell r="F880">
            <v>76</v>
          </cell>
          <cell r="G880">
            <v>0.6</v>
          </cell>
          <cell r="H880">
            <v>1</v>
          </cell>
          <cell r="I880">
            <v>1</v>
          </cell>
          <cell r="J880" t="str">
            <v>vleesvarkens</v>
          </cell>
        </row>
        <row r="881">
          <cell r="A881" t="str">
            <v>2002_2002_76</v>
          </cell>
          <cell r="C881">
            <v>12767</v>
          </cell>
          <cell r="D881">
            <v>2002</v>
          </cell>
          <cell r="E881" t="str">
            <v>2002</v>
          </cell>
          <cell r="F881">
            <v>76</v>
          </cell>
          <cell r="G881">
            <v>-31.4</v>
          </cell>
          <cell r="H881">
            <v>2</v>
          </cell>
          <cell r="I881">
            <v>1</v>
          </cell>
          <cell r="J881" t="str">
            <v>vleesvarkens</v>
          </cell>
        </row>
        <row r="882">
          <cell r="A882" t="str">
            <v>2003_2003_76</v>
          </cell>
          <cell r="C882">
            <v>12768</v>
          </cell>
          <cell r="D882">
            <v>2003</v>
          </cell>
          <cell r="E882" t="str">
            <v>2003</v>
          </cell>
          <cell r="F882">
            <v>76</v>
          </cell>
          <cell r="G882">
            <v>24.4</v>
          </cell>
          <cell r="H882">
            <v>3</v>
          </cell>
          <cell r="I882">
            <v>1</v>
          </cell>
          <cell r="J882" t="str">
            <v>vleesvarkens</v>
          </cell>
        </row>
        <row r="883">
          <cell r="A883" t="str">
            <v>2004_2004_76</v>
          </cell>
          <cell r="C883">
            <v>12769</v>
          </cell>
          <cell r="D883">
            <v>2004</v>
          </cell>
          <cell r="E883" t="str">
            <v>2004</v>
          </cell>
          <cell r="F883">
            <v>76</v>
          </cell>
          <cell r="G883">
            <v>50.9</v>
          </cell>
          <cell r="H883">
            <v>4</v>
          </cell>
          <cell r="I883">
            <v>1</v>
          </cell>
          <cell r="J883" t="str">
            <v>vleesvarkens</v>
          </cell>
        </row>
        <row r="884">
          <cell r="A884" t="str">
            <v>2005_2005_76</v>
          </cell>
          <cell r="C884">
            <v>12770</v>
          </cell>
          <cell r="D884">
            <v>2005</v>
          </cell>
          <cell r="E884" t="str">
            <v>2005</v>
          </cell>
          <cell r="F884">
            <v>76</v>
          </cell>
          <cell r="G884">
            <v>39.4</v>
          </cell>
          <cell r="H884">
            <v>5</v>
          </cell>
          <cell r="I884">
            <v>1</v>
          </cell>
          <cell r="J884" t="str">
            <v>vleesvarkens</v>
          </cell>
        </row>
        <row r="885">
          <cell r="A885" t="str">
            <v>2006_2006_76</v>
          </cell>
          <cell r="C885">
            <v>12771</v>
          </cell>
          <cell r="D885">
            <v>2006</v>
          </cell>
          <cell r="E885" t="str">
            <v>2006</v>
          </cell>
          <cell r="F885">
            <v>76</v>
          </cell>
          <cell r="G885">
            <v>37.200000000000003</v>
          </cell>
          <cell r="H885">
            <v>6</v>
          </cell>
          <cell r="I885">
            <v>1</v>
          </cell>
          <cell r="J885" t="str">
            <v>vleesvarkens</v>
          </cell>
        </row>
        <row r="886">
          <cell r="A886" t="str">
            <v>2007_2007_76</v>
          </cell>
          <cell r="C886">
            <v>12772</v>
          </cell>
          <cell r="D886">
            <v>2007</v>
          </cell>
          <cell r="E886" t="str">
            <v>2007</v>
          </cell>
          <cell r="F886">
            <v>76</v>
          </cell>
          <cell r="G886">
            <v>-21.7</v>
          </cell>
          <cell r="H886">
            <v>7</v>
          </cell>
          <cell r="I886">
            <v>1</v>
          </cell>
          <cell r="J886" t="str">
            <v>vleesvarkens</v>
          </cell>
        </row>
        <row r="887">
          <cell r="A887" t="str">
            <v>2008_2008_76</v>
          </cell>
          <cell r="C887">
            <v>12773</v>
          </cell>
          <cell r="D887">
            <v>2008</v>
          </cell>
          <cell r="E887" t="str">
            <v>2008</v>
          </cell>
          <cell r="F887">
            <v>76</v>
          </cell>
          <cell r="G887">
            <v>15.9</v>
          </cell>
          <cell r="H887">
            <v>8</v>
          </cell>
          <cell r="I887">
            <v>1</v>
          </cell>
          <cell r="J887" t="str">
            <v>vleesvarkens</v>
          </cell>
        </row>
        <row r="888">
          <cell r="A888" t="str">
            <v>2009_2009_76</v>
          </cell>
          <cell r="C888">
            <v>12774</v>
          </cell>
          <cell r="D888">
            <v>2009</v>
          </cell>
          <cell r="E888" t="str">
            <v>2009</v>
          </cell>
          <cell r="F888">
            <v>76</v>
          </cell>
          <cell r="G888">
            <v>-27.4</v>
          </cell>
          <cell r="H888">
            <v>9</v>
          </cell>
          <cell r="I888">
            <v>1</v>
          </cell>
          <cell r="J888" t="str">
            <v>vleesvarkens</v>
          </cell>
        </row>
        <row r="889">
          <cell r="A889" t="str">
            <v>2010_2010_76</v>
          </cell>
          <cell r="C889">
            <v>12775</v>
          </cell>
          <cell r="D889">
            <v>2010</v>
          </cell>
          <cell r="E889" t="str">
            <v>2010</v>
          </cell>
          <cell r="F889">
            <v>76</v>
          </cell>
          <cell r="G889">
            <v>20.8</v>
          </cell>
          <cell r="H889">
            <v>10</v>
          </cell>
          <cell r="I889">
            <v>1</v>
          </cell>
          <cell r="J889" t="str">
            <v>vleesvarkens</v>
          </cell>
        </row>
        <row r="890">
          <cell r="A890" t="str">
            <v>2011_2011_76</v>
          </cell>
          <cell r="C890">
            <v>12776</v>
          </cell>
          <cell r="D890">
            <v>2011</v>
          </cell>
          <cell r="E890" t="str">
            <v>2011</v>
          </cell>
          <cell r="F890">
            <v>76</v>
          </cell>
          <cell r="G890">
            <v>50.3</v>
          </cell>
          <cell r="H890">
            <v>11</v>
          </cell>
          <cell r="I890">
            <v>1</v>
          </cell>
          <cell r="J890" t="str">
            <v>vleesvarkens</v>
          </cell>
        </row>
        <row r="891">
          <cell r="A891" t="str">
            <v>2006_jan_10</v>
          </cell>
          <cell r="C891">
            <v>12777</v>
          </cell>
          <cell r="D891">
            <v>2006</v>
          </cell>
          <cell r="E891" t="str">
            <v>jan</v>
          </cell>
          <cell r="F891">
            <v>10</v>
          </cell>
          <cell r="G891">
            <v>56468.874000000003</v>
          </cell>
          <cell r="H891">
            <v>1</v>
          </cell>
          <cell r="I891">
            <v>1</v>
          </cell>
          <cell r="J891" t="str">
            <v>fokvarkens</v>
          </cell>
        </row>
        <row r="892">
          <cell r="A892" t="str">
            <v>2006_feb_10</v>
          </cell>
          <cell r="C892">
            <v>12778</v>
          </cell>
          <cell r="D892">
            <v>2006</v>
          </cell>
          <cell r="E892" t="str">
            <v>feb</v>
          </cell>
          <cell r="F892">
            <v>10</v>
          </cell>
          <cell r="G892">
            <v>61768.754000000001</v>
          </cell>
          <cell r="H892">
            <v>2</v>
          </cell>
          <cell r="I892">
            <v>1</v>
          </cell>
          <cell r="J892" t="str">
            <v>fokvarkens</v>
          </cell>
        </row>
        <row r="893">
          <cell r="A893" t="str">
            <v>2006_mrt_10</v>
          </cell>
          <cell r="C893">
            <v>12779</v>
          </cell>
          <cell r="D893">
            <v>2006</v>
          </cell>
          <cell r="E893" t="str">
            <v>mrt</v>
          </cell>
          <cell r="F893">
            <v>10</v>
          </cell>
          <cell r="G893">
            <v>64045.248</v>
          </cell>
          <cell r="H893">
            <v>3</v>
          </cell>
          <cell r="I893">
            <v>1</v>
          </cell>
          <cell r="J893" t="str">
            <v>fokvarkens</v>
          </cell>
        </row>
        <row r="894">
          <cell r="A894" t="str">
            <v>2006_apr_10</v>
          </cell>
          <cell r="C894">
            <v>12780</v>
          </cell>
          <cell r="D894">
            <v>2006</v>
          </cell>
          <cell r="E894" t="str">
            <v>apr</v>
          </cell>
          <cell r="F894">
            <v>10</v>
          </cell>
          <cell r="G894">
            <v>60230.03</v>
          </cell>
          <cell r="H894">
            <v>4</v>
          </cell>
          <cell r="I894">
            <v>1</v>
          </cell>
          <cell r="J894" t="str">
            <v>fokvarkens</v>
          </cell>
        </row>
        <row r="895">
          <cell r="A895" t="str">
            <v>2006_mei_10</v>
          </cell>
          <cell r="C895">
            <v>12781</v>
          </cell>
          <cell r="D895">
            <v>2006</v>
          </cell>
          <cell r="E895" t="str">
            <v>mei</v>
          </cell>
          <cell r="F895">
            <v>10</v>
          </cell>
          <cell r="G895">
            <v>57219.28</v>
          </cell>
          <cell r="H895">
            <v>5</v>
          </cell>
          <cell r="I895">
            <v>1</v>
          </cell>
          <cell r="J895" t="str">
            <v>fokvarkens</v>
          </cell>
        </row>
        <row r="896">
          <cell r="A896" t="str">
            <v>2006_jun_10</v>
          </cell>
          <cell r="C896">
            <v>12782</v>
          </cell>
          <cell r="D896">
            <v>2006</v>
          </cell>
          <cell r="E896" t="str">
            <v>jun</v>
          </cell>
          <cell r="F896">
            <v>10</v>
          </cell>
          <cell r="G896">
            <v>56655.353000000003</v>
          </cell>
          <cell r="H896">
            <v>6</v>
          </cell>
          <cell r="I896">
            <v>1</v>
          </cell>
          <cell r="J896" t="str">
            <v>fokvarkens</v>
          </cell>
        </row>
        <row r="897">
          <cell r="A897" t="str">
            <v>2006_jul_10</v>
          </cell>
          <cell r="C897">
            <v>12783</v>
          </cell>
          <cell r="D897">
            <v>2006</v>
          </cell>
          <cell r="E897" t="str">
            <v>jul</v>
          </cell>
          <cell r="F897">
            <v>10</v>
          </cell>
          <cell r="G897">
            <v>52951.769</v>
          </cell>
          <cell r="H897">
            <v>7</v>
          </cell>
          <cell r="I897">
            <v>1</v>
          </cell>
          <cell r="J897" t="str">
            <v>fokvarkens</v>
          </cell>
        </row>
        <row r="898">
          <cell r="A898" t="str">
            <v>2006_aug_10</v>
          </cell>
          <cell r="C898">
            <v>12784</v>
          </cell>
          <cell r="D898">
            <v>2006</v>
          </cell>
          <cell r="E898" t="str">
            <v>aug</v>
          </cell>
          <cell r="F898">
            <v>10</v>
          </cell>
          <cell r="G898">
            <v>50744.364000000001</v>
          </cell>
          <cell r="H898">
            <v>8</v>
          </cell>
          <cell r="I898">
            <v>1</v>
          </cell>
          <cell r="J898" t="str">
            <v>fokvarkens</v>
          </cell>
        </row>
        <row r="899">
          <cell r="A899" t="str">
            <v>2006_sep_10</v>
          </cell>
          <cell r="C899">
            <v>12785</v>
          </cell>
          <cell r="D899">
            <v>2006</v>
          </cell>
          <cell r="E899" t="str">
            <v>sep</v>
          </cell>
          <cell r="F899">
            <v>10</v>
          </cell>
          <cell r="G899">
            <v>53338.487000000001</v>
          </cell>
          <cell r="H899">
            <v>9</v>
          </cell>
          <cell r="I899">
            <v>1</v>
          </cell>
          <cell r="J899" t="str">
            <v>fokvarkens</v>
          </cell>
        </row>
        <row r="900">
          <cell r="A900" t="str">
            <v>2006_okt_10</v>
          </cell>
          <cell r="C900">
            <v>12786</v>
          </cell>
          <cell r="D900">
            <v>2006</v>
          </cell>
          <cell r="E900" t="str">
            <v>okt</v>
          </cell>
          <cell r="F900">
            <v>10</v>
          </cell>
          <cell r="G900">
            <v>49371.334999999999</v>
          </cell>
          <cell r="H900">
            <v>10</v>
          </cell>
          <cell r="I900">
            <v>1</v>
          </cell>
          <cell r="J900" t="str">
            <v>fokvarkens</v>
          </cell>
        </row>
        <row r="901">
          <cell r="A901" t="str">
            <v>2006_nov_10</v>
          </cell>
          <cell r="C901">
            <v>12787</v>
          </cell>
          <cell r="D901">
            <v>2006</v>
          </cell>
          <cell r="E901" t="str">
            <v>nov</v>
          </cell>
          <cell r="F901">
            <v>10</v>
          </cell>
          <cell r="G901">
            <v>50656.881999999998</v>
          </cell>
          <cell r="H901">
            <v>11</v>
          </cell>
          <cell r="I901">
            <v>1</v>
          </cell>
          <cell r="J901" t="str">
            <v>fokvarkens</v>
          </cell>
        </row>
        <row r="902">
          <cell r="A902" t="str">
            <v>2006_dec_10</v>
          </cell>
          <cell r="C902">
            <v>12788</v>
          </cell>
          <cell r="D902">
            <v>2006</v>
          </cell>
          <cell r="E902" t="str">
            <v>dec</v>
          </cell>
          <cell r="F902">
            <v>10</v>
          </cell>
          <cell r="G902">
            <v>54731.033000000003</v>
          </cell>
          <cell r="H902">
            <v>12</v>
          </cell>
          <cell r="I902">
            <v>1</v>
          </cell>
          <cell r="J902" t="str">
            <v>fokvarkens</v>
          </cell>
        </row>
        <row r="903">
          <cell r="A903" t="str">
            <v>2007_jan_10</v>
          </cell>
          <cell r="C903">
            <v>12789</v>
          </cell>
          <cell r="D903">
            <v>2007</v>
          </cell>
          <cell r="E903" t="str">
            <v>jan</v>
          </cell>
          <cell r="F903">
            <v>10</v>
          </cell>
          <cell r="G903">
            <v>52700.837</v>
          </cell>
          <cell r="H903">
            <v>1</v>
          </cell>
          <cell r="I903">
            <v>1</v>
          </cell>
          <cell r="J903" t="str">
            <v>fokvarkens</v>
          </cell>
        </row>
        <row r="904">
          <cell r="A904" t="str">
            <v>2007_feb_10</v>
          </cell>
          <cell r="C904">
            <v>12790</v>
          </cell>
          <cell r="D904">
            <v>2007</v>
          </cell>
          <cell r="E904" t="str">
            <v>feb</v>
          </cell>
          <cell r="F904">
            <v>10</v>
          </cell>
          <cell r="G904">
            <v>57254.947</v>
          </cell>
          <cell r="H904">
            <v>2</v>
          </cell>
          <cell r="I904">
            <v>1</v>
          </cell>
          <cell r="J904" t="str">
            <v>fokvarkens</v>
          </cell>
        </row>
        <row r="905">
          <cell r="A905" t="str">
            <v>2007_mrt_10</v>
          </cell>
          <cell r="C905">
            <v>12791</v>
          </cell>
          <cell r="D905">
            <v>2007</v>
          </cell>
          <cell r="E905" t="str">
            <v>mrt</v>
          </cell>
          <cell r="F905">
            <v>10</v>
          </cell>
          <cell r="G905">
            <v>51650.072999999997</v>
          </cell>
          <cell r="H905">
            <v>3</v>
          </cell>
          <cell r="I905">
            <v>1</v>
          </cell>
          <cell r="J905" t="str">
            <v>fokvarkens</v>
          </cell>
        </row>
        <row r="906">
          <cell r="A906" t="str">
            <v>2007_apr_10</v>
          </cell>
          <cell r="C906">
            <v>12792</v>
          </cell>
          <cell r="D906">
            <v>2007</v>
          </cell>
          <cell r="E906" t="str">
            <v>apr</v>
          </cell>
          <cell r="F906">
            <v>10</v>
          </cell>
          <cell r="G906">
            <v>47882.036999999997</v>
          </cell>
          <cell r="H906">
            <v>4</v>
          </cell>
          <cell r="I906">
            <v>1</v>
          </cell>
          <cell r="J906" t="str">
            <v>fokvarkens</v>
          </cell>
        </row>
        <row r="907">
          <cell r="A907" t="str">
            <v>2007_mei_10</v>
          </cell>
          <cell r="C907">
            <v>12793</v>
          </cell>
          <cell r="D907">
            <v>2007</v>
          </cell>
          <cell r="E907" t="str">
            <v>mei</v>
          </cell>
          <cell r="F907">
            <v>10</v>
          </cell>
          <cell r="G907">
            <v>42183.923999999999</v>
          </cell>
          <cell r="H907">
            <v>5</v>
          </cell>
          <cell r="I907">
            <v>1</v>
          </cell>
          <cell r="J907" t="str">
            <v>fokvarkens</v>
          </cell>
        </row>
        <row r="908">
          <cell r="A908" t="str">
            <v>2007_jun_10</v>
          </cell>
          <cell r="C908">
            <v>12794</v>
          </cell>
          <cell r="D908">
            <v>2007</v>
          </cell>
          <cell r="E908" t="str">
            <v>jun</v>
          </cell>
          <cell r="F908">
            <v>10</v>
          </cell>
          <cell r="G908">
            <v>36643.502999999997</v>
          </cell>
          <cell r="H908">
            <v>6</v>
          </cell>
          <cell r="I908">
            <v>1</v>
          </cell>
          <cell r="J908" t="str">
            <v>fokvarkens</v>
          </cell>
        </row>
        <row r="909">
          <cell r="A909" t="str">
            <v>2007_jul_10</v>
          </cell>
          <cell r="C909">
            <v>12795</v>
          </cell>
          <cell r="D909">
            <v>2007</v>
          </cell>
          <cell r="E909" t="str">
            <v>jul</v>
          </cell>
          <cell r="F909">
            <v>10</v>
          </cell>
          <cell r="G909">
            <v>33197.732000000004</v>
          </cell>
          <cell r="H909">
            <v>7</v>
          </cell>
          <cell r="I909">
            <v>1</v>
          </cell>
          <cell r="J909" t="str">
            <v>fokvarkens</v>
          </cell>
        </row>
        <row r="910">
          <cell r="A910" t="str">
            <v>2007_aug_10</v>
          </cell>
          <cell r="C910">
            <v>12796</v>
          </cell>
          <cell r="D910">
            <v>2007</v>
          </cell>
          <cell r="E910" t="str">
            <v>aug</v>
          </cell>
          <cell r="F910">
            <v>10</v>
          </cell>
          <cell r="G910">
            <v>32698.257000000001</v>
          </cell>
          <cell r="H910">
            <v>8</v>
          </cell>
          <cell r="I910">
            <v>1</v>
          </cell>
          <cell r="J910" t="str">
            <v>fokvarkens</v>
          </cell>
        </row>
        <row r="911">
          <cell r="A911" t="str">
            <v>2007_sep_10</v>
          </cell>
          <cell r="C911">
            <v>12797</v>
          </cell>
          <cell r="D911">
            <v>2007</v>
          </cell>
          <cell r="E911" t="str">
            <v>sep</v>
          </cell>
          <cell r="F911">
            <v>10</v>
          </cell>
          <cell r="G911">
            <v>31096.203000000001</v>
          </cell>
          <cell r="H911">
            <v>9</v>
          </cell>
          <cell r="I911">
            <v>1</v>
          </cell>
          <cell r="J911" t="str">
            <v>fokvarkens</v>
          </cell>
        </row>
        <row r="912">
          <cell r="A912" t="str">
            <v>2007_okt_10</v>
          </cell>
          <cell r="C912">
            <v>12798</v>
          </cell>
          <cell r="D912">
            <v>2007</v>
          </cell>
          <cell r="E912" t="str">
            <v>okt</v>
          </cell>
          <cell r="F912">
            <v>10</v>
          </cell>
          <cell r="G912">
            <v>27041.567999999999</v>
          </cell>
          <cell r="H912">
            <v>10</v>
          </cell>
          <cell r="I912">
            <v>1</v>
          </cell>
          <cell r="J912" t="str">
            <v>fokvarkens</v>
          </cell>
        </row>
        <row r="913">
          <cell r="A913" t="str">
            <v>2007_nov_10</v>
          </cell>
          <cell r="C913">
            <v>12799</v>
          </cell>
          <cell r="D913">
            <v>2007</v>
          </cell>
          <cell r="E913" t="str">
            <v>nov</v>
          </cell>
          <cell r="F913">
            <v>10</v>
          </cell>
          <cell r="G913">
            <v>29794.506000000001</v>
          </cell>
          <cell r="H913">
            <v>11</v>
          </cell>
          <cell r="I913">
            <v>1</v>
          </cell>
          <cell r="J913" t="str">
            <v>fokvarkens</v>
          </cell>
        </row>
        <row r="914">
          <cell r="A914" t="str">
            <v>2007_dec_10</v>
          </cell>
          <cell r="C914">
            <v>12800</v>
          </cell>
          <cell r="D914">
            <v>2007</v>
          </cell>
          <cell r="E914" t="str">
            <v>dec</v>
          </cell>
          <cell r="F914">
            <v>10</v>
          </cell>
          <cell r="G914">
            <v>36321.237999999998</v>
          </cell>
          <cell r="H914">
            <v>12</v>
          </cell>
          <cell r="I914">
            <v>1</v>
          </cell>
          <cell r="J914" t="str">
            <v>fokvarkens</v>
          </cell>
        </row>
        <row r="915">
          <cell r="A915" t="str">
            <v>2008_jan_10</v>
          </cell>
          <cell r="C915">
            <v>12801</v>
          </cell>
          <cell r="D915">
            <v>2008</v>
          </cell>
          <cell r="E915" t="str">
            <v>jan</v>
          </cell>
          <cell r="F915">
            <v>10</v>
          </cell>
          <cell r="G915">
            <v>35440.803</v>
          </cell>
          <cell r="H915">
            <v>1</v>
          </cell>
          <cell r="I915">
            <v>1</v>
          </cell>
          <cell r="J915" t="str">
            <v>fokvarkens</v>
          </cell>
        </row>
        <row r="916">
          <cell r="A916" t="str">
            <v>2008_feb_10</v>
          </cell>
          <cell r="C916">
            <v>12802</v>
          </cell>
          <cell r="D916">
            <v>2008</v>
          </cell>
          <cell r="E916" t="str">
            <v>feb</v>
          </cell>
          <cell r="F916">
            <v>10</v>
          </cell>
          <cell r="G916">
            <v>41233.279000000002</v>
          </cell>
          <cell r="H916">
            <v>2</v>
          </cell>
          <cell r="I916">
            <v>1</v>
          </cell>
          <cell r="J916" t="str">
            <v>fokvarkens</v>
          </cell>
        </row>
        <row r="917">
          <cell r="A917" t="str">
            <v>2008_mrt_10</v>
          </cell>
          <cell r="C917">
            <v>12803</v>
          </cell>
          <cell r="D917">
            <v>2008</v>
          </cell>
          <cell r="E917" t="str">
            <v>mrt</v>
          </cell>
          <cell r="F917">
            <v>10</v>
          </cell>
          <cell r="G917">
            <v>51556.832999999999</v>
          </cell>
          <cell r="H917">
            <v>3</v>
          </cell>
          <cell r="I917">
            <v>1</v>
          </cell>
          <cell r="J917" t="str">
            <v>fokvarkens</v>
          </cell>
        </row>
        <row r="918">
          <cell r="A918" t="str">
            <v>2008_apr_10</v>
          </cell>
          <cell r="C918">
            <v>12804</v>
          </cell>
          <cell r="D918">
            <v>2008</v>
          </cell>
          <cell r="E918" t="str">
            <v>apr</v>
          </cell>
          <cell r="F918">
            <v>10</v>
          </cell>
          <cell r="G918">
            <v>46073.985999999997</v>
          </cell>
          <cell r="H918">
            <v>4</v>
          </cell>
          <cell r="I918">
            <v>1</v>
          </cell>
          <cell r="J918" t="str">
            <v>fokvarkens</v>
          </cell>
        </row>
        <row r="919">
          <cell r="A919" t="str">
            <v>2008_mei_10</v>
          </cell>
          <cell r="C919">
            <v>12805</v>
          </cell>
          <cell r="D919">
            <v>2008</v>
          </cell>
          <cell r="E919" t="str">
            <v>mei</v>
          </cell>
          <cell r="F919">
            <v>10</v>
          </cell>
          <cell r="G919">
            <v>47704.826999999997</v>
          </cell>
          <cell r="H919">
            <v>5</v>
          </cell>
          <cell r="I919">
            <v>1</v>
          </cell>
          <cell r="J919" t="str">
            <v>fokvarkens</v>
          </cell>
        </row>
        <row r="920">
          <cell r="A920" t="str">
            <v>2008_jun_10</v>
          </cell>
          <cell r="C920">
            <v>12806</v>
          </cell>
          <cell r="D920">
            <v>2008</v>
          </cell>
          <cell r="E920" t="str">
            <v>jun</v>
          </cell>
          <cell r="F920">
            <v>10</v>
          </cell>
          <cell r="G920">
            <v>49606.116999999998</v>
          </cell>
          <cell r="H920">
            <v>6</v>
          </cell>
          <cell r="I920">
            <v>1</v>
          </cell>
          <cell r="J920" t="str">
            <v>fokvarkens</v>
          </cell>
        </row>
        <row r="921">
          <cell r="A921" t="str">
            <v>2008_jul_10</v>
          </cell>
          <cell r="C921">
            <v>12807</v>
          </cell>
          <cell r="D921">
            <v>2008</v>
          </cell>
          <cell r="E921" t="str">
            <v>jul</v>
          </cell>
          <cell r="F921">
            <v>10</v>
          </cell>
          <cell r="G921">
            <v>45003.705000000002</v>
          </cell>
          <cell r="H921">
            <v>7</v>
          </cell>
          <cell r="I921">
            <v>1</v>
          </cell>
          <cell r="J921" t="str">
            <v>fokvarkens</v>
          </cell>
        </row>
        <row r="922">
          <cell r="A922" t="str">
            <v>2008_aug_10</v>
          </cell>
          <cell r="C922">
            <v>12808</v>
          </cell>
          <cell r="D922">
            <v>2008</v>
          </cell>
          <cell r="E922" t="str">
            <v>aug</v>
          </cell>
          <cell r="F922">
            <v>10</v>
          </cell>
          <cell r="G922">
            <v>50273.675999999999</v>
          </cell>
          <cell r="H922">
            <v>8</v>
          </cell>
          <cell r="I922">
            <v>1</v>
          </cell>
          <cell r="J922" t="str">
            <v>fokvarkens</v>
          </cell>
        </row>
        <row r="923">
          <cell r="A923" t="str">
            <v>2008_sep_10</v>
          </cell>
          <cell r="C923">
            <v>12809</v>
          </cell>
          <cell r="D923">
            <v>2008</v>
          </cell>
          <cell r="E923" t="str">
            <v>sep</v>
          </cell>
          <cell r="F923">
            <v>10</v>
          </cell>
          <cell r="G923">
            <v>52697.47</v>
          </cell>
          <cell r="H923">
            <v>9</v>
          </cell>
          <cell r="I923">
            <v>1</v>
          </cell>
          <cell r="J923" t="str">
            <v>fokvarkens</v>
          </cell>
        </row>
        <row r="924">
          <cell r="A924" t="str">
            <v>2008_okt_10</v>
          </cell>
          <cell r="C924">
            <v>12810</v>
          </cell>
          <cell r="D924">
            <v>2008</v>
          </cell>
          <cell r="E924" t="str">
            <v>okt</v>
          </cell>
          <cell r="F924">
            <v>10</v>
          </cell>
          <cell r="G924">
            <v>51259.987999999998</v>
          </cell>
          <cell r="H924">
            <v>10</v>
          </cell>
          <cell r="I924">
            <v>1</v>
          </cell>
          <cell r="J924" t="str">
            <v>fokvarkens</v>
          </cell>
        </row>
        <row r="925">
          <cell r="A925" t="str">
            <v>2008_nov_10</v>
          </cell>
          <cell r="C925">
            <v>12811</v>
          </cell>
          <cell r="D925">
            <v>2008</v>
          </cell>
          <cell r="E925" t="str">
            <v>nov</v>
          </cell>
          <cell r="F925">
            <v>10</v>
          </cell>
          <cell r="G925">
            <v>50914.694000000003</v>
          </cell>
          <cell r="H925">
            <v>11</v>
          </cell>
          <cell r="I925">
            <v>1</v>
          </cell>
          <cell r="J925" t="str">
            <v>fokvarkens</v>
          </cell>
        </row>
        <row r="926">
          <cell r="A926" t="str">
            <v>2008_dec_10</v>
          </cell>
          <cell r="C926">
            <v>12812</v>
          </cell>
          <cell r="D926">
            <v>2008</v>
          </cell>
          <cell r="E926" t="str">
            <v>dec</v>
          </cell>
          <cell r="F926">
            <v>10</v>
          </cell>
          <cell r="G926">
            <v>57999.595999999998</v>
          </cell>
          <cell r="H926">
            <v>12</v>
          </cell>
          <cell r="I926">
            <v>1</v>
          </cell>
          <cell r="J926" t="str">
            <v>fokvarkens</v>
          </cell>
        </row>
        <row r="927">
          <cell r="A927" t="str">
            <v>2009_jan_10</v>
          </cell>
          <cell r="C927">
            <v>12813</v>
          </cell>
          <cell r="D927">
            <v>2009</v>
          </cell>
          <cell r="E927" t="str">
            <v>jan</v>
          </cell>
          <cell r="F927">
            <v>10</v>
          </cell>
          <cell r="G927">
            <v>58563.523000000001</v>
          </cell>
          <cell r="H927">
            <v>1</v>
          </cell>
          <cell r="I927">
            <v>1</v>
          </cell>
          <cell r="J927" t="str">
            <v>fokvarkens</v>
          </cell>
        </row>
        <row r="928">
          <cell r="A928" t="str">
            <v>2009_feb_10</v>
          </cell>
          <cell r="C928">
            <v>12814</v>
          </cell>
          <cell r="D928">
            <v>2009</v>
          </cell>
          <cell r="E928" t="str">
            <v>feb</v>
          </cell>
          <cell r="F928">
            <v>10</v>
          </cell>
          <cell r="G928">
            <v>58141.139000000003</v>
          </cell>
          <cell r="H928">
            <v>2</v>
          </cell>
          <cell r="I928">
            <v>1</v>
          </cell>
          <cell r="J928" t="str">
            <v>fokvarkens</v>
          </cell>
        </row>
        <row r="929">
          <cell r="A929" t="str">
            <v>2009_mrt_10</v>
          </cell>
          <cell r="C929">
            <v>12815</v>
          </cell>
          <cell r="D929">
            <v>2009</v>
          </cell>
          <cell r="E929" t="str">
            <v>mrt</v>
          </cell>
          <cell r="F929">
            <v>10</v>
          </cell>
          <cell r="G929">
            <v>60136.790999999997</v>
          </cell>
          <cell r="H929">
            <v>3</v>
          </cell>
          <cell r="I929">
            <v>1</v>
          </cell>
          <cell r="J929" t="str">
            <v>fokvarkens</v>
          </cell>
        </row>
        <row r="930">
          <cell r="A930" t="str">
            <v>2009_apr_10</v>
          </cell>
          <cell r="C930">
            <v>12816</v>
          </cell>
          <cell r="D930">
            <v>2009</v>
          </cell>
          <cell r="E930" t="str">
            <v>apr</v>
          </cell>
          <cell r="F930">
            <v>10</v>
          </cell>
          <cell r="G930">
            <v>61632.968999999997</v>
          </cell>
          <cell r="H930">
            <v>4</v>
          </cell>
          <cell r="I930">
            <v>1</v>
          </cell>
          <cell r="J930" t="str">
            <v>fokvarkens</v>
          </cell>
        </row>
        <row r="931">
          <cell r="A931" t="str">
            <v>2009_mei_10</v>
          </cell>
          <cell r="C931">
            <v>12817</v>
          </cell>
          <cell r="D931">
            <v>2009</v>
          </cell>
          <cell r="E931" t="str">
            <v>mei</v>
          </cell>
          <cell r="F931">
            <v>10</v>
          </cell>
          <cell r="G931">
            <v>58627.976000000002</v>
          </cell>
          <cell r="H931">
            <v>5</v>
          </cell>
          <cell r="I931">
            <v>1</v>
          </cell>
          <cell r="J931" t="str">
            <v>fokvarkens</v>
          </cell>
        </row>
        <row r="932">
          <cell r="A932" t="str">
            <v>2009_jun_10</v>
          </cell>
          <cell r="C932">
            <v>12818</v>
          </cell>
          <cell r="D932">
            <v>2009</v>
          </cell>
          <cell r="E932" t="str">
            <v>jun</v>
          </cell>
          <cell r="F932">
            <v>10</v>
          </cell>
          <cell r="G932">
            <v>54818.516000000003</v>
          </cell>
          <cell r="H932">
            <v>6</v>
          </cell>
          <cell r="I932">
            <v>1</v>
          </cell>
          <cell r="J932" t="str">
            <v>fokvarkens</v>
          </cell>
        </row>
        <row r="933">
          <cell r="A933" t="str">
            <v>2009_jul_10</v>
          </cell>
          <cell r="C933">
            <v>12819</v>
          </cell>
          <cell r="D933">
            <v>2009</v>
          </cell>
          <cell r="E933" t="str">
            <v>jul</v>
          </cell>
          <cell r="F933">
            <v>10</v>
          </cell>
          <cell r="G933">
            <v>52258.936000000002</v>
          </cell>
          <cell r="H933">
            <v>7</v>
          </cell>
          <cell r="I933">
            <v>1</v>
          </cell>
          <cell r="J933" t="str">
            <v>fokvarkens</v>
          </cell>
        </row>
        <row r="934">
          <cell r="A934" t="str">
            <v>2009_aug_10</v>
          </cell>
          <cell r="C934">
            <v>12820</v>
          </cell>
          <cell r="D934">
            <v>2009</v>
          </cell>
          <cell r="E934" t="str">
            <v>aug</v>
          </cell>
          <cell r="F934">
            <v>10</v>
          </cell>
          <cell r="G934">
            <v>52452.294999999998</v>
          </cell>
          <cell r="H934">
            <v>8</v>
          </cell>
          <cell r="I934">
            <v>1</v>
          </cell>
          <cell r="J934" t="str">
            <v>fokvarkens</v>
          </cell>
        </row>
        <row r="935">
          <cell r="A935" t="str">
            <v>2009_sep_10</v>
          </cell>
          <cell r="C935">
            <v>12821</v>
          </cell>
          <cell r="D935">
            <v>2009</v>
          </cell>
          <cell r="E935" t="str">
            <v>sep</v>
          </cell>
          <cell r="F935">
            <v>10</v>
          </cell>
          <cell r="G935">
            <v>47269.805999999997</v>
          </cell>
          <cell r="H935">
            <v>9</v>
          </cell>
          <cell r="I935">
            <v>1</v>
          </cell>
          <cell r="J935" t="str">
            <v>fokvarkens</v>
          </cell>
        </row>
        <row r="936">
          <cell r="A936" t="str">
            <v>2009_okt_10</v>
          </cell>
          <cell r="C936">
            <v>12822</v>
          </cell>
          <cell r="D936">
            <v>2009</v>
          </cell>
          <cell r="E936" t="str">
            <v>okt</v>
          </cell>
          <cell r="F936">
            <v>10</v>
          </cell>
          <cell r="G936">
            <v>38718.635000000002</v>
          </cell>
          <cell r="H936">
            <v>10</v>
          </cell>
          <cell r="I936">
            <v>1</v>
          </cell>
          <cell r="J936" t="str">
            <v>fokvarkens</v>
          </cell>
        </row>
        <row r="937">
          <cell r="A937" t="str">
            <v>2009_nov_10</v>
          </cell>
          <cell r="C937">
            <v>12823</v>
          </cell>
          <cell r="D937">
            <v>2009</v>
          </cell>
          <cell r="E937" t="str">
            <v>nov</v>
          </cell>
          <cell r="F937">
            <v>10</v>
          </cell>
          <cell r="G937">
            <v>41613.116000000002</v>
          </cell>
          <cell r="H937">
            <v>11</v>
          </cell>
          <cell r="I937">
            <v>1</v>
          </cell>
          <cell r="J937" t="str">
            <v>fokvarkens</v>
          </cell>
        </row>
        <row r="938">
          <cell r="A938" t="str">
            <v>2009_dec_10</v>
          </cell>
          <cell r="C938">
            <v>12824</v>
          </cell>
          <cell r="D938">
            <v>2009</v>
          </cell>
          <cell r="E938" t="str">
            <v>dec</v>
          </cell>
          <cell r="F938">
            <v>10</v>
          </cell>
          <cell r="G938">
            <v>45058.887999999999</v>
          </cell>
          <cell r="H938">
            <v>12</v>
          </cell>
          <cell r="I938">
            <v>1</v>
          </cell>
          <cell r="J938" t="str">
            <v>fokvarkens</v>
          </cell>
        </row>
        <row r="939">
          <cell r="A939" t="str">
            <v>2010_jan_10</v>
          </cell>
          <cell r="C939">
            <v>12825</v>
          </cell>
          <cell r="D939">
            <v>2010</v>
          </cell>
          <cell r="E939" t="str">
            <v>jan</v>
          </cell>
          <cell r="F939">
            <v>10</v>
          </cell>
          <cell r="G939">
            <v>48468.993000000002</v>
          </cell>
          <cell r="H939">
            <v>1</v>
          </cell>
          <cell r="I939">
            <v>1</v>
          </cell>
          <cell r="J939" t="str">
            <v>fokvarkens</v>
          </cell>
        </row>
        <row r="940">
          <cell r="A940" t="str">
            <v>2010_feb_10</v>
          </cell>
          <cell r="C940">
            <v>12826</v>
          </cell>
          <cell r="D940">
            <v>2010</v>
          </cell>
          <cell r="E940" t="str">
            <v>feb</v>
          </cell>
          <cell r="F940">
            <v>10</v>
          </cell>
          <cell r="G940">
            <v>54589.49</v>
          </cell>
          <cell r="H940">
            <v>2</v>
          </cell>
          <cell r="I940">
            <v>1</v>
          </cell>
          <cell r="J940" t="str">
            <v>fokvarkens</v>
          </cell>
        </row>
        <row r="941">
          <cell r="A941" t="str">
            <v>2010_mrt_10</v>
          </cell>
          <cell r="C941">
            <v>12827</v>
          </cell>
          <cell r="D941">
            <v>2010</v>
          </cell>
          <cell r="E941" t="str">
            <v>mrt</v>
          </cell>
          <cell r="F941">
            <v>10</v>
          </cell>
          <cell r="G941">
            <v>55547.014999999999</v>
          </cell>
          <cell r="H941">
            <v>3</v>
          </cell>
          <cell r="I941">
            <v>1</v>
          </cell>
          <cell r="J941" t="str">
            <v>fokvarkens</v>
          </cell>
        </row>
        <row r="942">
          <cell r="A942" t="str">
            <v>2010_apr_10</v>
          </cell>
          <cell r="C942">
            <v>12828</v>
          </cell>
          <cell r="D942">
            <v>2010</v>
          </cell>
          <cell r="E942" t="str">
            <v>apr</v>
          </cell>
          <cell r="F942">
            <v>10</v>
          </cell>
          <cell r="G942">
            <v>53615.815999999999</v>
          </cell>
          <cell r="H942">
            <v>4</v>
          </cell>
          <cell r="I942">
            <v>1</v>
          </cell>
          <cell r="J942" t="str">
            <v>fokvarkens</v>
          </cell>
        </row>
        <row r="943">
          <cell r="A943" t="str">
            <v>2010_mei_10</v>
          </cell>
          <cell r="C943">
            <v>12829</v>
          </cell>
          <cell r="D943">
            <v>2010</v>
          </cell>
          <cell r="E943" t="str">
            <v>mei</v>
          </cell>
          <cell r="F943">
            <v>10</v>
          </cell>
          <cell r="G943">
            <v>50792.667000000001</v>
          </cell>
          <cell r="H943">
            <v>5</v>
          </cell>
          <cell r="I943">
            <v>1</v>
          </cell>
          <cell r="J943" t="str">
            <v>fokvarkens</v>
          </cell>
        </row>
        <row r="944">
          <cell r="A944" t="str">
            <v>2010_jun_10</v>
          </cell>
          <cell r="C944">
            <v>12830</v>
          </cell>
          <cell r="D944">
            <v>2010</v>
          </cell>
          <cell r="E944" t="str">
            <v>jun</v>
          </cell>
          <cell r="F944">
            <v>10</v>
          </cell>
          <cell r="G944">
            <v>51614.406999999999</v>
          </cell>
          <cell r="H944">
            <v>6</v>
          </cell>
          <cell r="I944">
            <v>1</v>
          </cell>
          <cell r="J944" t="str">
            <v>fokvarkens</v>
          </cell>
        </row>
        <row r="945">
          <cell r="A945" t="str">
            <v>2010_jul_10</v>
          </cell>
          <cell r="C945">
            <v>12831</v>
          </cell>
          <cell r="D945">
            <v>2010</v>
          </cell>
          <cell r="E945" t="str">
            <v>jul</v>
          </cell>
          <cell r="F945">
            <v>10</v>
          </cell>
          <cell r="G945">
            <v>45445.606</v>
          </cell>
          <cell r="H945">
            <v>7</v>
          </cell>
          <cell r="I945">
            <v>1</v>
          </cell>
          <cell r="J945" t="str">
            <v>fokvarkens</v>
          </cell>
        </row>
        <row r="946">
          <cell r="A946" t="str">
            <v>2010_aug_10</v>
          </cell>
          <cell r="C946">
            <v>12832</v>
          </cell>
          <cell r="D946">
            <v>2010</v>
          </cell>
          <cell r="E946" t="str">
            <v>aug</v>
          </cell>
          <cell r="F946">
            <v>10</v>
          </cell>
          <cell r="G946">
            <v>42757.120000000003</v>
          </cell>
          <cell r="H946">
            <v>8</v>
          </cell>
          <cell r="I946">
            <v>1</v>
          </cell>
          <cell r="J946" t="str">
            <v>fokvarkens</v>
          </cell>
        </row>
        <row r="947">
          <cell r="A947" t="str">
            <v>2010_sep_10</v>
          </cell>
          <cell r="C947">
            <v>12833</v>
          </cell>
          <cell r="D947">
            <v>2010</v>
          </cell>
          <cell r="E947" t="str">
            <v>sep</v>
          </cell>
          <cell r="F947">
            <v>10</v>
          </cell>
          <cell r="G947">
            <v>37461.875</v>
          </cell>
          <cell r="H947">
            <v>9</v>
          </cell>
          <cell r="I947">
            <v>1</v>
          </cell>
          <cell r="J947" t="str">
            <v>fokvarkens</v>
          </cell>
        </row>
        <row r="948">
          <cell r="A948" t="str">
            <v>2010_okt_10</v>
          </cell>
          <cell r="C948">
            <v>12834</v>
          </cell>
          <cell r="D948">
            <v>2010</v>
          </cell>
          <cell r="E948" t="str">
            <v>okt</v>
          </cell>
          <cell r="F948">
            <v>10</v>
          </cell>
          <cell r="G948">
            <v>35079.504999999997</v>
          </cell>
          <cell r="H948">
            <v>10</v>
          </cell>
          <cell r="I948">
            <v>1</v>
          </cell>
          <cell r="J948" t="str">
            <v>fokvarkens</v>
          </cell>
        </row>
        <row r="949">
          <cell r="A949" t="str">
            <v>2010_nov_10</v>
          </cell>
          <cell r="C949">
            <v>12835</v>
          </cell>
          <cell r="D949">
            <v>2010</v>
          </cell>
          <cell r="E949" t="str">
            <v>nov</v>
          </cell>
          <cell r="F949">
            <v>10</v>
          </cell>
          <cell r="G949">
            <v>36781.678999999996</v>
          </cell>
          <cell r="H949">
            <v>11</v>
          </cell>
          <cell r="I949">
            <v>1</v>
          </cell>
          <cell r="J949" t="str">
            <v>fokvarkens</v>
          </cell>
        </row>
        <row r="950">
          <cell r="A950" t="str">
            <v>2010_dec_10</v>
          </cell>
          <cell r="C950">
            <v>12836</v>
          </cell>
          <cell r="D950">
            <v>2010</v>
          </cell>
          <cell r="E950" t="str">
            <v>dec</v>
          </cell>
          <cell r="F950">
            <v>10</v>
          </cell>
          <cell r="G950">
            <v>42486.671000000002</v>
          </cell>
          <cell r="H950">
            <v>12</v>
          </cell>
          <cell r="I950">
            <v>1</v>
          </cell>
          <cell r="J950" t="str">
            <v>fokvarkens</v>
          </cell>
        </row>
        <row r="951">
          <cell r="A951" t="str">
            <v>2011_jan_10</v>
          </cell>
          <cell r="C951">
            <v>12837</v>
          </cell>
          <cell r="D951">
            <v>2011</v>
          </cell>
          <cell r="E951" t="str">
            <v>jan</v>
          </cell>
          <cell r="F951">
            <v>10</v>
          </cell>
          <cell r="G951">
            <v>37716.173999999999</v>
          </cell>
          <cell r="H951">
            <v>1</v>
          </cell>
          <cell r="I951">
            <v>1</v>
          </cell>
          <cell r="J951" t="str">
            <v>fokvarkens</v>
          </cell>
        </row>
        <row r="952">
          <cell r="A952" t="str">
            <v>2011_feb_10</v>
          </cell>
          <cell r="C952">
            <v>12838</v>
          </cell>
          <cell r="D952">
            <v>2011</v>
          </cell>
          <cell r="E952" t="str">
            <v>feb</v>
          </cell>
          <cell r="F952">
            <v>10</v>
          </cell>
          <cell r="G952">
            <v>48039.728999999999</v>
          </cell>
          <cell r="H952">
            <v>2</v>
          </cell>
          <cell r="I952">
            <v>1</v>
          </cell>
          <cell r="J952" t="str">
            <v>fokvarkens</v>
          </cell>
        </row>
        <row r="953">
          <cell r="A953" t="str">
            <v>2011_mrt_10</v>
          </cell>
          <cell r="C953">
            <v>12839</v>
          </cell>
          <cell r="D953">
            <v>2011</v>
          </cell>
          <cell r="E953" t="str">
            <v>mrt</v>
          </cell>
          <cell r="F953">
            <v>10</v>
          </cell>
          <cell r="G953">
            <v>52294.603000000003</v>
          </cell>
          <cell r="H953">
            <v>3</v>
          </cell>
          <cell r="I953">
            <v>1</v>
          </cell>
          <cell r="J953" t="str">
            <v>fokvarkens</v>
          </cell>
        </row>
        <row r="954">
          <cell r="A954" t="str">
            <v>2011_apr_10</v>
          </cell>
          <cell r="C954">
            <v>12840</v>
          </cell>
          <cell r="D954">
            <v>2011</v>
          </cell>
          <cell r="E954" t="str">
            <v>apr</v>
          </cell>
          <cell r="F954">
            <v>10</v>
          </cell>
          <cell r="G954">
            <v>52681.32</v>
          </cell>
          <cell r="H954">
            <v>4</v>
          </cell>
          <cell r="I954">
            <v>1</v>
          </cell>
          <cell r="J954" t="str">
            <v>fokvarkens</v>
          </cell>
        </row>
        <row r="955">
          <cell r="A955" t="str">
            <v>2011_mei_10</v>
          </cell>
          <cell r="C955">
            <v>12841</v>
          </cell>
          <cell r="D955">
            <v>2011</v>
          </cell>
          <cell r="E955" t="str">
            <v>mei</v>
          </cell>
          <cell r="F955">
            <v>10</v>
          </cell>
          <cell r="G955">
            <v>49863.928999999996</v>
          </cell>
          <cell r="H955">
            <v>5</v>
          </cell>
          <cell r="I955">
            <v>1</v>
          </cell>
          <cell r="J955" t="str">
            <v>fokvarkens</v>
          </cell>
        </row>
        <row r="956">
          <cell r="A956" t="str">
            <v>2011_jun_10</v>
          </cell>
          <cell r="C956">
            <v>12842</v>
          </cell>
          <cell r="D956">
            <v>2011</v>
          </cell>
          <cell r="E956" t="str">
            <v>jun</v>
          </cell>
          <cell r="F956">
            <v>10</v>
          </cell>
          <cell r="G956">
            <v>43730.794999999998</v>
          </cell>
          <cell r="H956">
            <v>6</v>
          </cell>
          <cell r="I956">
            <v>1</v>
          </cell>
          <cell r="J956" t="str">
            <v>fokvarkens</v>
          </cell>
        </row>
        <row r="957">
          <cell r="A957" t="str">
            <v>2011_jul_10</v>
          </cell>
          <cell r="C957">
            <v>12843</v>
          </cell>
          <cell r="D957">
            <v>2011</v>
          </cell>
          <cell r="E957" t="str">
            <v>jul</v>
          </cell>
          <cell r="F957">
            <v>10</v>
          </cell>
          <cell r="G957">
            <v>41793.838000000003</v>
          </cell>
          <cell r="H957">
            <v>7</v>
          </cell>
          <cell r="I957">
            <v>1</v>
          </cell>
          <cell r="J957" t="str">
            <v>fokvarkens</v>
          </cell>
        </row>
        <row r="958">
          <cell r="A958" t="str">
            <v>2011_aug_10</v>
          </cell>
          <cell r="C958">
            <v>12844</v>
          </cell>
          <cell r="D958">
            <v>2011</v>
          </cell>
          <cell r="E958" t="str">
            <v>aug</v>
          </cell>
          <cell r="F958">
            <v>10</v>
          </cell>
          <cell r="G958">
            <v>38283.614000000001</v>
          </cell>
          <cell r="H958">
            <v>8</v>
          </cell>
          <cell r="I958">
            <v>1</v>
          </cell>
          <cell r="J958" t="str">
            <v>fokvarkens</v>
          </cell>
        </row>
        <row r="959">
          <cell r="A959" t="str">
            <v>2011_sep_10</v>
          </cell>
          <cell r="C959">
            <v>12845</v>
          </cell>
          <cell r="D959">
            <v>2011</v>
          </cell>
          <cell r="E959" t="str">
            <v>sep</v>
          </cell>
          <cell r="F959">
            <v>10</v>
          </cell>
          <cell r="G959">
            <v>37825.563000000002</v>
          </cell>
          <cell r="H959">
            <v>9</v>
          </cell>
          <cell r="I959">
            <v>1</v>
          </cell>
          <cell r="J959" t="str">
            <v>fokvarkens</v>
          </cell>
        </row>
        <row r="960">
          <cell r="A960" t="str">
            <v>2011_okt_10</v>
          </cell>
          <cell r="C960">
            <v>12846</v>
          </cell>
          <cell r="D960">
            <v>2011</v>
          </cell>
          <cell r="E960" t="str">
            <v>okt</v>
          </cell>
          <cell r="F960">
            <v>10</v>
          </cell>
          <cell r="G960">
            <v>38770.451000000001</v>
          </cell>
          <cell r="H960">
            <v>10</v>
          </cell>
          <cell r="I960">
            <v>1</v>
          </cell>
          <cell r="J960" t="str">
            <v>fokvarkens</v>
          </cell>
        </row>
        <row r="961">
          <cell r="A961" t="str">
            <v>2011_nov_10</v>
          </cell>
          <cell r="C961">
            <v>12847</v>
          </cell>
          <cell r="D961">
            <v>2011</v>
          </cell>
          <cell r="E961" t="str">
            <v>nov</v>
          </cell>
          <cell r="F961">
            <v>10</v>
          </cell>
          <cell r="G961">
            <v>46018.803</v>
          </cell>
          <cell r="H961">
            <v>11</v>
          </cell>
          <cell r="I961">
            <v>1</v>
          </cell>
          <cell r="J961" t="str">
            <v>fokvarkens</v>
          </cell>
        </row>
        <row r="962">
          <cell r="A962" t="str">
            <v>2011_dec_10</v>
          </cell>
          <cell r="C962">
            <v>12848</v>
          </cell>
          <cell r="D962">
            <v>2011</v>
          </cell>
          <cell r="E962" t="str">
            <v>dec</v>
          </cell>
          <cell r="F962">
            <v>10</v>
          </cell>
          <cell r="G962">
            <v>54054.35</v>
          </cell>
          <cell r="H962">
            <v>12</v>
          </cell>
          <cell r="I962">
            <v>1</v>
          </cell>
          <cell r="J962" t="str">
            <v>fokvarkens</v>
          </cell>
        </row>
        <row r="963">
          <cell r="A963" t="str">
            <v>2012_jan_10</v>
          </cell>
          <cell r="C963">
            <v>12849</v>
          </cell>
          <cell r="D963">
            <v>2012</v>
          </cell>
          <cell r="E963" t="str">
            <v>jan</v>
          </cell>
          <cell r="F963">
            <v>10</v>
          </cell>
          <cell r="G963">
            <v>57876.213000000003</v>
          </cell>
          <cell r="H963">
            <v>1</v>
          </cell>
          <cell r="I963">
            <v>1</v>
          </cell>
          <cell r="J963" t="str">
            <v>fokvarkens</v>
          </cell>
        </row>
        <row r="964">
          <cell r="A964" t="str">
            <v>2012_dec_10</v>
          </cell>
          <cell r="C964">
            <v>12860</v>
          </cell>
          <cell r="D964">
            <v>2012</v>
          </cell>
          <cell r="E964" t="str">
            <v>dec</v>
          </cell>
          <cell r="F964">
            <v>10</v>
          </cell>
          <cell r="G964">
            <v>0</v>
          </cell>
          <cell r="H964">
            <v>12</v>
          </cell>
          <cell r="I964">
            <v>1</v>
          </cell>
          <cell r="J964" t="str">
            <v>fokvarkens</v>
          </cell>
        </row>
        <row r="965">
          <cell r="A965" t="str">
            <v>2006_jan_11</v>
          </cell>
          <cell r="C965">
            <v>12861</v>
          </cell>
          <cell r="D965">
            <v>2006</v>
          </cell>
          <cell r="E965" t="str">
            <v>jan</v>
          </cell>
          <cell r="F965">
            <v>11</v>
          </cell>
          <cell r="G965">
            <v>16684.849999999999</v>
          </cell>
          <cell r="H965">
            <v>1</v>
          </cell>
          <cell r="I965">
            <v>1</v>
          </cell>
          <cell r="J965" t="str">
            <v>fokvarkens</v>
          </cell>
        </row>
        <row r="966">
          <cell r="A966" t="str">
            <v>2006_feb_11</v>
          </cell>
          <cell r="C966">
            <v>12862</v>
          </cell>
          <cell r="D966">
            <v>2006</v>
          </cell>
          <cell r="E966" t="str">
            <v>feb</v>
          </cell>
          <cell r="F966">
            <v>11</v>
          </cell>
          <cell r="G966">
            <v>16762.900000000001</v>
          </cell>
          <cell r="H966">
            <v>2</v>
          </cell>
          <cell r="I966">
            <v>1</v>
          </cell>
          <cell r="J966" t="str">
            <v>fokvarkens</v>
          </cell>
        </row>
        <row r="967">
          <cell r="A967" t="str">
            <v>2006_mrt_11</v>
          </cell>
          <cell r="C967">
            <v>12863</v>
          </cell>
          <cell r="D967">
            <v>2006</v>
          </cell>
          <cell r="E967" t="str">
            <v>mrt</v>
          </cell>
          <cell r="F967">
            <v>11</v>
          </cell>
          <cell r="G967">
            <v>16864.75</v>
          </cell>
          <cell r="H967">
            <v>3</v>
          </cell>
          <cell r="I967">
            <v>1</v>
          </cell>
          <cell r="J967" t="str">
            <v>fokvarkens</v>
          </cell>
        </row>
        <row r="968">
          <cell r="A968" t="str">
            <v>2006_apr_11</v>
          </cell>
          <cell r="C968">
            <v>12864</v>
          </cell>
          <cell r="D968">
            <v>2006</v>
          </cell>
          <cell r="E968" t="str">
            <v>apr</v>
          </cell>
          <cell r="F968">
            <v>11</v>
          </cell>
          <cell r="G968">
            <v>16893.187000000002</v>
          </cell>
          <cell r="H968">
            <v>4</v>
          </cell>
          <cell r="I968">
            <v>1</v>
          </cell>
          <cell r="J968" t="str">
            <v>fokvarkens</v>
          </cell>
        </row>
        <row r="969">
          <cell r="A969" t="str">
            <v>2006_mei_11</v>
          </cell>
          <cell r="C969">
            <v>12865</v>
          </cell>
          <cell r="D969">
            <v>2006</v>
          </cell>
          <cell r="E969" t="str">
            <v>mei</v>
          </cell>
          <cell r="F969">
            <v>11</v>
          </cell>
          <cell r="G969">
            <v>16905.087</v>
          </cell>
          <cell r="H969">
            <v>5</v>
          </cell>
          <cell r="I969">
            <v>1</v>
          </cell>
          <cell r="J969" t="str">
            <v>fokvarkens</v>
          </cell>
        </row>
        <row r="970">
          <cell r="A970" t="str">
            <v>2006_jun_11</v>
          </cell>
          <cell r="C970">
            <v>12866</v>
          </cell>
          <cell r="D970">
            <v>2006</v>
          </cell>
          <cell r="E970" t="str">
            <v>jun</v>
          </cell>
          <cell r="F970">
            <v>11</v>
          </cell>
          <cell r="G970">
            <v>16950.062000000002</v>
          </cell>
          <cell r="H970">
            <v>6</v>
          </cell>
          <cell r="I970">
            <v>1</v>
          </cell>
          <cell r="J970" t="str">
            <v>fokvarkens</v>
          </cell>
        </row>
        <row r="971">
          <cell r="A971" t="str">
            <v>2006_jul_11</v>
          </cell>
          <cell r="C971">
            <v>12867</v>
          </cell>
          <cell r="D971">
            <v>2006</v>
          </cell>
          <cell r="E971" t="str">
            <v>jul</v>
          </cell>
          <cell r="F971">
            <v>11</v>
          </cell>
          <cell r="G971">
            <v>16978.5</v>
          </cell>
          <cell r="H971">
            <v>7</v>
          </cell>
          <cell r="I971">
            <v>1</v>
          </cell>
          <cell r="J971" t="str">
            <v>fokvarkens</v>
          </cell>
        </row>
        <row r="972">
          <cell r="A972" t="str">
            <v>2006_aug_11</v>
          </cell>
          <cell r="C972">
            <v>12868</v>
          </cell>
          <cell r="D972">
            <v>2006</v>
          </cell>
          <cell r="E972" t="str">
            <v>aug</v>
          </cell>
          <cell r="F972">
            <v>11</v>
          </cell>
          <cell r="G972">
            <v>17051.912</v>
          </cell>
          <cell r="H972">
            <v>8</v>
          </cell>
          <cell r="I972">
            <v>1</v>
          </cell>
          <cell r="J972" t="str">
            <v>fokvarkens</v>
          </cell>
        </row>
        <row r="973">
          <cell r="A973" t="str">
            <v>2006_sep_11</v>
          </cell>
          <cell r="C973">
            <v>12869</v>
          </cell>
          <cell r="D973">
            <v>2006</v>
          </cell>
          <cell r="E973" t="str">
            <v>sep</v>
          </cell>
          <cell r="F973">
            <v>11</v>
          </cell>
          <cell r="G973">
            <v>17293.325000000001</v>
          </cell>
          <cell r="H973">
            <v>9</v>
          </cell>
          <cell r="I973">
            <v>1</v>
          </cell>
          <cell r="J973" t="str">
            <v>fokvarkens</v>
          </cell>
        </row>
        <row r="974">
          <cell r="A974" t="str">
            <v>2006_okt_11</v>
          </cell>
          <cell r="C974">
            <v>12870</v>
          </cell>
          <cell r="D974">
            <v>2006</v>
          </cell>
          <cell r="E974" t="str">
            <v>okt</v>
          </cell>
          <cell r="F974">
            <v>11</v>
          </cell>
          <cell r="G974">
            <v>17473.224999999999</v>
          </cell>
          <cell r="H974">
            <v>10</v>
          </cell>
          <cell r="I974">
            <v>1</v>
          </cell>
          <cell r="J974" t="str">
            <v>fokvarkens</v>
          </cell>
        </row>
        <row r="975">
          <cell r="A975" t="str">
            <v>2006_nov_11</v>
          </cell>
          <cell r="C975">
            <v>12871</v>
          </cell>
          <cell r="D975">
            <v>2006</v>
          </cell>
          <cell r="E975" t="str">
            <v>nov</v>
          </cell>
          <cell r="F975">
            <v>11</v>
          </cell>
          <cell r="G975">
            <v>17906.437000000002</v>
          </cell>
          <cell r="H975">
            <v>11</v>
          </cell>
          <cell r="I975">
            <v>1</v>
          </cell>
          <cell r="J975" t="str">
            <v>fokvarkens</v>
          </cell>
        </row>
        <row r="976">
          <cell r="A976" t="str">
            <v>2006_dec_11</v>
          </cell>
          <cell r="C976">
            <v>12872</v>
          </cell>
          <cell r="D976">
            <v>2006</v>
          </cell>
          <cell r="E976" t="str">
            <v>dec</v>
          </cell>
          <cell r="F976">
            <v>11</v>
          </cell>
          <cell r="G976">
            <v>18209.362000000001</v>
          </cell>
          <cell r="H976">
            <v>12</v>
          </cell>
          <cell r="I976">
            <v>1</v>
          </cell>
          <cell r="J976" t="str">
            <v>fokvarkens</v>
          </cell>
        </row>
        <row r="977">
          <cell r="A977" t="str">
            <v>2007_jan_11</v>
          </cell>
          <cell r="C977">
            <v>12873</v>
          </cell>
          <cell r="D977">
            <v>2007</v>
          </cell>
          <cell r="E977" t="str">
            <v>jan</v>
          </cell>
          <cell r="F977">
            <v>11</v>
          </cell>
          <cell r="G977">
            <v>18524.187000000002</v>
          </cell>
          <cell r="H977">
            <v>1</v>
          </cell>
          <cell r="I977">
            <v>1</v>
          </cell>
          <cell r="J977" t="str">
            <v>fokvarkens</v>
          </cell>
        </row>
        <row r="978">
          <cell r="A978" t="str">
            <v>2007_feb_11</v>
          </cell>
          <cell r="C978">
            <v>12874</v>
          </cell>
          <cell r="D978">
            <v>2007</v>
          </cell>
          <cell r="E978" t="str">
            <v>feb</v>
          </cell>
          <cell r="F978">
            <v>11</v>
          </cell>
          <cell r="G978">
            <v>18867.45</v>
          </cell>
          <cell r="H978">
            <v>2</v>
          </cell>
          <cell r="I978">
            <v>1</v>
          </cell>
          <cell r="J978" t="str">
            <v>fokvarkens</v>
          </cell>
        </row>
        <row r="979">
          <cell r="A979" t="str">
            <v>2007_mrt_11</v>
          </cell>
          <cell r="C979">
            <v>12875</v>
          </cell>
          <cell r="D979">
            <v>2007</v>
          </cell>
          <cell r="E979" t="str">
            <v>mrt</v>
          </cell>
          <cell r="F979">
            <v>11</v>
          </cell>
          <cell r="G979">
            <v>19227.25</v>
          </cell>
          <cell r="H979">
            <v>3</v>
          </cell>
          <cell r="I979">
            <v>1</v>
          </cell>
          <cell r="J979" t="str">
            <v>fokvarkens</v>
          </cell>
        </row>
        <row r="980">
          <cell r="A980" t="str">
            <v>2007_apr_11</v>
          </cell>
          <cell r="C980">
            <v>12876</v>
          </cell>
          <cell r="D980">
            <v>2007</v>
          </cell>
          <cell r="E980" t="str">
            <v>apr</v>
          </cell>
          <cell r="F980">
            <v>11</v>
          </cell>
          <cell r="G980">
            <v>19542.075000000001</v>
          </cell>
          <cell r="H980">
            <v>4</v>
          </cell>
          <cell r="I980">
            <v>1</v>
          </cell>
          <cell r="J980" t="str">
            <v>fokvarkens</v>
          </cell>
        </row>
        <row r="981">
          <cell r="A981" t="str">
            <v>2007_mei_11</v>
          </cell>
          <cell r="C981">
            <v>12877</v>
          </cell>
          <cell r="D981">
            <v>2007</v>
          </cell>
          <cell r="E981" t="str">
            <v>mei</v>
          </cell>
          <cell r="F981">
            <v>11</v>
          </cell>
          <cell r="G981">
            <v>19755.05</v>
          </cell>
          <cell r="H981">
            <v>5</v>
          </cell>
          <cell r="I981">
            <v>1</v>
          </cell>
          <cell r="J981" t="str">
            <v>fokvarkens</v>
          </cell>
        </row>
        <row r="982">
          <cell r="A982" t="str">
            <v>2007_jun_11</v>
          </cell>
          <cell r="C982">
            <v>12878</v>
          </cell>
          <cell r="D982">
            <v>2007</v>
          </cell>
          <cell r="E982" t="str">
            <v>jun</v>
          </cell>
          <cell r="F982">
            <v>11</v>
          </cell>
          <cell r="G982">
            <v>19934.95</v>
          </cell>
          <cell r="H982">
            <v>6</v>
          </cell>
          <cell r="I982">
            <v>1</v>
          </cell>
          <cell r="J982" t="str">
            <v>fokvarkens</v>
          </cell>
        </row>
        <row r="983">
          <cell r="A983" t="str">
            <v>2007_jul_11</v>
          </cell>
          <cell r="C983">
            <v>12879</v>
          </cell>
          <cell r="D983">
            <v>2007</v>
          </cell>
          <cell r="E983" t="str">
            <v>jul</v>
          </cell>
          <cell r="F983">
            <v>11</v>
          </cell>
          <cell r="G983">
            <v>20204.8</v>
          </cell>
          <cell r="H983">
            <v>7</v>
          </cell>
          <cell r="I983">
            <v>1</v>
          </cell>
          <cell r="J983" t="str">
            <v>fokvarkens</v>
          </cell>
        </row>
        <row r="984">
          <cell r="A984" t="str">
            <v>2007_aug_11</v>
          </cell>
          <cell r="C984">
            <v>12880</v>
          </cell>
          <cell r="D984">
            <v>2007</v>
          </cell>
          <cell r="E984" t="str">
            <v>aug</v>
          </cell>
          <cell r="F984">
            <v>11</v>
          </cell>
          <cell r="G984">
            <v>20834.45</v>
          </cell>
          <cell r="H984">
            <v>8</v>
          </cell>
          <cell r="I984">
            <v>1</v>
          </cell>
          <cell r="J984" t="str">
            <v>fokvarkens</v>
          </cell>
        </row>
        <row r="985">
          <cell r="A985" t="str">
            <v>2007_sep_11</v>
          </cell>
          <cell r="C985">
            <v>12881</v>
          </cell>
          <cell r="D985">
            <v>2007</v>
          </cell>
          <cell r="E985" t="str">
            <v>sep</v>
          </cell>
          <cell r="F985">
            <v>11</v>
          </cell>
          <cell r="G985">
            <v>21885.412</v>
          </cell>
          <cell r="H985">
            <v>9</v>
          </cell>
          <cell r="I985">
            <v>1</v>
          </cell>
          <cell r="J985" t="str">
            <v>fokvarkens</v>
          </cell>
        </row>
        <row r="986">
          <cell r="A986" t="str">
            <v>2007_okt_11</v>
          </cell>
          <cell r="C986">
            <v>12882</v>
          </cell>
          <cell r="D986">
            <v>2007</v>
          </cell>
          <cell r="E986" t="str">
            <v>okt</v>
          </cell>
          <cell r="F986">
            <v>11</v>
          </cell>
          <cell r="G986">
            <v>23353.05</v>
          </cell>
          <cell r="H986">
            <v>10</v>
          </cell>
          <cell r="I986">
            <v>1</v>
          </cell>
          <cell r="J986" t="str">
            <v>fokvarkens</v>
          </cell>
        </row>
        <row r="987">
          <cell r="A987" t="str">
            <v>2007_nov_11</v>
          </cell>
          <cell r="C987">
            <v>12883</v>
          </cell>
          <cell r="D987">
            <v>2007</v>
          </cell>
          <cell r="E987" t="str">
            <v>nov</v>
          </cell>
          <cell r="F987">
            <v>11</v>
          </cell>
          <cell r="G987">
            <v>24233.386999999999</v>
          </cell>
          <cell r="H987">
            <v>11</v>
          </cell>
          <cell r="I987">
            <v>1</v>
          </cell>
          <cell r="J987" t="str">
            <v>fokvarkens</v>
          </cell>
        </row>
        <row r="988">
          <cell r="A988" t="str">
            <v>2007_dec_11</v>
          </cell>
          <cell r="C988">
            <v>12884</v>
          </cell>
          <cell r="D988">
            <v>2007</v>
          </cell>
          <cell r="E988" t="str">
            <v>dec</v>
          </cell>
          <cell r="F988">
            <v>11</v>
          </cell>
          <cell r="G988">
            <v>24597.825000000001</v>
          </cell>
          <cell r="H988">
            <v>12</v>
          </cell>
          <cell r="I988">
            <v>1</v>
          </cell>
          <cell r="J988" t="str">
            <v>fokvarkens</v>
          </cell>
        </row>
        <row r="989">
          <cell r="A989" t="str">
            <v>2008_jan_11</v>
          </cell>
          <cell r="C989">
            <v>12885</v>
          </cell>
          <cell r="D989">
            <v>2008</v>
          </cell>
          <cell r="E989" t="str">
            <v>jan</v>
          </cell>
          <cell r="F989">
            <v>11</v>
          </cell>
          <cell r="G989">
            <v>24851.136999999999</v>
          </cell>
          <cell r="H989">
            <v>1</v>
          </cell>
          <cell r="I989">
            <v>1</v>
          </cell>
          <cell r="J989" t="str">
            <v>fokvarkens</v>
          </cell>
        </row>
        <row r="990">
          <cell r="A990" t="str">
            <v>2008_feb_11</v>
          </cell>
          <cell r="C990">
            <v>12886</v>
          </cell>
          <cell r="D990">
            <v>2008</v>
          </cell>
          <cell r="E990" t="str">
            <v>feb</v>
          </cell>
          <cell r="F990">
            <v>11</v>
          </cell>
          <cell r="G990">
            <v>25154.062000000002</v>
          </cell>
          <cell r="H990">
            <v>2</v>
          </cell>
          <cell r="I990">
            <v>1</v>
          </cell>
          <cell r="J990" t="str">
            <v>fokvarkens</v>
          </cell>
        </row>
        <row r="991">
          <cell r="A991" t="str">
            <v>2008_mrt_11</v>
          </cell>
          <cell r="C991">
            <v>12887</v>
          </cell>
          <cell r="D991">
            <v>2008</v>
          </cell>
          <cell r="E991" t="str">
            <v>mrt</v>
          </cell>
          <cell r="F991">
            <v>11</v>
          </cell>
          <cell r="G991">
            <v>25587.275000000001</v>
          </cell>
          <cell r="H991">
            <v>3</v>
          </cell>
          <cell r="I991">
            <v>1</v>
          </cell>
          <cell r="J991" t="str">
            <v>fokvarkens</v>
          </cell>
        </row>
        <row r="992">
          <cell r="A992" t="str">
            <v>2008_apr_11</v>
          </cell>
          <cell r="C992">
            <v>12888</v>
          </cell>
          <cell r="D992">
            <v>2008</v>
          </cell>
          <cell r="E992" t="str">
            <v>apr</v>
          </cell>
          <cell r="F992">
            <v>11</v>
          </cell>
          <cell r="G992">
            <v>25947.075000000001</v>
          </cell>
          <cell r="H992">
            <v>4</v>
          </cell>
          <cell r="I992">
            <v>1</v>
          </cell>
          <cell r="J992" t="str">
            <v>fokvarkens</v>
          </cell>
        </row>
        <row r="993">
          <cell r="A993" t="str">
            <v>2008_mei_11</v>
          </cell>
          <cell r="C993">
            <v>12889</v>
          </cell>
          <cell r="D993">
            <v>2008</v>
          </cell>
          <cell r="E993" t="str">
            <v>mei</v>
          </cell>
          <cell r="F993">
            <v>11</v>
          </cell>
          <cell r="G993">
            <v>25996.687000000002</v>
          </cell>
          <cell r="H993">
            <v>5</v>
          </cell>
          <cell r="I993">
            <v>1</v>
          </cell>
          <cell r="J993" t="str">
            <v>fokvarkens</v>
          </cell>
        </row>
        <row r="994">
          <cell r="A994" t="str">
            <v>2008_jun_11</v>
          </cell>
          <cell r="C994">
            <v>12890</v>
          </cell>
          <cell r="D994">
            <v>2008</v>
          </cell>
          <cell r="E994" t="str">
            <v>jun</v>
          </cell>
          <cell r="F994">
            <v>11</v>
          </cell>
          <cell r="G994">
            <v>26013.224999999999</v>
          </cell>
          <cell r="H994">
            <v>6</v>
          </cell>
          <cell r="I994">
            <v>1</v>
          </cell>
          <cell r="J994" t="str">
            <v>fokvarkens</v>
          </cell>
        </row>
        <row r="995">
          <cell r="A995" t="str">
            <v>2008_jul_11</v>
          </cell>
          <cell r="C995">
            <v>12891</v>
          </cell>
          <cell r="D995">
            <v>2008</v>
          </cell>
          <cell r="E995" t="str">
            <v>jul</v>
          </cell>
          <cell r="F995">
            <v>11</v>
          </cell>
          <cell r="G995">
            <v>25984.787</v>
          </cell>
          <cell r="H995">
            <v>7</v>
          </cell>
          <cell r="I995">
            <v>1</v>
          </cell>
          <cell r="J995" t="str">
            <v>fokvarkens</v>
          </cell>
        </row>
        <row r="996">
          <cell r="A996" t="str">
            <v>2008_aug_11</v>
          </cell>
          <cell r="C996">
            <v>12892</v>
          </cell>
          <cell r="D996">
            <v>2008</v>
          </cell>
          <cell r="E996" t="str">
            <v>aug</v>
          </cell>
          <cell r="F996">
            <v>11</v>
          </cell>
          <cell r="G996">
            <v>25743.375</v>
          </cell>
          <cell r="H996">
            <v>8</v>
          </cell>
          <cell r="I996">
            <v>1</v>
          </cell>
          <cell r="J996" t="str">
            <v>fokvarkens</v>
          </cell>
        </row>
        <row r="997">
          <cell r="A997" t="str">
            <v>2008_sep_11</v>
          </cell>
          <cell r="C997">
            <v>12893</v>
          </cell>
          <cell r="D997">
            <v>2008</v>
          </cell>
          <cell r="E997" t="str">
            <v>sep</v>
          </cell>
          <cell r="F997">
            <v>11</v>
          </cell>
          <cell r="G997">
            <v>25080.65</v>
          </cell>
          <cell r="H997">
            <v>9</v>
          </cell>
          <cell r="I997">
            <v>1</v>
          </cell>
          <cell r="J997" t="str">
            <v>fokvarkens</v>
          </cell>
        </row>
        <row r="998">
          <cell r="A998" t="str">
            <v>2008_okt_11</v>
          </cell>
          <cell r="C998">
            <v>12894</v>
          </cell>
          <cell r="D998">
            <v>2008</v>
          </cell>
          <cell r="E998" t="str">
            <v>okt</v>
          </cell>
          <cell r="F998">
            <v>11</v>
          </cell>
          <cell r="G998">
            <v>24254.562000000002</v>
          </cell>
          <cell r="H998">
            <v>10</v>
          </cell>
          <cell r="I998">
            <v>1</v>
          </cell>
          <cell r="J998" t="str">
            <v>fokvarkens</v>
          </cell>
        </row>
        <row r="999">
          <cell r="A999" t="str">
            <v>2008_nov_11</v>
          </cell>
          <cell r="C999">
            <v>12895</v>
          </cell>
          <cell r="D999">
            <v>2008</v>
          </cell>
          <cell r="E999" t="str">
            <v>nov</v>
          </cell>
          <cell r="F999">
            <v>11</v>
          </cell>
          <cell r="G999">
            <v>23232.037</v>
          </cell>
          <cell r="H999">
            <v>11</v>
          </cell>
          <cell r="I999">
            <v>1</v>
          </cell>
          <cell r="J999" t="str">
            <v>fokvarkens</v>
          </cell>
        </row>
        <row r="1000">
          <cell r="A1000" t="str">
            <v>2008_dec_11</v>
          </cell>
          <cell r="C1000">
            <v>12896</v>
          </cell>
          <cell r="D1000">
            <v>2008</v>
          </cell>
          <cell r="E1000" t="str">
            <v>dec</v>
          </cell>
          <cell r="F1000">
            <v>11</v>
          </cell>
          <cell r="G1000">
            <v>22467.462</v>
          </cell>
          <cell r="H1000">
            <v>12</v>
          </cell>
          <cell r="I1000">
            <v>1</v>
          </cell>
          <cell r="J1000" t="str">
            <v>fokvarkens</v>
          </cell>
        </row>
        <row r="1001">
          <cell r="A1001" t="str">
            <v>2009_jan_11</v>
          </cell>
          <cell r="C1001">
            <v>12897</v>
          </cell>
          <cell r="D1001">
            <v>2009</v>
          </cell>
          <cell r="E1001" t="str">
            <v>jan</v>
          </cell>
          <cell r="F1001">
            <v>11</v>
          </cell>
          <cell r="G1001">
            <v>21731.325000000001</v>
          </cell>
          <cell r="H1001">
            <v>1</v>
          </cell>
          <cell r="I1001">
            <v>1</v>
          </cell>
          <cell r="J1001" t="str">
            <v>fokvarkens</v>
          </cell>
        </row>
        <row r="1002">
          <cell r="A1002" t="str">
            <v>2009_feb_11</v>
          </cell>
          <cell r="C1002">
            <v>12898</v>
          </cell>
          <cell r="D1002">
            <v>2009</v>
          </cell>
          <cell r="E1002" t="str">
            <v>feb</v>
          </cell>
          <cell r="F1002">
            <v>11</v>
          </cell>
          <cell r="G1002">
            <v>21461.474999999999</v>
          </cell>
          <cell r="H1002">
            <v>2</v>
          </cell>
          <cell r="I1002">
            <v>1</v>
          </cell>
          <cell r="J1002" t="str">
            <v>fokvarkens</v>
          </cell>
        </row>
        <row r="1003">
          <cell r="A1003" t="str">
            <v>2009_mrt_11</v>
          </cell>
          <cell r="C1003">
            <v>12899</v>
          </cell>
          <cell r="D1003">
            <v>2009</v>
          </cell>
          <cell r="E1003" t="str">
            <v>mrt</v>
          </cell>
          <cell r="F1003">
            <v>11</v>
          </cell>
          <cell r="G1003">
            <v>21260.400000000001</v>
          </cell>
          <cell r="H1003">
            <v>3</v>
          </cell>
          <cell r="I1003">
            <v>1</v>
          </cell>
          <cell r="J1003" t="str">
            <v>fokvarkens</v>
          </cell>
        </row>
        <row r="1004">
          <cell r="A1004" t="str">
            <v>2009_apr_11</v>
          </cell>
          <cell r="C1004">
            <v>12900</v>
          </cell>
          <cell r="D1004">
            <v>2009</v>
          </cell>
          <cell r="E1004" t="str">
            <v>apr</v>
          </cell>
          <cell r="F1004">
            <v>11</v>
          </cell>
          <cell r="G1004">
            <v>21137.375</v>
          </cell>
          <cell r="H1004">
            <v>4</v>
          </cell>
          <cell r="I1004">
            <v>1</v>
          </cell>
          <cell r="J1004" t="str">
            <v>fokvarkens</v>
          </cell>
        </row>
        <row r="1005">
          <cell r="A1005" t="str">
            <v>2009_mei_11</v>
          </cell>
          <cell r="C1005">
            <v>12901</v>
          </cell>
          <cell r="D1005">
            <v>2009</v>
          </cell>
          <cell r="E1005" t="str">
            <v>mei</v>
          </cell>
          <cell r="F1005">
            <v>11</v>
          </cell>
          <cell r="G1005">
            <v>20940.937000000002</v>
          </cell>
          <cell r="H1005">
            <v>5</v>
          </cell>
          <cell r="I1005">
            <v>1</v>
          </cell>
          <cell r="J1005" t="str">
            <v>fokvarkens</v>
          </cell>
        </row>
        <row r="1006">
          <cell r="A1006" t="str">
            <v>2009_jun_11</v>
          </cell>
          <cell r="C1006">
            <v>12902</v>
          </cell>
          <cell r="D1006">
            <v>2009</v>
          </cell>
          <cell r="E1006" t="str">
            <v>jun</v>
          </cell>
          <cell r="F1006">
            <v>11</v>
          </cell>
          <cell r="G1006">
            <v>20884.062000000002</v>
          </cell>
          <cell r="H1006">
            <v>6</v>
          </cell>
          <cell r="I1006">
            <v>1</v>
          </cell>
          <cell r="J1006" t="str">
            <v>fokvarkens</v>
          </cell>
        </row>
        <row r="1007">
          <cell r="A1007" t="str">
            <v>2009_jul_11</v>
          </cell>
          <cell r="C1007">
            <v>12903</v>
          </cell>
          <cell r="D1007">
            <v>2009</v>
          </cell>
          <cell r="E1007" t="str">
            <v>jul</v>
          </cell>
          <cell r="F1007">
            <v>11</v>
          </cell>
          <cell r="G1007">
            <v>20888.7</v>
          </cell>
          <cell r="H1007">
            <v>7</v>
          </cell>
          <cell r="I1007">
            <v>1</v>
          </cell>
          <cell r="J1007" t="str">
            <v>fokvarkens</v>
          </cell>
        </row>
        <row r="1008">
          <cell r="A1008" t="str">
            <v>2009_aug_11</v>
          </cell>
          <cell r="C1008">
            <v>12904</v>
          </cell>
          <cell r="D1008">
            <v>2009</v>
          </cell>
          <cell r="E1008" t="str">
            <v>aug</v>
          </cell>
          <cell r="F1008">
            <v>11</v>
          </cell>
          <cell r="G1008">
            <v>20623.487000000001</v>
          </cell>
          <cell r="H1008">
            <v>8</v>
          </cell>
          <cell r="I1008">
            <v>1</v>
          </cell>
          <cell r="J1008" t="str">
            <v>fokvarkens</v>
          </cell>
        </row>
        <row r="1009">
          <cell r="A1009" t="str">
            <v>2009_sep_11</v>
          </cell>
          <cell r="C1009">
            <v>12905</v>
          </cell>
          <cell r="D1009">
            <v>2009</v>
          </cell>
          <cell r="E1009" t="str">
            <v>sep</v>
          </cell>
          <cell r="F1009">
            <v>11</v>
          </cell>
          <cell r="G1009">
            <v>20206.812000000002</v>
          </cell>
          <cell r="H1009">
            <v>9</v>
          </cell>
          <cell r="I1009">
            <v>1</v>
          </cell>
          <cell r="J1009" t="str">
            <v>fokvarkens</v>
          </cell>
        </row>
        <row r="1010">
          <cell r="A1010" t="str">
            <v>2009_okt_11</v>
          </cell>
          <cell r="C1010">
            <v>12906</v>
          </cell>
          <cell r="D1010">
            <v>2009</v>
          </cell>
          <cell r="E1010" t="str">
            <v>okt</v>
          </cell>
          <cell r="F1010">
            <v>11</v>
          </cell>
          <cell r="G1010">
            <v>19806.674999999999</v>
          </cell>
          <cell r="H1010">
            <v>10</v>
          </cell>
          <cell r="I1010">
            <v>1</v>
          </cell>
          <cell r="J1010" t="str">
            <v>fokvarkens</v>
          </cell>
        </row>
        <row r="1011">
          <cell r="A1011" t="str">
            <v>2009_nov_11</v>
          </cell>
          <cell r="C1011">
            <v>12907</v>
          </cell>
          <cell r="D1011">
            <v>2009</v>
          </cell>
          <cell r="E1011" t="str">
            <v>nov</v>
          </cell>
          <cell r="F1011">
            <v>11</v>
          </cell>
          <cell r="G1011">
            <v>19688.287</v>
          </cell>
          <cell r="H1011">
            <v>11</v>
          </cell>
          <cell r="I1011">
            <v>1</v>
          </cell>
          <cell r="J1011" t="str">
            <v>fokvarkens</v>
          </cell>
        </row>
        <row r="1012">
          <cell r="A1012" t="str">
            <v>2009_dec_11</v>
          </cell>
          <cell r="C1012">
            <v>12908</v>
          </cell>
          <cell r="D1012">
            <v>2009</v>
          </cell>
          <cell r="E1012" t="str">
            <v>dec</v>
          </cell>
          <cell r="F1012">
            <v>11</v>
          </cell>
          <cell r="G1012">
            <v>19598.337</v>
          </cell>
          <cell r="H1012">
            <v>12</v>
          </cell>
          <cell r="I1012">
            <v>1</v>
          </cell>
          <cell r="J1012" t="str">
            <v>fokvarkens</v>
          </cell>
        </row>
        <row r="1013">
          <cell r="A1013" t="str">
            <v>2010_jan_11</v>
          </cell>
          <cell r="C1013">
            <v>12909</v>
          </cell>
          <cell r="D1013">
            <v>2010</v>
          </cell>
          <cell r="E1013" t="str">
            <v>jan</v>
          </cell>
          <cell r="F1013">
            <v>11</v>
          </cell>
          <cell r="G1013">
            <v>19643.312000000002</v>
          </cell>
          <cell r="H1013">
            <v>1</v>
          </cell>
          <cell r="I1013">
            <v>1</v>
          </cell>
          <cell r="J1013" t="str">
            <v>fokvarkens</v>
          </cell>
        </row>
        <row r="1014">
          <cell r="A1014" t="str">
            <v>2010_feb_11</v>
          </cell>
          <cell r="C1014">
            <v>12910</v>
          </cell>
          <cell r="D1014">
            <v>2010</v>
          </cell>
          <cell r="E1014" t="str">
            <v>feb</v>
          </cell>
          <cell r="F1014">
            <v>11</v>
          </cell>
          <cell r="G1014">
            <v>19721.362000000001</v>
          </cell>
          <cell r="H1014">
            <v>2</v>
          </cell>
          <cell r="I1014">
            <v>1</v>
          </cell>
          <cell r="J1014" t="str">
            <v>fokvarkens</v>
          </cell>
        </row>
        <row r="1015">
          <cell r="A1015" t="str">
            <v>2010_mrt_11</v>
          </cell>
          <cell r="C1015">
            <v>12911</v>
          </cell>
          <cell r="D1015">
            <v>2010</v>
          </cell>
          <cell r="E1015" t="str">
            <v>mrt</v>
          </cell>
          <cell r="F1015">
            <v>11</v>
          </cell>
          <cell r="G1015">
            <v>19749.8</v>
          </cell>
          <cell r="H1015">
            <v>3</v>
          </cell>
          <cell r="I1015">
            <v>1</v>
          </cell>
          <cell r="J1015" t="str">
            <v>fokvarkens</v>
          </cell>
        </row>
        <row r="1016">
          <cell r="A1016" t="str">
            <v>2010_apr_11</v>
          </cell>
          <cell r="C1016">
            <v>12912</v>
          </cell>
          <cell r="D1016">
            <v>2010</v>
          </cell>
          <cell r="E1016" t="str">
            <v>apr</v>
          </cell>
          <cell r="F1016">
            <v>11</v>
          </cell>
          <cell r="G1016">
            <v>19692.924999999999</v>
          </cell>
          <cell r="H1016">
            <v>4</v>
          </cell>
          <cell r="I1016">
            <v>1</v>
          </cell>
          <cell r="J1016" t="str">
            <v>fokvarkens</v>
          </cell>
        </row>
        <row r="1017">
          <cell r="A1017" t="str">
            <v>2010_mei_11</v>
          </cell>
          <cell r="C1017">
            <v>12913</v>
          </cell>
          <cell r="D1017">
            <v>2010</v>
          </cell>
          <cell r="E1017" t="str">
            <v>mei</v>
          </cell>
          <cell r="F1017">
            <v>11</v>
          </cell>
          <cell r="G1017">
            <v>19721.362000000001</v>
          </cell>
          <cell r="H1017">
            <v>5</v>
          </cell>
          <cell r="I1017">
            <v>1</v>
          </cell>
          <cell r="J1017" t="str">
            <v>fokvarkens</v>
          </cell>
        </row>
        <row r="1018">
          <cell r="A1018" t="str">
            <v>2010_jun_11</v>
          </cell>
          <cell r="C1018">
            <v>12914</v>
          </cell>
          <cell r="D1018">
            <v>2010</v>
          </cell>
          <cell r="E1018" t="str">
            <v>jun</v>
          </cell>
          <cell r="F1018">
            <v>11</v>
          </cell>
          <cell r="G1018">
            <v>20007.75</v>
          </cell>
          <cell r="H1018">
            <v>6</v>
          </cell>
          <cell r="I1018">
            <v>1</v>
          </cell>
          <cell r="J1018" t="str">
            <v>fokvarkens</v>
          </cell>
        </row>
        <row r="1019">
          <cell r="A1019" t="str">
            <v>2010_jul_11</v>
          </cell>
          <cell r="C1019">
            <v>12915</v>
          </cell>
          <cell r="D1019">
            <v>2010</v>
          </cell>
          <cell r="E1019" t="str">
            <v>jul</v>
          </cell>
          <cell r="F1019">
            <v>11</v>
          </cell>
          <cell r="G1019">
            <v>20310.674999999999</v>
          </cell>
          <cell r="H1019">
            <v>7</v>
          </cell>
          <cell r="I1019">
            <v>1</v>
          </cell>
          <cell r="J1019" t="str">
            <v>fokvarkens</v>
          </cell>
        </row>
        <row r="1020">
          <cell r="A1020" t="str">
            <v>2010_aug_11</v>
          </cell>
          <cell r="C1020">
            <v>12916</v>
          </cell>
          <cell r="D1020">
            <v>2010</v>
          </cell>
          <cell r="E1020" t="str">
            <v>aug</v>
          </cell>
          <cell r="F1020">
            <v>11</v>
          </cell>
          <cell r="G1020">
            <v>21075.25</v>
          </cell>
          <cell r="H1020">
            <v>8</v>
          </cell>
          <cell r="I1020">
            <v>1</v>
          </cell>
          <cell r="J1020" t="str">
            <v>fokvarkens</v>
          </cell>
        </row>
        <row r="1021">
          <cell r="A1021" t="str">
            <v>2010_sep_11</v>
          </cell>
          <cell r="C1021">
            <v>12917</v>
          </cell>
          <cell r="D1021">
            <v>2010</v>
          </cell>
          <cell r="E1021" t="str">
            <v>sep</v>
          </cell>
          <cell r="F1021">
            <v>11</v>
          </cell>
          <cell r="G1021">
            <v>22318.011999999999</v>
          </cell>
          <cell r="H1021">
            <v>9</v>
          </cell>
          <cell r="I1021">
            <v>1</v>
          </cell>
          <cell r="J1021" t="str">
            <v>fokvarkens</v>
          </cell>
        </row>
        <row r="1022">
          <cell r="A1022" t="str">
            <v>2010_okt_11</v>
          </cell>
          <cell r="C1022">
            <v>12918</v>
          </cell>
          <cell r="D1022">
            <v>2010</v>
          </cell>
          <cell r="E1022" t="str">
            <v>okt</v>
          </cell>
          <cell r="F1022">
            <v>11</v>
          </cell>
          <cell r="G1022">
            <v>23205.612000000001</v>
          </cell>
          <cell r="H1022">
            <v>10</v>
          </cell>
          <cell r="I1022">
            <v>1</v>
          </cell>
          <cell r="J1022" t="str">
            <v>fokvarkens</v>
          </cell>
        </row>
        <row r="1023">
          <cell r="A1023" t="str">
            <v>2010_nov_11</v>
          </cell>
          <cell r="C1023">
            <v>12919</v>
          </cell>
          <cell r="D1023">
            <v>2010</v>
          </cell>
          <cell r="E1023" t="str">
            <v>nov</v>
          </cell>
          <cell r="F1023">
            <v>11</v>
          </cell>
          <cell r="G1023">
            <v>23851.8</v>
          </cell>
          <cell r="H1023">
            <v>11</v>
          </cell>
          <cell r="I1023">
            <v>1</v>
          </cell>
          <cell r="J1023" t="str">
            <v>fokvarkens</v>
          </cell>
        </row>
        <row r="1024">
          <cell r="A1024" t="str">
            <v>2010_dec_11</v>
          </cell>
          <cell r="C1024">
            <v>12920</v>
          </cell>
          <cell r="D1024">
            <v>2010</v>
          </cell>
          <cell r="E1024" t="str">
            <v>dec</v>
          </cell>
          <cell r="F1024">
            <v>11</v>
          </cell>
          <cell r="G1024">
            <v>24497.987000000001</v>
          </cell>
          <cell r="H1024">
            <v>12</v>
          </cell>
          <cell r="I1024">
            <v>1</v>
          </cell>
          <cell r="J1024" t="str">
            <v>fokvarkens</v>
          </cell>
        </row>
        <row r="1025">
          <cell r="A1025" t="str">
            <v>2011_jan_11</v>
          </cell>
          <cell r="C1025">
            <v>12921</v>
          </cell>
          <cell r="D1025">
            <v>2011</v>
          </cell>
          <cell r="E1025" t="str">
            <v>jan</v>
          </cell>
          <cell r="F1025">
            <v>11</v>
          </cell>
          <cell r="G1025">
            <v>25160.712</v>
          </cell>
          <cell r="H1025">
            <v>1</v>
          </cell>
          <cell r="I1025">
            <v>1</v>
          </cell>
          <cell r="J1025" t="str">
            <v>fokvarkens</v>
          </cell>
        </row>
        <row r="1026">
          <cell r="A1026" t="str">
            <v>2011_feb_11</v>
          </cell>
          <cell r="C1026">
            <v>12922</v>
          </cell>
          <cell r="D1026">
            <v>2011</v>
          </cell>
          <cell r="E1026" t="str">
            <v>feb</v>
          </cell>
          <cell r="F1026">
            <v>11</v>
          </cell>
          <cell r="G1026">
            <v>25582.025000000001</v>
          </cell>
          <cell r="H1026">
            <v>2</v>
          </cell>
          <cell r="I1026">
            <v>1</v>
          </cell>
          <cell r="J1026" t="str">
            <v>fokvarkens</v>
          </cell>
        </row>
        <row r="1027">
          <cell r="A1027" t="str">
            <v>2011_mrt_11</v>
          </cell>
          <cell r="C1027">
            <v>12923</v>
          </cell>
          <cell r="D1027">
            <v>2011</v>
          </cell>
          <cell r="E1027" t="str">
            <v>mrt</v>
          </cell>
          <cell r="F1027">
            <v>11</v>
          </cell>
          <cell r="G1027">
            <v>26301.625</v>
          </cell>
          <cell r="H1027">
            <v>3</v>
          </cell>
          <cell r="I1027">
            <v>1</v>
          </cell>
          <cell r="J1027" t="str">
            <v>fokvarkens</v>
          </cell>
        </row>
        <row r="1028">
          <cell r="A1028" t="str">
            <v>2011_apr_11</v>
          </cell>
          <cell r="C1028">
            <v>12924</v>
          </cell>
          <cell r="D1028">
            <v>2011</v>
          </cell>
          <cell r="E1028" t="str">
            <v>apr</v>
          </cell>
          <cell r="F1028">
            <v>11</v>
          </cell>
          <cell r="G1028">
            <v>26976.25</v>
          </cell>
          <cell r="H1028">
            <v>4</v>
          </cell>
          <cell r="I1028">
            <v>1</v>
          </cell>
          <cell r="J1028" t="str">
            <v>fokvarkens</v>
          </cell>
        </row>
        <row r="1029">
          <cell r="A1029" t="str">
            <v>2011_mei_11</v>
          </cell>
          <cell r="C1029">
            <v>12925</v>
          </cell>
          <cell r="D1029">
            <v>2011</v>
          </cell>
          <cell r="E1029" t="str">
            <v>mei</v>
          </cell>
          <cell r="F1029">
            <v>11</v>
          </cell>
          <cell r="G1029">
            <v>27189.224999999999</v>
          </cell>
          <cell r="H1029">
            <v>5</v>
          </cell>
          <cell r="I1029">
            <v>1</v>
          </cell>
          <cell r="J1029" t="str">
            <v>fokvarkens</v>
          </cell>
        </row>
        <row r="1030">
          <cell r="A1030" t="str">
            <v>2011_jun_11</v>
          </cell>
          <cell r="C1030">
            <v>12926</v>
          </cell>
          <cell r="D1030">
            <v>2011</v>
          </cell>
          <cell r="E1030" t="str">
            <v>jun</v>
          </cell>
          <cell r="F1030">
            <v>11</v>
          </cell>
          <cell r="G1030">
            <v>27324.15</v>
          </cell>
          <cell r="H1030">
            <v>6</v>
          </cell>
          <cell r="I1030">
            <v>1</v>
          </cell>
          <cell r="J1030" t="str">
            <v>fokvarkens</v>
          </cell>
        </row>
        <row r="1031">
          <cell r="A1031" t="str">
            <v>2011_jul_11</v>
          </cell>
          <cell r="C1031">
            <v>12927</v>
          </cell>
          <cell r="D1031">
            <v>2011</v>
          </cell>
          <cell r="E1031" t="str">
            <v>jul</v>
          </cell>
          <cell r="F1031">
            <v>11</v>
          </cell>
          <cell r="G1031">
            <v>27397.562000000002</v>
          </cell>
          <cell r="H1031">
            <v>7</v>
          </cell>
          <cell r="I1031">
            <v>1</v>
          </cell>
          <cell r="J1031" t="str">
            <v>fokvarkens</v>
          </cell>
        </row>
        <row r="1032">
          <cell r="A1032" t="str">
            <v>2011_aug_11</v>
          </cell>
          <cell r="C1032">
            <v>12928</v>
          </cell>
          <cell r="D1032">
            <v>2011</v>
          </cell>
          <cell r="E1032" t="str">
            <v>aug</v>
          </cell>
          <cell r="F1032">
            <v>11</v>
          </cell>
          <cell r="G1032">
            <v>27369.125</v>
          </cell>
          <cell r="H1032">
            <v>8</v>
          </cell>
          <cell r="I1032">
            <v>1</v>
          </cell>
          <cell r="J1032" t="str">
            <v>fokvarkens</v>
          </cell>
        </row>
        <row r="1033">
          <cell r="A1033" t="str">
            <v>2011_sep_11</v>
          </cell>
          <cell r="C1033">
            <v>12929</v>
          </cell>
          <cell r="D1033">
            <v>2011</v>
          </cell>
          <cell r="E1033" t="str">
            <v>sep</v>
          </cell>
          <cell r="F1033">
            <v>11</v>
          </cell>
          <cell r="G1033">
            <v>27189.224999999999</v>
          </cell>
          <cell r="H1033">
            <v>9</v>
          </cell>
          <cell r="I1033">
            <v>1</v>
          </cell>
          <cell r="J1033" t="str">
            <v>fokvarkens</v>
          </cell>
        </row>
        <row r="1034">
          <cell r="A1034" t="str">
            <v>2011_okt_11</v>
          </cell>
          <cell r="C1034">
            <v>12930</v>
          </cell>
          <cell r="D1034">
            <v>2011</v>
          </cell>
          <cell r="E1034" t="str">
            <v>okt</v>
          </cell>
          <cell r="F1034">
            <v>11</v>
          </cell>
          <cell r="G1034">
            <v>26919.375</v>
          </cell>
          <cell r="H1034">
            <v>10</v>
          </cell>
          <cell r="I1034">
            <v>1</v>
          </cell>
          <cell r="J1034" t="str">
            <v>fokvarkens</v>
          </cell>
        </row>
        <row r="1035">
          <cell r="A1035" t="str">
            <v>2011_nov_11</v>
          </cell>
          <cell r="C1035">
            <v>12931</v>
          </cell>
          <cell r="D1035">
            <v>2011</v>
          </cell>
          <cell r="E1035" t="str">
            <v>nov</v>
          </cell>
          <cell r="F1035">
            <v>11</v>
          </cell>
          <cell r="G1035">
            <v>26621.087</v>
          </cell>
          <cell r="H1035">
            <v>11</v>
          </cell>
          <cell r="I1035">
            <v>1</v>
          </cell>
          <cell r="J1035" t="str">
            <v>fokvarkens</v>
          </cell>
        </row>
        <row r="1036">
          <cell r="A1036" t="str">
            <v>2011_dec_11</v>
          </cell>
          <cell r="C1036">
            <v>12932</v>
          </cell>
          <cell r="D1036">
            <v>2011</v>
          </cell>
          <cell r="E1036" t="str">
            <v>dec</v>
          </cell>
          <cell r="F1036">
            <v>11</v>
          </cell>
          <cell r="G1036">
            <v>26351.237000000001</v>
          </cell>
          <cell r="H1036">
            <v>12</v>
          </cell>
          <cell r="I1036">
            <v>1</v>
          </cell>
          <cell r="J1036" t="str">
            <v>fokvarkens</v>
          </cell>
        </row>
        <row r="1037">
          <cell r="A1037" t="str">
            <v>2012_jan_11</v>
          </cell>
          <cell r="C1037">
            <v>12933</v>
          </cell>
          <cell r="D1037">
            <v>2012</v>
          </cell>
          <cell r="E1037" t="str">
            <v>jan</v>
          </cell>
          <cell r="F1037">
            <v>11</v>
          </cell>
          <cell r="G1037">
            <v>26228.212</v>
          </cell>
          <cell r="H1037">
            <v>1</v>
          </cell>
          <cell r="I1037">
            <v>1</v>
          </cell>
          <cell r="J1037" t="str">
            <v>fokvarkens</v>
          </cell>
        </row>
        <row r="1038">
          <cell r="A1038" t="str">
            <v>2012_dec_11</v>
          </cell>
          <cell r="C1038">
            <v>12944</v>
          </cell>
          <cell r="D1038">
            <v>2012</v>
          </cell>
          <cell r="E1038" t="str">
            <v>dec</v>
          </cell>
          <cell r="F1038">
            <v>11</v>
          </cell>
          <cell r="G1038">
            <v>0</v>
          </cell>
          <cell r="H1038">
            <v>12</v>
          </cell>
          <cell r="I1038">
            <v>1</v>
          </cell>
          <cell r="J1038" t="str">
            <v>fokvarkens</v>
          </cell>
        </row>
        <row r="1039">
          <cell r="A1039" t="str">
            <v>2006_jan_12</v>
          </cell>
          <cell r="C1039">
            <v>12945</v>
          </cell>
          <cell r="D1039">
            <v>2006</v>
          </cell>
          <cell r="E1039" t="str">
            <v>jan</v>
          </cell>
          <cell r="F1039">
            <v>12</v>
          </cell>
          <cell r="G1039">
            <v>2989.386</v>
          </cell>
          <cell r="H1039">
            <v>1</v>
          </cell>
          <cell r="I1039">
            <v>1</v>
          </cell>
          <cell r="J1039" t="str">
            <v>fokvarkens</v>
          </cell>
        </row>
        <row r="1040">
          <cell r="A1040" t="str">
            <v>2006_feb_12</v>
          </cell>
          <cell r="C1040">
            <v>12946</v>
          </cell>
          <cell r="D1040">
            <v>2006</v>
          </cell>
          <cell r="E1040" t="str">
            <v>feb</v>
          </cell>
          <cell r="F1040">
            <v>12</v>
          </cell>
          <cell r="G1040">
            <v>3136.7919999999999</v>
          </cell>
          <cell r="H1040">
            <v>2</v>
          </cell>
          <cell r="I1040">
            <v>1</v>
          </cell>
          <cell r="J1040" t="str">
            <v>fokvarkens</v>
          </cell>
        </row>
        <row r="1041">
          <cell r="A1041" t="str">
            <v>2006_mrt_12</v>
          </cell>
          <cell r="C1041">
            <v>12947</v>
          </cell>
          <cell r="D1041">
            <v>2006</v>
          </cell>
          <cell r="E1041" t="str">
            <v>mrt</v>
          </cell>
          <cell r="F1041">
            <v>12</v>
          </cell>
          <cell r="G1041">
            <v>3166.2730000000001</v>
          </cell>
          <cell r="H1041">
            <v>3</v>
          </cell>
          <cell r="I1041">
            <v>1</v>
          </cell>
          <cell r="J1041" t="str">
            <v>fokvarkens</v>
          </cell>
        </row>
        <row r="1042">
          <cell r="A1042" t="str">
            <v>2006_apr_12</v>
          </cell>
          <cell r="C1042">
            <v>12948</v>
          </cell>
          <cell r="D1042">
            <v>2006</v>
          </cell>
          <cell r="E1042" t="str">
            <v>apr</v>
          </cell>
          <cell r="F1042">
            <v>12</v>
          </cell>
          <cell r="G1042">
            <v>3071.933</v>
          </cell>
          <cell r="H1042">
            <v>4</v>
          </cell>
          <cell r="I1042">
            <v>1</v>
          </cell>
          <cell r="J1042" t="str">
            <v>fokvarkens</v>
          </cell>
        </row>
        <row r="1043">
          <cell r="A1043" t="str">
            <v>2006_mei_12</v>
          </cell>
          <cell r="C1043">
            <v>12949</v>
          </cell>
          <cell r="D1043">
            <v>2006</v>
          </cell>
          <cell r="E1043" t="str">
            <v>mei</v>
          </cell>
          <cell r="F1043">
            <v>12</v>
          </cell>
          <cell r="G1043">
            <v>3007.0749999999998</v>
          </cell>
          <cell r="H1043">
            <v>5</v>
          </cell>
          <cell r="I1043">
            <v>1</v>
          </cell>
          <cell r="J1043" t="str">
            <v>fokvarkens</v>
          </cell>
        </row>
        <row r="1044">
          <cell r="A1044" t="str">
            <v>2006_jun_12</v>
          </cell>
          <cell r="C1044">
            <v>12950</v>
          </cell>
          <cell r="D1044">
            <v>2006</v>
          </cell>
          <cell r="E1044" t="str">
            <v>jun</v>
          </cell>
          <cell r="F1044">
            <v>12</v>
          </cell>
          <cell r="G1044">
            <v>2971.6979999999999</v>
          </cell>
          <cell r="H1044">
            <v>6</v>
          </cell>
          <cell r="I1044">
            <v>1</v>
          </cell>
          <cell r="J1044" t="str">
            <v>fokvarkens</v>
          </cell>
        </row>
        <row r="1045">
          <cell r="A1045" t="str">
            <v>2006_jul_12</v>
          </cell>
          <cell r="C1045">
            <v>12951</v>
          </cell>
          <cell r="D1045">
            <v>2006</v>
          </cell>
          <cell r="E1045" t="str">
            <v>jul</v>
          </cell>
          <cell r="F1045">
            <v>12</v>
          </cell>
          <cell r="G1045">
            <v>2948.1129999999998</v>
          </cell>
          <cell r="H1045">
            <v>7</v>
          </cell>
          <cell r="I1045">
            <v>1</v>
          </cell>
          <cell r="J1045" t="str">
            <v>fokvarkens</v>
          </cell>
        </row>
        <row r="1046">
          <cell r="A1046" t="str">
            <v>2006_aug_12</v>
          </cell>
          <cell r="C1046">
            <v>12952</v>
          </cell>
          <cell r="D1046">
            <v>2006</v>
          </cell>
          <cell r="E1046" t="str">
            <v>aug</v>
          </cell>
          <cell r="F1046">
            <v>12</v>
          </cell>
          <cell r="G1046">
            <v>2889.15</v>
          </cell>
          <cell r="H1046">
            <v>8</v>
          </cell>
          <cell r="I1046">
            <v>1</v>
          </cell>
          <cell r="J1046" t="str">
            <v>fokvarkens</v>
          </cell>
        </row>
        <row r="1047">
          <cell r="A1047" t="str">
            <v>2006_sep_12</v>
          </cell>
          <cell r="C1047">
            <v>12953</v>
          </cell>
          <cell r="D1047">
            <v>2006</v>
          </cell>
          <cell r="E1047" t="str">
            <v>sep</v>
          </cell>
          <cell r="F1047">
            <v>12</v>
          </cell>
          <cell r="G1047">
            <v>2924.5279999999998</v>
          </cell>
          <cell r="H1047">
            <v>9</v>
          </cell>
          <cell r="I1047">
            <v>1</v>
          </cell>
          <cell r="J1047" t="str">
            <v>fokvarkens</v>
          </cell>
        </row>
        <row r="1048">
          <cell r="A1048" t="str">
            <v>2006_okt_12</v>
          </cell>
          <cell r="C1048">
            <v>12954</v>
          </cell>
          <cell r="D1048">
            <v>2006</v>
          </cell>
          <cell r="E1048" t="str">
            <v>okt</v>
          </cell>
          <cell r="F1048">
            <v>12</v>
          </cell>
          <cell r="G1048">
            <v>2836.0839999999998</v>
          </cell>
          <cell r="H1048">
            <v>10</v>
          </cell>
          <cell r="I1048">
            <v>1</v>
          </cell>
          <cell r="J1048" t="str">
            <v>fokvarkens</v>
          </cell>
        </row>
        <row r="1049">
          <cell r="A1049" t="str">
            <v>2006_nov_12</v>
          </cell>
          <cell r="C1049">
            <v>12955</v>
          </cell>
          <cell r="D1049">
            <v>2006</v>
          </cell>
          <cell r="E1049" t="str">
            <v>nov</v>
          </cell>
          <cell r="F1049">
            <v>12</v>
          </cell>
          <cell r="G1049">
            <v>2865.5659999999998</v>
          </cell>
          <cell r="H1049">
            <v>11</v>
          </cell>
          <cell r="I1049">
            <v>1</v>
          </cell>
          <cell r="J1049" t="str">
            <v>fokvarkens</v>
          </cell>
        </row>
        <row r="1050">
          <cell r="A1050" t="str">
            <v>2006_dec_12</v>
          </cell>
          <cell r="C1050">
            <v>12956</v>
          </cell>
          <cell r="D1050">
            <v>2006</v>
          </cell>
          <cell r="E1050" t="str">
            <v>dec</v>
          </cell>
          <cell r="F1050">
            <v>12</v>
          </cell>
          <cell r="G1050">
            <v>2965.8009999999999</v>
          </cell>
          <cell r="H1050">
            <v>12</v>
          </cell>
          <cell r="I1050">
            <v>1</v>
          </cell>
          <cell r="J1050" t="str">
            <v>fokvarkens</v>
          </cell>
        </row>
        <row r="1051">
          <cell r="A1051" t="str">
            <v>2007_jan_12</v>
          </cell>
          <cell r="C1051">
            <v>12957</v>
          </cell>
          <cell r="D1051">
            <v>2007</v>
          </cell>
          <cell r="E1051" t="str">
            <v>jan</v>
          </cell>
          <cell r="F1051">
            <v>12</v>
          </cell>
          <cell r="G1051">
            <v>3024.7640000000001</v>
          </cell>
          <cell r="H1051">
            <v>1</v>
          </cell>
          <cell r="I1051">
            <v>1</v>
          </cell>
          <cell r="J1051" t="str">
            <v>fokvarkens</v>
          </cell>
        </row>
        <row r="1052">
          <cell r="A1052" t="str">
            <v>2007_feb_12</v>
          </cell>
          <cell r="C1052">
            <v>12958</v>
          </cell>
          <cell r="D1052">
            <v>2007</v>
          </cell>
          <cell r="E1052" t="str">
            <v>feb</v>
          </cell>
          <cell r="F1052">
            <v>12</v>
          </cell>
          <cell r="G1052">
            <v>3113.2069999999999</v>
          </cell>
          <cell r="H1052">
            <v>2</v>
          </cell>
          <cell r="I1052">
            <v>1</v>
          </cell>
          <cell r="J1052" t="str">
            <v>fokvarkens</v>
          </cell>
        </row>
        <row r="1053">
          <cell r="A1053" t="str">
            <v>2007_mrt_12</v>
          </cell>
          <cell r="C1053">
            <v>12959</v>
          </cell>
          <cell r="D1053">
            <v>2007</v>
          </cell>
          <cell r="E1053" t="str">
            <v>mrt</v>
          </cell>
          <cell r="F1053">
            <v>12</v>
          </cell>
          <cell r="G1053">
            <v>3012.971</v>
          </cell>
          <cell r="H1053">
            <v>3</v>
          </cell>
          <cell r="I1053">
            <v>1</v>
          </cell>
          <cell r="J1053" t="str">
            <v>fokvarkens</v>
          </cell>
        </row>
        <row r="1054">
          <cell r="A1054" t="str">
            <v>2007_apr_12</v>
          </cell>
          <cell r="C1054">
            <v>12960</v>
          </cell>
          <cell r="D1054">
            <v>2007</v>
          </cell>
          <cell r="E1054" t="str">
            <v>apr</v>
          </cell>
          <cell r="F1054">
            <v>12</v>
          </cell>
          <cell r="G1054">
            <v>2936.32</v>
          </cell>
          <cell r="H1054">
            <v>4</v>
          </cell>
          <cell r="I1054">
            <v>1</v>
          </cell>
          <cell r="J1054" t="str">
            <v>fokvarkens</v>
          </cell>
        </row>
        <row r="1055">
          <cell r="A1055" t="str">
            <v>2007_mei_12</v>
          </cell>
          <cell r="C1055">
            <v>12961</v>
          </cell>
          <cell r="D1055">
            <v>2007</v>
          </cell>
          <cell r="E1055" t="str">
            <v>mei</v>
          </cell>
          <cell r="F1055">
            <v>12</v>
          </cell>
          <cell r="G1055">
            <v>2830.1880000000001</v>
          </cell>
          <cell r="H1055">
            <v>5</v>
          </cell>
          <cell r="I1055">
            <v>1</v>
          </cell>
          <cell r="J1055" t="str">
            <v>fokvarkens</v>
          </cell>
        </row>
        <row r="1056">
          <cell r="A1056" t="str">
            <v>2007_jun_12</v>
          </cell>
          <cell r="C1056">
            <v>12962</v>
          </cell>
          <cell r="D1056">
            <v>2007</v>
          </cell>
          <cell r="E1056" t="str">
            <v>jun</v>
          </cell>
          <cell r="F1056">
            <v>12</v>
          </cell>
          <cell r="G1056">
            <v>2688.6790000000001</v>
          </cell>
          <cell r="H1056">
            <v>6</v>
          </cell>
          <cell r="I1056">
            <v>1</v>
          </cell>
          <cell r="J1056" t="str">
            <v>fokvarkens</v>
          </cell>
        </row>
        <row r="1057">
          <cell r="A1057" t="str">
            <v>2007_jul_12</v>
          </cell>
          <cell r="C1057">
            <v>12963</v>
          </cell>
          <cell r="D1057">
            <v>2007</v>
          </cell>
          <cell r="E1057" t="str">
            <v>jul</v>
          </cell>
          <cell r="F1057">
            <v>12</v>
          </cell>
          <cell r="G1057">
            <v>2606.1320000000001</v>
          </cell>
          <cell r="H1057">
            <v>7</v>
          </cell>
          <cell r="I1057">
            <v>1</v>
          </cell>
          <cell r="J1057" t="str">
            <v>fokvarkens</v>
          </cell>
        </row>
        <row r="1058">
          <cell r="A1058" t="str">
            <v>2007_aug_12</v>
          </cell>
          <cell r="C1058">
            <v>12964</v>
          </cell>
          <cell r="D1058">
            <v>2007</v>
          </cell>
          <cell r="E1058" t="str">
            <v>aug</v>
          </cell>
          <cell r="F1058">
            <v>12</v>
          </cell>
          <cell r="G1058">
            <v>2594.3389999999999</v>
          </cell>
          <cell r="H1058">
            <v>8</v>
          </cell>
          <cell r="I1058">
            <v>1</v>
          </cell>
          <cell r="J1058" t="str">
            <v>fokvarkens</v>
          </cell>
        </row>
        <row r="1059">
          <cell r="A1059" t="str">
            <v>2007_sep_12</v>
          </cell>
          <cell r="C1059">
            <v>12965</v>
          </cell>
          <cell r="D1059">
            <v>2007</v>
          </cell>
          <cell r="E1059" t="str">
            <v>sep</v>
          </cell>
          <cell r="F1059">
            <v>12</v>
          </cell>
          <cell r="G1059">
            <v>2576.65</v>
          </cell>
          <cell r="H1059">
            <v>9</v>
          </cell>
          <cell r="I1059">
            <v>1</v>
          </cell>
          <cell r="J1059" t="str">
            <v>fokvarkens</v>
          </cell>
        </row>
        <row r="1060">
          <cell r="A1060" t="str">
            <v>2007_okt_12</v>
          </cell>
          <cell r="C1060">
            <v>12966</v>
          </cell>
          <cell r="D1060">
            <v>2007</v>
          </cell>
          <cell r="E1060" t="str">
            <v>okt</v>
          </cell>
          <cell r="F1060">
            <v>12</v>
          </cell>
          <cell r="G1060">
            <v>2511.7919999999999</v>
          </cell>
          <cell r="H1060">
            <v>10</v>
          </cell>
          <cell r="I1060">
            <v>1</v>
          </cell>
          <cell r="J1060" t="str">
            <v>fokvarkens</v>
          </cell>
        </row>
        <row r="1061">
          <cell r="A1061" t="str">
            <v>2007_nov_12</v>
          </cell>
          <cell r="C1061">
            <v>12967</v>
          </cell>
          <cell r="D1061">
            <v>2007</v>
          </cell>
          <cell r="E1061" t="str">
            <v>nov</v>
          </cell>
          <cell r="F1061">
            <v>12</v>
          </cell>
          <cell r="G1061">
            <v>2576.65</v>
          </cell>
          <cell r="H1061">
            <v>11</v>
          </cell>
          <cell r="I1061">
            <v>1</v>
          </cell>
          <cell r="J1061" t="str">
            <v>fokvarkens</v>
          </cell>
        </row>
        <row r="1062">
          <cell r="A1062" t="str">
            <v>2007_dec_12</v>
          </cell>
          <cell r="C1062">
            <v>12968</v>
          </cell>
          <cell r="D1062">
            <v>2007</v>
          </cell>
          <cell r="E1062" t="str">
            <v>dec</v>
          </cell>
          <cell r="F1062">
            <v>12</v>
          </cell>
          <cell r="G1062">
            <v>2718.16</v>
          </cell>
          <cell r="H1062">
            <v>12</v>
          </cell>
          <cell r="I1062">
            <v>1</v>
          </cell>
          <cell r="J1062" t="str">
            <v>fokvarkens</v>
          </cell>
        </row>
        <row r="1063">
          <cell r="A1063" t="str">
            <v>2008_jan_12</v>
          </cell>
          <cell r="C1063">
            <v>12969</v>
          </cell>
          <cell r="D1063">
            <v>2008</v>
          </cell>
          <cell r="E1063" t="str">
            <v>jan</v>
          </cell>
          <cell r="F1063">
            <v>12</v>
          </cell>
          <cell r="G1063">
            <v>2706.3670000000002</v>
          </cell>
          <cell r="H1063">
            <v>1</v>
          </cell>
          <cell r="I1063">
            <v>1</v>
          </cell>
          <cell r="J1063" t="str">
            <v>fokvarkens</v>
          </cell>
        </row>
        <row r="1064">
          <cell r="A1064" t="str">
            <v>2008_feb_12</v>
          </cell>
          <cell r="C1064">
            <v>12970</v>
          </cell>
          <cell r="D1064">
            <v>2008</v>
          </cell>
          <cell r="E1064" t="str">
            <v>feb</v>
          </cell>
          <cell r="F1064">
            <v>12</v>
          </cell>
          <cell r="G1064">
            <v>2818.3960000000002</v>
          </cell>
          <cell r="H1064">
            <v>2</v>
          </cell>
          <cell r="I1064">
            <v>1</v>
          </cell>
          <cell r="J1064" t="str">
            <v>fokvarkens</v>
          </cell>
        </row>
        <row r="1065">
          <cell r="A1065" t="str">
            <v>2008_mrt_12</v>
          </cell>
          <cell r="C1065">
            <v>12971</v>
          </cell>
          <cell r="D1065">
            <v>2008</v>
          </cell>
          <cell r="E1065" t="str">
            <v>mrt</v>
          </cell>
          <cell r="F1065">
            <v>12</v>
          </cell>
          <cell r="G1065">
            <v>3024.7640000000001</v>
          </cell>
          <cell r="H1065">
            <v>3</v>
          </cell>
          <cell r="I1065">
            <v>1</v>
          </cell>
          <cell r="J1065" t="str">
            <v>fokvarkens</v>
          </cell>
        </row>
        <row r="1066">
          <cell r="A1066" t="str">
            <v>2008_apr_12</v>
          </cell>
          <cell r="C1066">
            <v>12972</v>
          </cell>
          <cell r="D1066">
            <v>2008</v>
          </cell>
          <cell r="E1066" t="str">
            <v>apr</v>
          </cell>
          <cell r="F1066">
            <v>12</v>
          </cell>
          <cell r="G1066">
            <v>2912.7350000000001</v>
          </cell>
          <cell r="H1066">
            <v>4</v>
          </cell>
          <cell r="I1066">
            <v>1</v>
          </cell>
          <cell r="J1066" t="str">
            <v>fokvarkens</v>
          </cell>
        </row>
        <row r="1067">
          <cell r="A1067" t="str">
            <v>2008_mei_12</v>
          </cell>
          <cell r="C1067">
            <v>12973</v>
          </cell>
          <cell r="D1067">
            <v>2008</v>
          </cell>
          <cell r="E1067" t="str">
            <v>mei</v>
          </cell>
          <cell r="F1067">
            <v>12</v>
          </cell>
          <cell r="G1067">
            <v>2959.9050000000002</v>
          </cell>
          <cell r="H1067">
            <v>5</v>
          </cell>
          <cell r="I1067">
            <v>1</v>
          </cell>
          <cell r="J1067" t="str">
            <v>fokvarkens</v>
          </cell>
        </row>
        <row r="1068">
          <cell r="A1068" t="str">
            <v>2008_jun_12</v>
          </cell>
          <cell r="C1068">
            <v>12974</v>
          </cell>
          <cell r="D1068">
            <v>2008</v>
          </cell>
          <cell r="E1068" t="str">
            <v>jun</v>
          </cell>
          <cell r="F1068">
            <v>12</v>
          </cell>
          <cell r="G1068">
            <v>3001.1790000000001</v>
          </cell>
          <cell r="H1068">
            <v>6</v>
          </cell>
          <cell r="I1068">
            <v>1</v>
          </cell>
          <cell r="J1068" t="str">
            <v>fokvarkens</v>
          </cell>
        </row>
        <row r="1069">
          <cell r="A1069" t="str">
            <v>2008_jul_12</v>
          </cell>
          <cell r="C1069">
            <v>12975</v>
          </cell>
          <cell r="D1069">
            <v>2008</v>
          </cell>
          <cell r="E1069" t="str">
            <v>jul</v>
          </cell>
          <cell r="F1069">
            <v>12</v>
          </cell>
          <cell r="G1069">
            <v>2900.9430000000002</v>
          </cell>
          <cell r="H1069">
            <v>7</v>
          </cell>
          <cell r="I1069">
            <v>1</v>
          </cell>
          <cell r="J1069" t="str">
            <v>fokvarkens</v>
          </cell>
        </row>
        <row r="1070">
          <cell r="A1070" t="str">
            <v>2008_aug_12</v>
          </cell>
          <cell r="C1070">
            <v>12976</v>
          </cell>
          <cell r="D1070">
            <v>2008</v>
          </cell>
          <cell r="E1070" t="str">
            <v>aug</v>
          </cell>
          <cell r="F1070">
            <v>12</v>
          </cell>
          <cell r="G1070">
            <v>3024.7640000000001</v>
          </cell>
          <cell r="H1070">
            <v>8</v>
          </cell>
          <cell r="I1070">
            <v>1</v>
          </cell>
          <cell r="J1070" t="str">
            <v>fokvarkens</v>
          </cell>
        </row>
        <row r="1071">
          <cell r="A1071" t="str">
            <v>2008_sep_12</v>
          </cell>
          <cell r="C1071">
            <v>12977</v>
          </cell>
          <cell r="D1071">
            <v>2008</v>
          </cell>
          <cell r="E1071" t="str">
            <v>sep</v>
          </cell>
          <cell r="F1071">
            <v>12</v>
          </cell>
          <cell r="G1071">
            <v>3077.83</v>
          </cell>
          <cell r="H1071">
            <v>9</v>
          </cell>
          <cell r="I1071">
            <v>1</v>
          </cell>
          <cell r="J1071" t="str">
            <v>fokvarkens</v>
          </cell>
        </row>
        <row r="1072">
          <cell r="A1072" t="str">
            <v>2008_okt_12</v>
          </cell>
          <cell r="C1072">
            <v>12978</v>
          </cell>
          <cell r="D1072">
            <v>2008</v>
          </cell>
          <cell r="E1072" t="str">
            <v>okt</v>
          </cell>
          <cell r="F1072">
            <v>12</v>
          </cell>
          <cell r="G1072">
            <v>3042.4520000000002</v>
          </cell>
          <cell r="H1072">
            <v>10</v>
          </cell>
          <cell r="I1072">
            <v>1</v>
          </cell>
          <cell r="J1072" t="str">
            <v>fokvarkens</v>
          </cell>
        </row>
        <row r="1073">
          <cell r="A1073" t="str">
            <v>2008_nov_12</v>
          </cell>
          <cell r="C1073">
            <v>12979</v>
          </cell>
          <cell r="D1073">
            <v>2008</v>
          </cell>
          <cell r="E1073" t="str">
            <v>nov</v>
          </cell>
          <cell r="F1073">
            <v>12</v>
          </cell>
          <cell r="G1073">
            <v>3178.0659999999998</v>
          </cell>
          <cell r="H1073">
            <v>11</v>
          </cell>
          <cell r="I1073">
            <v>1</v>
          </cell>
          <cell r="J1073" t="str">
            <v>fokvarkens</v>
          </cell>
        </row>
        <row r="1074">
          <cell r="A1074" t="str">
            <v>2008_dec_12</v>
          </cell>
          <cell r="C1074">
            <v>12980</v>
          </cell>
          <cell r="D1074">
            <v>2008</v>
          </cell>
          <cell r="E1074" t="str">
            <v>dec</v>
          </cell>
          <cell r="F1074">
            <v>12</v>
          </cell>
          <cell r="G1074">
            <v>3337.2640000000001</v>
          </cell>
          <cell r="H1074">
            <v>12</v>
          </cell>
          <cell r="I1074">
            <v>1</v>
          </cell>
          <cell r="J1074" t="str">
            <v>fokvarkens</v>
          </cell>
        </row>
        <row r="1075">
          <cell r="A1075" t="str">
            <v>2009_jan_12</v>
          </cell>
          <cell r="C1075">
            <v>12981</v>
          </cell>
          <cell r="D1075">
            <v>2009</v>
          </cell>
          <cell r="E1075" t="str">
            <v>jan</v>
          </cell>
          <cell r="F1075">
            <v>12</v>
          </cell>
          <cell r="G1075">
            <v>3349.056</v>
          </cell>
          <cell r="H1075">
            <v>1</v>
          </cell>
          <cell r="I1075">
            <v>1</v>
          </cell>
          <cell r="J1075" t="str">
            <v>fokvarkens</v>
          </cell>
        </row>
        <row r="1076">
          <cell r="A1076" t="str">
            <v>2009_feb_12</v>
          </cell>
          <cell r="C1076">
            <v>12982</v>
          </cell>
          <cell r="D1076">
            <v>2009</v>
          </cell>
          <cell r="E1076" t="str">
            <v>feb</v>
          </cell>
          <cell r="F1076">
            <v>12</v>
          </cell>
          <cell r="G1076">
            <v>3349.056</v>
          </cell>
          <cell r="H1076">
            <v>2</v>
          </cell>
          <cell r="I1076">
            <v>1</v>
          </cell>
          <cell r="J1076" t="str">
            <v>fokvarkens</v>
          </cell>
        </row>
        <row r="1077">
          <cell r="A1077" t="str">
            <v>2009_mrt_12</v>
          </cell>
          <cell r="C1077">
            <v>12983</v>
          </cell>
          <cell r="D1077">
            <v>2009</v>
          </cell>
          <cell r="E1077" t="str">
            <v>mrt</v>
          </cell>
          <cell r="F1077">
            <v>12</v>
          </cell>
          <cell r="G1077">
            <v>3413.915</v>
          </cell>
          <cell r="H1077">
            <v>3</v>
          </cell>
          <cell r="I1077">
            <v>1</v>
          </cell>
          <cell r="J1077" t="str">
            <v>fokvarkens</v>
          </cell>
        </row>
        <row r="1078">
          <cell r="A1078" t="str">
            <v>2009_apr_12</v>
          </cell>
          <cell r="C1078">
            <v>12984</v>
          </cell>
          <cell r="D1078">
            <v>2009</v>
          </cell>
          <cell r="E1078" t="str">
            <v>apr</v>
          </cell>
          <cell r="F1078">
            <v>12</v>
          </cell>
          <cell r="G1078">
            <v>3443.3960000000002</v>
          </cell>
          <cell r="H1078">
            <v>4</v>
          </cell>
          <cell r="I1078">
            <v>1</v>
          </cell>
          <cell r="J1078" t="str">
            <v>fokvarkens</v>
          </cell>
        </row>
        <row r="1079">
          <cell r="A1079" t="str">
            <v>2009_mei_12</v>
          </cell>
          <cell r="C1079">
            <v>12985</v>
          </cell>
          <cell r="D1079">
            <v>2009</v>
          </cell>
          <cell r="E1079" t="str">
            <v>mei</v>
          </cell>
          <cell r="F1079">
            <v>12</v>
          </cell>
          <cell r="G1079">
            <v>3360.8490000000002</v>
          </cell>
          <cell r="H1079">
            <v>5</v>
          </cell>
          <cell r="I1079">
            <v>1</v>
          </cell>
          <cell r="J1079" t="str">
            <v>fokvarkens</v>
          </cell>
        </row>
        <row r="1080">
          <cell r="A1080" t="str">
            <v>2009_jun_12</v>
          </cell>
          <cell r="C1080">
            <v>12986</v>
          </cell>
          <cell r="D1080">
            <v>2009</v>
          </cell>
          <cell r="E1080" t="str">
            <v>jun</v>
          </cell>
          <cell r="F1080">
            <v>12</v>
          </cell>
          <cell r="G1080">
            <v>3254.7159999999999</v>
          </cell>
          <cell r="H1080">
            <v>6</v>
          </cell>
          <cell r="I1080">
            <v>1</v>
          </cell>
          <cell r="J1080" t="str">
            <v>fokvarkens</v>
          </cell>
        </row>
        <row r="1081">
          <cell r="A1081" t="str">
            <v>2009_jul_12</v>
          </cell>
          <cell r="C1081">
            <v>12987</v>
          </cell>
          <cell r="D1081">
            <v>2009</v>
          </cell>
          <cell r="E1081" t="str">
            <v>jul</v>
          </cell>
          <cell r="F1081">
            <v>12</v>
          </cell>
          <cell r="G1081">
            <v>3195.7539999999999</v>
          </cell>
          <cell r="H1081">
            <v>7</v>
          </cell>
          <cell r="I1081">
            <v>1</v>
          </cell>
          <cell r="J1081" t="str">
            <v>fokvarkens</v>
          </cell>
        </row>
        <row r="1082">
          <cell r="A1082" t="str">
            <v>2009_aug_12</v>
          </cell>
          <cell r="C1082">
            <v>12988</v>
          </cell>
          <cell r="D1082">
            <v>2009</v>
          </cell>
          <cell r="E1082" t="str">
            <v>aug</v>
          </cell>
          <cell r="F1082">
            <v>12</v>
          </cell>
          <cell r="G1082">
            <v>3189.8580000000002</v>
          </cell>
          <cell r="H1082">
            <v>8</v>
          </cell>
          <cell r="I1082">
            <v>1</v>
          </cell>
          <cell r="J1082" t="str">
            <v>fokvarkens</v>
          </cell>
        </row>
        <row r="1083">
          <cell r="A1083" t="str">
            <v>2009_sep_12</v>
          </cell>
          <cell r="C1083">
            <v>12989</v>
          </cell>
          <cell r="D1083">
            <v>2009</v>
          </cell>
          <cell r="E1083" t="str">
            <v>sep</v>
          </cell>
          <cell r="F1083">
            <v>12</v>
          </cell>
          <cell r="G1083">
            <v>3042.4520000000002</v>
          </cell>
          <cell r="H1083">
            <v>9</v>
          </cell>
          <cell r="I1083">
            <v>1</v>
          </cell>
          <cell r="J1083" t="str">
            <v>fokvarkens</v>
          </cell>
        </row>
        <row r="1084">
          <cell r="A1084" t="str">
            <v>2009_okt_12</v>
          </cell>
          <cell r="C1084">
            <v>12990</v>
          </cell>
          <cell r="D1084">
            <v>2009</v>
          </cell>
          <cell r="E1084" t="str">
            <v>okt</v>
          </cell>
          <cell r="F1084">
            <v>12</v>
          </cell>
          <cell r="G1084">
            <v>2871.462</v>
          </cell>
          <cell r="H1084">
            <v>10</v>
          </cell>
          <cell r="I1084">
            <v>1</v>
          </cell>
          <cell r="J1084" t="str">
            <v>fokvarkens</v>
          </cell>
        </row>
        <row r="1085">
          <cell r="A1085" t="str">
            <v>2009_nov_12</v>
          </cell>
          <cell r="C1085">
            <v>12991</v>
          </cell>
          <cell r="D1085">
            <v>2009</v>
          </cell>
          <cell r="E1085" t="str">
            <v>nov</v>
          </cell>
          <cell r="F1085">
            <v>12</v>
          </cell>
          <cell r="G1085">
            <v>2948.1129999999998</v>
          </cell>
          <cell r="H1085">
            <v>11</v>
          </cell>
          <cell r="I1085">
            <v>1</v>
          </cell>
          <cell r="J1085" t="str">
            <v>fokvarkens</v>
          </cell>
        </row>
        <row r="1086">
          <cell r="A1086" t="str">
            <v>2009_dec_12</v>
          </cell>
          <cell r="C1086">
            <v>12992</v>
          </cell>
          <cell r="D1086">
            <v>2009</v>
          </cell>
          <cell r="E1086" t="str">
            <v>dec</v>
          </cell>
          <cell r="F1086">
            <v>12</v>
          </cell>
          <cell r="G1086">
            <v>3030.66</v>
          </cell>
          <cell r="H1086">
            <v>12</v>
          </cell>
          <cell r="I1086">
            <v>1</v>
          </cell>
          <cell r="J1086" t="str">
            <v>fokvarkens</v>
          </cell>
        </row>
        <row r="1087">
          <cell r="A1087" t="str">
            <v>2010_jan_12</v>
          </cell>
          <cell r="C1087">
            <v>12993</v>
          </cell>
          <cell r="D1087">
            <v>2010</v>
          </cell>
          <cell r="E1087" t="str">
            <v>jan</v>
          </cell>
          <cell r="F1087">
            <v>12</v>
          </cell>
          <cell r="G1087">
            <v>3119.1030000000001</v>
          </cell>
          <cell r="H1087">
            <v>1</v>
          </cell>
          <cell r="I1087">
            <v>1</v>
          </cell>
          <cell r="J1087" t="str">
            <v>fokvarkens</v>
          </cell>
        </row>
        <row r="1088">
          <cell r="A1088" t="str">
            <v>2010_feb_12</v>
          </cell>
          <cell r="C1088">
            <v>12994</v>
          </cell>
          <cell r="D1088">
            <v>2010</v>
          </cell>
          <cell r="E1088" t="str">
            <v>feb</v>
          </cell>
          <cell r="F1088">
            <v>12</v>
          </cell>
          <cell r="G1088">
            <v>3254.7159999999999</v>
          </cell>
          <cell r="H1088">
            <v>2</v>
          </cell>
          <cell r="I1088">
            <v>1</v>
          </cell>
          <cell r="J1088" t="str">
            <v>fokvarkens</v>
          </cell>
        </row>
        <row r="1089">
          <cell r="A1089" t="str">
            <v>2010_mrt_12</v>
          </cell>
          <cell r="C1089">
            <v>12995</v>
          </cell>
          <cell r="D1089">
            <v>2010</v>
          </cell>
          <cell r="E1089" t="str">
            <v>mrt</v>
          </cell>
          <cell r="F1089">
            <v>12</v>
          </cell>
          <cell r="G1089">
            <v>3301.886</v>
          </cell>
          <cell r="H1089">
            <v>3</v>
          </cell>
          <cell r="I1089">
            <v>1</v>
          </cell>
          <cell r="J1089" t="str">
            <v>fokvarkens</v>
          </cell>
        </row>
        <row r="1090">
          <cell r="A1090" t="str">
            <v>2010_apr_12</v>
          </cell>
          <cell r="C1090">
            <v>12996</v>
          </cell>
          <cell r="D1090">
            <v>2010</v>
          </cell>
          <cell r="E1090" t="str">
            <v>apr</v>
          </cell>
          <cell r="F1090">
            <v>12</v>
          </cell>
          <cell r="G1090">
            <v>3260.6129999999998</v>
          </cell>
          <cell r="H1090">
            <v>4</v>
          </cell>
          <cell r="I1090">
            <v>1</v>
          </cell>
          <cell r="J1090" t="str">
            <v>fokvarkens</v>
          </cell>
        </row>
        <row r="1091">
          <cell r="A1091" t="str">
            <v>2010_mei_12</v>
          </cell>
          <cell r="C1091">
            <v>12997</v>
          </cell>
          <cell r="D1091">
            <v>2010</v>
          </cell>
          <cell r="E1091" t="str">
            <v>mei</v>
          </cell>
          <cell r="F1091">
            <v>12</v>
          </cell>
          <cell r="G1091">
            <v>3207.547</v>
          </cell>
          <cell r="H1091">
            <v>5</v>
          </cell>
          <cell r="I1091">
            <v>1</v>
          </cell>
          <cell r="J1091" t="str">
            <v>fokvarkens</v>
          </cell>
        </row>
        <row r="1092">
          <cell r="A1092" t="str">
            <v>2010_jun_12</v>
          </cell>
          <cell r="C1092">
            <v>12998</v>
          </cell>
          <cell r="D1092">
            <v>2010</v>
          </cell>
          <cell r="E1092" t="str">
            <v>jun</v>
          </cell>
          <cell r="F1092">
            <v>12</v>
          </cell>
          <cell r="G1092">
            <v>3254.7159999999999</v>
          </cell>
          <cell r="H1092">
            <v>6</v>
          </cell>
          <cell r="I1092">
            <v>1</v>
          </cell>
          <cell r="J1092" t="str">
            <v>fokvarkens</v>
          </cell>
        </row>
        <row r="1093">
          <cell r="A1093" t="str">
            <v>2010_jul_12</v>
          </cell>
          <cell r="C1093">
            <v>12999</v>
          </cell>
          <cell r="D1093">
            <v>2010</v>
          </cell>
          <cell r="E1093" t="str">
            <v>jul</v>
          </cell>
          <cell r="F1093">
            <v>12</v>
          </cell>
          <cell r="G1093">
            <v>3066.0369999999998</v>
          </cell>
          <cell r="H1093">
            <v>7</v>
          </cell>
          <cell r="I1093">
            <v>1</v>
          </cell>
          <cell r="J1093" t="str">
            <v>fokvarkens</v>
          </cell>
        </row>
        <row r="1094">
          <cell r="A1094" t="str">
            <v>2010_aug_12</v>
          </cell>
          <cell r="C1094">
            <v>13000</v>
          </cell>
          <cell r="D1094">
            <v>2010</v>
          </cell>
          <cell r="E1094" t="str">
            <v>aug</v>
          </cell>
          <cell r="F1094">
            <v>12</v>
          </cell>
          <cell r="G1094">
            <v>3001.1790000000001</v>
          </cell>
          <cell r="H1094">
            <v>8</v>
          </cell>
          <cell r="I1094">
            <v>1</v>
          </cell>
          <cell r="J1094" t="str">
            <v>fokvarkens</v>
          </cell>
        </row>
        <row r="1095">
          <cell r="A1095" t="str">
            <v>2010_sep_12</v>
          </cell>
          <cell r="C1095">
            <v>13001</v>
          </cell>
          <cell r="D1095">
            <v>2010</v>
          </cell>
          <cell r="E1095" t="str">
            <v>sep</v>
          </cell>
          <cell r="F1095">
            <v>12</v>
          </cell>
          <cell r="G1095">
            <v>2830.1880000000001</v>
          </cell>
          <cell r="H1095">
            <v>9</v>
          </cell>
          <cell r="I1095">
            <v>1</v>
          </cell>
          <cell r="J1095" t="str">
            <v>fokvarkens</v>
          </cell>
        </row>
        <row r="1096">
          <cell r="A1096" t="str">
            <v>2010_okt_12</v>
          </cell>
          <cell r="C1096">
            <v>13002</v>
          </cell>
          <cell r="D1096">
            <v>2010</v>
          </cell>
          <cell r="E1096" t="str">
            <v>okt</v>
          </cell>
          <cell r="F1096">
            <v>12</v>
          </cell>
          <cell r="G1096">
            <v>2794.8110000000001</v>
          </cell>
          <cell r="H1096">
            <v>10</v>
          </cell>
          <cell r="I1096">
            <v>1</v>
          </cell>
          <cell r="J1096" t="str">
            <v>fokvarkens</v>
          </cell>
        </row>
        <row r="1097">
          <cell r="A1097" t="str">
            <v>2010_nov_12</v>
          </cell>
          <cell r="C1097">
            <v>13003</v>
          </cell>
          <cell r="D1097">
            <v>2010</v>
          </cell>
          <cell r="E1097" t="str">
            <v>nov</v>
          </cell>
          <cell r="F1097">
            <v>12</v>
          </cell>
          <cell r="G1097">
            <v>2859.6689999999999</v>
          </cell>
          <cell r="H1097">
            <v>11</v>
          </cell>
          <cell r="I1097">
            <v>1</v>
          </cell>
          <cell r="J1097" t="str">
            <v>fokvarkens</v>
          </cell>
        </row>
        <row r="1098">
          <cell r="A1098" t="str">
            <v>2010_dec_12</v>
          </cell>
          <cell r="C1098">
            <v>13004</v>
          </cell>
          <cell r="D1098">
            <v>2010</v>
          </cell>
          <cell r="E1098" t="str">
            <v>dec</v>
          </cell>
          <cell r="F1098">
            <v>12</v>
          </cell>
          <cell r="G1098">
            <v>2995.2829999999999</v>
          </cell>
          <cell r="H1098">
            <v>12</v>
          </cell>
          <cell r="I1098">
            <v>1</v>
          </cell>
          <cell r="J1098" t="str">
            <v>fokvarkens</v>
          </cell>
        </row>
        <row r="1099">
          <cell r="A1099" t="str">
            <v>2011_jan_12</v>
          </cell>
          <cell r="C1099">
            <v>13005</v>
          </cell>
          <cell r="D1099">
            <v>2011</v>
          </cell>
          <cell r="E1099" t="str">
            <v>jan</v>
          </cell>
          <cell r="F1099">
            <v>12</v>
          </cell>
          <cell r="G1099">
            <v>2859.6689999999999</v>
          </cell>
          <cell r="H1099">
            <v>1</v>
          </cell>
          <cell r="I1099">
            <v>1</v>
          </cell>
          <cell r="J1099" t="str">
            <v>fokvarkens</v>
          </cell>
        </row>
        <row r="1100">
          <cell r="A1100" t="str">
            <v>2011_feb_12</v>
          </cell>
          <cell r="C1100">
            <v>13006</v>
          </cell>
          <cell r="D1100">
            <v>2011</v>
          </cell>
          <cell r="E1100" t="str">
            <v>feb</v>
          </cell>
          <cell r="F1100">
            <v>12</v>
          </cell>
          <cell r="G1100">
            <v>3101.415</v>
          </cell>
          <cell r="H1100">
            <v>2</v>
          </cell>
          <cell r="I1100">
            <v>1</v>
          </cell>
          <cell r="J1100" t="str">
            <v>fokvarkens</v>
          </cell>
        </row>
        <row r="1101">
          <cell r="A1101" t="str">
            <v>2011_mrt_12</v>
          </cell>
          <cell r="C1101">
            <v>13007</v>
          </cell>
          <cell r="D1101">
            <v>2011</v>
          </cell>
          <cell r="E1101" t="str">
            <v>mrt</v>
          </cell>
          <cell r="F1101">
            <v>12</v>
          </cell>
          <cell r="G1101">
            <v>3195.7539999999999</v>
          </cell>
          <cell r="H1101">
            <v>3</v>
          </cell>
          <cell r="I1101">
            <v>1</v>
          </cell>
          <cell r="J1101" t="str">
            <v>fokvarkens</v>
          </cell>
        </row>
        <row r="1102">
          <cell r="A1102" t="str">
            <v>2011_apr_12</v>
          </cell>
          <cell r="C1102">
            <v>13008</v>
          </cell>
          <cell r="D1102">
            <v>2011</v>
          </cell>
          <cell r="E1102" t="str">
            <v>apr</v>
          </cell>
          <cell r="F1102">
            <v>12</v>
          </cell>
          <cell r="G1102">
            <v>3195.7539999999999</v>
          </cell>
          <cell r="H1102">
            <v>4</v>
          </cell>
          <cell r="I1102">
            <v>1</v>
          </cell>
          <cell r="J1102" t="str">
            <v>fokvarkens</v>
          </cell>
        </row>
        <row r="1103">
          <cell r="A1103" t="str">
            <v>2011_mei_12</v>
          </cell>
          <cell r="C1103">
            <v>13009</v>
          </cell>
          <cell r="D1103">
            <v>2011</v>
          </cell>
          <cell r="E1103" t="str">
            <v>mei</v>
          </cell>
          <cell r="F1103">
            <v>12</v>
          </cell>
          <cell r="G1103">
            <v>3125</v>
          </cell>
          <cell r="H1103">
            <v>5</v>
          </cell>
          <cell r="I1103">
            <v>1</v>
          </cell>
          <cell r="J1103" t="str">
            <v>fokvarkens</v>
          </cell>
        </row>
        <row r="1104">
          <cell r="A1104" t="str">
            <v>2011_jun_12</v>
          </cell>
          <cell r="C1104">
            <v>13010</v>
          </cell>
          <cell r="D1104">
            <v>2011</v>
          </cell>
          <cell r="E1104" t="str">
            <v>jun</v>
          </cell>
          <cell r="F1104">
            <v>12</v>
          </cell>
          <cell r="G1104">
            <v>2971.6979999999999</v>
          </cell>
          <cell r="H1104">
            <v>6</v>
          </cell>
          <cell r="I1104">
            <v>1</v>
          </cell>
          <cell r="J1104" t="str">
            <v>fokvarkens</v>
          </cell>
        </row>
        <row r="1105">
          <cell r="A1105" t="str">
            <v>2011_jul_12</v>
          </cell>
          <cell r="C1105">
            <v>13011</v>
          </cell>
          <cell r="D1105">
            <v>2011</v>
          </cell>
          <cell r="E1105" t="str">
            <v>jul</v>
          </cell>
          <cell r="F1105">
            <v>12</v>
          </cell>
          <cell r="G1105">
            <v>3113.2069999999999</v>
          </cell>
          <cell r="H1105">
            <v>7</v>
          </cell>
          <cell r="I1105">
            <v>1</v>
          </cell>
          <cell r="J1105" t="str">
            <v>fokvarkens</v>
          </cell>
        </row>
        <row r="1106">
          <cell r="A1106" t="str">
            <v>2011_aug_12</v>
          </cell>
          <cell r="C1106">
            <v>13012</v>
          </cell>
          <cell r="D1106">
            <v>2011</v>
          </cell>
          <cell r="E1106" t="str">
            <v>aug</v>
          </cell>
          <cell r="F1106">
            <v>12</v>
          </cell>
          <cell r="G1106">
            <v>3030.66</v>
          </cell>
          <cell r="H1106">
            <v>8</v>
          </cell>
          <cell r="I1106">
            <v>1</v>
          </cell>
          <cell r="J1106" t="str">
            <v>fokvarkens</v>
          </cell>
        </row>
        <row r="1107">
          <cell r="A1107" t="str">
            <v>2011_sep_12</v>
          </cell>
          <cell r="C1107">
            <v>13013</v>
          </cell>
          <cell r="D1107">
            <v>2011</v>
          </cell>
          <cell r="E1107" t="str">
            <v>sep</v>
          </cell>
          <cell r="F1107">
            <v>12</v>
          </cell>
          <cell r="G1107">
            <v>3007.0749999999998</v>
          </cell>
          <cell r="H1107">
            <v>9</v>
          </cell>
          <cell r="I1107">
            <v>1</v>
          </cell>
          <cell r="J1107" t="str">
            <v>fokvarkens</v>
          </cell>
        </row>
        <row r="1108">
          <cell r="A1108" t="str">
            <v>2011_okt_12</v>
          </cell>
          <cell r="C1108">
            <v>13014</v>
          </cell>
          <cell r="D1108">
            <v>2011</v>
          </cell>
          <cell r="E1108" t="str">
            <v>okt</v>
          </cell>
          <cell r="F1108">
            <v>12</v>
          </cell>
          <cell r="G1108">
            <v>3024.7640000000001</v>
          </cell>
          <cell r="H1108">
            <v>10</v>
          </cell>
          <cell r="I1108">
            <v>1</v>
          </cell>
          <cell r="J1108" t="str">
            <v>fokvarkens</v>
          </cell>
        </row>
        <row r="1109">
          <cell r="A1109" t="str">
            <v>2011_nov_12</v>
          </cell>
          <cell r="C1109">
            <v>13015</v>
          </cell>
          <cell r="D1109">
            <v>2011</v>
          </cell>
          <cell r="E1109" t="str">
            <v>nov</v>
          </cell>
          <cell r="F1109">
            <v>12</v>
          </cell>
          <cell r="G1109">
            <v>3183.962</v>
          </cell>
          <cell r="H1109">
            <v>11</v>
          </cell>
          <cell r="I1109">
            <v>1</v>
          </cell>
          <cell r="J1109" t="str">
            <v>fokvarkens</v>
          </cell>
        </row>
        <row r="1110">
          <cell r="A1110" t="str">
            <v>2011_dec_12</v>
          </cell>
          <cell r="C1110">
            <v>13016</v>
          </cell>
          <cell r="D1110">
            <v>2011</v>
          </cell>
          <cell r="E1110" t="str">
            <v>dec</v>
          </cell>
          <cell r="F1110">
            <v>12</v>
          </cell>
          <cell r="G1110">
            <v>3408.018</v>
          </cell>
          <cell r="H1110">
            <v>12</v>
          </cell>
          <cell r="I1110">
            <v>1</v>
          </cell>
          <cell r="J1110" t="str">
            <v>fokvarkens</v>
          </cell>
        </row>
        <row r="1111">
          <cell r="A1111" t="str">
            <v>2012_jan_12</v>
          </cell>
          <cell r="C1111">
            <v>13017</v>
          </cell>
          <cell r="D1111">
            <v>2012</v>
          </cell>
          <cell r="E1111" t="str">
            <v>jan</v>
          </cell>
          <cell r="F1111">
            <v>12</v>
          </cell>
          <cell r="G1111">
            <v>3502.3580000000002</v>
          </cell>
          <cell r="H1111">
            <v>1</v>
          </cell>
          <cell r="I1111">
            <v>1</v>
          </cell>
          <cell r="J1111" t="str">
            <v>fokvarkens</v>
          </cell>
        </row>
        <row r="1112">
          <cell r="A1112" t="str">
            <v>2012_dec_12</v>
          </cell>
          <cell r="C1112">
            <v>13028</v>
          </cell>
          <cell r="D1112">
            <v>2012</v>
          </cell>
          <cell r="E1112" t="str">
            <v>dec</v>
          </cell>
          <cell r="F1112">
            <v>12</v>
          </cell>
          <cell r="G1112">
            <v>0</v>
          </cell>
          <cell r="H1112">
            <v>12</v>
          </cell>
          <cell r="I1112">
            <v>1</v>
          </cell>
          <cell r="J1112" t="str">
            <v>fokvarkens</v>
          </cell>
        </row>
        <row r="1113">
          <cell r="A1113" t="str">
            <v>2006_jan_13</v>
          </cell>
          <cell r="C1113">
            <v>13029</v>
          </cell>
          <cell r="D1113">
            <v>2006</v>
          </cell>
          <cell r="E1113" t="str">
            <v>jan</v>
          </cell>
          <cell r="F1113">
            <v>13</v>
          </cell>
          <cell r="G1113">
            <v>7083.3329999999996</v>
          </cell>
          <cell r="H1113">
            <v>1</v>
          </cell>
          <cell r="I1113">
            <v>1</v>
          </cell>
          <cell r="J1113" t="str">
            <v>fokvarkens</v>
          </cell>
        </row>
        <row r="1114">
          <cell r="A1114" t="str">
            <v>2006_feb_13</v>
          </cell>
          <cell r="C1114">
            <v>13030</v>
          </cell>
          <cell r="D1114">
            <v>2006</v>
          </cell>
          <cell r="E1114" t="str">
            <v>feb</v>
          </cell>
          <cell r="F1114">
            <v>13</v>
          </cell>
          <cell r="G1114">
            <v>7083.3329999999996</v>
          </cell>
          <cell r="H1114">
            <v>2</v>
          </cell>
          <cell r="I1114">
            <v>1</v>
          </cell>
          <cell r="J1114" t="str">
            <v>fokvarkens</v>
          </cell>
        </row>
        <row r="1115">
          <cell r="A1115" t="str">
            <v>2006_mrt_13</v>
          </cell>
          <cell r="C1115">
            <v>13031</v>
          </cell>
          <cell r="D1115">
            <v>2006</v>
          </cell>
          <cell r="E1115" t="str">
            <v>mrt</v>
          </cell>
          <cell r="F1115">
            <v>13</v>
          </cell>
          <cell r="G1115">
            <v>7083.3329999999996</v>
          </cell>
          <cell r="H1115">
            <v>3</v>
          </cell>
          <cell r="I1115">
            <v>1</v>
          </cell>
          <cell r="J1115" t="str">
            <v>fokvarkens</v>
          </cell>
        </row>
        <row r="1116">
          <cell r="A1116" t="str">
            <v>2006_apr_13</v>
          </cell>
          <cell r="C1116">
            <v>13032</v>
          </cell>
          <cell r="D1116">
            <v>2006</v>
          </cell>
          <cell r="E1116" t="str">
            <v>apr</v>
          </cell>
          <cell r="F1116">
            <v>13</v>
          </cell>
          <cell r="G1116">
            <v>7083.3329999999996</v>
          </cell>
          <cell r="H1116">
            <v>4</v>
          </cell>
          <cell r="I1116">
            <v>1</v>
          </cell>
          <cell r="J1116" t="str">
            <v>fokvarkens</v>
          </cell>
        </row>
        <row r="1117">
          <cell r="A1117" t="str">
            <v>2006_mei_13</v>
          </cell>
          <cell r="C1117">
            <v>13033</v>
          </cell>
          <cell r="D1117">
            <v>2006</v>
          </cell>
          <cell r="E1117" t="str">
            <v>mei</v>
          </cell>
          <cell r="F1117">
            <v>13</v>
          </cell>
          <cell r="G1117">
            <v>7083.3329999999996</v>
          </cell>
          <cell r="H1117">
            <v>5</v>
          </cell>
          <cell r="I1117">
            <v>1</v>
          </cell>
          <cell r="J1117" t="str">
            <v>fokvarkens</v>
          </cell>
        </row>
        <row r="1118">
          <cell r="A1118" t="str">
            <v>2006_jun_13</v>
          </cell>
          <cell r="C1118">
            <v>13034</v>
          </cell>
          <cell r="D1118">
            <v>2006</v>
          </cell>
          <cell r="E1118" t="str">
            <v>jun</v>
          </cell>
          <cell r="F1118">
            <v>13</v>
          </cell>
          <cell r="G1118">
            <v>7083.3329999999996</v>
          </cell>
          <cell r="H1118">
            <v>6</v>
          </cell>
          <cell r="I1118">
            <v>1</v>
          </cell>
          <cell r="J1118" t="str">
            <v>fokvarkens</v>
          </cell>
        </row>
        <row r="1119">
          <cell r="A1119" t="str">
            <v>2006_jul_13</v>
          </cell>
          <cell r="C1119">
            <v>13035</v>
          </cell>
          <cell r="D1119">
            <v>2006</v>
          </cell>
          <cell r="E1119" t="str">
            <v>jul</v>
          </cell>
          <cell r="F1119">
            <v>13</v>
          </cell>
          <cell r="G1119">
            <v>7083.3329999999996</v>
          </cell>
          <cell r="H1119">
            <v>7</v>
          </cell>
          <cell r="I1119">
            <v>1</v>
          </cell>
          <cell r="J1119" t="str">
            <v>fokvarkens</v>
          </cell>
        </row>
        <row r="1120">
          <cell r="A1120" t="str">
            <v>2006_aug_13</v>
          </cell>
          <cell r="C1120">
            <v>13036</v>
          </cell>
          <cell r="D1120">
            <v>2006</v>
          </cell>
          <cell r="E1120" t="str">
            <v>aug</v>
          </cell>
          <cell r="F1120">
            <v>13</v>
          </cell>
          <cell r="G1120">
            <v>7083.3329999999996</v>
          </cell>
          <cell r="H1120">
            <v>8</v>
          </cell>
          <cell r="I1120">
            <v>1</v>
          </cell>
          <cell r="J1120" t="str">
            <v>fokvarkens</v>
          </cell>
        </row>
        <row r="1121">
          <cell r="A1121" t="str">
            <v>2006_sep_13</v>
          </cell>
          <cell r="C1121">
            <v>13037</v>
          </cell>
          <cell r="D1121">
            <v>2006</v>
          </cell>
          <cell r="E1121" t="str">
            <v>sep</v>
          </cell>
          <cell r="F1121">
            <v>13</v>
          </cell>
          <cell r="G1121">
            <v>7083.3329999999996</v>
          </cell>
          <cell r="H1121">
            <v>9</v>
          </cell>
          <cell r="I1121">
            <v>1</v>
          </cell>
          <cell r="J1121" t="str">
            <v>fokvarkens</v>
          </cell>
        </row>
        <row r="1122">
          <cell r="A1122" t="str">
            <v>2006_okt_13</v>
          </cell>
          <cell r="C1122">
            <v>13038</v>
          </cell>
          <cell r="D1122">
            <v>2006</v>
          </cell>
          <cell r="E1122" t="str">
            <v>okt</v>
          </cell>
          <cell r="F1122">
            <v>13</v>
          </cell>
          <cell r="G1122">
            <v>7083.3329999999996</v>
          </cell>
          <cell r="H1122">
            <v>10</v>
          </cell>
          <cell r="I1122">
            <v>1</v>
          </cell>
          <cell r="J1122" t="str">
            <v>fokvarkens</v>
          </cell>
        </row>
        <row r="1123">
          <cell r="A1123" t="str">
            <v>2006_nov_13</v>
          </cell>
          <cell r="C1123">
            <v>13039</v>
          </cell>
          <cell r="D1123">
            <v>2006</v>
          </cell>
          <cell r="E1123" t="str">
            <v>nov</v>
          </cell>
          <cell r="F1123">
            <v>13</v>
          </cell>
          <cell r="G1123">
            <v>7083.3329999999996</v>
          </cell>
          <cell r="H1123">
            <v>11</v>
          </cell>
          <cell r="I1123">
            <v>1</v>
          </cell>
          <cell r="J1123" t="str">
            <v>fokvarkens</v>
          </cell>
        </row>
        <row r="1124">
          <cell r="A1124" t="str">
            <v>2006_dec_13</v>
          </cell>
          <cell r="C1124">
            <v>13040</v>
          </cell>
          <cell r="D1124">
            <v>2006</v>
          </cell>
          <cell r="E1124" t="str">
            <v>dec</v>
          </cell>
          <cell r="F1124">
            <v>13</v>
          </cell>
          <cell r="G1124">
            <v>7083.3329999999996</v>
          </cell>
          <cell r="H1124">
            <v>12</v>
          </cell>
          <cell r="I1124">
            <v>1</v>
          </cell>
          <cell r="J1124" t="str">
            <v>fokvarkens</v>
          </cell>
        </row>
        <row r="1125">
          <cell r="A1125" t="str">
            <v>2007_jan_13</v>
          </cell>
          <cell r="C1125">
            <v>13041</v>
          </cell>
          <cell r="D1125">
            <v>2007</v>
          </cell>
          <cell r="E1125" t="str">
            <v>jan</v>
          </cell>
          <cell r="F1125">
            <v>13</v>
          </cell>
          <cell r="G1125">
            <v>7083.3329999999996</v>
          </cell>
          <cell r="H1125">
            <v>1</v>
          </cell>
          <cell r="I1125">
            <v>1</v>
          </cell>
          <cell r="J1125" t="str">
            <v>fokvarkens</v>
          </cell>
        </row>
        <row r="1126">
          <cell r="A1126" t="str">
            <v>2007_feb_13</v>
          </cell>
          <cell r="C1126">
            <v>13042</v>
          </cell>
          <cell r="D1126">
            <v>2007</v>
          </cell>
          <cell r="E1126" t="str">
            <v>feb</v>
          </cell>
          <cell r="F1126">
            <v>13</v>
          </cell>
          <cell r="G1126">
            <v>7083.3329999999996</v>
          </cell>
          <cell r="H1126">
            <v>2</v>
          </cell>
          <cell r="I1126">
            <v>1</v>
          </cell>
          <cell r="J1126" t="str">
            <v>fokvarkens</v>
          </cell>
        </row>
        <row r="1127">
          <cell r="A1127" t="str">
            <v>2007_mrt_13</v>
          </cell>
          <cell r="C1127">
            <v>13043</v>
          </cell>
          <cell r="D1127">
            <v>2007</v>
          </cell>
          <cell r="E1127" t="str">
            <v>mrt</v>
          </cell>
          <cell r="F1127">
            <v>13</v>
          </cell>
          <cell r="G1127">
            <v>7083.3329999999996</v>
          </cell>
          <cell r="H1127">
            <v>3</v>
          </cell>
          <cell r="I1127">
            <v>1</v>
          </cell>
          <cell r="J1127" t="str">
            <v>fokvarkens</v>
          </cell>
        </row>
        <row r="1128">
          <cell r="A1128" t="str">
            <v>2007_apr_13</v>
          </cell>
          <cell r="C1128">
            <v>13044</v>
          </cell>
          <cell r="D1128">
            <v>2007</v>
          </cell>
          <cell r="E1128" t="str">
            <v>apr</v>
          </cell>
          <cell r="F1128">
            <v>13</v>
          </cell>
          <cell r="G1128">
            <v>7083.3329999999996</v>
          </cell>
          <cell r="H1128">
            <v>4</v>
          </cell>
          <cell r="I1128">
            <v>1</v>
          </cell>
          <cell r="J1128" t="str">
            <v>fokvarkens</v>
          </cell>
        </row>
        <row r="1129">
          <cell r="A1129" t="str">
            <v>2007_mei_13</v>
          </cell>
          <cell r="C1129">
            <v>13045</v>
          </cell>
          <cell r="D1129">
            <v>2007</v>
          </cell>
          <cell r="E1129" t="str">
            <v>mei</v>
          </cell>
          <cell r="F1129">
            <v>13</v>
          </cell>
          <cell r="G1129">
            <v>7083.3329999999996</v>
          </cell>
          <cell r="H1129">
            <v>5</v>
          </cell>
          <cell r="I1129">
            <v>1</v>
          </cell>
          <cell r="J1129" t="str">
            <v>fokvarkens</v>
          </cell>
        </row>
        <row r="1130">
          <cell r="A1130" t="str">
            <v>2007_jun_13</v>
          </cell>
          <cell r="C1130">
            <v>13046</v>
          </cell>
          <cell r="D1130">
            <v>2007</v>
          </cell>
          <cell r="E1130" t="str">
            <v>jun</v>
          </cell>
          <cell r="F1130">
            <v>13</v>
          </cell>
          <cell r="G1130">
            <v>7083.3329999999996</v>
          </cell>
          <cell r="H1130">
            <v>6</v>
          </cell>
          <cell r="I1130">
            <v>1</v>
          </cell>
          <cell r="J1130" t="str">
            <v>fokvarkens</v>
          </cell>
        </row>
        <row r="1131">
          <cell r="A1131" t="str">
            <v>2007_jul_13</v>
          </cell>
          <cell r="C1131">
            <v>13047</v>
          </cell>
          <cell r="D1131">
            <v>2007</v>
          </cell>
          <cell r="E1131" t="str">
            <v>jul</v>
          </cell>
          <cell r="F1131">
            <v>13</v>
          </cell>
          <cell r="G1131">
            <v>7083.3329999999996</v>
          </cell>
          <cell r="H1131">
            <v>7</v>
          </cell>
          <cell r="I1131">
            <v>1</v>
          </cell>
          <cell r="J1131" t="str">
            <v>fokvarkens</v>
          </cell>
        </row>
        <row r="1132">
          <cell r="A1132" t="str">
            <v>2007_aug_13</v>
          </cell>
          <cell r="C1132">
            <v>13048</v>
          </cell>
          <cell r="D1132">
            <v>2007</v>
          </cell>
          <cell r="E1132" t="str">
            <v>aug</v>
          </cell>
          <cell r="F1132">
            <v>13</v>
          </cell>
          <cell r="G1132">
            <v>7083.3329999999996</v>
          </cell>
          <cell r="H1132">
            <v>8</v>
          </cell>
          <cell r="I1132">
            <v>1</v>
          </cell>
          <cell r="J1132" t="str">
            <v>fokvarkens</v>
          </cell>
        </row>
        <row r="1133">
          <cell r="A1133" t="str">
            <v>2007_sep_13</v>
          </cell>
          <cell r="C1133">
            <v>13049</v>
          </cell>
          <cell r="D1133">
            <v>2007</v>
          </cell>
          <cell r="E1133" t="str">
            <v>sep</v>
          </cell>
          <cell r="F1133">
            <v>13</v>
          </cell>
          <cell r="G1133">
            <v>7083.3329999999996</v>
          </cell>
          <cell r="H1133">
            <v>9</v>
          </cell>
          <cell r="I1133">
            <v>1</v>
          </cell>
          <cell r="J1133" t="str">
            <v>fokvarkens</v>
          </cell>
        </row>
        <row r="1134">
          <cell r="A1134" t="str">
            <v>2007_okt_13</v>
          </cell>
          <cell r="C1134">
            <v>13050</v>
          </cell>
          <cell r="D1134">
            <v>2007</v>
          </cell>
          <cell r="E1134" t="str">
            <v>okt</v>
          </cell>
          <cell r="F1134">
            <v>13</v>
          </cell>
          <cell r="G1134">
            <v>7083.3329999999996</v>
          </cell>
          <cell r="H1134">
            <v>10</v>
          </cell>
          <cell r="I1134">
            <v>1</v>
          </cell>
          <cell r="J1134" t="str">
            <v>fokvarkens</v>
          </cell>
        </row>
        <row r="1135">
          <cell r="A1135" t="str">
            <v>2007_nov_13</v>
          </cell>
          <cell r="C1135">
            <v>13051</v>
          </cell>
          <cell r="D1135">
            <v>2007</v>
          </cell>
          <cell r="E1135" t="str">
            <v>nov</v>
          </cell>
          <cell r="F1135">
            <v>13</v>
          </cell>
          <cell r="G1135">
            <v>7083.3329999999996</v>
          </cell>
          <cell r="H1135">
            <v>11</v>
          </cell>
          <cell r="I1135">
            <v>1</v>
          </cell>
          <cell r="J1135" t="str">
            <v>fokvarkens</v>
          </cell>
        </row>
        <row r="1136">
          <cell r="A1136" t="str">
            <v>2007_dec_13</v>
          </cell>
          <cell r="C1136">
            <v>13052</v>
          </cell>
          <cell r="D1136">
            <v>2007</v>
          </cell>
          <cell r="E1136" t="str">
            <v>dec</v>
          </cell>
          <cell r="F1136">
            <v>13</v>
          </cell>
          <cell r="G1136">
            <v>7083.3329999999996</v>
          </cell>
          <cell r="H1136">
            <v>12</v>
          </cell>
          <cell r="I1136">
            <v>1</v>
          </cell>
          <cell r="J1136" t="str">
            <v>fokvarkens</v>
          </cell>
        </row>
        <row r="1137">
          <cell r="A1137" t="str">
            <v>2008_jan_13</v>
          </cell>
          <cell r="C1137">
            <v>13053</v>
          </cell>
          <cell r="D1137">
            <v>2008</v>
          </cell>
          <cell r="E1137" t="str">
            <v>jan</v>
          </cell>
          <cell r="F1137">
            <v>13</v>
          </cell>
          <cell r="G1137">
            <v>7083.3329999999996</v>
          </cell>
          <cell r="H1137">
            <v>1</v>
          </cell>
          <cell r="I1137">
            <v>1</v>
          </cell>
          <cell r="J1137" t="str">
            <v>fokvarkens</v>
          </cell>
        </row>
        <row r="1138">
          <cell r="A1138" t="str">
            <v>2008_feb_13</v>
          </cell>
          <cell r="C1138">
            <v>13054</v>
          </cell>
          <cell r="D1138">
            <v>2008</v>
          </cell>
          <cell r="E1138" t="str">
            <v>feb</v>
          </cell>
          <cell r="F1138">
            <v>13</v>
          </cell>
          <cell r="G1138">
            <v>7083.3329999999996</v>
          </cell>
          <cell r="H1138">
            <v>2</v>
          </cell>
          <cell r="I1138">
            <v>1</v>
          </cell>
          <cell r="J1138" t="str">
            <v>fokvarkens</v>
          </cell>
        </row>
        <row r="1139">
          <cell r="A1139" t="str">
            <v>2008_mrt_13</v>
          </cell>
          <cell r="C1139">
            <v>13055</v>
          </cell>
          <cell r="D1139">
            <v>2008</v>
          </cell>
          <cell r="E1139" t="str">
            <v>mrt</v>
          </cell>
          <cell r="F1139">
            <v>13</v>
          </cell>
          <cell r="G1139">
            <v>7083.3329999999996</v>
          </cell>
          <cell r="H1139">
            <v>3</v>
          </cell>
          <cell r="I1139">
            <v>1</v>
          </cell>
          <cell r="J1139" t="str">
            <v>fokvarkens</v>
          </cell>
        </row>
        <row r="1140">
          <cell r="A1140" t="str">
            <v>2008_apr_13</v>
          </cell>
          <cell r="C1140">
            <v>13056</v>
          </cell>
          <cell r="D1140">
            <v>2008</v>
          </cell>
          <cell r="E1140" t="str">
            <v>apr</v>
          </cell>
          <cell r="F1140">
            <v>13</v>
          </cell>
          <cell r="G1140">
            <v>7083.3329999999996</v>
          </cell>
          <cell r="H1140">
            <v>4</v>
          </cell>
          <cell r="I1140">
            <v>1</v>
          </cell>
          <cell r="J1140" t="str">
            <v>fokvarkens</v>
          </cell>
        </row>
        <row r="1141">
          <cell r="A1141" t="str">
            <v>2008_mei_13</v>
          </cell>
          <cell r="C1141">
            <v>13057</v>
          </cell>
          <cell r="D1141">
            <v>2008</v>
          </cell>
          <cell r="E1141" t="str">
            <v>mei</v>
          </cell>
          <cell r="F1141">
            <v>13</v>
          </cell>
          <cell r="G1141">
            <v>7083.3329999999996</v>
          </cell>
          <cell r="H1141">
            <v>5</v>
          </cell>
          <cell r="I1141">
            <v>1</v>
          </cell>
          <cell r="J1141" t="str">
            <v>fokvarkens</v>
          </cell>
        </row>
        <row r="1142">
          <cell r="A1142" t="str">
            <v>2008_jun_13</v>
          </cell>
          <cell r="C1142">
            <v>13058</v>
          </cell>
          <cell r="D1142">
            <v>2008</v>
          </cell>
          <cell r="E1142" t="str">
            <v>jun</v>
          </cell>
          <cell r="F1142">
            <v>13</v>
          </cell>
          <cell r="G1142">
            <v>7083.3329999999996</v>
          </cell>
          <cell r="H1142">
            <v>6</v>
          </cell>
          <cell r="I1142">
            <v>1</v>
          </cell>
          <cell r="J1142" t="str">
            <v>fokvarkens</v>
          </cell>
        </row>
        <row r="1143">
          <cell r="A1143" t="str">
            <v>2008_jul_13</v>
          </cell>
          <cell r="C1143">
            <v>13059</v>
          </cell>
          <cell r="D1143">
            <v>2008</v>
          </cell>
          <cell r="E1143" t="str">
            <v>jul</v>
          </cell>
          <cell r="F1143">
            <v>13</v>
          </cell>
          <cell r="G1143">
            <v>7083.3329999999996</v>
          </cell>
          <cell r="H1143">
            <v>7</v>
          </cell>
          <cell r="I1143">
            <v>1</v>
          </cell>
          <cell r="J1143" t="str">
            <v>fokvarkens</v>
          </cell>
        </row>
        <row r="1144">
          <cell r="A1144" t="str">
            <v>2008_aug_13</v>
          </cell>
          <cell r="C1144">
            <v>13060</v>
          </cell>
          <cell r="D1144">
            <v>2008</v>
          </cell>
          <cell r="E1144" t="str">
            <v>aug</v>
          </cell>
          <cell r="F1144">
            <v>13</v>
          </cell>
          <cell r="G1144">
            <v>7083.3329999999996</v>
          </cell>
          <cell r="H1144">
            <v>8</v>
          </cell>
          <cell r="I1144">
            <v>1</v>
          </cell>
          <cell r="J1144" t="str">
            <v>fokvarkens</v>
          </cell>
        </row>
        <row r="1145">
          <cell r="A1145" t="str">
            <v>2008_sep_13</v>
          </cell>
          <cell r="C1145">
            <v>13061</v>
          </cell>
          <cell r="D1145">
            <v>2008</v>
          </cell>
          <cell r="E1145" t="str">
            <v>sep</v>
          </cell>
          <cell r="F1145">
            <v>13</v>
          </cell>
          <cell r="G1145">
            <v>7083.3329999999996</v>
          </cell>
          <cell r="H1145">
            <v>9</v>
          </cell>
          <cell r="I1145">
            <v>1</v>
          </cell>
          <cell r="J1145" t="str">
            <v>fokvarkens</v>
          </cell>
        </row>
        <row r="1146">
          <cell r="A1146" t="str">
            <v>2008_okt_13</v>
          </cell>
          <cell r="C1146">
            <v>13062</v>
          </cell>
          <cell r="D1146">
            <v>2008</v>
          </cell>
          <cell r="E1146" t="str">
            <v>okt</v>
          </cell>
          <cell r="F1146">
            <v>13</v>
          </cell>
          <cell r="G1146">
            <v>7083.3329999999996</v>
          </cell>
          <cell r="H1146">
            <v>10</v>
          </cell>
          <cell r="I1146">
            <v>1</v>
          </cell>
          <cell r="J1146" t="str">
            <v>fokvarkens</v>
          </cell>
        </row>
        <row r="1147">
          <cell r="A1147" t="str">
            <v>2008_nov_13</v>
          </cell>
          <cell r="C1147">
            <v>13063</v>
          </cell>
          <cell r="D1147">
            <v>2008</v>
          </cell>
          <cell r="E1147" t="str">
            <v>nov</v>
          </cell>
          <cell r="F1147">
            <v>13</v>
          </cell>
          <cell r="G1147">
            <v>7083.3329999999996</v>
          </cell>
          <cell r="H1147">
            <v>11</v>
          </cell>
          <cell r="I1147">
            <v>1</v>
          </cell>
          <cell r="J1147" t="str">
            <v>fokvarkens</v>
          </cell>
        </row>
        <row r="1148">
          <cell r="A1148" t="str">
            <v>2008_dec_13</v>
          </cell>
          <cell r="C1148">
            <v>13064</v>
          </cell>
          <cell r="D1148">
            <v>2008</v>
          </cell>
          <cell r="E1148" t="str">
            <v>dec</v>
          </cell>
          <cell r="F1148">
            <v>13</v>
          </cell>
          <cell r="G1148">
            <v>7083.3329999999996</v>
          </cell>
          <cell r="H1148">
            <v>12</v>
          </cell>
          <cell r="I1148">
            <v>1</v>
          </cell>
          <cell r="J1148" t="str">
            <v>fokvarkens</v>
          </cell>
        </row>
        <row r="1149">
          <cell r="A1149" t="str">
            <v>2009_jan_13</v>
          </cell>
          <cell r="C1149">
            <v>13065</v>
          </cell>
          <cell r="D1149">
            <v>2009</v>
          </cell>
          <cell r="E1149" t="str">
            <v>jan</v>
          </cell>
          <cell r="F1149">
            <v>13</v>
          </cell>
          <cell r="G1149">
            <v>7083.3329999999996</v>
          </cell>
          <cell r="H1149">
            <v>1</v>
          </cell>
          <cell r="I1149">
            <v>1</v>
          </cell>
          <cell r="J1149" t="str">
            <v>fokvarkens</v>
          </cell>
        </row>
        <row r="1150">
          <cell r="A1150" t="str">
            <v>2009_feb_13</v>
          </cell>
          <cell r="C1150">
            <v>13066</v>
          </cell>
          <cell r="D1150">
            <v>2009</v>
          </cell>
          <cell r="E1150" t="str">
            <v>feb</v>
          </cell>
          <cell r="F1150">
            <v>13</v>
          </cell>
          <cell r="G1150">
            <v>7083.3329999999996</v>
          </cell>
          <cell r="H1150">
            <v>2</v>
          </cell>
          <cell r="I1150">
            <v>1</v>
          </cell>
          <cell r="J1150" t="str">
            <v>fokvarkens</v>
          </cell>
        </row>
        <row r="1151">
          <cell r="A1151" t="str">
            <v>2009_mrt_13</v>
          </cell>
          <cell r="C1151">
            <v>13067</v>
          </cell>
          <cell r="D1151">
            <v>2009</v>
          </cell>
          <cell r="E1151" t="str">
            <v>mrt</v>
          </cell>
          <cell r="F1151">
            <v>13</v>
          </cell>
          <cell r="G1151">
            <v>7083.3329999999996</v>
          </cell>
          <cell r="H1151">
            <v>3</v>
          </cell>
          <cell r="I1151">
            <v>1</v>
          </cell>
          <cell r="J1151" t="str">
            <v>fokvarkens</v>
          </cell>
        </row>
        <row r="1152">
          <cell r="A1152" t="str">
            <v>2009_apr_13</v>
          </cell>
          <cell r="C1152">
            <v>13068</v>
          </cell>
          <cell r="D1152">
            <v>2009</v>
          </cell>
          <cell r="E1152" t="str">
            <v>apr</v>
          </cell>
          <cell r="F1152">
            <v>13</v>
          </cell>
          <cell r="G1152">
            <v>7083.3329999999996</v>
          </cell>
          <cell r="H1152">
            <v>4</v>
          </cell>
          <cell r="I1152">
            <v>1</v>
          </cell>
          <cell r="J1152" t="str">
            <v>fokvarkens</v>
          </cell>
        </row>
        <row r="1153">
          <cell r="A1153" t="str">
            <v>2009_mei_13</v>
          </cell>
          <cell r="C1153">
            <v>13069</v>
          </cell>
          <cell r="D1153">
            <v>2009</v>
          </cell>
          <cell r="E1153" t="str">
            <v>mei</v>
          </cell>
          <cell r="F1153">
            <v>13</v>
          </cell>
          <cell r="G1153">
            <v>7083.3329999999996</v>
          </cell>
          <cell r="H1153">
            <v>5</v>
          </cell>
          <cell r="I1153">
            <v>1</v>
          </cell>
          <cell r="J1153" t="str">
            <v>fokvarkens</v>
          </cell>
        </row>
        <row r="1154">
          <cell r="A1154" t="str">
            <v>2009_jun_13</v>
          </cell>
          <cell r="C1154">
            <v>13070</v>
          </cell>
          <cell r="D1154">
            <v>2009</v>
          </cell>
          <cell r="E1154" t="str">
            <v>jun</v>
          </cell>
          <cell r="F1154">
            <v>13</v>
          </cell>
          <cell r="G1154">
            <v>7083.3329999999996</v>
          </cell>
          <cell r="H1154">
            <v>6</v>
          </cell>
          <cell r="I1154">
            <v>1</v>
          </cell>
          <cell r="J1154" t="str">
            <v>fokvarkens</v>
          </cell>
        </row>
        <row r="1155">
          <cell r="A1155" t="str">
            <v>2009_jul_13</v>
          </cell>
          <cell r="C1155">
            <v>13071</v>
          </cell>
          <cell r="D1155">
            <v>2009</v>
          </cell>
          <cell r="E1155" t="str">
            <v>jul</v>
          </cell>
          <cell r="F1155">
            <v>13</v>
          </cell>
          <cell r="G1155">
            <v>7083.3329999999996</v>
          </cell>
          <cell r="H1155">
            <v>7</v>
          </cell>
          <cell r="I1155">
            <v>1</v>
          </cell>
          <cell r="J1155" t="str">
            <v>fokvarkens</v>
          </cell>
        </row>
        <row r="1156">
          <cell r="A1156" t="str">
            <v>2009_aug_13</v>
          </cell>
          <cell r="C1156">
            <v>13072</v>
          </cell>
          <cell r="D1156">
            <v>2009</v>
          </cell>
          <cell r="E1156" t="str">
            <v>aug</v>
          </cell>
          <cell r="F1156">
            <v>13</v>
          </cell>
          <cell r="G1156">
            <v>7083.3329999999996</v>
          </cell>
          <cell r="H1156">
            <v>8</v>
          </cell>
          <cell r="I1156">
            <v>1</v>
          </cell>
          <cell r="J1156" t="str">
            <v>fokvarkens</v>
          </cell>
        </row>
        <row r="1157">
          <cell r="A1157" t="str">
            <v>2009_sep_13</v>
          </cell>
          <cell r="C1157">
            <v>13073</v>
          </cell>
          <cell r="D1157">
            <v>2009</v>
          </cell>
          <cell r="E1157" t="str">
            <v>sep</v>
          </cell>
          <cell r="F1157">
            <v>13</v>
          </cell>
          <cell r="G1157">
            <v>7083.3329999999996</v>
          </cell>
          <cell r="H1157">
            <v>9</v>
          </cell>
          <cell r="I1157">
            <v>1</v>
          </cell>
          <cell r="J1157" t="str">
            <v>fokvarkens</v>
          </cell>
        </row>
        <row r="1158">
          <cell r="A1158" t="str">
            <v>2009_okt_13</v>
          </cell>
          <cell r="C1158">
            <v>13074</v>
          </cell>
          <cell r="D1158">
            <v>2009</v>
          </cell>
          <cell r="E1158" t="str">
            <v>okt</v>
          </cell>
          <cell r="F1158">
            <v>13</v>
          </cell>
          <cell r="G1158">
            <v>7083.3329999999996</v>
          </cell>
          <cell r="H1158">
            <v>10</v>
          </cell>
          <cell r="I1158">
            <v>1</v>
          </cell>
          <cell r="J1158" t="str">
            <v>fokvarkens</v>
          </cell>
        </row>
        <row r="1159">
          <cell r="A1159" t="str">
            <v>2009_nov_13</v>
          </cell>
          <cell r="C1159">
            <v>13075</v>
          </cell>
          <cell r="D1159">
            <v>2009</v>
          </cell>
          <cell r="E1159" t="str">
            <v>nov</v>
          </cell>
          <cell r="F1159">
            <v>13</v>
          </cell>
          <cell r="G1159">
            <v>7083.3329999999996</v>
          </cell>
          <cell r="H1159">
            <v>11</v>
          </cell>
          <cell r="I1159">
            <v>1</v>
          </cell>
          <cell r="J1159" t="str">
            <v>fokvarkens</v>
          </cell>
        </row>
        <row r="1160">
          <cell r="A1160" t="str">
            <v>2009_dec_13</v>
          </cell>
          <cell r="C1160">
            <v>13076</v>
          </cell>
          <cell r="D1160">
            <v>2009</v>
          </cell>
          <cell r="E1160" t="str">
            <v>dec</v>
          </cell>
          <cell r="F1160">
            <v>13</v>
          </cell>
          <cell r="G1160">
            <v>7083.3329999999996</v>
          </cell>
          <cell r="H1160">
            <v>12</v>
          </cell>
          <cell r="I1160">
            <v>1</v>
          </cell>
          <cell r="J1160" t="str">
            <v>fokvarkens</v>
          </cell>
        </row>
        <row r="1161">
          <cell r="A1161" t="str">
            <v>2010_jan_13</v>
          </cell>
          <cell r="C1161">
            <v>13077</v>
          </cell>
          <cell r="D1161">
            <v>2010</v>
          </cell>
          <cell r="E1161" t="str">
            <v>jan</v>
          </cell>
          <cell r="F1161">
            <v>13</v>
          </cell>
          <cell r="G1161">
            <v>7083.3329999999996</v>
          </cell>
          <cell r="H1161">
            <v>1</v>
          </cell>
          <cell r="I1161">
            <v>1</v>
          </cell>
          <cell r="J1161" t="str">
            <v>fokvarkens</v>
          </cell>
        </row>
        <row r="1162">
          <cell r="A1162" t="str">
            <v>2010_feb_13</v>
          </cell>
          <cell r="C1162">
            <v>13078</v>
          </cell>
          <cell r="D1162">
            <v>2010</v>
          </cell>
          <cell r="E1162" t="str">
            <v>feb</v>
          </cell>
          <cell r="F1162">
            <v>13</v>
          </cell>
          <cell r="G1162">
            <v>7083.3329999999996</v>
          </cell>
          <cell r="H1162">
            <v>2</v>
          </cell>
          <cell r="I1162">
            <v>1</v>
          </cell>
          <cell r="J1162" t="str">
            <v>fokvarkens</v>
          </cell>
        </row>
        <row r="1163">
          <cell r="A1163" t="str">
            <v>2010_mrt_13</v>
          </cell>
          <cell r="C1163">
            <v>13079</v>
          </cell>
          <cell r="D1163">
            <v>2010</v>
          </cell>
          <cell r="E1163" t="str">
            <v>mrt</v>
          </cell>
          <cell r="F1163">
            <v>13</v>
          </cell>
          <cell r="G1163">
            <v>7083.3329999999996</v>
          </cell>
          <cell r="H1163">
            <v>3</v>
          </cell>
          <cell r="I1163">
            <v>1</v>
          </cell>
          <cell r="J1163" t="str">
            <v>fokvarkens</v>
          </cell>
        </row>
        <row r="1164">
          <cell r="A1164" t="str">
            <v>2010_apr_13</v>
          </cell>
          <cell r="C1164">
            <v>13080</v>
          </cell>
          <cell r="D1164">
            <v>2010</v>
          </cell>
          <cell r="E1164" t="str">
            <v>apr</v>
          </cell>
          <cell r="F1164">
            <v>13</v>
          </cell>
          <cell r="G1164">
            <v>7083.3329999999996</v>
          </cell>
          <cell r="H1164">
            <v>4</v>
          </cell>
          <cell r="I1164">
            <v>1</v>
          </cell>
          <cell r="J1164" t="str">
            <v>fokvarkens</v>
          </cell>
        </row>
        <row r="1165">
          <cell r="A1165" t="str">
            <v>2010_mei_13</v>
          </cell>
          <cell r="C1165">
            <v>13081</v>
          </cell>
          <cell r="D1165">
            <v>2010</v>
          </cell>
          <cell r="E1165" t="str">
            <v>mei</v>
          </cell>
          <cell r="F1165">
            <v>13</v>
          </cell>
          <cell r="G1165">
            <v>7083.3329999999996</v>
          </cell>
          <cell r="H1165">
            <v>5</v>
          </cell>
          <cell r="I1165">
            <v>1</v>
          </cell>
          <cell r="J1165" t="str">
            <v>fokvarkens</v>
          </cell>
        </row>
        <row r="1166">
          <cell r="A1166" t="str">
            <v>2010_jun_13</v>
          </cell>
          <cell r="C1166">
            <v>13082</v>
          </cell>
          <cell r="D1166">
            <v>2010</v>
          </cell>
          <cell r="E1166" t="str">
            <v>jun</v>
          </cell>
          <cell r="F1166">
            <v>13</v>
          </cell>
          <cell r="G1166">
            <v>7083.3329999999996</v>
          </cell>
          <cell r="H1166">
            <v>6</v>
          </cell>
          <cell r="I1166">
            <v>1</v>
          </cell>
          <cell r="J1166" t="str">
            <v>fokvarkens</v>
          </cell>
        </row>
        <row r="1167">
          <cell r="A1167" t="str">
            <v>2010_jul_13</v>
          </cell>
          <cell r="C1167">
            <v>13083</v>
          </cell>
          <cell r="D1167">
            <v>2010</v>
          </cell>
          <cell r="E1167" t="str">
            <v>jul</v>
          </cell>
          <cell r="F1167">
            <v>13</v>
          </cell>
          <cell r="G1167">
            <v>7083.3329999999996</v>
          </cell>
          <cell r="H1167">
            <v>7</v>
          </cell>
          <cell r="I1167">
            <v>1</v>
          </cell>
          <cell r="J1167" t="str">
            <v>fokvarkens</v>
          </cell>
        </row>
        <row r="1168">
          <cell r="A1168" t="str">
            <v>2010_aug_13</v>
          </cell>
          <cell r="C1168">
            <v>13084</v>
          </cell>
          <cell r="D1168">
            <v>2010</v>
          </cell>
          <cell r="E1168" t="str">
            <v>aug</v>
          </cell>
          <cell r="F1168">
            <v>13</v>
          </cell>
          <cell r="G1168">
            <v>7083.3329999999996</v>
          </cell>
          <cell r="H1168">
            <v>8</v>
          </cell>
          <cell r="I1168">
            <v>1</v>
          </cell>
          <cell r="J1168" t="str">
            <v>fokvarkens</v>
          </cell>
        </row>
        <row r="1169">
          <cell r="A1169" t="str">
            <v>2010_sep_13</v>
          </cell>
          <cell r="C1169">
            <v>13085</v>
          </cell>
          <cell r="D1169">
            <v>2010</v>
          </cell>
          <cell r="E1169" t="str">
            <v>sep</v>
          </cell>
          <cell r="F1169">
            <v>13</v>
          </cell>
          <cell r="G1169">
            <v>7083.3329999999996</v>
          </cell>
          <cell r="H1169">
            <v>9</v>
          </cell>
          <cell r="I1169">
            <v>1</v>
          </cell>
          <cell r="J1169" t="str">
            <v>fokvarkens</v>
          </cell>
        </row>
        <row r="1170">
          <cell r="A1170" t="str">
            <v>2010_okt_13</v>
          </cell>
          <cell r="C1170">
            <v>13086</v>
          </cell>
          <cell r="D1170">
            <v>2010</v>
          </cell>
          <cell r="E1170" t="str">
            <v>okt</v>
          </cell>
          <cell r="F1170">
            <v>13</v>
          </cell>
          <cell r="G1170">
            <v>7083.3329999999996</v>
          </cell>
          <cell r="H1170">
            <v>10</v>
          </cell>
          <cell r="I1170">
            <v>1</v>
          </cell>
          <cell r="J1170" t="str">
            <v>fokvarkens</v>
          </cell>
        </row>
        <row r="1171">
          <cell r="A1171" t="str">
            <v>2010_nov_13</v>
          </cell>
          <cell r="C1171">
            <v>13087</v>
          </cell>
          <cell r="D1171">
            <v>2010</v>
          </cell>
          <cell r="E1171" t="str">
            <v>nov</v>
          </cell>
          <cell r="F1171">
            <v>13</v>
          </cell>
          <cell r="G1171">
            <v>7083.3329999999996</v>
          </cell>
          <cell r="H1171">
            <v>11</v>
          </cell>
          <cell r="I1171">
            <v>1</v>
          </cell>
          <cell r="J1171" t="str">
            <v>fokvarkens</v>
          </cell>
        </row>
        <row r="1172">
          <cell r="A1172" t="str">
            <v>2010_dec_13</v>
          </cell>
          <cell r="C1172">
            <v>13088</v>
          </cell>
          <cell r="D1172">
            <v>2010</v>
          </cell>
          <cell r="E1172" t="str">
            <v>dec</v>
          </cell>
          <cell r="F1172">
            <v>13</v>
          </cell>
          <cell r="G1172">
            <v>7083.3329999999996</v>
          </cell>
          <cell r="H1172">
            <v>12</v>
          </cell>
          <cell r="I1172">
            <v>1</v>
          </cell>
          <cell r="J1172" t="str">
            <v>fokvarkens</v>
          </cell>
        </row>
        <row r="1173">
          <cell r="A1173" t="str">
            <v>2011_jan_13</v>
          </cell>
          <cell r="C1173">
            <v>13089</v>
          </cell>
          <cell r="D1173">
            <v>2011</v>
          </cell>
          <cell r="E1173" t="str">
            <v>jan</v>
          </cell>
          <cell r="F1173">
            <v>13</v>
          </cell>
          <cell r="G1173">
            <v>7083.3329999999996</v>
          </cell>
          <cell r="H1173">
            <v>1</v>
          </cell>
          <cell r="I1173">
            <v>1</v>
          </cell>
          <cell r="J1173" t="str">
            <v>fokvarkens</v>
          </cell>
        </row>
        <row r="1174">
          <cell r="A1174" t="str">
            <v>2011_feb_13</v>
          </cell>
          <cell r="C1174">
            <v>13090</v>
          </cell>
          <cell r="D1174">
            <v>2011</v>
          </cell>
          <cell r="E1174" t="str">
            <v>feb</v>
          </cell>
          <cell r="F1174">
            <v>13</v>
          </cell>
          <cell r="G1174">
            <v>7083.3329999999996</v>
          </cell>
          <cell r="H1174">
            <v>2</v>
          </cell>
          <cell r="I1174">
            <v>1</v>
          </cell>
          <cell r="J1174" t="str">
            <v>fokvarkens</v>
          </cell>
        </row>
        <row r="1175">
          <cell r="A1175" t="str">
            <v>2011_mrt_13</v>
          </cell>
          <cell r="C1175">
            <v>13091</v>
          </cell>
          <cell r="D1175">
            <v>2011</v>
          </cell>
          <cell r="E1175" t="str">
            <v>mrt</v>
          </cell>
          <cell r="F1175">
            <v>13</v>
          </cell>
          <cell r="G1175">
            <v>7083.3329999999996</v>
          </cell>
          <cell r="H1175">
            <v>3</v>
          </cell>
          <cell r="I1175">
            <v>1</v>
          </cell>
          <cell r="J1175" t="str">
            <v>fokvarkens</v>
          </cell>
        </row>
        <row r="1176">
          <cell r="A1176" t="str">
            <v>2011_apr_13</v>
          </cell>
          <cell r="C1176">
            <v>13092</v>
          </cell>
          <cell r="D1176">
            <v>2011</v>
          </cell>
          <cell r="E1176" t="str">
            <v>apr</v>
          </cell>
          <cell r="F1176">
            <v>13</v>
          </cell>
          <cell r="G1176">
            <v>7083.3329999999996</v>
          </cell>
          <cell r="H1176">
            <v>4</v>
          </cell>
          <cell r="I1176">
            <v>1</v>
          </cell>
          <cell r="J1176" t="str">
            <v>fokvarkens</v>
          </cell>
        </row>
        <row r="1177">
          <cell r="A1177" t="str">
            <v>2011_mei_13</v>
          </cell>
          <cell r="C1177">
            <v>13093</v>
          </cell>
          <cell r="D1177">
            <v>2011</v>
          </cell>
          <cell r="E1177" t="str">
            <v>mei</v>
          </cell>
          <cell r="F1177">
            <v>13</v>
          </cell>
          <cell r="G1177">
            <v>7083.3329999999996</v>
          </cell>
          <cell r="H1177">
            <v>5</v>
          </cell>
          <cell r="I1177">
            <v>1</v>
          </cell>
          <cell r="J1177" t="str">
            <v>fokvarkens</v>
          </cell>
        </row>
        <row r="1178">
          <cell r="A1178" t="str">
            <v>2011_jun_13</v>
          </cell>
          <cell r="C1178">
            <v>13094</v>
          </cell>
          <cell r="D1178">
            <v>2011</v>
          </cell>
          <cell r="E1178" t="str">
            <v>jun</v>
          </cell>
          <cell r="F1178">
            <v>13</v>
          </cell>
          <cell r="G1178">
            <v>7083.3329999999996</v>
          </cell>
          <cell r="H1178">
            <v>6</v>
          </cell>
          <cell r="I1178">
            <v>1</v>
          </cell>
          <cell r="J1178" t="str">
            <v>fokvarkens</v>
          </cell>
        </row>
        <row r="1179">
          <cell r="A1179" t="str">
            <v>2011_jul_13</v>
          </cell>
          <cell r="C1179">
            <v>13095</v>
          </cell>
          <cell r="D1179">
            <v>2011</v>
          </cell>
          <cell r="E1179" t="str">
            <v>jul</v>
          </cell>
          <cell r="F1179">
            <v>13</v>
          </cell>
          <cell r="G1179">
            <v>7083.3329999999996</v>
          </cell>
          <cell r="H1179">
            <v>7</v>
          </cell>
          <cell r="I1179">
            <v>1</v>
          </cell>
          <cell r="J1179" t="str">
            <v>fokvarkens</v>
          </cell>
        </row>
        <row r="1180">
          <cell r="A1180" t="str">
            <v>2011_aug_13</v>
          </cell>
          <cell r="C1180">
            <v>13096</v>
          </cell>
          <cell r="D1180">
            <v>2011</v>
          </cell>
          <cell r="E1180" t="str">
            <v>aug</v>
          </cell>
          <cell r="F1180">
            <v>13</v>
          </cell>
          <cell r="G1180">
            <v>7083.3329999999996</v>
          </cell>
          <cell r="H1180">
            <v>8</v>
          </cell>
          <cell r="I1180">
            <v>1</v>
          </cell>
          <cell r="J1180" t="str">
            <v>fokvarkens</v>
          </cell>
        </row>
        <row r="1181">
          <cell r="A1181" t="str">
            <v>2011_sep_13</v>
          </cell>
          <cell r="C1181">
            <v>13097</v>
          </cell>
          <cell r="D1181">
            <v>2011</v>
          </cell>
          <cell r="E1181" t="str">
            <v>sep</v>
          </cell>
          <cell r="F1181">
            <v>13</v>
          </cell>
          <cell r="G1181">
            <v>7083.3329999999996</v>
          </cell>
          <cell r="H1181">
            <v>9</v>
          </cell>
          <cell r="I1181">
            <v>1</v>
          </cell>
          <cell r="J1181" t="str">
            <v>fokvarkens</v>
          </cell>
        </row>
        <row r="1182">
          <cell r="A1182" t="str">
            <v>2011_okt_13</v>
          </cell>
          <cell r="C1182">
            <v>13098</v>
          </cell>
          <cell r="D1182">
            <v>2011</v>
          </cell>
          <cell r="E1182" t="str">
            <v>okt</v>
          </cell>
          <cell r="F1182">
            <v>13</v>
          </cell>
          <cell r="G1182">
            <v>7083.3329999999996</v>
          </cell>
          <cell r="H1182">
            <v>10</v>
          </cell>
          <cell r="I1182">
            <v>1</v>
          </cell>
          <cell r="J1182" t="str">
            <v>fokvarkens</v>
          </cell>
        </row>
        <row r="1183">
          <cell r="A1183" t="str">
            <v>2011_nov_13</v>
          </cell>
          <cell r="C1183">
            <v>13099</v>
          </cell>
          <cell r="D1183">
            <v>2011</v>
          </cell>
          <cell r="E1183" t="str">
            <v>nov</v>
          </cell>
          <cell r="F1183">
            <v>13</v>
          </cell>
          <cell r="G1183">
            <v>7083.3329999999996</v>
          </cell>
          <cell r="H1183">
            <v>11</v>
          </cell>
          <cell r="I1183">
            <v>1</v>
          </cell>
          <cell r="J1183" t="str">
            <v>fokvarkens</v>
          </cell>
        </row>
        <row r="1184">
          <cell r="A1184" t="str">
            <v>2011_dec_13</v>
          </cell>
          <cell r="C1184">
            <v>13100</v>
          </cell>
          <cell r="D1184">
            <v>2011</v>
          </cell>
          <cell r="E1184" t="str">
            <v>dec</v>
          </cell>
          <cell r="F1184">
            <v>13</v>
          </cell>
          <cell r="G1184">
            <v>7083.3329999999996</v>
          </cell>
          <cell r="H1184">
            <v>12</v>
          </cell>
          <cell r="I1184">
            <v>1</v>
          </cell>
          <cell r="J1184" t="str">
            <v>fokvarkens</v>
          </cell>
        </row>
        <row r="1185">
          <cell r="A1185" t="str">
            <v>2012_jan_13</v>
          </cell>
          <cell r="C1185">
            <v>13101</v>
          </cell>
          <cell r="D1185">
            <v>2012</v>
          </cell>
          <cell r="E1185" t="str">
            <v>jan</v>
          </cell>
          <cell r="F1185">
            <v>13</v>
          </cell>
          <cell r="G1185">
            <v>7083.3329999999996</v>
          </cell>
          <cell r="H1185">
            <v>1</v>
          </cell>
          <cell r="I1185">
            <v>1</v>
          </cell>
          <cell r="J1185" t="str">
            <v>fokvarkens</v>
          </cell>
        </row>
        <row r="1186">
          <cell r="A1186" t="str">
            <v>2012_dec_13</v>
          </cell>
          <cell r="C1186">
            <v>13112</v>
          </cell>
          <cell r="D1186">
            <v>2012</v>
          </cell>
          <cell r="E1186" t="str">
            <v>dec</v>
          </cell>
          <cell r="F1186">
            <v>13</v>
          </cell>
          <cell r="G1186">
            <v>0</v>
          </cell>
          <cell r="H1186">
            <v>12</v>
          </cell>
          <cell r="I1186">
            <v>1</v>
          </cell>
          <cell r="J1186" t="str">
            <v>fokvarkens</v>
          </cell>
        </row>
        <row r="1187">
          <cell r="A1187" t="str">
            <v>2006_jan_14</v>
          </cell>
          <cell r="C1187">
            <v>13113</v>
          </cell>
          <cell r="D1187">
            <v>2006</v>
          </cell>
          <cell r="E1187" t="str">
            <v>jan</v>
          </cell>
          <cell r="F1187">
            <v>14</v>
          </cell>
          <cell r="G1187">
            <v>44.15</v>
          </cell>
          <cell r="H1187">
            <v>1</v>
          </cell>
          <cell r="I1187">
            <v>1</v>
          </cell>
          <cell r="J1187" t="str">
            <v>fokvarkens</v>
          </cell>
        </row>
        <row r="1188">
          <cell r="A1188" t="str">
            <v>2006_feb_14</v>
          </cell>
          <cell r="C1188">
            <v>13114</v>
          </cell>
          <cell r="D1188">
            <v>2006</v>
          </cell>
          <cell r="E1188" t="str">
            <v>feb</v>
          </cell>
          <cell r="F1188">
            <v>14</v>
          </cell>
          <cell r="G1188">
            <v>48.5</v>
          </cell>
          <cell r="H1188">
            <v>2</v>
          </cell>
          <cell r="I1188">
            <v>1</v>
          </cell>
          <cell r="J1188" t="str">
            <v>fokvarkens</v>
          </cell>
        </row>
        <row r="1189">
          <cell r="A1189" t="str">
            <v>2006_mrt_14</v>
          </cell>
          <cell r="C1189">
            <v>13115</v>
          </cell>
          <cell r="D1189">
            <v>2006</v>
          </cell>
          <cell r="E1189" t="str">
            <v>mrt</v>
          </cell>
          <cell r="F1189">
            <v>14</v>
          </cell>
          <cell r="G1189">
            <v>50</v>
          </cell>
          <cell r="H1189">
            <v>3</v>
          </cell>
          <cell r="I1189">
            <v>1</v>
          </cell>
          <cell r="J1189" t="str">
            <v>fokvarkens</v>
          </cell>
        </row>
        <row r="1190">
          <cell r="A1190" t="str">
            <v>2006_apr_14</v>
          </cell>
          <cell r="C1190">
            <v>13116</v>
          </cell>
          <cell r="D1190">
            <v>2006</v>
          </cell>
          <cell r="E1190" t="str">
            <v>apr</v>
          </cell>
          <cell r="F1190">
            <v>14</v>
          </cell>
          <cell r="G1190">
            <v>46.75</v>
          </cell>
          <cell r="H1190">
            <v>4</v>
          </cell>
          <cell r="I1190">
            <v>1</v>
          </cell>
          <cell r="J1190" t="str">
            <v>fokvarkens</v>
          </cell>
        </row>
        <row r="1191">
          <cell r="A1191" t="str">
            <v>2006_mei_14</v>
          </cell>
          <cell r="C1191">
            <v>13117</v>
          </cell>
          <cell r="D1191">
            <v>2006</v>
          </cell>
          <cell r="E1191" t="str">
            <v>mei</v>
          </cell>
          <cell r="F1191">
            <v>14</v>
          </cell>
          <cell r="G1191">
            <v>44.35</v>
          </cell>
          <cell r="H1191">
            <v>5</v>
          </cell>
          <cell r="I1191">
            <v>1</v>
          </cell>
          <cell r="J1191" t="str">
            <v>fokvarkens</v>
          </cell>
        </row>
        <row r="1192">
          <cell r="A1192" t="str">
            <v>2006_jun_14</v>
          </cell>
          <cell r="C1192">
            <v>13118</v>
          </cell>
          <cell r="D1192">
            <v>2006</v>
          </cell>
          <cell r="E1192" t="str">
            <v>jun</v>
          </cell>
          <cell r="F1192">
            <v>14</v>
          </cell>
          <cell r="G1192">
            <v>43.65</v>
          </cell>
          <cell r="H1192">
            <v>6</v>
          </cell>
          <cell r="I1192">
            <v>1</v>
          </cell>
          <cell r="J1192" t="str">
            <v>fokvarkens</v>
          </cell>
        </row>
        <row r="1193">
          <cell r="A1193" t="str">
            <v>2006_jul_14</v>
          </cell>
          <cell r="C1193">
            <v>13119</v>
          </cell>
          <cell r="D1193">
            <v>2006</v>
          </cell>
          <cell r="E1193" t="str">
            <v>jul</v>
          </cell>
          <cell r="F1193">
            <v>14</v>
          </cell>
          <cell r="G1193">
            <v>40.549999999999997</v>
          </cell>
          <cell r="H1193">
            <v>7</v>
          </cell>
          <cell r="I1193">
            <v>1</v>
          </cell>
          <cell r="J1193" t="str">
            <v>fokvarkens</v>
          </cell>
        </row>
        <row r="1194">
          <cell r="A1194" t="str">
            <v>2006_aug_14</v>
          </cell>
          <cell r="C1194">
            <v>13120</v>
          </cell>
          <cell r="D1194">
            <v>2006</v>
          </cell>
          <cell r="E1194" t="str">
            <v>aug</v>
          </cell>
          <cell r="F1194">
            <v>14</v>
          </cell>
          <cell r="G1194">
            <v>38.450000000000003</v>
          </cell>
          <cell r="H1194">
            <v>8</v>
          </cell>
          <cell r="I1194">
            <v>1</v>
          </cell>
          <cell r="J1194" t="str">
            <v>fokvarkens</v>
          </cell>
        </row>
        <row r="1195">
          <cell r="A1195" t="str">
            <v>2006_sep_14</v>
          </cell>
          <cell r="C1195">
            <v>13121</v>
          </cell>
          <cell r="D1195">
            <v>2006</v>
          </cell>
          <cell r="E1195" t="str">
            <v>sep</v>
          </cell>
          <cell r="F1195">
            <v>14</v>
          </cell>
          <cell r="G1195">
            <v>40.549999999999997</v>
          </cell>
          <cell r="H1195">
            <v>9</v>
          </cell>
          <cell r="I1195">
            <v>1</v>
          </cell>
          <cell r="J1195" t="str">
            <v>fokvarkens</v>
          </cell>
        </row>
        <row r="1196">
          <cell r="A1196" t="str">
            <v>2006_okt_14</v>
          </cell>
          <cell r="C1196">
            <v>13122</v>
          </cell>
          <cell r="D1196">
            <v>2006</v>
          </cell>
          <cell r="E1196" t="str">
            <v>okt</v>
          </cell>
          <cell r="F1196">
            <v>14</v>
          </cell>
          <cell r="G1196">
            <v>37.5</v>
          </cell>
          <cell r="H1196">
            <v>10</v>
          </cell>
          <cell r="I1196">
            <v>1</v>
          </cell>
          <cell r="J1196" t="str">
            <v>fokvarkens</v>
          </cell>
        </row>
        <row r="1197">
          <cell r="A1197" t="str">
            <v>2006_nov_14</v>
          </cell>
          <cell r="C1197">
            <v>13123</v>
          </cell>
          <cell r="D1197">
            <v>2006</v>
          </cell>
          <cell r="E1197" t="str">
            <v>nov</v>
          </cell>
          <cell r="F1197">
            <v>14</v>
          </cell>
          <cell r="G1197">
            <v>38.65</v>
          </cell>
          <cell r="H1197">
            <v>11</v>
          </cell>
          <cell r="I1197">
            <v>1</v>
          </cell>
          <cell r="J1197" t="str">
            <v>fokvarkens</v>
          </cell>
        </row>
        <row r="1198">
          <cell r="A1198" t="str">
            <v>2006_dec_14</v>
          </cell>
          <cell r="C1198">
            <v>13124</v>
          </cell>
          <cell r="D1198">
            <v>2006</v>
          </cell>
          <cell r="E1198" t="str">
            <v>dec</v>
          </cell>
          <cell r="F1198">
            <v>14</v>
          </cell>
          <cell r="G1198">
            <v>42.45</v>
          </cell>
          <cell r="H1198">
            <v>12</v>
          </cell>
          <cell r="I1198">
            <v>1</v>
          </cell>
          <cell r="J1198" t="str">
            <v>fokvarkens</v>
          </cell>
        </row>
        <row r="1199">
          <cell r="A1199" t="str">
            <v>2007_jan_14</v>
          </cell>
          <cell r="C1199">
            <v>13125</v>
          </cell>
          <cell r="D1199">
            <v>2007</v>
          </cell>
          <cell r="E1199" t="str">
            <v>jan</v>
          </cell>
          <cell r="F1199">
            <v>14</v>
          </cell>
          <cell r="G1199">
            <v>41.05</v>
          </cell>
          <cell r="H1199">
            <v>1</v>
          </cell>
          <cell r="I1199">
            <v>1</v>
          </cell>
          <cell r="J1199" t="str">
            <v>fokvarkens</v>
          </cell>
        </row>
        <row r="1200">
          <cell r="A1200" t="str">
            <v>2007_feb_14</v>
          </cell>
          <cell r="C1200">
            <v>13126</v>
          </cell>
          <cell r="D1200">
            <v>2007</v>
          </cell>
          <cell r="E1200" t="str">
            <v>feb</v>
          </cell>
          <cell r="F1200">
            <v>14</v>
          </cell>
          <cell r="G1200">
            <v>44.6</v>
          </cell>
          <cell r="H1200">
            <v>2</v>
          </cell>
          <cell r="I1200">
            <v>1</v>
          </cell>
          <cell r="J1200" t="str">
            <v>fokvarkens</v>
          </cell>
        </row>
        <row r="1201">
          <cell r="A1201" t="str">
            <v>2007_mrt_14</v>
          </cell>
          <cell r="C1201">
            <v>13127</v>
          </cell>
          <cell r="D1201">
            <v>2007</v>
          </cell>
          <cell r="E1201" t="str">
            <v>mrt</v>
          </cell>
          <cell r="F1201">
            <v>14</v>
          </cell>
          <cell r="G1201">
            <v>40.1</v>
          </cell>
          <cell r="H1201">
            <v>3</v>
          </cell>
          <cell r="I1201">
            <v>1</v>
          </cell>
          <cell r="J1201" t="str">
            <v>fokvarkens</v>
          </cell>
        </row>
        <row r="1202">
          <cell r="A1202" t="str">
            <v>2007_apr_14</v>
          </cell>
          <cell r="C1202">
            <v>13128</v>
          </cell>
          <cell r="D1202">
            <v>2007</v>
          </cell>
          <cell r="E1202" t="str">
            <v>apr</v>
          </cell>
          <cell r="F1202">
            <v>14</v>
          </cell>
          <cell r="G1202">
            <v>37</v>
          </cell>
          <cell r="H1202">
            <v>4</v>
          </cell>
          <cell r="I1202">
            <v>1</v>
          </cell>
          <cell r="J1202" t="str">
            <v>fokvarkens</v>
          </cell>
        </row>
        <row r="1203">
          <cell r="A1203" t="str">
            <v>2007_mei_14</v>
          </cell>
          <cell r="C1203">
            <v>13129</v>
          </cell>
          <cell r="D1203">
            <v>2007</v>
          </cell>
          <cell r="E1203" t="str">
            <v>mei</v>
          </cell>
          <cell r="F1203">
            <v>14</v>
          </cell>
          <cell r="G1203">
            <v>32.75</v>
          </cell>
          <cell r="H1203">
            <v>5</v>
          </cell>
          <cell r="I1203">
            <v>1</v>
          </cell>
          <cell r="J1203" t="str">
            <v>fokvarkens</v>
          </cell>
        </row>
        <row r="1204">
          <cell r="A1204" t="str">
            <v>2007_jun_14</v>
          </cell>
          <cell r="C1204">
            <v>13130</v>
          </cell>
          <cell r="D1204">
            <v>2007</v>
          </cell>
          <cell r="E1204" t="str">
            <v>jun</v>
          </cell>
          <cell r="F1204">
            <v>14</v>
          </cell>
          <cell r="G1204">
            <v>28.25</v>
          </cell>
          <cell r="H1204">
            <v>6</v>
          </cell>
          <cell r="I1204">
            <v>1</v>
          </cell>
          <cell r="J1204" t="str">
            <v>fokvarkens</v>
          </cell>
        </row>
        <row r="1205">
          <cell r="A1205" t="str">
            <v>2007_jul_14</v>
          </cell>
          <cell r="C1205">
            <v>13131</v>
          </cell>
          <cell r="D1205">
            <v>2007</v>
          </cell>
          <cell r="E1205" t="str">
            <v>jul</v>
          </cell>
          <cell r="F1205">
            <v>14</v>
          </cell>
          <cell r="G1205">
            <v>25.15</v>
          </cell>
          <cell r="H1205">
            <v>7</v>
          </cell>
          <cell r="I1205">
            <v>1</v>
          </cell>
          <cell r="J1205" t="str">
            <v>fokvarkens</v>
          </cell>
        </row>
        <row r="1206">
          <cell r="A1206" t="str">
            <v>2007_aug_14</v>
          </cell>
          <cell r="C1206">
            <v>13132</v>
          </cell>
          <cell r="D1206">
            <v>2007</v>
          </cell>
          <cell r="E1206" t="str">
            <v>aug</v>
          </cell>
          <cell r="F1206">
            <v>14</v>
          </cell>
          <cell r="G1206">
            <v>24.45</v>
          </cell>
          <cell r="H1206">
            <v>8</v>
          </cell>
          <cell r="I1206">
            <v>1</v>
          </cell>
          <cell r="J1206" t="str">
            <v>fokvarkens</v>
          </cell>
        </row>
        <row r="1207">
          <cell r="A1207" t="str">
            <v>2007_sep_14</v>
          </cell>
          <cell r="C1207">
            <v>13133</v>
          </cell>
          <cell r="D1207">
            <v>2007</v>
          </cell>
          <cell r="E1207" t="str">
            <v>sep</v>
          </cell>
          <cell r="F1207">
            <v>14</v>
          </cell>
          <cell r="G1207">
            <v>23.25</v>
          </cell>
          <cell r="H1207">
            <v>9</v>
          </cell>
          <cell r="I1207">
            <v>1</v>
          </cell>
          <cell r="J1207" t="str">
            <v>fokvarkens</v>
          </cell>
        </row>
        <row r="1208">
          <cell r="A1208" t="str">
            <v>2007_okt_14</v>
          </cell>
          <cell r="C1208">
            <v>13134</v>
          </cell>
          <cell r="D1208">
            <v>2007</v>
          </cell>
          <cell r="E1208" t="str">
            <v>okt</v>
          </cell>
          <cell r="F1208">
            <v>14</v>
          </cell>
          <cell r="G1208">
            <v>20.399999999999999</v>
          </cell>
          <cell r="H1208">
            <v>10</v>
          </cell>
          <cell r="I1208">
            <v>1</v>
          </cell>
          <cell r="J1208" t="str">
            <v>fokvarkens</v>
          </cell>
        </row>
        <row r="1209">
          <cell r="A1209" t="str">
            <v>2007_nov_14</v>
          </cell>
          <cell r="C1209">
            <v>13135</v>
          </cell>
          <cell r="D1209">
            <v>2007</v>
          </cell>
          <cell r="E1209" t="str">
            <v>nov</v>
          </cell>
          <cell r="F1209">
            <v>14</v>
          </cell>
          <cell r="G1209">
            <v>22.8</v>
          </cell>
          <cell r="H1209">
            <v>11</v>
          </cell>
          <cell r="I1209">
            <v>1</v>
          </cell>
          <cell r="J1209" t="str">
            <v>fokvarkens</v>
          </cell>
        </row>
        <row r="1210">
          <cell r="A1210" t="str">
            <v>2007_dec_14</v>
          </cell>
          <cell r="C1210">
            <v>13136</v>
          </cell>
          <cell r="D1210">
            <v>2007</v>
          </cell>
          <cell r="E1210" t="str">
            <v>dec</v>
          </cell>
          <cell r="F1210">
            <v>14</v>
          </cell>
          <cell r="G1210">
            <v>28.25</v>
          </cell>
          <cell r="H1210">
            <v>12</v>
          </cell>
          <cell r="I1210">
            <v>1</v>
          </cell>
          <cell r="J1210" t="str">
            <v>fokvarkens</v>
          </cell>
        </row>
        <row r="1211">
          <cell r="A1211" t="str">
            <v>2008_jan_14</v>
          </cell>
          <cell r="C1211">
            <v>13137</v>
          </cell>
          <cell r="D1211">
            <v>2008</v>
          </cell>
          <cell r="E1211" t="str">
            <v>jan</v>
          </cell>
          <cell r="F1211">
            <v>14</v>
          </cell>
          <cell r="G1211">
            <v>27.5</v>
          </cell>
          <cell r="H1211">
            <v>1</v>
          </cell>
          <cell r="I1211">
            <v>1</v>
          </cell>
          <cell r="J1211" t="str">
            <v>fokvarkens</v>
          </cell>
        </row>
        <row r="1212">
          <cell r="A1212" t="str">
            <v>2008_feb_14</v>
          </cell>
          <cell r="C1212">
            <v>13138</v>
          </cell>
          <cell r="D1212">
            <v>2008</v>
          </cell>
          <cell r="E1212" t="str">
            <v>feb</v>
          </cell>
          <cell r="F1212">
            <v>14</v>
          </cell>
          <cell r="G1212">
            <v>32.049999999999997</v>
          </cell>
          <cell r="H1212">
            <v>2</v>
          </cell>
          <cell r="I1212">
            <v>1</v>
          </cell>
          <cell r="J1212" t="str">
            <v>fokvarkens</v>
          </cell>
        </row>
        <row r="1213">
          <cell r="A1213" t="str">
            <v>2008_mrt_14</v>
          </cell>
          <cell r="C1213">
            <v>13139</v>
          </cell>
          <cell r="D1213">
            <v>2008</v>
          </cell>
          <cell r="E1213" t="str">
            <v>mrt</v>
          </cell>
          <cell r="F1213">
            <v>14</v>
          </cell>
          <cell r="G1213">
            <v>40.35</v>
          </cell>
          <cell r="H1213">
            <v>3</v>
          </cell>
          <cell r="I1213">
            <v>1</v>
          </cell>
          <cell r="J1213" t="str">
            <v>fokvarkens</v>
          </cell>
        </row>
        <row r="1214">
          <cell r="A1214" t="str">
            <v>2008_apr_14</v>
          </cell>
          <cell r="C1214">
            <v>13140</v>
          </cell>
          <cell r="D1214">
            <v>2008</v>
          </cell>
          <cell r="E1214" t="str">
            <v>apr</v>
          </cell>
          <cell r="F1214">
            <v>14</v>
          </cell>
          <cell r="G1214">
            <v>35.35</v>
          </cell>
          <cell r="H1214">
            <v>4</v>
          </cell>
          <cell r="I1214">
            <v>1</v>
          </cell>
          <cell r="J1214" t="str">
            <v>fokvarkens</v>
          </cell>
        </row>
        <row r="1215">
          <cell r="A1215" t="str">
            <v>2008_mei_14</v>
          </cell>
          <cell r="C1215">
            <v>13141</v>
          </cell>
          <cell r="D1215">
            <v>2008</v>
          </cell>
          <cell r="E1215" t="str">
            <v>mei</v>
          </cell>
          <cell r="F1215">
            <v>14</v>
          </cell>
          <cell r="G1215">
            <v>36.299999999999997</v>
          </cell>
          <cell r="H1215">
            <v>5</v>
          </cell>
          <cell r="I1215">
            <v>1</v>
          </cell>
          <cell r="J1215" t="str">
            <v>fokvarkens</v>
          </cell>
        </row>
        <row r="1216">
          <cell r="A1216" t="str">
            <v>2008_jun_14</v>
          </cell>
          <cell r="C1216">
            <v>13142</v>
          </cell>
          <cell r="D1216">
            <v>2008</v>
          </cell>
          <cell r="E1216" t="str">
            <v>jun</v>
          </cell>
          <cell r="F1216">
            <v>14</v>
          </cell>
          <cell r="G1216">
            <v>37.700000000000003</v>
          </cell>
          <cell r="H1216">
            <v>6</v>
          </cell>
          <cell r="I1216">
            <v>1</v>
          </cell>
          <cell r="J1216" t="str">
            <v>fokvarkens</v>
          </cell>
        </row>
        <row r="1217">
          <cell r="A1217" t="str">
            <v>2008_jul_14</v>
          </cell>
          <cell r="C1217">
            <v>13143</v>
          </cell>
          <cell r="D1217">
            <v>2008</v>
          </cell>
          <cell r="E1217" t="str">
            <v>jul</v>
          </cell>
          <cell r="F1217">
            <v>14</v>
          </cell>
          <cell r="G1217">
            <v>33.450000000000003</v>
          </cell>
          <cell r="H1217">
            <v>7</v>
          </cell>
          <cell r="I1217">
            <v>1</v>
          </cell>
          <cell r="J1217" t="str">
            <v>fokvarkens</v>
          </cell>
        </row>
        <row r="1218">
          <cell r="A1218" t="str">
            <v>2008_aug_14</v>
          </cell>
          <cell r="C1218">
            <v>13144</v>
          </cell>
          <cell r="D1218">
            <v>2008</v>
          </cell>
          <cell r="E1218" t="str">
            <v>aug</v>
          </cell>
          <cell r="F1218">
            <v>14</v>
          </cell>
          <cell r="G1218">
            <v>37.5</v>
          </cell>
          <cell r="H1218">
            <v>8</v>
          </cell>
          <cell r="I1218">
            <v>1</v>
          </cell>
          <cell r="J1218" t="str">
            <v>fokvarkens</v>
          </cell>
        </row>
        <row r="1219">
          <cell r="A1219" t="str">
            <v>2008_sep_14</v>
          </cell>
          <cell r="C1219">
            <v>13145</v>
          </cell>
          <cell r="D1219">
            <v>2008</v>
          </cell>
          <cell r="E1219" t="str">
            <v>sep</v>
          </cell>
          <cell r="F1219">
            <v>14</v>
          </cell>
          <cell r="G1219">
            <v>39.4</v>
          </cell>
          <cell r="H1219">
            <v>9</v>
          </cell>
          <cell r="I1219">
            <v>1</v>
          </cell>
          <cell r="J1219" t="str">
            <v>fokvarkens</v>
          </cell>
        </row>
        <row r="1220">
          <cell r="A1220" t="str">
            <v>2008_okt_14</v>
          </cell>
          <cell r="C1220">
            <v>13146</v>
          </cell>
          <cell r="D1220">
            <v>2008</v>
          </cell>
          <cell r="E1220" t="str">
            <v>okt</v>
          </cell>
          <cell r="F1220">
            <v>14</v>
          </cell>
          <cell r="G1220">
            <v>38.450000000000003</v>
          </cell>
          <cell r="H1220">
            <v>10</v>
          </cell>
          <cell r="I1220">
            <v>1</v>
          </cell>
          <cell r="J1220" t="str">
            <v>fokvarkens</v>
          </cell>
        </row>
        <row r="1221">
          <cell r="A1221" t="str">
            <v>2008_nov_14</v>
          </cell>
          <cell r="C1221">
            <v>13147</v>
          </cell>
          <cell r="D1221">
            <v>2008</v>
          </cell>
          <cell r="E1221" t="str">
            <v>nov</v>
          </cell>
          <cell r="F1221">
            <v>14</v>
          </cell>
          <cell r="G1221">
            <v>38.65</v>
          </cell>
          <cell r="H1221">
            <v>11</v>
          </cell>
          <cell r="I1221">
            <v>1</v>
          </cell>
          <cell r="J1221" t="str">
            <v>fokvarkens</v>
          </cell>
        </row>
        <row r="1222">
          <cell r="A1222" t="str">
            <v>2008_dec_14</v>
          </cell>
          <cell r="C1222">
            <v>13148</v>
          </cell>
          <cell r="D1222">
            <v>2008</v>
          </cell>
          <cell r="E1222" t="str">
            <v>dec</v>
          </cell>
          <cell r="F1222">
            <v>14</v>
          </cell>
          <cell r="G1222">
            <v>44.85</v>
          </cell>
          <cell r="H1222">
            <v>12</v>
          </cell>
          <cell r="I1222">
            <v>1</v>
          </cell>
          <cell r="J1222" t="str">
            <v>fokvarkens</v>
          </cell>
        </row>
        <row r="1223">
          <cell r="A1223" t="str">
            <v>2009_jan_14</v>
          </cell>
          <cell r="C1223">
            <v>13149</v>
          </cell>
          <cell r="D1223">
            <v>2009</v>
          </cell>
          <cell r="E1223" t="str">
            <v>jan</v>
          </cell>
          <cell r="F1223">
            <v>14</v>
          </cell>
          <cell r="G1223">
            <v>45.55</v>
          </cell>
          <cell r="H1223">
            <v>1</v>
          </cell>
          <cell r="I1223">
            <v>1</v>
          </cell>
          <cell r="J1223" t="str">
            <v>fokvarkens</v>
          </cell>
        </row>
        <row r="1224">
          <cell r="A1224" t="str">
            <v>2009_feb_14</v>
          </cell>
          <cell r="C1224">
            <v>13150</v>
          </cell>
          <cell r="D1224">
            <v>2009</v>
          </cell>
          <cell r="E1224" t="str">
            <v>feb</v>
          </cell>
          <cell r="F1224">
            <v>14</v>
          </cell>
          <cell r="G1224">
            <v>45.3</v>
          </cell>
          <cell r="H1224">
            <v>2</v>
          </cell>
          <cell r="I1224">
            <v>1</v>
          </cell>
          <cell r="J1224" t="str">
            <v>fokvarkens</v>
          </cell>
        </row>
        <row r="1225">
          <cell r="A1225" t="str">
            <v>2009_mrt_14</v>
          </cell>
          <cell r="C1225">
            <v>13151</v>
          </cell>
          <cell r="D1225">
            <v>2009</v>
          </cell>
          <cell r="E1225" t="str">
            <v>mrt</v>
          </cell>
          <cell r="F1225">
            <v>14</v>
          </cell>
          <cell r="G1225">
            <v>47</v>
          </cell>
          <cell r="H1225">
            <v>3</v>
          </cell>
          <cell r="I1225">
            <v>1</v>
          </cell>
          <cell r="J1225" t="str">
            <v>fokvarkens</v>
          </cell>
        </row>
        <row r="1226">
          <cell r="A1226" t="str">
            <v>2009_apr_14</v>
          </cell>
          <cell r="C1226">
            <v>13152</v>
          </cell>
          <cell r="D1226">
            <v>2009</v>
          </cell>
          <cell r="E1226" t="str">
            <v>apr</v>
          </cell>
          <cell r="F1226">
            <v>14</v>
          </cell>
          <cell r="G1226">
            <v>48</v>
          </cell>
          <cell r="H1226">
            <v>4</v>
          </cell>
          <cell r="I1226">
            <v>1</v>
          </cell>
          <cell r="J1226" t="str">
            <v>fokvarkens</v>
          </cell>
        </row>
        <row r="1227">
          <cell r="A1227" t="str">
            <v>2009_mei_14</v>
          </cell>
          <cell r="C1227">
            <v>13153</v>
          </cell>
          <cell r="D1227">
            <v>2009</v>
          </cell>
          <cell r="E1227" t="str">
            <v>mei</v>
          </cell>
          <cell r="F1227">
            <v>14</v>
          </cell>
          <cell r="G1227">
            <v>45.55</v>
          </cell>
          <cell r="H1227">
            <v>5</v>
          </cell>
          <cell r="I1227">
            <v>1</v>
          </cell>
          <cell r="J1227" t="str">
            <v>fokvarkens</v>
          </cell>
        </row>
        <row r="1228">
          <cell r="A1228" t="str">
            <v>2009_jun_14</v>
          </cell>
          <cell r="C1228">
            <v>13154</v>
          </cell>
          <cell r="D1228">
            <v>2009</v>
          </cell>
          <cell r="E1228" t="str">
            <v>jun</v>
          </cell>
          <cell r="F1228">
            <v>14</v>
          </cell>
          <cell r="G1228">
            <v>42.25</v>
          </cell>
          <cell r="H1228">
            <v>6</v>
          </cell>
          <cell r="I1228">
            <v>1</v>
          </cell>
          <cell r="J1228" t="str">
            <v>fokvarkens</v>
          </cell>
        </row>
        <row r="1229">
          <cell r="A1229" t="str">
            <v>2009_jul_14</v>
          </cell>
          <cell r="C1229">
            <v>13155</v>
          </cell>
          <cell r="D1229">
            <v>2009</v>
          </cell>
          <cell r="E1229" t="str">
            <v>jul</v>
          </cell>
          <cell r="F1229">
            <v>14</v>
          </cell>
          <cell r="G1229">
            <v>39.85</v>
          </cell>
          <cell r="H1229">
            <v>7</v>
          </cell>
          <cell r="I1229">
            <v>1</v>
          </cell>
          <cell r="J1229" t="str">
            <v>fokvarkens</v>
          </cell>
        </row>
        <row r="1230">
          <cell r="A1230" t="str">
            <v>2009_aug_14</v>
          </cell>
          <cell r="C1230">
            <v>13156</v>
          </cell>
          <cell r="D1230">
            <v>2009</v>
          </cell>
          <cell r="E1230" t="str">
            <v>aug</v>
          </cell>
          <cell r="F1230">
            <v>14</v>
          </cell>
          <cell r="G1230">
            <v>39.85</v>
          </cell>
          <cell r="H1230">
            <v>8</v>
          </cell>
          <cell r="I1230">
            <v>1</v>
          </cell>
          <cell r="J1230" t="str">
            <v>fokvarkens</v>
          </cell>
        </row>
        <row r="1231">
          <cell r="A1231" t="str">
            <v>2009_sep_14</v>
          </cell>
          <cell r="C1231">
            <v>13157</v>
          </cell>
          <cell r="D1231">
            <v>2009</v>
          </cell>
          <cell r="E1231" t="str">
            <v>sep</v>
          </cell>
          <cell r="F1231">
            <v>14</v>
          </cell>
          <cell r="G1231">
            <v>35.6</v>
          </cell>
          <cell r="H1231">
            <v>9</v>
          </cell>
          <cell r="I1231">
            <v>1</v>
          </cell>
          <cell r="J1231" t="str">
            <v>fokvarkens</v>
          </cell>
        </row>
        <row r="1232">
          <cell r="A1232" t="str">
            <v>2009_okt_14</v>
          </cell>
          <cell r="C1232">
            <v>13158</v>
          </cell>
          <cell r="D1232">
            <v>2009</v>
          </cell>
          <cell r="E1232" t="str">
            <v>okt</v>
          </cell>
          <cell r="F1232">
            <v>14</v>
          </cell>
          <cell r="G1232">
            <v>28.7</v>
          </cell>
          <cell r="H1232">
            <v>10</v>
          </cell>
          <cell r="I1232">
            <v>1</v>
          </cell>
          <cell r="J1232" t="str">
            <v>fokvarkens</v>
          </cell>
        </row>
        <row r="1233">
          <cell r="A1233" t="str">
            <v>2009_nov_14</v>
          </cell>
          <cell r="C1233">
            <v>13159</v>
          </cell>
          <cell r="D1233">
            <v>2009</v>
          </cell>
          <cell r="E1233" t="str">
            <v>nov</v>
          </cell>
          <cell r="F1233">
            <v>14</v>
          </cell>
          <cell r="G1233">
            <v>31.55</v>
          </cell>
          <cell r="H1233">
            <v>11</v>
          </cell>
          <cell r="I1233">
            <v>1</v>
          </cell>
          <cell r="J1233" t="str">
            <v>fokvarkens</v>
          </cell>
        </row>
        <row r="1234">
          <cell r="A1234" t="str">
            <v>2009_dec_14</v>
          </cell>
          <cell r="C1234">
            <v>13160</v>
          </cell>
          <cell r="D1234">
            <v>2009</v>
          </cell>
          <cell r="E1234" t="str">
            <v>dec</v>
          </cell>
          <cell r="F1234">
            <v>14</v>
          </cell>
          <cell r="G1234">
            <v>34.65</v>
          </cell>
          <cell r="H1234">
            <v>12</v>
          </cell>
          <cell r="I1234">
            <v>1</v>
          </cell>
          <cell r="J1234" t="str">
            <v>fokvarkens</v>
          </cell>
        </row>
        <row r="1235">
          <cell r="A1235" t="str">
            <v>2010_jan_14</v>
          </cell>
          <cell r="C1235">
            <v>13161</v>
          </cell>
          <cell r="D1235">
            <v>2010</v>
          </cell>
          <cell r="E1235" t="str">
            <v>jan</v>
          </cell>
          <cell r="F1235">
            <v>14</v>
          </cell>
          <cell r="G1235">
            <v>37.5</v>
          </cell>
          <cell r="H1235">
            <v>1</v>
          </cell>
          <cell r="I1235">
            <v>1</v>
          </cell>
          <cell r="J1235" t="str">
            <v>fokvarkens</v>
          </cell>
        </row>
        <row r="1236">
          <cell r="A1236" t="str">
            <v>2010_feb_14</v>
          </cell>
          <cell r="C1236">
            <v>13162</v>
          </cell>
          <cell r="D1236">
            <v>2010</v>
          </cell>
          <cell r="E1236" t="str">
            <v>feb</v>
          </cell>
          <cell r="F1236">
            <v>14</v>
          </cell>
          <cell r="G1236">
            <v>42</v>
          </cell>
          <cell r="H1236">
            <v>2</v>
          </cell>
          <cell r="I1236">
            <v>1</v>
          </cell>
          <cell r="J1236" t="str">
            <v>fokvarkens</v>
          </cell>
        </row>
        <row r="1237">
          <cell r="A1237" t="str">
            <v>2010_mrt_14</v>
          </cell>
          <cell r="C1237">
            <v>13163</v>
          </cell>
          <cell r="D1237">
            <v>2010</v>
          </cell>
          <cell r="E1237" t="str">
            <v>mrt</v>
          </cell>
          <cell r="F1237">
            <v>14</v>
          </cell>
          <cell r="G1237">
            <v>43.2</v>
          </cell>
          <cell r="H1237">
            <v>3</v>
          </cell>
          <cell r="I1237">
            <v>1</v>
          </cell>
          <cell r="J1237" t="str">
            <v>fokvarkens</v>
          </cell>
        </row>
        <row r="1238">
          <cell r="A1238" t="str">
            <v>2010_apr_14</v>
          </cell>
          <cell r="C1238">
            <v>13164</v>
          </cell>
          <cell r="D1238">
            <v>2010</v>
          </cell>
          <cell r="E1238" t="str">
            <v>apr</v>
          </cell>
          <cell r="F1238">
            <v>14</v>
          </cell>
          <cell r="G1238">
            <v>41.5</v>
          </cell>
          <cell r="H1238">
            <v>4</v>
          </cell>
          <cell r="I1238">
            <v>1</v>
          </cell>
          <cell r="J1238" t="str">
            <v>fokvarkens</v>
          </cell>
        </row>
        <row r="1239">
          <cell r="A1239" t="str">
            <v>2010_mei_14</v>
          </cell>
          <cell r="C1239">
            <v>13165</v>
          </cell>
          <cell r="D1239">
            <v>2010</v>
          </cell>
          <cell r="E1239" t="str">
            <v>mei</v>
          </cell>
          <cell r="F1239">
            <v>14</v>
          </cell>
          <cell r="G1239">
            <v>39.15</v>
          </cell>
          <cell r="H1239">
            <v>5</v>
          </cell>
          <cell r="I1239">
            <v>1</v>
          </cell>
          <cell r="J1239" t="str">
            <v>fokvarkens</v>
          </cell>
        </row>
        <row r="1240">
          <cell r="A1240" t="str">
            <v>2010_jun_14</v>
          </cell>
          <cell r="C1240">
            <v>13166</v>
          </cell>
          <cell r="D1240">
            <v>2010</v>
          </cell>
          <cell r="E1240" t="str">
            <v>jun</v>
          </cell>
          <cell r="F1240">
            <v>14</v>
          </cell>
          <cell r="G1240">
            <v>39.85</v>
          </cell>
          <cell r="H1240">
            <v>6</v>
          </cell>
          <cell r="I1240">
            <v>1</v>
          </cell>
          <cell r="J1240" t="str">
            <v>fokvarkens</v>
          </cell>
        </row>
        <row r="1241">
          <cell r="A1241" t="str">
            <v>2010_jul_14</v>
          </cell>
          <cell r="C1241">
            <v>13167</v>
          </cell>
          <cell r="D1241">
            <v>2010</v>
          </cell>
          <cell r="E1241" t="str">
            <v>jul</v>
          </cell>
          <cell r="F1241">
            <v>14</v>
          </cell>
          <cell r="G1241">
            <v>34.65</v>
          </cell>
          <cell r="H1241">
            <v>7</v>
          </cell>
          <cell r="I1241">
            <v>1</v>
          </cell>
          <cell r="J1241" t="str">
            <v>fokvarkens</v>
          </cell>
        </row>
        <row r="1242">
          <cell r="A1242" t="str">
            <v>2010_aug_14</v>
          </cell>
          <cell r="C1242">
            <v>13168</v>
          </cell>
          <cell r="D1242">
            <v>2010</v>
          </cell>
          <cell r="E1242" t="str">
            <v>aug</v>
          </cell>
          <cell r="F1242">
            <v>14</v>
          </cell>
          <cell r="G1242">
            <v>32.25</v>
          </cell>
          <cell r="H1242">
            <v>8</v>
          </cell>
          <cell r="I1242">
            <v>1</v>
          </cell>
          <cell r="J1242" t="str">
            <v>fokvarkens</v>
          </cell>
        </row>
        <row r="1243">
          <cell r="A1243" t="str">
            <v>2010_sep_14</v>
          </cell>
          <cell r="C1243">
            <v>13169</v>
          </cell>
          <cell r="D1243">
            <v>2010</v>
          </cell>
          <cell r="E1243" t="str">
            <v>sep</v>
          </cell>
          <cell r="F1243">
            <v>14</v>
          </cell>
          <cell r="G1243">
            <v>27.3</v>
          </cell>
          <cell r="H1243">
            <v>9</v>
          </cell>
          <cell r="I1243">
            <v>1</v>
          </cell>
          <cell r="J1243" t="str">
            <v>fokvarkens</v>
          </cell>
        </row>
        <row r="1244">
          <cell r="A1244" t="str">
            <v>2010_okt_14</v>
          </cell>
          <cell r="C1244">
            <v>13170</v>
          </cell>
          <cell r="D1244">
            <v>2010</v>
          </cell>
          <cell r="E1244" t="str">
            <v>okt</v>
          </cell>
          <cell r="F1244">
            <v>14</v>
          </cell>
          <cell r="G1244">
            <v>25.6</v>
          </cell>
          <cell r="H1244">
            <v>10</v>
          </cell>
          <cell r="I1244">
            <v>1</v>
          </cell>
          <cell r="J1244" t="str">
            <v>fokvarkens</v>
          </cell>
        </row>
        <row r="1245">
          <cell r="A1245" t="str">
            <v>2010_nov_14</v>
          </cell>
          <cell r="C1245">
            <v>13171</v>
          </cell>
          <cell r="D1245">
            <v>2010</v>
          </cell>
          <cell r="E1245" t="str">
            <v>nov</v>
          </cell>
          <cell r="F1245">
            <v>14</v>
          </cell>
          <cell r="G1245">
            <v>27.05</v>
          </cell>
          <cell r="H1245">
            <v>11</v>
          </cell>
          <cell r="I1245">
            <v>1</v>
          </cell>
          <cell r="J1245" t="str">
            <v>fokvarkens</v>
          </cell>
        </row>
        <row r="1246">
          <cell r="A1246" t="str">
            <v>2010_dec_14</v>
          </cell>
          <cell r="C1246">
            <v>13172</v>
          </cell>
          <cell r="D1246">
            <v>2010</v>
          </cell>
          <cell r="E1246" t="str">
            <v>dec</v>
          </cell>
          <cell r="F1246">
            <v>14</v>
          </cell>
          <cell r="G1246">
            <v>31.8</v>
          </cell>
          <cell r="H1246">
            <v>12</v>
          </cell>
          <cell r="I1246">
            <v>1</v>
          </cell>
          <cell r="J1246" t="str">
            <v>fokvarkens</v>
          </cell>
        </row>
        <row r="1247">
          <cell r="A1247" t="str">
            <v>2011_jan_14</v>
          </cell>
          <cell r="C1247">
            <v>13173</v>
          </cell>
          <cell r="D1247">
            <v>2011</v>
          </cell>
          <cell r="E1247" t="str">
            <v>jan</v>
          </cell>
          <cell r="F1247">
            <v>14</v>
          </cell>
          <cell r="G1247">
            <v>28.45</v>
          </cell>
          <cell r="H1247">
            <v>1</v>
          </cell>
          <cell r="I1247">
            <v>1</v>
          </cell>
          <cell r="J1247" t="str">
            <v>fokvarkens</v>
          </cell>
        </row>
        <row r="1248">
          <cell r="A1248" t="str">
            <v>2011_feb_14</v>
          </cell>
          <cell r="C1248">
            <v>13174</v>
          </cell>
          <cell r="D1248">
            <v>2011</v>
          </cell>
          <cell r="E1248" t="str">
            <v>feb</v>
          </cell>
          <cell r="F1248">
            <v>14</v>
          </cell>
          <cell r="G1248">
            <v>36.75</v>
          </cell>
          <cell r="H1248">
            <v>2</v>
          </cell>
          <cell r="I1248">
            <v>1</v>
          </cell>
          <cell r="J1248" t="str">
            <v>fokvarkens</v>
          </cell>
        </row>
        <row r="1249">
          <cell r="A1249" t="str">
            <v>2011_mrt_14</v>
          </cell>
          <cell r="C1249">
            <v>13175</v>
          </cell>
          <cell r="D1249">
            <v>2011</v>
          </cell>
          <cell r="E1249" t="str">
            <v>mrt</v>
          </cell>
          <cell r="F1249">
            <v>14</v>
          </cell>
          <cell r="G1249">
            <v>40.1</v>
          </cell>
          <cell r="H1249">
            <v>3</v>
          </cell>
          <cell r="I1249">
            <v>1</v>
          </cell>
          <cell r="J1249" t="str">
            <v>fokvarkens</v>
          </cell>
        </row>
        <row r="1250">
          <cell r="A1250" t="str">
            <v>2011_apr_14</v>
          </cell>
          <cell r="C1250">
            <v>13176</v>
          </cell>
          <cell r="D1250">
            <v>2011</v>
          </cell>
          <cell r="E1250" t="str">
            <v>apr</v>
          </cell>
          <cell r="F1250">
            <v>14</v>
          </cell>
          <cell r="G1250">
            <v>40.1</v>
          </cell>
          <cell r="H1250">
            <v>4</v>
          </cell>
          <cell r="I1250">
            <v>1</v>
          </cell>
          <cell r="J1250" t="str">
            <v>fokvarkens</v>
          </cell>
        </row>
        <row r="1251">
          <cell r="A1251" t="str">
            <v>2011_mei_14</v>
          </cell>
          <cell r="C1251">
            <v>13177</v>
          </cell>
          <cell r="D1251">
            <v>2011</v>
          </cell>
          <cell r="E1251" t="str">
            <v>mei</v>
          </cell>
          <cell r="F1251">
            <v>14</v>
          </cell>
          <cell r="G1251">
            <v>37.700000000000003</v>
          </cell>
          <cell r="H1251">
            <v>5</v>
          </cell>
          <cell r="I1251">
            <v>1</v>
          </cell>
          <cell r="J1251" t="str">
            <v>fokvarkens</v>
          </cell>
        </row>
        <row r="1252">
          <cell r="A1252" t="str">
            <v>2011_jun_14</v>
          </cell>
          <cell r="C1252">
            <v>13178</v>
          </cell>
          <cell r="D1252">
            <v>2011</v>
          </cell>
          <cell r="E1252" t="str">
            <v>jun</v>
          </cell>
          <cell r="F1252">
            <v>14</v>
          </cell>
          <cell r="G1252">
            <v>32.75</v>
          </cell>
          <cell r="H1252">
            <v>6</v>
          </cell>
          <cell r="I1252">
            <v>1</v>
          </cell>
          <cell r="J1252" t="str">
            <v>fokvarkens</v>
          </cell>
        </row>
        <row r="1253">
          <cell r="A1253" t="str">
            <v>2011_jul_14</v>
          </cell>
          <cell r="C1253">
            <v>13179</v>
          </cell>
          <cell r="D1253">
            <v>2011</v>
          </cell>
          <cell r="E1253" t="str">
            <v>jul</v>
          </cell>
          <cell r="F1253">
            <v>14</v>
          </cell>
          <cell r="G1253">
            <v>31.1</v>
          </cell>
          <cell r="H1253">
            <v>7</v>
          </cell>
          <cell r="I1253">
            <v>1</v>
          </cell>
          <cell r="J1253" t="str">
            <v>fokvarkens</v>
          </cell>
        </row>
        <row r="1254">
          <cell r="A1254" t="str">
            <v>2011_aug_14</v>
          </cell>
          <cell r="C1254">
            <v>13180</v>
          </cell>
          <cell r="D1254">
            <v>2011</v>
          </cell>
          <cell r="E1254" t="str">
            <v>aug</v>
          </cell>
          <cell r="F1254">
            <v>14</v>
          </cell>
          <cell r="G1254">
            <v>28</v>
          </cell>
          <cell r="H1254">
            <v>8</v>
          </cell>
          <cell r="I1254">
            <v>1</v>
          </cell>
          <cell r="J1254" t="str">
            <v>fokvarkens</v>
          </cell>
        </row>
        <row r="1255">
          <cell r="A1255" t="str">
            <v>2011_sep_14</v>
          </cell>
          <cell r="C1255">
            <v>13181</v>
          </cell>
          <cell r="D1255">
            <v>2011</v>
          </cell>
          <cell r="E1255" t="str">
            <v>sep</v>
          </cell>
          <cell r="F1255">
            <v>14</v>
          </cell>
          <cell r="G1255">
            <v>27.5</v>
          </cell>
          <cell r="H1255">
            <v>9</v>
          </cell>
          <cell r="I1255">
            <v>1</v>
          </cell>
          <cell r="J1255" t="str">
            <v>fokvarkens</v>
          </cell>
        </row>
        <row r="1256">
          <cell r="A1256" t="str">
            <v>2011_okt_14</v>
          </cell>
          <cell r="C1256">
            <v>13182</v>
          </cell>
          <cell r="D1256">
            <v>2011</v>
          </cell>
          <cell r="E1256" t="str">
            <v>okt</v>
          </cell>
          <cell r="F1256">
            <v>14</v>
          </cell>
          <cell r="G1256">
            <v>28.25</v>
          </cell>
          <cell r="H1256">
            <v>10</v>
          </cell>
          <cell r="I1256">
            <v>1</v>
          </cell>
          <cell r="J1256" t="str">
            <v>fokvarkens</v>
          </cell>
        </row>
        <row r="1257">
          <cell r="A1257" t="str">
            <v>2011_nov_14</v>
          </cell>
          <cell r="C1257">
            <v>13183</v>
          </cell>
          <cell r="D1257">
            <v>2011</v>
          </cell>
          <cell r="E1257" t="str">
            <v>nov</v>
          </cell>
          <cell r="F1257">
            <v>14</v>
          </cell>
          <cell r="G1257">
            <v>34.15</v>
          </cell>
          <cell r="H1257">
            <v>11</v>
          </cell>
          <cell r="I1257">
            <v>1</v>
          </cell>
          <cell r="J1257" t="str">
            <v>fokvarkens</v>
          </cell>
        </row>
        <row r="1258">
          <cell r="A1258" t="str">
            <v>2011_dec_14</v>
          </cell>
          <cell r="C1258">
            <v>13184</v>
          </cell>
          <cell r="D1258">
            <v>2011</v>
          </cell>
          <cell r="E1258" t="str">
            <v>dec</v>
          </cell>
          <cell r="F1258">
            <v>14</v>
          </cell>
          <cell r="G1258">
            <v>41.05</v>
          </cell>
          <cell r="H1258">
            <v>12</v>
          </cell>
          <cell r="I1258">
            <v>1</v>
          </cell>
          <cell r="J1258" t="str">
            <v>fokvarkens</v>
          </cell>
        </row>
        <row r="1259">
          <cell r="A1259" t="str">
            <v>2012_jan_14</v>
          </cell>
          <cell r="C1259">
            <v>13185</v>
          </cell>
          <cell r="D1259">
            <v>2012</v>
          </cell>
          <cell r="E1259" t="str">
            <v>jan</v>
          </cell>
          <cell r="F1259">
            <v>14</v>
          </cell>
          <cell r="G1259">
            <v>44.5</v>
          </cell>
          <cell r="H1259">
            <v>1</v>
          </cell>
          <cell r="I1259">
            <v>1</v>
          </cell>
          <cell r="J1259" t="str">
            <v>fokvarkens</v>
          </cell>
        </row>
        <row r="1260">
          <cell r="A1260" t="str">
            <v>2012_dec_14</v>
          </cell>
          <cell r="C1260">
            <v>13196</v>
          </cell>
          <cell r="D1260">
            <v>2012</v>
          </cell>
          <cell r="E1260" t="str">
            <v>dec</v>
          </cell>
          <cell r="F1260">
            <v>14</v>
          </cell>
          <cell r="G1260">
            <v>0</v>
          </cell>
          <cell r="H1260">
            <v>12</v>
          </cell>
          <cell r="I1260">
            <v>1</v>
          </cell>
          <cell r="J1260" t="str">
            <v>fokvarkens</v>
          </cell>
        </row>
        <row r="1261">
          <cell r="A1261" t="str">
            <v>2006_jan_15</v>
          </cell>
          <cell r="C1261">
            <v>13197</v>
          </cell>
          <cell r="D1261">
            <v>2006</v>
          </cell>
          <cell r="E1261" t="str">
            <v>jan</v>
          </cell>
          <cell r="F1261">
            <v>15</v>
          </cell>
          <cell r="G1261">
            <v>15.35</v>
          </cell>
          <cell r="H1261">
            <v>1</v>
          </cell>
          <cell r="I1261">
            <v>1</v>
          </cell>
          <cell r="J1261" t="str">
            <v>fokvarkens</v>
          </cell>
        </row>
        <row r="1262">
          <cell r="A1262" t="str">
            <v>2006_feb_15</v>
          </cell>
          <cell r="C1262">
            <v>13198</v>
          </cell>
          <cell r="D1262">
            <v>2006</v>
          </cell>
          <cell r="E1262" t="str">
            <v>feb</v>
          </cell>
          <cell r="F1262">
            <v>15</v>
          </cell>
          <cell r="G1262">
            <v>15.4</v>
          </cell>
          <cell r="H1262">
            <v>2</v>
          </cell>
          <cell r="I1262">
            <v>1</v>
          </cell>
          <cell r="J1262" t="str">
            <v>fokvarkens</v>
          </cell>
        </row>
        <row r="1263">
          <cell r="A1263" t="str">
            <v>2006_mrt_15</v>
          </cell>
          <cell r="C1263">
            <v>13199</v>
          </cell>
          <cell r="D1263">
            <v>2006</v>
          </cell>
          <cell r="E1263" t="str">
            <v>mrt</v>
          </cell>
          <cell r="F1263">
            <v>15</v>
          </cell>
          <cell r="G1263">
            <v>15.55</v>
          </cell>
          <cell r="H1263">
            <v>3</v>
          </cell>
          <cell r="I1263">
            <v>1</v>
          </cell>
          <cell r="J1263" t="str">
            <v>fokvarkens</v>
          </cell>
        </row>
        <row r="1264">
          <cell r="A1264" t="str">
            <v>2006_apr_15</v>
          </cell>
          <cell r="C1264">
            <v>13200</v>
          </cell>
          <cell r="D1264">
            <v>2006</v>
          </cell>
          <cell r="E1264" t="str">
            <v>apr</v>
          </cell>
          <cell r="F1264">
            <v>15</v>
          </cell>
          <cell r="G1264">
            <v>15.6</v>
          </cell>
          <cell r="H1264">
            <v>4</v>
          </cell>
          <cell r="I1264">
            <v>1</v>
          </cell>
          <cell r="J1264" t="str">
            <v>fokvarkens</v>
          </cell>
        </row>
        <row r="1265">
          <cell r="A1265" t="str">
            <v>2006_mei_15</v>
          </cell>
          <cell r="C1265">
            <v>13201</v>
          </cell>
          <cell r="D1265">
            <v>2006</v>
          </cell>
          <cell r="E1265" t="str">
            <v>mei</v>
          </cell>
          <cell r="F1265">
            <v>15</v>
          </cell>
          <cell r="G1265">
            <v>15.65</v>
          </cell>
          <cell r="H1265">
            <v>5</v>
          </cell>
          <cell r="I1265">
            <v>1</v>
          </cell>
          <cell r="J1265" t="str">
            <v>fokvarkens</v>
          </cell>
        </row>
        <row r="1266">
          <cell r="A1266" t="str">
            <v>2006_jun_15</v>
          </cell>
          <cell r="C1266">
            <v>13202</v>
          </cell>
          <cell r="D1266">
            <v>2006</v>
          </cell>
          <cell r="E1266" t="str">
            <v>jun</v>
          </cell>
          <cell r="F1266">
            <v>15</v>
          </cell>
          <cell r="G1266">
            <v>15.7</v>
          </cell>
          <cell r="H1266">
            <v>6</v>
          </cell>
          <cell r="I1266">
            <v>1</v>
          </cell>
          <cell r="J1266" t="str">
            <v>fokvarkens</v>
          </cell>
        </row>
        <row r="1267">
          <cell r="A1267" t="str">
            <v>2006_jul_15</v>
          </cell>
          <cell r="C1267">
            <v>13203</v>
          </cell>
          <cell r="D1267">
            <v>2006</v>
          </cell>
          <cell r="E1267" t="str">
            <v>jul</v>
          </cell>
          <cell r="F1267">
            <v>15</v>
          </cell>
          <cell r="G1267">
            <v>15.75</v>
          </cell>
          <cell r="H1267">
            <v>7</v>
          </cell>
          <cell r="I1267">
            <v>1</v>
          </cell>
          <cell r="J1267" t="str">
            <v>fokvarkens</v>
          </cell>
        </row>
        <row r="1268">
          <cell r="A1268" t="str">
            <v>2006_aug_15</v>
          </cell>
          <cell r="C1268">
            <v>13204</v>
          </cell>
          <cell r="D1268">
            <v>2006</v>
          </cell>
          <cell r="E1268" t="str">
            <v>aug</v>
          </cell>
          <cell r="F1268">
            <v>15</v>
          </cell>
          <cell r="G1268">
            <v>15.85</v>
          </cell>
          <cell r="H1268">
            <v>8</v>
          </cell>
          <cell r="I1268">
            <v>1</v>
          </cell>
          <cell r="J1268" t="str">
            <v>fokvarkens</v>
          </cell>
        </row>
        <row r="1269">
          <cell r="A1269" t="str">
            <v>2006_sep_15</v>
          </cell>
          <cell r="C1269">
            <v>13205</v>
          </cell>
          <cell r="D1269">
            <v>2006</v>
          </cell>
          <cell r="E1269" t="str">
            <v>sep</v>
          </cell>
          <cell r="F1269">
            <v>15</v>
          </cell>
          <cell r="G1269">
            <v>16.100000000000001</v>
          </cell>
          <cell r="H1269">
            <v>9</v>
          </cell>
          <cell r="I1269">
            <v>1</v>
          </cell>
          <cell r="J1269" t="str">
            <v>fokvarkens</v>
          </cell>
        </row>
        <row r="1270">
          <cell r="A1270" t="str">
            <v>2006_okt_15</v>
          </cell>
          <cell r="C1270">
            <v>13206</v>
          </cell>
          <cell r="D1270">
            <v>2006</v>
          </cell>
          <cell r="E1270" t="str">
            <v>okt</v>
          </cell>
          <cell r="F1270">
            <v>15</v>
          </cell>
          <cell r="G1270">
            <v>16.3</v>
          </cell>
          <cell r="H1270">
            <v>10</v>
          </cell>
          <cell r="I1270">
            <v>1</v>
          </cell>
          <cell r="J1270" t="str">
            <v>fokvarkens</v>
          </cell>
        </row>
        <row r="1271">
          <cell r="A1271" t="str">
            <v>2006_nov_15</v>
          </cell>
          <cell r="C1271">
            <v>13207</v>
          </cell>
          <cell r="D1271">
            <v>2006</v>
          </cell>
          <cell r="E1271" t="str">
            <v>nov</v>
          </cell>
          <cell r="F1271">
            <v>15</v>
          </cell>
          <cell r="G1271">
            <v>16.8</v>
          </cell>
          <cell r="H1271">
            <v>11</v>
          </cell>
          <cell r="I1271">
            <v>1</v>
          </cell>
          <cell r="J1271" t="str">
            <v>fokvarkens</v>
          </cell>
        </row>
        <row r="1272">
          <cell r="A1272" t="str">
            <v>2006_dec_15</v>
          </cell>
          <cell r="C1272">
            <v>13208</v>
          </cell>
          <cell r="D1272">
            <v>2006</v>
          </cell>
          <cell r="E1272" t="str">
            <v>dec</v>
          </cell>
          <cell r="F1272">
            <v>15</v>
          </cell>
          <cell r="G1272">
            <v>17.100000000000001</v>
          </cell>
          <cell r="H1272">
            <v>12</v>
          </cell>
          <cell r="I1272">
            <v>1</v>
          </cell>
          <cell r="J1272" t="str">
            <v>fokvarkens</v>
          </cell>
        </row>
        <row r="1273">
          <cell r="A1273" t="str">
            <v>2007_jan_15</v>
          </cell>
          <cell r="C1273">
            <v>13209</v>
          </cell>
          <cell r="D1273">
            <v>2007</v>
          </cell>
          <cell r="E1273" t="str">
            <v>jan</v>
          </cell>
          <cell r="F1273">
            <v>15</v>
          </cell>
          <cell r="G1273">
            <v>17.45</v>
          </cell>
          <cell r="H1273">
            <v>1</v>
          </cell>
          <cell r="I1273">
            <v>1</v>
          </cell>
          <cell r="J1273" t="str">
            <v>fokvarkens</v>
          </cell>
        </row>
        <row r="1274">
          <cell r="A1274" t="str">
            <v>2007_feb_15</v>
          </cell>
          <cell r="C1274">
            <v>13210</v>
          </cell>
          <cell r="D1274">
            <v>2007</v>
          </cell>
          <cell r="E1274" t="str">
            <v>feb</v>
          </cell>
          <cell r="F1274">
            <v>15</v>
          </cell>
          <cell r="G1274">
            <v>17.850000000000001</v>
          </cell>
          <cell r="H1274">
            <v>2</v>
          </cell>
          <cell r="I1274">
            <v>1</v>
          </cell>
          <cell r="J1274" t="str">
            <v>fokvarkens</v>
          </cell>
        </row>
        <row r="1275">
          <cell r="A1275" t="str">
            <v>2007_mrt_15</v>
          </cell>
          <cell r="C1275">
            <v>13211</v>
          </cell>
          <cell r="D1275">
            <v>2007</v>
          </cell>
          <cell r="E1275" t="str">
            <v>mrt</v>
          </cell>
          <cell r="F1275">
            <v>15</v>
          </cell>
          <cell r="G1275">
            <v>18.25</v>
          </cell>
          <cell r="H1275">
            <v>3</v>
          </cell>
          <cell r="I1275">
            <v>1</v>
          </cell>
          <cell r="J1275" t="str">
            <v>fokvarkens</v>
          </cell>
        </row>
        <row r="1276">
          <cell r="A1276" t="str">
            <v>2007_apr_15</v>
          </cell>
          <cell r="C1276">
            <v>13212</v>
          </cell>
          <cell r="D1276">
            <v>2007</v>
          </cell>
          <cell r="E1276" t="str">
            <v>apr</v>
          </cell>
          <cell r="F1276">
            <v>15</v>
          </cell>
          <cell r="G1276">
            <v>18.600000000000001</v>
          </cell>
          <cell r="H1276">
            <v>4</v>
          </cell>
          <cell r="I1276">
            <v>1</v>
          </cell>
          <cell r="J1276" t="str">
            <v>fokvarkens</v>
          </cell>
        </row>
        <row r="1277">
          <cell r="A1277" t="str">
            <v>2007_mei_15</v>
          </cell>
          <cell r="C1277">
            <v>13213</v>
          </cell>
          <cell r="D1277">
            <v>2007</v>
          </cell>
          <cell r="E1277" t="str">
            <v>mei</v>
          </cell>
          <cell r="F1277">
            <v>15</v>
          </cell>
          <cell r="G1277">
            <v>18.8</v>
          </cell>
          <cell r="H1277">
            <v>5</v>
          </cell>
          <cell r="I1277">
            <v>1</v>
          </cell>
          <cell r="J1277" t="str">
            <v>fokvarkens</v>
          </cell>
        </row>
        <row r="1278">
          <cell r="A1278" t="str">
            <v>2007_jun_15</v>
          </cell>
          <cell r="C1278">
            <v>13214</v>
          </cell>
          <cell r="D1278">
            <v>2007</v>
          </cell>
          <cell r="E1278" t="str">
            <v>jun</v>
          </cell>
          <cell r="F1278">
            <v>15</v>
          </cell>
          <cell r="G1278">
            <v>19</v>
          </cell>
          <cell r="H1278">
            <v>6</v>
          </cell>
          <cell r="I1278">
            <v>1</v>
          </cell>
          <cell r="J1278" t="str">
            <v>fokvarkens</v>
          </cell>
        </row>
        <row r="1279">
          <cell r="A1279" t="str">
            <v>2007_jul_15</v>
          </cell>
          <cell r="C1279">
            <v>13215</v>
          </cell>
          <cell r="D1279">
            <v>2007</v>
          </cell>
          <cell r="E1279" t="str">
            <v>jul</v>
          </cell>
          <cell r="F1279">
            <v>15</v>
          </cell>
          <cell r="G1279">
            <v>19.3</v>
          </cell>
          <cell r="H1279">
            <v>7</v>
          </cell>
          <cell r="I1279">
            <v>1</v>
          </cell>
          <cell r="J1279" t="str">
            <v>fokvarkens</v>
          </cell>
        </row>
        <row r="1280">
          <cell r="A1280" t="str">
            <v>2007_aug_15</v>
          </cell>
          <cell r="C1280">
            <v>13216</v>
          </cell>
          <cell r="D1280">
            <v>2007</v>
          </cell>
          <cell r="E1280" t="str">
            <v>aug</v>
          </cell>
          <cell r="F1280">
            <v>15</v>
          </cell>
          <cell r="G1280">
            <v>20</v>
          </cell>
          <cell r="H1280">
            <v>8</v>
          </cell>
          <cell r="I1280">
            <v>1</v>
          </cell>
          <cell r="J1280" t="str">
            <v>fokvarkens</v>
          </cell>
        </row>
        <row r="1281">
          <cell r="A1281" t="str">
            <v>2007_sep_15</v>
          </cell>
          <cell r="C1281">
            <v>13217</v>
          </cell>
          <cell r="D1281">
            <v>2007</v>
          </cell>
          <cell r="E1281" t="str">
            <v>sep</v>
          </cell>
          <cell r="F1281">
            <v>15</v>
          </cell>
          <cell r="G1281">
            <v>21.15</v>
          </cell>
          <cell r="H1281">
            <v>9</v>
          </cell>
          <cell r="I1281">
            <v>1</v>
          </cell>
          <cell r="J1281" t="str">
            <v>fokvarkens</v>
          </cell>
        </row>
        <row r="1282">
          <cell r="A1282" t="str">
            <v>2007_okt_15</v>
          </cell>
          <cell r="C1282">
            <v>13218</v>
          </cell>
          <cell r="D1282">
            <v>2007</v>
          </cell>
          <cell r="E1282" t="str">
            <v>okt</v>
          </cell>
          <cell r="F1282">
            <v>15</v>
          </cell>
          <cell r="G1282">
            <v>22.8</v>
          </cell>
          <cell r="H1282">
            <v>10</v>
          </cell>
          <cell r="I1282">
            <v>1</v>
          </cell>
          <cell r="J1282" t="str">
            <v>fokvarkens</v>
          </cell>
        </row>
        <row r="1283">
          <cell r="A1283" t="str">
            <v>2007_nov_15</v>
          </cell>
          <cell r="C1283">
            <v>13219</v>
          </cell>
          <cell r="D1283">
            <v>2007</v>
          </cell>
          <cell r="E1283" t="str">
            <v>nov</v>
          </cell>
          <cell r="F1283">
            <v>15</v>
          </cell>
          <cell r="G1283">
            <v>23.65</v>
          </cell>
          <cell r="H1283">
            <v>11</v>
          </cell>
          <cell r="I1283">
            <v>1</v>
          </cell>
          <cell r="J1283" t="str">
            <v>fokvarkens</v>
          </cell>
        </row>
        <row r="1284">
          <cell r="A1284" t="str">
            <v>2007_dec_15</v>
          </cell>
          <cell r="C1284">
            <v>13220</v>
          </cell>
          <cell r="D1284">
            <v>2007</v>
          </cell>
          <cell r="E1284" t="str">
            <v>dec</v>
          </cell>
          <cell r="F1284">
            <v>15</v>
          </cell>
          <cell r="G1284">
            <v>24</v>
          </cell>
          <cell r="H1284">
            <v>12</v>
          </cell>
          <cell r="I1284">
            <v>1</v>
          </cell>
          <cell r="J1284" t="str">
            <v>fokvarkens</v>
          </cell>
        </row>
        <row r="1285">
          <cell r="A1285" t="str">
            <v>2008_jan_15</v>
          </cell>
          <cell r="C1285">
            <v>13221</v>
          </cell>
          <cell r="D1285">
            <v>2008</v>
          </cell>
          <cell r="E1285" t="str">
            <v>jan</v>
          </cell>
          <cell r="F1285">
            <v>15</v>
          </cell>
          <cell r="G1285">
            <v>24.3</v>
          </cell>
          <cell r="H1285">
            <v>1</v>
          </cell>
          <cell r="I1285">
            <v>1</v>
          </cell>
          <cell r="J1285" t="str">
            <v>fokvarkens</v>
          </cell>
        </row>
        <row r="1286">
          <cell r="A1286" t="str">
            <v>2008_feb_15</v>
          </cell>
          <cell r="C1286">
            <v>13222</v>
          </cell>
          <cell r="D1286">
            <v>2008</v>
          </cell>
          <cell r="E1286" t="str">
            <v>feb</v>
          </cell>
          <cell r="F1286">
            <v>15</v>
          </cell>
          <cell r="G1286">
            <v>24.6</v>
          </cell>
          <cell r="H1286">
            <v>2</v>
          </cell>
          <cell r="I1286">
            <v>1</v>
          </cell>
          <cell r="J1286" t="str">
            <v>fokvarkens</v>
          </cell>
        </row>
        <row r="1287">
          <cell r="A1287" t="str">
            <v>2008_mrt_15</v>
          </cell>
          <cell r="C1287">
            <v>13223</v>
          </cell>
          <cell r="D1287">
            <v>2008</v>
          </cell>
          <cell r="E1287" t="str">
            <v>mrt</v>
          </cell>
          <cell r="F1287">
            <v>15</v>
          </cell>
          <cell r="G1287">
            <v>25.1</v>
          </cell>
          <cell r="H1287">
            <v>3</v>
          </cell>
          <cell r="I1287">
            <v>1</v>
          </cell>
          <cell r="J1287" t="str">
            <v>fokvarkens</v>
          </cell>
        </row>
        <row r="1288">
          <cell r="A1288" t="str">
            <v>2008_apr_15</v>
          </cell>
          <cell r="C1288">
            <v>13224</v>
          </cell>
          <cell r="D1288">
            <v>2008</v>
          </cell>
          <cell r="E1288" t="str">
            <v>apr</v>
          </cell>
          <cell r="F1288">
            <v>15</v>
          </cell>
          <cell r="G1288">
            <v>25.5</v>
          </cell>
          <cell r="H1288">
            <v>4</v>
          </cell>
          <cell r="I1288">
            <v>1</v>
          </cell>
          <cell r="J1288" t="str">
            <v>fokvarkens</v>
          </cell>
        </row>
        <row r="1289">
          <cell r="A1289" t="str">
            <v>2008_mei_15</v>
          </cell>
          <cell r="C1289">
            <v>13225</v>
          </cell>
          <cell r="D1289">
            <v>2008</v>
          </cell>
          <cell r="E1289" t="str">
            <v>mei</v>
          </cell>
          <cell r="F1289">
            <v>15</v>
          </cell>
          <cell r="G1289">
            <v>25.5</v>
          </cell>
          <cell r="H1289">
            <v>5</v>
          </cell>
          <cell r="I1289">
            <v>1</v>
          </cell>
          <cell r="J1289" t="str">
            <v>fokvarkens</v>
          </cell>
        </row>
        <row r="1290">
          <cell r="A1290" t="str">
            <v>2008_jun_15</v>
          </cell>
          <cell r="C1290">
            <v>13226</v>
          </cell>
          <cell r="D1290">
            <v>2008</v>
          </cell>
          <cell r="E1290" t="str">
            <v>jun</v>
          </cell>
          <cell r="F1290">
            <v>15</v>
          </cell>
          <cell r="G1290">
            <v>25.5</v>
          </cell>
          <cell r="H1290">
            <v>6</v>
          </cell>
          <cell r="I1290">
            <v>1</v>
          </cell>
          <cell r="J1290" t="str">
            <v>fokvarkens</v>
          </cell>
        </row>
        <row r="1291">
          <cell r="A1291" t="str">
            <v>2008_jul_15</v>
          </cell>
          <cell r="C1291">
            <v>13227</v>
          </cell>
          <cell r="D1291">
            <v>2008</v>
          </cell>
          <cell r="E1291" t="str">
            <v>jul</v>
          </cell>
          <cell r="F1291">
            <v>15</v>
          </cell>
          <cell r="G1291">
            <v>25.45</v>
          </cell>
          <cell r="H1291">
            <v>7</v>
          </cell>
          <cell r="I1291">
            <v>1</v>
          </cell>
          <cell r="J1291" t="str">
            <v>fokvarkens</v>
          </cell>
        </row>
        <row r="1292">
          <cell r="A1292" t="str">
            <v>2008_aug_15</v>
          </cell>
          <cell r="C1292">
            <v>13228</v>
          </cell>
          <cell r="D1292">
            <v>2008</v>
          </cell>
          <cell r="E1292" t="str">
            <v>aug</v>
          </cell>
          <cell r="F1292">
            <v>15</v>
          </cell>
          <cell r="G1292">
            <v>25.2</v>
          </cell>
          <cell r="H1292">
            <v>8</v>
          </cell>
          <cell r="I1292">
            <v>1</v>
          </cell>
          <cell r="J1292" t="str">
            <v>fokvarkens</v>
          </cell>
        </row>
        <row r="1293">
          <cell r="A1293" t="str">
            <v>2008_sep_15</v>
          </cell>
          <cell r="C1293">
            <v>13229</v>
          </cell>
          <cell r="D1293">
            <v>2008</v>
          </cell>
          <cell r="E1293" t="str">
            <v>sep</v>
          </cell>
          <cell r="F1293">
            <v>15</v>
          </cell>
          <cell r="G1293">
            <v>24.5</v>
          </cell>
          <cell r="H1293">
            <v>9</v>
          </cell>
          <cell r="I1293">
            <v>1</v>
          </cell>
          <cell r="J1293" t="str">
            <v>fokvarkens</v>
          </cell>
        </row>
        <row r="1294">
          <cell r="A1294" t="str">
            <v>2008_okt_15</v>
          </cell>
          <cell r="C1294">
            <v>13230</v>
          </cell>
          <cell r="D1294">
            <v>2008</v>
          </cell>
          <cell r="E1294" t="str">
            <v>okt</v>
          </cell>
          <cell r="F1294">
            <v>15</v>
          </cell>
          <cell r="G1294">
            <v>23.6</v>
          </cell>
          <cell r="H1294">
            <v>10</v>
          </cell>
          <cell r="I1294">
            <v>1</v>
          </cell>
          <cell r="J1294" t="str">
            <v>fokvarkens</v>
          </cell>
        </row>
        <row r="1295">
          <cell r="A1295" t="str">
            <v>2008_nov_15</v>
          </cell>
          <cell r="C1295">
            <v>13231</v>
          </cell>
          <cell r="D1295">
            <v>2008</v>
          </cell>
          <cell r="E1295" t="str">
            <v>nov</v>
          </cell>
          <cell r="F1295">
            <v>15</v>
          </cell>
          <cell r="G1295">
            <v>22.5</v>
          </cell>
          <cell r="H1295">
            <v>11</v>
          </cell>
          <cell r="I1295">
            <v>1</v>
          </cell>
          <cell r="J1295" t="str">
            <v>fokvarkens</v>
          </cell>
        </row>
        <row r="1296">
          <cell r="A1296" t="str">
            <v>2008_dec_15</v>
          </cell>
          <cell r="C1296">
            <v>13232</v>
          </cell>
          <cell r="D1296">
            <v>2008</v>
          </cell>
          <cell r="E1296" t="str">
            <v>dec</v>
          </cell>
          <cell r="F1296">
            <v>15</v>
          </cell>
          <cell r="G1296">
            <v>21.65</v>
          </cell>
          <cell r="H1296">
            <v>12</v>
          </cell>
          <cell r="I1296">
            <v>1</v>
          </cell>
          <cell r="J1296" t="str">
            <v>fokvarkens</v>
          </cell>
        </row>
        <row r="1297">
          <cell r="A1297" t="str">
            <v>2009_jan_15</v>
          </cell>
          <cell r="C1297">
            <v>13233</v>
          </cell>
          <cell r="D1297">
            <v>2009</v>
          </cell>
          <cell r="E1297" t="str">
            <v>jan</v>
          </cell>
          <cell r="F1297">
            <v>15</v>
          </cell>
          <cell r="G1297">
            <v>20.85</v>
          </cell>
          <cell r="H1297">
            <v>1</v>
          </cell>
          <cell r="I1297">
            <v>1</v>
          </cell>
          <cell r="J1297" t="str">
            <v>fokvarkens</v>
          </cell>
        </row>
        <row r="1298">
          <cell r="A1298" t="str">
            <v>2009_feb_15</v>
          </cell>
          <cell r="C1298">
            <v>13234</v>
          </cell>
          <cell r="D1298">
            <v>2009</v>
          </cell>
          <cell r="E1298" t="str">
            <v>feb</v>
          </cell>
          <cell r="F1298">
            <v>15</v>
          </cell>
          <cell r="G1298">
            <v>20.55</v>
          </cell>
          <cell r="H1298">
            <v>2</v>
          </cell>
          <cell r="I1298">
            <v>1</v>
          </cell>
          <cell r="J1298" t="str">
            <v>fokvarkens</v>
          </cell>
        </row>
        <row r="1299">
          <cell r="A1299" t="str">
            <v>2009_mrt_15</v>
          </cell>
          <cell r="C1299">
            <v>13235</v>
          </cell>
          <cell r="D1299">
            <v>2009</v>
          </cell>
          <cell r="E1299" t="str">
            <v>mrt</v>
          </cell>
          <cell r="F1299">
            <v>15</v>
          </cell>
          <cell r="G1299">
            <v>20.399999999999999</v>
          </cell>
          <cell r="H1299">
            <v>3</v>
          </cell>
          <cell r="I1299">
            <v>1</v>
          </cell>
          <cell r="J1299" t="str">
            <v>fokvarkens</v>
          </cell>
        </row>
        <row r="1300">
          <cell r="A1300" t="str">
            <v>2009_apr_15</v>
          </cell>
          <cell r="C1300">
            <v>13236</v>
          </cell>
          <cell r="D1300">
            <v>2009</v>
          </cell>
          <cell r="E1300" t="str">
            <v>apr</v>
          </cell>
          <cell r="F1300">
            <v>15</v>
          </cell>
          <cell r="G1300">
            <v>20.3</v>
          </cell>
          <cell r="H1300">
            <v>4</v>
          </cell>
          <cell r="I1300">
            <v>1</v>
          </cell>
          <cell r="J1300" t="str">
            <v>fokvarkens</v>
          </cell>
        </row>
        <row r="1301">
          <cell r="A1301" t="str">
            <v>2009_mei_15</v>
          </cell>
          <cell r="C1301">
            <v>13237</v>
          </cell>
          <cell r="D1301">
            <v>2009</v>
          </cell>
          <cell r="E1301" t="str">
            <v>mei</v>
          </cell>
          <cell r="F1301">
            <v>15</v>
          </cell>
          <cell r="G1301">
            <v>20.100000000000001</v>
          </cell>
          <cell r="H1301">
            <v>5</v>
          </cell>
          <cell r="I1301">
            <v>1</v>
          </cell>
          <cell r="J1301" t="str">
            <v>fokvarkens</v>
          </cell>
        </row>
        <row r="1302">
          <cell r="A1302" t="str">
            <v>2009_jun_15</v>
          </cell>
          <cell r="C1302">
            <v>13238</v>
          </cell>
          <cell r="D1302">
            <v>2009</v>
          </cell>
          <cell r="E1302" t="str">
            <v>jun</v>
          </cell>
          <cell r="F1302">
            <v>15</v>
          </cell>
          <cell r="G1302">
            <v>20</v>
          </cell>
          <cell r="H1302">
            <v>6</v>
          </cell>
          <cell r="I1302">
            <v>1</v>
          </cell>
          <cell r="J1302" t="str">
            <v>fokvarkens</v>
          </cell>
        </row>
        <row r="1303">
          <cell r="A1303" t="str">
            <v>2009_jul_15</v>
          </cell>
          <cell r="C1303">
            <v>13239</v>
          </cell>
          <cell r="D1303">
            <v>2009</v>
          </cell>
          <cell r="E1303" t="str">
            <v>jul</v>
          </cell>
          <cell r="F1303">
            <v>15</v>
          </cell>
          <cell r="G1303">
            <v>19.95</v>
          </cell>
          <cell r="H1303">
            <v>7</v>
          </cell>
          <cell r="I1303">
            <v>1</v>
          </cell>
          <cell r="J1303" t="str">
            <v>fokvarkens</v>
          </cell>
        </row>
        <row r="1304">
          <cell r="A1304" t="str">
            <v>2009_aug_15</v>
          </cell>
          <cell r="C1304">
            <v>13240</v>
          </cell>
          <cell r="D1304">
            <v>2009</v>
          </cell>
          <cell r="E1304" t="str">
            <v>aug</v>
          </cell>
          <cell r="F1304">
            <v>15</v>
          </cell>
          <cell r="G1304">
            <v>19.600000000000001</v>
          </cell>
          <cell r="H1304">
            <v>8</v>
          </cell>
          <cell r="I1304">
            <v>1</v>
          </cell>
          <cell r="J1304" t="str">
            <v>fokvarkens</v>
          </cell>
        </row>
        <row r="1305">
          <cell r="A1305" t="str">
            <v>2009_sep_15</v>
          </cell>
          <cell r="C1305">
            <v>13241</v>
          </cell>
          <cell r="D1305">
            <v>2009</v>
          </cell>
          <cell r="E1305" t="str">
            <v>sep</v>
          </cell>
          <cell r="F1305">
            <v>15</v>
          </cell>
          <cell r="G1305">
            <v>19.100000000000001</v>
          </cell>
          <cell r="H1305">
            <v>9</v>
          </cell>
          <cell r="I1305">
            <v>1</v>
          </cell>
          <cell r="J1305" t="str">
            <v>fokvarkens</v>
          </cell>
        </row>
        <row r="1306">
          <cell r="A1306" t="str">
            <v>2009_okt_15</v>
          </cell>
          <cell r="C1306">
            <v>13242</v>
          </cell>
          <cell r="D1306">
            <v>2009</v>
          </cell>
          <cell r="E1306" t="str">
            <v>okt</v>
          </cell>
          <cell r="F1306">
            <v>15</v>
          </cell>
          <cell r="G1306">
            <v>18.600000000000001</v>
          </cell>
          <cell r="H1306">
            <v>10</v>
          </cell>
          <cell r="I1306">
            <v>1</v>
          </cell>
          <cell r="J1306" t="str">
            <v>fokvarkens</v>
          </cell>
        </row>
        <row r="1307">
          <cell r="A1307" t="str">
            <v>2009_nov_15</v>
          </cell>
          <cell r="C1307">
            <v>13243</v>
          </cell>
          <cell r="D1307">
            <v>2009</v>
          </cell>
          <cell r="E1307" t="str">
            <v>nov</v>
          </cell>
          <cell r="F1307">
            <v>15</v>
          </cell>
          <cell r="G1307">
            <v>18.45</v>
          </cell>
          <cell r="H1307">
            <v>11</v>
          </cell>
          <cell r="I1307">
            <v>1</v>
          </cell>
          <cell r="J1307" t="str">
            <v>fokvarkens</v>
          </cell>
        </row>
        <row r="1308">
          <cell r="A1308" t="str">
            <v>2009_dec_15</v>
          </cell>
          <cell r="C1308">
            <v>13244</v>
          </cell>
          <cell r="D1308">
            <v>2009</v>
          </cell>
          <cell r="E1308" t="str">
            <v>dec</v>
          </cell>
          <cell r="F1308">
            <v>15</v>
          </cell>
          <cell r="G1308">
            <v>18.350000000000001</v>
          </cell>
          <cell r="H1308">
            <v>12</v>
          </cell>
          <cell r="I1308">
            <v>1</v>
          </cell>
          <cell r="J1308" t="str">
            <v>fokvarkens</v>
          </cell>
        </row>
        <row r="1309">
          <cell r="A1309" t="str">
            <v>2010_jan_15</v>
          </cell>
          <cell r="C1309">
            <v>13245</v>
          </cell>
          <cell r="D1309">
            <v>2010</v>
          </cell>
          <cell r="E1309" t="str">
            <v>jan</v>
          </cell>
          <cell r="F1309">
            <v>15</v>
          </cell>
          <cell r="G1309">
            <v>18.399999999999999</v>
          </cell>
          <cell r="H1309">
            <v>1</v>
          </cell>
          <cell r="I1309">
            <v>1</v>
          </cell>
          <cell r="J1309" t="str">
            <v>fokvarkens</v>
          </cell>
        </row>
        <row r="1310">
          <cell r="A1310" t="str">
            <v>2010_feb_15</v>
          </cell>
          <cell r="C1310">
            <v>13246</v>
          </cell>
          <cell r="D1310">
            <v>2010</v>
          </cell>
          <cell r="E1310" t="str">
            <v>feb</v>
          </cell>
          <cell r="F1310">
            <v>15</v>
          </cell>
          <cell r="G1310">
            <v>18.45</v>
          </cell>
          <cell r="H1310">
            <v>2</v>
          </cell>
          <cell r="I1310">
            <v>1</v>
          </cell>
          <cell r="J1310" t="str">
            <v>fokvarkens</v>
          </cell>
        </row>
        <row r="1311">
          <cell r="A1311" t="str">
            <v>2010_mrt_15</v>
          </cell>
          <cell r="C1311">
            <v>13247</v>
          </cell>
          <cell r="D1311">
            <v>2010</v>
          </cell>
          <cell r="E1311" t="str">
            <v>mrt</v>
          </cell>
          <cell r="F1311">
            <v>15</v>
          </cell>
          <cell r="G1311">
            <v>18.5</v>
          </cell>
          <cell r="H1311">
            <v>3</v>
          </cell>
          <cell r="I1311">
            <v>1</v>
          </cell>
          <cell r="J1311" t="str">
            <v>fokvarkens</v>
          </cell>
        </row>
        <row r="1312">
          <cell r="A1312" t="str">
            <v>2010_apr_15</v>
          </cell>
          <cell r="C1312">
            <v>13248</v>
          </cell>
          <cell r="D1312">
            <v>2010</v>
          </cell>
          <cell r="E1312" t="str">
            <v>apr</v>
          </cell>
          <cell r="F1312">
            <v>15</v>
          </cell>
          <cell r="G1312">
            <v>18.399999999999999</v>
          </cell>
          <cell r="H1312">
            <v>4</v>
          </cell>
          <cell r="I1312">
            <v>1</v>
          </cell>
          <cell r="J1312" t="str">
            <v>fokvarkens</v>
          </cell>
        </row>
        <row r="1313">
          <cell r="A1313" t="str">
            <v>2010_mei_15</v>
          </cell>
          <cell r="C1313">
            <v>13249</v>
          </cell>
          <cell r="D1313">
            <v>2010</v>
          </cell>
          <cell r="E1313" t="str">
            <v>mei</v>
          </cell>
          <cell r="F1313">
            <v>15</v>
          </cell>
          <cell r="G1313">
            <v>18.45</v>
          </cell>
          <cell r="H1313">
            <v>5</v>
          </cell>
          <cell r="I1313">
            <v>1</v>
          </cell>
          <cell r="J1313" t="str">
            <v>fokvarkens</v>
          </cell>
        </row>
        <row r="1314">
          <cell r="A1314" t="str">
            <v>2010_jun_15</v>
          </cell>
          <cell r="C1314">
            <v>13250</v>
          </cell>
          <cell r="D1314">
            <v>2010</v>
          </cell>
          <cell r="E1314" t="str">
            <v>jun</v>
          </cell>
          <cell r="F1314">
            <v>15</v>
          </cell>
          <cell r="G1314">
            <v>18.75</v>
          </cell>
          <cell r="H1314">
            <v>6</v>
          </cell>
          <cell r="I1314">
            <v>1</v>
          </cell>
          <cell r="J1314" t="str">
            <v>fokvarkens</v>
          </cell>
        </row>
        <row r="1315">
          <cell r="A1315" t="str">
            <v>2010_jul_15</v>
          </cell>
          <cell r="C1315">
            <v>13251</v>
          </cell>
          <cell r="D1315">
            <v>2010</v>
          </cell>
          <cell r="E1315" t="str">
            <v>jul</v>
          </cell>
          <cell r="F1315">
            <v>15</v>
          </cell>
          <cell r="G1315">
            <v>19.05</v>
          </cell>
          <cell r="H1315">
            <v>7</v>
          </cell>
          <cell r="I1315">
            <v>1</v>
          </cell>
          <cell r="J1315" t="str">
            <v>fokvarkens</v>
          </cell>
        </row>
        <row r="1316">
          <cell r="A1316" t="str">
            <v>2010_aug_15</v>
          </cell>
          <cell r="C1316">
            <v>13252</v>
          </cell>
          <cell r="D1316">
            <v>2010</v>
          </cell>
          <cell r="E1316" t="str">
            <v>aug</v>
          </cell>
          <cell r="F1316">
            <v>15</v>
          </cell>
          <cell r="G1316">
            <v>19.899999999999999</v>
          </cell>
          <cell r="H1316">
            <v>8</v>
          </cell>
          <cell r="I1316">
            <v>1</v>
          </cell>
          <cell r="J1316" t="str">
            <v>fokvarkens</v>
          </cell>
        </row>
        <row r="1317">
          <cell r="A1317" t="str">
            <v>2010_sep_15</v>
          </cell>
          <cell r="C1317">
            <v>13253</v>
          </cell>
          <cell r="D1317">
            <v>2010</v>
          </cell>
          <cell r="E1317" t="str">
            <v>sep</v>
          </cell>
          <cell r="F1317">
            <v>15</v>
          </cell>
          <cell r="G1317">
            <v>21.3</v>
          </cell>
          <cell r="H1317">
            <v>9</v>
          </cell>
          <cell r="I1317">
            <v>1</v>
          </cell>
          <cell r="J1317" t="str">
            <v>fokvarkens</v>
          </cell>
        </row>
        <row r="1318">
          <cell r="A1318" t="str">
            <v>2010_okt_15</v>
          </cell>
          <cell r="C1318">
            <v>13254</v>
          </cell>
          <cell r="D1318">
            <v>2010</v>
          </cell>
          <cell r="E1318" t="str">
            <v>okt</v>
          </cell>
          <cell r="F1318">
            <v>15</v>
          </cell>
          <cell r="G1318">
            <v>22.25</v>
          </cell>
          <cell r="H1318">
            <v>10</v>
          </cell>
          <cell r="I1318">
            <v>1</v>
          </cell>
          <cell r="J1318" t="str">
            <v>fokvarkens</v>
          </cell>
        </row>
        <row r="1319">
          <cell r="A1319" t="str">
            <v>2010_nov_15</v>
          </cell>
          <cell r="C1319">
            <v>13255</v>
          </cell>
          <cell r="D1319">
            <v>2010</v>
          </cell>
          <cell r="E1319" t="str">
            <v>nov</v>
          </cell>
          <cell r="F1319">
            <v>15</v>
          </cell>
          <cell r="G1319">
            <v>22.95</v>
          </cell>
          <cell r="H1319">
            <v>11</v>
          </cell>
          <cell r="I1319">
            <v>1</v>
          </cell>
          <cell r="J1319" t="str">
            <v>fokvarkens</v>
          </cell>
        </row>
        <row r="1320">
          <cell r="A1320" t="str">
            <v>2010_dec_15</v>
          </cell>
          <cell r="C1320">
            <v>13256</v>
          </cell>
          <cell r="D1320">
            <v>2010</v>
          </cell>
          <cell r="E1320" t="str">
            <v>dec</v>
          </cell>
          <cell r="F1320">
            <v>15</v>
          </cell>
          <cell r="G1320">
            <v>23.65</v>
          </cell>
          <cell r="H1320">
            <v>12</v>
          </cell>
          <cell r="I1320">
            <v>1</v>
          </cell>
          <cell r="J1320" t="str">
            <v>fokvarkens</v>
          </cell>
        </row>
        <row r="1321">
          <cell r="A1321" t="str">
            <v>2011_jan_15</v>
          </cell>
          <cell r="C1321">
            <v>13257</v>
          </cell>
          <cell r="D1321">
            <v>2011</v>
          </cell>
          <cell r="E1321" t="str">
            <v>jan</v>
          </cell>
          <cell r="F1321">
            <v>15</v>
          </cell>
          <cell r="G1321">
            <v>24.35</v>
          </cell>
          <cell r="H1321">
            <v>1</v>
          </cell>
          <cell r="I1321">
            <v>1</v>
          </cell>
          <cell r="J1321" t="str">
            <v>fokvarkens</v>
          </cell>
        </row>
        <row r="1322">
          <cell r="A1322" t="str">
            <v>2011_feb_15</v>
          </cell>
          <cell r="C1322">
            <v>13258</v>
          </cell>
          <cell r="D1322">
            <v>2011</v>
          </cell>
          <cell r="E1322" t="str">
            <v>feb</v>
          </cell>
          <cell r="F1322">
            <v>15</v>
          </cell>
          <cell r="G1322">
            <v>24.8</v>
          </cell>
          <cell r="H1322">
            <v>2</v>
          </cell>
          <cell r="I1322">
            <v>1</v>
          </cell>
          <cell r="J1322" t="str">
            <v>fokvarkens</v>
          </cell>
        </row>
        <row r="1323">
          <cell r="A1323" t="str">
            <v>2011_mrt_15</v>
          </cell>
          <cell r="C1323">
            <v>13259</v>
          </cell>
          <cell r="D1323">
            <v>2011</v>
          </cell>
          <cell r="E1323" t="str">
            <v>mrt</v>
          </cell>
          <cell r="F1323">
            <v>15</v>
          </cell>
          <cell r="G1323">
            <v>25.6</v>
          </cell>
          <cell r="H1323">
            <v>3</v>
          </cell>
          <cell r="I1323">
            <v>1</v>
          </cell>
          <cell r="J1323" t="str">
            <v>fokvarkens</v>
          </cell>
        </row>
        <row r="1324">
          <cell r="A1324" t="str">
            <v>2011_apr_15</v>
          </cell>
          <cell r="C1324">
            <v>13260</v>
          </cell>
          <cell r="D1324">
            <v>2011</v>
          </cell>
          <cell r="E1324" t="str">
            <v>apr</v>
          </cell>
          <cell r="F1324">
            <v>15</v>
          </cell>
          <cell r="G1324">
            <v>26.35</v>
          </cell>
          <cell r="H1324">
            <v>4</v>
          </cell>
          <cell r="I1324">
            <v>1</v>
          </cell>
          <cell r="J1324" t="str">
            <v>fokvarkens</v>
          </cell>
        </row>
        <row r="1325">
          <cell r="A1325" t="str">
            <v>2011_mei_15</v>
          </cell>
          <cell r="C1325">
            <v>13261</v>
          </cell>
          <cell r="D1325">
            <v>2011</v>
          </cell>
          <cell r="E1325" t="str">
            <v>mei</v>
          </cell>
          <cell r="F1325">
            <v>15</v>
          </cell>
          <cell r="G1325">
            <v>26.55</v>
          </cell>
          <cell r="H1325">
            <v>5</v>
          </cell>
          <cell r="I1325">
            <v>1</v>
          </cell>
          <cell r="J1325" t="str">
            <v>fokvarkens</v>
          </cell>
        </row>
        <row r="1326">
          <cell r="A1326" t="str">
            <v>2011_jun_15</v>
          </cell>
          <cell r="C1326">
            <v>13262</v>
          </cell>
          <cell r="D1326">
            <v>2011</v>
          </cell>
          <cell r="E1326" t="str">
            <v>jun</v>
          </cell>
          <cell r="F1326">
            <v>15</v>
          </cell>
          <cell r="G1326">
            <v>26.7</v>
          </cell>
          <cell r="H1326">
            <v>6</v>
          </cell>
          <cell r="I1326">
            <v>1</v>
          </cell>
          <cell r="J1326" t="str">
            <v>fokvarkens</v>
          </cell>
        </row>
        <row r="1327">
          <cell r="A1327" t="str">
            <v>2011_jul_15</v>
          </cell>
          <cell r="C1327">
            <v>13263</v>
          </cell>
          <cell r="D1327">
            <v>2011</v>
          </cell>
          <cell r="E1327" t="str">
            <v>jul</v>
          </cell>
          <cell r="F1327">
            <v>15</v>
          </cell>
          <cell r="G1327">
            <v>26.8</v>
          </cell>
          <cell r="H1327">
            <v>7</v>
          </cell>
          <cell r="I1327">
            <v>1</v>
          </cell>
          <cell r="J1327" t="str">
            <v>fokvarkens</v>
          </cell>
        </row>
        <row r="1328">
          <cell r="A1328" t="str">
            <v>2011_aug_15</v>
          </cell>
          <cell r="C1328">
            <v>13264</v>
          </cell>
          <cell r="D1328">
            <v>2011</v>
          </cell>
          <cell r="E1328" t="str">
            <v>aug</v>
          </cell>
          <cell r="F1328">
            <v>15</v>
          </cell>
          <cell r="G1328">
            <v>26.75</v>
          </cell>
          <cell r="H1328">
            <v>8</v>
          </cell>
          <cell r="I1328">
            <v>1</v>
          </cell>
          <cell r="J1328" t="str">
            <v>fokvarkens</v>
          </cell>
        </row>
        <row r="1329">
          <cell r="A1329" t="str">
            <v>2011_sep_15</v>
          </cell>
          <cell r="C1329">
            <v>13265</v>
          </cell>
          <cell r="D1329">
            <v>2011</v>
          </cell>
          <cell r="E1329" t="str">
            <v>sep</v>
          </cell>
          <cell r="F1329">
            <v>15</v>
          </cell>
          <cell r="G1329">
            <v>26.55</v>
          </cell>
          <cell r="H1329">
            <v>9</v>
          </cell>
          <cell r="I1329">
            <v>1</v>
          </cell>
          <cell r="J1329" t="str">
            <v>fokvarkens</v>
          </cell>
        </row>
        <row r="1330">
          <cell r="A1330" t="str">
            <v>2011_okt_15</v>
          </cell>
          <cell r="C1330">
            <v>13266</v>
          </cell>
          <cell r="D1330">
            <v>2011</v>
          </cell>
          <cell r="E1330" t="str">
            <v>okt</v>
          </cell>
          <cell r="F1330">
            <v>15</v>
          </cell>
          <cell r="G1330">
            <v>26.25</v>
          </cell>
          <cell r="H1330">
            <v>10</v>
          </cell>
          <cell r="I1330">
            <v>1</v>
          </cell>
          <cell r="J1330" t="str">
            <v>fokvarkens</v>
          </cell>
        </row>
        <row r="1331">
          <cell r="A1331" t="str">
            <v>2011_nov_15</v>
          </cell>
          <cell r="C1331">
            <v>13267</v>
          </cell>
          <cell r="D1331">
            <v>2011</v>
          </cell>
          <cell r="E1331" t="str">
            <v>nov</v>
          </cell>
          <cell r="F1331">
            <v>15</v>
          </cell>
          <cell r="G1331">
            <v>25.9</v>
          </cell>
          <cell r="H1331">
            <v>11</v>
          </cell>
          <cell r="I1331">
            <v>1</v>
          </cell>
          <cell r="J1331" t="str">
            <v>fokvarkens</v>
          </cell>
        </row>
        <row r="1332">
          <cell r="A1332" t="str">
            <v>2011_dec_15</v>
          </cell>
          <cell r="C1332">
            <v>13268</v>
          </cell>
          <cell r="D1332">
            <v>2011</v>
          </cell>
          <cell r="E1332" t="str">
            <v>dec</v>
          </cell>
          <cell r="F1332">
            <v>15</v>
          </cell>
          <cell r="G1332">
            <v>25.6</v>
          </cell>
          <cell r="H1332">
            <v>12</v>
          </cell>
          <cell r="I1332">
            <v>1</v>
          </cell>
          <cell r="J1332" t="str">
            <v>fokvarkens</v>
          </cell>
        </row>
        <row r="1333">
          <cell r="A1333" t="str">
            <v>2012_jan_15</v>
          </cell>
          <cell r="C1333">
            <v>13269</v>
          </cell>
          <cell r="D1333">
            <v>2012</v>
          </cell>
          <cell r="E1333" t="str">
            <v>jan</v>
          </cell>
          <cell r="F1333">
            <v>15</v>
          </cell>
          <cell r="G1333">
            <v>25.5</v>
          </cell>
          <cell r="H1333">
            <v>1</v>
          </cell>
          <cell r="I1333">
            <v>1</v>
          </cell>
          <cell r="J1333" t="str">
            <v>fokvarkens</v>
          </cell>
        </row>
        <row r="1334">
          <cell r="A1334" t="str">
            <v>2012_dec_15</v>
          </cell>
          <cell r="C1334">
            <v>13280</v>
          </cell>
          <cell r="D1334">
            <v>2012</v>
          </cell>
          <cell r="E1334" t="str">
            <v>dec</v>
          </cell>
          <cell r="F1334">
            <v>15</v>
          </cell>
          <cell r="G1334">
            <v>0</v>
          </cell>
          <cell r="H1334">
            <v>12</v>
          </cell>
          <cell r="I1334">
            <v>1</v>
          </cell>
          <cell r="J1334" t="str">
            <v>fokvarkens</v>
          </cell>
        </row>
        <row r="1335">
          <cell r="A1335" t="str">
            <v>2006_jan_16</v>
          </cell>
          <cell r="C1335">
            <v>13281</v>
          </cell>
          <cell r="D1335">
            <v>2006</v>
          </cell>
          <cell r="E1335" t="str">
            <v>jan</v>
          </cell>
          <cell r="F1335">
            <v>16</v>
          </cell>
          <cell r="G1335">
            <v>24.05</v>
          </cell>
          <cell r="H1335">
            <v>1</v>
          </cell>
          <cell r="I1335">
            <v>1</v>
          </cell>
          <cell r="J1335" t="str">
            <v>fokvarkens</v>
          </cell>
        </row>
        <row r="1336">
          <cell r="A1336" t="str">
            <v>2006_feb_16</v>
          </cell>
          <cell r="C1336">
            <v>13282</v>
          </cell>
          <cell r="D1336">
            <v>2006</v>
          </cell>
          <cell r="E1336" t="str">
            <v>feb</v>
          </cell>
          <cell r="F1336">
            <v>16</v>
          </cell>
          <cell r="G1336">
            <v>24.2</v>
          </cell>
          <cell r="H1336">
            <v>2</v>
          </cell>
          <cell r="I1336">
            <v>1</v>
          </cell>
          <cell r="J1336" t="str">
            <v>fokvarkens</v>
          </cell>
        </row>
        <row r="1337">
          <cell r="A1337" t="str">
            <v>2006_mrt_16</v>
          </cell>
          <cell r="C1337">
            <v>13283</v>
          </cell>
          <cell r="D1337">
            <v>2006</v>
          </cell>
          <cell r="E1337" t="str">
            <v>mrt</v>
          </cell>
          <cell r="F1337">
            <v>16</v>
          </cell>
          <cell r="G1337">
            <v>24.25</v>
          </cell>
          <cell r="H1337">
            <v>3</v>
          </cell>
          <cell r="I1337">
            <v>1</v>
          </cell>
          <cell r="J1337" t="str">
            <v>fokvarkens</v>
          </cell>
        </row>
        <row r="1338">
          <cell r="A1338" t="str">
            <v>2006_apr_16</v>
          </cell>
          <cell r="C1338">
            <v>13284</v>
          </cell>
          <cell r="D1338">
            <v>2006</v>
          </cell>
          <cell r="E1338" t="str">
            <v>apr</v>
          </cell>
          <cell r="F1338">
            <v>16</v>
          </cell>
          <cell r="G1338">
            <v>24.25</v>
          </cell>
          <cell r="H1338">
            <v>4</v>
          </cell>
          <cell r="I1338">
            <v>1</v>
          </cell>
          <cell r="J1338" t="str">
            <v>fokvarkens</v>
          </cell>
        </row>
        <row r="1339">
          <cell r="A1339" t="str">
            <v>2006_mei_16</v>
          </cell>
          <cell r="C1339">
            <v>13285</v>
          </cell>
          <cell r="D1339">
            <v>2006</v>
          </cell>
          <cell r="E1339" t="str">
            <v>mei</v>
          </cell>
          <cell r="F1339">
            <v>16</v>
          </cell>
          <cell r="G1339">
            <v>24.2</v>
          </cell>
          <cell r="H1339">
            <v>5</v>
          </cell>
          <cell r="I1339">
            <v>1</v>
          </cell>
          <cell r="J1339" t="str">
            <v>fokvarkens</v>
          </cell>
        </row>
        <row r="1340">
          <cell r="A1340" t="str">
            <v>2006_jun_16</v>
          </cell>
          <cell r="C1340">
            <v>13286</v>
          </cell>
          <cell r="D1340">
            <v>2006</v>
          </cell>
          <cell r="E1340" t="str">
            <v>jun</v>
          </cell>
          <cell r="F1340">
            <v>16</v>
          </cell>
          <cell r="G1340">
            <v>24.25</v>
          </cell>
          <cell r="H1340">
            <v>6</v>
          </cell>
          <cell r="I1340">
            <v>1</v>
          </cell>
          <cell r="J1340" t="str">
            <v>fokvarkens</v>
          </cell>
        </row>
        <row r="1341">
          <cell r="A1341" t="str">
            <v>2006_jul_16</v>
          </cell>
          <cell r="C1341">
            <v>13287</v>
          </cell>
          <cell r="D1341">
            <v>2006</v>
          </cell>
          <cell r="E1341" t="str">
            <v>jul</v>
          </cell>
          <cell r="F1341">
            <v>16</v>
          </cell>
          <cell r="G1341">
            <v>24.25</v>
          </cell>
          <cell r="H1341">
            <v>7</v>
          </cell>
          <cell r="I1341">
            <v>1</v>
          </cell>
          <cell r="J1341" t="str">
            <v>fokvarkens</v>
          </cell>
        </row>
        <row r="1342">
          <cell r="A1342" t="str">
            <v>2006_aug_16</v>
          </cell>
          <cell r="C1342">
            <v>13288</v>
          </cell>
          <cell r="D1342">
            <v>2006</v>
          </cell>
          <cell r="E1342" t="str">
            <v>aug</v>
          </cell>
          <cell r="F1342">
            <v>16</v>
          </cell>
          <cell r="G1342">
            <v>24.3</v>
          </cell>
          <cell r="H1342">
            <v>8</v>
          </cell>
          <cell r="I1342">
            <v>1</v>
          </cell>
          <cell r="J1342" t="str">
            <v>fokvarkens</v>
          </cell>
        </row>
        <row r="1343">
          <cell r="A1343" t="str">
            <v>2006_sep_16</v>
          </cell>
          <cell r="C1343">
            <v>13289</v>
          </cell>
          <cell r="D1343">
            <v>2006</v>
          </cell>
          <cell r="E1343" t="str">
            <v>sep</v>
          </cell>
          <cell r="F1343">
            <v>16</v>
          </cell>
          <cell r="G1343">
            <v>24.6</v>
          </cell>
          <cell r="H1343">
            <v>9</v>
          </cell>
          <cell r="I1343">
            <v>1</v>
          </cell>
          <cell r="J1343" t="str">
            <v>fokvarkens</v>
          </cell>
        </row>
        <row r="1344">
          <cell r="A1344" t="str">
            <v>2006_okt_16</v>
          </cell>
          <cell r="C1344">
            <v>13290</v>
          </cell>
          <cell r="D1344">
            <v>2006</v>
          </cell>
          <cell r="E1344" t="str">
            <v>okt</v>
          </cell>
          <cell r="F1344">
            <v>16</v>
          </cell>
          <cell r="G1344">
            <v>24.8</v>
          </cell>
          <cell r="H1344">
            <v>10</v>
          </cell>
          <cell r="I1344">
            <v>1</v>
          </cell>
          <cell r="J1344" t="str">
            <v>fokvarkens</v>
          </cell>
        </row>
        <row r="1345">
          <cell r="A1345" t="str">
            <v>2006_nov_16</v>
          </cell>
          <cell r="C1345">
            <v>13291</v>
          </cell>
          <cell r="D1345">
            <v>2006</v>
          </cell>
          <cell r="E1345" t="str">
            <v>nov</v>
          </cell>
          <cell r="F1345">
            <v>16</v>
          </cell>
          <cell r="G1345">
            <v>25.25</v>
          </cell>
          <cell r="H1345">
            <v>11</v>
          </cell>
          <cell r="I1345">
            <v>1</v>
          </cell>
          <cell r="J1345" t="str">
            <v>fokvarkens</v>
          </cell>
        </row>
        <row r="1346">
          <cell r="A1346" t="str">
            <v>2006_dec_16</v>
          </cell>
          <cell r="C1346">
            <v>13292</v>
          </cell>
          <cell r="D1346">
            <v>2006</v>
          </cell>
          <cell r="E1346" t="str">
            <v>dec</v>
          </cell>
          <cell r="F1346">
            <v>16</v>
          </cell>
          <cell r="G1346">
            <v>25.65</v>
          </cell>
          <cell r="H1346">
            <v>12</v>
          </cell>
          <cell r="I1346">
            <v>1</v>
          </cell>
          <cell r="J1346" t="str">
            <v>fokvarkens</v>
          </cell>
        </row>
        <row r="1347">
          <cell r="A1347" t="str">
            <v>2007_jan_16</v>
          </cell>
          <cell r="C1347">
            <v>13293</v>
          </cell>
          <cell r="D1347">
            <v>2007</v>
          </cell>
          <cell r="E1347" t="str">
            <v>jan</v>
          </cell>
          <cell r="F1347">
            <v>16</v>
          </cell>
          <cell r="G1347">
            <v>26</v>
          </cell>
          <cell r="H1347">
            <v>1</v>
          </cell>
          <cell r="I1347">
            <v>1</v>
          </cell>
          <cell r="J1347" t="str">
            <v>fokvarkens</v>
          </cell>
        </row>
        <row r="1348">
          <cell r="A1348" t="str">
            <v>2007_feb_16</v>
          </cell>
          <cell r="C1348">
            <v>13294</v>
          </cell>
          <cell r="D1348">
            <v>2007</v>
          </cell>
          <cell r="E1348" t="str">
            <v>feb</v>
          </cell>
          <cell r="F1348">
            <v>16</v>
          </cell>
          <cell r="G1348">
            <v>26.35</v>
          </cell>
          <cell r="H1348">
            <v>2</v>
          </cell>
          <cell r="I1348">
            <v>1</v>
          </cell>
          <cell r="J1348" t="str">
            <v>fokvarkens</v>
          </cell>
        </row>
        <row r="1349">
          <cell r="A1349" t="str">
            <v>2007_mrt_16</v>
          </cell>
          <cell r="C1349">
            <v>13295</v>
          </cell>
          <cell r="D1349">
            <v>2007</v>
          </cell>
          <cell r="E1349" t="str">
            <v>mrt</v>
          </cell>
          <cell r="F1349">
            <v>16</v>
          </cell>
          <cell r="G1349">
            <v>26.75</v>
          </cell>
          <cell r="H1349">
            <v>3</v>
          </cell>
          <cell r="I1349">
            <v>1</v>
          </cell>
          <cell r="J1349" t="str">
            <v>fokvarkens</v>
          </cell>
        </row>
        <row r="1350">
          <cell r="A1350" t="str">
            <v>2007_apr_16</v>
          </cell>
          <cell r="C1350">
            <v>13296</v>
          </cell>
          <cell r="D1350">
            <v>2007</v>
          </cell>
          <cell r="E1350" t="str">
            <v>apr</v>
          </cell>
          <cell r="F1350">
            <v>16</v>
          </cell>
          <cell r="G1350">
            <v>27.1</v>
          </cell>
          <cell r="H1350">
            <v>4</v>
          </cell>
          <cell r="I1350">
            <v>1</v>
          </cell>
          <cell r="J1350" t="str">
            <v>fokvarkens</v>
          </cell>
        </row>
        <row r="1351">
          <cell r="A1351" t="str">
            <v>2007_mei_16</v>
          </cell>
          <cell r="C1351">
            <v>13297</v>
          </cell>
          <cell r="D1351">
            <v>2007</v>
          </cell>
          <cell r="E1351" t="str">
            <v>mei</v>
          </cell>
          <cell r="F1351">
            <v>16</v>
          </cell>
          <cell r="G1351">
            <v>27.4</v>
          </cell>
          <cell r="H1351">
            <v>5</v>
          </cell>
          <cell r="I1351">
            <v>1</v>
          </cell>
          <cell r="J1351" t="str">
            <v>fokvarkens</v>
          </cell>
        </row>
        <row r="1352">
          <cell r="A1352" t="str">
            <v>2007_jun_16</v>
          </cell>
          <cell r="C1352">
            <v>13298</v>
          </cell>
          <cell r="D1352">
            <v>2007</v>
          </cell>
          <cell r="E1352" t="str">
            <v>jun</v>
          </cell>
          <cell r="F1352">
            <v>16</v>
          </cell>
          <cell r="G1352">
            <v>27.6</v>
          </cell>
          <cell r="H1352">
            <v>6</v>
          </cell>
          <cell r="I1352">
            <v>1</v>
          </cell>
          <cell r="J1352" t="str">
            <v>fokvarkens</v>
          </cell>
        </row>
        <row r="1353">
          <cell r="A1353" t="str">
            <v>2007_jul_16</v>
          </cell>
          <cell r="C1353">
            <v>13299</v>
          </cell>
          <cell r="D1353">
            <v>2007</v>
          </cell>
          <cell r="E1353" t="str">
            <v>jul</v>
          </cell>
          <cell r="F1353">
            <v>16</v>
          </cell>
          <cell r="G1353">
            <v>27.9</v>
          </cell>
          <cell r="H1353">
            <v>7</v>
          </cell>
          <cell r="I1353">
            <v>1</v>
          </cell>
          <cell r="J1353" t="str">
            <v>fokvarkens</v>
          </cell>
        </row>
        <row r="1354">
          <cell r="A1354" t="str">
            <v>2007_aug_16</v>
          </cell>
          <cell r="C1354">
            <v>13300</v>
          </cell>
          <cell r="D1354">
            <v>2007</v>
          </cell>
          <cell r="E1354" t="str">
            <v>aug</v>
          </cell>
          <cell r="F1354">
            <v>16</v>
          </cell>
          <cell r="G1354">
            <v>28.6</v>
          </cell>
          <cell r="H1354">
            <v>8</v>
          </cell>
          <cell r="I1354">
            <v>1</v>
          </cell>
          <cell r="J1354" t="str">
            <v>fokvarkens</v>
          </cell>
        </row>
        <row r="1355">
          <cell r="A1355" t="str">
            <v>2007_sep_16</v>
          </cell>
          <cell r="C1355">
            <v>13301</v>
          </cell>
          <cell r="D1355">
            <v>2007</v>
          </cell>
          <cell r="E1355" t="str">
            <v>sep</v>
          </cell>
          <cell r="F1355">
            <v>16</v>
          </cell>
          <cell r="G1355">
            <v>29.8</v>
          </cell>
          <cell r="H1355">
            <v>9</v>
          </cell>
          <cell r="I1355">
            <v>1</v>
          </cell>
          <cell r="J1355" t="str">
            <v>fokvarkens</v>
          </cell>
        </row>
        <row r="1356">
          <cell r="A1356" t="str">
            <v>2007_okt_16</v>
          </cell>
          <cell r="C1356">
            <v>13302</v>
          </cell>
          <cell r="D1356">
            <v>2007</v>
          </cell>
          <cell r="E1356" t="str">
            <v>okt</v>
          </cell>
          <cell r="F1356">
            <v>16</v>
          </cell>
          <cell r="G1356">
            <v>31.4</v>
          </cell>
          <cell r="H1356">
            <v>10</v>
          </cell>
          <cell r="I1356">
            <v>1</v>
          </cell>
          <cell r="J1356" t="str">
            <v>fokvarkens</v>
          </cell>
        </row>
        <row r="1357">
          <cell r="A1357" t="str">
            <v>2007_nov_16</v>
          </cell>
          <cell r="C1357">
            <v>13303</v>
          </cell>
          <cell r="D1357">
            <v>2007</v>
          </cell>
          <cell r="E1357" t="str">
            <v>nov</v>
          </cell>
          <cell r="F1357">
            <v>16</v>
          </cell>
          <cell r="G1357">
            <v>32.6</v>
          </cell>
          <cell r="H1357">
            <v>11</v>
          </cell>
          <cell r="I1357">
            <v>1</v>
          </cell>
          <cell r="J1357" t="str">
            <v>fokvarkens</v>
          </cell>
        </row>
        <row r="1358">
          <cell r="A1358" t="str">
            <v>2007_dec_16</v>
          </cell>
          <cell r="C1358">
            <v>13304</v>
          </cell>
          <cell r="D1358">
            <v>2007</v>
          </cell>
          <cell r="E1358" t="str">
            <v>dec</v>
          </cell>
          <cell r="F1358">
            <v>16</v>
          </cell>
          <cell r="G1358">
            <v>33.1</v>
          </cell>
          <cell r="H1358">
            <v>12</v>
          </cell>
          <cell r="I1358">
            <v>1</v>
          </cell>
          <cell r="J1358" t="str">
            <v>fokvarkens</v>
          </cell>
        </row>
        <row r="1359">
          <cell r="A1359" t="str">
            <v>2008_jan_16</v>
          </cell>
          <cell r="C1359">
            <v>13305</v>
          </cell>
          <cell r="D1359">
            <v>2008</v>
          </cell>
          <cell r="E1359" t="str">
            <v>jan</v>
          </cell>
          <cell r="F1359">
            <v>16</v>
          </cell>
          <cell r="G1359">
            <v>33.35</v>
          </cell>
          <cell r="H1359">
            <v>1</v>
          </cell>
          <cell r="I1359">
            <v>1</v>
          </cell>
          <cell r="J1359" t="str">
            <v>fokvarkens</v>
          </cell>
        </row>
        <row r="1360">
          <cell r="A1360" t="str">
            <v>2008_feb_16</v>
          </cell>
          <cell r="C1360">
            <v>13306</v>
          </cell>
          <cell r="D1360">
            <v>2008</v>
          </cell>
          <cell r="E1360" t="str">
            <v>feb</v>
          </cell>
          <cell r="F1360">
            <v>16</v>
          </cell>
          <cell r="G1360">
            <v>33.75</v>
          </cell>
          <cell r="H1360">
            <v>2</v>
          </cell>
          <cell r="I1360">
            <v>1</v>
          </cell>
          <cell r="J1360" t="str">
            <v>fokvarkens</v>
          </cell>
        </row>
        <row r="1361">
          <cell r="A1361" t="str">
            <v>2008_mrt_16</v>
          </cell>
          <cell r="C1361">
            <v>13307</v>
          </cell>
          <cell r="D1361">
            <v>2008</v>
          </cell>
          <cell r="E1361" t="str">
            <v>mrt</v>
          </cell>
          <cell r="F1361">
            <v>16</v>
          </cell>
          <cell r="G1361">
            <v>34.200000000000003</v>
          </cell>
          <cell r="H1361">
            <v>3</v>
          </cell>
          <cell r="I1361">
            <v>1</v>
          </cell>
          <cell r="J1361" t="str">
            <v>fokvarkens</v>
          </cell>
        </row>
        <row r="1362">
          <cell r="A1362" t="str">
            <v>2008_apr_16</v>
          </cell>
          <cell r="C1362">
            <v>13308</v>
          </cell>
          <cell r="D1362">
            <v>2008</v>
          </cell>
          <cell r="E1362" t="str">
            <v>apr</v>
          </cell>
          <cell r="F1362">
            <v>16</v>
          </cell>
          <cell r="G1362">
            <v>34.6</v>
          </cell>
          <cell r="H1362">
            <v>4</v>
          </cell>
          <cell r="I1362">
            <v>1</v>
          </cell>
          <cell r="J1362" t="str">
            <v>fokvarkens</v>
          </cell>
        </row>
        <row r="1363">
          <cell r="A1363" t="str">
            <v>2008_mei_16</v>
          </cell>
          <cell r="C1363">
            <v>13309</v>
          </cell>
          <cell r="D1363">
            <v>2008</v>
          </cell>
          <cell r="E1363" t="str">
            <v>mei</v>
          </cell>
          <cell r="F1363">
            <v>16</v>
          </cell>
          <cell r="G1363">
            <v>34.75</v>
          </cell>
          <cell r="H1363">
            <v>5</v>
          </cell>
          <cell r="I1363">
            <v>1</v>
          </cell>
          <cell r="J1363" t="str">
            <v>fokvarkens</v>
          </cell>
        </row>
        <row r="1364">
          <cell r="A1364" t="str">
            <v>2008_jun_16</v>
          </cell>
          <cell r="C1364">
            <v>13310</v>
          </cell>
          <cell r="D1364">
            <v>2008</v>
          </cell>
          <cell r="E1364" t="str">
            <v>jun</v>
          </cell>
          <cell r="F1364">
            <v>16</v>
          </cell>
          <cell r="G1364">
            <v>34.799999999999997</v>
          </cell>
          <cell r="H1364">
            <v>6</v>
          </cell>
          <cell r="I1364">
            <v>1</v>
          </cell>
          <cell r="J1364" t="str">
            <v>fokvarkens</v>
          </cell>
        </row>
        <row r="1365">
          <cell r="A1365" t="str">
            <v>2008_jul_16</v>
          </cell>
          <cell r="C1365">
            <v>13311</v>
          </cell>
          <cell r="D1365">
            <v>2008</v>
          </cell>
          <cell r="E1365" t="str">
            <v>jul</v>
          </cell>
          <cell r="F1365">
            <v>16</v>
          </cell>
          <cell r="G1365">
            <v>34.799999999999997</v>
          </cell>
          <cell r="H1365">
            <v>7</v>
          </cell>
          <cell r="I1365">
            <v>1</v>
          </cell>
          <cell r="J1365" t="str">
            <v>fokvarkens</v>
          </cell>
        </row>
        <row r="1366">
          <cell r="A1366" t="str">
            <v>2008_aug_16</v>
          </cell>
          <cell r="C1366">
            <v>13312</v>
          </cell>
          <cell r="D1366">
            <v>2008</v>
          </cell>
          <cell r="E1366" t="str">
            <v>aug</v>
          </cell>
          <cell r="F1366">
            <v>16</v>
          </cell>
          <cell r="G1366">
            <v>34.5</v>
          </cell>
          <cell r="H1366">
            <v>8</v>
          </cell>
          <cell r="I1366">
            <v>1</v>
          </cell>
          <cell r="J1366" t="str">
            <v>fokvarkens</v>
          </cell>
        </row>
        <row r="1367">
          <cell r="A1367" t="str">
            <v>2008_sep_16</v>
          </cell>
          <cell r="C1367">
            <v>13313</v>
          </cell>
          <cell r="D1367">
            <v>2008</v>
          </cell>
          <cell r="E1367" t="str">
            <v>sep</v>
          </cell>
          <cell r="F1367">
            <v>16</v>
          </cell>
          <cell r="G1367">
            <v>33.700000000000003</v>
          </cell>
          <cell r="H1367">
            <v>9</v>
          </cell>
          <cell r="I1367">
            <v>1</v>
          </cell>
          <cell r="J1367" t="str">
            <v>fokvarkens</v>
          </cell>
        </row>
        <row r="1368">
          <cell r="A1368" t="str">
            <v>2008_okt_16</v>
          </cell>
          <cell r="C1368">
            <v>13314</v>
          </cell>
          <cell r="D1368">
            <v>2008</v>
          </cell>
          <cell r="E1368" t="str">
            <v>okt</v>
          </cell>
          <cell r="F1368">
            <v>16</v>
          </cell>
          <cell r="G1368">
            <v>32.75</v>
          </cell>
          <cell r="H1368">
            <v>10</v>
          </cell>
          <cell r="I1368">
            <v>1</v>
          </cell>
          <cell r="J1368" t="str">
            <v>fokvarkens</v>
          </cell>
        </row>
        <row r="1369">
          <cell r="A1369" t="str">
            <v>2008_nov_16</v>
          </cell>
          <cell r="C1369">
            <v>13315</v>
          </cell>
          <cell r="D1369">
            <v>2008</v>
          </cell>
          <cell r="E1369" t="str">
            <v>nov</v>
          </cell>
          <cell r="F1369">
            <v>16</v>
          </cell>
          <cell r="G1369">
            <v>31.55</v>
          </cell>
          <cell r="H1369">
            <v>11</v>
          </cell>
          <cell r="I1369">
            <v>1</v>
          </cell>
          <cell r="J1369" t="str">
            <v>fokvarkens</v>
          </cell>
        </row>
        <row r="1370">
          <cell r="A1370" t="str">
            <v>2008_dec_16</v>
          </cell>
          <cell r="C1370">
            <v>13316</v>
          </cell>
          <cell r="D1370">
            <v>2008</v>
          </cell>
          <cell r="E1370" t="str">
            <v>dec</v>
          </cell>
          <cell r="F1370">
            <v>16</v>
          </cell>
          <cell r="G1370">
            <v>30.7</v>
          </cell>
          <cell r="H1370">
            <v>12</v>
          </cell>
          <cell r="I1370">
            <v>1</v>
          </cell>
          <cell r="J1370" t="str">
            <v>fokvarkens</v>
          </cell>
        </row>
        <row r="1371">
          <cell r="A1371" t="str">
            <v>2009_jan_16</v>
          </cell>
          <cell r="C1371">
            <v>13317</v>
          </cell>
          <cell r="D1371">
            <v>2009</v>
          </cell>
          <cell r="E1371" t="str">
            <v>jan</v>
          </cell>
          <cell r="F1371">
            <v>16</v>
          </cell>
          <cell r="G1371">
            <v>29.85</v>
          </cell>
          <cell r="H1371">
            <v>1</v>
          </cell>
          <cell r="I1371">
            <v>1</v>
          </cell>
          <cell r="J1371" t="str">
            <v>fokvarkens</v>
          </cell>
        </row>
        <row r="1372">
          <cell r="A1372" t="str">
            <v>2009_feb_16</v>
          </cell>
          <cell r="C1372">
            <v>13318</v>
          </cell>
          <cell r="D1372">
            <v>2009</v>
          </cell>
          <cell r="E1372" t="str">
            <v>feb</v>
          </cell>
          <cell r="F1372">
            <v>16</v>
          </cell>
          <cell r="G1372">
            <v>29.55</v>
          </cell>
          <cell r="H1372">
            <v>2</v>
          </cell>
          <cell r="I1372">
            <v>1</v>
          </cell>
          <cell r="J1372" t="str">
            <v>fokvarkens</v>
          </cell>
        </row>
        <row r="1373">
          <cell r="A1373" t="str">
            <v>2009_mrt_16</v>
          </cell>
          <cell r="C1373">
            <v>13319</v>
          </cell>
          <cell r="D1373">
            <v>2009</v>
          </cell>
          <cell r="E1373" t="str">
            <v>mrt</v>
          </cell>
          <cell r="F1373">
            <v>16</v>
          </cell>
          <cell r="G1373">
            <v>29.2</v>
          </cell>
          <cell r="H1373">
            <v>3</v>
          </cell>
          <cell r="I1373">
            <v>1</v>
          </cell>
          <cell r="J1373" t="str">
            <v>fokvarkens</v>
          </cell>
        </row>
        <row r="1374">
          <cell r="A1374" t="str">
            <v>2009_apr_16</v>
          </cell>
          <cell r="C1374">
            <v>13320</v>
          </cell>
          <cell r="D1374">
            <v>2009</v>
          </cell>
          <cell r="E1374" t="str">
            <v>apr</v>
          </cell>
          <cell r="F1374">
            <v>16</v>
          </cell>
          <cell r="G1374">
            <v>29</v>
          </cell>
          <cell r="H1374">
            <v>4</v>
          </cell>
          <cell r="I1374">
            <v>1</v>
          </cell>
          <cell r="J1374" t="str">
            <v>fokvarkens</v>
          </cell>
        </row>
        <row r="1375">
          <cell r="A1375" t="str">
            <v>2009_mei_16</v>
          </cell>
          <cell r="C1375">
            <v>13321</v>
          </cell>
          <cell r="D1375">
            <v>2009</v>
          </cell>
          <cell r="E1375" t="str">
            <v>mei</v>
          </cell>
          <cell r="F1375">
            <v>16</v>
          </cell>
          <cell r="G1375">
            <v>28.75</v>
          </cell>
          <cell r="H1375">
            <v>5</v>
          </cell>
          <cell r="I1375">
            <v>1</v>
          </cell>
          <cell r="J1375" t="str">
            <v>fokvarkens</v>
          </cell>
        </row>
        <row r="1376">
          <cell r="A1376" t="str">
            <v>2009_jun_16</v>
          </cell>
          <cell r="C1376">
            <v>13322</v>
          </cell>
          <cell r="D1376">
            <v>2009</v>
          </cell>
          <cell r="E1376" t="str">
            <v>jun</v>
          </cell>
          <cell r="F1376">
            <v>16</v>
          </cell>
          <cell r="G1376">
            <v>28.75</v>
          </cell>
          <cell r="H1376">
            <v>6</v>
          </cell>
          <cell r="I1376">
            <v>1</v>
          </cell>
          <cell r="J1376" t="str">
            <v>fokvarkens</v>
          </cell>
        </row>
        <row r="1377">
          <cell r="A1377" t="str">
            <v>2009_jul_16</v>
          </cell>
          <cell r="C1377">
            <v>13323</v>
          </cell>
          <cell r="D1377">
            <v>2009</v>
          </cell>
          <cell r="E1377" t="str">
            <v>jul</v>
          </cell>
          <cell r="F1377">
            <v>16</v>
          </cell>
          <cell r="G1377">
            <v>28.85</v>
          </cell>
          <cell r="H1377">
            <v>7</v>
          </cell>
          <cell r="I1377">
            <v>1</v>
          </cell>
          <cell r="J1377" t="str">
            <v>fokvarkens</v>
          </cell>
        </row>
        <row r="1378">
          <cell r="A1378" t="str">
            <v>2009_aug_16</v>
          </cell>
          <cell r="C1378">
            <v>13324</v>
          </cell>
          <cell r="D1378">
            <v>2009</v>
          </cell>
          <cell r="E1378" t="str">
            <v>aug</v>
          </cell>
          <cell r="F1378">
            <v>16</v>
          </cell>
          <cell r="G1378">
            <v>28.65</v>
          </cell>
          <cell r="H1378">
            <v>8</v>
          </cell>
          <cell r="I1378">
            <v>1</v>
          </cell>
          <cell r="J1378" t="str">
            <v>fokvarkens</v>
          </cell>
        </row>
        <row r="1379">
          <cell r="A1379" t="str">
            <v>2009_sep_16</v>
          </cell>
          <cell r="C1379">
            <v>13325</v>
          </cell>
          <cell r="D1379">
            <v>2009</v>
          </cell>
          <cell r="E1379" t="str">
            <v>sep</v>
          </cell>
          <cell r="F1379">
            <v>16</v>
          </cell>
          <cell r="G1379">
            <v>28.25</v>
          </cell>
          <cell r="H1379">
            <v>9</v>
          </cell>
          <cell r="I1379">
            <v>1</v>
          </cell>
          <cell r="J1379" t="str">
            <v>fokvarkens</v>
          </cell>
        </row>
        <row r="1380">
          <cell r="A1380" t="str">
            <v>2009_okt_16</v>
          </cell>
          <cell r="C1380">
            <v>13326</v>
          </cell>
          <cell r="D1380">
            <v>2009</v>
          </cell>
          <cell r="E1380" t="str">
            <v>okt</v>
          </cell>
          <cell r="F1380">
            <v>16</v>
          </cell>
          <cell r="G1380">
            <v>27.9</v>
          </cell>
          <cell r="H1380">
            <v>10</v>
          </cell>
          <cell r="I1380">
            <v>1</v>
          </cell>
          <cell r="J1380" t="str">
            <v>fokvarkens</v>
          </cell>
        </row>
        <row r="1381">
          <cell r="A1381" t="str">
            <v>2009_nov_16</v>
          </cell>
          <cell r="C1381">
            <v>13327</v>
          </cell>
          <cell r="D1381">
            <v>2009</v>
          </cell>
          <cell r="E1381" t="str">
            <v>nov</v>
          </cell>
          <cell r="F1381">
            <v>16</v>
          </cell>
          <cell r="G1381">
            <v>27.8</v>
          </cell>
          <cell r="H1381">
            <v>11</v>
          </cell>
          <cell r="I1381">
            <v>1</v>
          </cell>
          <cell r="J1381" t="str">
            <v>fokvarkens</v>
          </cell>
        </row>
        <row r="1382">
          <cell r="A1382" t="str">
            <v>2009_dec_16</v>
          </cell>
          <cell r="C1382">
            <v>13328</v>
          </cell>
          <cell r="D1382">
            <v>2009</v>
          </cell>
          <cell r="E1382" t="str">
            <v>dec</v>
          </cell>
          <cell r="F1382">
            <v>16</v>
          </cell>
          <cell r="G1382">
            <v>27.7</v>
          </cell>
          <cell r="H1382">
            <v>12</v>
          </cell>
          <cell r="I1382">
            <v>1</v>
          </cell>
          <cell r="J1382" t="str">
            <v>fokvarkens</v>
          </cell>
        </row>
        <row r="1383">
          <cell r="A1383" t="str">
            <v>2010_jan_16</v>
          </cell>
          <cell r="C1383">
            <v>13329</v>
          </cell>
          <cell r="D1383">
            <v>2010</v>
          </cell>
          <cell r="E1383" t="str">
            <v>jan</v>
          </cell>
          <cell r="F1383">
            <v>16</v>
          </cell>
          <cell r="G1383">
            <v>27.75</v>
          </cell>
          <cell r="H1383">
            <v>1</v>
          </cell>
          <cell r="I1383">
            <v>1</v>
          </cell>
          <cell r="J1383" t="str">
            <v>fokvarkens</v>
          </cell>
        </row>
        <row r="1384">
          <cell r="A1384" t="str">
            <v>2010_feb_16</v>
          </cell>
          <cell r="C1384">
            <v>13330</v>
          </cell>
          <cell r="D1384">
            <v>2010</v>
          </cell>
          <cell r="E1384" t="str">
            <v>feb</v>
          </cell>
          <cell r="F1384">
            <v>16</v>
          </cell>
          <cell r="G1384">
            <v>27.9</v>
          </cell>
          <cell r="H1384">
            <v>2</v>
          </cell>
          <cell r="I1384">
            <v>1</v>
          </cell>
          <cell r="J1384" t="str">
            <v>fokvarkens</v>
          </cell>
        </row>
        <row r="1385">
          <cell r="A1385" t="str">
            <v>2010_mrt_16</v>
          </cell>
          <cell r="C1385">
            <v>13331</v>
          </cell>
          <cell r="D1385">
            <v>2010</v>
          </cell>
          <cell r="E1385" t="str">
            <v>mrt</v>
          </cell>
          <cell r="F1385">
            <v>16</v>
          </cell>
          <cell r="G1385">
            <v>27.9</v>
          </cell>
          <cell r="H1385">
            <v>3</v>
          </cell>
          <cell r="I1385">
            <v>1</v>
          </cell>
          <cell r="J1385" t="str">
            <v>fokvarkens</v>
          </cell>
        </row>
        <row r="1386">
          <cell r="A1386" t="str">
            <v>2010_apr_16</v>
          </cell>
          <cell r="C1386">
            <v>13332</v>
          </cell>
          <cell r="D1386">
            <v>2010</v>
          </cell>
          <cell r="E1386" t="str">
            <v>apr</v>
          </cell>
          <cell r="F1386">
            <v>16</v>
          </cell>
          <cell r="G1386">
            <v>27.9</v>
          </cell>
          <cell r="H1386">
            <v>4</v>
          </cell>
          <cell r="I1386">
            <v>1</v>
          </cell>
          <cell r="J1386" t="str">
            <v>fokvarkens</v>
          </cell>
        </row>
        <row r="1387">
          <cell r="A1387" t="str">
            <v>2010_mei_16</v>
          </cell>
          <cell r="C1387">
            <v>13333</v>
          </cell>
          <cell r="D1387">
            <v>2010</v>
          </cell>
          <cell r="E1387" t="str">
            <v>mei</v>
          </cell>
          <cell r="F1387">
            <v>16</v>
          </cell>
          <cell r="G1387">
            <v>27.9</v>
          </cell>
          <cell r="H1387">
            <v>5</v>
          </cell>
          <cell r="I1387">
            <v>1</v>
          </cell>
          <cell r="J1387" t="str">
            <v>fokvarkens</v>
          </cell>
        </row>
        <row r="1388">
          <cell r="A1388" t="str">
            <v>2010_jun_16</v>
          </cell>
          <cell r="C1388">
            <v>13334</v>
          </cell>
          <cell r="D1388">
            <v>2010</v>
          </cell>
          <cell r="E1388" t="str">
            <v>jun</v>
          </cell>
          <cell r="F1388">
            <v>16</v>
          </cell>
          <cell r="G1388">
            <v>28.25</v>
          </cell>
          <cell r="H1388">
            <v>6</v>
          </cell>
          <cell r="I1388">
            <v>1</v>
          </cell>
          <cell r="J1388" t="str">
            <v>fokvarkens</v>
          </cell>
        </row>
        <row r="1389">
          <cell r="A1389" t="str">
            <v>2010_jul_16</v>
          </cell>
          <cell r="C1389">
            <v>13335</v>
          </cell>
          <cell r="D1389">
            <v>2010</v>
          </cell>
          <cell r="E1389" t="str">
            <v>jul</v>
          </cell>
          <cell r="F1389">
            <v>16</v>
          </cell>
          <cell r="G1389">
            <v>28.65</v>
          </cell>
          <cell r="H1389">
            <v>7</v>
          </cell>
          <cell r="I1389">
            <v>1</v>
          </cell>
          <cell r="J1389" t="str">
            <v>fokvarkens</v>
          </cell>
        </row>
        <row r="1390">
          <cell r="A1390" t="str">
            <v>2010_aug_16</v>
          </cell>
          <cell r="C1390">
            <v>13336</v>
          </cell>
          <cell r="D1390">
            <v>2010</v>
          </cell>
          <cell r="E1390" t="str">
            <v>aug</v>
          </cell>
          <cell r="F1390">
            <v>16</v>
          </cell>
          <cell r="G1390">
            <v>29.5</v>
          </cell>
          <cell r="H1390">
            <v>8</v>
          </cell>
          <cell r="I1390">
            <v>1</v>
          </cell>
          <cell r="J1390" t="str">
            <v>fokvarkens</v>
          </cell>
        </row>
        <row r="1391">
          <cell r="A1391" t="str">
            <v>2010_sep_16</v>
          </cell>
          <cell r="C1391">
            <v>13337</v>
          </cell>
          <cell r="D1391">
            <v>2010</v>
          </cell>
          <cell r="E1391" t="str">
            <v>sep</v>
          </cell>
          <cell r="F1391">
            <v>16</v>
          </cell>
          <cell r="G1391">
            <v>30.85</v>
          </cell>
          <cell r="H1391">
            <v>9</v>
          </cell>
          <cell r="I1391">
            <v>1</v>
          </cell>
          <cell r="J1391" t="str">
            <v>fokvarkens</v>
          </cell>
        </row>
        <row r="1392">
          <cell r="A1392" t="str">
            <v>2010_okt_16</v>
          </cell>
          <cell r="C1392">
            <v>13338</v>
          </cell>
          <cell r="D1392">
            <v>2010</v>
          </cell>
          <cell r="E1392" t="str">
            <v>okt</v>
          </cell>
          <cell r="F1392">
            <v>16</v>
          </cell>
          <cell r="G1392">
            <v>31.9</v>
          </cell>
          <cell r="H1392">
            <v>10</v>
          </cell>
          <cell r="I1392">
            <v>1</v>
          </cell>
          <cell r="J1392" t="str">
            <v>fokvarkens</v>
          </cell>
        </row>
        <row r="1393">
          <cell r="A1393" t="str">
            <v>2010_nov_16</v>
          </cell>
          <cell r="C1393">
            <v>13339</v>
          </cell>
          <cell r="D1393">
            <v>2010</v>
          </cell>
          <cell r="E1393" t="str">
            <v>nov</v>
          </cell>
          <cell r="F1393">
            <v>16</v>
          </cell>
          <cell r="G1393">
            <v>32.65</v>
          </cell>
          <cell r="H1393">
            <v>11</v>
          </cell>
          <cell r="I1393">
            <v>1</v>
          </cell>
          <cell r="J1393" t="str">
            <v>fokvarkens</v>
          </cell>
        </row>
        <row r="1394">
          <cell r="A1394" t="str">
            <v>2010_dec_16</v>
          </cell>
          <cell r="C1394">
            <v>13340</v>
          </cell>
          <cell r="D1394">
            <v>2010</v>
          </cell>
          <cell r="E1394" t="str">
            <v>dec</v>
          </cell>
          <cell r="F1394">
            <v>16</v>
          </cell>
          <cell r="G1394">
            <v>33.4</v>
          </cell>
          <cell r="H1394">
            <v>12</v>
          </cell>
          <cell r="I1394">
            <v>1</v>
          </cell>
          <cell r="J1394" t="str">
            <v>fokvarkens</v>
          </cell>
        </row>
        <row r="1395">
          <cell r="A1395" t="str">
            <v>2011_jan_16</v>
          </cell>
          <cell r="C1395">
            <v>13341</v>
          </cell>
          <cell r="D1395">
            <v>2011</v>
          </cell>
          <cell r="E1395" t="str">
            <v>jan</v>
          </cell>
          <cell r="F1395">
            <v>16</v>
          </cell>
          <cell r="G1395">
            <v>34.200000000000003</v>
          </cell>
          <cell r="H1395">
            <v>1</v>
          </cell>
          <cell r="I1395">
            <v>1</v>
          </cell>
          <cell r="J1395" t="str">
            <v>fokvarkens</v>
          </cell>
        </row>
        <row r="1396">
          <cell r="A1396" t="str">
            <v>2011_feb_16</v>
          </cell>
          <cell r="C1396">
            <v>13342</v>
          </cell>
          <cell r="D1396">
            <v>2011</v>
          </cell>
          <cell r="E1396" t="str">
            <v>feb</v>
          </cell>
          <cell r="F1396">
            <v>16</v>
          </cell>
          <cell r="G1396">
            <v>34.700000000000003</v>
          </cell>
          <cell r="H1396">
            <v>2</v>
          </cell>
          <cell r="I1396">
            <v>1</v>
          </cell>
          <cell r="J1396" t="str">
            <v>fokvarkens</v>
          </cell>
        </row>
        <row r="1397">
          <cell r="A1397" t="str">
            <v>2011_mrt_16</v>
          </cell>
          <cell r="C1397">
            <v>13343</v>
          </cell>
          <cell r="D1397">
            <v>2011</v>
          </cell>
          <cell r="E1397" t="str">
            <v>mrt</v>
          </cell>
          <cell r="F1397">
            <v>16</v>
          </cell>
          <cell r="G1397">
            <v>35.5</v>
          </cell>
          <cell r="H1397">
            <v>3</v>
          </cell>
          <cell r="I1397">
            <v>1</v>
          </cell>
          <cell r="J1397" t="str">
            <v>fokvarkens</v>
          </cell>
        </row>
        <row r="1398">
          <cell r="A1398" t="str">
            <v>2011_apr_16</v>
          </cell>
          <cell r="C1398">
            <v>13344</v>
          </cell>
          <cell r="D1398">
            <v>2011</v>
          </cell>
          <cell r="E1398" t="str">
            <v>apr</v>
          </cell>
          <cell r="F1398">
            <v>16</v>
          </cell>
          <cell r="G1398">
            <v>36.25</v>
          </cell>
          <cell r="H1398">
            <v>4</v>
          </cell>
          <cell r="I1398">
            <v>1</v>
          </cell>
          <cell r="J1398" t="str">
            <v>fokvarkens</v>
          </cell>
        </row>
        <row r="1399">
          <cell r="A1399" t="str">
            <v>2011_mei_16</v>
          </cell>
          <cell r="C1399">
            <v>13345</v>
          </cell>
          <cell r="D1399">
            <v>2011</v>
          </cell>
          <cell r="E1399" t="str">
            <v>mei</v>
          </cell>
          <cell r="F1399">
            <v>16</v>
          </cell>
          <cell r="G1399">
            <v>36.549999999999997</v>
          </cell>
          <cell r="H1399">
            <v>5</v>
          </cell>
          <cell r="I1399">
            <v>1</v>
          </cell>
          <cell r="J1399" t="str">
            <v>fokvarkens</v>
          </cell>
        </row>
        <row r="1400">
          <cell r="A1400" t="str">
            <v>2011_jun_16</v>
          </cell>
          <cell r="C1400">
            <v>13346</v>
          </cell>
          <cell r="D1400">
            <v>2011</v>
          </cell>
          <cell r="E1400" t="str">
            <v>jun</v>
          </cell>
          <cell r="F1400">
            <v>16</v>
          </cell>
          <cell r="G1400">
            <v>36.700000000000003</v>
          </cell>
          <cell r="H1400">
            <v>6</v>
          </cell>
          <cell r="I1400">
            <v>1</v>
          </cell>
          <cell r="J1400" t="str">
            <v>fokvarkens</v>
          </cell>
        </row>
        <row r="1401">
          <cell r="A1401" t="str">
            <v>2011_jul_16</v>
          </cell>
          <cell r="C1401">
            <v>13347</v>
          </cell>
          <cell r="D1401">
            <v>2011</v>
          </cell>
          <cell r="E1401" t="str">
            <v>jul</v>
          </cell>
          <cell r="F1401">
            <v>16</v>
          </cell>
          <cell r="G1401">
            <v>36.75</v>
          </cell>
          <cell r="H1401">
            <v>7</v>
          </cell>
          <cell r="I1401">
            <v>1</v>
          </cell>
          <cell r="J1401" t="str">
            <v>fokvarkens</v>
          </cell>
        </row>
        <row r="1402">
          <cell r="A1402" t="str">
            <v>2011_aug_16</v>
          </cell>
          <cell r="C1402">
            <v>13348</v>
          </cell>
          <cell r="D1402">
            <v>2011</v>
          </cell>
          <cell r="E1402" t="str">
            <v>aug</v>
          </cell>
          <cell r="F1402">
            <v>16</v>
          </cell>
          <cell r="G1402">
            <v>36.75</v>
          </cell>
          <cell r="H1402">
            <v>8</v>
          </cell>
          <cell r="I1402">
            <v>1</v>
          </cell>
          <cell r="J1402" t="str">
            <v>fokvarkens</v>
          </cell>
        </row>
        <row r="1403">
          <cell r="A1403" t="str">
            <v>2011_sep_16</v>
          </cell>
          <cell r="C1403">
            <v>13349</v>
          </cell>
          <cell r="D1403">
            <v>2011</v>
          </cell>
          <cell r="E1403" t="str">
            <v>sep</v>
          </cell>
          <cell r="F1403">
            <v>16</v>
          </cell>
          <cell r="G1403">
            <v>36.549999999999997</v>
          </cell>
          <cell r="H1403">
            <v>9</v>
          </cell>
          <cell r="I1403">
            <v>1</v>
          </cell>
          <cell r="J1403" t="str">
            <v>fokvarkens</v>
          </cell>
        </row>
        <row r="1404">
          <cell r="A1404" t="str">
            <v>2011_okt_16</v>
          </cell>
          <cell r="C1404">
            <v>13350</v>
          </cell>
          <cell r="D1404">
            <v>2011</v>
          </cell>
          <cell r="E1404" t="str">
            <v>okt</v>
          </cell>
          <cell r="F1404">
            <v>16</v>
          </cell>
          <cell r="G1404">
            <v>36.25</v>
          </cell>
          <cell r="H1404">
            <v>10</v>
          </cell>
          <cell r="I1404">
            <v>1</v>
          </cell>
          <cell r="J1404" t="str">
            <v>fokvarkens</v>
          </cell>
        </row>
        <row r="1405">
          <cell r="A1405" t="str">
            <v>2011_nov_16</v>
          </cell>
          <cell r="C1405">
            <v>13351</v>
          </cell>
          <cell r="D1405">
            <v>2011</v>
          </cell>
          <cell r="E1405" t="str">
            <v>nov</v>
          </cell>
          <cell r="F1405">
            <v>16</v>
          </cell>
          <cell r="G1405">
            <v>35.950000000000003</v>
          </cell>
          <cell r="H1405">
            <v>11</v>
          </cell>
          <cell r="I1405">
            <v>1</v>
          </cell>
          <cell r="J1405" t="str">
            <v>fokvarkens</v>
          </cell>
        </row>
        <row r="1406">
          <cell r="A1406" t="str">
            <v>2011_dec_16</v>
          </cell>
          <cell r="C1406">
            <v>13352</v>
          </cell>
          <cell r="D1406">
            <v>2011</v>
          </cell>
          <cell r="E1406" t="str">
            <v>dec</v>
          </cell>
          <cell r="F1406">
            <v>16</v>
          </cell>
          <cell r="G1406">
            <v>35.65</v>
          </cell>
          <cell r="H1406">
            <v>12</v>
          </cell>
          <cell r="I1406">
            <v>1</v>
          </cell>
          <cell r="J1406" t="str">
            <v>fokvarkens</v>
          </cell>
        </row>
        <row r="1407">
          <cell r="A1407" t="str">
            <v>2012_jan_16</v>
          </cell>
          <cell r="C1407">
            <v>13353</v>
          </cell>
          <cell r="D1407">
            <v>2012</v>
          </cell>
          <cell r="E1407" t="str">
            <v>jan</v>
          </cell>
          <cell r="F1407">
            <v>16</v>
          </cell>
          <cell r="G1407">
            <v>35.450000000000003</v>
          </cell>
          <cell r="H1407">
            <v>1</v>
          </cell>
          <cell r="I1407">
            <v>1</v>
          </cell>
          <cell r="J1407" t="str">
            <v>fokvarkens</v>
          </cell>
        </row>
        <row r="1408">
          <cell r="A1408" t="str">
            <v>2012_dec_16</v>
          </cell>
          <cell r="C1408">
            <v>13364</v>
          </cell>
          <cell r="D1408">
            <v>2012</v>
          </cell>
          <cell r="E1408" t="str">
            <v>dec</v>
          </cell>
          <cell r="F1408">
            <v>16</v>
          </cell>
          <cell r="G1408">
            <v>0</v>
          </cell>
          <cell r="H1408">
            <v>12</v>
          </cell>
          <cell r="I1408">
            <v>1</v>
          </cell>
          <cell r="J1408" t="str">
            <v>fokvarkens</v>
          </cell>
        </row>
        <row r="1409">
          <cell r="A1409" t="str">
            <v>2006_jan_17</v>
          </cell>
          <cell r="C1409">
            <v>13365</v>
          </cell>
          <cell r="D1409">
            <v>2006</v>
          </cell>
          <cell r="E1409" t="str">
            <v>jan</v>
          </cell>
          <cell r="F1409">
            <v>17</v>
          </cell>
          <cell r="G1409">
            <v>0.68300000000000005</v>
          </cell>
          <cell r="H1409">
            <v>1</v>
          </cell>
          <cell r="I1409">
            <v>1</v>
          </cell>
          <cell r="J1409" t="str">
            <v>fokvarkens</v>
          </cell>
        </row>
        <row r="1410">
          <cell r="A1410" t="str">
            <v>2006_feb_17</v>
          </cell>
          <cell r="C1410">
            <v>13366</v>
          </cell>
          <cell r="D1410">
            <v>2006</v>
          </cell>
          <cell r="E1410" t="str">
            <v>feb</v>
          </cell>
          <cell r="F1410">
            <v>17</v>
          </cell>
          <cell r="G1410">
            <v>0.71099999999999997</v>
          </cell>
          <cell r="H1410">
            <v>2</v>
          </cell>
          <cell r="I1410">
            <v>1</v>
          </cell>
          <cell r="J1410" t="str">
            <v>fokvarkens</v>
          </cell>
        </row>
        <row r="1411">
          <cell r="A1411" t="str">
            <v>2006_mrt_17</v>
          </cell>
          <cell r="C1411">
            <v>13367</v>
          </cell>
          <cell r="D1411">
            <v>2006</v>
          </cell>
          <cell r="E1411" t="str">
            <v>mrt</v>
          </cell>
          <cell r="F1411">
            <v>17</v>
          </cell>
          <cell r="G1411">
            <v>0.78700000000000003</v>
          </cell>
          <cell r="H1411">
            <v>3</v>
          </cell>
          <cell r="I1411">
            <v>1</v>
          </cell>
          <cell r="J1411" t="str">
            <v>fokvarkens</v>
          </cell>
        </row>
        <row r="1412">
          <cell r="A1412" t="str">
            <v>2006_apr_17</v>
          </cell>
          <cell r="C1412">
            <v>13368</v>
          </cell>
          <cell r="D1412">
            <v>2006</v>
          </cell>
          <cell r="E1412" t="str">
            <v>apr</v>
          </cell>
          <cell r="F1412">
            <v>17</v>
          </cell>
          <cell r="G1412">
            <v>0.78700000000000003</v>
          </cell>
          <cell r="H1412">
            <v>4</v>
          </cell>
          <cell r="I1412">
            <v>1</v>
          </cell>
          <cell r="J1412" t="str">
            <v>fokvarkens</v>
          </cell>
        </row>
        <row r="1413">
          <cell r="A1413" t="str">
            <v>2006_mei_17</v>
          </cell>
          <cell r="C1413">
            <v>13369</v>
          </cell>
          <cell r="D1413">
            <v>2006</v>
          </cell>
          <cell r="E1413" t="str">
            <v>mei</v>
          </cell>
          <cell r="F1413">
            <v>17</v>
          </cell>
          <cell r="G1413">
            <v>0.75900000000000001</v>
          </cell>
          <cell r="H1413">
            <v>5</v>
          </cell>
          <cell r="I1413">
            <v>1</v>
          </cell>
          <cell r="J1413" t="str">
            <v>fokvarkens</v>
          </cell>
        </row>
        <row r="1414">
          <cell r="A1414" t="str">
            <v>2006_jun_17</v>
          </cell>
          <cell r="C1414">
            <v>13370</v>
          </cell>
          <cell r="D1414">
            <v>2006</v>
          </cell>
          <cell r="E1414" t="str">
            <v>jun</v>
          </cell>
          <cell r="F1414">
            <v>17</v>
          </cell>
          <cell r="G1414">
            <v>0.79700000000000004</v>
          </cell>
          <cell r="H1414">
            <v>6</v>
          </cell>
          <cell r="I1414">
            <v>1</v>
          </cell>
          <cell r="J1414" t="str">
            <v>fokvarkens</v>
          </cell>
        </row>
        <row r="1415">
          <cell r="A1415" t="str">
            <v>2006_jul_17</v>
          </cell>
          <cell r="C1415">
            <v>13371</v>
          </cell>
          <cell r="D1415">
            <v>2006</v>
          </cell>
          <cell r="E1415" t="str">
            <v>jul</v>
          </cell>
          <cell r="F1415">
            <v>17</v>
          </cell>
          <cell r="G1415">
            <v>0.78700000000000003</v>
          </cell>
          <cell r="H1415">
            <v>7</v>
          </cell>
          <cell r="I1415">
            <v>1</v>
          </cell>
          <cell r="J1415" t="str">
            <v>fokvarkens</v>
          </cell>
        </row>
        <row r="1416">
          <cell r="A1416" t="str">
            <v>2006_aug_17</v>
          </cell>
          <cell r="C1416">
            <v>13372</v>
          </cell>
          <cell r="D1416">
            <v>2006</v>
          </cell>
          <cell r="E1416" t="str">
            <v>aug</v>
          </cell>
          <cell r="F1416">
            <v>17</v>
          </cell>
          <cell r="G1416">
            <v>0.82499999999999996</v>
          </cell>
          <cell r="H1416">
            <v>8</v>
          </cell>
          <cell r="I1416">
            <v>1</v>
          </cell>
          <cell r="J1416" t="str">
            <v>fokvarkens</v>
          </cell>
        </row>
        <row r="1417">
          <cell r="A1417" t="str">
            <v>2006_sep_17</v>
          </cell>
          <cell r="C1417">
            <v>13373</v>
          </cell>
          <cell r="D1417">
            <v>2006</v>
          </cell>
          <cell r="E1417" t="str">
            <v>sep</v>
          </cell>
          <cell r="F1417">
            <v>17</v>
          </cell>
          <cell r="G1417">
            <v>0.84399999999999997</v>
          </cell>
          <cell r="H1417">
            <v>9</v>
          </cell>
          <cell r="I1417">
            <v>1</v>
          </cell>
          <cell r="J1417" t="str">
            <v>fokvarkens</v>
          </cell>
        </row>
        <row r="1418">
          <cell r="A1418" t="str">
            <v>2006_okt_17</v>
          </cell>
          <cell r="C1418">
            <v>13374</v>
          </cell>
          <cell r="D1418">
            <v>2006</v>
          </cell>
          <cell r="E1418" t="str">
            <v>okt</v>
          </cell>
          <cell r="F1418">
            <v>17</v>
          </cell>
          <cell r="G1418">
            <v>0.78700000000000003</v>
          </cell>
          <cell r="H1418">
            <v>10</v>
          </cell>
          <cell r="I1418">
            <v>1</v>
          </cell>
          <cell r="J1418" t="str">
            <v>fokvarkens</v>
          </cell>
        </row>
        <row r="1419">
          <cell r="A1419" t="str">
            <v>2006_nov_17</v>
          </cell>
          <cell r="C1419">
            <v>13375</v>
          </cell>
          <cell r="D1419">
            <v>2006</v>
          </cell>
          <cell r="E1419" t="str">
            <v>nov</v>
          </cell>
          <cell r="F1419">
            <v>17</v>
          </cell>
          <cell r="G1419">
            <v>0.77800000000000002</v>
          </cell>
          <cell r="H1419">
            <v>11</v>
          </cell>
          <cell r="I1419">
            <v>1</v>
          </cell>
          <cell r="J1419" t="str">
            <v>fokvarkens</v>
          </cell>
        </row>
        <row r="1420">
          <cell r="A1420" t="str">
            <v>2006_dec_17</v>
          </cell>
          <cell r="C1420">
            <v>13376</v>
          </cell>
          <cell r="D1420">
            <v>2006</v>
          </cell>
          <cell r="E1420" t="str">
            <v>dec</v>
          </cell>
          <cell r="F1420">
            <v>17</v>
          </cell>
          <cell r="G1420">
            <v>0.72099999999999997</v>
          </cell>
          <cell r="H1420">
            <v>12</v>
          </cell>
          <cell r="I1420">
            <v>1</v>
          </cell>
          <cell r="J1420" t="str">
            <v>fokvarkens</v>
          </cell>
        </row>
        <row r="1421">
          <cell r="A1421" t="str">
            <v>2007_jan_17</v>
          </cell>
          <cell r="C1421">
            <v>13377</v>
          </cell>
          <cell r="D1421">
            <v>2007</v>
          </cell>
          <cell r="E1421" t="str">
            <v>jan</v>
          </cell>
          <cell r="F1421">
            <v>17</v>
          </cell>
          <cell r="G1421">
            <v>0.66400000000000003</v>
          </cell>
          <cell r="H1421">
            <v>1</v>
          </cell>
          <cell r="I1421">
            <v>1</v>
          </cell>
          <cell r="J1421" t="str">
            <v>fokvarkens</v>
          </cell>
        </row>
        <row r="1422">
          <cell r="A1422" t="str">
            <v>2007_feb_17</v>
          </cell>
          <cell r="C1422">
            <v>13378</v>
          </cell>
          <cell r="D1422">
            <v>2007</v>
          </cell>
          <cell r="E1422" t="str">
            <v>feb</v>
          </cell>
          <cell r="F1422">
            <v>17</v>
          </cell>
          <cell r="G1422">
            <v>0.72099999999999997</v>
          </cell>
          <cell r="H1422">
            <v>2</v>
          </cell>
          <cell r="I1422">
            <v>1</v>
          </cell>
          <cell r="J1422" t="str">
            <v>fokvarkens</v>
          </cell>
        </row>
        <row r="1423">
          <cell r="A1423" t="str">
            <v>2007_mrt_17</v>
          </cell>
          <cell r="C1423">
            <v>13379</v>
          </cell>
          <cell r="D1423">
            <v>2007</v>
          </cell>
          <cell r="E1423" t="str">
            <v>mrt</v>
          </cell>
          <cell r="F1423">
            <v>17</v>
          </cell>
          <cell r="G1423">
            <v>0.67300000000000004</v>
          </cell>
          <cell r="H1423">
            <v>3</v>
          </cell>
          <cell r="I1423">
            <v>1</v>
          </cell>
          <cell r="J1423" t="str">
            <v>fokvarkens</v>
          </cell>
        </row>
        <row r="1424">
          <cell r="A1424" t="str">
            <v>2007_apr_17</v>
          </cell>
          <cell r="C1424">
            <v>13380</v>
          </cell>
          <cell r="D1424">
            <v>2007</v>
          </cell>
          <cell r="E1424" t="str">
            <v>apr</v>
          </cell>
          <cell r="F1424">
            <v>17</v>
          </cell>
          <cell r="G1424">
            <v>0.65400000000000003</v>
          </cell>
          <cell r="H1424">
            <v>4</v>
          </cell>
          <cell r="I1424">
            <v>1</v>
          </cell>
          <cell r="J1424" t="str">
            <v>fokvarkens</v>
          </cell>
        </row>
        <row r="1425">
          <cell r="A1425" t="str">
            <v>2007_mei_17</v>
          </cell>
          <cell r="C1425">
            <v>13381</v>
          </cell>
          <cell r="D1425">
            <v>2007</v>
          </cell>
          <cell r="E1425" t="str">
            <v>mei</v>
          </cell>
          <cell r="F1425">
            <v>17</v>
          </cell>
          <cell r="G1425">
            <v>0.55000000000000004</v>
          </cell>
          <cell r="H1425">
            <v>5</v>
          </cell>
          <cell r="I1425">
            <v>1</v>
          </cell>
          <cell r="J1425" t="str">
            <v>fokvarkens</v>
          </cell>
        </row>
        <row r="1426">
          <cell r="A1426" t="str">
            <v>2007_jun_17</v>
          </cell>
          <cell r="C1426">
            <v>13382</v>
          </cell>
          <cell r="D1426">
            <v>2007</v>
          </cell>
          <cell r="E1426" t="str">
            <v>jun</v>
          </cell>
          <cell r="F1426">
            <v>17</v>
          </cell>
          <cell r="G1426">
            <v>0.51200000000000001</v>
          </cell>
          <cell r="H1426">
            <v>6</v>
          </cell>
          <cell r="I1426">
            <v>1</v>
          </cell>
          <cell r="J1426" t="str">
            <v>fokvarkens</v>
          </cell>
        </row>
        <row r="1427">
          <cell r="A1427" t="str">
            <v>2007_jul_17</v>
          </cell>
          <cell r="C1427">
            <v>13383</v>
          </cell>
          <cell r="D1427">
            <v>2007</v>
          </cell>
          <cell r="E1427" t="str">
            <v>jul</v>
          </cell>
          <cell r="F1427">
            <v>17</v>
          </cell>
          <cell r="G1427">
            <v>0.54</v>
          </cell>
          <cell r="H1427">
            <v>7</v>
          </cell>
          <cell r="I1427">
            <v>1</v>
          </cell>
          <cell r="J1427" t="str">
            <v>fokvarkens</v>
          </cell>
        </row>
        <row r="1428">
          <cell r="A1428" t="str">
            <v>2007_aug_17</v>
          </cell>
          <cell r="C1428">
            <v>13384</v>
          </cell>
          <cell r="D1428">
            <v>2007</v>
          </cell>
          <cell r="E1428" t="str">
            <v>aug</v>
          </cell>
          <cell r="F1428">
            <v>17</v>
          </cell>
          <cell r="G1428">
            <v>0.58799999999999997</v>
          </cell>
          <cell r="H1428">
            <v>8</v>
          </cell>
          <cell r="I1428">
            <v>1</v>
          </cell>
          <cell r="J1428" t="str">
            <v>fokvarkens</v>
          </cell>
        </row>
        <row r="1429">
          <cell r="A1429" t="str">
            <v>2007_sep_17</v>
          </cell>
          <cell r="C1429">
            <v>13385</v>
          </cell>
          <cell r="D1429">
            <v>2007</v>
          </cell>
          <cell r="E1429" t="str">
            <v>sep</v>
          </cell>
          <cell r="F1429">
            <v>17</v>
          </cell>
          <cell r="G1429">
            <v>0.55900000000000005</v>
          </cell>
          <cell r="H1429">
            <v>9</v>
          </cell>
          <cell r="I1429">
            <v>1</v>
          </cell>
          <cell r="J1429" t="str">
            <v>fokvarkens</v>
          </cell>
        </row>
        <row r="1430">
          <cell r="A1430" t="str">
            <v>2007_okt_17</v>
          </cell>
          <cell r="C1430">
            <v>13386</v>
          </cell>
          <cell r="D1430">
            <v>2007</v>
          </cell>
          <cell r="E1430" t="str">
            <v>okt</v>
          </cell>
          <cell r="F1430">
            <v>17</v>
          </cell>
          <cell r="G1430">
            <v>0.45500000000000002</v>
          </cell>
          <cell r="H1430">
            <v>10</v>
          </cell>
          <cell r="I1430">
            <v>1</v>
          </cell>
          <cell r="J1430" t="str">
            <v>fokvarkens</v>
          </cell>
        </row>
        <row r="1431">
          <cell r="A1431" t="str">
            <v>2007_nov_17</v>
          </cell>
          <cell r="C1431">
            <v>13387</v>
          </cell>
          <cell r="D1431">
            <v>2007</v>
          </cell>
          <cell r="E1431" t="str">
            <v>nov</v>
          </cell>
          <cell r="F1431">
            <v>17</v>
          </cell>
          <cell r="G1431">
            <v>0.44600000000000001</v>
          </cell>
          <cell r="H1431">
            <v>11</v>
          </cell>
          <cell r="I1431">
            <v>1</v>
          </cell>
          <cell r="J1431" t="str">
            <v>fokvarkens</v>
          </cell>
        </row>
        <row r="1432">
          <cell r="A1432" t="str">
            <v>2007_dec_17</v>
          </cell>
          <cell r="C1432">
            <v>13388</v>
          </cell>
          <cell r="D1432">
            <v>2007</v>
          </cell>
          <cell r="E1432" t="str">
            <v>dec</v>
          </cell>
          <cell r="F1432">
            <v>17</v>
          </cell>
          <cell r="G1432">
            <v>0.46500000000000002</v>
          </cell>
          <cell r="H1432">
            <v>12</v>
          </cell>
          <cell r="I1432">
            <v>1</v>
          </cell>
          <cell r="J1432" t="str">
            <v>fokvarkens</v>
          </cell>
        </row>
        <row r="1433">
          <cell r="A1433" t="str">
            <v>2008_jan_17</v>
          </cell>
          <cell r="C1433">
            <v>13389</v>
          </cell>
          <cell r="D1433">
            <v>2008</v>
          </cell>
          <cell r="E1433" t="str">
            <v>jan</v>
          </cell>
          <cell r="F1433">
            <v>17</v>
          </cell>
          <cell r="G1433">
            <v>0.46500000000000002</v>
          </cell>
          <cell r="H1433">
            <v>1</v>
          </cell>
          <cell r="I1433">
            <v>1</v>
          </cell>
          <cell r="J1433" t="str">
            <v>fokvarkens</v>
          </cell>
        </row>
        <row r="1434">
          <cell r="A1434" t="str">
            <v>2008_feb_17</v>
          </cell>
          <cell r="C1434">
            <v>13390</v>
          </cell>
          <cell r="D1434">
            <v>2008</v>
          </cell>
          <cell r="E1434" t="str">
            <v>feb</v>
          </cell>
          <cell r="F1434">
            <v>17</v>
          </cell>
          <cell r="G1434">
            <v>0.53100000000000003</v>
          </cell>
          <cell r="H1434">
            <v>2</v>
          </cell>
          <cell r="I1434">
            <v>1</v>
          </cell>
          <cell r="J1434" t="str">
            <v>fokvarkens</v>
          </cell>
        </row>
        <row r="1435">
          <cell r="A1435" t="str">
            <v>2008_mrt_17</v>
          </cell>
          <cell r="C1435">
            <v>13391</v>
          </cell>
          <cell r="D1435">
            <v>2008</v>
          </cell>
          <cell r="E1435" t="str">
            <v>mrt</v>
          </cell>
          <cell r="F1435">
            <v>17</v>
          </cell>
          <cell r="G1435">
            <v>0.61599999999999999</v>
          </cell>
          <cell r="H1435">
            <v>3</v>
          </cell>
          <cell r="I1435">
            <v>1</v>
          </cell>
          <cell r="J1435" t="str">
            <v>fokvarkens</v>
          </cell>
        </row>
        <row r="1436">
          <cell r="A1436" t="str">
            <v>2008_apr_17</v>
          </cell>
          <cell r="C1436">
            <v>13392</v>
          </cell>
          <cell r="D1436">
            <v>2008</v>
          </cell>
          <cell r="E1436" t="str">
            <v>apr</v>
          </cell>
          <cell r="F1436">
            <v>17</v>
          </cell>
          <cell r="G1436">
            <v>0.67300000000000004</v>
          </cell>
          <cell r="H1436">
            <v>4</v>
          </cell>
          <cell r="I1436">
            <v>1</v>
          </cell>
          <cell r="J1436" t="str">
            <v>fokvarkens</v>
          </cell>
        </row>
        <row r="1437">
          <cell r="A1437" t="str">
            <v>2008_mei_17</v>
          </cell>
          <cell r="C1437">
            <v>13393</v>
          </cell>
          <cell r="D1437">
            <v>2008</v>
          </cell>
          <cell r="E1437" t="str">
            <v>mei</v>
          </cell>
          <cell r="F1437">
            <v>17</v>
          </cell>
          <cell r="G1437">
            <v>0.749</v>
          </cell>
          <cell r="H1437">
            <v>5</v>
          </cell>
          <cell r="I1437">
            <v>1</v>
          </cell>
          <cell r="J1437" t="str">
            <v>fokvarkens</v>
          </cell>
        </row>
        <row r="1438">
          <cell r="A1438" t="str">
            <v>2008_jun_17</v>
          </cell>
          <cell r="C1438">
            <v>13394</v>
          </cell>
          <cell r="D1438">
            <v>2008</v>
          </cell>
          <cell r="E1438" t="str">
            <v>jun</v>
          </cell>
          <cell r="F1438">
            <v>17</v>
          </cell>
          <cell r="G1438">
            <v>0.78700000000000003</v>
          </cell>
          <cell r="H1438">
            <v>6</v>
          </cell>
          <cell r="I1438">
            <v>1</v>
          </cell>
          <cell r="J1438" t="str">
            <v>fokvarkens</v>
          </cell>
        </row>
        <row r="1439">
          <cell r="A1439" t="str">
            <v>2008_jul_17</v>
          </cell>
          <cell r="C1439">
            <v>13395</v>
          </cell>
          <cell r="D1439">
            <v>2008</v>
          </cell>
          <cell r="E1439" t="str">
            <v>jul</v>
          </cell>
          <cell r="F1439">
            <v>17</v>
          </cell>
          <cell r="G1439">
            <v>0.84399999999999997</v>
          </cell>
          <cell r="H1439">
            <v>7</v>
          </cell>
          <cell r="I1439">
            <v>1</v>
          </cell>
          <cell r="J1439" t="str">
            <v>fokvarkens</v>
          </cell>
        </row>
        <row r="1440">
          <cell r="A1440" t="str">
            <v>2008_aug_17</v>
          </cell>
          <cell r="C1440">
            <v>13396</v>
          </cell>
          <cell r="D1440">
            <v>2008</v>
          </cell>
          <cell r="E1440" t="str">
            <v>aug</v>
          </cell>
          <cell r="F1440">
            <v>17</v>
          </cell>
          <cell r="G1440">
            <v>0.92</v>
          </cell>
          <cell r="H1440">
            <v>8</v>
          </cell>
          <cell r="I1440">
            <v>1</v>
          </cell>
          <cell r="J1440" t="str">
            <v>fokvarkens</v>
          </cell>
        </row>
        <row r="1441">
          <cell r="A1441" t="str">
            <v>2008_sep_17</v>
          </cell>
          <cell r="C1441">
            <v>13397</v>
          </cell>
          <cell r="D1441">
            <v>2008</v>
          </cell>
          <cell r="E1441" t="str">
            <v>sep</v>
          </cell>
          <cell r="F1441">
            <v>17</v>
          </cell>
          <cell r="G1441">
            <v>0.94899999999999995</v>
          </cell>
          <cell r="H1441">
            <v>9</v>
          </cell>
          <cell r="I1441">
            <v>1</v>
          </cell>
          <cell r="J1441" t="str">
            <v>fokvarkens</v>
          </cell>
        </row>
        <row r="1442">
          <cell r="A1442" t="str">
            <v>2008_okt_17</v>
          </cell>
          <cell r="C1442">
            <v>13398</v>
          </cell>
          <cell r="D1442">
            <v>2008</v>
          </cell>
          <cell r="E1442" t="str">
            <v>okt</v>
          </cell>
          <cell r="F1442">
            <v>17</v>
          </cell>
          <cell r="G1442">
            <v>0.90100000000000002</v>
          </cell>
          <cell r="H1442">
            <v>10</v>
          </cell>
          <cell r="I1442">
            <v>1</v>
          </cell>
          <cell r="J1442" t="str">
            <v>fokvarkens</v>
          </cell>
        </row>
        <row r="1443">
          <cell r="A1443" t="str">
            <v>2008_nov_17</v>
          </cell>
          <cell r="C1443">
            <v>13399</v>
          </cell>
          <cell r="D1443">
            <v>2008</v>
          </cell>
          <cell r="E1443" t="str">
            <v>nov</v>
          </cell>
          <cell r="F1443">
            <v>17</v>
          </cell>
          <cell r="G1443">
            <v>0.81599999999999995</v>
          </cell>
          <cell r="H1443">
            <v>11</v>
          </cell>
          <cell r="I1443">
            <v>1</v>
          </cell>
          <cell r="J1443" t="str">
            <v>fokvarkens</v>
          </cell>
        </row>
        <row r="1444">
          <cell r="A1444" t="str">
            <v>2008_dec_17</v>
          </cell>
          <cell r="C1444">
            <v>13400</v>
          </cell>
          <cell r="D1444">
            <v>2008</v>
          </cell>
          <cell r="E1444" t="str">
            <v>dec</v>
          </cell>
          <cell r="F1444">
            <v>17</v>
          </cell>
          <cell r="G1444">
            <v>0.78700000000000003</v>
          </cell>
          <cell r="H1444">
            <v>12</v>
          </cell>
          <cell r="I1444">
            <v>1</v>
          </cell>
          <cell r="J1444" t="str">
            <v>fokvarkens</v>
          </cell>
        </row>
        <row r="1445">
          <cell r="A1445" t="str">
            <v>2009_jan_17</v>
          </cell>
          <cell r="C1445">
            <v>13401</v>
          </cell>
          <cell r="D1445">
            <v>2009</v>
          </cell>
          <cell r="E1445" t="str">
            <v>jan</v>
          </cell>
          <cell r="F1445">
            <v>17</v>
          </cell>
          <cell r="G1445">
            <v>0.749</v>
          </cell>
          <cell r="H1445">
            <v>1</v>
          </cell>
          <cell r="I1445">
            <v>1</v>
          </cell>
          <cell r="J1445" t="str">
            <v>fokvarkens</v>
          </cell>
        </row>
        <row r="1446">
          <cell r="A1446" t="str">
            <v>2009_feb_17</v>
          </cell>
          <cell r="C1446">
            <v>13402</v>
          </cell>
          <cell r="D1446">
            <v>2009</v>
          </cell>
          <cell r="E1446" t="str">
            <v>feb</v>
          </cell>
          <cell r="F1446">
            <v>17</v>
          </cell>
          <cell r="G1446">
            <v>0.73</v>
          </cell>
          <cell r="H1446">
            <v>2</v>
          </cell>
          <cell r="I1446">
            <v>1</v>
          </cell>
          <cell r="J1446" t="str">
            <v>fokvarkens</v>
          </cell>
        </row>
        <row r="1447">
          <cell r="A1447" t="str">
            <v>2009_mrt_17</v>
          </cell>
          <cell r="C1447">
            <v>13403</v>
          </cell>
          <cell r="D1447">
            <v>2009</v>
          </cell>
          <cell r="E1447" t="str">
            <v>mrt</v>
          </cell>
          <cell r="F1447">
            <v>17</v>
          </cell>
          <cell r="G1447">
            <v>0.73</v>
          </cell>
          <cell r="H1447">
            <v>3</v>
          </cell>
          <cell r="I1447">
            <v>1</v>
          </cell>
          <cell r="J1447" t="str">
            <v>fokvarkens</v>
          </cell>
        </row>
        <row r="1448">
          <cell r="A1448" t="str">
            <v>2009_apr_17</v>
          </cell>
          <cell r="C1448">
            <v>13404</v>
          </cell>
          <cell r="D1448">
            <v>2009</v>
          </cell>
          <cell r="E1448" t="str">
            <v>apr</v>
          </cell>
          <cell r="F1448">
            <v>17</v>
          </cell>
          <cell r="G1448">
            <v>0.77800000000000002</v>
          </cell>
          <cell r="H1448">
            <v>4</v>
          </cell>
          <cell r="I1448">
            <v>1</v>
          </cell>
          <cell r="J1448" t="str">
            <v>fokvarkens</v>
          </cell>
        </row>
        <row r="1449">
          <cell r="A1449" t="str">
            <v>2009_mei_17</v>
          </cell>
          <cell r="C1449">
            <v>13405</v>
          </cell>
          <cell r="D1449">
            <v>2009</v>
          </cell>
          <cell r="E1449" t="str">
            <v>mei</v>
          </cell>
          <cell r="F1449">
            <v>17</v>
          </cell>
          <cell r="G1449">
            <v>0.75900000000000001</v>
          </cell>
          <cell r="H1449">
            <v>5</v>
          </cell>
          <cell r="I1449">
            <v>1</v>
          </cell>
          <cell r="J1449" t="str">
            <v>fokvarkens</v>
          </cell>
        </row>
        <row r="1450">
          <cell r="A1450" t="str">
            <v>2009_jun_17</v>
          </cell>
          <cell r="C1450">
            <v>13406</v>
          </cell>
          <cell r="D1450">
            <v>2009</v>
          </cell>
          <cell r="E1450" t="str">
            <v>jun</v>
          </cell>
          <cell r="F1450">
            <v>17</v>
          </cell>
          <cell r="G1450">
            <v>0.76800000000000002</v>
          </cell>
          <cell r="H1450">
            <v>6</v>
          </cell>
          <cell r="I1450">
            <v>1</v>
          </cell>
          <cell r="J1450" t="str">
            <v>fokvarkens</v>
          </cell>
        </row>
        <row r="1451">
          <cell r="A1451" t="str">
            <v>2009_jul_17</v>
          </cell>
          <cell r="C1451">
            <v>13407</v>
          </cell>
          <cell r="D1451">
            <v>2009</v>
          </cell>
          <cell r="E1451" t="str">
            <v>jul</v>
          </cell>
          <cell r="F1451">
            <v>17</v>
          </cell>
          <cell r="G1451">
            <v>0.80600000000000005</v>
          </cell>
          <cell r="H1451">
            <v>7</v>
          </cell>
          <cell r="I1451">
            <v>1</v>
          </cell>
          <cell r="J1451" t="str">
            <v>fokvarkens</v>
          </cell>
        </row>
        <row r="1452">
          <cell r="A1452" t="str">
            <v>2009_aug_17</v>
          </cell>
          <cell r="C1452">
            <v>13408</v>
          </cell>
          <cell r="D1452">
            <v>2009</v>
          </cell>
          <cell r="E1452" t="str">
            <v>aug</v>
          </cell>
          <cell r="F1452">
            <v>17</v>
          </cell>
          <cell r="G1452">
            <v>0.83499999999999996</v>
          </cell>
          <cell r="H1452">
            <v>8</v>
          </cell>
          <cell r="I1452">
            <v>1</v>
          </cell>
          <cell r="J1452" t="str">
            <v>fokvarkens</v>
          </cell>
        </row>
        <row r="1453">
          <cell r="A1453" t="str">
            <v>2009_sep_17</v>
          </cell>
          <cell r="C1453">
            <v>13409</v>
          </cell>
          <cell r="D1453">
            <v>2009</v>
          </cell>
          <cell r="E1453" t="str">
            <v>sep</v>
          </cell>
          <cell r="F1453">
            <v>17</v>
          </cell>
          <cell r="G1453">
            <v>0.80600000000000005</v>
          </cell>
          <cell r="H1453">
            <v>9</v>
          </cell>
          <cell r="I1453">
            <v>1</v>
          </cell>
          <cell r="J1453" t="str">
            <v>fokvarkens</v>
          </cell>
        </row>
        <row r="1454">
          <cell r="A1454" t="str">
            <v>2009_okt_17</v>
          </cell>
          <cell r="C1454">
            <v>13410</v>
          </cell>
          <cell r="D1454">
            <v>2009</v>
          </cell>
          <cell r="E1454" t="str">
            <v>okt</v>
          </cell>
          <cell r="F1454">
            <v>17</v>
          </cell>
          <cell r="G1454">
            <v>0.74</v>
          </cell>
          <cell r="H1454">
            <v>10</v>
          </cell>
          <cell r="I1454">
            <v>1</v>
          </cell>
          <cell r="J1454" t="str">
            <v>fokvarkens</v>
          </cell>
        </row>
        <row r="1455">
          <cell r="A1455" t="str">
            <v>2009_nov_17</v>
          </cell>
          <cell r="C1455">
            <v>13411</v>
          </cell>
          <cell r="D1455">
            <v>2009</v>
          </cell>
          <cell r="E1455" t="str">
            <v>nov</v>
          </cell>
          <cell r="F1455">
            <v>17</v>
          </cell>
          <cell r="G1455">
            <v>0.67300000000000004</v>
          </cell>
          <cell r="H1455">
            <v>11</v>
          </cell>
          <cell r="I1455">
            <v>1</v>
          </cell>
          <cell r="J1455" t="str">
            <v>fokvarkens</v>
          </cell>
        </row>
        <row r="1456">
          <cell r="A1456" t="str">
            <v>2009_dec_17</v>
          </cell>
          <cell r="C1456">
            <v>13412</v>
          </cell>
          <cell r="D1456">
            <v>2009</v>
          </cell>
          <cell r="E1456" t="str">
            <v>dec</v>
          </cell>
          <cell r="F1456">
            <v>17</v>
          </cell>
          <cell r="G1456">
            <v>0.64500000000000002</v>
          </cell>
          <cell r="H1456">
            <v>12</v>
          </cell>
          <cell r="I1456">
            <v>1</v>
          </cell>
          <cell r="J1456" t="str">
            <v>fokvarkens</v>
          </cell>
        </row>
        <row r="1457">
          <cell r="A1457" t="str">
            <v>2010_jan_17</v>
          </cell>
          <cell r="C1457">
            <v>13413</v>
          </cell>
          <cell r="D1457">
            <v>2010</v>
          </cell>
          <cell r="E1457" t="str">
            <v>jan</v>
          </cell>
          <cell r="F1457">
            <v>17</v>
          </cell>
          <cell r="G1457">
            <v>0.65400000000000003</v>
          </cell>
          <cell r="H1457">
            <v>1</v>
          </cell>
          <cell r="I1457">
            <v>1</v>
          </cell>
          <cell r="J1457" t="str">
            <v>fokvarkens</v>
          </cell>
        </row>
        <row r="1458">
          <cell r="A1458" t="str">
            <v>2010_feb_17</v>
          </cell>
          <cell r="C1458">
            <v>13414</v>
          </cell>
          <cell r="D1458">
            <v>2010</v>
          </cell>
          <cell r="E1458" t="str">
            <v>feb</v>
          </cell>
          <cell r="F1458">
            <v>17</v>
          </cell>
          <cell r="G1458">
            <v>0.77800000000000002</v>
          </cell>
          <cell r="H1458">
            <v>2</v>
          </cell>
          <cell r="I1458">
            <v>1</v>
          </cell>
          <cell r="J1458" t="str">
            <v>fokvarkens</v>
          </cell>
        </row>
        <row r="1459">
          <cell r="A1459" t="str">
            <v>2010_mrt_17</v>
          </cell>
          <cell r="C1459">
            <v>13415</v>
          </cell>
          <cell r="D1459">
            <v>2010</v>
          </cell>
          <cell r="E1459" t="str">
            <v>mrt</v>
          </cell>
          <cell r="F1459">
            <v>17</v>
          </cell>
          <cell r="G1459">
            <v>0.71099999999999997</v>
          </cell>
          <cell r="H1459">
            <v>3</v>
          </cell>
          <cell r="I1459">
            <v>1</v>
          </cell>
          <cell r="J1459" t="str">
            <v>fokvarkens</v>
          </cell>
        </row>
        <row r="1460">
          <cell r="A1460" t="str">
            <v>2010_apr_17</v>
          </cell>
          <cell r="C1460">
            <v>13416</v>
          </cell>
          <cell r="D1460">
            <v>2010</v>
          </cell>
          <cell r="E1460" t="str">
            <v>apr</v>
          </cell>
          <cell r="F1460">
            <v>17</v>
          </cell>
          <cell r="G1460">
            <v>0.72099999999999997</v>
          </cell>
          <cell r="H1460">
            <v>4</v>
          </cell>
          <cell r="I1460">
            <v>1</v>
          </cell>
          <cell r="J1460" t="str">
            <v>fokvarkens</v>
          </cell>
        </row>
        <row r="1461">
          <cell r="A1461" t="str">
            <v>2010_mei_17</v>
          </cell>
          <cell r="C1461">
            <v>13417</v>
          </cell>
          <cell r="D1461">
            <v>2010</v>
          </cell>
          <cell r="E1461" t="str">
            <v>mei</v>
          </cell>
          <cell r="F1461">
            <v>17</v>
          </cell>
          <cell r="G1461">
            <v>0.71099999999999997</v>
          </cell>
          <cell r="H1461">
            <v>5</v>
          </cell>
          <cell r="I1461">
            <v>1</v>
          </cell>
          <cell r="J1461" t="str">
            <v>fokvarkens</v>
          </cell>
        </row>
        <row r="1462">
          <cell r="A1462" t="str">
            <v>2010_jun_17</v>
          </cell>
          <cell r="C1462">
            <v>13418</v>
          </cell>
          <cell r="D1462">
            <v>2010</v>
          </cell>
          <cell r="E1462" t="str">
            <v>jun</v>
          </cell>
          <cell r="F1462">
            <v>17</v>
          </cell>
          <cell r="G1462">
            <v>0.71099999999999997</v>
          </cell>
          <cell r="H1462">
            <v>6</v>
          </cell>
          <cell r="I1462">
            <v>1</v>
          </cell>
          <cell r="J1462" t="str">
            <v>fokvarkens</v>
          </cell>
        </row>
        <row r="1463">
          <cell r="A1463" t="str">
            <v>2010_jul_17</v>
          </cell>
          <cell r="C1463">
            <v>13419</v>
          </cell>
          <cell r="D1463">
            <v>2010</v>
          </cell>
          <cell r="E1463" t="str">
            <v>jul</v>
          </cell>
          <cell r="F1463">
            <v>17</v>
          </cell>
          <cell r="G1463">
            <v>0.70199999999999996</v>
          </cell>
          <cell r="H1463">
            <v>7</v>
          </cell>
          <cell r="I1463">
            <v>1</v>
          </cell>
          <cell r="J1463" t="str">
            <v>fokvarkens</v>
          </cell>
        </row>
        <row r="1464">
          <cell r="A1464" t="str">
            <v>2010_aug_17</v>
          </cell>
          <cell r="C1464">
            <v>13420</v>
          </cell>
          <cell r="D1464">
            <v>2010</v>
          </cell>
          <cell r="E1464" t="str">
            <v>aug</v>
          </cell>
          <cell r="F1464">
            <v>17</v>
          </cell>
          <cell r="G1464">
            <v>0.72099999999999997</v>
          </cell>
          <cell r="H1464">
            <v>8</v>
          </cell>
          <cell r="I1464">
            <v>1</v>
          </cell>
          <cell r="J1464" t="str">
            <v>fokvarkens</v>
          </cell>
        </row>
        <row r="1465">
          <cell r="A1465" t="str">
            <v>2010_sep_17</v>
          </cell>
          <cell r="C1465">
            <v>13421</v>
          </cell>
          <cell r="D1465">
            <v>2010</v>
          </cell>
          <cell r="E1465" t="str">
            <v>sep</v>
          </cell>
          <cell r="F1465">
            <v>17</v>
          </cell>
          <cell r="G1465">
            <v>0.79700000000000004</v>
          </cell>
          <cell r="H1465">
            <v>9</v>
          </cell>
          <cell r="I1465">
            <v>1</v>
          </cell>
          <cell r="J1465" t="str">
            <v>fokvarkens</v>
          </cell>
        </row>
        <row r="1466">
          <cell r="A1466" t="str">
            <v>2010_okt_17</v>
          </cell>
          <cell r="C1466">
            <v>13422</v>
          </cell>
          <cell r="D1466">
            <v>2010</v>
          </cell>
          <cell r="E1466" t="str">
            <v>okt</v>
          </cell>
          <cell r="F1466">
            <v>17</v>
          </cell>
          <cell r="G1466">
            <v>0.74</v>
          </cell>
          <cell r="H1466">
            <v>10</v>
          </cell>
          <cell r="I1466">
            <v>1</v>
          </cell>
          <cell r="J1466" t="str">
            <v>fokvarkens</v>
          </cell>
        </row>
        <row r="1467">
          <cell r="A1467" t="str">
            <v>2010_nov_17</v>
          </cell>
          <cell r="C1467">
            <v>13423</v>
          </cell>
          <cell r="D1467">
            <v>2010</v>
          </cell>
          <cell r="E1467" t="str">
            <v>nov</v>
          </cell>
          <cell r="F1467">
            <v>17</v>
          </cell>
          <cell r="G1467">
            <v>0.74</v>
          </cell>
          <cell r="H1467">
            <v>11</v>
          </cell>
          <cell r="I1467">
            <v>1</v>
          </cell>
          <cell r="J1467" t="str">
            <v>fokvarkens</v>
          </cell>
        </row>
        <row r="1468">
          <cell r="A1468" t="str">
            <v>2010_dec_17</v>
          </cell>
          <cell r="C1468">
            <v>13424</v>
          </cell>
          <cell r="D1468">
            <v>2010</v>
          </cell>
          <cell r="E1468" t="str">
            <v>dec</v>
          </cell>
          <cell r="F1468">
            <v>17</v>
          </cell>
          <cell r="G1468">
            <v>0.75900000000000001</v>
          </cell>
          <cell r="H1468">
            <v>12</v>
          </cell>
          <cell r="I1468">
            <v>1</v>
          </cell>
          <cell r="J1468" t="str">
            <v>fokvarkens</v>
          </cell>
        </row>
        <row r="1469">
          <cell r="A1469" t="str">
            <v>2011_jan_17</v>
          </cell>
          <cell r="C1469">
            <v>13425</v>
          </cell>
          <cell r="D1469">
            <v>2011</v>
          </cell>
          <cell r="E1469" t="str">
            <v>jan</v>
          </cell>
          <cell r="F1469">
            <v>17</v>
          </cell>
          <cell r="G1469">
            <v>0.63500000000000001</v>
          </cell>
          <cell r="H1469">
            <v>1</v>
          </cell>
          <cell r="I1469">
            <v>1</v>
          </cell>
          <cell r="J1469" t="str">
            <v>fokvarkens</v>
          </cell>
        </row>
        <row r="1470">
          <cell r="A1470" t="str">
            <v>2011_feb_17</v>
          </cell>
          <cell r="C1470">
            <v>13426</v>
          </cell>
          <cell r="D1470">
            <v>2011</v>
          </cell>
          <cell r="E1470" t="str">
            <v>feb</v>
          </cell>
          <cell r="F1470">
            <v>17</v>
          </cell>
          <cell r="G1470">
            <v>0.72099999999999997</v>
          </cell>
          <cell r="H1470">
            <v>2</v>
          </cell>
          <cell r="I1470">
            <v>1</v>
          </cell>
          <cell r="J1470" t="str">
            <v>fokvarkens</v>
          </cell>
        </row>
        <row r="1471">
          <cell r="A1471" t="str">
            <v>2011_mrt_17</v>
          </cell>
          <cell r="C1471">
            <v>13427</v>
          </cell>
          <cell r="D1471">
            <v>2011</v>
          </cell>
          <cell r="E1471" t="str">
            <v>mrt</v>
          </cell>
          <cell r="F1471">
            <v>17</v>
          </cell>
          <cell r="G1471">
            <v>0.76800000000000002</v>
          </cell>
          <cell r="H1471">
            <v>3</v>
          </cell>
          <cell r="I1471">
            <v>1</v>
          </cell>
          <cell r="J1471" t="str">
            <v>fokvarkens</v>
          </cell>
        </row>
        <row r="1472">
          <cell r="A1472" t="str">
            <v>2011_apr_17</v>
          </cell>
          <cell r="C1472">
            <v>13428</v>
          </cell>
          <cell r="D1472">
            <v>2011</v>
          </cell>
          <cell r="E1472" t="str">
            <v>apr</v>
          </cell>
          <cell r="F1472">
            <v>17</v>
          </cell>
          <cell r="G1472">
            <v>0.82499999999999996</v>
          </cell>
          <cell r="H1472">
            <v>4</v>
          </cell>
          <cell r="I1472">
            <v>1</v>
          </cell>
          <cell r="J1472" t="str">
            <v>fokvarkens</v>
          </cell>
        </row>
        <row r="1473">
          <cell r="A1473" t="str">
            <v>2011_mei_17</v>
          </cell>
          <cell r="C1473">
            <v>13429</v>
          </cell>
          <cell r="D1473">
            <v>2011</v>
          </cell>
          <cell r="E1473" t="str">
            <v>mei</v>
          </cell>
          <cell r="F1473">
            <v>17</v>
          </cell>
          <cell r="G1473">
            <v>0.82499999999999996</v>
          </cell>
          <cell r="H1473">
            <v>5</v>
          </cell>
          <cell r="I1473">
            <v>1</v>
          </cell>
          <cell r="J1473" t="str">
            <v>fokvarkens</v>
          </cell>
        </row>
        <row r="1474">
          <cell r="A1474" t="str">
            <v>2011_jun_17</v>
          </cell>
          <cell r="C1474">
            <v>13430</v>
          </cell>
          <cell r="D1474">
            <v>2011</v>
          </cell>
          <cell r="E1474" t="str">
            <v>jun</v>
          </cell>
          <cell r="F1474">
            <v>17</v>
          </cell>
          <cell r="G1474">
            <v>0.77800000000000002</v>
          </cell>
          <cell r="H1474">
            <v>6</v>
          </cell>
          <cell r="I1474">
            <v>1</v>
          </cell>
          <cell r="J1474" t="str">
            <v>fokvarkens</v>
          </cell>
        </row>
        <row r="1475">
          <cell r="A1475" t="str">
            <v>2011_jul_17</v>
          </cell>
          <cell r="C1475">
            <v>13431</v>
          </cell>
          <cell r="D1475">
            <v>2011</v>
          </cell>
          <cell r="E1475" t="str">
            <v>jul</v>
          </cell>
          <cell r="F1475">
            <v>17</v>
          </cell>
          <cell r="G1475">
            <v>0.77800000000000002</v>
          </cell>
          <cell r="H1475">
            <v>7</v>
          </cell>
          <cell r="I1475">
            <v>1</v>
          </cell>
          <cell r="J1475" t="str">
            <v>fokvarkens</v>
          </cell>
        </row>
        <row r="1476">
          <cell r="A1476" t="str">
            <v>2011_aug_17</v>
          </cell>
          <cell r="C1476">
            <v>13432</v>
          </cell>
          <cell r="D1476">
            <v>2011</v>
          </cell>
          <cell r="E1476" t="str">
            <v>aug</v>
          </cell>
          <cell r="F1476">
            <v>17</v>
          </cell>
          <cell r="G1476">
            <v>0.79700000000000004</v>
          </cell>
          <cell r="H1476">
            <v>8</v>
          </cell>
          <cell r="I1476">
            <v>1</v>
          </cell>
          <cell r="J1476" t="str">
            <v>fokvarkens</v>
          </cell>
        </row>
        <row r="1477">
          <cell r="A1477" t="str">
            <v>2011_sep_17</v>
          </cell>
          <cell r="C1477">
            <v>13433</v>
          </cell>
          <cell r="D1477">
            <v>2011</v>
          </cell>
          <cell r="E1477" t="str">
            <v>sep</v>
          </cell>
          <cell r="F1477">
            <v>17</v>
          </cell>
          <cell r="G1477">
            <v>0.81599999999999995</v>
          </cell>
          <cell r="H1477">
            <v>9</v>
          </cell>
          <cell r="I1477">
            <v>1</v>
          </cell>
          <cell r="J1477" t="str">
            <v>fokvarkens</v>
          </cell>
        </row>
        <row r="1478">
          <cell r="A1478" t="str">
            <v>2011_okt_17</v>
          </cell>
          <cell r="C1478">
            <v>13434</v>
          </cell>
          <cell r="D1478">
            <v>2011</v>
          </cell>
          <cell r="E1478" t="str">
            <v>okt</v>
          </cell>
          <cell r="F1478">
            <v>17</v>
          </cell>
          <cell r="G1478">
            <v>0.82499999999999996</v>
          </cell>
          <cell r="H1478">
            <v>10</v>
          </cell>
          <cell r="I1478">
            <v>1</v>
          </cell>
          <cell r="J1478" t="str">
            <v>fokvarkens</v>
          </cell>
        </row>
        <row r="1479">
          <cell r="A1479" t="str">
            <v>2011_nov_17</v>
          </cell>
          <cell r="C1479">
            <v>13435</v>
          </cell>
          <cell r="D1479">
            <v>2011</v>
          </cell>
          <cell r="E1479" t="str">
            <v>nov</v>
          </cell>
          <cell r="F1479">
            <v>17</v>
          </cell>
          <cell r="G1479">
            <v>0.873</v>
          </cell>
          <cell r="H1479">
            <v>11</v>
          </cell>
          <cell r="I1479">
            <v>1</v>
          </cell>
          <cell r="J1479" t="str">
            <v>fokvarkens</v>
          </cell>
        </row>
        <row r="1480">
          <cell r="A1480" t="str">
            <v>2011_dec_17</v>
          </cell>
          <cell r="C1480">
            <v>13436</v>
          </cell>
          <cell r="D1480">
            <v>2011</v>
          </cell>
          <cell r="E1480" t="str">
            <v>dec</v>
          </cell>
          <cell r="F1480">
            <v>17</v>
          </cell>
          <cell r="G1480">
            <v>0.86299999999999999</v>
          </cell>
          <cell r="H1480">
            <v>12</v>
          </cell>
          <cell r="I1480">
            <v>1</v>
          </cell>
          <cell r="J1480" t="str">
            <v>fokvarkens</v>
          </cell>
        </row>
        <row r="1481">
          <cell r="A1481" t="str">
            <v>2012_jan_17</v>
          </cell>
          <cell r="C1481">
            <v>13437</v>
          </cell>
          <cell r="D1481">
            <v>2012</v>
          </cell>
          <cell r="E1481" t="str">
            <v>jan</v>
          </cell>
          <cell r="F1481">
            <v>17</v>
          </cell>
          <cell r="G1481">
            <v>0.83</v>
          </cell>
          <cell r="H1481">
            <v>1</v>
          </cell>
          <cell r="I1481">
            <v>1</v>
          </cell>
          <cell r="J1481" t="str">
            <v>fokvarkens</v>
          </cell>
        </row>
        <row r="1482">
          <cell r="A1482" t="str">
            <v>2012_dec_17</v>
          </cell>
          <cell r="C1482">
            <v>13448</v>
          </cell>
          <cell r="D1482">
            <v>2012</v>
          </cell>
          <cell r="E1482" t="str">
            <v>dec</v>
          </cell>
          <cell r="F1482">
            <v>17</v>
          </cell>
          <cell r="G1482">
            <v>0</v>
          </cell>
          <cell r="H1482">
            <v>12</v>
          </cell>
          <cell r="I1482">
            <v>1</v>
          </cell>
          <cell r="J1482" t="str">
            <v>fokvarkens</v>
          </cell>
        </row>
        <row r="1483">
          <cell r="A1483" t="str">
            <v>2006_jan_18</v>
          </cell>
          <cell r="C1483">
            <v>13449</v>
          </cell>
          <cell r="D1483">
            <v>2006</v>
          </cell>
          <cell r="E1483" t="str">
            <v>jan</v>
          </cell>
          <cell r="F1483">
            <v>18</v>
          </cell>
          <cell r="G1483">
            <v>29711.304</v>
          </cell>
          <cell r="H1483">
            <v>1</v>
          </cell>
          <cell r="I1483">
            <v>1</v>
          </cell>
          <cell r="J1483" t="str">
            <v>fokvarkens</v>
          </cell>
        </row>
        <row r="1484">
          <cell r="A1484" t="str">
            <v>2006_feb_18</v>
          </cell>
          <cell r="C1484">
            <v>13450</v>
          </cell>
          <cell r="D1484">
            <v>2006</v>
          </cell>
          <cell r="E1484" t="str">
            <v>feb</v>
          </cell>
          <cell r="F1484">
            <v>18</v>
          </cell>
          <cell r="G1484">
            <v>34785.728999999999</v>
          </cell>
          <cell r="H1484">
            <v>2</v>
          </cell>
          <cell r="I1484">
            <v>1</v>
          </cell>
          <cell r="J1484" t="str">
            <v>fokvarkens</v>
          </cell>
        </row>
        <row r="1485">
          <cell r="A1485" t="str">
            <v>2006_mrt_18</v>
          </cell>
          <cell r="C1485">
            <v>13451</v>
          </cell>
          <cell r="D1485">
            <v>2006</v>
          </cell>
          <cell r="E1485" t="str">
            <v>mrt</v>
          </cell>
          <cell r="F1485">
            <v>18</v>
          </cell>
          <cell r="G1485">
            <v>36930.891000000003</v>
          </cell>
          <cell r="H1485">
            <v>3</v>
          </cell>
          <cell r="I1485">
            <v>1</v>
          </cell>
          <cell r="J1485" t="str">
            <v>fokvarkens</v>
          </cell>
        </row>
        <row r="1486">
          <cell r="A1486" t="str">
            <v>2006_apr_18</v>
          </cell>
          <cell r="C1486">
            <v>13452</v>
          </cell>
          <cell r="D1486">
            <v>2006</v>
          </cell>
          <cell r="E1486" t="str">
            <v>apr</v>
          </cell>
          <cell r="F1486">
            <v>18</v>
          </cell>
          <cell r="G1486">
            <v>33181.576000000001</v>
          </cell>
          <cell r="H1486">
            <v>4</v>
          </cell>
          <cell r="I1486">
            <v>1</v>
          </cell>
          <cell r="J1486" t="str">
            <v>fokvarkens</v>
          </cell>
        </row>
        <row r="1487">
          <cell r="A1487" t="str">
            <v>2006_mei_18</v>
          </cell>
          <cell r="C1487">
            <v>13453</v>
          </cell>
          <cell r="D1487">
            <v>2006</v>
          </cell>
          <cell r="E1487" t="str">
            <v>mei</v>
          </cell>
          <cell r="F1487">
            <v>18</v>
          </cell>
          <cell r="G1487">
            <v>30223.784</v>
          </cell>
          <cell r="H1487">
            <v>5</v>
          </cell>
          <cell r="I1487">
            <v>1</v>
          </cell>
          <cell r="J1487" t="str">
            <v>fokvarkens</v>
          </cell>
        </row>
        <row r="1488">
          <cell r="A1488" t="str">
            <v>2006_jun_18</v>
          </cell>
          <cell r="C1488">
            <v>13454</v>
          </cell>
          <cell r="D1488">
            <v>2006</v>
          </cell>
          <cell r="E1488" t="str">
            <v>jun</v>
          </cell>
          <cell r="F1488">
            <v>18</v>
          </cell>
          <cell r="G1488">
            <v>29650.258999999998</v>
          </cell>
          <cell r="H1488">
            <v>6</v>
          </cell>
          <cell r="I1488">
            <v>1</v>
          </cell>
          <cell r="J1488" t="str">
            <v>fokvarkens</v>
          </cell>
        </row>
        <row r="1489">
          <cell r="A1489" t="str">
            <v>2006_jul_18</v>
          </cell>
          <cell r="C1489">
            <v>13455</v>
          </cell>
          <cell r="D1489">
            <v>2006</v>
          </cell>
          <cell r="E1489" t="str">
            <v>jul</v>
          </cell>
          <cell r="F1489">
            <v>18</v>
          </cell>
          <cell r="G1489">
            <v>25941.823</v>
          </cell>
          <cell r="H1489">
            <v>7</v>
          </cell>
          <cell r="I1489">
            <v>1</v>
          </cell>
          <cell r="J1489" t="str">
            <v>fokvarkens</v>
          </cell>
        </row>
        <row r="1490">
          <cell r="A1490" t="str">
            <v>2006_aug_18</v>
          </cell>
          <cell r="C1490">
            <v>13456</v>
          </cell>
          <cell r="D1490">
            <v>2006</v>
          </cell>
          <cell r="E1490" t="str">
            <v>aug</v>
          </cell>
          <cell r="F1490">
            <v>18</v>
          </cell>
          <cell r="G1490">
            <v>23719.967000000001</v>
          </cell>
          <cell r="H1490">
            <v>8</v>
          </cell>
          <cell r="I1490">
            <v>1</v>
          </cell>
          <cell r="J1490" t="str">
            <v>fokvarkens</v>
          </cell>
        </row>
        <row r="1491">
          <cell r="A1491" t="str">
            <v>2006_sep_18</v>
          </cell>
          <cell r="C1491">
            <v>13457</v>
          </cell>
          <cell r="D1491">
            <v>2006</v>
          </cell>
          <cell r="E1491" t="str">
            <v>sep</v>
          </cell>
          <cell r="F1491">
            <v>18</v>
          </cell>
          <cell r="G1491">
            <v>26037.300999999999</v>
          </cell>
          <cell r="H1491">
            <v>9</v>
          </cell>
          <cell r="I1491">
            <v>1</v>
          </cell>
          <cell r="J1491" t="str">
            <v>fokvarkens</v>
          </cell>
        </row>
        <row r="1492">
          <cell r="A1492" t="str">
            <v>2006_okt_18</v>
          </cell>
          <cell r="C1492">
            <v>13458</v>
          </cell>
          <cell r="D1492">
            <v>2006</v>
          </cell>
          <cell r="E1492" t="str">
            <v>okt</v>
          </cell>
          <cell r="F1492">
            <v>18</v>
          </cell>
          <cell r="G1492">
            <v>21978.690999999999</v>
          </cell>
          <cell r="H1492">
            <v>10</v>
          </cell>
          <cell r="I1492">
            <v>1</v>
          </cell>
          <cell r="J1492" t="str">
            <v>fokvarkens</v>
          </cell>
        </row>
        <row r="1493">
          <cell r="A1493" t="str">
            <v>2006_nov_18</v>
          </cell>
          <cell r="C1493">
            <v>13459</v>
          </cell>
          <cell r="D1493">
            <v>2006</v>
          </cell>
          <cell r="E1493" t="str">
            <v>nov</v>
          </cell>
          <cell r="F1493">
            <v>18</v>
          </cell>
          <cell r="G1493">
            <v>22801.544999999998</v>
          </cell>
          <cell r="H1493">
            <v>11</v>
          </cell>
          <cell r="I1493">
            <v>1</v>
          </cell>
          <cell r="J1493" t="str">
            <v>fokvarkens</v>
          </cell>
        </row>
        <row r="1494">
          <cell r="A1494" t="str">
            <v>2006_dec_18</v>
          </cell>
          <cell r="C1494">
            <v>13460</v>
          </cell>
          <cell r="D1494">
            <v>2006</v>
          </cell>
          <cell r="E1494" t="str">
            <v>dec</v>
          </cell>
          <cell r="F1494">
            <v>18</v>
          </cell>
          <cell r="G1494">
            <v>26472.536</v>
          </cell>
          <cell r="H1494">
            <v>12</v>
          </cell>
          <cell r="I1494">
            <v>1</v>
          </cell>
          <cell r="J1494" t="str">
            <v>fokvarkens</v>
          </cell>
        </row>
        <row r="1495">
          <cell r="A1495" t="str">
            <v>2007_jan_18</v>
          </cell>
          <cell r="C1495">
            <v>13461</v>
          </cell>
          <cell r="D1495">
            <v>2007</v>
          </cell>
          <cell r="E1495" t="str">
            <v>jan</v>
          </cell>
          <cell r="F1495">
            <v>18</v>
          </cell>
          <cell r="G1495">
            <v>24068.552</v>
          </cell>
          <cell r="H1495">
            <v>1</v>
          </cell>
          <cell r="I1495">
            <v>1</v>
          </cell>
          <cell r="J1495" t="str">
            <v>fokvarkens</v>
          </cell>
        </row>
        <row r="1496">
          <cell r="A1496" t="str">
            <v>2007_feb_18</v>
          </cell>
          <cell r="C1496">
            <v>13462</v>
          </cell>
          <cell r="D1496">
            <v>2007</v>
          </cell>
          <cell r="E1496" t="str">
            <v>feb</v>
          </cell>
          <cell r="F1496">
            <v>18</v>
          </cell>
          <cell r="G1496">
            <v>28190.955999999998</v>
          </cell>
          <cell r="H1496">
            <v>2</v>
          </cell>
          <cell r="I1496">
            <v>1</v>
          </cell>
          <cell r="J1496" t="str">
            <v>fokvarkens</v>
          </cell>
        </row>
        <row r="1497">
          <cell r="A1497" t="str">
            <v>2007_mrt_18</v>
          </cell>
          <cell r="C1497">
            <v>13463</v>
          </cell>
          <cell r="D1497">
            <v>2007</v>
          </cell>
          <cell r="E1497" t="str">
            <v>mrt</v>
          </cell>
          <cell r="F1497">
            <v>18</v>
          </cell>
          <cell r="G1497">
            <v>22326.518</v>
          </cell>
          <cell r="H1497">
            <v>3</v>
          </cell>
          <cell r="I1497">
            <v>1</v>
          </cell>
          <cell r="J1497" t="str">
            <v>fokvarkens</v>
          </cell>
        </row>
        <row r="1498">
          <cell r="A1498" t="str">
            <v>2007_apr_18</v>
          </cell>
          <cell r="C1498">
            <v>13464</v>
          </cell>
          <cell r="D1498">
            <v>2007</v>
          </cell>
          <cell r="E1498" t="str">
            <v>apr</v>
          </cell>
          <cell r="F1498">
            <v>18</v>
          </cell>
          <cell r="G1498">
            <v>18320.308000000001</v>
          </cell>
          <cell r="H1498">
            <v>4</v>
          </cell>
          <cell r="I1498">
            <v>1</v>
          </cell>
          <cell r="J1498" t="str">
            <v>fokvarkens</v>
          </cell>
        </row>
        <row r="1499">
          <cell r="A1499" t="str">
            <v>2007_mei_18</v>
          </cell>
          <cell r="C1499">
            <v>13465</v>
          </cell>
          <cell r="D1499">
            <v>2007</v>
          </cell>
          <cell r="E1499" t="str">
            <v>mei</v>
          </cell>
          <cell r="F1499">
            <v>18</v>
          </cell>
          <cell r="G1499">
            <v>12515.352000000001</v>
          </cell>
          <cell r="H1499">
            <v>5</v>
          </cell>
          <cell r="I1499">
            <v>1</v>
          </cell>
          <cell r="J1499" t="str">
            <v>fokvarkens</v>
          </cell>
        </row>
        <row r="1500">
          <cell r="A1500" t="str">
            <v>2007_jun_18</v>
          </cell>
          <cell r="C1500">
            <v>13466</v>
          </cell>
          <cell r="D1500">
            <v>2007</v>
          </cell>
          <cell r="E1500" t="str">
            <v>jun</v>
          </cell>
          <cell r="F1500">
            <v>18</v>
          </cell>
          <cell r="G1500">
            <v>6936.54</v>
          </cell>
          <cell r="H1500">
            <v>6</v>
          </cell>
          <cell r="I1500">
            <v>1</v>
          </cell>
          <cell r="J1500" t="str">
            <v>fokvarkens</v>
          </cell>
        </row>
        <row r="1501">
          <cell r="A1501" t="str">
            <v>2007_jul_18</v>
          </cell>
          <cell r="C1501">
            <v>13467</v>
          </cell>
          <cell r="D1501">
            <v>2007</v>
          </cell>
          <cell r="E1501" t="str">
            <v>jul</v>
          </cell>
          <cell r="F1501">
            <v>18</v>
          </cell>
          <cell r="G1501">
            <v>3303.4659999999999</v>
          </cell>
          <cell r="H1501">
            <v>7</v>
          </cell>
          <cell r="I1501">
            <v>1</v>
          </cell>
          <cell r="J1501" t="str">
            <v>fokvarkens</v>
          </cell>
        </row>
        <row r="1502">
          <cell r="A1502" t="str">
            <v>2007_aug_18</v>
          </cell>
          <cell r="C1502">
            <v>13468</v>
          </cell>
          <cell r="D1502">
            <v>2007</v>
          </cell>
          <cell r="E1502" t="str">
            <v>aug</v>
          </cell>
          <cell r="F1502">
            <v>18</v>
          </cell>
          <cell r="G1502">
            <v>2186.134</v>
          </cell>
          <cell r="H1502">
            <v>8</v>
          </cell>
          <cell r="I1502">
            <v>1</v>
          </cell>
          <cell r="J1502" t="str">
            <v>fokvarkens</v>
          </cell>
        </row>
        <row r="1503">
          <cell r="A1503" t="str">
            <v>2007_sep_18</v>
          </cell>
          <cell r="C1503">
            <v>13469</v>
          </cell>
          <cell r="D1503">
            <v>2007</v>
          </cell>
          <cell r="E1503" t="str">
            <v>sep</v>
          </cell>
          <cell r="F1503">
            <v>18</v>
          </cell>
          <cell r="G1503">
            <v>-449.19299999999998</v>
          </cell>
          <cell r="H1503">
            <v>9</v>
          </cell>
          <cell r="I1503">
            <v>1</v>
          </cell>
          <cell r="J1503" t="str">
            <v>fokvarkens</v>
          </cell>
        </row>
        <row r="1504">
          <cell r="A1504" t="str">
            <v>2007_okt_18</v>
          </cell>
          <cell r="C1504">
            <v>13470</v>
          </cell>
          <cell r="D1504">
            <v>2007</v>
          </cell>
          <cell r="E1504" t="str">
            <v>okt</v>
          </cell>
          <cell r="F1504">
            <v>18</v>
          </cell>
          <cell r="G1504">
            <v>-5906.607</v>
          </cell>
          <cell r="H1504">
            <v>10</v>
          </cell>
          <cell r="I1504">
            <v>1</v>
          </cell>
          <cell r="J1504" t="str">
            <v>fokvarkens</v>
          </cell>
        </row>
        <row r="1505">
          <cell r="A1505" t="str">
            <v>2007_nov_18</v>
          </cell>
          <cell r="C1505">
            <v>13471</v>
          </cell>
          <cell r="D1505">
            <v>2007</v>
          </cell>
          <cell r="E1505" t="str">
            <v>nov</v>
          </cell>
          <cell r="F1505">
            <v>18</v>
          </cell>
          <cell r="G1505">
            <v>-4098.8649999999998</v>
          </cell>
          <cell r="H1505">
            <v>11</v>
          </cell>
          <cell r="I1505">
            <v>1</v>
          </cell>
          <cell r="J1505" t="str">
            <v>fokvarkens</v>
          </cell>
        </row>
        <row r="1506">
          <cell r="A1506" t="str">
            <v>2007_dec_18</v>
          </cell>
          <cell r="C1506">
            <v>13472</v>
          </cell>
          <cell r="D1506">
            <v>2007</v>
          </cell>
          <cell r="E1506" t="str">
            <v>dec</v>
          </cell>
          <cell r="F1506">
            <v>18</v>
          </cell>
          <cell r="G1506">
            <v>1921.92</v>
          </cell>
          <cell r="H1506">
            <v>12</v>
          </cell>
          <cell r="I1506">
            <v>1</v>
          </cell>
          <cell r="J1506" t="str">
            <v>fokvarkens</v>
          </cell>
        </row>
        <row r="1507">
          <cell r="A1507" t="str">
            <v>2008_jan_18</v>
          </cell>
          <cell r="C1507">
            <v>13473</v>
          </cell>
          <cell r="D1507">
            <v>2008</v>
          </cell>
          <cell r="E1507" t="str">
            <v>jan</v>
          </cell>
          <cell r="F1507">
            <v>18</v>
          </cell>
          <cell r="G1507">
            <v>799.96500000000003</v>
          </cell>
          <cell r="H1507">
            <v>1</v>
          </cell>
          <cell r="I1507">
            <v>1</v>
          </cell>
          <cell r="J1507" t="str">
            <v>fokvarkens</v>
          </cell>
        </row>
        <row r="1508">
          <cell r="A1508" t="str">
            <v>2008_feb_18</v>
          </cell>
          <cell r="C1508">
            <v>13474</v>
          </cell>
          <cell r="D1508">
            <v>2008</v>
          </cell>
          <cell r="E1508" t="str">
            <v>feb</v>
          </cell>
          <cell r="F1508">
            <v>18</v>
          </cell>
          <cell r="G1508">
            <v>6177.4859999999999</v>
          </cell>
          <cell r="H1508">
            <v>2</v>
          </cell>
          <cell r="I1508">
            <v>1</v>
          </cell>
          <cell r="J1508" t="str">
            <v>fokvarkens</v>
          </cell>
        </row>
        <row r="1509">
          <cell r="A1509" t="str">
            <v>2008_mrt_18</v>
          </cell>
          <cell r="C1509">
            <v>13475</v>
          </cell>
          <cell r="D1509">
            <v>2008</v>
          </cell>
          <cell r="E1509" t="str">
            <v>mrt</v>
          </cell>
          <cell r="F1509">
            <v>18</v>
          </cell>
          <cell r="G1509">
            <v>15861.460999999999</v>
          </cell>
          <cell r="H1509">
            <v>3</v>
          </cell>
          <cell r="I1509">
            <v>1</v>
          </cell>
          <cell r="J1509" t="str">
            <v>fokvarkens</v>
          </cell>
        </row>
        <row r="1510">
          <cell r="A1510" t="str">
            <v>2008_apr_18</v>
          </cell>
          <cell r="C1510">
            <v>13476</v>
          </cell>
          <cell r="D1510">
            <v>2008</v>
          </cell>
          <cell r="E1510" t="str">
            <v>apr</v>
          </cell>
          <cell r="F1510">
            <v>18</v>
          </cell>
          <cell r="G1510">
            <v>10130.842000000001</v>
          </cell>
          <cell r="H1510">
            <v>4</v>
          </cell>
          <cell r="I1510">
            <v>1</v>
          </cell>
          <cell r="J1510" t="str">
            <v>fokvarkens</v>
          </cell>
        </row>
        <row r="1511">
          <cell r="A1511" t="str">
            <v>2008_mei_18</v>
          </cell>
          <cell r="C1511">
            <v>13477</v>
          </cell>
          <cell r="D1511">
            <v>2008</v>
          </cell>
          <cell r="E1511" t="str">
            <v>mei</v>
          </cell>
          <cell r="F1511">
            <v>18</v>
          </cell>
          <cell r="G1511">
            <v>11664.901</v>
          </cell>
          <cell r="H1511">
            <v>5</v>
          </cell>
          <cell r="I1511">
            <v>1</v>
          </cell>
          <cell r="J1511" t="str">
            <v>fokvarkens</v>
          </cell>
        </row>
        <row r="1512">
          <cell r="A1512" t="str">
            <v>2008_jun_18</v>
          </cell>
          <cell r="C1512">
            <v>13478</v>
          </cell>
          <cell r="D1512">
            <v>2008</v>
          </cell>
          <cell r="E1512" t="str">
            <v>jun</v>
          </cell>
          <cell r="F1512">
            <v>18</v>
          </cell>
          <cell r="G1512">
            <v>13508.38</v>
          </cell>
          <cell r="H1512">
            <v>6</v>
          </cell>
          <cell r="I1512">
            <v>1</v>
          </cell>
          <cell r="J1512" t="str">
            <v>fokvarkens</v>
          </cell>
        </row>
        <row r="1513">
          <cell r="A1513" t="str">
            <v>2008_jul_18</v>
          </cell>
          <cell r="C1513">
            <v>13479</v>
          </cell>
          <cell r="D1513">
            <v>2008</v>
          </cell>
          <cell r="E1513" t="str">
            <v>jul</v>
          </cell>
          <cell r="F1513">
            <v>18</v>
          </cell>
          <cell r="G1513">
            <v>9034.64</v>
          </cell>
          <cell r="H1513">
            <v>7</v>
          </cell>
          <cell r="I1513">
            <v>1</v>
          </cell>
          <cell r="J1513" t="str">
            <v>fokvarkens</v>
          </cell>
        </row>
        <row r="1514">
          <cell r="A1514" t="str">
            <v>2008_aug_18</v>
          </cell>
          <cell r="C1514">
            <v>13480</v>
          </cell>
          <cell r="D1514">
            <v>2008</v>
          </cell>
          <cell r="E1514" t="str">
            <v>aug</v>
          </cell>
          <cell r="F1514">
            <v>18</v>
          </cell>
          <cell r="G1514">
            <v>14422.204</v>
          </cell>
          <cell r="H1514">
            <v>8</v>
          </cell>
          <cell r="I1514">
            <v>1</v>
          </cell>
          <cell r="J1514" t="str">
            <v>fokvarkens</v>
          </cell>
        </row>
        <row r="1515">
          <cell r="A1515" t="str">
            <v>2008_sep_18</v>
          </cell>
          <cell r="C1515">
            <v>13481</v>
          </cell>
          <cell r="D1515">
            <v>2008</v>
          </cell>
          <cell r="E1515" t="str">
            <v>sep</v>
          </cell>
          <cell r="F1515">
            <v>18</v>
          </cell>
          <cell r="G1515">
            <v>17455.655999999999</v>
          </cell>
          <cell r="H1515">
            <v>9</v>
          </cell>
          <cell r="I1515">
            <v>1</v>
          </cell>
          <cell r="J1515" t="str">
            <v>fokvarkens</v>
          </cell>
        </row>
        <row r="1516">
          <cell r="A1516" t="str">
            <v>2008_okt_18</v>
          </cell>
          <cell r="C1516">
            <v>13482</v>
          </cell>
          <cell r="D1516">
            <v>2008</v>
          </cell>
          <cell r="E1516" t="str">
            <v>okt</v>
          </cell>
          <cell r="F1516">
            <v>18</v>
          </cell>
          <cell r="G1516">
            <v>16879.638999999999</v>
          </cell>
          <cell r="H1516">
            <v>10</v>
          </cell>
          <cell r="I1516">
            <v>1</v>
          </cell>
          <cell r="J1516" t="str">
            <v>fokvarkens</v>
          </cell>
        </row>
        <row r="1517">
          <cell r="A1517" t="str">
            <v>2008_nov_18</v>
          </cell>
          <cell r="C1517">
            <v>13483</v>
          </cell>
          <cell r="D1517">
            <v>2008</v>
          </cell>
          <cell r="E1517" t="str">
            <v>nov</v>
          </cell>
          <cell r="F1517">
            <v>18</v>
          </cell>
          <cell r="G1517">
            <v>17421.257000000001</v>
          </cell>
          <cell r="H1517">
            <v>11</v>
          </cell>
          <cell r="I1517">
            <v>1</v>
          </cell>
          <cell r="J1517" t="str">
            <v>fokvarkens</v>
          </cell>
        </row>
        <row r="1518">
          <cell r="A1518" t="str">
            <v>2008_dec_18</v>
          </cell>
          <cell r="C1518">
            <v>13484</v>
          </cell>
          <cell r="D1518">
            <v>2008</v>
          </cell>
          <cell r="E1518" t="str">
            <v>dec</v>
          </cell>
          <cell r="F1518">
            <v>18</v>
          </cell>
          <cell r="G1518">
            <v>25111.536</v>
          </cell>
          <cell r="H1518">
            <v>12</v>
          </cell>
          <cell r="I1518">
            <v>1</v>
          </cell>
          <cell r="J1518" t="str">
            <v>fokvarkens</v>
          </cell>
        </row>
        <row r="1519">
          <cell r="A1519" t="str">
            <v>2009_jan_18</v>
          </cell>
          <cell r="C1519">
            <v>13485</v>
          </cell>
          <cell r="D1519">
            <v>2009</v>
          </cell>
          <cell r="E1519" t="str">
            <v>jan</v>
          </cell>
          <cell r="F1519">
            <v>18</v>
          </cell>
          <cell r="G1519">
            <v>26399.808000000001</v>
          </cell>
          <cell r="H1519">
            <v>1</v>
          </cell>
          <cell r="I1519">
            <v>1</v>
          </cell>
          <cell r="J1519" t="str">
            <v>fokvarkens</v>
          </cell>
        </row>
        <row r="1520">
          <cell r="A1520" t="str">
            <v>2009_feb_18</v>
          </cell>
          <cell r="C1520">
            <v>13486</v>
          </cell>
          <cell r="D1520">
            <v>2009</v>
          </cell>
          <cell r="E1520" t="str">
            <v>feb</v>
          </cell>
          <cell r="F1520">
            <v>18</v>
          </cell>
          <cell r="G1520">
            <v>26247.274000000001</v>
          </cell>
          <cell r="H1520">
            <v>2</v>
          </cell>
          <cell r="I1520">
            <v>1</v>
          </cell>
          <cell r="J1520" t="str">
            <v>fokvarkens</v>
          </cell>
        </row>
        <row r="1521">
          <cell r="A1521" t="str">
            <v>2009_mrt_18</v>
          </cell>
          <cell r="C1521">
            <v>13487</v>
          </cell>
          <cell r="D1521">
            <v>2009</v>
          </cell>
          <cell r="E1521" t="str">
            <v>mrt</v>
          </cell>
          <cell r="F1521">
            <v>18</v>
          </cell>
          <cell r="G1521">
            <v>28379.142</v>
          </cell>
          <cell r="H1521">
            <v>3</v>
          </cell>
          <cell r="I1521">
            <v>1</v>
          </cell>
          <cell r="J1521" t="str">
            <v>fokvarkens</v>
          </cell>
        </row>
        <row r="1522">
          <cell r="A1522" t="str">
            <v>2009_apr_18</v>
          </cell>
          <cell r="C1522">
            <v>13488</v>
          </cell>
          <cell r="D1522">
            <v>2009</v>
          </cell>
          <cell r="E1522" t="str">
            <v>apr</v>
          </cell>
          <cell r="F1522">
            <v>18</v>
          </cell>
          <cell r="G1522">
            <v>29968.864000000001</v>
          </cell>
          <cell r="H1522">
            <v>4</v>
          </cell>
          <cell r="I1522">
            <v>1</v>
          </cell>
          <cell r="J1522" t="str">
            <v>fokvarkens</v>
          </cell>
        </row>
        <row r="1523">
          <cell r="A1523" t="str">
            <v>2009_mei_18</v>
          </cell>
          <cell r="C1523">
            <v>13489</v>
          </cell>
          <cell r="D1523">
            <v>2009</v>
          </cell>
          <cell r="E1523" t="str">
            <v>mei</v>
          </cell>
          <cell r="F1523">
            <v>18</v>
          </cell>
          <cell r="G1523">
            <v>27242.856</v>
          </cell>
          <cell r="H1523">
            <v>5</v>
          </cell>
          <cell r="I1523">
            <v>1</v>
          </cell>
          <cell r="J1523" t="str">
            <v>fokvarkens</v>
          </cell>
        </row>
        <row r="1524">
          <cell r="A1524" t="str">
            <v>2009_jun_18</v>
          </cell>
          <cell r="C1524">
            <v>13490</v>
          </cell>
          <cell r="D1524">
            <v>2009</v>
          </cell>
          <cell r="E1524" t="str">
            <v>jun</v>
          </cell>
          <cell r="F1524">
            <v>18</v>
          </cell>
          <cell r="G1524">
            <v>23596.402999999998</v>
          </cell>
          <cell r="H1524">
            <v>6</v>
          </cell>
          <cell r="I1524">
            <v>1</v>
          </cell>
          <cell r="J1524" t="str">
            <v>fokvarkens</v>
          </cell>
        </row>
        <row r="1525">
          <cell r="A1525" t="str">
            <v>2009_jul_18</v>
          </cell>
          <cell r="C1525">
            <v>13491</v>
          </cell>
          <cell r="D1525">
            <v>2009</v>
          </cell>
          <cell r="E1525" t="str">
            <v>jul</v>
          </cell>
          <cell r="F1525">
            <v>18</v>
          </cell>
          <cell r="G1525">
            <v>21091.148000000001</v>
          </cell>
          <cell r="H1525">
            <v>7</v>
          </cell>
          <cell r="I1525">
            <v>1</v>
          </cell>
          <cell r="J1525" t="str">
            <v>fokvarkens</v>
          </cell>
        </row>
        <row r="1526">
          <cell r="A1526" t="str">
            <v>2009_aug_18</v>
          </cell>
          <cell r="C1526">
            <v>13492</v>
          </cell>
          <cell r="D1526">
            <v>2009</v>
          </cell>
          <cell r="E1526" t="str">
            <v>aug</v>
          </cell>
          <cell r="F1526">
            <v>18</v>
          </cell>
          <cell r="G1526">
            <v>21555.616000000002</v>
          </cell>
          <cell r="H1526">
            <v>8</v>
          </cell>
          <cell r="I1526">
            <v>1</v>
          </cell>
          <cell r="J1526" t="str">
            <v>fokvarkens</v>
          </cell>
        </row>
        <row r="1527">
          <cell r="A1527" t="str">
            <v>2009_sep_18</v>
          </cell>
          <cell r="C1527">
            <v>13493</v>
          </cell>
          <cell r="D1527">
            <v>2009</v>
          </cell>
          <cell r="E1527" t="str">
            <v>sep</v>
          </cell>
          <cell r="F1527">
            <v>18</v>
          </cell>
          <cell r="G1527">
            <v>16937.206999999999</v>
          </cell>
          <cell r="H1527">
            <v>9</v>
          </cell>
          <cell r="I1527">
            <v>1</v>
          </cell>
          <cell r="J1527" t="str">
            <v>fokvarkens</v>
          </cell>
        </row>
        <row r="1528">
          <cell r="A1528" t="str">
            <v>2009_okt_18</v>
          </cell>
          <cell r="C1528">
            <v>13494</v>
          </cell>
          <cell r="D1528">
            <v>2009</v>
          </cell>
          <cell r="E1528" t="str">
            <v>okt</v>
          </cell>
          <cell r="F1528">
            <v>18</v>
          </cell>
          <cell r="G1528">
            <v>8957.1640000000007</v>
          </cell>
          <cell r="H1528">
            <v>10</v>
          </cell>
          <cell r="I1528">
            <v>1</v>
          </cell>
          <cell r="J1528" t="str">
            <v>fokvarkens</v>
          </cell>
        </row>
        <row r="1529">
          <cell r="A1529" t="str">
            <v>2009_nov_18</v>
          </cell>
          <cell r="C1529">
            <v>13495</v>
          </cell>
          <cell r="D1529">
            <v>2009</v>
          </cell>
          <cell r="E1529" t="str">
            <v>nov</v>
          </cell>
          <cell r="F1529">
            <v>18</v>
          </cell>
          <cell r="G1529">
            <v>11893.382</v>
          </cell>
          <cell r="H1529">
            <v>11</v>
          </cell>
          <cell r="I1529">
            <v>1</v>
          </cell>
          <cell r="J1529" t="str">
            <v>fokvarkens</v>
          </cell>
        </row>
        <row r="1530">
          <cell r="A1530" t="str">
            <v>2009_dec_18</v>
          </cell>
          <cell r="C1530">
            <v>13496</v>
          </cell>
          <cell r="D1530">
            <v>2009</v>
          </cell>
          <cell r="E1530" t="str">
            <v>dec</v>
          </cell>
          <cell r="F1530">
            <v>18</v>
          </cell>
          <cell r="G1530">
            <v>15346.557000000001</v>
          </cell>
          <cell r="H1530">
            <v>12</v>
          </cell>
          <cell r="I1530">
            <v>1</v>
          </cell>
          <cell r="J1530" t="str">
            <v>fokvarkens</v>
          </cell>
        </row>
        <row r="1531">
          <cell r="A1531" t="str">
            <v>2010_jan_18</v>
          </cell>
          <cell r="C1531">
            <v>13497</v>
          </cell>
          <cell r="D1531">
            <v>2010</v>
          </cell>
          <cell r="E1531" t="str">
            <v>jan</v>
          </cell>
          <cell r="F1531">
            <v>18</v>
          </cell>
          <cell r="G1531">
            <v>18623.243999999999</v>
          </cell>
          <cell r="H1531">
            <v>1</v>
          </cell>
          <cell r="I1531">
            <v>1</v>
          </cell>
          <cell r="J1531" t="str">
            <v>fokvarkens</v>
          </cell>
        </row>
        <row r="1532">
          <cell r="A1532" t="str">
            <v>2010_feb_18</v>
          </cell>
          <cell r="C1532">
            <v>13498</v>
          </cell>
          <cell r="D1532">
            <v>2010</v>
          </cell>
          <cell r="E1532" t="str">
            <v>feb</v>
          </cell>
          <cell r="F1532">
            <v>18</v>
          </cell>
          <cell r="G1532">
            <v>24530.078000000001</v>
          </cell>
          <cell r="H1532">
            <v>2</v>
          </cell>
          <cell r="I1532">
            <v>1</v>
          </cell>
          <cell r="J1532" t="str">
            <v>fokvarkens</v>
          </cell>
        </row>
        <row r="1533">
          <cell r="A1533" t="str">
            <v>2010_mrt_18</v>
          </cell>
          <cell r="C1533">
            <v>13499</v>
          </cell>
          <cell r="D1533">
            <v>2010</v>
          </cell>
          <cell r="E1533" t="str">
            <v>mrt</v>
          </cell>
          <cell r="F1533">
            <v>18</v>
          </cell>
          <cell r="G1533">
            <v>25411.994999999999</v>
          </cell>
          <cell r="H1533">
            <v>3</v>
          </cell>
          <cell r="I1533">
            <v>1</v>
          </cell>
          <cell r="J1533" t="str">
            <v>fokvarkens</v>
          </cell>
        </row>
        <row r="1534">
          <cell r="A1534" t="str">
            <v>2010_apr_18</v>
          </cell>
          <cell r="C1534">
            <v>13500</v>
          </cell>
          <cell r="D1534">
            <v>2010</v>
          </cell>
          <cell r="E1534" t="str">
            <v>apr</v>
          </cell>
          <cell r="F1534">
            <v>18</v>
          </cell>
          <cell r="G1534">
            <v>23578.945</v>
          </cell>
          <cell r="H1534">
            <v>4</v>
          </cell>
          <cell r="I1534">
            <v>1</v>
          </cell>
          <cell r="J1534" t="str">
            <v>fokvarkens</v>
          </cell>
        </row>
        <row r="1535">
          <cell r="A1535" t="str">
            <v>2010_mei_18</v>
          </cell>
          <cell r="C1535">
            <v>13501</v>
          </cell>
          <cell r="D1535">
            <v>2010</v>
          </cell>
          <cell r="E1535" t="str">
            <v>mei</v>
          </cell>
          <cell r="F1535">
            <v>18</v>
          </cell>
          <cell r="G1535">
            <v>20780.423999999999</v>
          </cell>
          <cell r="H1535">
            <v>5</v>
          </cell>
          <cell r="I1535">
            <v>1</v>
          </cell>
          <cell r="J1535" t="str">
            <v>fokvarkens</v>
          </cell>
        </row>
        <row r="1536">
          <cell r="A1536" t="str">
            <v>2010_jun_18</v>
          </cell>
          <cell r="C1536">
            <v>13502</v>
          </cell>
          <cell r="D1536">
            <v>2010</v>
          </cell>
          <cell r="E1536" t="str">
            <v>jun</v>
          </cell>
          <cell r="F1536">
            <v>18</v>
          </cell>
          <cell r="G1536">
            <v>21268.606</v>
          </cell>
          <cell r="H1536">
            <v>6</v>
          </cell>
          <cell r="I1536">
            <v>1</v>
          </cell>
          <cell r="J1536" t="str">
            <v>fokvarkens</v>
          </cell>
        </row>
        <row r="1537">
          <cell r="A1537" t="str">
            <v>2010_jul_18</v>
          </cell>
          <cell r="C1537">
            <v>13503</v>
          </cell>
          <cell r="D1537">
            <v>2010</v>
          </cell>
          <cell r="E1537" t="str">
            <v>jul</v>
          </cell>
          <cell r="F1537">
            <v>18</v>
          </cell>
          <cell r="G1537">
            <v>14985.56</v>
          </cell>
          <cell r="H1537">
            <v>7</v>
          </cell>
          <cell r="I1537">
            <v>1</v>
          </cell>
          <cell r="J1537" t="str">
            <v>fokvarkens</v>
          </cell>
        </row>
        <row r="1538">
          <cell r="A1538" t="str">
            <v>2010_aug_18</v>
          </cell>
          <cell r="C1538">
            <v>13504</v>
          </cell>
          <cell r="D1538">
            <v>2010</v>
          </cell>
          <cell r="E1538" t="str">
            <v>aug</v>
          </cell>
          <cell r="F1538">
            <v>18</v>
          </cell>
          <cell r="G1538">
            <v>11597.358</v>
          </cell>
          <cell r="H1538">
            <v>8</v>
          </cell>
          <cell r="I1538">
            <v>1</v>
          </cell>
          <cell r="J1538" t="str">
            <v>fokvarkens</v>
          </cell>
        </row>
        <row r="1539">
          <cell r="A1539" t="str">
            <v>2010_sep_18</v>
          </cell>
          <cell r="C1539">
            <v>13505</v>
          </cell>
          <cell r="D1539">
            <v>2010</v>
          </cell>
          <cell r="E1539" t="str">
            <v>sep</v>
          </cell>
          <cell r="F1539">
            <v>18</v>
          </cell>
          <cell r="G1539">
            <v>5230.34</v>
          </cell>
          <cell r="H1539">
            <v>9</v>
          </cell>
          <cell r="I1539">
            <v>1</v>
          </cell>
          <cell r="J1539" t="str">
            <v>fokvarkens</v>
          </cell>
        </row>
        <row r="1540">
          <cell r="A1540" t="str">
            <v>2010_okt_18</v>
          </cell>
          <cell r="C1540">
            <v>13506</v>
          </cell>
          <cell r="D1540">
            <v>2010</v>
          </cell>
          <cell r="E1540" t="str">
            <v>okt</v>
          </cell>
          <cell r="F1540">
            <v>18</v>
          </cell>
          <cell r="G1540">
            <v>1995.7470000000001</v>
          </cell>
          <cell r="H1540">
            <v>10</v>
          </cell>
          <cell r="I1540">
            <v>1</v>
          </cell>
          <cell r="J1540" t="str">
            <v>fokvarkens</v>
          </cell>
        </row>
        <row r="1541">
          <cell r="A1541" t="str">
            <v>2010_nov_18</v>
          </cell>
          <cell r="C1541">
            <v>13507</v>
          </cell>
          <cell r="D1541">
            <v>2010</v>
          </cell>
          <cell r="E1541" t="str">
            <v>nov</v>
          </cell>
          <cell r="F1541">
            <v>18</v>
          </cell>
          <cell r="G1541">
            <v>2986.875</v>
          </cell>
          <cell r="H1541">
            <v>11</v>
          </cell>
          <cell r="I1541">
            <v>1</v>
          </cell>
          <cell r="J1541" t="str">
            <v>fokvarkens</v>
          </cell>
        </row>
        <row r="1542">
          <cell r="A1542" t="str">
            <v>2010_dec_18</v>
          </cell>
          <cell r="C1542">
            <v>13508</v>
          </cell>
          <cell r="D1542">
            <v>2010</v>
          </cell>
          <cell r="E1542" t="str">
            <v>dec</v>
          </cell>
          <cell r="F1542">
            <v>18</v>
          </cell>
          <cell r="G1542">
            <v>7910.0680000000002</v>
          </cell>
          <cell r="H1542">
            <v>12</v>
          </cell>
          <cell r="I1542">
            <v>1</v>
          </cell>
          <cell r="J1542" t="str">
            <v>fokvarkens</v>
          </cell>
        </row>
        <row r="1543">
          <cell r="A1543" t="str">
            <v>2011_jan_18</v>
          </cell>
          <cell r="C1543">
            <v>13509</v>
          </cell>
          <cell r="D1543">
            <v>2011</v>
          </cell>
          <cell r="E1543" t="str">
            <v>jan</v>
          </cell>
          <cell r="F1543">
            <v>18</v>
          </cell>
          <cell r="G1543">
            <v>2612.4589999999998</v>
          </cell>
          <cell r="H1543">
            <v>1</v>
          </cell>
          <cell r="I1543">
            <v>1</v>
          </cell>
          <cell r="J1543" t="str">
            <v>fokvarkens</v>
          </cell>
        </row>
        <row r="1544">
          <cell r="A1544" t="str">
            <v>2011_feb_18</v>
          </cell>
          <cell r="C1544">
            <v>13510</v>
          </cell>
          <cell r="D1544">
            <v>2011</v>
          </cell>
          <cell r="E1544" t="str">
            <v>feb</v>
          </cell>
          <cell r="F1544">
            <v>18</v>
          </cell>
          <cell r="G1544">
            <v>12272.956</v>
          </cell>
          <cell r="H1544">
            <v>2</v>
          </cell>
          <cell r="I1544">
            <v>1</v>
          </cell>
          <cell r="J1544" t="str">
            <v>fokvarkens</v>
          </cell>
        </row>
        <row r="1545">
          <cell r="A1545" t="str">
            <v>2011_mrt_18</v>
          </cell>
          <cell r="C1545">
            <v>13511</v>
          </cell>
          <cell r="D1545">
            <v>2011</v>
          </cell>
          <cell r="E1545" t="str">
            <v>mrt</v>
          </cell>
          <cell r="F1545">
            <v>18</v>
          </cell>
          <cell r="G1545">
            <v>15713.89</v>
          </cell>
          <cell r="H1545">
            <v>3</v>
          </cell>
          <cell r="I1545">
            <v>1</v>
          </cell>
          <cell r="J1545" t="str">
            <v>fokvarkens</v>
          </cell>
        </row>
        <row r="1546">
          <cell r="A1546" t="str">
            <v>2011_apr_18</v>
          </cell>
          <cell r="C1546">
            <v>13512</v>
          </cell>
          <cell r="D1546">
            <v>2011</v>
          </cell>
          <cell r="E1546" t="str">
            <v>apr</v>
          </cell>
          <cell r="F1546">
            <v>18</v>
          </cell>
          <cell r="G1546">
            <v>15425.982</v>
          </cell>
          <cell r="H1546">
            <v>4</v>
          </cell>
          <cell r="I1546">
            <v>1</v>
          </cell>
          <cell r="J1546" t="str">
            <v>fokvarkens</v>
          </cell>
        </row>
        <row r="1547">
          <cell r="A1547" t="str">
            <v>2011_mei_18</v>
          </cell>
          <cell r="C1547">
            <v>13513</v>
          </cell>
          <cell r="D1547">
            <v>2011</v>
          </cell>
          <cell r="E1547" t="str">
            <v>mei</v>
          </cell>
          <cell r="F1547">
            <v>18</v>
          </cell>
          <cell r="G1547">
            <v>12466.370999999999</v>
          </cell>
          <cell r="H1547">
            <v>5</v>
          </cell>
          <cell r="I1547">
            <v>1</v>
          </cell>
          <cell r="J1547" t="str">
            <v>fokvarkens</v>
          </cell>
        </row>
        <row r="1548">
          <cell r="A1548" t="str">
            <v>2011_jun_18</v>
          </cell>
          <cell r="C1548">
            <v>13514</v>
          </cell>
          <cell r="D1548">
            <v>2011</v>
          </cell>
          <cell r="E1548" t="str">
            <v>jun</v>
          </cell>
          <cell r="F1548">
            <v>18</v>
          </cell>
          <cell r="G1548">
            <v>6351.6130000000003</v>
          </cell>
          <cell r="H1548">
            <v>6</v>
          </cell>
          <cell r="I1548">
            <v>1</v>
          </cell>
          <cell r="J1548" t="str">
            <v>fokvarkens</v>
          </cell>
        </row>
        <row r="1549">
          <cell r="A1549" t="str">
            <v>2011_jul_18</v>
          </cell>
          <cell r="C1549">
            <v>13515</v>
          </cell>
          <cell r="D1549">
            <v>2011</v>
          </cell>
          <cell r="E1549" t="str">
            <v>jul</v>
          </cell>
          <cell r="F1549">
            <v>18</v>
          </cell>
          <cell r="G1549">
            <v>4199.7349999999997</v>
          </cell>
          <cell r="H1549">
            <v>7</v>
          </cell>
          <cell r="I1549">
            <v>1</v>
          </cell>
          <cell r="J1549" t="str">
            <v>fokvarkens</v>
          </cell>
        </row>
        <row r="1550">
          <cell r="A1550" t="str">
            <v>2011_aug_18</v>
          </cell>
          <cell r="C1550">
            <v>13516</v>
          </cell>
          <cell r="D1550">
            <v>2011</v>
          </cell>
          <cell r="E1550" t="str">
            <v>aug</v>
          </cell>
          <cell r="F1550">
            <v>18</v>
          </cell>
          <cell r="G1550">
            <v>800.495</v>
          </cell>
          <cell r="H1550">
            <v>8</v>
          </cell>
          <cell r="I1550">
            <v>1</v>
          </cell>
          <cell r="J1550" t="str">
            <v>fokvarkens</v>
          </cell>
        </row>
        <row r="1551">
          <cell r="A1551" t="str">
            <v>2011_sep_18</v>
          </cell>
          <cell r="C1551">
            <v>13517</v>
          </cell>
          <cell r="D1551">
            <v>2011</v>
          </cell>
          <cell r="E1551" t="str">
            <v>sep</v>
          </cell>
          <cell r="F1551">
            <v>18</v>
          </cell>
          <cell r="G1551">
            <v>545.92899999999997</v>
          </cell>
          <cell r="H1551">
            <v>9</v>
          </cell>
          <cell r="I1551">
            <v>1</v>
          </cell>
          <cell r="J1551" t="str">
            <v>fokvarkens</v>
          </cell>
        </row>
        <row r="1552">
          <cell r="A1552" t="str">
            <v>2011_okt_18</v>
          </cell>
          <cell r="C1552">
            <v>13518</v>
          </cell>
          <cell r="D1552">
            <v>2011</v>
          </cell>
          <cell r="E1552" t="str">
            <v>okt</v>
          </cell>
          <cell r="F1552">
            <v>18</v>
          </cell>
          <cell r="G1552">
            <v>1742.9780000000001</v>
          </cell>
          <cell r="H1552">
            <v>10</v>
          </cell>
          <cell r="I1552">
            <v>1</v>
          </cell>
          <cell r="J1552" t="str">
            <v>fokvarkens</v>
          </cell>
        </row>
        <row r="1553">
          <cell r="A1553" t="str">
            <v>2011_nov_18</v>
          </cell>
          <cell r="C1553">
            <v>13519</v>
          </cell>
          <cell r="D1553">
            <v>2011</v>
          </cell>
          <cell r="E1553" t="str">
            <v>nov</v>
          </cell>
          <cell r="F1553">
            <v>18</v>
          </cell>
          <cell r="G1553">
            <v>9130.42</v>
          </cell>
          <cell r="H1553">
            <v>11</v>
          </cell>
          <cell r="I1553">
            <v>1</v>
          </cell>
          <cell r="J1553" t="str">
            <v>fokvarkens</v>
          </cell>
        </row>
        <row r="1554">
          <cell r="A1554" t="str">
            <v>2011_dec_18</v>
          </cell>
          <cell r="C1554">
            <v>13520</v>
          </cell>
          <cell r="D1554">
            <v>2011</v>
          </cell>
          <cell r="E1554" t="str">
            <v>dec</v>
          </cell>
          <cell r="F1554">
            <v>18</v>
          </cell>
          <cell r="G1554">
            <v>17211.759999999998</v>
          </cell>
          <cell r="H1554">
            <v>12</v>
          </cell>
          <cell r="I1554">
            <v>1</v>
          </cell>
          <cell r="J1554" t="str">
            <v>fokvarkens</v>
          </cell>
        </row>
        <row r="1555">
          <cell r="A1555" t="str">
            <v>2012_jan_18</v>
          </cell>
          <cell r="C1555">
            <v>13521</v>
          </cell>
          <cell r="D1555">
            <v>2012</v>
          </cell>
          <cell r="E1555" t="str">
            <v>jan</v>
          </cell>
          <cell r="F1555">
            <v>18</v>
          </cell>
          <cell r="G1555">
            <v>21062.309000000001</v>
          </cell>
          <cell r="H1555">
            <v>1</v>
          </cell>
          <cell r="I1555">
            <v>1</v>
          </cell>
          <cell r="J1555" t="str">
            <v>fokvarkens</v>
          </cell>
        </row>
        <row r="1556">
          <cell r="A1556" t="str">
            <v>2012_dec_18</v>
          </cell>
          <cell r="C1556">
            <v>13532</v>
          </cell>
          <cell r="D1556">
            <v>2012</v>
          </cell>
          <cell r="E1556" t="str">
            <v>dec</v>
          </cell>
          <cell r="F1556">
            <v>18</v>
          </cell>
          <cell r="G1556">
            <v>0</v>
          </cell>
          <cell r="H1556">
            <v>12</v>
          </cell>
          <cell r="I1556">
            <v>1</v>
          </cell>
          <cell r="J1556" t="str">
            <v>fokvarkens</v>
          </cell>
        </row>
        <row r="1557">
          <cell r="A1557" t="str">
            <v>2006_jan_1</v>
          </cell>
          <cell r="C1557">
            <v>13533</v>
          </cell>
          <cell r="D1557">
            <v>2006</v>
          </cell>
          <cell r="E1557" t="str">
            <v>jan</v>
          </cell>
          <cell r="F1557">
            <v>1</v>
          </cell>
          <cell r="G1557">
            <v>1.1950000000000001</v>
          </cell>
          <cell r="H1557">
            <v>1</v>
          </cell>
          <cell r="I1557">
            <v>1</v>
          </cell>
          <cell r="J1557" t="str">
            <v>vleesvarkens</v>
          </cell>
        </row>
        <row r="1558">
          <cell r="A1558" t="str">
            <v>2006_feb_1</v>
          </cell>
          <cell r="C1558">
            <v>13534</v>
          </cell>
          <cell r="D1558">
            <v>2006</v>
          </cell>
          <cell r="E1558" t="str">
            <v>feb</v>
          </cell>
          <cell r="F1558">
            <v>1</v>
          </cell>
          <cell r="G1558">
            <v>1.1950000000000001</v>
          </cell>
          <cell r="H1558">
            <v>2</v>
          </cell>
          <cell r="I1558">
            <v>1</v>
          </cell>
          <cell r="J1558" t="str">
            <v>vleesvarkens</v>
          </cell>
        </row>
        <row r="1559">
          <cell r="A1559" t="str">
            <v>2006_mrt_1</v>
          </cell>
          <cell r="C1559">
            <v>13535</v>
          </cell>
          <cell r="D1559">
            <v>2006</v>
          </cell>
          <cell r="E1559" t="str">
            <v>mrt</v>
          </cell>
          <cell r="F1559">
            <v>1</v>
          </cell>
          <cell r="G1559">
            <v>1.29</v>
          </cell>
          <cell r="H1559">
            <v>3</v>
          </cell>
          <cell r="I1559">
            <v>1</v>
          </cell>
          <cell r="J1559" t="str">
            <v>vleesvarkens</v>
          </cell>
        </row>
        <row r="1560">
          <cell r="A1560" t="str">
            <v>2006_apr_1</v>
          </cell>
          <cell r="C1560">
            <v>13536</v>
          </cell>
          <cell r="D1560">
            <v>2006</v>
          </cell>
          <cell r="E1560" t="str">
            <v>apr</v>
          </cell>
          <cell r="F1560">
            <v>1</v>
          </cell>
          <cell r="G1560">
            <v>1.29</v>
          </cell>
          <cell r="H1560">
            <v>4</v>
          </cell>
          <cell r="I1560">
            <v>1</v>
          </cell>
          <cell r="J1560" t="str">
            <v>vleesvarkens</v>
          </cell>
        </row>
        <row r="1561">
          <cell r="A1561" t="str">
            <v>2006_mei_1</v>
          </cell>
          <cell r="C1561">
            <v>13537</v>
          </cell>
          <cell r="D1561">
            <v>2006</v>
          </cell>
          <cell r="E1561" t="str">
            <v>mei</v>
          </cell>
          <cell r="F1561">
            <v>1</v>
          </cell>
          <cell r="G1561">
            <v>1.3</v>
          </cell>
          <cell r="H1561">
            <v>5</v>
          </cell>
          <cell r="I1561">
            <v>1</v>
          </cell>
          <cell r="J1561" t="str">
            <v>vleesvarkens</v>
          </cell>
        </row>
        <row r="1562">
          <cell r="A1562" t="str">
            <v>2006_jun_1</v>
          </cell>
          <cell r="C1562">
            <v>13538</v>
          </cell>
          <cell r="D1562">
            <v>2006</v>
          </cell>
          <cell r="E1562" t="str">
            <v>jun</v>
          </cell>
          <cell r="F1562">
            <v>1</v>
          </cell>
          <cell r="G1562">
            <v>1.4419999999999999</v>
          </cell>
          <cell r="H1562">
            <v>6</v>
          </cell>
          <cell r="I1562">
            <v>1</v>
          </cell>
          <cell r="J1562" t="str">
            <v>vleesvarkens</v>
          </cell>
        </row>
        <row r="1563">
          <cell r="A1563" t="str">
            <v>2006_jul_1</v>
          </cell>
          <cell r="C1563">
            <v>13539</v>
          </cell>
          <cell r="D1563">
            <v>2006</v>
          </cell>
          <cell r="E1563" t="str">
            <v>jul</v>
          </cell>
          <cell r="F1563">
            <v>1</v>
          </cell>
          <cell r="G1563">
            <v>1.423</v>
          </cell>
          <cell r="H1563">
            <v>7</v>
          </cell>
          <cell r="I1563">
            <v>1</v>
          </cell>
          <cell r="J1563" t="str">
            <v>vleesvarkens</v>
          </cell>
        </row>
        <row r="1564">
          <cell r="A1564" t="str">
            <v>2006_aug_1</v>
          </cell>
          <cell r="C1564">
            <v>13540</v>
          </cell>
          <cell r="D1564">
            <v>2006</v>
          </cell>
          <cell r="E1564" t="str">
            <v>aug</v>
          </cell>
          <cell r="F1564">
            <v>1</v>
          </cell>
          <cell r="G1564">
            <v>1.4890000000000001</v>
          </cell>
          <cell r="H1564">
            <v>8</v>
          </cell>
          <cell r="I1564">
            <v>1</v>
          </cell>
          <cell r="J1564" t="str">
            <v>vleesvarkens</v>
          </cell>
        </row>
        <row r="1565">
          <cell r="A1565" t="str">
            <v>2006_sep_1</v>
          </cell>
          <cell r="C1565">
            <v>13541</v>
          </cell>
          <cell r="D1565">
            <v>2006</v>
          </cell>
          <cell r="E1565" t="str">
            <v>sep</v>
          </cell>
          <cell r="F1565">
            <v>1</v>
          </cell>
          <cell r="G1565">
            <v>1.423</v>
          </cell>
          <cell r="H1565">
            <v>9</v>
          </cell>
          <cell r="I1565">
            <v>1</v>
          </cell>
          <cell r="J1565" t="str">
            <v>vleesvarkens</v>
          </cell>
        </row>
        <row r="1566">
          <cell r="A1566" t="str">
            <v>2006_okt_1</v>
          </cell>
          <cell r="C1566">
            <v>13542</v>
          </cell>
          <cell r="D1566">
            <v>2006</v>
          </cell>
          <cell r="E1566" t="str">
            <v>okt</v>
          </cell>
          <cell r="F1566">
            <v>1</v>
          </cell>
          <cell r="G1566">
            <v>1.3089999999999999</v>
          </cell>
          <cell r="H1566">
            <v>10</v>
          </cell>
          <cell r="I1566">
            <v>1</v>
          </cell>
          <cell r="J1566" t="str">
            <v>vleesvarkens</v>
          </cell>
        </row>
        <row r="1567">
          <cell r="A1567" t="str">
            <v>2006_nov_1</v>
          </cell>
          <cell r="C1567">
            <v>13543</v>
          </cell>
          <cell r="D1567">
            <v>2006</v>
          </cell>
          <cell r="E1567" t="str">
            <v>nov</v>
          </cell>
          <cell r="F1567">
            <v>1</v>
          </cell>
          <cell r="G1567">
            <v>1.2330000000000001</v>
          </cell>
          <cell r="H1567">
            <v>11</v>
          </cell>
          <cell r="I1567">
            <v>1</v>
          </cell>
          <cell r="J1567" t="str">
            <v>vleesvarkens</v>
          </cell>
        </row>
        <row r="1568">
          <cell r="A1568" t="str">
            <v>2006_dec_1</v>
          </cell>
          <cell r="C1568">
            <v>13544</v>
          </cell>
          <cell r="D1568">
            <v>2006</v>
          </cell>
          <cell r="E1568" t="str">
            <v>dec</v>
          </cell>
          <cell r="F1568">
            <v>1</v>
          </cell>
          <cell r="G1568">
            <v>1.2050000000000001</v>
          </cell>
          <cell r="H1568">
            <v>12</v>
          </cell>
          <cell r="I1568">
            <v>1</v>
          </cell>
          <cell r="J1568" t="str">
            <v>vleesvarkens</v>
          </cell>
        </row>
        <row r="1569">
          <cell r="A1569" t="str">
            <v>2007_jan_1</v>
          </cell>
          <cell r="C1569">
            <v>13545</v>
          </cell>
          <cell r="D1569">
            <v>2007</v>
          </cell>
          <cell r="E1569" t="str">
            <v>jan</v>
          </cell>
          <cell r="F1569">
            <v>1</v>
          </cell>
          <cell r="G1569">
            <v>1.1100000000000001</v>
          </cell>
          <cell r="H1569">
            <v>1</v>
          </cell>
          <cell r="I1569">
            <v>1</v>
          </cell>
          <cell r="J1569" t="str">
            <v>vleesvarkens</v>
          </cell>
        </row>
        <row r="1570">
          <cell r="A1570" t="str">
            <v>2007_feb_1</v>
          </cell>
          <cell r="C1570">
            <v>13546</v>
          </cell>
          <cell r="D1570">
            <v>2007</v>
          </cell>
          <cell r="E1570" t="str">
            <v>feb</v>
          </cell>
          <cell r="F1570">
            <v>1</v>
          </cell>
          <cell r="G1570">
            <v>1.167</v>
          </cell>
          <cell r="H1570">
            <v>2</v>
          </cell>
          <cell r="I1570">
            <v>1</v>
          </cell>
          <cell r="J1570" t="str">
            <v>vleesvarkens</v>
          </cell>
        </row>
        <row r="1571">
          <cell r="A1571" t="str">
            <v>2007_mrt_1</v>
          </cell>
          <cell r="C1571">
            <v>13547</v>
          </cell>
          <cell r="D1571">
            <v>2007</v>
          </cell>
          <cell r="E1571" t="str">
            <v>mrt</v>
          </cell>
          <cell r="F1571">
            <v>1</v>
          </cell>
          <cell r="G1571">
            <v>1.1100000000000001</v>
          </cell>
          <cell r="H1571">
            <v>3</v>
          </cell>
          <cell r="I1571">
            <v>1</v>
          </cell>
          <cell r="J1571" t="str">
            <v>vleesvarkens</v>
          </cell>
        </row>
        <row r="1572">
          <cell r="A1572" t="str">
            <v>2007_apr_1</v>
          </cell>
          <cell r="C1572">
            <v>13548</v>
          </cell>
          <cell r="D1572">
            <v>2007</v>
          </cell>
          <cell r="E1572" t="str">
            <v>apr</v>
          </cell>
          <cell r="F1572">
            <v>1</v>
          </cell>
          <cell r="G1572">
            <v>1.1379999999999999</v>
          </cell>
          <cell r="H1572">
            <v>4</v>
          </cell>
          <cell r="I1572">
            <v>1</v>
          </cell>
          <cell r="J1572" t="str">
            <v>vleesvarkens</v>
          </cell>
        </row>
        <row r="1573">
          <cell r="A1573" t="str">
            <v>2007_mei_1</v>
          </cell>
          <cell r="C1573">
            <v>13549</v>
          </cell>
          <cell r="D1573">
            <v>2007</v>
          </cell>
          <cell r="E1573" t="str">
            <v>mei</v>
          </cell>
          <cell r="F1573">
            <v>1</v>
          </cell>
          <cell r="G1573">
            <v>1.2050000000000001</v>
          </cell>
          <cell r="H1573">
            <v>5</v>
          </cell>
          <cell r="I1573">
            <v>1</v>
          </cell>
          <cell r="J1573" t="str">
            <v>vleesvarkens</v>
          </cell>
        </row>
        <row r="1574">
          <cell r="A1574" t="str">
            <v>2007_jun_1</v>
          </cell>
          <cell r="C1574">
            <v>13550</v>
          </cell>
          <cell r="D1574">
            <v>2007</v>
          </cell>
          <cell r="E1574" t="str">
            <v>jun</v>
          </cell>
          <cell r="F1574">
            <v>1</v>
          </cell>
          <cell r="G1574">
            <v>1.252</v>
          </cell>
          <cell r="H1574">
            <v>6</v>
          </cell>
          <cell r="I1574">
            <v>1</v>
          </cell>
          <cell r="J1574" t="str">
            <v>vleesvarkens</v>
          </cell>
        </row>
        <row r="1575">
          <cell r="A1575" t="str">
            <v>2007_jul_1</v>
          </cell>
          <cell r="C1575">
            <v>13551</v>
          </cell>
          <cell r="D1575">
            <v>2007</v>
          </cell>
          <cell r="E1575" t="str">
            <v>jul</v>
          </cell>
          <cell r="F1575">
            <v>1</v>
          </cell>
          <cell r="G1575">
            <v>1.3</v>
          </cell>
          <cell r="H1575">
            <v>7</v>
          </cell>
          <cell r="I1575">
            <v>1</v>
          </cell>
          <cell r="J1575" t="str">
            <v>vleesvarkens</v>
          </cell>
        </row>
        <row r="1576">
          <cell r="A1576" t="str">
            <v>2007_aug_1</v>
          </cell>
          <cell r="C1576">
            <v>13552</v>
          </cell>
          <cell r="D1576">
            <v>2007</v>
          </cell>
          <cell r="E1576" t="str">
            <v>aug</v>
          </cell>
          <cell r="F1576">
            <v>1</v>
          </cell>
          <cell r="G1576">
            <v>1.29</v>
          </cell>
          <cell r="H1576">
            <v>8</v>
          </cell>
          <cell r="I1576">
            <v>1</v>
          </cell>
          <cell r="J1576" t="str">
            <v>vleesvarkens</v>
          </cell>
        </row>
        <row r="1577">
          <cell r="A1577" t="str">
            <v>2007_sep_1</v>
          </cell>
          <cell r="C1577">
            <v>13553</v>
          </cell>
          <cell r="D1577">
            <v>2007</v>
          </cell>
          <cell r="E1577" t="str">
            <v>sep</v>
          </cell>
          <cell r="F1577">
            <v>1</v>
          </cell>
          <cell r="G1577">
            <v>1.3</v>
          </cell>
          <cell r="H1577">
            <v>9</v>
          </cell>
          <cell r="I1577">
            <v>1</v>
          </cell>
          <cell r="J1577" t="str">
            <v>vleesvarkens</v>
          </cell>
        </row>
        <row r="1578">
          <cell r="A1578" t="str">
            <v>2007_okt_1</v>
          </cell>
          <cell r="C1578">
            <v>13554</v>
          </cell>
          <cell r="D1578">
            <v>2007</v>
          </cell>
          <cell r="E1578" t="str">
            <v>okt</v>
          </cell>
          <cell r="F1578">
            <v>1</v>
          </cell>
          <cell r="G1578">
            <v>1.2050000000000001</v>
          </cell>
          <cell r="H1578">
            <v>10</v>
          </cell>
          <cell r="I1578">
            <v>1</v>
          </cell>
          <cell r="J1578" t="str">
            <v>vleesvarkens</v>
          </cell>
        </row>
        <row r="1579">
          <cell r="A1579" t="str">
            <v>2007_nov_1</v>
          </cell>
          <cell r="C1579">
            <v>13555</v>
          </cell>
          <cell r="D1579">
            <v>2007</v>
          </cell>
          <cell r="E1579" t="str">
            <v>nov</v>
          </cell>
          <cell r="F1579">
            <v>1</v>
          </cell>
          <cell r="G1579">
            <v>1.157</v>
          </cell>
          <cell r="H1579">
            <v>11</v>
          </cell>
          <cell r="I1579">
            <v>1</v>
          </cell>
          <cell r="J1579" t="str">
            <v>vleesvarkens</v>
          </cell>
        </row>
        <row r="1580">
          <cell r="A1580" t="str">
            <v>2007_dec_1</v>
          </cell>
          <cell r="C1580">
            <v>13556</v>
          </cell>
          <cell r="D1580">
            <v>2007</v>
          </cell>
          <cell r="E1580" t="str">
            <v>dec</v>
          </cell>
          <cell r="F1580">
            <v>1</v>
          </cell>
          <cell r="G1580">
            <v>1.167</v>
          </cell>
          <cell r="H1580">
            <v>12</v>
          </cell>
          <cell r="I1580">
            <v>1</v>
          </cell>
          <cell r="J1580" t="str">
            <v>vleesvarkens</v>
          </cell>
        </row>
        <row r="1581">
          <cell r="A1581" t="str">
            <v>2008_jan_1</v>
          </cell>
          <cell r="C1581">
            <v>13557</v>
          </cell>
          <cell r="D1581">
            <v>2008</v>
          </cell>
          <cell r="E1581" t="str">
            <v>jan</v>
          </cell>
          <cell r="F1581">
            <v>1</v>
          </cell>
          <cell r="G1581">
            <v>1.167</v>
          </cell>
          <cell r="H1581">
            <v>1</v>
          </cell>
          <cell r="I1581">
            <v>1</v>
          </cell>
          <cell r="J1581" t="str">
            <v>vleesvarkens</v>
          </cell>
        </row>
        <row r="1582">
          <cell r="A1582" t="str">
            <v>2008_feb_1</v>
          </cell>
          <cell r="C1582">
            <v>13558</v>
          </cell>
          <cell r="D1582">
            <v>2008</v>
          </cell>
          <cell r="E1582" t="str">
            <v>feb</v>
          </cell>
          <cell r="F1582">
            <v>1</v>
          </cell>
          <cell r="G1582">
            <v>1.214</v>
          </cell>
          <cell r="H1582">
            <v>2</v>
          </cell>
          <cell r="I1582">
            <v>1</v>
          </cell>
          <cell r="J1582" t="str">
            <v>vleesvarkens</v>
          </cell>
        </row>
        <row r="1583">
          <cell r="A1583" t="str">
            <v>2008_mrt_1</v>
          </cell>
          <cell r="C1583">
            <v>13559</v>
          </cell>
          <cell r="D1583">
            <v>2008</v>
          </cell>
          <cell r="E1583" t="str">
            <v>mrt</v>
          </cell>
          <cell r="F1583">
            <v>1</v>
          </cell>
          <cell r="G1583">
            <v>1.3</v>
          </cell>
          <cell r="H1583">
            <v>3</v>
          </cell>
          <cell r="I1583">
            <v>1</v>
          </cell>
          <cell r="J1583" t="str">
            <v>vleesvarkens</v>
          </cell>
        </row>
        <row r="1584">
          <cell r="A1584" t="str">
            <v>2008_apr_1</v>
          </cell>
          <cell r="C1584">
            <v>13560</v>
          </cell>
          <cell r="D1584">
            <v>2008</v>
          </cell>
          <cell r="E1584" t="str">
            <v>apr</v>
          </cell>
          <cell r="F1584">
            <v>1</v>
          </cell>
          <cell r="G1584">
            <v>1.2809999999999999</v>
          </cell>
          <cell r="H1584">
            <v>4</v>
          </cell>
          <cell r="I1584">
            <v>1</v>
          </cell>
          <cell r="J1584" t="str">
            <v>vleesvarkens</v>
          </cell>
        </row>
        <row r="1585">
          <cell r="A1585" t="str">
            <v>2008_mei_1</v>
          </cell>
          <cell r="C1585">
            <v>13561</v>
          </cell>
          <cell r="D1585">
            <v>2008</v>
          </cell>
          <cell r="E1585" t="str">
            <v>mei</v>
          </cell>
          <cell r="F1585">
            <v>1</v>
          </cell>
          <cell r="G1585">
            <v>1.423</v>
          </cell>
          <cell r="H1585">
            <v>5</v>
          </cell>
          <cell r="I1585">
            <v>1</v>
          </cell>
          <cell r="J1585" t="str">
            <v>vleesvarkens</v>
          </cell>
        </row>
        <row r="1586">
          <cell r="A1586" t="str">
            <v>2008_jun_1</v>
          </cell>
          <cell r="C1586">
            <v>13562</v>
          </cell>
          <cell r="D1586">
            <v>2008</v>
          </cell>
          <cell r="E1586" t="str">
            <v>jun</v>
          </cell>
          <cell r="F1586">
            <v>1</v>
          </cell>
          <cell r="G1586">
            <v>1.4990000000000001</v>
          </cell>
          <cell r="H1586">
            <v>6</v>
          </cell>
          <cell r="I1586">
            <v>1</v>
          </cell>
          <cell r="J1586" t="str">
            <v>vleesvarkens</v>
          </cell>
        </row>
        <row r="1587">
          <cell r="A1587" t="str">
            <v>2008_jul_1</v>
          </cell>
          <cell r="C1587">
            <v>13563</v>
          </cell>
          <cell r="D1587">
            <v>2008</v>
          </cell>
          <cell r="E1587" t="str">
            <v>jul</v>
          </cell>
          <cell r="F1587">
            <v>1</v>
          </cell>
          <cell r="G1587">
            <v>1.556</v>
          </cell>
          <cell r="H1587">
            <v>7</v>
          </cell>
          <cell r="I1587">
            <v>1</v>
          </cell>
          <cell r="J1587" t="str">
            <v>vleesvarkens</v>
          </cell>
        </row>
        <row r="1588">
          <cell r="A1588" t="str">
            <v>2008_aug_1</v>
          </cell>
          <cell r="C1588">
            <v>13564</v>
          </cell>
          <cell r="D1588">
            <v>2008</v>
          </cell>
          <cell r="E1588" t="str">
            <v>aug</v>
          </cell>
          <cell r="F1588">
            <v>1</v>
          </cell>
          <cell r="G1588">
            <v>1.613</v>
          </cell>
          <cell r="H1588">
            <v>8</v>
          </cell>
          <cell r="I1588">
            <v>1</v>
          </cell>
          <cell r="J1588" t="str">
            <v>vleesvarkens</v>
          </cell>
        </row>
        <row r="1589">
          <cell r="A1589" t="str">
            <v>2008_sep_1</v>
          </cell>
          <cell r="C1589">
            <v>13565</v>
          </cell>
          <cell r="D1589">
            <v>2008</v>
          </cell>
          <cell r="E1589" t="str">
            <v>sep</v>
          </cell>
          <cell r="F1589">
            <v>1</v>
          </cell>
          <cell r="G1589">
            <v>1.5940000000000001</v>
          </cell>
          <cell r="H1589">
            <v>9</v>
          </cell>
          <cell r="I1589">
            <v>1</v>
          </cell>
          <cell r="J1589" t="str">
            <v>vleesvarkens</v>
          </cell>
        </row>
        <row r="1590">
          <cell r="A1590" t="str">
            <v>2008_okt_1</v>
          </cell>
          <cell r="C1590">
            <v>13566</v>
          </cell>
          <cell r="D1590">
            <v>2008</v>
          </cell>
          <cell r="E1590" t="str">
            <v>okt</v>
          </cell>
          <cell r="F1590">
            <v>1</v>
          </cell>
          <cell r="G1590">
            <v>1.4990000000000001</v>
          </cell>
          <cell r="H1590">
            <v>10</v>
          </cell>
          <cell r="I1590">
            <v>1</v>
          </cell>
          <cell r="J1590" t="str">
            <v>vleesvarkens</v>
          </cell>
        </row>
        <row r="1591">
          <cell r="A1591" t="str">
            <v>2008_nov_1</v>
          </cell>
          <cell r="C1591">
            <v>13567</v>
          </cell>
          <cell r="D1591">
            <v>2008</v>
          </cell>
          <cell r="E1591" t="str">
            <v>nov</v>
          </cell>
          <cell r="F1591">
            <v>1</v>
          </cell>
          <cell r="G1591">
            <v>1.3280000000000001</v>
          </cell>
          <cell r="H1591">
            <v>11</v>
          </cell>
          <cell r="I1591">
            <v>1</v>
          </cell>
          <cell r="J1591" t="str">
            <v>vleesvarkens</v>
          </cell>
        </row>
        <row r="1592">
          <cell r="A1592" t="str">
            <v>2008_dec_1</v>
          </cell>
          <cell r="C1592">
            <v>13568</v>
          </cell>
          <cell r="D1592">
            <v>2008</v>
          </cell>
          <cell r="E1592" t="str">
            <v>dec</v>
          </cell>
          <cell r="F1592">
            <v>1</v>
          </cell>
          <cell r="G1592">
            <v>1.3089999999999999</v>
          </cell>
          <cell r="H1592">
            <v>12</v>
          </cell>
          <cell r="I1592">
            <v>1</v>
          </cell>
          <cell r="J1592" t="str">
            <v>vleesvarkens</v>
          </cell>
        </row>
        <row r="1593">
          <cell r="A1593" t="str">
            <v>2009_jan_1</v>
          </cell>
          <cell r="C1593">
            <v>13569</v>
          </cell>
          <cell r="D1593">
            <v>2009</v>
          </cell>
          <cell r="E1593" t="str">
            <v>jan</v>
          </cell>
          <cell r="F1593">
            <v>1</v>
          </cell>
          <cell r="G1593">
            <v>1.224</v>
          </cell>
          <cell r="H1593">
            <v>1</v>
          </cell>
          <cell r="I1593">
            <v>1</v>
          </cell>
          <cell r="J1593" t="str">
            <v>vleesvarkens</v>
          </cell>
        </row>
        <row r="1594">
          <cell r="A1594" t="str">
            <v>2009_feb_1</v>
          </cell>
          <cell r="C1594">
            <v>13570</v>
          </cell>
          <cell r="D1594">
            <v>2009</v>
          </cell>
          <cell r="E1594" t="str">
            <v>feb</v>
          </cell>
          <cell r="F1594">
            <v>1</v>
          </cell>
          <cell r="G1594">
            <v>1.1859999999999999</v>
          </cell>
          <cell r="H1594">
            <v>2</v>
          </cell>
          <cell r="I1594">
            <v>1</v>
          </cell>
          <cell r="J1594" t="str">
            <v>vleesvarkens</v>
          </cell>
        </row>
        <row r="1595">
          <cell r="A1595" t="str">
            <v>2009_mrt_1</v>
          </cell>
          <cell r="C1595">
            <v>13571</v>
          </cell>
          <cell r="D1595">
            <v>2009</v>
          </cell>
          <cell r="E1595" t="str">
            <v>mrt</v>
          </cell>
          <cell r="F1595">
            <v>1</v>
          </cell>
          <cell r="G1595">
            <v>1.224</v>
          </cell>
          <cell r="H1595">
            <v>3</v>
          </cell>
          <cell r="I1595">
            <v>1</v>
          </cell>
          <cell r="J1595" t="str">
            <v>vleesvarkens</v>
          </cell>
        </row>
        <row r="1596">
          <cell r="A1596" t="str">
            <v>2009_apr_1</v>
          </cell>
          <cell r="C1596">
            <v>13572</v>
          </cell>
          <cell r="D1596">
            <v>2009</v>
          </cell>
          <cell r="E1596" t="str">
            <v>apr</v>
          </cell>
          <cell r="F1596">
            <v>1</v>
          </cell>
          <cell r="G1596">
            <v>1.29</v>
          </cell>
          <cell r="H1596">
            <v>4</v>
          </cell>
          <cell r="I1596">
            <v>1</v>
          </cell>
          <cell r="J1596" t="str">
            <v>vleesvarkens</v>
          </cell>
        </row>
        <row r="1597">
          <cell r="A1597" t="str">
            <v>2009_mei_1</v>
          </cell>
          <cell r="C1597">
            <v>13573</v>
          </cell>
          <cell r="D1597">
            <v>2009</v>
          </cell>
          <cell r="E1597" t="str">
            <v>mei</v>
          </cell>
          <cell r="F1597">
            <v>1</v>
          </cell>
          <cell r="G1597">
            <v>1.3</v>
          </cell>
          <cell r="H1597">
            <v>5</v>
          </cell>
          <cell r="I1597">
            <v>1</v>
          </cell>
          <cell r="J1597" t="str">
            <v>vleesvarkens</v>
          </cell>
        </row>
        <row r="1598">
          <cell r="A1598" t="str">
            <v>2009_jun_1</v>
          </cell>
          <cell r="C1598">
            <v>13574</v>
          </cell>
          <cell r="D1598">
            <v>2009</v>
          </cell>
          <cell r="E1598" t="str">
            <v>jun</v>
          </cell>
          <cell r="F1598">
            <v>1</v>
          </cell>
          <cell r="G1598">
            <v>1.347</v>
          </cell>
          <cell r="H1598">
            <v>6</v>
          </cell>
          <cell r="I1598">
            <v>1</v>
          </cell>
          <cell r="J1598" t="str">
            <v>vleesvarkens</v>
          </cell>
        </row>
        <row r="1599">
          <cell r="A1599" t="str">
            <v>2009_jul_1</v>
          </cell>
          <cell r="C1599">
            <v>13575</v>
          </cell>
          <cell r="D1599">
            <v>2009</v>
          </cell>
          <cell r="E1599" t="str">
            <v>jul</v>
          </cell>
          <cell r="F1599">
            <v>1</v>
          </cell>
          <cell r="G1599">
            <v>1.4039999999999999</v>
          </cell>
          <cell r="H1599">
            <v>7</v>
          </cell>
          <cell r="I1599">
            <v>1</v>
          </cell>
          <cell r="J1599" t="str">
            <v>vleesvarkens</v>
          </cell>
        </row>
        <row r="1600">
          <cell r="A1600" t="str">
            <v>2009_aug_1</v>
          </cell>
          <cell r="C1600">
            <v>13576</v>
          </cell>
          <cell r="D1600">
            <v>2009</v>
          </cell>
          <cell r="E1600" t="str">
            <v>aug</v>
          </cell>
          <cell r="F1600">
            <v>1</v>
          </cell>
          <cell r="G1600">
            <v>1.4039999999999999</v>
          </cell>
          <cell r="H1600">
            <v>8</v>
          </cell>
          <cell r="I1600">
            <v>1</v>
          </cell>
          <cell r="J1600" t="str">
            <v>vleesvarkens</v>
          </cell>
        </row>
        <row r="1601">
          <cell r="A1601" t="str">
            <v>2009_sep_1</v>
          </cell>
          <cell r="C1601">
            <v>13577</v>
          </cell>
          <cell r="D1601">
            <v>2009</v>
          </cell>
          <cell r="E1601" t="str">
            <v>sep</v>
          </cell>
          <cell r="F1601">
            <v>1</v>
          </cell>
          <cell r="G1601">
            <v>1.319</v>
          </cell>
          <cell r="H1601">
            <v>9</v>
          </cell>
          <cell r="I1601">
            <v>1</v>
          </cell>
          <cell r="J1601" t="str">
            <v>vleesvarkens</v>
          </cell>
        </row>
        <row r="1602">
          <cell r="A1602" t="str">
            <v>2009_okt_1</v>
          </cell>
          <cell r="C1602">
            <v>13578</v>
          </cell>
          <cell r="D1602">
            <v>2009</v>
          </cell>
          <cell r="E1602" t="str">
            <v>okt</v>
          </cell>
          <cell r="F1602">
            <v>1</v>
          </cell>
          <cell r="G1602">
            <v>1.1859999999999999</v>
          </cell>
          <cell r="H1602">
            <v>10</v>
          </cell>
          <cell r="I1602">
            <v>1</v>
          </cell>
          <cell r="J1602" t="str">
            <v>vleesvarkens</v>
          </cell>
        </row>
        <row r="1603">
          <cell r="A1603" t="str">
            <v>2009_nov_1</v>
          </cell>
          <cell r="C1603">
            <v>13579</v>
          </cell>
          <cell r="D1603">
            <v>2009</v>
          </cell>
          <cell r="E1603" t="str">
            <v>nov</v>
          </cell>
          <cell r="F1603">
            <v>1</v>
          </cell>
          <cell r="G1603">
            <v>1.1859999999999999</v>
          </cell>
          <cell r="H1603">
            <v>11</v>
          </cell>
          <cell r="I1603">
            <v>1</v>
          </cell>
          <cell r="J1603" t="str">
            <v>vleesvarkens</v>
          </cell>
        </row>
        <row r="1604">
          <cell r="A1604" t="str">
            <v>2009_dec_1</v>
          </cell>
          <cell r="C1604">
            <v>13580</v>
          </cell>
          <cell r="D1604">
            <v>2009</v>
          </cell>
          <cell r="E1604" t="str">
            <v>dec</v>
          </cell>
          <cell r="F1604">
            <v>1</v>
          </cell>
          <cell r="G1604">
            <v>1.1479999999999999</v>
          </cell>
          <cell r="H1604">
            <v>12</v>
          </cell>
          <cell r="I1604">
            <v>1</v>
          </cell>
          <cell r="J1604" t="str">
            <v>vleesvarkens</v>
          </cell>
        </row>
        <row r="1605">
          <cell r="A1605" t="str">
            <v>2010_jan_1</v>
          </cell>
          <cell r="C1605">
            <v>13581</v>
          </cell>
          <cell r="D1605">
            <v>2010</v>
          </cell>
          <cell r="E1605" t="str">
            <v>jan</v>
          </cell>
          <cell r="F1605">
            <v>1</v>
          </cell>
          <cell r="G1605">
            <v>1.1479999999999999</v>
          </cell>
          <cell r="H1605">
            <v>1</v>
          </cell>
          <cell r="I1605">
            <v>1</v>
          </cell>
          <cell r="J1605" t="str">
            <v>vleesvarkens</v>
          </cell>
        </row>
        <row r="1606">
          <cell r="A1606" t="str">
            <v>2010_feb_1</v>
          </cell>
          <cell r="C1606">
            <v>13582</v>
          </cell>
          <cell r="D1606">
            <v>2010</v>
          </cell>
          <cell r="E1606" t="str">
            <v>feb</v>
          </cell>
          <cell r="F1606">
            <v>1</v>
          </cell>
          <cell r="G1606">
            <v>1.224</v>
          </cell>
          <cell r="H1606">
            <v>2</v>
          </cell>
          <cell r="I1606">
            <v>1</v>
          </cell>
          <cell r="J1606" t="str">
            <v>vleesvarkens</v>
          </cell>
        </row>
        <row r="1607">
          <cell r="A1607" t="str">
            <v>2010_mrt_1</v>
          </cell>
          <cell r="C1607">
            <v>13583</v>
          </cell>
          <cell r="D1607">
            <v>2010</v>
          </cell>
          <cell r="E1607" t="str">
            <v>mrt</v>
          </cell>
          <cell r="F1607">
            <v>1</v>
          </cell>
          <cell r="G1607">
            <v>1.167</v>
          </cell>
          <cell r="H1607">
            <v>3</v>
          </cell>
          <cell r="I1607">
            <v>1</v>
          </cell>
          <cell r="J1607" t="str">
            <v>vleesvarkens</v>
          </cell>
        </row>
        <row r="1608">
          <cell r="A1608" t="str">
            <v>2010_apr_1</v>
          </cell>
          <cell r="C1608">
            <v>13584</v>
          </cell>
          <cell r="D1608">
            <v>2010</v>
          </cell>
          <cell r="E1608" t="str">
            <v>apr</v>
          </cell>
          <cell r="F1608">
            <v>1</v>
          </cell>
          <cell r="G1608">
            <v>1.1759999999999999</v>
          </cell>
          <cell r="H1608">
            <v>4</v>
          </cell>
          <cell r="I1608">
            <v>1</v>
          </cell>
          <cell r="J1608" t="str">
            <v>vleesvarkens</v>
          </cell>
        </row>
        <row r="1609">
          <cell r="A1609" t="str">
            <v>2010_mei_1</v>
          </cell>
          <cell r="C1609">
            <v>13585</v>
          </cell>
          <cell r="D1609">
            <v>2010</v>
          </cell>
          <cell r="E1609" t="str">
            <v>mei</v>
          </cell>
          <cell r="F1609">
            <v>1</v>
          </cell>
          <cell r="G1609">
            <v>1.2430000000000001</v>
          </cell>
          <cell r="H1609">
            <v>5</v>
          </cell>
          <cell r="I1609">
            <v>1</v>
          </cell>
          <cell r="J1609" t="str">
            <v>vleesvarkens</v>
          </cell>
        </row>
        <row r="1610">
          <cell r="A1610" t="str">
            <v>2010_jun_1</v>
          </cell>
          <cell r="C1610">
            <v>13586</v>
          </cell>
          <cell r="D1610">
            <v>2010</v>
          </cell>
          <cell r="E1610" t="str">
            <v>jun</v>
          </cell>
          <cell r="F1610">
            <v>1</v>
          </cell>
          <cell r="G1610">
            <v>1.357</v>
          </cell>
          <cell r="H1610">
            <v>6</v>
          </cell>
          <cell r="I1610">
            <v>1</v>
          </cell>
          <cell r="J1610" t="str">
            <v>vleesvarkens</v>
          </cell>
        </row>
        <row r="1611">
          <cell r="A1611" t="str">
            <v>2010_jul_1</v>
          </cell>
          <cell r="C1611">
            <v>13587</v>
          </cell>
          <cell r="D1611">
            <v>2010</v>
          </cell>
          <cell r="E1611" t="str">
            <v>jul</v>
          </cell>
          <cell r="F1611">
            <v>1</v>
          </cell>
          <cell r="G1611">
            <v>1.29</v>
          </cell>
          <cell r="H1611">
            <v>7</v>
          </cell>
          <cell r="I1611">
            <v>1</v>
          </cell>
          <cell r="J1611" t="str">
            <v>vleesvarkens</v>
          </cell>
        </row>
        <row r="1612">
          <cell r="A1612" t="str">
            <v>2010_aug_1</v>
          </cell>
          <cell r="C1612">
            <v>13588</v>
          </cell>
          <cell r="D1612">
            <v>2010</v>
          </cell>
          <cell r="E1612" t="str">
            <v>aug</v>
          </cell>
          <cell r="F1612">
            <v>1</v>
          </cell>
          <cell r="G1612">
            <v>1.3280000000000001</v>
          </cell>
          <cell r="H1612">
            <v>8</v>
          </cell>
          <cell r="I1612">
            <v>1</v>
          </cell>
          <cell r="J1612" t="str">
            <v>vleesvarkens</v>
          </cell>
        </row>
        <row r="1613">
          <cell r="A1613" t="str">
            <v>2010_sep_1</v>
          </cell>
          <cell r="C1613">
            <v>13589</v>
          </cell>
          <cell r="D1613">
            <v>2010</v>
          </cell>
          <cell r="E1613" t="str">
            <v>sep</v>
          </cell>
          <cell r="F1613">
            <v>1</v>
          </cell>
          <cell r="G1613">
            <v>1.2050000000000001</v>
          </cell>
          <cell r="H1613">
            <v>9</v>
          </cell>
          <cell r="I1613">
            <v>1</v>
          </cell>
          <cell r="J1613" t="str">
            <v>vleesvarkens</v>
          </cell>
        </row>
        <row r="1614">
          <cell r="A1614" t="str">
            <v>2010_okt_1</v>
          </cell>
          <cell r="C1614">
            <v>13590</v>
          </cell>
          <cell r="D1614">
            <v>2010</v>
          </cell>
          <cell r="E1614" t="str">
            <v>okt</v>
          </cell>
          <cell r="F1614">
            <v>1</v>
          </cell>
          <cell r="G1614">
            <v>1.214</v>
          </cell>
          <cell r="H1614">
            <v>10</v>
          </cell>
          <cell r="I1614">
            <v>1</v>
          </cell>
          <cell r="J1614" t="str">
            <v>vleesvarkens</v>
          </cell>
        </row>
        <row r="1615">
          <cell r="A1615" t="str">
            <v>2010_nov_1</v>
          </cell>
          <cell r="C1615">
            <v>13591</v>
          </cell>
          <cell r="D1615">
            <v>2010</v>
          </cell>
          <cell r="E1615" t="str">
            <v>nov</v>
          </cell>
          <cell r="F1615">
            <v>1</v>
          </cell>
          <cell r="G1615">
            <v>1.224</v>
          </cell>
          <cell r="H1615">
            <v>11</v>
          </cell>
          <cell r="I1615">
            <v>1</v>
          </cell>
          <cell r="J1615" t="str">
            <v>vleesvarkens</v>
          </cell>
        </row>
        <row r="1616">
          <cell r="A1616" t="str">
            <v>2010_dec_1</v>
          </cell>
          <cell r="C1616">
            <v>13592</v>
          </cell>
          <cell r="D1616">
            <v>2010</v>
          </cell>
          <cell r="E1616" t="str">
            <v>dec</v>
          </cell>
          <cell r="F1616">
            <v>1</v>
          </cell>
          <cell r="G1616">
            <v>1.2709999999999999</v>
          </cell>
          <cell r="H1616">
            <v>12</v>
          </cell>
          <cell r="I1616">
            <v>1</v>
          </cell>
          <cell r="J1616" t="str">
            <v>vleesvarkens</v>
          </cell>
        </row>
        <row r="1617">
          <cell r="A1617" t="str">
            <v>2011_jan_1</v>
          </cell>
          <cell r="C1617">
            <v>13593</v>
          </cell>
          <cell r="D1617">
            <v>2011</v>
          </cell>
          <cell r="E1617" t="str">
            <v>jan</v>
          </cell>
          <cell r="F1617">
            <v>1</v>
          </cell>
          <cell r="G1617">
            <v>1.167</v>
          </cell>
          <cell r="H1617">
            <v>1</v>
          </cell>
          <cell r="I1617">
            <v>1</v>
          </cell>
          <cell r="J1617" t="str">
            <v>vleesvarkens</v>
          </cell>
        </row>
        <row r="1618">
          <cell r="A1618" t="str">
            <v>2011_feb_1</v>
          </cell>
          <cell r="C1618">
            <v>13594</v>
          </cell>
          <cell r="D1618">
            <v>2011</v>
          </cell>
          <cell r="E1618" t="str">
            <v>feb</v>
          </cell>
          <cell r="F1618">
            <v>1</v>
          </cell>
          <cell r="G1618">
            <v>1.29</v>
          </cell>
          <cell r="H1618">
            <v>2</v>
          </cell>
          <cell r="I1618">
            <v>1</v>
          </cell>
          <cell r="J1618" t="str">
            <v>vleesvarkens</v>
          </cell>
        </row>
        <row r="1619">
          <cell r="A1619" t="str">
            <v>2011_mrt_1</v>
          </cell>
          <cell r="C1619">
            <v>13595</v>
          </cell>
          <cell r="D1619">
            <v>2011</v>
          </cell>
          <cell r="E1619" t="str">
            <v>mrt</v>
          </cell>
          <cell r="F1619">
            <v>1</v>
          </cell>
          <cell r="G1619">
            <v>1.347</v>
          </cell>
          <cell r="H1619">
            <v>3</v>
          </cell>
          <cell r="I1619">
            <v>1</v>
          </cell>
          <cell r="J1619" t="str">
            <v>vleesvarkens</v>
          </cell>
        </row>
        <row r="1620">
          <cell r="A1620" t="str">
            <v>2011_apr_1</v>
          </cell>
          <cell r="C1620">
            <v>13596</v>
          </cell>
          <cell r="D1620">
            <v>2011</v>
          </cell>
          <cell r="E1620" t="str">
            <v>apr</v>
          </cell>
          <cell r="F1620">
            <v>1</v>
          </cell>
          <cell r="G1620">
            <v>1.423</v>
          </cell>
          <cell r="H1620">
            <v>4</v>
          </cell>
          <cell r="I1620">
            <v>1</v>
          </cell>
          <cell r="J1620" t="str">
            <v>vleesvarkens</v>
          </cell>
        </row>
        <row r="1621">
          <cell r="A1621" t="str">
            <v>2011_mei_1</v>
          </cell>
          <cell r="C1621">
            <v>13597</v>
          </cell>
          <cell r="D1621">
            <v>2011</v>
          </cell>
          <cell r="E1621" t="str">
            <v>mei</v>
          </cell>
          <cell r="F1621">
            <v>1</v>
          </cell>
          <cell r="G1621">
            <v>1.4510000000000001</v>
          </cell>
          <cell r="H1621">
            <v>5</v>
          </cell>
          <cell r="I1621">
            <v>1</v>
          </cell>
          <cell r="J1621" t="str">
            <v>vleesvarkens</v>
          </cell>
        </row>
        <row r="1622">
          <cell r="A1622" t="str">
            <v>2011_jun_1</v>
          </cell>
          <cell r="C1622">
            <v>13598</v>
          </cell>
          <cell r="D1622">
            <v>2011</v>
          </cell>
          <cell r="E1622" t="str">
            <v>jun</v>
          </cell>
          <cell r="F1622">
            <v>1</v>
          </cell>
          <cell r="G1622">
            <v>1.4319999999999999</v>
          </cell>
          <cell r="H1622">
            <v>6</v>
          </cell>
          <cell r="I1622">
            <v>1</v>
          </cell>
          <cell r="J1622" t="str">
            <v>vleesvarkens</v>
          </cell>
        </row>
        <row r="1623">
          <cell r="A1623" t="str">
            <v>2011_jul_1</v>
          </cell>
          <cell r="C1623">
            <v>13599</v>
          </cell>
          <cell r="D1623">
            <v>2011</v>
          </cell>
          <cell r="E1623" t="str">
            <v>jul</v>
          </cell>
          <cell r="F1623">
            <v>1</v>
          </cell>
          <cell r="G1623">
            <v>1.4319999999999999</v>
          </cell>
          <cell r="H1623">
            <v>7</v>
          </cell>
          <cell r="I1623">
            <v>1</v>
          </cell>
          <cell r="J1623" t="str">
            <v>vleesvarkens</v>
          </cell>
        </row>
        <row r="1624">
          <cell r="A1624" t="str">
            <v>2011_aug_1</v>
          </cell>
          <cell r="C1624">
            <v>13600</v>
          </cell>
          <cell r="D1624">
            <v>2011</v>
          </cell>
          <cell r="E1624" t="str">
            <v>aug</v>
          </cell>
          <cell r="F1624">
            <v>1</v>
          </cell>
          <cell r="G1624">
            <v>1.395</v>
          </cell>
          <cell r="H1624">
            <v>8</v>
          </cell>
          <cell r="I1624">
            <v>1</v>
          </cell>
          <cell r="J1624" t="str">
            <v>vleesvarkens</v>
          </cell>
        </row>
        <row r="1625">
          <cell r="A1625" t="str">
            <v>2011_sep_1</v>
          </cell>
          <cell r="C1625">
            <v>13601</v>
          </cell>
          <cell r="D1625">
            <v>2011</v>
          </cell>
          <cell r="E1625" t="str">
            <v>sep</v>
          </cell>
          <cell r="F1625">
            <v>1</v>
          </cell>
          <cell r="G1625">
            <v>1.395</v>
          </cell>
          <cell r="H1625">
            <v>9</v>
          </cell>
          <cell r="I1625">
            <v>1</v>
          </cell>
          <cell r="J1625" t="str">
            <v>vleesvarkens</v>
          </cell>
        </row>
        <row r="1626">
          <cell r="A1626" t="str">
            <v>2011_okt_1</v>
          </cell>
          <cell r="C1626">
            <v>13602</v>
          </cell>
          <cell r="D1626">
            <v>2011</v>
          </cell>
          <cell r="E1626" t="str">
            <v>okt</v>
          </cell>
          <cell r="F1626">
            <v>1</v>
          </cell>
          <cell r="G1626">
            <v>1.423</v>
          </cell>
          <cell r="H1626">
            <v>10</v>
          </cell>
          <cell r="I1626">
            <v>1</v>
          </cell>
          <cell r="J1626" t="str">
            <v>vleesvarkens</v>
          </cell>
        </row>
        <row r="1627">
          <cell r="A1627" t="str">
            <v>2011_nov_1</v>
          </cell>
          <cell r="C1627">
            <v>13603</v>
          </cell>
          <cell r="D1627">
            <v>2011</v>
          </cell>
          <cell r="E1627" t="str">
            <v>nov</v>
          </cell>
          <cell r="F1627">
            <v>1</v>
          </cell>
          <cell r="G1627">
            <v>1.4890000000000001</v>
          </cell>
          <cell r="H1627">
            <v>11</v>
          </cell>
          <cell r="I1627">
            <v>1</v>
          </cell>
          <cell r="J1627" t="str">
            <v>vleesvarkens</v>
          </cell>
        </row>
        <row r="1628">
          <cell r="A1628" t="str">
            <v>2011_dec_1</v>
          </cell>
          <cell r="C1628">
            <v>13604</v>
          </cell>
          <cell r="D1628">
            <v>2011</v>
          </cell>
          <cell r="E1628" t="str">
            <v>dec</v>
          </cell>
          <cell r="F1628">
            <v>1</v>
          </cell>
          <cell r="G1628">
            <v>1.48</v>
          </cell>
          <cell r="H1628">
            <v>12</v>
          </cell>
          <cell r="I1628">
            <v>1</v>
          </cell>
          <cell r="J1628" t="str">
            <v>vleesvarkens</v>
          </cell>
        </row>
        <row r="1629">
          <cell r="A1629" t="str">
            <v>2012_jan_1</v>
          </cell>
          <cell r="C1629">
            <v>13605</v>
          </cell>
          <cell r="D1629">
            <v>2012</v>
          </cell>
          <cell r="E1629" t="str">
            <v>jan</v>
          </cell>
          <cell r="F1629">
            <v>1</v>
          </cell>
          <cell r="G1629">
            <v>1.37</v>
          </cell>
          <cell r="H1629">
            <v>1</v>
          </cell>
          <cell r="I1629">
            <v>1</v>
          </cell>
          <cell r="J1629" t="str">
            <v>vleesvarkens</v>
          </cell>
        </row>
        <row r="1630">
          <cell r="A1630" t="str">
            <v>2012_dec_1</v>
          </cell>
          <cell r="C1630">
            <v>13616</v>
          </cell>
          <cell r="D1630">
            <v>2012</v>
          </cell>
          <cell r="E1630" t="str">
            <v>dec</v>
          </cell>
          <cell r="F1630">
            <v>1</v>
          </cell>
          <cell r="G1630">
            <v>0</v>
          </cell>
          <cell r="H1630">
            <v>12</v>
          </cell>
          <cell r="I1630">
            <v>1</v>
          </cell>
          <cell r="J1630" t="str">
            <v>vleesvarkens</v>
          </cell>
        </row>
        <row r="1631">
          <cell r="A1631" t="str">
            <v>2006_jan_2</v>
          </cell>
          <cell r="C1631">
            <v>13617</v>
          </cell>
          <cell r="D1631">
            <v>2006</v>
          </cell>
          <cell r="E1631" t="str">
            <v>jan</v>
          </cell>
          <cell r="F1631">
            <v>2</v>
          </cell>
          <cell r="G1631">
            <v>44.15</v>
          </cell>
          <cell r="H1631">
            <v>1</v>
          </cell>
          <cell r="I1631">
            <v>1</v>
          </cell>
          <cell r="J1631" t="str">
            <v>vleesvarkens</v>
          </cell>
        </row>
        <row r="1632">
          <cell r="A1632" t="str">
            <v>2006_feb_2</v>
          </cell>
          <cell r="C1632">
            <v>13618</v>
          </cell>
          <cell r="D1632">
            <v>2006</v>
          </cell>
          <cell r="E1632" t="str">
            <v>feb</v>
          </cell>
          <cell r="F1632">
            <v>2</v>
          </cell>
          <cell r="G1632">
            <v>48.5</v>
          </cell>
          <cell r="H1632">
            <v>2</v>
          </cell>
          <cell r="I1632">
            <v>1</v>
          </cell>
          <cell r="J1632" t="str">
            <v>vleesvarkens</v>
          </cell>
        </row>
        <row r="1633">
          <cell r="A1633" t="str">
            <v>2006_mrt_2</v>
          </cell>
          <cell r="C1633">
            <v>13619</v>
          </cell>
          <cell r="D1633">
            <v>2006</v>
          </cell>
          <cell r="E1633" t="str">
            <v>mrt</v>
          </cell>
          <cell r="F1633">
            <v>2</v>
          </cell>
          <cell r="G1633">
            <v>50</v>
          </cell>
          <cell r="H1633">
            <v>3</v>
          </cell>
          <cell r="I1633">
            <v>1</v>
          </cell>
          <cell r="J1633" t="str">
            <v>vleesvarkens</v>
          </cell>
        </row>
        <row r="1634">
          <cell r="A1634" t="str">
            <v>2006_apr_2</v>
          </cell>
          <cell r="C1634">
            <v>13620</v>
          </cell>
          <cell r="D1634">
            <v>2006</v>
          </cell>
          <cell r="E1634" t="str">
            <v>apr</v>
          </cell>
          <cell r="F1634">
            <v>2</v>
          </cell>
          <cell r="G1634">
            <v>46.75</v>
          </cell>
          <cell r="H1634">
            <v>4</v>
          </cell>
          <cell r="I1634">
            <v>1</v>
          </cell>
          <cell r="J1634" t="str">
            <v>vleesvarkens</v>
          </cell>
        </row>
        <row r="1635">
          <cell r="A1635" t="str">
            <v>2006_mei_2</v>
          </cell>
          <cell r="C1635">
            <v>13621</v>
          </cell>
          <cell r="D1635">
            <v>2006</v>
          </cell>
          <cell r="E1635" t="str">
            <v>mei</v>
          </cell>
          <cell r="F1635">
            <v>2</v>
          </cell>
          <cell r="G1635">
            <v>44.35</v>
          </cell>
          <cell r="H1635">
            <v>5</v>
          </cell>
          <cell r="I1635">
            <v>1</v>
          </cell>
          <cell r="J1635" t="str">
            <v>vleesvarkens</v>
          </cell>
        </row>
        <row r="1636">
          <cell r="A1636" t="str">
            <v>2006_jun_2</v>
          </cell>
          <cell r="C1636">
            <v>13622</v>
          </cell>
          <cell r="D1636">
            <v>2006</v>
          </cell>
          <cell r="E1636" t="str">
            <v>jun</v>
          </cell>
          <cell r="F1636">
            <v>2</v>
          </cell>
          <cell r="G1636">
            <v>43.65</v>
          </cell>
          <cell r="H1636">
            <v>6</v>
          </cell>
          <cell r="I1636">
            <v>1</v>
          </cell>
          <cell r="J1636" t="str">
            <v>vleesvarkens</v>
          </cell>
        </row>
        <row r="1637">
          <cell r="A1637" t="str">
            <v>2006_jul_2</v>
          </cell>
          <cell r="C1637">
            <v>13623</v>
          </cell>
          <cell r="D1637">
            <v>2006</v>
          </cell>
          <cell r="E1637" t="str">
            <v>jul</v>
          </cell>
          <cell r="F1637">
            <v>2</v>
          </cell>
          <cell r="G1637">
            <v>40.549999999999997</v>
          </cell>
          <cell r="H1637">
            <v>7</v>
          </cell>
          <cell r="I1637">
            <v>1</v>
          </cell>
          <cell r="J1637" t="str">
            <v>vleesvarkens</v>
          </cell>
        </row>
        <row r="1638">
          <cell r="A1638" t="str">
            <v>2006_aug_2</v>
          </cell>
          <cell r="C1638">
            <v>13624</v>
          </cell>
          <cell r="D1638">
            <v>2006</v>
          </cell>
          <cell r="E1638" t="str">
            <v>aug</v>
          </cell>
          <cell r="F1638">
            <v>2</v>
          </cell>
          <cell r="G1638">
            <v>38.450000000000003</v>
          </cell>
          <cell r="H1638">
            <v>8</v>
          </cell>
          <cell r="I1638">
            <v>1</v>
          </cell>
          <cell r="J1638" t="str">
            <v>vleesvarkens</v>
          </cell>
        </row>
        <row r="1639">
          <cell r="A1639" t="str">
            <v>2006_sep_2</v>
          </cell>
          <cell r="C1639">
            <v>13625</v>
          </cell>
          <cell r="D1639">
            <v>2006</v>
          </cell>
          <cell r="E1639" t="str">
            <v>sep</v>
          </cell>
          <cell r="F1639">
            <v>2</v>
          </cell>
          <cell r="G1639">
            <v>40.549999999999997</v>
          </cell>
          <cell r="H1639">
            <v>9</v>
          </cell>
          <cell r="I1639">
            <v>1</v>
          </cell>
          <cell r="J1639" t="str">
            <v>vleesvarkens</v>
          </cell>
        </row>
        <row r="1640">
          <cell r="A1640" t="str">
            <v>2006_okt_2</v>
          </cell>
          <cell r="C1640">
            <v>13626</v>
          </cell>
          <cell r="D1640">
            <v>2006</v>
          </cell>
          <cell r="E1640" t="str">
            <v>okt</v>
          </cell>
          <cell r="F1640">
            <v>2</v>
          </cell>
          <cell r="G1640">
            <v>37.5</v>
          </cell>
          <cell r="H1640">
            <v>10</v>
          </cell>
          <cell r="I1640">
            <v>1</v>
          </cell>
          <cell r="J1640" t="str">
            <v>vleesvarkens</v>
          </cell>
        </row>
        <row r="1641">
          <cell r="A1641" t="str">
            <v>2006_nov_2</v>
          </cell>
          <cell r="C1641">
            <v>13627</v>
          </cell>
          <cell r="D1641">
            <v>2006</v>
          </cell>
          <cell r="E1641" t="str">
            <v>nov</v>
          </cell>
          <cell r="F1641">
            <v>2</v>
          </cell>
          <cell r="G1641">
            <v>38.65</v>
          </cell>
          <cell r="H1641">
            <v>11</v>
          </cell>
          <cell r="I1641">
            <v>1</v>
          </cell>
          <cell r="J1641" t="str">
            <v>vleesvarkens</v>
          </cell>
        </row>
        <row r="1642">
          <cell r="A1642" t="str">
            <v>2006_dec_2</v>
          </cell>
          <cell r="C1642">
            <v>13628</v>
          </cell>
          <cell r="D1642">
            <v>2006</v>
          </cell>
          <cell r="E1642" t="str">
            <v>dec</v>
          </cell>
          <cell r="F1642">
            <v>2</v>
          </cell>
          <cell r="G1642">
            <v>42.45</v>
          </cell>
          <cell r="H1642">
            <v>12</v>
          </cell>
          <cell r="I1642">
            <v>1</v>
          </cell>
          <cell r="J1642" t="str">
            <v>vleesvarkens</v>
          </cell>
        </row>
        <row r="1643">
          <cell r="A1643" t="str">
            <v>2007_jan_2</v>
          </cell>
          <cell r="C1643">
            <v>13629</v>
          </cell>
          <cell r="D1643">
            <v>2007</v>
          </cell>
          <cell r="E1643" t="str">
            <v>jan</v>
          </cell>
          <cell r="F1643">
            <v>2</v>
          </cell>
          <cell r="G1643">
            <v>41.05</v>
          </cell>
          <cell r="H1643">
            <v>1</v>
          </cell>
          <cell r="I1643">
            <v>1</v>
          </cell>
          <cell r="J1643" t="str">
            <v>vleesvarkens</v>
          </cell>
        </row>
        <row r="1644">
          <cell r="A1644" t="str">
            <v>2007_feb_2</v>
          </cell>
          <cell r="C1644">
            <v>13630</v>
          </cell>
          <cell r="D1644">
            <v>2007</v>
          </cell>
          <cell r="E1644" t="str">
            <v>feb</v>
          </cell>
          <cell r="F1644">
            <v>2</v>
          </cell>
          <cell r="G1644">
            <v>44.6</v>
          </cell>
          <cell r="H1644">
            <v>2</v>
          </cell>
          <cell r="I1644">
            <v>1</v>
          </cell>
          <cell r="J1644" t="str">
            <v>vleesvarkens</v>
          </cell>
        </row>
        <row r="1645">
          <cell r="A1645" t="str">
            <v>2007_mrt_2</v>
          </cell>
          <cell r="C1645">
            <v>13631</v>
          </cell>
          <cell r="D1645">
            <v>2007</v>
          </cell>
          <cell r="E1645" t="str">
            <v>mrt</v>
          </cell>
          <cell r="F1645">
            <v>2</v>
          </cell>
          <cell r="G1645">
            <v>40.1</v>
          </cell>
          <cell r="H1645">
            <v>3</v>
          </cell>
          <cell r="I1645">
            <v>1</v>
          </cell>
          <cell r="J1645" t="str">
            <v>vleesvarkens</v>
          </cell>
        </row>
        <row r="1646">
          <cell r="A1646" t="str">
            <v>2007_apr_2</v>
          </cell>
          <cell r="C1646">
            <v>13632</v>
          </cell>
          <cell r="D1646">
            <v>2007</v>
          </cell>
          <cell r="E1646" t="str">
            <v>apr</v>
          </cell>
          <cell r="F1646">
            <v>2</v>
          </cell>
          <cell r="G1646">
            <v>37</v>
          </cell>
          <cell r="H1646">
            <v>4</v>
          </cell>
          <cell r="I1646">
            <v>1</v>
          </cell>
          <cell r="J1646" t="str">
            <v>vleesvarkens</v>
          </cell>
        </row>
        <row r="1647">
          <cell r="A1647" t="str">
            <v>2007_mei_2</v>
          </cell>
          <cell r="C1647">
            <v>13633</v>
          </cell>
          <cell r="D1647">
            <v>2007</v>
          </cell>
          <cell r="E1647" t="str">
            <v>mei</v>
          </cell>
          <cell r="F1647">
            <v>2</v>
          </cell>
          <cell r="G1647">
            <v>32.75</v>
          </cell>
          <cell r="H1647">
            <v>5</v>
          </cell>
          <cell r="I1647">
            <v>1</v>
          </cell>
          <cell r="J1647" t="str">
            <v>vleesvarkens</v>
          </cell>
        </row>
        <row r="1648">
          <cell r="A1648" t="str">
            <v>2007_jun_2</v>
          </cell>
          <cell r="C1648">
            <v>13634</v>
          </cell>
          <cell r="D1648">
            <v>2007</v>
          </cell>
          <cell r="E1648" t="str">
            <v>jun</v>
          </cell>
          <cell r="F1648">
            <v>2</v>
          </cell>
          <cell r="G1648">
            <v>28.25</v>
          </cell>
          <cell r="H1648">
            <v>6</v>
          </cell>
          <cell r="I1648">
            <v>1</v>
          </cell>
          <cell r="J1648" t="str">
            <v>vleesvarkens</v>
          </cell>
        </row>
        <row r="1649">
          <cell r="A1649" t="str">
            <v>2007_jul_2</v>
          </cell>
          <cell r="C1649">
            <v>13635</v>
          </cell>
          <cell r="D1649">
            <v>2007</v>
          </cell>
          <cell r="E1649" t="str">
            <v>jul</v>
          </cell>
          <cell r="F1649">
            <v>2</v>
          </cell>
          <cell r="G1649">
            <v>25.15</v>
          </cell>
          <cell r="H1649">
            <v>7</v>
          </cell>
          <cell r="I1649">
            <v>1</v>
          </cell>
          <cell r="J1649" t="str">
            <v>vleesvarkens</v>
          </cell>
        </row>
        <row r="1650">
          <cell r="A1650" t="str">
            <v>2007_aug_2</v>
          </cell>
          <cell r="C1650">
            <v>13636</v>
          </cell>
          <cell r="D1650">
            <v>2007</v>
          </cell>
          <cell r="E1650" t="str">
            <v>aug</v>
          </cell>
          <cell r="F1650">
            <v>2</v>
          </cell>
          <cell r="G1650">
            <v>24.45</v>
          </cell>
          <cell r="H1650">
            <v>8</v>
          </cell>
          <cell r="I1650">
            <v>1</v>
          </cell>
          <cell r="J1650" t="str">
            <v>vleesvarkens</v>
          </cell>
        </row>
        <row r="1651">
          <cell r="A1651" t="str">
            <v>2007_sep_2</v>
          </cell>
          <cell r="C1651">
            <v>13637</v>
          </cell>
          <cell r="D1651">
            <v>2007</v>
          </cell>
          <cell r="E1651" t="str">
            <v>sep</v>
          </cell>
          <cell r="F1651">
            <v>2</v>
          </cell>
          <cell r="G1651">
            <v>23.25</v>
          </cell>
          <cell r="H1651">
            <v>9</v>
          </cell>
          <cell r="I1651">
            <v>1</v>
          </cell>
          <cell r="J1651" t="str">
            <v>vleesvarkens</v>
          </cell>
        </row>
        <row r="1652">
          <cell r="A1652" t="str">
            <v>2007_okt_2</v>
          </cell>
          <cell r="C1652">
            <v>13638</v>
          </cell>
          <cell r="D1652">
            <v>2007</v>
          </cell>
          <cell r="E1652" t="str">
            <v>okt</v>
          </cell>
          <cell r="F1652">
            <v>2</v>
          </cell>
          <cell r="G1652">
            <v>20.399999999999999</v>
          </cell>
          <cell r="H1652">
            <v>10</v>
          </cell>
          <cell r="I1652">
            <v>1</v>
          </cell>
          <cell r="J1652" t="str">
            <v>vleesvarkens</v>
          </cell>
        </row>
        <row r="1653">
          <cell r="A1653" t="str">
            <v>2007_nov_2</v>
          </cell>
          <cell r="C1653">
            <v>13639</v>
          </cell>
          <cell r="D1653">
            <v>2007</v>
          </cell>
          <cell r="E1653" t="str">
            <v>nov</v>
          </cell>
          <cell r="F1653">
            <v>2</v>
          </cell>
          <cell r="G1653">
            <v>22.8</v>
          </cell>
          <cell r="H1653">
            <v>11</v>
          </cell>
          <cell r="I1653">
            <v>1</v>
          </cell>
          <cell r="J1653" t="str">
            <v>vleesvarkens</v>
          </cell>
        </row>
        <row r="1654">
          <cell r="A1654" t="str">
            <v>2007_dec_2</v>
          </cell>
          <cell r="C1654">
            <v>13640</v>
          </cell>
          <cell r="D1654">
            <v>2007</v>
          </cell>
          <cell r="E1654" t="str">
            <v>dec</v>
          </cell>
          <cell r="F1654">
            <v>2</v>
          </cell>
          <cell r="G1654">
            <v>28.25</v>
          </cell>
          <cell r="H1654">
            <v>12</v>
          </cell>
          <cell r="I1654">
            <v>1</v>
          </cell>
          <cell r="J1654" t="str">
            <v>vleesvarkens</v>
          </cell>
        </row>
        <row r="1655">
          <cell r="A1655" t="str">
            <v>2008_jan_2</v>
          </cell>
          <cell r="C1655">
            <v>13641</v>
          </cell>
          <cell r="D1655">
            <v>2008</v>
          </cell>
          <cell r="E1655" t="str">
            <v>jan</v>
          </cell>
          <cell r="F1655">
            <v>2</v>
          </cell>
          <cell r="G1655">
            <v>27.5</v>
          </cell>
          <cell r="H1655">
            <v>1</v>
          </cell>
          <cell r="I1655">
            <v>1</v>
          </cell>
          <cell r="J1655" t="str">
            <v>vleesvarkens</v>
          </cell>
        </row>
        <row r="1656">
          <cell r="A1656" t="str">
            <v>2008_feb_2</v>
          </cell>
          <cell r="C1656">
            <v>13642</v>
          </cell>
          <cell r="D1656">
            <v>2008</v>
          </cell>
          <cell r="E1656" t="str">
            <v>feb</v>
          </cell>
          <cell r="F1656">
            <v>2</v>
          </cell>
          <cell r="G1656">
            <v>32.049999999999997</v>
          </cell>
          <cell r="H1656">
            <v>2</v>
          </cell>
          <cell r="I1656">
            <v>1</v>
          </cell>
          <cell r="J1656" t="str">
            <v>vleesvarkens</v>
          </cell>
        </row>
        <row r="1657">
          <cell r="A1657" t="str">
            <v>2008_mrt_2</v>
          </cell>
          <cell r="C1657">
            <v>13643</v>
          </cell>
          <cell r="D1657">
            <v>2008</v>
          </cell>
          <cell r="E1657" t="str">
            <v>mrt</v>
          </cell>
          <cell r="F1657">
            <v>2</v>
          </cell>
          <cell r="G1657">
            <v>40.35</v>
          </cell>
          <cell r="H1657">
            <v>3</v>
          </cell>
          <cell r="I1657">
            <v>1</v>
          </cell>
          <cell r="J1657" t="str">
            <v>vleesvarkens</v>
          </cell>
        </row>
        <row r="1658">
          <cell r="A1658" t="str">
            <v>2008_apr_2</v>
          </cell>
          <cell r="C1658">
            <v>13644</v>
          </cell>
          <cell r="D1658">
            <v>2008</v>
          </cell>
          <cell r="E1658" t="str">
            <v>apr</v>
          </cell>
          <cell r="F1658">
            <v>2</v>
          </cell>
          <cell r="G1658">
            <v>35.35</v>
          </cell>
          <cell r="H1658">
            <v>4</v>
          </cell>
          <cell r="I1658">
            <v>1</v>
          </cell>
          <cell r="J1658" t="str">
            <v>vleesvarkens</v>
          </cell>
        </row>
        <row r="1659">
          <cell r="A1659" t="str">
            <v>2008_mei_2</v>
          </cell>
          <cell r="C1659">
            <v>13645</v>
          </cell>
          <cell r="D1659">
            <v>2008</v>
          </cell>
          <cell r="E1659" t="str">
            <v>mei</v>
          </cell>
          <cell r="F1659">
            <v>2</v>
          </cell>
          <cell r="G1659">
            <v>36.299999999999997</v>
          </cell>
          <cell r="H1659">
            <v>5</v>
          </cell>
          <cell r="I1659">
            <v>1</v>
          </cell>
          <cell r="J1659" t="str">
            <v>vleesvarkens</v>
          </cell>
        </row>
        <row r="1660">
          <cell r="A1660" t="str">
            <v>2008_jun_2</v>
          </cell>
          <cell r="C1660">
            <v>13646</v>
          </cell>
          <cell r="D1660">
            <v>2008</v>
          </cell>
          <cell r="E1660" t="str">
            <v>jun</v>
          </cell>
          <cell r="F1660">
            <v>2</v>
          </cell>
          <cell r="G1660">
            <v>37.700000000000003</v>
          </cell>
          <cell r="H1660">
            <v>6</v>
          </cell>
          <cell r="I1660">
            <v>1</v>
          </cell>
          <cell r="J1660" t="str">
            <v>vleesvarkens</v>
          </cell>
        </row>
        <row r="1661">
          <cell r="A1661" t="str">
            <v>2008_jul_2</v>
          </cell>
          <cell r="C1661">
            <v>13647</v>
          </cell>
          <cell r="D1661">
            <v>2008</v>
          </cell>
          <cell r="E1661" t="str">
            <v>jul</v>
          </cell>
          <cell r="F1661">
            <v>2</v>
          </cell>
          <cell r="G1661">
            <v>33.450000000000003</v>
          </cell>
          <cell r="H1661">
            <v>7</v>
          </cell>
          <cell r="I1661">
            <v>1</v>
          </cell>
          <cell r="J1661" t="str">
            <v>vleesvarkens</v>
          </cell>
        </row>
        <row r="1662">
          <cell r="A1662" t="str">
            <v>2008_aug_2</v>
          </cell>
          <cell r="C1662">
            <v>13648</v>
          </cell>
          <cell r="D1662">
            <v>2008</v>
          </cell>
          <cell r="E1662" t="str">
            <v>aug</v>
          </cell>
          <cell r="F1662">
            <v>2</v>
          </cell>
          <cell r="G1662">
            <v>37.5</v>
          </cell>
          <cell r="H1662">
            <v>8</v>
          </cell>
          <cell r="I1662">
            <v>1</v>
          </cell>
          <cell r="J1662" t="str">
            <v>vleesvarkens</v>
          </cell>
        </row>
        <row r="1663">
          <cell r="A1663" t="str">
            <v>2008_sep_2</v>
          </cell>
          <cell r="C1663">
            <v>13649</v>
          </cell>
          <cell r="D1663">
            <v>2008</v>
          </cell>
          <cell r="E1663" t="str">
            <v>sep</v>
          </cell>
          <cell r="F1663">
            <v>2</v>
          </cell>
          <cell r="G1663">
            <v>39.4</v>
          </cell>
          <cell r="H1663">
            <v>9</v>
          </cell>
          <cell r="I1663">
            <v>1</v>
          </cell>
          <cell r="J1663" t="str">
            <v>vleesvarkens</v>
          </cell>
        </row>
        <row r="1664">
          <cell r="A1664" t="str">
            <v>2008_okt_2</v>
          </cell>
          <cell r="C1664">
            <v>13650</v>
          </cell>
          <cell r="D1664">
            <v>2008</v>
          </cell>
          <cell r="E1664" t="str">
            <v>okt</v>
          </cell>
          <cell r="F1664">
            <v>2</v>
          </cell>
          <cell r="G1664">
            <v>38.450000000000003</v>
          </cell>
          <cell r="H1664">
            <v>10</v>
          </cell>
          <cell r="I1664">
            <v>1</v>
          </cell>
          <cell r="J1664" t="str">
            <v>vleesvarkens</v>
          </cell>
        </row>
        <row r="1665">
          <cell r="A1665" t="str">
            <v>2008_nov_2</v>
          </cell>
          <cell r="C1665">
            <v>13651</v>
          </cell>
          <cell r="D1665">
            <v>2008</v>
          </cell>
          <cell r="E1665" t="str">
            <v>nov</v>
          </cell>
          <cell r="F1665">
            <v>2</v>
          </cell>
          <cell r="G1665">
            <v>38.65</v>
          </cell>
          <cell r="H1665">
            <v>11</v>
          </cell>
          <cell r="I1665">
            <v>1</v>
          </cell>
          <cell r="J1665" t="str">
            <v>vleesvarkens</v>
          </cell>
        </row>
        <row r="1666">
          <cell r="A1666" t="str">
            <v>2008_dec_2</v>
          </cell>
          <cell r="C1666">
            <v>13652</v>
          </cell>
          <cell r="D1666">
            <v>2008</v>
          </cell>
          <cell r="E1666" t="str">
            <v>dec</v>
          </cell>
          <cell r="F1666">
            <v>2</v>
          </cell>
          <cell r="G1666">
            <v>44.85</v>
          </cell>
          <cell r="H1666">
            <v>12</v>
          </cell>
          <cell r="I1666">
            <v>1</v>
          </cell>
          <cell r="J1666" t="str">
            <v>vleesvarkens</v>
          </cell>
        </row>
        <row r="1667">
          <cell r="A1667" t="str">
            <v>2009_jan_2</v>
          </cell>
          <cell r="C1667">
            <v>13653</v>
          </cell>
          <cell r="D1667">
            <v>2009</v>
          </cell>
          <cell r="E1667" t="str">
            <v>jan</v>
          </cell>
          <cell r="F1667">
            <v>2</v>
          </cell>
          <cell r="G1667">
            <v>45.55</v>
          </cell>
          <cell r="H1667">
            <v>1</v>
          </cell>
          <cell r="I1667">
            <v>1</v>
          </cell>
          <cell r="J1667" t="str">
            <v>vleesvarkens</v>
          </cell>
        </row>
        <row r="1668">
          <cell r="A1668" t="str">
            <v>2009_feb_2</v>
          </cell>
          <cell r="C1668">
            <v>13654</v>
          </cell>
          <cell r="D1668">
            <v>2009</v>
          </cell>
          <cell r="E1668" t="str">
            <v>feb</v>
          </cell>
          <cell r="F1668">
            <v>2</v>
          </cell>
          <cell r="G1668">
            <v>45.3</v>
          </cell>
          <cell r="H1668">
            <v>2</v>
          </cell>
          <cell r="I1668">
            <v>1</v>
          </cell>
          <cell r="J1668" t="str">
            <v>vleesvarkens</v>
          </cell>
        </row>
        <row r="1669">
          <cell r="A1669" t="str">
            <v>2009_mrt_2</v>
          </cell>
          <cell r="C1669">
            <v>13655</v>
          </cell>
          <cell r="D1669">
            <v>2009</v>
          </cell>
          <cell r="E1669" t="str">
            <v>mrt</v>
          </cell>
          <cell r="F1669">
            <v>2</v>
          </cell>
          <cell r="G1669">
            <v>47</v>
          </cell>
          <cell r="H1669">
            <v>3</v>
          </cell>
          <cell r="I1669">
            <v>1</v>
          </cell>
          <cell r="J1669" t="str">
            <v>vleesvarkens</v>
          </cell>
        </row>
        <row r="1670">
          <cell r="A1670" t="str">
            <v>2009_apr_2</v>
          </cell>
          <cell r="C1670">
            <v>13656</v>
          </cell>
          <cell r="D1670">
            <v>2009</v>
          </cell>
          <cell r="E1670" t="str">
            <v>apr</v>
          </cell>
          <cell r="F1670">
            <v>2</v>
          </cell>
          <cell r="G1670">
            <v>48</v>
          </cell>
          <cell r="H1670">
            <v>4</v>
          </cell>
          <cell r="I1670">
            <v>1</v>
          </cell>
          <cell r="J1670" t="str">
            <v>vleesvarkens</v>
          </cell>
        </row>
        <row r="1671">
          <cell r="A1671" t="str">
            <v>2009_mei_2</v>
          </cell>
          <cell r="C1671">
            <v>13657</v>
          </cell>
          <cell r="D1671">
            <v>2009</v>
          </cell>
          <cell r="E1671" t="str">
            <v>mei</v>
          </cell>
          <cell r="F1671">
            <v>2</v>
          </cell>
          <cell r="G1671">
            <v>45.55</v>
          </cell>
          <cell r="H1671">
            <v>5</v>
          </cell>
          <cell r="I1671">
            <v>1</v>
          </cell>
          <cell r="J1671" t="str">
            <v>vleesvarkens</v>
          </cell>
        </row>
        <row r="1672">
          <cell r="A1672" t="str">
            <v>2009_jun_2</v>
          </cell>
          <cell r="C1672">
            <v>13658</v>
          </cell>
          <cell r="D1672">
            <v>2009</v>
          </cell>
          <cell r="E1672" t="str">
            <v>jun</v>
          </cell>
          <cell r="F1672">
            <v>2</v>
          </cell>
          <cell r="G1672">
            <v>42.25</v>
          </cell>
          <cell r="H1672">
            <v>6</v>
          </cell>
          <cell r="I1672">
            <v>1</v>
          </cell>
          <cell r="J1672" t="str">
            <v>vleesvarkens</v>
          </cell>
        </row>
        <row r="1673">
          <cell r="A1673" t="str">
            <v>2009_jul_2</v>
          </cell>
          <cell r="C1673">
            <v>13659</v>
          </cell>
          <cell r="D1673">
            <v>2009</v>
          </cell>
          <cell r="E1673" t="str">
            <v>jul</v>
          </cell>
          <cell r="F1673">
            <v>2</v>
          </cell>
          <cell r="G1673">
            <v>39.85</v>
          </cell>
          <cell r="H1673">
            <v>7</v>
          </cell>
          <cell r="I1673">
            <v>1</v>
          </cell>
          <cell r="J1673" t="str">
            <v>vleesvarkens</v>
          </cell>
        </row>
        <row r="1674">
          <cell r="A1674" t="str">
            <v>2009_aug_2</v>
          </cell>
          <cell r="C1674">
            <v>13660</v>
          </cell>
          <cell r="D1674">
            <v>2009</v>
          </cell>
          <cell r="E1674" t="str">
            <v>aug</v>
          </cell>
          <cell r="F1674">
            <v>2</v>
          </cell>
          <cell r="G1674">
            <v>39.85</v>
          </cell>
          <cell r="H1674">
            <v>8</v>
          </cell>
          <cell r="I1674">
            <v>1</v>
          </cell>
          <cell r="J1674" t="str">
            <v>vleesvarkens</v>
          </cell>
        </row>
        <row r="1675">
          <cell r="A1675" t="str">
            <v>2009_sep_2</v>
          </cell>
          <cell r="C1675">
            <v>13661</v>
          </cell>
          <cell r="D1675">
            <v>2009</v>
          </cell>
          <cell r="E1675" t="str">
            <v>sep</v>
          </cell>
          <cell r="F1675">
            <v>2</v>
          </cell>
          <cell r="G1675">
            <v>35.6</v>
          </cell>
          <cell r="H1675">
            <v>9</v>
          </cell>
          <cell r="I1675">
            <v>1</v>
          </cell>
          <cell r="J1675" t="str">
            <v>vleesvarkens</v>
          </cell>
        </row>
        <row r="1676">
          <cell r="A1676" t="str">
            <v>2009_okt_2</v>
          </cell>
          <cell r="C1676">
            <v>13662</v>
          </cell>
          <cell r="D1676">
            <v>2009</v>
          </cell>
          <cell r="E1676" t="str">
            <v>okt</v>
          </cell>
          <cell r="F1676">
            <v>2</v>
          </cell>
          <cell r="G1676">
            <v>28.7</v>
          </cell>
          <cell r="H1676">
            <v>10</v>
          </cell>
          <cell r="I1676">
            <v>1</v>
          </cell>
          <cell r="J1676" t="str">
            <v>vleesvarkens</v>
          </cell>
        </row>
        <row r="1677">
          <cell r="A1677" t="str">
            <v>2009_nov_2</v>
          </cell>
          <cell r="C1677">
            <v>13663</v>
          </cell>
          <cell r="D1677">
            <v>2009</v>
          </cell>
          <cell r="E1677" t="str">
            <v>nov</v>
          </cell>
          <cell r="F1677">
            <v>2</v>
          </cell>
          <cell r="G1677">
            <v>31.55</v>
          </cell>
          <cell r="H1677">
            <v>11</v>
          </cell>
          <cell r="I1677">
            <v>1</v>
          </cell>
          <cell r="J1677" t="str">
            <v>vleesvarkens</v>
          </cell>
        </row>
        <row r="1678">
          <cell r="A1678" t="str">
            <v>2009_dec_2</v>
          </cell>
          <cell r="C1678">
            <v>13664</v>
          </cell>
          <cell r="D1678">
            <v>2009</v>
          </cell>
          <cell r="E1678" t="str">
            <v>dec</v>
          </cell>
          <cell r="F1678">
            <v>2</v>
          </cell>
          <cell r="G1678">
            <v>34.65</v>
          </cell>
          <cell r="H1678">
            <v>12</v>
          </cell>
          <cell r="I1678">
            <v>1</v>
          </cell>
          <cell r="J1678" t="str">
            <v>vleesvarkens</v>
          </cell>
        </row>
        <row r="1679">
          <cell r="A1679" t="str">
            <v>2010_jan_2</v>
          </cell>
          <cell r="C1679">
            <v>13665</v>
          </cell>
          <cell r="D1679">
            <v>2010</v>
          </cell>
          <cell r="E1679" t="str">
            <v>jan</v>
          </cell>
          <cell r="F1679">
            <v>2</v>
          </cell>
          <cell r="G1679">
            <v>37.5</v>
          </cell>
          <cell r="H1679">
            <v>1</v>
          </cell>
          <cell r="I1679">
            <v>1</v>
          </cell>
          <cell r="J1679" t="str">
            <v>vleesvarkens</v>
          </cell>
        </row>
        <row r="1680">
          <cell r="A1680" t="str">
            <v>2010_feb_2</v>
          </cell>
          <cell r="C1680">
            <v>13666</v>
          </cell>
          <cell r="D1680">
            <v>2010</v>
          </cell>
          <cell r="E1680" t="str">
            <v>feb</v>
          </cell>
          <cell r="F1680">
            <v>2</v>
          </cell>
          <cell r="G1680">
            <v>42</v>
          </cell>
          <cell r="H1680">
            <v>2</v>
          </cell>
          <cell r="I1680">
            <v>1</v>
          </cell>
          <cell r="J1680" t="str">
            <v>vleesvarkens</v>
          </cell>
        </row>
        <row r="1681">
          <cell r="A1681" t="str">
            <v>2010_mrt_2</v>
          </cell>
          <cell r="C1681">
            <v>13667</v>
          </cell>
          <cell r="D1681">
            <v>2010</v>
          </cell>
          <cell r="E1681" t="str">
            <v>mrt</v>
          </cell>
          <cell r="F1681">
            <v>2</v>
          </cell>
          <cell r="G1681">
            <v>43.2</v>
          </cell>
          <cell r="H1681">
            <v>3</v>
          </cell>
          <cell r="I1681">
            <v>1</v>
          </cell>
          <cell r="J1681" t="str">
            <v>vleesvarkens</v>
          </cell>
        </row>
        <row r="1682">
          <cell r="A1682" t="str">
            <v>2010_apr_2</v>
          </cell>
          <cell r="C1682">
            <v>13668</v>
          </cell>
          <cell r="D1682">
            <v>2010</v>
          </cell>
          <cell r="E1682" t="str">
            <v>apr</v>
          </cell>
          <cell r="F1682">
            <v>2</v>
          </cell>
          <cell r="G1682">
            <v>41.5</v>
          </cell>
          <cell r="H1682">
            <v>4</v>
          </cell>
          <cell r="I1682">
            <v>1</v>
          </cell>
          <cell r="J1682" t="str">
            <v>vleesvarkens</v>
          </cell>
        </row>
        <row r="1683">
          <cell r="A1683" t="str">
            <v>2010_mei_2</v>
          </cell>
          <cell r="C1683">
            <v>13669</v>
          </cell>
          <cell r="D1683">
            <v>2010</v>
          </cell>
          <cell r="E1683" t="str">
            <v>mei</v>
          </cell>
          <cell r="F1683">
            <v>2</v>
          </cell>
          <cell r="G1683">
            <v>39.15</v>
          </cell>
          <cell r="H1683">
            <v>5</v>
          </cell>
          <cell r="I1683">
            <v>1</v>
          </cell>
          <cell r="J1683" t="str">
            <v>vleesvarkens</v>
          </cell>
        </row>
        <row r="1684">
          <cell r="A1684" t="str">
            <v>2010_jun_2</v>
          </cell>
          <cell r="C1684">
            <v>13670</v>
          </cell>
          <cell r="D1684">
            <v>2010</v>
          </cell>
          <cell r="E1684" t="str">
            <v>jun</v>
          </cell>
          <cell r="F1684">
            <v>2</v>
          </cell>
          <cell r="G1684">
            <v>39.85</v>
          </cell>
          <cell r="H1684">
            <v>6</v>
          </cell>
          <cell r="I1684">
            <v>1</v>
          </cell>
          <cell r="J1684" t="str">
            <v>vleesvarkens</v>
          </cell>
        </row>
        <row r="1685">
          <cell r="A1685" t="str">
            <v>2010_jul_2</v>
          </cell>
          <cell r="C1685">
            <v>13671</v>
          </cell>
          <cell r="D1685">
            <v>2010</v>
          </cell>
          <cell r="E1685" t="str">
            <v>jul</v>
          </cell>
          <cell r="F1685">
            <v>2</v>
          </cell>
          <cell r="G1685">
            <v>34.65</v>
          </cell>
          <cell r="H1685">
            <v>7</v>
          </cell>
          <cell r="I1685">
            <v>1</v>
          </cell>
          <cell r="J1685" t="str">
            <v>vleesvarkens</v>
          </cell>
        </row>
        <row r="1686">
          <cell r="A1686" t="str">
            <v>2010_aug_2</v>
          </cell>
          <cell r="C1686">
            <v>13672</v>
          </cell>
          <cell r="D1686">
            <v>2010</v>
          </cell>
          <cell r="E1686" t="str">
            <v>aug</v>
          </cell>
          <cell r="F1686">
            <v>2</v>
          </cell>
          <cell r="G1686">
            <v>32.25</v>
          </cell>
          <cell r="H1686">
            <v>8</v>
          </cell>
          <cell r="I1686">
            <v>1</v>
          </cell>
          <cell r="J1686" t="str">
            <v>vleesvarkens</v>
          </cell>
        </row>
        <row r="1687">
          <cell r="A1687" t="str">
            <v>2010_sep_2</v>
          </cell>
          <cell r="C1687">
            <v>13673</v>
          </cell>
          <cell r="D1687">
            <v>2010</v>
          </cell>
          <cell r="E1687" t="str">
            <v>sep</v>
          </cell>
          <cell r="F1687">
            <v>2</v>
          </cell>
          <cell r="G1687">
            <v>27.3</v>
          </cell>
          <cell r="H1687">
            <v>9</v>
          </cell>
          <cell r="I1687">
            <v>1</v>
          </cell>
          <cell r="J1687" t="str">
            <v>vleesvarkens</v>
          </cell>
        </row>
        <row r="1688">
          <cell r="A1688" t="str">
            <v>2010_okt_2</v>
          </cell>
          <cell r="C1688">
            <v>13674</v>
          </cell>
          <cell r="D1688">
            <v>2010</v>
          </cell>
          <cell r="E1688" t="str">
            <v>okt</v>
          </cell>
          <cell r="F1688">
            <v>2</v>
          </cell>
          <cell r="G1688">
            <v>25.6</v>
          </cell>
          <cell r="H1688">
            <v>10</v>
          </cell>
          <cell r="I1688">
            <v>1</v>
          </cell>
          <cell r="J1688" t="str">
            <v>vleesvarkens</v>
          </cell>
        </row>
        <row r="1689">
          <cell r="A1689" t="str">
            <v>2010_nov_2</v>
          </cell>
          <cell r="C1689">
            <v>13675</v>
          </cell>
          <cell r="D1689">
            <v>2010</v>
          </cell>
          <cell r="E1689" t="str">
            <v>nov</v>
          </cell>
          <cell r="F1689">
            <v>2</v>
          </cell>
          <cell r="G1689">
            <v>27.05</v>
          </cell>
          <cell r="H1689">
            <v>11</v>
          </cell>
          <cell r="I1689">
            <v>1</v>
          </cell>
          <cell r="J1689" t="str">
            <v>vleesvarkens</v>
          </cell>
        </row>
        <row r="1690">
          <cell r="A1690" t="str">
            <v>2010_dec_2</v>
          </cell>
          <cell r="C1690">
            <v>13676</v>
          </cell>
          <cell r="D1690">
            <v>2010</v>
          </cell>
          <cell r="E1690" t="str">
            <v>dec</v>
          </cell>
          <cell r="F1690">
            <v>2</v>
          </cell>
          <cell r="G1690">
            <v>31.8</v>
          </cell>
          <cell r="H1690">
            <v>12</v>
          </cell>
          <cell r="I1690">
            <v>1</v>
          </cell>
          <cell r="J1690" t="str">
            <v>vleesvarkens</v>
          </cell>
        </row>
        <row r="1691">
          <cell r="A1691" t="str">
            <v>2011_jan_2</v>
          </cell>
          <cell r="C1691">
            <v>13677</v>
          </cell>
          <cell r="D1691">
            <v>2011</v>
          </cell>
          <cell r="E1691" t="str">
            <v>jan</v>
          </cell>
          <cell r="F1691">
            <v>2</v>
          </cell>
          <cell r="G1691">
            <v>28.45</v>
          </cell>
          <cell r="H1691">
            <v>1</v>
          </cell>
          <cell r="I1691">
            <v>1</v>
          </cell>
          <cell r="J1691" t="str">
            <v>vleesvarkens</v>
          </cell>
        </row>
        <row r="1692">
          <cell r="A1692" t="str">
            <v>2011_feb_2</v>
          </cell>
          <cell r="C1692">
            <v>13678</v>
          </cell>
          <cell r="D1692">
            <v>2011</v>
          </cell>
          <cell r="E1692" t="str">
            <v>feb</v>
          </cell>
          <cell r="F1692">
            <v>2</v>
          </cell>
          <cell r="G1692">
            <v>36.75</v>
          </cell>
          <cell r="H1692">
            <v>2</v>
          </cell>
          <cell r="I1692">
            <v>1</v>
          </cell>
          <cell r="J1692" t="str">
            <v>vleesvarkens</v>
          </cell>
        </row>
        <row r="1693">
          <cell r="A1693" t="str">
            <v>2011_mrt_2</v>
          </cell>
          <cell r="C1693">
            <v>13679</v>
          </cell>
          <cell r="D1693">
            <v>2011</v>
          </cell>
          <cell r="E1693" t="str">
            <v>mrt</v>
          </cell>
          <cell r="F1693">
            <v>2</v>
          </cell>
          <cell r="G1693">
            <v>40.1</v>
          </cell>
          <cell r="H1693">
            <v>3</v>
          </cell>
          <cell r="I1693">
            <v>1</v>
          </cell>
          <cell r="J1693" t="str">
            <v>vleesvarkens</v>
          </cell>
        </row>
        <row r="1694">
          <cell r="A1694" t="str">
            <v>2011_apr_2</v>
          </cell>
          <cell r="C1694">
            <v>13680</v>
          </cell>
          <cell r="D1694">
            <v>2011</v>
          </cell>
          <cell r="E1694" t="str">
            <v>apr</v>
          </cell>
          <cell r="F1694">
            <v>2</v>
          </cell>
          <cell r="G1694">
            <v>40.1</v>
          </cell>
          <cell r="H1694">
            <v>4</v>
          </cell>
          <cell r="I1694">
            <v>1</v>
          </cell>
          <cell r="J1694" t="str">
            <v>vleesvarkens</v>
          </cell>
        </row>
        <row r="1695">
          <cell r="A1695" t="str">
            <v>2011_mei_2</v>
          </cell>
          <cell r="C1695">
            <v>13681</v>
          </cell>
          <cell r="D1695">
            <v>2011</v>
          </cell>
          <cell r="E1695" t="str">
            <v>mei</v>
          </cell>
          <cell r="F1695">
            <v>2</v>
          </cell>
          <cell r="G1695">
            <v>37.700000000000003</v>
          </cell>
          <cell r="H1695">
            <v>5</v>
          </cell>
          <cell r="I1695">
            <v>1</v>
          </cell>
          <cell r="J1695" t="str">
            <v>vleesvarkens</v>
          </cell>
        </row>
        <row r="1696">
          <cell r="A1696" t="str">
            <v>2011_jun_2</v>
          </cell>
          <cell r="C1696">
            <v>13682</v>
          </cell>
          <cell r="D1696">
            <v>2011</v>
          </cell>
          <cell r="E1696" t="str">
            <v>jun</v>
          </cell>
          <cell r="F1696">
            <v>2</v>
          </cell>
          <cell r="G1696">
            <v>32.75</v>
          </cell>
          <cell r="H1696">
            <v>6</v>
          </cell>
          <cell r="I1696">
            <v>1</v>
          </cell>
          <cell r="J1696" t="str">
            <v>vleesvarkens</v>
          </cell>
        </row>
        <row r="1697">
          <cell r="A1697" t="str">
            <v>2011_jul_2</v>
          </cell>
          <cell r="C1697">
            <v>13683</v>
          </cell>
          <cell r="D1697">
            <v>2011</v>
          </cell>
          <cell r="E1697" t="str">
            <v>jul</v>
          </cell>
          <cell r="F1697">
            <v>2</v>
          </cell>
          <cell r="G1697">
            <v>31.1</v>
          </cell>
          <cell r="H1697">
            <v>7</v>
          </cell>
          <cell r="I1697">
            <v>1</v>
          </cell>
          <cell r="J1697" t="str">
            <v>vleesvarkens</v>
          </cell>
        </row>
        <row r="1698">
          <cell r="A1698" t="str">
            <v>2011_aug_2</v>
          </cell>
          <cell r="C1698">
            <v>13684</v>
          </cell>
          <cell r="D1698">
            <v>2011</v>
          </cell>
          <cell r="E1698" t="str">
            <v>aug</v>
          </cell>
          <cell r="F1698">
            <v>2</v>
          </cell>
          <cell r="G1698">
            <v>28</v>
          </cell>
          <cell r="H1698">
            <v>8</v>
          </cell>
          <cell r="I1698">
            <v>1</v>
          </cell>
          <cell r="J1698" t="str">
            <v>vleesvarkens</v>
          </cell>
        </row>
        <row r="1699">
          <cell r="A1699" t="str">
            <v>2011_sep_2</v>
          </cell>
          <cell r="C1699">
            <v>13685</v>
          </cell>
          <cell r="D1699">
            <v>2011</v>
          </cell>
          <cell r="E1699" t="str">
            <v>sep</v>
          </cell>
          <cell r="F1699">
            <v>2</v>
          </cell>
          <cell r="G1699">
            <v>27.5</v>
          </cell>
          <cell r="H1699">
            <v>9</v>
          </cell>
          <cell r="I1699">
            <v>1</v>
          </cell>
          <cell r="J1699" t="str">
            <v>vleesvarkens</v>
          </cell>
        </row>
        <row r="1700">
          <cell r="A1700" t="str">
            <v>2011_okt_2</v>
          </cell>
          <cell r="C1700">
            <v>13686</v>
          </cell>
          <cell r="D1700">
            <v>2011</v>
          </cell>
          <cell r="E1700" t="str">
            <v>okt</v>
          </cell>
          <cell r="F1700">
            <v>2</v>
          </cell>
          <cell r="G1700">
            <v>28.25</v>
          </cell>
          <cell r="H1700">
            <v>10</v>
          </cell>
          <cell r="I1700">
            <v>1</v>
          </cell>
          <cell r="J1700" t="str">
            <v>vleesvarkens</v>
          </cell>
        </row>
        <row r="1701">
          <cell r="A1701" t="str">
            <v>2011_nov_2</v>
          </cell>
          <cell r="C1701">
            <v>13687</v>
          </cell>
          <cell r="D1701">
            <v>2011</v>
          </cell>
          <cell r="E1701" t="str">
            <v>nov</v>
          </cell>
          <cell r="F1701">
            <v>2</v>
          </cell>
          <cell r="G1701">
            <v>34.15</v>
          </cell>
          <cell r="H1701">
            <v>11</v>
          </cell>
          <cell r="I1701">
            <v>1</v>
          </cell>
          <cell r="J1701" t="str">
            <v>vleesvarkens</v>
          </cell>
        </row>
        <row r="1702">
          <cell r="A1702" t="str">
            <v>2011_dec_2</v>
          </cell>
          <cell r="C1702">
            <v>13688</v>
          </cell>
          <cell r="D1702">
            <v>2011</v>
          </cell>
          <cell r="E1702" t="str">
            <v>dec</v>
          </cell>
          <cell r="F1702">
            <v>2</v>
          </cell>
          <cell r="G1702">
            <v>41.05</v>
          </cell>
          <cell r="H1702">
            <v>12</v>
          </cell>
          <cell r="I1702">
            <v>1</v>
          </cell>
          <cell r="J1702" t="str">
            <v>vleesvarkens</v>
          </cell>
        </row>
        <row r="1703">
          <cell r="A1703" t="str">
            <v>2012_jan_2</v>
          </cell>
          <cell r="C1703">
            <v>13689</v>
          </cell>
          <cell r="D1703">
            <v>2012</v>
          </cell>
          <cell r="E1703" t="str">
            <v>jan</v>
          </cell>
          <cell r="F1703">
            <v>2</v>
          </cell>
          <cell r="G1703">
            <v>44.5</v>
          </cell>
          <cell r="H1703">
            <v>1</v>
          </cell>
          <cell r="I1703">
            <v>1</v>
          </cell>
          <cell r="J1703" t="str">
            <v>vleesvarkens</v>
          </cell>
        </row>
        <row r="1704">
          <cell r="A1704" t="str">
            <v>2012_dec_2</v>
          </cell>
          <cell r="C1704">
            <v>13700</v>
          </cell>
          <cell r="D1704">
            <v>2012</v>
          </cell>
          <cell r="E1704" t="str">
            <v>dec</v>
          </cell>
          <cell r="F1704">
            <v>2</v>
          </cell>
          <cell r="G1704">
            <v>0</v>
          </cell>
          <cell r="H1704">
            <v>12</v>
          </cell>
          <cell r="I1704">
            <v>1</v>
          </cell>
          <cell r="J1704" t="str">
            <v>vleesvarkens</v>
          </cell>
        </row>
        <row r="1705">
          <cell r="A1705" t="str">
            <v>2006_jan_3</v>
          </cell>
          <cell r="C1705">
            <v>13701</v>
          </cell>
          <cell r="D1705">
            <v>2006</v>
          </cell>
          <cell r="E1705" t="str">
            <v>jan</v>
          </cell>
          <cell r="F1705">
            <v>3</v>
          </cell>
          <cell r="G1705">
            <v>16.3</v>
          </cell>
          <cell r="H1705">
            <v>1</v>
          </cell>
          <cell r="I1705">
            <v>1</v>
          </cell>
          <cell r="J1705" t="str">
            <v>vleesvarkens</v>
          </cell>
        </row>
        <row r="1706">
          <cell r="A1706" t="str">
            <v>2006_feb_3</v>
          </cell>
          <cell r="C1706">
            <v>13702</v>
          </cell>
          <cell r="D1706">
            <v>2006</v>
          </cell>
          <cell r="E1706" t="str">
            <v>feb</v>
          </cell>
          <cell r="F1706">
            <v>3</v>
          </cell>
          <cell r="G1706">
            <v>16.350000000000001</v>
          </cell>
          <cell r="H1706">
            <v>2</v>
          </cell>
          <cell r="I1706">
            <v>1</v>
          </cell>
          <cell r="J1706" t="str">
            <v>vleesvarkens</v>
          </cell>
        </row>
        <row r="1707">
          <cell r="A1707" t="str">
            <v>2006_mrt_3</v>
          </cell>
          <cell r="C1707">
            <v>13703</v>
          </cell>
          <cell r="D1707">
            <v>2006</v>
          </cell>
          <cell r="E1707" t="str">
            <v>mrt</v>
          </cell>
          <cell r="F1707">
            <v>3</v>
          </cell>
          <cell r="G1707">
            <v>16.5</v>
          </cell>
          <cell r="H1707">
            <v>3</v>
          </cell>
          <cell r="I1707">
            <v>1</v>
          </cell>
          <cell r="J1707" t="str">
            <v>vleesvarkens</v>
          </cell>
        </row>
        <row r="1708">
          <cell r="A1708" t="str">
            <v>2006_apr_3</v>
          </cell>
          <cell r="C1708">
            <v>13704</v>
          </cell>
          <cell r="D1708">
            <v>2006</v>
          </cell>
          <cell r="E1708" t="str">
            <v>apr</v>
          </cell>
          <cell r="F1708">
            <v>3</v>
          </cell>
          <cell r="G1708">
            <v>16.55</v>
          </cell>
          <cell r="H1708">
            <v>4</v>
          </cell>
          <cell r="I1708">
            <v>1</v>
          </cell>
          <cell r="J1708" t="str">
            <v>vleesvarkens</v>
          </cell>
        </row>
        <row r="1709">
          <cell r="A1709" t="str">
            <v>2006_mei_3</v>
          </cell>
          <cell r="C1709">
            <v>13705</v>
          </cell>
          <cell r="D1709">
            <v>2006</v>
          </cell>
          <cell r="E1709" t="str">
            <v>mei</v>
          </cell>
          <cell r="F1709">
            <v>3</v>
          </cell>
          <cell r="G1709">
            <v>16.55</v>
          </cell>
          <cell r="H1709">
            <v>5</v>
          </cell>
          <cell r="I1709">
            <v>1</v>
          </cell>
          <cell r="J1709" t="str">
            <v>vleesvarkens</v>
          </cell>
        </row>
        <row r="1710">
          <cell r="A1710" t="str">
            <v>2006_jun_3</v>
          </cell>
          <cell r="C1710">
            <v>13706</v>
          </cell>
          <cell r="D1710">
            <v>2006</v>
          </cell>
          <cell r="E1710" t="str">
            <v>jun</v>
          </cell>
          <cell r="F1710">
            <v>3</v>
          </cell>
          <cell r="G1710">
            <v>16.600000000000001</v>
          </cell>
          <cell r="H1710">
            <v>6</v>
          </cell>
          <cell r="I1710">
            <v>1</v>
          </cell>
          <cell r="J1710" t="str">
            <v>vleesvarkens</v>
          </cell>
        </row>
        <row r="1711">
          <cell r="A1711" t="str">
            <v>2006_jul_3</v>
          </cell>
          <cell r="C1711">
            <v>13707</v>
          </cell>
          <cell r="D1711">
            <v>2006</v>
          </cell>
          <cell r="E1711" t="str">
            <v>jul</v>
          </cell>
          <cell r="F1711">
            <v>3</v>
          </cell>
          <cell r="G1711">
            <v>16.600000000000001</v>
          </cell>
          <cell r="H1711">
            <v>7</v>
          </cell>
          <cell r="I1711">
            <v>1</v>
          </cell>
          <cell r="J1711" t="str">
            <v>vleesvarkens</v>
          </cell>
        </row>
        <row r="1712">
          <cell r="A1712" t="str">
            <v>2006_aug_3</v>
          </cell>
          <cell r="C1712">
            <v>13708</v>
          </cell>
          <cell r="D1712">
            <v>2006</v>
          </cell>
          <cell r="E1712" t="str">
            <v>aug</v>
          </cell>
          <cell r="F1712">
            <v>3</v>
          </cell>
          <cell r="G1712">
            <v>16.7</v>
          </cell>
          <cell r="H1712">
            <v>8</v>
          </cell>
          <cell r="I1712">
            <v>1</v>
          </cell>
          <cell r="J1712" t="str">
            <v>vleesvarkens</v>
          </cell>
        </row>
        <row r="1713">
          <cell r="A1713" t="str">
            <v>2006_sep_3</v>
          </cell>
          <cell r="C1713">
            <v>13709</v>
          </cell>
          <cell r="D1713">
            <v>2006</v>
          </cell>
          <cell r="E1713" t="str">
            <v>sep</v>
          </cell>
          <cell r="F1713">
            <v>3</v>
          </cell>
          <cell r="G1713">
            <v>16.95</v>
          </cell>
          <cell r="H1713">
            <v>9</v>
          </cell>
          <cell r="I1713">
            <v>1</v>
          </cell>
          <cell r="J1713" t="str">
            <v>vleesvarkens</v>
          </cell>
        </row>
        <row r="1714">
          <cell r="A1714" t="str">
            <v>2006_okt_3</v>
          </cell>
          <cell r="C1714">
            <v>13710</v>
          </cell>
          <cell r="D1714">
            <v>2006</v>
          </cell>
          <cell r="E1714" t="str">
            <v>okt</v>
          </cell>
          <cell r="F1714">
            <v>3</v>
          </cell>
          <cell r="G1714">
            <v>17.2</v>
          </cell>
          <cell r="H1714">
            <v>10</v>
          </cell>
          <cell r="I1714">
            <v>1</v>
          </cell>
          <cell r="J1714" t="str">
            <v>vleesvarkens</v>
          </cell>
        </row>
        <row r="1715">
          <cell r="A1715" t="str">
            <v>2006_nov_3</v>
          </cell>
          <cell r="C1715">
            <v>13711</v>
          </cell>
          <cell r="D1715">
            <v>2006</v>
          </cell>
          <cell r="E1715" t="str">
            <v>nov</v>
          </cell>
          <cell r="F1715">
            <v>3</v>
          </cell>
          <cell r="G1715">
            <v>17.649999999999999</v>
          </cell>
          <cell r="H1715">
            <v>11</v>
          </cell>
          <cell r="I1715">
            <v>1</v>
          </cell>
          <cell r="J1715" t="str">
            <v>vleesvarkens</v>
          </cell>
        </row>
        <row r="1716">
          <cell r="A1716" t="str">
            <v>2006_dec_3</v>
          </cell>
          <cell r="C1716">
            <v>13712</v>
          </cell>
          <cell r="D1716">
            <v>2006</v>
          </cell>
          <cell r="E1716" t="str">
            <v>dec</v>
          </cell>
          <cell r="F1716">
            <v>3</v>
          </cell>
          <cell r="G1716">
            <v>18</v>
          </cell>
          <cell r="H1716">
            <v>12</v>
          </cell>
          <cell r="I1716">
            <v>1</v>
          </cell>
          <cell r="J1716" t="str">
            <v>vleesvarkens</v>
          </cell>
        </row>
        <row r="1717">
          <cell r="A1717" t="str">
            <v>2007_jan_3</v>
          </cell>
          <cell r="C1717">
            <v>13713</v>
          </cell>
          <cell r="D1717">
            <v>2007</v>
          </cell>
          <cell r="E1717" t="str">
            <v>jan</v>
          </cell>
          <cell r="F1717">
            <v>3</v>
          </cell>
          <cell r="G1717">
            <v>18.350000000000001</v>
          </cell>
          <cell r="H1717">
            <v>1</v>
          </cell>
          <cell r="I1717">
            <v>1</v>
          </cell>
          <cell r="J1717" t="str">
            <v>vleesvarkens</v>
          </cell>
        </row>
        <row r="1718">
          <cell r="A1718" t="str">
            <v>2007_feb_3</v>
          </cell>
          <cell r="C1718">
            <v>13714</v>
          </cell>
          <cell r="D1718">
            <v>2007</v>
          </cell>
          <cell r="E1718" t="str">
            <v>feb</v>
          </cell>
          <cell r="F1718">
            <v>3</v>
          </cell>
          <cell r="G1718">
            <v>18.75</v>
          </cell>
          <cell r="H1718">
            <v>2</v>
          </cell>
          <cell r="I1718">
            <v>1</v>
          </cell>
          <cell r="J1718" t="str">
            <v>vleesvarkens</v>
          </cell>
        </row>
        <row r="1719">
          <cell r="A1719" t="str">
            <v>2007_mrt_3</v>
          </cell>
          <cell r="C1719">
            <v>13715</v>
          </cell>
          <cell r="D1719">
            <v>2007</v>
          </cell>
          <cell r="E1719" t="str">
            <v>mrt</v>
          </cell>
          <cell r="F1719">
            <v>3</v>
          </cell>
          <cell r="G1719">
            <v>19.149999999999999</v>
          </cell>
          <cell r="H1719">
            <v>3</v>
          </cell>
          <cell r="I1719">
            <v>1</v>
          </cell>
          <cell r="J1719" t="str">
            <v>vleesvarkens</v>
          </cell>
        </row>
        <row r="1720">
          <cell r="A1720" t="str">
            <v>2007_apr_3</v>
          </cell>
          <cell r="C1720">
            <v>13716</v>
          </cell>
          <cell r="D1720">
            <v>2007</v>
          </cell>
          <cell r="E1720" t="str">
            <v>apr</v>
          </cell>
          <cell r="F1720">
            <v>3</v>
          </cell>
          <cell r="G1720">
            <v>19.5</v>
          </cell>
          <cell r="H1720">
            <v>4</v>
          </cell>
          <cell r="I1720">
            <v>1</v>
          </cell>
          <cell r="J1720" t="str">
            <v>vleesvarkens</v>
          </cell>
        </row>
        <row r="1721">
          <cell r="A1721" t="str">
            <v>2007_mei_3</v>
          </cell>
          <cell r="C1721">
            <v>13717</v>
          </cell>
          <cell r="D1721">
            <v>2007</v>
          </cell>
          <cell r="E1721" t="str">
            <v>mei</v>
          </cell>
          <cell r="F1721">
            <v>3</v>
          </cell>
          <cell r="G1721">
            <v>19.649999999999999</v>
          </cell>
          <cell r="H1721">
            <v>5</v>
          </cell>
          <cell r="I1721">
            <v>1</v>
          </cell>
          <cell r="J1721" t="str">
            <v>vleesvarkens</v>
          </cell>
        </row>
        <row r="1722">
          <cell r="A1722" t="str">
            <v>2007_jun_3</v>
          </cell>
          <cell r="C1722">
            <v>13718</v>
          </cell>
          <cell r="D1722">
            <v>2007</v>
          </cell>
          <cell r="E1722" t="str">
            <v>jun</v>
          </cell>
          <cell r="F1722">
            <v>3</v>
          </cell>
          <cell r="G1722">
            <v>19.95</v>
          </cell>
          <cell r="H1722">
            <v>6</v>
          </cell>
          <cell r="I1722">
            <v>1</v>
          </cell>
          <cell r="J1722" t="str">
            <v>vleesvarkens</v>
          </cell>
        </row>
        <row r="1723">
          <cell r="A1723" t="str">
            <v>2007_jul_3</v>
          </cell>
          <cell r="C1723">
            <v>13719</v>
          </cell>
          <cell r="D1723">
            <v>2007</v>
          </cell>
          <cell r="E1723" t="str">
            <v>jul</v>
          </cell>
          <cell r="F1723">
            <v>3</v>
          </cell>
          <cell r="G1723">
            <v>20.149999999999999</v>
          </cell>
          <cell r="H1723">
            <v>7</v>
          </cell>
          <cell r="I1723">
            <v>1</v>
          </cell>
          <cell r="J1723" t="str">
            <v>vleesvarkens</v>
          </cell>
        </row>
        <row r="1724">
          <cell r="A1724" t="str">
            <v>2007_aug_3</v>
          </cell>
          <cell r="C1724">
            <v>13720</v>
          </cell>
          <cell r="D1724">
            <v>2007</v>
          </cell>
          <cell r="E1724" t="str">
            <v>aug</v>
          </cell>
          <cell r="F1724">
            <v>3</v>
          </cell>
          <cell r="G1724">
            <v>20.85</v>
          </cell>
          <cell r="H1724">
            <v>8</v>
          </cell>
          <cell r="I1724">
            <v>1</v>
          </cell>
          <cell r="J1724" t="str">
            <v>vleesvarkens</v>
          </cell>
        </row>
        <row r="1725">
          <cell r="A1725" t="str">
            <v>2007_sep_3</v>
          </cell>
          <cell r="C1725">
            <v>13721</v>
          </cell>
          <cell r="D1725">
            <v>2007</v>
          </cell>
          <cell r="E1725" t="str">
            <v>sep</v>
          </cell>
          <cell r="F1725">
            <v>3</v>
          </cell>
          <cell r="G1725">
            <v>22.05</v>
          </cell>
          <cell r="H1725">
            <v>9</v>
          </cell>
          <cell r="I1725">
            <v>1</v>
          </cell>
          <cell r="J1725" t="str">
            <v>vleesvarkens</v>
          </cell>
        </row>
        <row r="1726">
          <cell r="A1726" t="str">
            <v>2007_okt_3</v>
          </cell>
          <cell r="C1726">
            <v>13722</v>
          </cell>
          <cell r="D1726">
            <v>2007</v>
          </cell>
          <cell r="E1726" t="str">
            <v>okt</v>
          </cell>
          <cell r="F1726">
            <v>3</v>
          </cell>
          <cell r="G1726">
            <v>23.5</v>
          </cell>
          <cell r="H1726">
            <v>10</v>
          </cell>
          <cell r="I1726">
            <v>1</v>
          </cell>
          <cell r="J1726" t="str">
            <v>vleesvarkens</v>
          </cell>
        </row>
        <row r="1727">
          <cell r="A1727" t="str">
            <v>2007_nov_3</v>
          </cell>
          <cell r="C1727">
            <v>13723</v>
          </cell>
          <cell r="D1727">
            <v>2007</v>
          </cell>
          <cell r="E1727" t="str">
            <v>nov</v>
          </cell>
          <cell r="F1727">
            <v>3</v>
          </cell>
          <cell r="G1727">
            <v>24.35</v>
          </cell>
          <cell r="H1727">
            <v>11</v>
          </cell>
          <cell r="I1727">
            <v>1</v>
          </cell>
          <cell r="J1727" t="str">
            <v>vleesvarkens</v>
          </cell>
        </row>
        <row r="1728">
          <cell r="A1728" t="str">
            <v>2007_dec_3</v>
          </cell>
          <cell r="C1728">
            <v>13724</v>
          </cell>
          <cell r="D1728">
            <v>2007</v>
          </cell>
          <cell r="E1728" t="str">
            <v>dec</v>
          </cell>
          <cell r="F1728">
            <v>3</v>
          </cell>
          <cell r="G1728">
            <v>24.7</v>
          </cell>
          <cell r="H1728">
            <v>12</v>
          </cell>
          <cell r="I1728">
            <v>1</v>
          </cell>
          <cell r="J1728" t="str">
            <v>vleesvarkens</v>
          </cell>
        </row>
        <row r="1729">
          <cell r="A1729" t="str">
            <v>2008_jan_3</v>
          </cell>
          <cell r="C1729">
            <v>13725</v>
          </cell>
          <cell r="D1729">
            <v>2008</v>
          </cell>
          <cell r="E1729" t="str">
            <v>jan</v>
          </cell>
          <cell r="F1729">
            <v>3</v>
          </cell>
          <cell r="G1729">
            <v>24.95</v>
          </cell>
          <cell r="H1729">
            <v>1</v>
          </cell>
          <cell r="I1729">
            <v>1</v>
          </cell>
          <cell r="J1729" t="str">
            <v>vleesvarkens</v>
          </cell>
        </row>
        <row r="1730">
          <cell r="A1730" t="str">
            <v>2008_feb_3</v>
          </cell>
          <cell r="C1730">
            <v>13726</v>
          </cell>
          <cell r="D1730">
            <v>2008</v>
          </cell>
          <cell r="E1730" t="str">
            <v>feb</v>
          </cell>
          <cell r="F1730">
            <v>3</v>
          </cell>
          <cell r="G1730">
            <v>25.3</v>
          </cell>
          <cell r="H1730">
            <v>2</v>
          </cell>
          <cell r="I1730">
            <v>1</v>
          </cell>
          <cell r="J1730" t="str">
            <v>vleesvarkens</v>
          </cell>
        </row>
        <row r="1731">
          <cell r="A1731" t="str">
            <v>2008_mrt_3</v>
          </cell>
          <cell r="C1731">
            <v>13727</v>
          </cell>
          <cell r="D1731">
            <v>2008</v>
          </cell>
          <cell r="E1731" t="str">
            <v>mrt</v>
          </cell>
          <cell r="F1731">
            <v>3</v>
          </cell>
          <cell r="G1731">
            <v>25.8</v>
          </cell>
          <cell r="H1731">
            <v>3</v>
          </cell>
          <cell r="I1731">
            <v>1</v>
          </cell>
          <cell r="J1731" t="str">
            <v>vleesvarkens</v>
          </cell>
        </row>
        <row r="1732">
          <cell r="A1732" t="str">
            <v>2008_apr_3</v>
          </cell>
          <cell r="C1732">
            <v>13728</v>
          </cell>
          <cell r="D1732">
            <v>2008</v>
          </cell>
          <cell r="E1732" t="str">
            <v>apr</v>
          </cell>
          <cell r="F1732">
            <v>3</v>
          </cell>
          <cell r="G1732">
            <v>26.2</v>
          </cell>
          <cell r="H1732">
            <v>4</v>
          </cell>
          <cell r="I1732">
            <v>1</v>
          </cell>
          <cell r="J1732" t="str">
            <v>vleesvarkens</v>
          </cell>
        </row>
        <row r="1733">
          <cell r="A1733" t="str">
            <v>2008_mei_3</v>
          </cell>
          <cell r="C1733">
            <v>13729</v>
          </cell>
          <cell r="D1733">
            <v>2008</v>
          </cell>
          <cell r="E1733" t="str">
            <v>mei</v>
          </cell>
          <cell r="F1733">
            <v>3</v>
          </cell>
          <cell r="G1733">
            <v>26.3</v>
          </cell>
          <cell r="H1733">
            <v>5</v>
          </cell>
          <cell r="I1733">
            <v>1</v>
          </cell>
          <cell r="J1733" t="str">
            <v>vleesvarkens</v>
          </cell>
        </row>
        <row r="1734">
          <cell r="A1734" t="str">
            <v>2008_jun_3</v>
          </cell>
          <cell r="C1734">
            <v>13730</v>
          </cell>
          <cell r="D1734">
            <v>2008</v>
          </cell>
          <cell r="E1734" t="str">
            <v>jun</v>
          </cell>
          <cell r="F1734">
            <v>3</v>
          </cell>
          <cell r="G1734">
            <v>26.3</v>
          </cell>
          <cell r="H1734">
            <v>6</v>
          </cell>
          <cell r="I1734">
            <v>1</v>
          </cell>
          <cell r="J1734" t="str">
            <v>vleesvarkens</v>
          </cell>
        </row>
        <row r="1735">
          <cell r="A1735" t="str">
            <v>2008_jul_3</v>
          </cell>
          <cell r="C1735">
            <v>13731</v>
          </cell>
          <cell r="D1735">
            <v>2008</v>
          </cell>
          <cell r="E1735" t="str">
            <v>jul</v>
          </cell>
          <cell r="F1735">
            <v>3</v>
          </cell>
          <cell r="G1735">
            <v>26.3</v>
          </cell>
          <cell r="H1735">
            <v>7</v>
          </cell>
          <cell r="I1735">
            <v>1</v>
          </cell>
          <cell r="J1735" t="str">
            <v>vleesvarkens</v>
          </cell>
        </row>
        <row r="1736">
          <cell r="A1736" t="str">
            <v>2008_aug_3</v>
          </cell>
          <cell r="C1736">
            <v>13732</v>
          </cell>
          <cell r="D1736">
            <v>2008</v>
          </cell>
          <cell r="E1736" t="str">
            <v>aug</v>
          </cell>
          <cell r="F1736">
            <v>3</v>
          </cell>
          <cell r="G1736">
            <v>26.05</v>
          </cell>
          <cell r="H1736">
            <v>8</v>
          </cell>
          <cell r="I1736">
            <v>1</v>
          </cell>
          <cell r="J1736" t="str">
            <v>vleesvarkens</v>
          </cell>
        </row>
        <row r="1737">
          <cell r="A1737" t="str">
            <v>2008_sep_3</v>
          </cell>
          <cell r="C1737">
            <v>13733</v>
          </cell>
          <cell r="D1737">
            <v>2008</v>
          </cell>
          <cell r="E1737" t="str">
            <v>sep</v>
          </cell>
          <cell r="F1737">
            <v>3</v>
          </cell>
          <cell r="G1737">
            <v>25.3</v>
          </cell>
          <cell r="H1737">
            <v>9</v>
          </cell>
          <cell r="I1737">
            <v>1</v>
          </cell>
          <cell r="J1737" t="str">
            <v>vleesvarkens</v>
          </cell>
        </row>
        <row r="1738">
          <cell r="A1738" t="str">
            <v>2008_okt_3</v>
          </cell>
          <cell r="C1738">
            <v>13734</v>
          </cell>
          <cell r="D1738">
            <v>2008</v>
          </cell>
          <cell r="E1738" t="str">
            <v>okt</v>
          </cell>
          <cell r="F1738">
            <v>3</v>
          </cell>
          <cell r="G1738">
            <v>24.3</v>
          </cell>
          <cell r="H1738">
            <v>10</v>
          </cell>
          <cell r="I1738">
            <v>1</v>
          </cell>
          <cell r="J1738" t="str">
            <v>vleesvarkens</v>
          </cell>
        </row>
        <row r="1739">
          <cell r="A1739" t="str">
            <v>2008_nov_3</v>
          </cell>
          <cell r="C1739">
            <v>13735</v>
          </cell>
          <cell r="D1739">
            <v>2008</v>
          </cell>
          <cell r="E1739" t="str">
            <v>nov</v>
          </cell>
          <cell r="F1739">
            <v>3</v>
          </cell>
          <cell r="G1739">
            <v>23</v>
          </cell>
          <cell r="H1739">
            <v>11</v>
          </cell>
          <cell r="I1739">
            <v>1</v>
          </cell>
          <cell r="J1739" t="str">
            <v>vleesvarkens</v>
          </cell>
        </row>
        <row r="1740">
          <cell r="A1740" t="str">
            <v>2008_dec_3</v>
          </cell>
          <cell r="C1740">
            <v>13736</v>
          </cell>
          <cell r="D1740">
            <v>2008</v>
          </cell>
          <cell r="E1740" t="str">
            <v>dec</v>
          </cell>
          <cell r="F1740">
            <v>3</v>
          </cell>
          <cell r="G1740">
            <v>22.15</v>
          </cell>
          <cell r="H1740">
            <v>12</v>
          </cell>
          <cell r="I1740">
            <v>1</v>
          </cell>
          <cell r="J1740" t="str">
            <v>vleesvarkens</v>
          </cell>
        </row>
        <row r="1741">
          <cell r="A1741" t="str">
            <v>2009_jan_3</v>
          </cell>
          <cell r="C1741">
            <v>13737</v>
          </cell>
          <cell r="D1741">
            <v>2009</v>
          </cell>
          <cell r="E1741" t="str">
            <v>jan</v>
          </cell>
          <cell r="F1741">
            <v>3</v>
          </cell>
          <cell r="G1741">
            <v>21.25</v>
          </cell>
          <cell r="H1741">
            <v>1</v>
          </cell>
          <cell r="I1741">
            <v>1</v>
          </cell>
          <cell r="J1741" t="str">
            <v>vleesvarkens</v>
          </cell>
        </row>
        <row r="1742">
          <cell r="A1742" t="str">
            <v>2009_feb_3</v>
          </cell>
          <cell r="C1742">
            <v>13738</v>
          </cell>
          <cell r="D1742">
            <v>2009</v>
          </cell>
          <cell r="E1742" t="str">
            <v>feb</v>
          </cell>
          <cell r="F1742">
            <v>3</v>
          </cell>
          <cell r="G1742">
            <v>20.9</v>
          </cell>
          <cell r="H1742">
            <v>2</v>
          </cell>
          <cell r="I1742">
            <v>1</v>
          </cell>
          <cell r="J1742" t="str">
            <v>vleesvarkens</v>
          </cell>
        </row>
        <row r="1743">
          <cell r="A1743" t="str">
            <v>2009_mrt_3</v>
          </cell>
          <cell r="C1743">
            <v>13739</v>
          </cell>
          <cell r="D1743">
            <v>2009</v>
          </cell>
          <cell r="E1743" t="str">
            <v>mrt</v>
          </cell>
          <cell r="F1743">
            <v>3</v>
          </cell>
          <cell r="G1743">
            <v>20.75</v>
          </cell>
          <cell r="H1743">
            <v>3</v>
          </cell>
          <cell r="I1743">
            <v>1</v>
          </cell>
          <cell r="J1743" t="str">
            <v>vleesvarkens</v>
          </cell>
        </row>
        <row r="1744">
          <cell r="A1744" t="str">
            <v>2009_apr_3</v>
          </cell>
          <cell r="C1744">
            <v>13740</v>
          </cell>
          <cell r="D1744">
            <v>2009</v>
          </cell>
          <cell r="E1744" t="str">
            <v>apr</v>
          </cell>
          <cell r="F1744">
            <v>3</v>
          </cell>
          <cell r="G1744">
            <v>20.55</v>
          </cell>
          <cell r="H1744">
            <v>4</v>
          </cell>
          <cell r="I1744">
            <v>1</v>
          </cell>
          <cell r="J1744" t="str">
            <v>vleesvarkens</v>
          </cell>
        </row>
        <row r="1745">
          <cell r="A1745" t="str">
            <v>2009_mei_3</v>
          </cell>
          <cell r="C1745">
            <v>13741</v>
          </cell>
          <cell r="D1745">
            <v>2009</v>
          </cell>
          <cell r="E1745" t="str">
            <v>mei</v>
          </cell>
          <cell r="F1745">
            <v>3</v>
          </cell>
          <cell r="G1745">
            <v>20.399999999999999</v>
          </cell>
          <cell r="H1745">
            <v>5</v>
          </cell>
          <cell r="I1745">
            <v>1</v>
          </cell>
          <cell r="J1745" t="str">
            <v>vleesvarkens</v>
          </cell>
        </row>
        <row r="1746">
          <cell r="A1746" t="str">
            <v>2009_jun_3</v>
          </cell>
          <cell r="C1746">
            <v>13742</v>
          </cell>
          <cell r="D1746">
            <v>2009</v>
          </cell>
          <cell r="E1746" t="str">
            <v>jun</v>
          </cell>
          <cell r="F1746">
            <v>3</v>
          </cell>
          <cell r="G1746">
            <v>20.350000000000001</v>
          </cell>
          <cell r="H1746">
            <v>6</v>
          </cell>
          <cell r="I1746">
            <v>1</v>
          </cell>
          <cell r="J1746" t="str">
            <v>vleesvarkens</v>
          </cell>
        </row>
        <row r="1747">
          <cell r="A1747" t="str">
            <v>2009_jul_3</v>
          </cell>
          <cell r="C1747">
            <v>13743</v>
          </cell>
          <cell r="D1747">
            <v>2009</v>
          </cell>
          <cell r="E1747" t="str">
            <v>jul</v>
          </cell>
          <cell r="F1747">
            <v>3</v>
          </cell>
          <cell r="G1747">
            <v>20.350000000000001</v>
          </cell>
          <cell r="H1747">
            <v>7</v>
          </cell>
          <cell r="I1747">
            <v>1</v>
          </cell>
          <cell r="J1747" t="str">
            <v>vleesvarkens</v>
          </cell>
        </row>
        <row r="1748">
          <cell r="A1748" t="str">
            <v>2009_aug_3</v>
          </cell>
          <cell r="C1748">
            <v>13744</v>
          </cell>
          <cell r="D1748">
            <v>2009</v>
          </cell>
          <cell r="E1748" t="str">
            <v>aug</v>
          </cell>
          <cell r="F1748">
            <v>3</v>
          </cell>
          <cell r="G1748">
            <v>20</v>
          </cell>
          <cell r="H1748">
            <v>8</v>
          </cell>
          <cell r="I1748">
            <v>1</v>
          </cell>
          <cell r="J1748" t="str">
            <v>vleesvarkens</v>
          </cell>
        </row>
        <row r="1749">
          <cell r="A1749" t="str">
            <v>2009_sep_3</v>
          </cell>
          <cell r="C1749">
            <v>13745</v>
          </cell>
          <cell r="D1749">
            <v>2009</v>
          </cell>
          <cell r="E1749" t="str">
            <v>sep</v>
          </cell>
          <cell r="F1749">
            <v>3</v>
          </cell>
          <cell r="G1749">
            <v>19.5</v>
          </cell>
          <cell r="H1749">
            <v>9</v>
          </cell>
          <cell r="I1749">
            <v>1</v>
          </cell>
          <cell r="J1749" t="str">
            <v>vleesvarkens</v>
          </cell>
        </row>
        <row r="1750">
          <cell r="A1750" t="str">
            <v>2009_okt_3</v>
          </cell>
          <cell r="C1750">
            <v>13746</v>
          </cell>
          <cell r="D1750">
            <v>2009</v>
          </cell>
          <cell r="E1750" t="str">
            <v>okt</v>
          </cell>
          <cell r="F1750">
            <v>3</v>
          </cell>
          <cell r="G1750">
            <v>19.05</v>
          </cell>
          <cell r="H1750">
            <v>10</v>
          </cell>
          <cell r="I1750">
            <v>1</v>
          </cell>
          <cell r="J1750" t="str">
            <v>vleesvarkens</v>
          </cell>
        </row>
        <row r="1751">
          <cell r="A1751" t="str">
            <v>2009_nov_3</v>
          </cell>
          <cell r="C1751">
            <v>13747</v>
          </cell>
          <cell r="D1751">
            <v>2009</v>
          </cell>
          <cell r="E1751" t="str">
            <v>nov</v>
          </cell>
          <cell r="F1751">
            <v>3</v>
          </cell>
          <cell r="G1751">
            <v>19</v>
          </cell>
          <cell r="H1751">
            <v>11</v>
          </cell>
          <cell r="I1751">
            <v>1</v>
          </cell>
          <cell r="J1751" t="str">
            <v>vleesvarkens</v>
          </cell>
        </row>
        <row r="1752">
          <cell r="A1752" t="str">
            <v>2009_dec_3</v>
          </cell>
          <cell r="C1752">
            <v>13748</v>
          </cell>
          <cell r="D1752">
            <v>2009</v>
          </cell>
          <cell r="E1752" t="str">
            <v>dec</v>
          </cell>
          <cell r="F1752">
            <v>3</v>
          </cell>
          <cell r="G1752">
            <v>18.95</v>
          </cell>
          <cell r="H1752">
            <v>12</v>
          </cell>
          <cell r="I1752">
            <v>1</v>
          </cell>
          <cell r="J1752" t="str">
            <v>vleesvarkens</v>
          </cell>
        </row>
        <row r="1753">
          <cell r="A1753" t="str">
            <v>2010_jan_3</v>
          </cell>
          <cell r="C1753">
            <v>13749</v>
          </cell>
          <cell r="D1753">
            <v>2010</v>
          </cell>
          <cell r="E1753" t="str">
            <v>jan</v>
          </cell>
          <cell r="F1753">
            <v>3</v>
          </cell>
          <cell r="G1753">
            <v>18.899999999999999</v>
          </cell>
          <cell r="H1753">
            <v>1</v>
          </cell>
          <cell r="I1753">
            <v>1</v>
          </cell>
          <cell r="J1753" t="str">
            <v>vleesvarkens</v>
          </cell>
        </row>
        <row r="1754">
          <cell r="A1754" t="str">
            <v>2010_feb_3</v>
          </cell>
          <cell r="C1754">
            <v>13750</v>
          </cell>
          <cell r="D1754">
            <v>2010</v>
          </cell>
          <cell r="E1754" t="str">
            <v>feb</v>
          </cell>
          <cell r="F1754">
            <v>3</v>
          </cell>
          <cell r="G1754">
            <v>18.95</v>
          </cell>
          <cell r="H1754">
            <v>2</v>
          </cell>
          <cell r="I1754">
            <v>1</v>
          </cell>
          <cell r="J1754" t="str">
            <v>vleesvarkens</v>
          </cell>
        </row>
        <row r="1755">
          <cell r="A1755" t="str">
            <v>2010_mrt_3</v>
          </cell>
          <cell r="C1755">
            <v>13751</v>
          </cell>
          <cell r="D1755">
            <v>2010</v>
          </cell>
          <cell r="E1755" t="str">
            <v>mrt</v>
          </cell>
          <cell r="F1755">
            <v>3</v>
          </cell>
          <cell r="G1755">
            <v>18.95</v>
          </cell>
          <cell r="H1755">
            <v>3</v>
          </cell>
          <cell r="I1755">
            <v>1</v>
          </cell>
          <cell r="J1755" t="str">
            <v>vleesvarkens</v>
          </cell>
        </row>
        <row r="1756">
          <cell r="A1756" t="str">
            <v>2010_apr_3</v>
          </cell>
          <cell r="C1756">
            <v>13752</v>
          </cell>
          <cell r="D1756">
            <v>2010</v>
          </cell>
          <cell r="E1756" t="str">
            <v>apr</v>
          </cell>
          <cell r="F1756">
            <v>3</v>
          </cell>
          <cell r="G1756">
            <v>18.850000000000001</v>
          </cell>
          <cell r="H1756">
            <v>4</v>
          </cell>
          <cell r="I1756">
            <v>1</v>
          </cell>
          <cell r="J1756" t="str">
            <v>vleesvarkens</v>
          </cell>
        </row>
        <row r="1757">
          <cell r="A1757" t="str">
            <v>2010_mei_3</v>
          </cell>
          <cell r="C1757">
            <v>13753</v>
          </cell>
          <cell r="D1757">
            <v>2010</v>
          </cell>
          <cell r="E1757" t="str">
            <v>mei</v>
          </cell>
          <cell r="F1757">
            <v>3</v>
          </cell>
          <cell r="G1757">
            <v>18.899999999999999</v>
          </cell>
          <cell r="H1757">
            <v>5</v>
          </cell>
          <cell r="I1757">
            <v>1</v>
          </cell>
          <cell r="J1757" t="str">
            <v>vleesvarkens</v>
          </cell>
        </row>
        <row r="1758">
          <cell r="A1758" t="str">
            <v>2010_jun_3</v>
          </cell>
          <cell r="C1758">
            <v>13754</v>
          </cell>
          <cell r="D1758">
            <v>2010</v>
          </cell>
          <cell r="E1758" t="str">
            <v>jun</v>
          </cell>
          <cell r="F1758">
            <v>3</v>
          </cell>
          <cell r="G1758">
            <v>19.2</v>
          </cell>
          <cell r="H1758">
            <v>6</v>
          </cell>
          <cell r="I1758">
            <v>1</v>
          </cell>
          <cell r="J1758" t="str">
            <v>vleesvarkens</v>
          </cell>
        </row>
        <row r="1759">
          <cell r="A1759" t="str">
            <v>2010_jul_3</v>
          </cell>
          <cell r="C1759">
            <v>13755</v>
          </cell>
          <cell r="D1759">
            <v>2010</v>
          </cell>
          <cell r="E1759" t="str">
            <v>jul</v>
          </cell>
          <cell r="F1759">
            <v>3</v>
          </cell>
          <cell r="G1759">
            <v>19.55</v>
          </cell>
          <cell r="H1759">
            <v>7</v>
          </cell>
          <cell r="I1759">
            <v>1</v>
          </cell>
          <cell r="J1759" t="str">
            <v>vleesvarkens</v>
          </cell>
        </row>
        <row r="1760">
          <cell r="A1760" t="str">
            <v>2010_aug_3</v>
          </cell>
          <cell r="C1760">
            <v>13756</v>
          </cell>
          <cell r="D1760">
            <v>2010</v>
          </cell>
          <cell r="E1760" t="str">
            <v>aug</v>
          </cell>
          <cell r="F1760">
            <v>3</v>
          </cell>
          <cell r="G1760">
            <v>20.399999999999999</v>
          </cell>
          <cell r="H1760">
            <v>8</v>
          </cell>
          <cell r="I1760">
            <v>1</v>
          </cell>
          <cell r="J1760" t="str">
            <v>vleesvarkens</v>
          </cell>
        </row>
        <row r="1761">
          <cell r="A1761" t="str">
            <v>2010_sep_3</v>
          </cell>
          <cell r="C1761">
            <v>13757</v>
          </cell>
          <cell r="D1761">
            <v>2010</v>
          </cell>
          <cell r="E1761" t="str">
            <v>sep</v>
          </cell>
          <cell r="F1761">
            <v>3</v>
          </cell>
          <cell r="G1761">
            <v>21.7</v>
          </cell>
          <cell r="H1761">
            <v>9</v>
          </cell>
          <cell r="I1761">
            <v>1</v>
          </cell>
          <cell r="J1761" t="str">
            <v>vleesvarkens</v>
          </cell>
        </row>
        <row r="1762">
          <cell r="A1762" t="str">
            <v>2010_okt_3</v>
          </cell>
          <cell r="C1762">
            <v>13758</v>
          </cell>
          <cell r="D1762">
            <v>2010</v>
          </cell>
          <cell r="E1762" t="str">
            <v>okt</v>
          </cell>
          <cell r="F1762">
            <v>3</v>
          </cell>
          <cell r="G1762">
            <v>22.65</v>
          </cell>
          <cell r="H1762">
            <v>10</v>
          </cell>
          <cell r="I1762">
            <v>1</v>
          </cell>
          <cell r="J1762" t="str">
            <v>vleesvarkens</v>
          </cell>
        </row>
        <row r="1763">
          <cell r="A1763" t="str">
            <v>2010_nov_3</v>
          </cell>
          <cell r="C1763">
            <v>13759</v>
          </cell>
          <cell r="D1763">
            <v>2010</v>
          </cell>
          <cell r="E1763" t="str">
            <v>nov</v>
          </cell>
          <cell r="F1763">
            <v>3</v>
          </cell>
          <cell r="G1763">
            <v>23.4</v>
          </cell>
          <cell r="H1763">
            <v>11</v>
          </cell>
          <cell r="I1763">
            <v>1</v>
          </cell>
          <cell r="J1763" t="str">
            <v>vleesvarkens</v>
          </cell>
        </row>
        <row r="1764">
          <cell r="A1764" t="str">
            <v>2010_dec_3</v>
          </cell>
          <cell r="C1764">
            <v>13760</v>
          </cell>
          <cell r="D1764">
            <v>2010</v>
          </cell>
          <cell r="E1764" t="str">
            <v>dec</v>
          </cell>
          <cell r="F1764">
            <v>3</v>
          </cell>
          <cell r="G1764">
            <v>24.05</v>
          </cell>
          <cell r="H1764">
            <v>12</v>
          </cell>
          <cell r="I1764">
            <v>1</v>
          </cell>
          <cell r="J1764" t="str">
            <v>vleesvarkens</v>
          </cell>
        </row>
        <row r="1765">
          <cell r="A1765" t="str">
            <v>2011_jan_3</v>
          </cell>
          <cell r="C1765">
            <v>13761</v>
          </cell>
          <cell r="D1765">
            <v>2011</v>
          </cell>
          <cell r="E1765" t="str">
            <v>jan</v>
          </cell>
          <cell r="F1765">
            <v>3</v>
          </cell>
          <cell r="G1765">
            <v>24.7</v>
          </cell>
          <cell r="H1765">
            <v>1</v>
          </cell>
          <cell r="I1765">
            <v>1</v>
          </cell>
          <cell r="J1765" t="str">
            <v>vleesvarkens</v>
          </cell>
        </row>
        <row r="1766">
          <cell r="A1766" t="str">
            <v>2011_feb_3</v>
          </cell>
          <cell r="C1766">
            <v>13762</v>
          </cell>
          <cell r="D1766">
            <v>2011</v>
          </cell>
          <cell r="E1766" t="str">
            <v>feb</v>
          </cell>
          <cell r="F1766">
            <v>3</v>
          </cell>
          <cell r="G1766">
            <v>25.25</v>
          </cell>
          <cell r="H1766">
            <v>2</v>
          </cell>
          <cell r="I1766">
            <v>1</v>
          </cell>
          <cell r="J1766" t="str">
            <v>vleesvarkens</v>
          </cell>
        </row>
        <row r="1767">
          <cell r="A1767" t="str">
            <v>2011_mrt_3</v>
          </cell>
          <cell r="C1767">
            <v>13763</v>
          </cell>
          <cell r="D1767">
            <v>2011</v>
          </cell>
          <cell r="E1767" t="str">
            <v>mrt</v>
          </cell>
          <cell r="F1767">
            <v>3</v>
          </cell>
          <cell r="G1767">
            <v>26</v>
          </cell>
          <cell r="H1767">
            <v>3</v>
          </cell>
          <cell r="I1767">
            <v>1</v>
          </cell>
          <cell r="J1767" t="str">
            <v>vleesvarkens</v>
          </cell>
        </row>
        <row r="1768">
          <cell r="A1768" t="str">
            <v>2011_apr_3</v>
          </cell>
          <cell r="C1768">
            <v>13764</v>
          </cell>
          <cell r="D1768">
            <v>2011</v>
          </cell>
          <cell r="E1768" t="str">
            <v>apr</v>
          </cell>
          <cell r="F1768">
            <v>3</v>
          </cell>
          <cell r="G1768">
            <v>26.7</v>
          </cell>
          <cell r="H1768">
            <v>4</v>
          </cell>
          <cell r="I1768">
            <v>1</v>
          </cell>
          <cell r="J1768" t="str">
            <v>vleesvarkens</v>
          </cell>
        </row>
        <row r="1769">
          <cell r="A1769" t="str">
            <v>2011_mei_3</v>
          </cell>
          <cell r="C1769">
            <v>13765</v>
          </cell>
          <cell r="D1769">
            <v>2011</v>
          </cell>
          <cell r="E1769" t="str">
            <v>mei</v>
          </cell>
          <cell r="F1769">
            <v>3</v>
          </cell>
          <cell r="G1769">
            <v>26.95</v>
          </cell>
          <cell r="H1769">
            <v>5</v>
          </cell>
          <cell r="I1769">
            <v>1</v>
          </cell>
          <cell r="J1769" t="str">
            <v>vleesvarkens</v>
          </cell>
        </row>
        <row r="1770">
          <cell r="A1770" t="str">
            <v>2011_jun_3</v>
          </cell>
          <cell r="C1770">
            <v>13766</v>
          </cell>
          <cell r="D1770">
            <v>2011</v>
          </cell>
          <cell r="E1770" t="str">
            <v>jun</v>
          </cell>
          <cell r="F1770">
            <v>3</v>
          </cell>
          <cell r="G1770">
            <v>27.1</v>
          </cell>
          <cell r="H1770">
            <v>6</v>
          </cell>
          <cell r="I1770">
            <v>1</v>
          </cell>
          <cell r="J1770" t="str">
            <v>vleesvarkens</v>
          </cell>
        </row>
        <row r="1771">
          <cell r="A1771" t="str">
            <v>2011_jul_3</v>
          </cell>
          <cell r="C1771">
            <v>13767</v>
          </cell>
          <cell r="D1771">
            <v>2011</v>
          </cell>
          <cell r="E1771" t="str">
            <v>jul</v>
          </cell>
          <cell r="F1771">
            <v>3</v>
          </cell>
          <cell r="G1771">
            <v>27.1</v>
          </cell>
          <cell r="H1771">
            <v>7</v>
          </cell>
          <cell r="I1771">
            <v>1</v>
          </cell>
          <cell r="J1771" t="str">
            <v>vleesvarkens</v>
          </cell>
        </row>
        <row r="1772">
          <cell r="A1772" t="str">
            <v>2011_aug_3</v>
          </cell>
          <cell r="C1772">
            <v>13768</v>
          </cell>
          <cell r="D1772">
            <v>2011</v>
          </cell>
          <cell r="E1772" t="str">
            <v>aug</v>
          </cell>
          <cell r="F1772">
            <v>3</v>
          </cell>
          <cell r="G1772">
            <v>27.05</v>
          </cell>
          <cell r="H1772">
            <v>8</v>
          </cell>
          <cell r="I1772">
            <v>1</v>
          </cell>
          <cell r="J1772" t="str">
            <v>vleesvarkens</v>
          </cell>
        </row>
        <row r="1773">
          <cell r="A1773" t="str">
            <v>2011_sep_3</v>
          </cell>
          <cell r="C1773">
            <v>13769</v>
          </cell>
          <cell r="D1773">
            <v>2011</v>
          </cell>
          <cell r="E1773" t="str">
            <v>sep</v>
          </cell>
          <cell r="F1773">
            <v>3</v>
          </cell>
          <cell r="G1773">
            <v>26.85</v>
          </cell>
          <cell r="H1773">
            <v>9</v>
          </cell>
          <cell r="I1773">
            <v>1</v>
          </cell>
          <cell r="J1773" t="str">
            <v>vleesvarkens</v>
          </cell>
        </row>
        <row r="1774">
          <cell r="A1774" t="str">
            <v>2011_okt_3</v>
          </cell>
          <cell r="C1774">
            <v>13770</v>
          </cell>
          <cell r="D1774">
            <v>2011</v>
          </cell>
          <cell r="E1774" t="str">
            <v>okt</v>
          </cell>
          <cell r="F1774">
            <v>3</v>
          </cell>
          <cell r="G1774">
            <v>26.6</v>
          </cell>
          <cell r="H1774">
            <v>10</v>
          </cell>
          <cell r="I1774">
            <v>1</v>
          </cell>
          <cell r="J1774" t="str">
            <v>vleesvarkens</v>
          </cell>
        </row>
        <row r="1775">
          <cell r="A1775" t="str">
            <v>2011_nov_3</v>
          </cell>
          <cell r="C1775">
            <v>13771</v>
          </cell>
          <cell r="D1775">
            <v>2011</v>
          </cell>
          <cell r="E1775" t="str">
            <v>nov</v>
          </cell>
          <cell r="F1775">
            <v>3</v>
          </cell>
          <cell r="G1775">
            <v>26.3</v>
          </cell>
          <cell r="H1775">
            <v>11</v>
          </cell>
          <cell r="I1775">
            <v>1</v>
          </cell>
          <cell r="J1775" t="str">
            <v>vleesvarkens</v>
          </cell>
        </row>
        <row r="1776">
          <cell r="A1776" t="str">
            <v>2011_dec_3</v>
          </cell>
          <cell r="C1776">
            <v>13772</v>
          </cell>
          <cell r="D1776">
            <v>2011</v>
          </cell>
          <cell r="E1776" t="str">
            <v>dec</v>
          </cell>
          <cell r="F1776">
            <v>3</v>
          </cell>
          <cell r="G1776">
            <v>26.05</v>
          </cell>
          <cell r="H1776">
            <v>12</v>
          </cell>
          <cell r="I1776">
            <v>1</v>
          </cell>
          <cell r="J1776" t="str">
            <v>vleesvarkens</v>
          </cell>
        </row>
        <row r="1777">
          <cell r="A1777" t="str">
            <v>2012_jan_3</v>
          </cell>
          <cell r="C1777">
            <v>13773</v>
          </cell>
          <cell r="D1777">
            <v>2012</v>
          </cell>
          <cell r="E1777" t="str">
            <v>jan</v>
          </cell>
          <cell r="F1777">
            <v>3</v>
          </cell>
          <cell r="G1777">
            <v>25.9</v>
          </cell>
          <cell r="H1777">
            <v>1</v>
          </cell>
          <cell r="I1777">
            <v>1</v>
          </cell>
          <cell r="J1777" t="str">
            <v>vleesvarkens</v>
          </cell>
        </row>
        <row r="1778">
          <cell r="A1778" t="str">
            <v>2012_dec_3</v>
          </cell>
          <cell r="C1778">
            <v>13784</v>
          </cell>
          <cell r="D1778">
            <v>2012</v>
          </cell>
          <cell r="E1778" t="str">
            <v>dec</v>
          </cell>
          <cell r="F1778">
            <v>3</v>
          </cell>
          <cell r="G1778">
            <v>0</v>
          </cell>
          <cell r="H1778">
            <v>12</v>
          </cell>
          <cell r="I1778">
            <v>1</v>
          </cell>
          <cell r="J1778" t="str">
            <v>vleesvarkens</v>
          </cell>
        </row>
        <row r="1779">
          <cell r="A1779" t="str">
            <v>2006_jan_4</v>
          </cell>
          <cell r="C1779">
            <v>13785</v>
          </cell>
          <cell r="D1779">
            <v>2006</v>
          </cell>
          <cell r="E1779" t="str">
            <v>jan</v>
          </cell>
          <cell r="F1779">
            <v>4</v>
          </cell>
          <cell r="G1779">
            <v>40665.748</v>
          </cell>
          <cell r="H1779">
            <v>1</v>
          </cell>
          <cell r="I1779">
            <v>1</v>
          </cell>
          <cell r="J1779" t="str">
            <v>vleesvarkens</v>
          </cell>
        </row>
        <row r="1780">
          <cell r="A1780" t="str">
            <v>2006_feb_4</v>
          </cell>
          <cell r="C1780">
            <v>13786</v>
          </cell>
          <cell r="D1780">
            <v>2006</v>
          </cell>
          <cell r="E1780" t="str">
            <v>feb</v>
          </cell>
          <cell r="F1780">
            <v>4</v>
          </cell>
          <cell r="G1780">
            <v>40250.790999999997</v>
          </cell>
          <cell r="H1780">
            <v>2</v>
          </cell>
          <cell r="I1780">
            <v>1</v>
          </cell>
          <cell r="J1780" t="str">
            <v>vleesvarkens</v>
          </cell>
        </row>
        <row r="1781">
          <cell r="A1781" t="str">
            <v>2006_mrt_4</v>
          </cell>
          <cell r="C1781">
            <v>13787</v>
          </cell>
          <cell r="D1781">
            <v>2006</v>
          </cell>
          <cell r="E1781" t="str">
            <v>mrt</v>
          </cell>
          <cell r="F1781">
            <v>4</v>
          </cell>
          <cell r="G1781">
            <v>43445.298000000003</v>
          </cell>
          <cell r="H1781">
            <v>3</v>
          </cell>
          <cell r="I1781">
            <v>1</v>
          </cell>
          <cell r="J1781" t="str">
            <v>vleesvarkens</v>
          </cell>
        </row>
        <row r="1782">
          <cell r="A1782" t="str">
            <v>2006_apr_4</v>
          </cell>
          <cell r="C1782">
            <v>13788</v>
          </cell>
          <cell r="D1782">
            <v>2006</v>
          </cell>
          <cell r="E1782" t="str">
            <v>apr</v>
          </cell>
          <cell r="F1782">
            <v>4</v>
          </cell>
          <cell r="G1782">
            <v>43445.298000000003</v>
          </cell>
          <cell r="H1782">
            <v>4</v>
          </cell>
          <cell r="I1782">
            <v>1</v>
          </cell>
          <cell r="J1782" t="str">
            <v>vleesvarkens</v>
          </cell>
        </row>
        <row r="1783">
          <cell r="A1783" t="str">
            <v>2006_mei_4</v>
          </cell>
          <cell r="C1783">
            <v>13789</v>
          </cell>
          <cell r="D1783">
            <v>2006</v>
          </cell>
          <cell r="E1783" t="str">
            <v>mei</v>
          </cell>
          <cell r="F1783">
            <v>4</v>
          </cell>
          <cell r="G1783">
            <v>43764.749000000003</v>
          </cell>
          <cell r="H1783">
            <v>5</v>
          </cell>
          <cell r="I1783">
            <v>1</v>
          </cell>
          <cell r="J1783" t="str">
            <v>vleesvarkens</v>
          </cell>
        </row>
        <row r="1784">
          <cell r="A1784" t="str">
            <v>2006_jun_4</v>
          </cell>
          <cell r="C1784">
            <v>13790</v>
          </cell>
          <cell r="D1784">
            <v>2006</v>
          </cell>
          <cell r="E1784" t="str">
            <v>jun</v>
          </cell>
          <cell r="F1784">
            <v>4</v>
          </cell>
          <cell r="G1784">
            <v>48556.51</v>
          </cell>
          <cell r="H1784">
            <v>6</v>
          </cell>
          <cell r="I1784">
            <v>1</v>
          </cell>
          <cell r="J1784" t="str">
            <v>vleesvarkens</v>
          </cell>
        </row>
        <row r="1785">
          <cell r="A1785" t="str">
            <v>2006_jul_4</v>
          </cell>
          <cell r="C1785">
            <v>13791</v>
          </cell>
          <cell r="D1785">
            <v>2006</v>
          </cell>
          <cell r="E1785" t="str">
            <v>jul</v>
          </cell>
          <cell r="F1785">
            <v>4</v>
          </cell>
          <cell r="G1785">
            <v>47917.608999999997</v>
          </cell>
          <cell r="H1785">
            <v>7</v>
          </cell>
          <cell r="I1785">
            <v>1</v>
          </cell>
          <cell r="J1785" t="str">
            <v>vleesvarkens</v>
          </cell>
        </row>
        <row r="1786">
          <cell r="A1786" t="str">
            <v>2006_aug_4</v>
          </cell>
          <cell r="C1786">
            <v>13792</v>
          </cell>
          <cell r="D1786">
            <v>2006</v>
          </cell>
          <cell r="E1786" t="str">
            <v>aug</v>
          </cell>
          <cell r="F1786">
            <v>4</v>
          </cell>
          <cell r="G1786">
            <v>50153.764000000003</v>
          </cell>
          <cell r="H1786">
            <v>8</v>
          </cell>
          <cell r="I1786">
            <v>1</v>
          </cell>
          <cell r="J1786" t="str">
            <v>vleesvarkens</v>
          </cell>
        </row>
        <row r="1787">
          <cell r="A1787" t="str">
            <v>2006_sep_4</v>
          </cell>
          <cell r="C1787">
            <v>13793</v>
          </cell>
          <cell r="D1787">
            <v>2006</v>
          </cell>
          <cell r="E1787" t="str">
            <v>sep</v>
          </cell>
          <cell r="F1787">
            <v>4</v>
          </cell>
          <cell r="G1787">
            <v>47917.608999999997</v>
          </cell>
          <cell r="H1787">
            <v>9</v>
          </cell>
          <cell r="I1787">
            <v>1</v>
          </cell>
          <cell r="J1787" t="str">
            <v>vleesvarkens</v>
          </cell>
        </row>
        <row r="1788">
          <cell r="A1788" t="str">
            <v>2006_okt_4</v>
          </cell>
          <cell r="C1788">
            <v>13794</v>
          </cell>
          <cell r="D1788">
            <v>2006</v>
          </cell>
          <cell r="E1788" t="str">
            <v>okt</v>
          </cell>
          <cell r="F1788">
            <v>4</v>
          </cell>
          <cell r="G1788">
            <v>44084.2</v>
          </cell>
          <cell r="H1788">
            <v>10</v>
          </cell>
          <cell r="I1788">
            <v>1</v>
          </cell>
          <cell r="J1788" t="str">
            <v>vleesvarkens</v>
          </cell>
        </row>
        <row r="1789">
          <cell r="A1789" t="str">
            <v>2006_nov_4</v>
          </cell>
          <cell r="C1789">
            <v>13795</v>
          </cell>
          <cell r="D1789">
            <v>2006</v>
          </cell>
          <cell r="E1789" t="str">
            <v>nov</v>
          </cell>
          <cell r="F1789">
            <v>4</v>
          </cell>
          <cell r="G1789">
            <v>41528.593999999997</v>
          </cell>
          <cell r="H1789">
            <v>11</v>
          </cell>
          <cell r="I1789">
            <v>1</v>
          </cell>
          <cell r="J1789" t="str">
            <v>vleesvarkens</v>
          </cell>
        </row>
        <row r="1790">
          <cell r="A1790" t="str">
            <v>2006_dec_4</v>
          </cell>
          <cell r="C1790">
            <v>13796</v>
          </cell>
          <cell r="D1790">
            <v>2006</v>
          </cell>
          <cell r="E1790" t="str">
            <v>dec</v>
          </cell>
          <cell r="F1790">
            <v>4</v>
          </cell>
          <cell r="G1790">
            <v>40570.241999999998</v>
          </cell>
          <cell r="H1790">
            <v>12</v>
          </cell>
          <cell r="I1790">
            <v>1</v>
          </cell>
          <cell r="J1790" t="str">
            <v>vleesvarkens</v>
          </cell>
        </row>
        <row r="1791">
          <cell r="A1791" t="str">
            <v>2007_jan_4</v>
          </cell>
          <cell r="C1791">
            <v>13797</v>
          </cell>
          <cell r="D1791">
            <v>2007</v>
          </cell>
          <cell r="E1791" t="str">
            <v>jan</v>
          </cell>
          <cell r="F1791">
            <v>4</v>
          </cell>
          <cell r="G1791">
            <v>37761.050999999999</v>
          </cell>
          <cell r="H1791">
            <v>1</v>
          </cell>
          <cell r="I1791">
            <v>1</v>
          </cell>
          <cell r="J1791" t="str">
            <v>vleesvarkens</v>
          </cell>
        </row>
        <row r="1792">
          <cell r="A1792" t="str">
            <v>2007_feb_4</v>
          </cell>
          <cell r="C1792">
            <v>13798</v>
          </cell>
          <cell r="D1792">
            <v>2007</v>
          </cell>
          <cell r="E1792" t="str">
            <v>feb</v>
          </cell>
          <cell r="F1792">
            <v>4</v>
          </cell>
          <cell r="G1792">
            <v>39292.438999999998</v>
          </cell>
          <cell r="H1792">
            <v>2</v>
          </cell>
          <cell r="I1792">
            <v>1</v>
          </cell>
          <cell r="J1792" t="str">
            <v>vleesvarkens</v>
          </cell>
        </row>
        <row r="1793">
          <cell r="A1793" t="str">
            <v>2007_mrt_4</v>
          </cell>
          <cell r="C1793">
            <v>13799</v>
          </cell>
          <cell r="D1793">
            <v>2007</v>
          </cell>
          <cell r="E1793" t="str">
            <v>mrt</v>
          </cell>
          <cell r="F1793">
            <v>4</v>
          </cell>
          <cell r="G1793">
            <v>37375.735000000001</v>
          </cell>
          <cell r="H1793">
            <v>3</v>
          </cell>
          <cell r="I1793">
            <v>1</v>
          </cell>
          <cell r="J1793" t="str">
            <v>vleesvarkens</v>
          </cell>
        </row>
        <row r="1794">
          <cell r="A1794" t="str">
            <v>2007_apr_4</v>
          </cell>
          <cell r="C1794">
            <v>13800</v>
          </cell>
          <cell r="D1794">
            <v>2007</v>
          </cell>
          <cell r="E1794" t="str">
            <v>apr</v>
          </cell>
          <cell r="F1794">
            <v>4</v>
          </cell>
          <cell r="G1794">
            <v>38334.087</v>
          </cell>
          <cell r="H1794">
            <v>4</v>
          </cell>
          <cell r="I1794">
            <v>1</v>
          </cell>
          <cell r="J1794" t="str">
            <v>vleesvarkens</v>
          </cell>
        </row>
        <row r="1795">
          <cell r="A1795" t="str">
            <v>2007_mei_4</v>
          </cell>
          <cell r="C1795">
            <v>13801</v>
          </cell>
          <cell r="D1795">
            <v>2007</v>
          </cell>
          <cell r="E1795" t="str">
            <v>mei</v>
          </cell>
          <cell r="F1795">
            <v>4</v>
          </cell>
          <cell r="G1795">
            <v>40570.241999999998</v>
          </cell>
          <cell r="H1795">
            <v>5</v>
          </cell>
          <cell r="I1795">
            <v>1</v>
          </cell>
          <cell r="J1795" t="str">
            <v>vleesvarkens</v>
          </cell>
        </row>
        <row r="1796">
          <cell r="A1796" t="str">
            <v>2007_jun_4</v>
          </cell>
          <cell r="C1796">
            <v>13802</v>
          </cell>
          <cell r="D1796">
            <v>2007</v>
          </cell>
          <cell r="E1796" t="str">
            <v>jun</v>
          </cell>
          <cell r="F1796">
            <v>4</v>
          </cell>
          <cell r="G1796">
            <v>42167.495000000003</v>
          </cell>
          <cell r="H1796">
            <v>6</v>
          </cell>
          <cell r="I1796">
            <v>1</v>
          </cell>
          <cell r="J1796" t="str">
            <v>vleesvarkens</v>
          </cell>
        </row>
        <row r="1797">
          <cell r="A1797" t="str">
            <v>2007_jul_4</v>
          </cell>
          <cell r="C1797">
            <v>13803</v>
          </cell>
          <cell r="D1797">
            <v>2007</v>
          </cell>
          <cell r="E1797" t="str">
            <v>jul</v>
          </cell>
          <cell r="F1797">
            <v>4</v>
          </cell>
          <cell r="G1797">
            <v>43764.749000000003</v>
          </cell>
          <cell r="H1797">
            <v>7</v>
          </cell>
          <cell r="I1797">
            <v>1</v>
          </cell>
          <cell r="J1797" t="str">
            <v>vleesvarkens</v>
          </cell>
        </row>
        <row r="1798">
          <cell r="A1798" t="str">
            <v>2007_aug_4</v>
          </cell>
          <cell r="C1798">
            <v>13804</v>
          </cell>
          <cell r="D1798">
            <v>2007</v>
          </cell>
          <cell r="E1798" t="str">
            <v>aug</v>
          </cell>
          <cell r="F1798">
            <v>4</v>
          </cell>
          <cell r="G1798">
            <v>43445.298000000003</v>
          </cell>
          <cell r="H1798">
            <v>8</v>
          </cell>
          <cell r="I1798">
            <v>1</v>
          </cell>
          <cell r="J1798" t="str">
            <v>vleesvarkens</v>
          </cell>
        </row>
        <row r="1799">
          <cell r="A1799" t="str">
            <v>2007_sep_4</v>
          </cell>
          <cell r="C1799">
            <v>13805</v>
          </cell>
          <cell r="D1799">
            <v>2007</v>
          </cell>
          <cell r="E1799" t="str">
            <v>sep</v>
          </cell>
          <cell r="F1799">
            <v>4</v>
          </cell>
          <cell r="G1799">
            <v>43764.749000000003</v>
          </cell>
          <cell r="H1799">
            <v>9</v>
          </cell>
          <cell r="I1799">
            <v>1</v>
          </cell>
          <cell r="J1799" t="str">
            <v>vleesvarkens</v>
          </cell>
        </row>
        <row r="1800">
          <cell r="A1800" t="str">
            <v>2007_okt_4</v>
          </cell>
          <cell r="C1800">
            <v>13806</v>
          </cell>
          <cell r="D1800">
            <v>2007</v>
          </cell>
          <cell r="E1800" t="str">
            <v>okt</v>
          </cell>
          <cell r="F1800">
            <v>4</v>
          </cell>
          <cell r="G1800">
            <v>40570.241999999998</v>
          </cell>
          <cell r="H1800">
            <v>10</v>
          </cell>
          <cell r="I1800">
            <v>1</v>
          </cell>
          <cell r="J1800" t="str">
            <v>vleesvarkens</v>
          </cell>
        </row>
        <row r="1801">
          <cell r="A1801" t="str">
            <v>2007_nov_4</v>
          </cell>
          <cell r="C1801">
            <v>13807</v>
          </cell>
          <cell r="D1801">
            <v>2007</v>
          </cell>
          <cell r="E1801" t="str">
            <v>nov</v>
          </cell>
          <cell r="F1801">
            <v>4</v>
          </cell>
          <cell r="G1801">
            <v>38972.987999999998</v>
          </cell>
          <cell r="H1801">
            <v>11</v>
          </cell>
          <cell r="I1801">
            <v>1</v>
          </cell>
          <cell r="J1801" t="str">
            <v>vleesvarkens</v>
          </cell>
        </row>
        <row r="1802">
          <cell r="A1802" t="str">
            <v>2007_dec_4</v>
          </cell>
          <cell r="C1802">
            <v>13808</v>
          </cell>
          <cell r="D1802">
            <v>2007</v>
          </cell>
          <cell r="E1802" t="str">
            <v>dec</v>
          </cell>
          <cell r="F1802">
            <v>4</v>
          </cell>
          <cell r="G1802">
            <v>39292.438999999998</v>
          </cell>
          <cell r="H1802">
            <v>12</v>
          </cell>
          <cell r="I1802">
            <v>1</v>
          </cell>
          <cell r="J1802" t="str">
            <v>vleesvarkens</v>
          </cell>
        </row>
        <row r="1803">
          <cell r="A1803" t="str">
            <v>2008_jan_4</v>
          </cell>
          <cell r="C1803">
            <v>13809</v>
          </cell>
          <cell r="D1803">
            <v>2008</v>
          </cell>
          <cell r="E1803" t="str">
            <v>jan</v>
          </cell>
          <cell r="F1803">
            <v>4</v>
          </cell>
          <cell r="G1803">
            <v>39697.516000000003</v>
          </cell>
          <cell r="H1803">
            <v>1</v>
          </cell>
          <cell r="I1803">
            <v>1</v>
          </cell>
          <cell r="J1803" t="str">
            <v>vleesvarkens</v>
          </cell>
        </row>
        <row r="1804">
          <cell r="A1804" t="str">
            <v>2008_feb_4</v>
          </cell>
          <cell r="C1804">
            <v>13810</v>
          </cell>
          <cell r="D1804">
            <v>2008</v>
          </cell>
          <cell r="E1804" t="str">
            <v>feb</v>
          </cell>
          <cell r="F1804">
            <v>4</v>
          </cell>
          <cell r="G1804">
            <v>40889.692999999999</v>
          </cell>
          <cell r="H1804">
            <v>2</v>
          </cell>
          <cell r="I1804">
            <v>1</v>
          </cell>
          <cell r="J1804" t="str">
            <v>vleesvarkens</v>
          </cell>
        </row>
        <row r="1805">
          <cell r="A1805" t="str">
            <v>2008_mrt_4</v>
          </cell>
          <cell r="C1805">
            <v>13811</v>
          </cell>
          <cell r="D1805">
            <v>2008</v>
          </cell>
          <cell r="E1805" t="str">
            <v>mrt</v>
          </cell>
          <cell r="F1805">
            <v>4</v>
          </cell>
          <cell r="G1805">
            <v>43764.749000000003</v>
          </cell>
          <cell r="H1805">
            <v>3</v>
          </cell>
          <cell r="I1805">
            <v>1</v>
          </cell>
          <cell r="J1805" t="str">
            <v>vleesvarkens</v>
          </cell>
        </row>
        <row r="1806">
          <cell r="A1806" t="str">
            <v>2008_apr_4</v>
          </cell>
          <cell r="C1806">
            <v>13812</v>
          </cell>
          <cell r="D1806">
            <v>2008</v>
          </cell>
          <cell r="E1806" t="str">
            <v>apr</v>
          </cell>
          <cell r="F1806">
            <v>4</v>
          </cell>
          <cell r="G1806">
            <v>43125.847999999998</v>
          </cell>
          <cell r="H1806">
            <v>4</v>
          </cell>
          <cell r="I1806">
            <v>1</v>
          </cell>
          <cell r="J1806" t="str">
            <v>vleesvarkens</v>
          </cell>
        </row>
        <row r="1807">
          <cell r="A1807" t="str">
            <v>2008_mei_4</v>
          </cell>
          <cell r="C1807">
            <v>13813</v>
          </cell>
          <cell r="D1807">
            <v>2008</v>
          </cell>
          <cell r="E1807" t="str">
            <v>mei</v>
          </cell>
          <cell r="F1807">
            <v>4</v>
          </cell>
          <cell r="G1807">
            <v>47917.608999999997</v>
          </cell>
          <cell r="H1807">
            <v>5</v>
          </cell>
          <cell r="I1807">
            <v>1</v>
          </cell>
          <cell r="J1807" t="str">
            <v>vleesvarkens</v>
          </cell>
        </row>
        <row r="1808">
          <cell r="A1808" t="str">
            <v>2008_jun_4</v>
          </cell>
          <cell r="C1808">
            <v>13814</v>
          </cell>
          <cell r="D1808">
            <v>2008</v>
          </cell>
          <cell r="E1808" t="str">
            <v>jun</v>
          </cell>
          <cell r="F1808">
            <v>4</v>
          </cell>
          <cell r="G1808">
            <v>50473.214</v>
          </cell>
          <cell r="H1808">
            <v>6</v>
          </cell>
          <cell r="I1808">
            <v>1</v>
          </cell>
          <cell r="J1808" t="str">
            <v>vleesvarkens</v>
          </cell>
        </row>
        <row r="1809">
          <cell r="A1809" t="str">
            <v>2008_jul_4</v>
          </cell>
          <cell r="C1809">
            <v>13815</v>
          </cell>
          <cell r="D1809">
            <v>2008</v>
          </cell>
          <cell r="E1809" t="str">
            <v>jul</v>
          </cell>
          <cell r="F1809">
            <v>4</v>
          </cell>
          <cell r="G1809">
            <v>52389.919000000002</v>
          </cell>
          <cell r="H1809">
            <v>7</v>
          </cell>
          <cell r="I1809">
            <v>1</v>
          </cell>
          <cell r="J1809" t="str">
            <v>vleesvarkens</v>
          </cell>
        </row>
        <row r="1810">
          <cell r="A1810" t="str">
            <v>2008_aug_4</v>
          </cell>
          <cell r="C1810">
            <v>13816</v>
          </cell>
          <cell r="D1810">
            <v>2008</v>
          </cell>
          <cell r="E1810" t="str">
            <v>aug</v>
          </cell>
          <cell r="F1810">
            <v>4</v>
          </cell>
          <cell r="G1810">
            <v>54306.623</v>
          </cell>
          <cell r="H1810">
            <v>8</v>
          </cell>
          <cell r="I1810">
            <v>1</v>
          </cell>
          <cell r="J1810" t="str">
            <v>vleesvarkens</v>
          </cell>
        </row>
        <row r="1811">
          <cell r="A1811" t="str">
            <v>2008_sep_4</v>
          </cell>
          <cell r="C1811">
            <v>13817</v>
          </cell>
          <cell r="D1811">
            <v>2008</v>
          </cell>
          <cell r="E1811" t="str">
            <v>sep</v>
          </cell>
          <cell r="F1811">
            <v>4</v>
          </cell>
          <cell r="G1811">
            <v>53667.722000000002</v>
          </cell>
          <cell r="H1811">
            <v>9</v>
          </cell>
          <cell r="I1811">
            <v>1</v>
          </cell>
          <cell r="J1811" t="str">
            <v>vleesvarkens</v>
          </cell>
        </row>
        <row r="1812">
          <cell r="A1812" t="str">
            <v>2008_okt_4</v>
          </cell>
          <cell r="C1812">
            <v>13818</v>
          </cell>
          <cell r="D1812">
            <v>2008</v>
          </cell>
          <cell r="E1812" t="str">
            <v>okt</v>
          </cell>
          <cell r="F1812">
            <v>4</v>
          </cell>
          <cell r="G1812">
            <v>50473.214</v>
          </cell>
          <cell r="H1812">
            <v>10</v>
          </cell>
          <cell r="I1812">
            <v>1</v>
          </cell>
          <cell r="J1812" t="str">
            <v>vleesvarkens</v>
          </cell>
        </row>
        <row r="1813">
          <cell r="A1813" t="str">
            <v>2008_nov_4</v>
          </cell>
          <cell r="C1813">
            <v>13819</v>
          </cell>
          <cell r="D1813">
            <v>2008</v>
          </cell>
          <cell r="E1813" t="str">
            <v>nov</v>
          </cell>
          <cell r="F1813">
            <v>4</v>
          </cell>
          <cell r="G1813">
            <v>44723.101000000002</v>
          </cell>
          <cell r="H1813">
            <v>11</v>
          </cell>
          <cell r="I1813">
            <v>1</v>
          </cell>
          <cell r="J1813" t="str">
            <v>vleesvarkens</v>
          </cell>
        </row>
        <row r="1814">
          <cell r="A1814" t="str">
            <v>2008_dec_4</v>
          </cell>
          <cell r="C1814">
            <v>13820</v>
          </cell>
          <cell r="D1814">
            <v>2008</v>
          </cell>
          <cell r="E1814" t="str">
            <v>dec</v>
          </cell>
          <cell r="F1814">
            <v>4</v>
          </cell>
          <cell r="G1814">
            <v>44084.2</v>
          </cell>
          <cell r="H1814">
            <v>12</v>
          </cell>
          <cell r="I1814">
            <v>1</v>
          </cell>
          <cell r="J1814" t="str">
            <v>vleesvarkens</v>
          </cell>
        </row>
        <row r="1815">
          <cell r="A1815" t="str">
            <v>2009_jan_4</v>
          </cell>
          <cell r="C1815">
            <v>13821</v>
          </cell>
          <cell r="D1815">
            <v>2009</v>
          </cell>
          <cell r="E1815" t="str">
            <v>jan</v>
          </cell>
          <cell r="F1815">
            <v>4</v>
          </cell>
          <cell r="G1815">
            <v>41633.980000000003</v>
          </cell>
          <cell r="H1815">
            <v>1</v>
          </cell>
          <cell r="I1815">
            <v>1</v>
          </cell>
          <cell r="J1815" t="str">
            <v>vleesvarkens</v>
          </cell>
        </row>
        <row r="1816">
          <cell r="A1816" t="str">
            <v>2009_feb_4</v>
          </cell>
          <cell r="C1816">
            <v>13822</v>
          </cell>
          <cell r="D1816">
            <v>2009</v>
          </cell>
          <cell r="E1816" t="str">
            <v>feb</v>
          </cell>
          <cell r="F1816">
            <v>4</v>
          </cell>
          <cell r="G1816">
            <v>39931.339999999997</v>
          </cell>
          <cell r="H1816">
            <v>2</v>
          </cell>
          <cell r="I1816">
            <v>1</v>
          </cell>
          <cell r="J1816" t="str">
            <v>vleesvarkens</v>
          </cell>
        </row>
        <row r="1817">
          <cell r="A1817" t="str">
            <v>2009_mrt_4</v>
          </cell>
          <cell r="C1817">
            <v>13823</v>
          </cell>
          <cell r="D1817">
            <v>2009</v>
          </cell>
          <cell r="E1817" t="str">
            <v>mrt</v>
          </cell>
          <cell r="F1817">
            <v>4</v>
          </cell>
          <cell r="G1817">
            <v>41209.142999999996</v>
          </cell>
          <cell r="H1817">
            <v>3</v>
          </cell>
          <cell r="I1817">
            <v>1</v>
          </cell>
          <cell r="J1817" t="str">
            <v>vleesvarkens</v>
          </cell>
        </row>
        <row r="1818">
          <cell r="A1818" t="str">
            <v>2009_apr_4</v>
          </cell>
          <cell r="C1818">
            <v>13824</v>
          </cell>
          <cell r="D1818">
            <v>2009</v>
          </cell>
          <cell r="E1818" t="str">
            <v>apr</v>
          </cell>
          <cell r="F1818">
            <v>4</v>
          </cell>
          <cell r="G1818">
            <v>43445.298000000003</v>
          </cell>
          <cell r="H1818">
            <v>4</v>
          </cell>
          <cell r="I1818">
            <v>1</v>
          </cell>
          <cell r="J1818" t="str">
            <v>vleesvarkens</v>
          </cell>
        </row>
        <row r="1819">
          <cell r="A1819" t="str">
            <v>2009_mei_4</v>
          </cell>
          <cell r="C1819">
            <v>13825</v>
          </cell>
          <cell r="D1819">
            <v>2009</v>
          </cell>
          <cell r="E1819" t="str">
            <v>mei</v>
          </cell>
          <cell r="F1819">
            <v>4</v>
          </cell>
          <cell r="G1819">
            <v>43764.749000000003</v>
          </cell>
          <cell r="H1819">
            <v>5</v>
          </cell>
          <cell r="I1819">
            <v>1</v>
          </cell>
          <cell r="J1819" t="str">
            <v>vleesvarkens</v>
          </cell>
        </row>
        <row r="1820">
          <cell r="A1820" t="str">
            <v>2009_jun_4</v>
          </cell>
          <cell r="C1820">
            <v>13826</v>
          </cell>
          <cell r="D1820">
            <v>2009</v>
          </cell>
          <cell r="E1820" t="str">
            <v>jun</v>
          </cell>
          <cell r="F1820">
            <v>4</v>
          </cell>
          <cell r="G1820">
            <v>45362.002999999997</v>
          </cell>
          <cell r="H1820">
            <v>6</v>
          </cell>
          <cell r="I1820">
            <v>1</v>
          </cell>
          <cell r="J1820" t="str">
            <v>vleesvarkens</v>
          </cell>
        </row>
        <row r="1821">
          <cell r="A1821" t="str">
            <v>2009_jul_4</v>
          </cell>
          <cell r="C1821">
            <v>13827</v>
          </cell>
          <cell r="D1821">
            <v>2009</v>
          </cell>
          <cell r="E1821" t="str">
            <v>jul</v>
          </cell>
          <cell r="F1821">
            <v>4</v>
          </cell>
          <cell r="G1821">
            <v>47278.707000000002</v>
          </cell>
          <cell r="H1821">
            <v>7</v>
          </cell>
          <cell r="I1821">
            <v>1</v>
          </cell>
          <cell r="J1821" t="str">
            <v>vleesvarkens</v>
          </cell>
        </row>
        <row r="1822">
          <cell r="A1822" t="str">
            <v>2009_aug_4</v>
          </cell>
          <cell r="C1822">
            <v>13828</v>
          </cell>
          <cell r="D1822">
            <v>2009</v>
          </cell>
          <cell r="E1822" t="str">
            <v>aug</v>
          </cell>
          <cell r="F1822">
            <v>4</v>
          </cell>
          <cell r="G1822">
            <v>47278.707000000002</v>
          </cell>
          <cell r="H1822">
            <v>8</v>
          </cell>
          <cell r="I1822">
            <v>1</v>
          </cell>
          <cell r="J1822" t="str">
            <v>vleesvarkens</v>
          </cell>
        </row>
        <row r="1823">
          <cell r="A1823" t="str">
            <v>2009_sep_4</v>
          </cell>
          <cell r="C1823">
            <v>13829</v>
          </cell>
          <cell r="D1823">
            <v>2009</v>
          </cell>
          <cell r="E1823" t="str">
            <v>sep</v>
          </cell>
          <cell r="F1823">
            <v>4</v>
          </cell>
          <cell r="G1823">
            <v>44403.650999999998</v>
          </cell>
          <cell r="H1823">
            <v>9</v>
          </cell>
          <cell r="I1823">
            <v>1</v>
          </cell>
          <cell r="J1823" t="str">
            <v>vleesvarkens</v>
          </cell>
        </row>
        <row r="1824">
          <cell r="A1824" t="str">
            <v>2009_okt_4</v>
          </cell>
          <cell r="C1824">
            <v>13830</v>
          </cell>
          <cell r="D1824">
            <v>2009</v>
          </cell>
          <cell r="E1824" t="str">
            <v>okt</v>
          </cell>
          <cell r="F1824">
            <v>4</v>
          </cell>
          <cell r="G1824">
            <v>39931.339999999997</v>
          </cell>
          <cell r="H1824">
            <v>10</v>
          </cell>
          <cell r="I1824">
            <v>1</v>
          </cell>
          <cell r="J1824" t="str">
            <v>vleesvarkens</v>
          </cell>
        </row>
        <row r="1825">
          <cell r="A1825" t="str">
            <v>2009_nov_4</v>
          </cell>
          <cell r="C1825">
            <v>13831</v>
          </cell>
          <cell r="D1825">
            <v>2009</v>
          </cell>
          <cell r="E1825" t="str">
            <v>nov</v>
          </cell>
          <cell r="F1825">
            <v>4</v>
          </cell>
          <cell r="G1825">
            <v>39931.339999999997</v>
          </cell>
          <cell r="H1825">
            <v>11</v>
          </cell>
          <cell r="I1825">
            <v>1</v>
          </cell>
          <cell r="J1825" t="str">
            <v>vleesvarkens</v>
          </cell>
        </row>
        <row r="1826">
          <cell r="A1826" t="str">
            <v>2009_dec_4</v>
          </cell>
          <cell r="C1826">
            <v>13832</v>
          </cell>
          <cell r="D1826">
            <v>2009</v>
          </cell>
          <cell r="E1826" t="str">
            <v>dec</v>
          </cell>
          <cell r="F1826">
            <v>4</v>
          </cell>
          <cell r="G1826">
            <v>38653.536999999997</v>
          </cell>
          <cell r="H1826">
            <v>12</v>
          </cell>
          <cell r="I1826">
            <v>1</v>
          </cell>
          <cell r="J1826" t="str">
            <v>vleesvarkens</v>
          </cell>
        </row>
        <row r="1827">
          <cell r="A1827" t="str">
            <v>2010_jan_4</v>
          </cell>
          <cell r="C1827">
            <v>13833</v>
          </cell>
          <cell r="D1827">
            <v>2010</v>
          </cell>
          <cell r="E1827" t="str">
            <v>jan</v>
          </cell>
          <cell r="F1827">
            <v>4</v>
          </cell>
          <cell r="G1827">
            <v>39052.027999999998</v>
          </cell>
          <cell r="H1827">
            <v>1</v>
          </cell>
          <cell r="I1827">
            <v>1</v>
          </cell>
          <cell r="J1827" t="str">
            <v>vleesvarkens</v>
          </cell>
        </row>
        <row r="1828">
          <cell r="A1828" t="str">
            <v>2010_feb_4</v>
          </cell>
          <cell r="C1828">
            <v>13834</v>
          </cell>
          <cell r="D1828">
            <v>2010</v>
          </cell>
          <cell r="E1828" t="str">
            <v>feb</v>
          </cell>
          <cell r="F1828">
            <v>4</v>
          </cell>
          <cell r="G1828">
            <v>41209.142999999996</v>
          </cell>
          <cell r="H1828">
            <v>2</v>
          </cell>
          <cell r="I1828">
            <v>1</v>
          </cell>
          <cell r="J1828" t="str">
            <v>vleesvarkens</v>
          </cell>
        </row>
        <row r="1829">
          <cell r="A1829" t="str">
            <v>2010_mrt_4</v>
          </cell>
          <cell r="C1829">
            <v>13835</v>
          </cell>
          <cell r="D1829">
            <v>2010</v>
          </cell>
          <cell r="E1829" t="str">
            <v>mrt</v>
          </cell>
          <cell r="F1829">
            <v>4</v>
          </cell>
          <cell r="G1829">
            <v>39292.438999999998</v>
          </cell>
          <cell r="H1829">
            <v>3</v>
          </cell>
          <cell r="I1829">
            <v>1</v>
          </cell>
          <cell r="J1829" t="str">
            <v>vleesvarkens</v>
          </cell>
        </row>
        <row r="1830">
          <cell r="A1830" t="str">
            <v>2010_apr_4</v>
          </cell>
          <cell r="C1830">
            <v>13836</v>
          </cell>
          <cell r="D1830">
            <v>2010</v>
          </cell>
          <cell r="E1830" t="str">
            <v>apr</v>
          </cell>
          <cell r="F1830">
            <v>4</v>
          </cell>
          <cell r="G1830">
            <v>39611.89</v>
          </cell>
          <cell r="H1830">
            <v>4</v>
          </cell>
          <cell r="I1830">
            <v>1</v>
          </cell>
          <cell r="J1830" t="str">
            <v>vleesvarkens</v>
          </cell>
        </row>
        <row r="1831">
          <cell r="A1831" t="str">
            <v>2010_mei_4</v>
          </cell>
          <cell r="C1831">
            <v>13837</v>
          </cell>
          <cell r="D1831">
            <v>2010</v>
          </cell>
          <cell r="E1831" t="str">
            <v>mei</v>
          </cell>
          <cell r="F1831">
            <v>4</v>
          </cell>
          <cell r="G1831">
            <v>41848.044999999998</v>
          </cell>
          <cell r="H1831">
            <v>5</v>
          </cell>
          <cell r="I1831">
            <v>1</v>
          </cell>
          <cell r="J1831" t="str">
            <v>vleesvarkens</v>
          </cell>
        </row>
        <row r="1832">
          <cell r="A1832" t="str">
            <v>2010_jun_4</v>
          </cell>
          <cell r="C1832">
            <v>13838</v>
          </cell>
          <cell r="D1832">
            <v>2010</v>
          </cell>
          <cell r="E1832" t="str">
            <v>jun</v>
          </cell>
          <cell r="F1832">
            <v>4</v>
          </cell>
          <cell r="G1832">
            <v>45681.453000000001</v>
          </cell>
          <cell r="H1832">
            <v>6</v>
          </cell>
          <cell r="I1832">
            <v>1</v>
          </cell>
          <cell r="J1832" t="str">
            <v>vleesvarkens</v>
          </cell>
        </row>
        <row r="1833">
          <cell r="A1833" t="str">
            <v>2010_jul_4</v>
          </cell>
          <cell r="C1833">
            <v>13839</v>
          </cell>
          <cell r="D1833">
            <v>2010</v>
          </cell>
          <cell r="E1833" t="str">
            <v>jul</v>
          </cell>
          <cell r="F1833">
            <v>4</v>
          </cell>
          <cell r="G1833">
            <v>43445.298000000003</v>
          </cell>
          <cell r="H1833">
            <v>7</v>
          </cell>
          <cell r="I1833">
            <v>1</v>
          </cell>
          <cell r="J1833" t="str">
            <v>vleesvarkens</v>
          </cell>
        </row>
        <row r="1834">
          <cell r="A1834" t="str">
            <v>2010_aug_4</v>
          </cell>
          <cell r="C1834">
            <v>13840</v>
          </cell>
          <cell r="D1834">
            <v>2010</v>
          </cell>
          <cell r="E1834" t="str">
            <v>aug</v>
          </cell>
          <cell r="F1834">
            <v>4</v>
          </cell>
          <cell r="G1834">
            <v>44723.101000000002</v>
          </cell>
          <cell r="H1834">
            <v>8</v>
          </cell>
          <cell r="I1834">
            <v>1</v>
          </cell>
          <cell r="J1834" t="str">
            <v>vleesvarkens</v>
          </cell>
        </row>
        <row r="1835">
          <cell r="A1835" t="str">
            <v>2010_sep_4</v>
          </cell>
          <cell r="C1835">
            <v>13841</v>
          </cell>
          <cell r="D1835">
            <v>2010</v>
          </cell>
          <cell r="E1835" t="str">
            <v>sep</v>
          </cell>
          <cell r="F1835">
            <v>4</v>
          </cell>
          <cell r="G1835">
            <v>40570.241999999998</v>
          </cell>
          <cell r="H1835">
            <v>9</v>
          </cell>
          <cell r="I1835">
            <v>1</v>
          </cell>
          <cell r="J1835" t="str">
            <v>vleesvarkens</v>
          </cell>
        </row>
        <row r="1836">
          <cell r="A1836" t="str">
            <v>2010_okt_4</v>
          </cell>
          <cell r="C1836">
            <v>13842</v>
          </cell>
          <cell r="D1836">
            <v>2010</v>
          </cell>
          <cell r="E1836" t="str">
            <v>okt</v>
          </cell>
          <cell r="F1836">
            <v>4</v>
          </cell>
          <cell r="G1836">
            <v>40889.692999999999</v>
          </cell>
          <cell r="H1836">
            <v>10</v>
          </cell>
          <cell r="I1836">
            <v>1</v>
          </cell>
          <cell r="J1836" t="str">
            <v>vleesvarkens</v>
          </cell>
        </row>
        <row r="1837">
          <cell r="A1837" t="str">
            <v>2010_nov_4</v>
          </cell>
          <cell r="C1837">
            <v>13843</v>
          </cell>
          <cell r="D1837">
            <v>2010</v>
          </cell>
          <cell r="E1837" t="str">
            <v>nov</v>
          </cell>
          <cell r="F1837">
            <v>4</v>
          </cell>
          <cell r="G1837">
            <v>41209.142999999996</v>
          </cell>
          <cell r="H1837">
            <v>11</v>
          </cell>
          <cell r="I1837">
            <v>1</v>
          </cell>
          <cell r="J1837" t="str">
            <v>vleesvarkens</v>
          </cell>
        </row>
        <row r="1838">
          <cell r="A1838" t="str">
            <v>2010_dec_4</v>
          </cell>
          <cell r="C1838">
            <v>13844</v>
          </cell>
          <cell r="D1838">
            <v>2010</v>
          </cell>
          <cell r="E1838" t="str">
            <v>dec</v>
          </cell>
          <cell r="F1838">
            <v>4</v>
          </cell>
          <cell r="G1838">
            <v>42806.396999999997</v>
          </cell>
          <cell r="H1838">
            <v>12</v>
          </cell>
          <cell r="I1838">
            <v>1</v>
          </cell>
          <cell r="J1838" t="str">
            <v>vleesvarkens</v>
          </cell>
        </row>
        <row r="1839">
          <cell r="A1839" t="str">
            <v>2011_jan_4</v>
          </cell>
          <cell r="C1839">
            <v>13845</v>
          </cell>
          <cell r="D1839">
            <v>2011</v>
          </cell>
          <cell r="E1839" t="str">
            <v>jan</v>
          </cell>
          <cell r="F1839">
            <v>4</v>
          </cell>
          <cell r="G1839">
            <v>39697.516000000003</v>
          </cell>
          <cell r="H1839">
            <v>1</v>
          </cell>
          <cell r="I1839">
            <v>1</v>
          </cell>
          <cell r="J1839" t="str">
            <v>vleesvarkens</v>
          </cell>
        </row>
        <row r="1840">
          <cell r="A1840" t="str">
            <v>2011_feb_4</v>
          </cell>
          <cell r="C1840">
            <v>13846</v>
          </cell>
          <cell r="D1840">
            <v>2011</v>
          </cell>
          <cell r="E1840" t="str">
            <v>feb</v>
          </cell>
          <cell r="F1840">
            <v>4</v>
          </cell>
          <cell r="G1840">
            <v>43445.298000000003</v>
          </cell>
          <cell r="H1840">
            <v>2</v>
          </cell>
          <cell r="I1840">
            <v>1</v>
          </cell>
          <cell r="J1840" t="str">
            <v>vleesvarkens</v>
          </cell>
        </row>
        <row r="1841">
          <cell r="A1841" t="str">
            <v>2011_mrt_4</v>
          </cell>
          <cell r="C1841">
            <v>13847</v>
          </cell>
          <cell r="D1841">
            <v>2011</v>
          </cell>
          <cell r="E1841" t="str">
            <v>mrt</v>
          </cell>
          <cell r="F1841">
            <v>4</v>
          </cell>
          <cell r="G1841">
            <v>45362.002999999997</v>
          </cell>
          <cell r="H1841">
            <v>3</v>
          </cell>
          <cell r="I1841">
            <v>1</v>
          </cell>
          <cell r="J1841" t="str">
            <v>vleesvarkens</v>
          </cell>
        </row>
        <row r="1842">
          <cell r="A1842" t="str">
            <v>2011_apr_4</v>
          </cell>
          <cell r="C1842">
            <v>13848</v>
          </cell>
          <cell r="D1842">
            <v>2011</v>
          </cell>
          <cell r="E1842" t="str">
            <v>apr</v>
          </cell>
          <cell r="F1842">
            <v>4</v>
          </cell>
          <cell r="G1842">
            <v>47917.608999999997</v>
          </cell>
          <cell r="H1842">
            <v>4</v>
          </cell>
          <cell r="I1842">
            <v>1</v>
          </cell>
          <cell r="J1842" t="str">
            <v>vleesvarkens</v>
          </cell>
        </row>
        <row r="1843">
          <cell r="A1843" t="str">
            <v>2011_mei_4</v>
          </cell>
          <cell r="C1843">
            <v>13849</v>
          </cell>
          <cell r="D1843">
            <v>2011</v>
          </cell>
          <cell r="E1843" t="str">
            <v>mei</v>
          </cell>
          <cell r="F1843">
            <v>4</v>
          </cell>
          <cell r="G1843">
            <v>48875.961000000003</v>
          </cell>
          <cell r="H1843">
            <v>5</v>
          </cell>
          <cell r="I1843">
            <v>1</v>
          </cell>
          <cell r="J1843" t="str">
            <v>vleesvarkens</v>
          </cell>
        </row>
        <row r="1844">
          <cell r="A1844" t="str">
            <v>2011_jun_4</v>
          </cell>
          <cell r="C1844">
            <v>13850</v>
          </cell>
          <cell r="D1844">
            <v>2011</v>
          </cell>
          <cell r="E1844" t="str">
            <v>jun</v>
          </cell>
          <cell r="F1844">
            <v>4</v>
          </cell>
          <cell r="G1844">
            <v>48237.059000000001</v>
          </cell>
          <cell r="H1844">
            <v>6</v>
          </cell>
          <cell r="I1844">
            <v>1</v>
          </cell>
          <cell r="J1844" t="str">
            <v>vleesvarkens</v>
          </cell>
        </row>
        <row r="1845">
          <cell r="A1845" t="str">
            <v>2011_jul_4</v>
          </cell>
          <cell r="C1845">
            <v>13851</v>
          </cell>
          <cell r="D1845">
            <v>2011</v>
          </cell>
          <cell r="E1845" t="str">
            <v>jul</v>
          </cell>
          <cell r="F1845">
            <v>4</v>
          </cell>
          <cell r="G1845">
            <v>48237.059000000001</v>
          </cell>
          <cell r="H1845">
            <v>7</v>
          </cell>
          <cell r="I1845">
            <v>1</v>
          </cell>
          <cell r="J1845" t="str">
            <v>vleesvarkens</v>
          </cell>
        </row>
        <row r="1846">
          <cell r="A1846" t="str">
            <v>2011_aug_4</v>
          </cell>
          <cell r="C1846">
            <v>13852</v>
          </cell>
          <cell r="D1846">
            <v>2011</v>
          </cell>
          <cell r="E1846" t="str">
            <v>aug</v>
          </cell>
          <cell r="F1846">
            <v>4</v>
          </cell>
          <cell r="G1846">
            <v>46959.256000000001</v>
          </cell>
          <cell r="H1846">
            <v>8</v>
          </cell>
          <cell r="I1846">
            <v>1</v>
          </cell>
          <cell r="J1846" t="str">
            <v>vleesvarkens</v>
          </cell>
        </row>
        <row r="1847">
          <cell r="A1847" t="str">
            <v>2011_sep_4</v>
          </cell>
          <cell r="C1847">
            <v>13853</v>
          </cell>
          <cell r="D1847">
            <v>2011</v>
          </cell>
          <cell r="E1847" t="str">
            <v>sep</v>
          </cell>
          <cell r="F1847">
            <v>4</v>
          </cell>
          <cell r="G1847">
            <v>46959.256000000001</v>
          </cell>
          <cell r="H1847">
            <v>9</v>
          </cell>
          <cell r="I1847">
            <v>1</v>
          </cell>
          <cell r="J1847" t="str">
            <v>vleesvarkens</v>
          </cell>
        </row>
        <row r="1848">
          <cell r="A1848" t="str">
            <v>2011_okt_4</v>
          </cell>
          <cell r="C1848">
            <v>13854</v>
          </cell>
          <cell r="D1848">
            <v>2011</v>
          </cell>
          <cell r="E1848" t="str">
            <v>okt</v>
          </cell>
          <cell r="F1848">
            <v>4</v>
          </cell>
          <cell r="G1848">
            <v>47917.608999999997</v>
          </cell>
          <cell r="H1848">
            <v>10</v>
          </cell>
          <cell r="I1848">
            <v>1</v>
          </cell>
          <cell r="J1848" t="str">
            <v>vleesvarkens</v>
          </cell>
        </row>
        <row r="1849">
          <cell r="A1849" t="str">
            <v>2011_nov_4</v>
          </cell>
          <cell r="C1849">
            <v>13855</v>
          </cell>
          <cell r="D1849">
            <v>2011</v>
          </cell>
          <cell r="E1849" t="str">
            <v>nov</v>
          </cell>
          <cell r="F1849">
            <v>4</v>
          </cell>
          <cell r="G1849">
            <v>50153.764000000003</v>
          </cell>
          <cell r="H1849">
            <v>11</v>
          </cell>
          <cell r="I1849">
            <v>1</v>
          </cell>
          <cell r="J1849" t="str">
            <v>vleesvarkens</v>
          </cell>
        </row>
        <row r="1850">
          <cell r="A1850" t="str">
            <v>2011_dec_4</v>
          </cell>
          <cell r="C1850">
            <v>13856</v>
          </cell>
          <cell r="D1850">
            <v>2011</v>
          </cell>
          <cell r="E1850" t="str">
            <v>dec</v>
          </cell>
          <cell r="F1850">
            <v>4</v>
          </cell>
          <cell r="G1850">
            <v>49834.313000000002</v>
          </cell>
          <cell r="H1850">
            <v>12</v>
          </cell>
          <cell r="I1850">
            <v>1</v>
          </cell>
          <cell r="J1850" t="str">
            <v>vleesvarkens</v>
          </cell>
        </row>
        <row r="1851">
          <cell r="A1851" t="str">
            <v>2012_jan_4</v>
          </cell>
          <cell r="C1851">
            <v>13857</v>
          </cell>
          <cell r="D1851">
            <v>2012</v>
          </cell>
          <cell r="E1851" t="str">
            <v>jan</v>
          </cell>
          <cell r="F1851">
            <v>4</v>
          </cell>
          <cell r="G1851">
            <v>46592.095999999998</v>
          </cell>
          <cell r="H1851">
            <v>1</v>
          </cell>
          <cell r="I1851">
            <v>1</v>
          </cell>
          <cell r="J1851" t="str">
            <v>vleesvarkens</v>
          </cell>
        </row>
        <row r="1852">
          <cell r="A1852" t="str">
            <v>2006_jan_5</v>
          </cell>
          <cell r="C1852">
            <v>13867</v>
          </cell>
          <cell r="D1852">
            <v>2006</v>
          </cell>
          <cell r="E1852" t="str">
            <v>jan</v>
          </cell>
          <cell r="F1852">
            <v>5</v>
          </cell>
          <cell r="G1852">
            <v>16755.344000000001</v>
          </cell>
          <cell r="H1852">
            <v>1</v>
          </cell>
          <cell r="I1852">
            <v>1</v>
          </cell>
          <cell r="J1852" t="str">
            <v>vleesvarkens</v>
          </cell>
        </row>
        <row r="1853">
          <cell r="A1853" t="str">
            <v>2006_feb_5</v>
          </cell>
          <cell r="C1853">
            <v>13868</v>
          </cell>
          <cell r="D1853">
            <v>2006</v>
          </cell>
          <cell r="E1853" t="str">
            <v>feb</v>
          </cell>
          <cell r="F1853">
            <v>5</v>
          </cell>
          <cell r="G1853">
            <v>18406.21</v>
          </cell>
          <cell r="H1853">
            <v>2</v>
          </cell>
          <cell r="I1853">
            <v>1</v>
          </cell>
          <cell r="J1853" t="str">
            <v>vleesvarkens</v>
          </cell>
        </row>
        <row r="1854">
          <cell r="A1854" t="str">
            <v>2006_mrt_5</v>
          </cell>
          <cell r="C1854">
            <v>13869</v>
          </cell>
          <cell r="D1854">
            <v>2006</v>
          </cell>
          <cell r="E1854" t="str">
            <v>mrt</v>
          </cell>
          <cell r="F1854">
            <v>5</v>
          </cell>
          <cell r="G1854">
            <v>18975.473999999998</v>
          </cell>
          <cell r="H1854">
            <v>3</v>
          </cell>
          <cell r="I1854">
            <v>1</v>
          </cell>
          <cell r="J1854" t="str">
            <v>vleesvarkens</v>
          </cell>
        </row>
        <row r="1855">
          <cell r="A1855" t="str">
            <v>2006_apr_5</v>
          </cell>
          <cell r="C1855">
            <v>13870</v>
          </cell>
          <cell r="D1855">
            <v>2006</v>
          </cell>
          <cell r="E1855" t="str">
            <v>apr</v>
          </cell>
          <cell r="F1855">
            <v>5</v>
          </cell>
          <cell r="G1855">
            <v>17742.067999999999</v>
          </cell>
          <cell r="H1855">
            <v>4</v>
          </cell>
          <cell r="I1855">
            <v>1</v>
          </cell>
          <cell r="J1855" t="str">
            <v>vleesvarkens</v>
          </cell>
        </row>
        <row r="1856">
          <cell r="A1856" t="str">
            <v>2006_mei_5</v>
          </cell>
          <cell r="C1856">
            <v>13871</v>
          </cell>
          <cell r="D1856">
            <v>2006</v>
          </cell>
          <cell r="E1856" t="str">
            <v>mei</v>
          </cell>
          <cell r="F1856">
            <v>5</v>
          </cell>
          <cell r="G1856">
            <v>16831.245999999999</v>
          </cell>
          <cell r="H1856">
            <v>5</v>
          </cell>
          <cell r="I1856">
            <v>1</v>
          </cell>
          <cell r="J1856" t="str">
            <v>vleesvarkens</v>
          </cell>
        </row>
        <row r="1857">
          <cell r="A1857" t="str">
            <v>2006_jun_5</v>
          </cell>
          <cell r="C1857">
            <v>13872</v>
          </cell>
          <cell r="D1857">
            <v>2006</v>
          </cell>
          <cell r="E1857" t="str">
            <v>jun</v>
          </cell>
          <cell r="F1857">
            <v>5</v>
          </cell>
          <cell r="G1857">
            <v>16565.589</v>
          </cell>
          <cell r="H1857">
            <v>6</v>
          </cell>
          <cell r="I1857">
            <v>1</v>
          </cell>
          <cell r="J1857" t="str">
            <v>vleesvarkens</v>
          </cell>
        </row>
        <row r="1858">
          <cell r="A1858" t="str">
            <v>2006_jul_5</v>
          </cell>
          <cell r="C1858">
            <v>13873</v>
          </cell>
          <cell r="D1858">
            <v>2006</v>
          </cell>
          <cell r="E1858" t="str">
            <v>jul</v>
          </cell>
          <cell r="F1858">
            <v>5</v>
          </cell>
          <cell r="G1858">
            <v>15389.109</v>
          </cell>
          <cell r="H1858">
            <v>7</v>
          </cell>
          <cell r="I1858">
            <v>1</v>
          </cell>
          <cell r="J1858" t="str">
            <v>vleesvarkens</v>
          </cell>
        </row>
        <row r="1859">
          <cell r="A1859" t="str">
            <v>2006_aug_5</v>
          </cell>
          <cell r="C1859">
            <v>13874</v>
          </cell>
          <cell r="D1859">
            <v>2006</v>
          </cell>
          <cell r="E1859" t="str">
            <v>aug</v>
          </cell>
          <cell r="F1859">
            <v>5</v>
          </cell>
          <cell r="G1859">
            <v>14592.14</v>
          </cell>
          <cell r="H1859">
            <v>8</v>
          </cell>
          <cell r="I1859">
            <v>1</v>
          </cell>
          <cell r="J1859" t="str">
            <v>vleesvarkens</v>
          </cell>
        </row>
        <row r="1860">
          <cell r="A1860" t="str">
            <v>2006_sep_5</v>
          </cell>
          <cell r="C1860">
            <v>13875</v>
          </cell>
          <cell r="D1860">
            <v>2006</v>
          </cell>
          <cell r="E1860" t="str">
            <v>sep</v>
          </cell>
          <cell r="F1860">
            <v>5</v>
          </cell>
          <cell r="G1860">
            <v>15389.109</v>
          </cell>
          <cell r="H1860">
            <v>9</v>
          </cell>
          <cell r="I1860">
            <v>1</v>
          </cell>
          <cell r="J1860" t="str">
            <v>vleesvarkens</v>
          </cell>
        </row>
        <row r="1861">
          <cell r="A1861" t="str">
            <v>2006_okt_5</v>
          </cell>
          <cell r="C1861">
            <v>13876</v>
          </cell>
          <cell r="D1861">
            <v>2006</v>
          </cell>
          <cell r="E1861" t="str">
            <v>okt</v>
          </cell>
          <cell r="F1861">
            <v>5</v>
          </cell>
          <cell r="G1861">
            <v>14231.606</v>
          </cell>
          <cell r="H1861">
            <v>10</v>
          </cell>
          <cell r="I1861">
            <v>1</v>
          </cell>
          <cell r="J1861" t="str">
            <v>vleesvarkens</v>
          </cell>
        </row>
        <row r="1862">
          <cell r="A1862" t="str">
            <v>2006_nov_5</v>
          </cell>
          <cell r="C1862">
            <v>13877</v>
          </cell>
          <cell r="D1862">
            <v>2006</v>
          </cell>
          <cell r="E1862" t="str">
            <v>nov</v>
          </cell>
          <cell r="F1862">
            <v>5</v>
          </cell>
          <cell r="G1862">
            <v>14668.040999999999</v>
          </cell>
          <cell r="H1862">
            <v>11</v>
          </cell>
          <cell r="I1862">
            <v>1</v>
          </cell>
          <cell r="J1862" t="str">
            <v>vleesvarkens</v>
          </cell>
        </row>
        <row r="1863">
          <cell r="A1863" t="str">
            <v>2006_dec_5</v>
          </cell>
          <cell r="C1863">
            <v>13878</v>
          </cell>
          <cell r="D1863">
            <v>2006</v>
          </cell>
          <cell r="E1863" t="str">
            <v>dec</v>
          </cell>
          <cell r="F1863">
            <v>5</v>
          </cell>
          <cell r="G1863">
            <v>16110.178</v>
          </cell>
          <cell r="H1863">
            <v>12</v>
          </cell>
          <cell r="I1863">
            <v>1</v>
          </cell>
          <cell r="J1863" t="str">
            <v>vleesvarkens</v>
          </cell>
        </row>
        <row r="1864">
          <cell r="A1864" t="str">
            <v>2007_jan_5</v>
          </cell>
          <cell r="C1864">
            <v>13879</v>
          </cell>
          <cell r="D1864">
            <v>2007</v>
          </cell>
          <cell r="E1864" t="str">
            <v>jan</v>
          </cell>
          <cell r="F1864">
            <v>5</v>
          </cell>
          <cell r="G1864">
            <v>15578.864</v>
          </cell>
          <cell r="H1864">
            <v>1</v>
          </cell>
          <cell r="I1864">
            <v>1</v>
          </cell>
          <cell r="J1864" t="str">
            <v>vleesvarkens</v>
          </cell>
        </row>
        <row r="1865">
          <cell r="A1865" t="str">
            <v>2007_feb_5</v>
          </cell>
          <cell r="C1865">
            <v>13880</v>
          </cell>
          <cell r="D1865">
            <v>2007</v>
          </cell>
          <cell r="E1865" t="str">
            <v>feb</v>
          </cell>
          <cell r="F1865">
            <v>5</v>
          </cell>
          <cell r="G1865">
            <v>16926.123</v>
          </cell>
          <cell r="H1865">
            <v>2</v>
          </cell>
          <cell r="I1865">
            <v>1</v>
          </cell>
          <cell r="J1865" t="str">
            <v>vleesvarkens</v>
          </cell>
        </row>
        <row r="1866">
          <cell r="A1866" t="str">
            <v>2007_mrt_5</v>
          </cell>
          <cell r="C1866">
            <v>13881</v>
          </cell>
          <cell r="D1866">
            <v>2007</v>
          </cell>
          <cell r="E1866" t="str">
            <v>mrt</v>
          </cell>
          <cell r="F1866">
            <v>5</v>
          </cell>
          <cell r="G1866">
            <v>15218.33</v>
          </cell>
          <cell r="H1866">
            <v>3</v>
          </cell>
          <cell r="I1866">
            <v>1</v>
          </cell>
          <cell r="J1866" t="str">
            <v>vleesvarkens</v>
          </cell>
        </row>
        <row r="1867">
          <cell r="A1867" t="str">
            <v>2007_apr_5</v>
          </cell>
          <cell r="C1867">
            <v>13882</v>
          </cell>
          <cell r="D1867">
            <v>2007</v>
          </cell>
          <cell r="E1867" t="str">
            <v>apr</v>
          </cell>
          <cell r="F1867">
            <v>5</v>
          </cell>
          <cell r="G1867">
            <v>14041.851000000001</v>
          </cell>
          <cell r="H1867">
            <v>4</v>
          </cell>
          <cell r="I1867">
            <v>1</v>
          </cell>
          <cell r="J1867" t="str">
            <v>vleesvarkens</v>
          </cell>
        </row>
        <row r="1868">
          <cell r="A1868" t="str">
            <v>2007_mei_5</v>
          </cell>
          <cell r="C1868">
            <v>13883</v>
          </cell>
          <cell r="D1868">
            <v>2007</v>
          </cell>
          <cell r="E1868" t="str">
            <v>mei</v>
          </cell>
          <cell r="F1868">
            <v>5</v>
          </cell>
          <cell r="G1868">
            <v>12428.934999999999</v>
          </cell>
          <cell r="H1868">
            <v>5</v>
          </cell>
          <cell r="I1868">
            <v>1</v>
          </cell>
          <cell r="J1868" t="str">
            <v>vleesvarkens</v>
          </cell>
        </row>
        <row r="1869">
          <cell r="A1869" t="str">
            <v>2007_jun_5</v>
          </cell>
          <cell r="C1869">
            <v>13884</v>
          </cell>
          <cell r="D1869">
            <v>2007</v>
          </cell>
          <cell r="E1869" t="str">
            <v>jun</v>
          </cell>
          <cell r="F1869">
            <v>5</v>
          </cell>
          <cell r="G1869">
            <v>10721.143</v>
          </cell>
          <cell r="H1869">
            <v>6</v>
          </cell>
          <cell r="I1869">
            <v>1</v>
          </cell>
          <cell r="J1869" t="str">
            <v>vleesvarkens</v>
          </cell>
        </row>
        <row r="1870">
          <cell r="A1870" t="str">
            <v>2007_jul_5</v>
          </cell>
          <cell r="C1870">
            <v>13885</v>
          </cell>
          <cell r="D1870">
            <v>2007</v>
          </cell>
          <cell r="E1870" t="str">
            <v>jul</v>
          </cell>
          <cell r="F1870">
            <v>5</v>
          </cell>
          <cell r="G1870">
            <v>9544.6630000000005</v>
          </cell>
          <cell r="H1870">
            <v>7</v>
          </cell>
          <cell r="I1870">
            <v>1</v>
          </cell>
          <cell r="J1870" t="str">
            <v>vleesvarkens</v>
          </cell>
        </row>
        <row r="1871">
          <cell r="A1871" t="str">
            <v>2007_aug_5</v>
          </cell>
          <cell r="C1871">
            <v>13886</v>
          </cell>
          <cell r="D1871">
            <v>2007</v>
          </cell>
          <cell r="E1871" t="str">
            <v>aug</v>
          </cell>
          <cell r="F1871">
            <v>5</v>
          </cell>
          <cell r="G1871">
            <v>9279.0069999999996</v>
          </cell>
          <cell r="H1871">
            <v>8</v>
          </cell>
          <cell r="I1871">
            <v>1</v>
          </cell>
          <cell r="J1871" t="str">
            <v>vleesvarkens</v>
          </cell>
        </row>
        <row r="1872">
          <cell r="A1872" t="str">
            <v>2007_sep_5</v>
          </cell>
          <cell r="C1872">
            <v>13887</v>
          </cell>
          <cell r="D1872">
            <v>2007</v>
          </cell>
          <cell r="E1872" t="str">
            <v>sep</v>
          </cell>
          <cell r="F1872">
            <v>5</v>
          </cell>
          <cell r="G1872">
            <v>8823.5949999999993</v>
          </cell>
          <cell r="H1872">
            <v>9</v>
          </cell>
          <cell r="I1872">
            <v>1</v>
          </cell>
          <cell r="J1872" t="str">
            <v>vleesvarkens</v>
          </cell>
        </row>
        <row r="1873">
          <cell r="A1873" t="str">
            <v>2007_okt_5</v>
          </cell>
          <cell r="C1873">
            <v>13888</v>
          </cell>
          <cell r="D1873">
            <v>2007</v>
          </cell>
          <cell r="E1873" t="str">
            <v>okt</v>
          </cell>
          <cell r="F1873">
            <v>5</v>
          </cell>
          <cell r="G1873">
            <v>7741.9930000000004</v>
          </cell>
          <cell r="H1873">
            <v>10</v>
          </cell>
          <cell r="I1873">
            <v>1</v>
          </cell>
          <cell r="J1873" t="str">
            <v>vleesvarkens</v>
          </cell>
        </row>
        <row r="1874">
          <cell r="A1874" t="str">
            <v>2007_nov_5</v>
          </cell>
          <cell r="C1874">
            <v>13889</v>
          </cell>
          <cell r="D1874">
            <v>2007</v>
          </cell>
          <cell r="E1874" t="str">
            <v>nov</v>
          </cell>
          <cell r="F1874">
            <v>5</v>
          </cell>
          <cell r="G1874">
            <v>8652.8160000000007</v>
          </cell>
          <cell r="H1874">
            <v>11</v>
          </cell>
          <cell r="I1874">
            <v>1</v>
          </cell>
          <cell r="J1874" t="str">
            <v>vleesvarkens</v>
          </cell>
        </row>
        <row r="1875">
          <cell r="A1875" t="str">
            <v>2007_dec_5</v>
          </cell>
          <cell r="C1875">
            <v>13890</v>
          </cell>
          <cell r="D1875">
            <v>2007</v>
          </cell>
          <cell r="E1875" t="str">
            <v>dec</v>
          </cell>
          <cell r="F1875">
            <v>5</v>
          </cell>
          <cell r="G1875">
            <v>10721.143</v>
          </cell>
          <cell r="H1875">
            <v>12</v>
          </cell>
          <cell r="I1875">
            <v>1</v>
          </cell>
          <cell r="J1875" t="str">
            <v>vleesvarkens</v>
          </cell>
        </row>
        <row r="1876">
          <cell r="A1876" t="str">
            <v>2008_jan_5</v>
          </cell>
          <cell r="C1876">
            <v>13891</v>
          </cell>
          <cell r="D1876">
            <v>2008</v>
          </cell>
          <cell r="E1876" t="str">
            <v>jan</v>
          </cell>
          <cell r="F1876">
            <v>5</v>
          </cell>
          <cell r="G1876">
            <v>10436.511</v>
          </cell>
          <cell r="H1876">
            <v>1</v>
          </cell>
          <cell r="I1876">
            <v>1</v>
          </cell>
          <cell r="J1876" t="str">
            <v>vleesvarkens</v>
          </cell>
        </row>
        <row r="1877">
          <cell r="A1877" t="str">
            <v>2008_feb_5</v>
          </cell>
          <cell r="C1877">
            <v>13892</v>
          </cell>
          <cell r="D1877">
            <v>2008</v>
          </cell>
          <cell r="E1877" t="str">
            <v>feb</v>
          </cell>
          <cell r="F1877">
            <v>5</v>
          </cell>
          <cell r="G1877">
            <v>12163.279</v>
          </cell>
          <cell r="H1877">
            <v>2</v>
          </cell>
          <cell r="I1877">
            <v>1</v>
          </cell>
          <cell r="J1877" t="str">
            <v>vleesvarkens</v>
          </cell>
        </row>
        <row r="1878">
          <cell r="A1878" t="str">
            <v>2008_mrt_5</v>
          </cell>
          <cell r="C1878">
            <v>13893</v>
          </cell>
          <cell r="D1878">
            <v>2008</v>
          </cell>
          <cell r="E1878" t="str">
            <v>mrt</v>
          </cell>
          <cell r="F1878">
            <v>5</v>
          </cell>
          <cell r="G1878">
            <v>15313.208000000001</v>
          </cell>
          <cell r="H1878">
            <v>3</v>
          </cell>
          <cell r="I1878">
            <v>1</v>
          </cell>
          <cell r="J1878" t="str">
            <v>vleesvarkens</v>
          </cell>
        </row>
        <row r="1879">
          <cell r="A1879" t="str">
            <v>2008_apr_5</v>
          </cell>
          <cell r="C1879">
            <v>13894</v>
          </cell>
          <cell r="D1879">
            <v>2008</v>
          </cell>
          <cell r="E1879" t="str">
            <v>apr</v>
          </cell>
          <cell r="F1879">
            <v>5</v>
          </cell>
          <cell r="G1879">
            <v>13415.66</v>
          </cell>
          <cell r="H1879">
            <v>4</v>
          </cell>
          <cell r="I1879">
            <v>1</v>
          </cell>
          <cell r="J1879" t="str">
            <v>vleesvarkens</v>
          </cell>
        </row>
        <row r="1880">
          <cell r="A1880" t="str">
            <v>2008_mei_5</v>
          </cell>
          <cell r="C1880">
            <v>13895</v>
          </cell>
          <cell r="D1880">
            <v>2008</v>
          </cell>
          <cell r="E1880" t="str">
            <v>mei</v>
          </cell>
          <cell r="F1880">
            <v>5</v>
          </cell>
          <cell r="G1880">
            <v>13776.194</v>
          </cell>
          <cell r="H1880">
            <v>5</v>
          </cell>
          <cell r="I1880">
            <v>1</v>
          </cell>
          <cell r="J1880" t="str">
            <v>vleesvarkens</v>
          </cell>
        </row>
        <row r="1881">
          <cell r="A1881" t="str">
            <v>2008_jun_5</v>
          </cell>
          <cell r="C1881">
            <v>13896</v>
          </cell>
          <cell r="D1881">
            <v>2008</v>
          </cell>
          <cell r="E1881" t="str">
            <v>jun</v>
          </cell>
          <cell r="F1881">
            <v>5</v>
          </cell>
          <cell r="G1881">
            <v>14307.507</v>
          </cell>
          <cell r="H1881">
            <v>6</v>
          </cell>
          <cell r="I1881">
            <v>1</v>
          </cell>
          <cell r="J1881" t="str">
            <v>vleesvarkens</v>
          </cell>
        </row>
        <row r="1882">
          <cell r="A1882" t="str">
            <v>2008_jul_5</v>
          </cell>
          <cell r="C1882">
            <v>13897</v>
          </cell>
          <cell r="D1882">
            <v>2008</v>
          </cell>
          <cell r="E1882" t="str">
            <v>jul</v>
          </cell>
          <cell r="F1882">
            <v>5</v>
          </cell>
          <cell r="G1882">
            <v>12694.592000000001</v>
          </cell>
          <cell r="H1882">
            <v>7</v>
          </cell>
          <cell r="I1882">
            <v>1</v>
          </cell>
          <cell r="J1882" t="str">
            <v>vleesvarkens</v>
          </cell>
        </row>
        <row r="1883">
          <cell r="A1883" t="str">
            <v>2008_aug_5</v>
          </cell>
          <cell r="C1883">
            <v>13898</v>
          </cell>
          <cell r="D1883">
            <v>2008</v>
          </cell>
          <cell r="E1883" t="str">
            <v>aug</v>
          </cell>
          <cell r="F1883">
            <v>5</v>
          </cell>
          <cell r="G1883">
            <v>14231.606</v>
          </cell>
          <cell r="H1883">
            <v>8</v>
          </cell>
          <cell r="I1883">
            <v>1</v>
          </cell>
          <cell r="J1883" t="str">
            <v>vleesvarkens</v>
          </cell>
        </row>
        <row r="1884">
          <cell r="A1884" t="str">
            <v>2008_sep_5</v>
          </cell>
          <cell r="C1884">
            <v>13899</v>
          </cell>
          <cell r="D1884">
            <v>2008</v>
          </cell>
          <cell r="E1884" t="str">
            <v>sep</v>
          </cell>
          <cell r="F1884">
            <v>5</v>
          </cell>
          <cell r="G1884">
            <v>14952.674000000001</v>
          </cell>
          <cell r="H1884">
            <v>9</v>
          </cell>
          <cell r="I1884">
            <v>1</v>
          </cell>
          <cell r="J1884" t="str">
            <v>vleesvarkens</v>
          </cell>
        </row>
        <row r="1885">
          <cell r="A1885" t="str">
            <v>2008_okt_5</v>
          </cell>
          <cell r="C1885">
            <v>13900</v>
          </cell>
          <cell r="D1885">
            <v>2008</v>
          </cell>
          <cell r="E1885" t="str">
            <v>okt</v>
          </cell>
          <cell r="F1885">
            <v>5</v>
          </cell>
          <cell r="G1885">
            <v>14592.14</v>
          </cell>
          <cell r="H1885">
            <v>10</v>
          </cell>
          <cell r="I1885">
            <v>1</v>
          </cell>
          <cell r="J1885" t="str">
            <v>vleesvarkens</v>
          </cell>
        </row>
        <row r="1886">
          <cell r="A1886" t="str">
            <v>2008_nov_5</v>
          </cell>
          <cell r="C1886">
            <v>13901</v>
          </cell>
          <cell r="D1886">
            <v>2008</v>
          </cell>
          <cell r="E1886" t="str">
            <v>nov</v>
          </cell>
          <cell r="F1886">
            <v>5</v>
          </cell>
          <cell r="G1886">
            <v>14668.040999999999</v>
          </cell>
          <cell r="H1886">
            <v>11</v>
          </cell>
          <cell r="I1886">
            <v>1</v>
          </cell>
          <cell r="J1886" t="str">
            <v>vleesvarkens</v>
          </cell>
        </row>
        <row r="1887">
          <cell r="A1887" t="str">
            <v>2008_dec_5</v>
          </cell>
          <cell r="C1887">
            <v>13902</v>
          </cell>
          <cell r="D1887">
            <v>2008</v>
          </cell>
          <cell r="E1887" t="str">
            <v>dec</v>
          </cell>
          <cell r="F1887">
            <v>5</v>
          </cell>
          <cell r="G1887">
            <v>17021</v>
          </cell>
          <cell r="H1887">
            <v>12</v>
          </cell>
          <cell r="I1887">
            <v>1</v>
          </cell>
          <cell r="J1887" t="str">
            <v>vleesvarkens</v>
          </cell>
        </row>
        <row r="1888">
          <cell r="A1888" t="str">
            <v>2009_jan_5</v>
          </cell>
          <cell r="C1888">
            <v>13903</v>
          </cell>
          <cell r="D1888">
            <v>2009</v>
          </cell>
          <cell r="E1888" t="str">
            <v>jan</v>
          </cell>
          <cell r="F1888">
            <v>5</v>
          </cell>
          <cell r="G1888">
            <v>17286.656999999999</v>
          </cell>
          <cell r="H1888">
            <v>1</v>
          </cell>
          <cell r="I1888">
            <v>1</v>
          </cell>
          <cell r="J1888" t="str">
            <v>vleesvarkens</v>
          </cell>
        </row>
        <row r="1889">
          <cell r="A1889" t="str">
            <v>2009_feb_5</v>
          </cell>
          <cell r="C1889">
            <v>13904</v>
          </cell>
          <cell r="D1889">
            <v>2009</v>
          </cell>
          <cell r="E1889" t="str">
            <v>feb</v>
          </cell>
          <cell r="F1889">
            <v>5</v>
          </cell>
          <cell r="G1889">
            <v>17191.78</v>
          </cell>
          <cell r="H1889">
            <v>2</v>
          </cell>
          <cell r="I1889">
            <v>1</v>
          </cell>
          <cell r="J1889" t="str">
            <v>vleesvarkens</v>
          </cell>
        </row>
        <row r="1890">
          <cell r="A1890" t="str">
            <v>2009_mrt_5</v>
          </cell>
          <cell r="C1890">
            <v>13905</v>
          </cell>
          <cell r="D1890">
            <v>2009</v>
          </cell>
          <cell r="E1890" t="str">
            <v>mrt</v>
          </cell>
          <cell r="F1890">
            <v>5</v>
          </cell>
          <cell r="G1890">
            <v>17836.946</v>
          </cell>
          <cell r="H1890">
            <v>3</v>
          </cell>
          <cell r="I1890">
            <v>1</v>
          </cell>
          <cell r="J1890" t="str">
            <v>vleesvarkens</v>
          </cell>
        </row>
        <row r="1891">
          <cell r="A1891" t="str">
            <v>2009_apr_5</v>
          </cell>
          <cell r="C1891">
            <v>13906</v>
          </cell>
          <cell r="D1891">
            <v>2009</v>
          </cell>
          <cell r="E1891" t="str">
            <v>apr</v>
          </cell>
          <cell r="F1891">
            <v>5</v>
          </cell>
          <cell r="G1891">
            <v>18216.455000000002</v>
          </cell>
          <cell r="H1891">
            <v>4</v>
          </cell>
          <cell r="I1891">
            <v>1</v>
          </cell>
          <cell r="J1891" t="str">
            <v>vleesvarkens</v>
          </cell>
        </row>
        <row r="1892">
          <cell r="A1892" t="str">
            <v>2009_mei_5</v>
          </cell>
          <cell r="C1892">
            <v>13907</v>
          </cell>
          <cell r="D1892">
            <v>2009</v>
          </cell>
          <cell r="E1892" t="str">
            <v>mei</v>
          </cell>
          <cell r="F1892">
            <v>5</v>
          </cell>
          <cell r="G1892">
            <v>17286.656999999999</v>
          </cell>
          <cell r="H1892">
            <v>5</v>
          </cell>
          <cell r="I1892">
            <v>1</v>
          </cell>
          <cell r="J1892" t="str">
            <v>vleesvarkens</v>
          </cell>
        </row>
        <row r="1893">
          <cell r="A1893" t="str">
            <v>2009_jun_5</v>
          </cell>
          <cell r="C1893">
            <v>13908</v>
          </cell>
          <cell r="D1893">
            <v>2009</v>
          </cell>
          <cell r="E1893" t="str">
            <v>jun</v>
          </cell>
          <cell r="F1893">
            <v>5</v>
          </cell>
          <cell r="G1893">
            <v>16034.276</v>
          </cell>
          <cell r="H1893">
            <v>6</v>
          </cell>
          <cell r="I1893">
            <v>1</v>
          </cell>
          <cell r="J1893" t="str">
            <v>vleesvarkens</v>
          </cell>
        </row>
        <row r="1894">
          <cell r="A1894" t="str">
            <v>2009_jul_5</v>
          </cell>
          <cell r="C1894">
            <v>13909</v>
          </cell>
          <cell r="D1894">
            <v>2009</v>
          </cell>
          <cell r="E1894" t="str">
            <v>jul</v>
          </cell>
          <cell r="F1894">
            <v>5</v>
          </cell>
          <cell r="G1894">
            <v>15123.453</v>
          </cell>
          <cell r="H1894">
            <v>7</v>
          </cell>
          <cell r="I1894">
            <v>1</v>
          </cell>
          <cell r="J1894" t="str">
            <v>vleesvarkens</v>
          </cell>
        </row>
        <row r="1895">
          <cell r="A1895" t="str">
            <v>2009_aug_5</v>
          </cell>
          <cell r="C1895">
            <v>13910</v>
          </cell>
          <cell r="D1895">
            <v>2009</v>
          </cell>
          <cell r="E1895" t="str">
            <v>aug</v>
          </cell>
          <cell r="F1895">
            <v>5</v>
          </cell>
          <cell r="G1895">
            <v>15123.453</v>
          </cell>
          <cell r="H1895">
            <v>8</v>
          </cell>
          <cell r="I1895">
            <v>1</v>
          </cell>
          <cell r="J1895" t="str">
            <v>vleesvarkens</v>
          </cell>
        </row>
        <row r="1896">
          <cell r="A1896" t="str">
            <v>2009_sep_5</v>
          </cell>
          <cell r="C1896">
            <v>13911</v>
          </cell>
          <cell r="D1896">
            <v>2009</v>
          </cell>
          <cell r="E1896" t="str">
            <v>sep</v>
          </cell>
          <cell r="F1896">
            <v>5</v>
          </cell>
          <cell r="G1896">
            <v>13510.537</v>
          </cell>
          <cell r="H1896">
            <v>9</v>
          </cell>
          <cell r="I1896">
            <v>1</v>
          </cell>
          <cell r="J1896" t="str">
            <v>vleesvarkens</v>
          </cell>
        </row>
        <row r="1897">
          <cell r="A1897" t="str">
            <v>2009_okt_5</v>
          </cell>
          <cell r="C1897">
            <v>13912</v>
          </cell>
          <cell r="D1897">
            <v>2009</v>
          </cell>
          <cell r="E1897" t="str">
            <v>okt</v>
          </cell>
          <cell r="F1897">
            <v>5</v>
          </cell>
          <cell r="G1897">
            <v>10891.922</v>
          </cell>
          <cell r="H1897">
            <v>10</v>
          </cell>
          <cell r="I1897">
            <v>1</v>
          </cell>
          <cell r="J1897" t="str">
            <v>vleesvarkens</v>
          </cell>
        </row>
        <row r="1898">
          <cell r="A1898" t="str">
            <v>2009_nov_5</v>
          </cell>
          <cell r="C1898">
            <v>13913</v>
          </cell>
          <cell r="D1898">
            <v>2009</v>
          </cell>
          <cell r="E1898" t="str">
            <v>nov</v>
          </cell>
          <cell r="F1898">
            <v>5</v>
          </cell>
          <cell r="G1898">
            <v>11973.523999999999</v>
          </cell>
          <cell r="H1898">
            <v>11</v>
          </cell>
          <cell r="I1898">
            <v>1</v>
          </cell>
          <cell r="J1898" t="str">
            <v>vleesvarkens</v>
          </cell>
        </row>
        <row r="1899">
          <cell r="A1899" t="str">
            <v>2009_dec_5</v>
          </cell>
          <cell r="C1899">
            <v>13914</v>
          </cell>
          <cell r="D1899">
            <v>2009</v>
          </cell>
          <cell r="E1899" t="str">
            <v>dec</v>
          </cell>
          <cell r="F1899">
            <v>5</v>
          </cell>
          <cell r="G1899">
            <v>13150.003000000001</v>
          </cell>
          <cell r="H1899">
            <v>12</v>
          </cell>
          <cell r="I1899">
            <v>1</v>
          </cell>
          <cell r="J1899" t="str">
            <v>vleesvarkens</v>
          </cell>
        </row>
        <row r="1900">
          <cell r="A1900" t="str">
            <v>2010_jan_5</v>
          </cell>
          <cell r="C1900">
            <v>13915</v>
          </cell>
          <cell r="D1900">
            <v>2010</v>
          </cell>
          <cell r="E1900" t="str">
            <v>jan</v>
          </cell>
          <cell r="F1900">
            <v>5</v>
          </cell>
          <cell r="G1900">
            <v>14231.606</v>
          </cell>
          <cell r="H1900">
            <v>1</v>
          </cell>
          <cell r="I1900">
            <v>1</v>
          </cell>
          <cell r="J1900" t="str">
            <v>vleesvarkens</v>
          </cell>
        </row>
        <row r="1901">
          <cell r="A1901" t="str">
            <v>2010_feb_5</v>
          </cell>
          <cell r="C1901">
            <v>13916</v>
          </cell>
          <cell r="D1901">
            <v>2010</v>
          </cell>
          <cell r="E1901" t="str">
            <v>feb</v>
          </cell>
          <cell r="F1901">
            <v>5</v>
          </cell>
          <cell r="G1901">
            <v>15939.397999999999</v>
          </cell>
          <cell r="H1901">
            <v>2</v>
          </cell>
          <cell r="I1901">
            <v>1</v>
          </cell>
          <cell r="J1901" t="str">
            <v>vleesvarkens</v>
          </cell>
        </row>
        <row r="1902">
          <cell r="A1902" t="str">
            <v>2010_mrt_5</v>
          </cell>
          <cell r="C1902">
            <v>13917</v>
          </cell>
          <cell r="D1902">
            <v>2010</v>
          </cell>
          <cell r="E1902" t="str">
            <v>mrt</v>
          </cell>
          <cell r="F1902">
            <v>5</v>
          </cell>
          <cell r="G1902">
            <v>16394.810000000001</v>
          </cell>
          <cell r="H1902">
            <v>3</v>
          </cell>
          <cell r="I1902">
            <v>1</v>
          </cell>
          <cell r="J1902" t="str">
            <v>vleesvarkens</v>
          </cell>
        </row>
        <row r="1903">
          <cell r="A1903" t="str">
            <v>2010_apr_5</v>
          </cell>
          <cell r="C1903">
            <v>13918</v>
          </cell>
          <cell r="D1903">
            <v>2010</v>
          </cell>
          <cell r="E1903" t="str">
            <v>apr</v>
          </cell>
          <cell r="F1903">
            <v>5</v>
          </cell>
          <cell r="G1903">
            <v>15749.643</v>
          </cell>
          <cell r="H1903">
            <v>4</v>
          </cell>
          <cell r="I1903">
            <v>1</v>
          </cell>
          <cell r="J1903" t="str">
            <v>vleesvarkens</v>
          </cell>
        </row>
        <row r="1904">
          <cell r="A1904" t="str">
            <v>2010_mei_5</v>
          </cell>
          <cell r="C1904">
            <v>13919</v>
          </cell>
          <cell r="D1904">
            <v>2010</v>
          </cell>
          <cell r="E1904" t="str">
            <v>mei</v>
          </cell>
          <cell r="F1904">
            <v>5</v>
          </cell>
          <cell r="G1904">
            <v>14857.796</v>
          </cell>
          <cell r="H1904">
            <v>5</v>
          </cell>
          <cell r="I1904">
            <v>1</v>
          </cell>
          <cell r="J1904" t="str">
            <v>vleesvarkens</v>
          </cell>
        </row>
        <row r="1905">
          <cell r="A1905" t="str">
            <v>2010_jun_5</v>
          </cell>
          <cell r="C1905">
            <v>13920</v>
          </cell>
          <cell r="D1905">
            <v>2010</v>
          </cell>
          <cell r="E1905" t="str">
            <v>jun</v>
          </cell>
          <cell r="F1905">
            <v>5</v>
          </cell>
          <cell r="G1905">
            <v>15123.453</v>
          </cell>
          <cell r="H1905">
            <v>6</v>
          </cell>
          <cell r="I1905">
            <v>1</v>
          </cell>
          <cell r="J1905" t="str">
            <v>vleesvarkens</v>
          </cell>
        </row>
        <row r="1906">
          <cell r="A1906" t="str">
            <v>2010_jul_5</v>
          </cell>
          <cell r="C1906">
            <v>13921</v>
          </cell>
          <cell r="D1906">
            <v>2010</v>
          </cell>
          <cell r="E1906" t="str">
            <v>jul</v>
          </cell>
          <cell r="F1906">
            <v>5</v>
          </cell>
          <cell r="G1906">
            <v>13150.003000000001</v>
          </cell>
          <cell r="H1906">
            <v>7</v>
          </cell>
          <cell r="I1906">
            <v>1</v>
          </cell>
          <cell r="J1906" t="str">
            <v>vleesvarkens</v>
          </cell>
        </row>
        <row r="1907">
          <cell r="A1907" t="str">
            <v>2010_aug_5</v>
          </cell>
          <cell r="C1907">
            <v>13922</v>
          </cell>
          <cell r="D1907">
            <v>2010</v>
          </cell>
          <cell r="E1907" t="str">
            <v>aug</v>
          </cell>
          <cell r="F1907">
            <v>5</v>
          </cell>
          <cell r="G1907">
            <v>12239.181</v>
          </cell>
          <cell r="H1907">
            <v>8</v>
          </cell>
          <cell r="I1907">
            <v>1</v>
          </cell>
          <cell r="J1907" t="str">
            <v>vleesvarkens</v>
          </cell>
        </row>
        <row r="1908">
          <cell r="A1908" t="str">
            <v>2010_sep_5</v>
          </cell>
          <cell r="C1908">
            <v>13923</v>
          </cell>
          <cell r="D1908">
            <v>2010</v>
          </cell>
          <cell r="E1908" t="str">
            <v>sep</v>
          </cell>
          <cell r="F1908">
            <v>5</v>
          </cell>
          <cell r="G1908">
            <v>10360.609</v>
          </cell>
          <cell r="H1908">
            <v>9</v>
          </cell>
          <cell r="I1908">
            <v>1</v>
          </cell>
          <cell r="J1908" t="str">
            <v>vleesvarkens</v>
          </cell>
        </row>
        <row r="1909">
          <cell r="A1909" t="str">
            <v>2010_okt_5</v>
          </cell>
          <cell r="C1909">
            <v>13924</v>
          </cell>
          <cell r="D1909">
            <v>2010</v>
          </cell>
          <cell r="E1909" t="str">
            <v>okt</v>
          </cell>
          <cell r="F1909">
            <v>5</v>
          </cell>
          <cell r="G1909">
            <v>9715.4429999999993</v>
          </cell>
          <cell r="H1909">
            <v>10</v>
          </cell>
          <cell r="I1909">
            <v>1</v>
          </cell>
          <cell r="J1909" t="str">
            <v>vleesvarkens</v>
          </cell>
        </row>
        <row r="1910">
          <cell r="A1910" t="str">
            <v>2010_nov_5</v>
          </cell>
          <cell r="C1910">
            <v>13925</v>
          </cell>
          <cell r="D1910">
            <v>2010</v>
          </cell>
          <cell r="E1910" t="str">
            <v>nov</v>
          </cell>
          <cell r="F1910">
            <v>5</v>
          </cell>
          <cell r="G1910">
            <v>10265.731</v>
          </cell>
          <cell r="H1910">
            <v>11</v>
          </cell>
          <cell r="I1910">
            <v>1</v>
          </cell>
          <cell r="J1910" t="str">
            <v>vleesvarkens</v>
          </cell>
        </row>
        <row r="1911">
          <cell r="A1911" t="str">
            <v>2010_dec_5</v>
          </cell>
          <cell r="C1911">
            <v>13926</v>
          </cell>
          <cell r="D1911">
            <v>2010</v>
          </cell>
          <cell r="E1911" t="str">
            <v>dec</v>
          </cell>
          <cell r="F1911">
            <v>5</v>
          </cell>
          <cell r="G1911">
            <v>12068.401</v>
          </cell>
          <cell r="H1911">
            <v>12</v>
          </cell>
          <cell r="I1911">
            <v>1</v>
          </cell>
          <cell r="J1911" t="str">
            <v>vleesvarkens</v>
          </cell>
        </row>
        <row r="1912">
          <cell r="A1912" t="str">
            <v>2011_jan_5</v>
          </cell>
          <cell r="C1912">
            <v>13927</v>
          </cell>
          <cell r="D1912">
            <v>2011</v>
          </cell>
          <cell r="E1912" t="str">
            <v>jan</v>
          </cell>
          <cell r="F1912">
            <v>5</v>
          </cell>
          <cell r="G1912">
            <v>10797.045</v>
          </cell>
          <cell r="H1912">
            <v>1</v>
          </cell>
          <cell r="I1912">
            <v>1</v>
          </cell>
          <cell r="J1912" t="str">
            <v>vleesvarkens</v>
          </cell>
        </row>
        <row r="1913">
          <cell r="A1913" t="str">
            <v>2011_feb_5</v>
          </cell>
          <cell r="C1913">
            <v>13928</v>
          </cell>
          <cell r="D1913">
            <v>2011</v>
          </cell>
          <cell r="E1913" t="str">
            <v>feb</v>
          </cell>
          <cell r="F1913">
            <v>5</v>
          </cell>
          <cell r="G1913">
            <v>13946.973</v>
          </cell>
          <cell r="H1913">
            <v>2</v>
          </cell>
          <cell r="I1913">
            <v>1</v>
          </cell>
          <cell r="J1913" t="str">
            <v>vleesvarkens</v>
          </cell>
        </row>
        <row r="1914">
          <cell r="A1914" t="str">
            <v>2011_mrt_5</v>
          </cell>
          <cell r="C1914">
            <v>13929</v>
          </cell>
          <cell r="D1914">
            <v>2011</v>
          </cell>
          <cell r="E1914" t="str">
            <v>mrt</v>
          </cell>
          <cell r="F1914">
            <v>5</v>
          </cell>
          <cell r="G1914">
            <v>15218.33</v>
          </cell>
          <cell r="H1914">
            <v>3</v>
          </cell>
          <cell r="I1914">
            <v>1</v>
          </cell>
          <cell r="J1914" t="str">
            <v>vleesvarkens</v>
          </cell>
        </row>
        <row r="1915">
          <cell r="A1915" t="str">
            <v>2011_apr_5</v>
          </cell>
          <cell r="C1915">
            <v>13930</v>
          </cell>
          <cell r="D1915">
            <v>2011</v>
          </cell>
          <cell r="E1915" t="str">
            <v>apr</v>
          </cell>
          <cell r="F1915">
            <v>5</v>
          </cell>
          <cell r="G1915">
            <v>15218.33</v>
          </cell>
          <cell r="H1915">
            <v>4</v>
          </cell>
          <cell r="I1915">
            <v>1</v>
          </cell>
          <cell r="J1915" t="str">
            <v>vleesvarkens</v>
          </cell>
        </row>
        <row r="1916">
          <cell r="A1916" t="str">
            <v>2011_mei_5</v>
          </cell>
          <cell r="C1916">
            <v>13931</v>
          </cell>
          <cell r="D1916">
            <v>2011</v>
          </cell>
          <cell r="E1916" t="str">
            <v>mei</v>
          </cell>
          <cell r="F1916">
            <v>5</v>
          </cell>
          <cell r="G1916">
            <v>14307.507</v>
          </cell>
          <cell r="H1916">
            <v>5</v>
          </cell>
          <cell r="I1916">
            <v>1</v>
          </cell>
          <cell r="J1916" t="str">
            <v>vleesvarkens</v>
          </cell>
        </row>
        <row r="1917">
          <cell r="A1917" t="str">
            <v>2011_jun_5</v>
          </cell>
          <cell r="C1917">
            <v>13932</v>
          </cell>
          <cell r="D1917">
            <v>2011</v>
          </cell>
          <cell r="E1917" t="str">
            <v>jun</v>
          </cell>
          <cell r="F1917">
            <v>5</v>
          </cell>
          <cell r="G1917">
            <v>12428.934999999999</v>
          </cell>
          <cell r="H1917">
            <v>6</v>
          </cell>
          <cell r="I1917">
            <v>1</v>
          </cell>
          <cell r="J1917" t="str">
            <v>vleesvarkens</v>
          </cell>
        </row>
        <row r="1918">
          <cell r="A1918" t="str">
            <v>2011_jul_5</v>
          </cell>
          <cell r="C1918">
            <v>13933</v>
          </cell>
          <cell r="D1918">
            <v>2011</v>
          </cell>
          <cell r="E1918" t="str">
            <v>jul</v>
          </cell>
          <cell r="F1918">
            <v>5</v>
          </cell>
          <cell r="G1918">
            <v>11802.745000000001</v>
          </cell>
          <cell r="H1918">
            <v>7</v>
          </cell>
          <cell r="I1918">
            <v>1</v>
          </cell>
          <cell r="J1918" t="str">
            <v>vleesvarkens</v>
          </cell>
        </row>
        <row r="1919">
          <cell r="A1919" t="str">
            <v>2011_aug_5</v>
          </cell>
          <cell r="C1919">
            <v>13934</v>
          </cell>
          <cell r="D1919">
            <v>2011</v>
          </cell>
          <cell r="E1919" t="str">
            <v>aug</v>
          </cell>
          <cell r="F1919">
            <v>5</v>
          </cell>
          <cell r="G1919">
            <v>10626.264999999999</v>
          </cell>
          <cell r="H1919">
            <v>8</v>
          </cell>
          <cell r="I1919">
            <v>1</v>
          </cell>
          <cell r="J1919" t="str">
            <v>vleesvarkens</v>
          </cell>
        </row>
        <row r="1920">
          <cell r="A1920" t="str">
            <v>2011_sep_5</v>
          </cell>
          <cell r="C1920">
            <v>13935</v>
          </cell>
          <cell r="D1920">
            <v>2011</v>
          </cell>
          <cell r="E1920" t="str">
            <v>sep</v>
          </cell>
          <cell r="F1920">
            <v>5</v>
          </cell>
          <cell r="G1920">
            <v>10436.511</v>
          </cell>
          <cell r="H1920">
            <v>9</v>
          </cell>
          <cell r="I1920">
            <v>1</v>
          </cell>
          <cell r="J1920" t="str">
            <v>vleesvarkens</v>
          </cell>
        </row>
        <row r="1921">
          <cell r="A1921" t="str">
            <v>2011_okt_5</v>
          </cell>
          <cell r="C1921">
            <v>13936</v>
          </cell>
          <cell r="D1921">
            <v>2011</v>
          </cell>
          <cell r="E1921" t="str">
            <v>okt</v>
          </cell>
          <cell r="F1921">
            <v>5</v>
          </cell>
          <cell r="G1921">
            <v>10721.143</v>
          </cell>
          <cell r="H1921">
            <v>10</v>
          </cell>
          <cell r="I1921">
            <v>1</v>
          </cell>
          <cell r="J1921" t="str">
            <v>vleesvarkens</v>
          </cell>
        </row>
        <row r="1922">
          <cell r="A1922" t="str">
            <v>2011_nov_5</v>
          </cell>
          <cell r="C1922">
            <v>13937</v>
          </cell>
          <cell r="D1922">
            <v>2011</v>
          </cell>
          <cell r="E1922" t="str">
            <v>nov</v>
          </cell>
          <cell r="F1922">
            <v>5</v>
          </cell>
          <cell r="G1922">
            <v>12960.249</v>
          </cell>
          <cell r="H1922">
            <v>11</v>
          </cell>
          <cell r="I1922">
            <v>1</v>
          </cell>
          <cell r="J1922" t="str">
            <v>vleesvarkens</v>
          </cell>
        </row>
        <row r="1923">
          <cell r="A1923" t="str">
            <v>2011_dec_5</v>
          </cell>
          <cell r="C1923">
            <v>13938</v>
          </cell>
          <cell r="D1923">
            <v>2011</v>
          </cell>
          <cell r="E1923" t="str">
            <v>dec</v>
          </cell>
          <cell r="F1923">
            <v>5</v>
          </cell>
          <cell r="G1923">
            <v>15578.864</v>
          </cell>
          <cell r="H1923">
            <v>12</v>
          </cell>
          <cell r="I1923">
            <v>1</v>
          </cell>
          <cell r="J1923" t="str">
            <v>vleesvarkens</v>
          </cell>
        </row>
        <row r="1924">
          <cell r="A1924" t="str">
            <v>2012_jan_5</v>
          </cell>
          <cell r="C1924">
            <v>13939</v>
          </cell>
          <cell r="D1924">
            <v>2012</v>
          </cell>
          <cell r="E1924" t="str">
            <v>jan</v>
          </cell>
          <cell r="F1924">
            <v>5</v>
          </cell>
          <cell r="G1924">
            <v>16888.171999999999</v>
          </cell>
          <cell r="H1924">
            <v>1</v>
          </cell>
          <cell r="I1924">
            <v>1</v>
          </cell>
          <cell r="J1924" t="str">
            <v>vleesvarkens</v>
          </cell>
        </row>
        <row r="1925">
          <cell r="A1925" t="str">
            <v>2006_jan_6</v>
          </cell>
          <cell r="C1925">
            <v>13949</v>
          </cell>
          <cell r="D1925">
            <v>2006</v>
          </cell>
          <cell r="E1925" t="str">
            <v>jan</v>
          </cell>
          <cell r="F1925">
            <v>6</v>
          </cell>
          <cell r="G1925">
            <v>15096.087</v>
          </cell>
          <cell r="H1925">
            <v>1</v>
          </cell>
          <cell r="I1925">
            <v>1</v>
          </cell>
          <cell r="J1925" t="str">
            <v>vleesvarkens</v>
          </cell>
        </row>
        <row r="1926">
          <cell r="A1926" t="str">
            <v>2006_feb_6</v>
          </cell>
          <cell r="C1926">
            <v>13950</v>
          </cell>
          <cell r="D1926">
            <v>2006</v>
          </cell>
          <cell r="E1926" t="str">
            <v>feb</v>
          </cell>
          <cell r="F1926">
            <v>6</v>
          </cell>
          <cell r="G1926">
            <v>15142.394</v>
          </cell>
          <cell r="H1926">
            <v>2</v>
          </cell>
          <cell r="I1926">
            <v>1</v>
          </cell>
          <cell r="J1926" t="str">
            <v>vleesvarkens</v>
          </cell>
        </row>
        <row r="1927">
          <cell r="A1927" t="str">
            <v>2006_mrt_6</v>
          </cell>
          <cell r="C1927">
            <v>13951</v>
          </cell>
          <cell r="D1927">
            <v>2006</v>
          </cell>
          <cell r="E1927" t="str">
            <v>mrt</v>
          </cell>
          <cell r="F1927">
            <v>6</v>
          </cell>
          <cell r="G1927">
            <v>15281.315000000001</v>
          </cell>
          <cell r="H1927">
            <v>3</v>
          </cell>
          <cell r="I1927">
            <v>1</v>
          </cell>
          <cell r="J1927" t="str">
            <v>vleesvarkens</v>
          </cell>
        </row>
        <row r="1928">
          <cell r="A1928" t="str">
            <v>2006_apr_6</v>
          </cell>
          <cell r="C1928">
            <v>13952</v>
          </cell>
          <cell r="D1928">
            <v>2006</v>
          </cell>
          <cell r="E1928" t="str">
            <v>apr</v>
          </cell>
          <cell r="F1928">
            <v>6</v>
          </cell>
          <cell r="G1928">
            <v>15327.621999999999</v>
          </cell>
          <cell r="H1928">
            <v>4</v>
          </cell>
          <cell r="I1928">
            <v>1</v>
          </cell>
          <cell r="J1928" t="str">
            <v>vleesvarkens</v>
          </cell>
        </row>
        <row r="1929">
          <cell r="A1929" t="str">
            <v>2006_mei_6</v>
          </cell>
          <cell r="C1929">
            <v>13953</v>
          </cell>
          <cell r="D1929">
            <v>2006</v>
          </cell>
          <cell r="E1929" t="str">
            <v>mei</v>
          </cell>
          <cell r="F1929">
            <v>6</v>
          </cell>
          <cell r="G1929">
            <v>15327.621999999999</v>
          </cell>
          <cell r="H1929">
            <v>5</v>
          </cell>
          <cell r="I1929">
            <v>1</v>
          </cell>
          <cell r="J1929" t="str">
            <v>vleesvarkens</v>
          </cell>
        </row>
        <row r="1930">
          <cell r="A1930" t="str">
            <v>2006_jun_6</v>
          </cell>
          <cell r="C1930">
            <v>13954</v>
          </cell>
          <cell r="D1930">
            <v>2006</v>
          </cell>
          <cell r="E1930" t="str">
            <v>jun</v>
          </cell>
          <cell r="F1930">
            <v>6</v>
          </cell>
          <cell r="G1930">
            <v>15373.929</v>
          </cell>
          <cell r="H1930">
            <v>6</v>
          </cell>
          <cell r="I1930">
            <v>1</v>
          </cell>
          <cell r="J1930" t="str">
            <v>vleesvarkens</v>
          </cell>
        </row>
        <row r="1931">
          <cell r="A1931" t="str">
            <v>2006_jul_6</v>
          </cell>
          <cell r="C1931">
            <v>13955</v>
          </cell>
          <cell r="D1931">
            <v>2006</v>
          </cell>
          <cell r="E1931" t="str">
            <v>jul</v>
          </cell>
          <cell r="F1931">
            <v>6</v>
          </cell>
          <cell r="G1931">
            <v>15373.929</v>
          </cell>
          <cell r="H1931">
            <v>7</v>
          </cell>
          <cell r="I1931">
            <v>1</v>
          </cell>
          <cell r="J1931" t="str">
            <v>vleesvarkens</v>
          </cell>
        </row>
        <row r="1932">
          <cell r="A1932" t="str">
            <v>2006_aug_6</v>
          </cell>
          <cell r="C1932">
            <v>13956</v>
          </cell>
          <cell r="D1932">
            <v>2006</v>
          </cell>
          <cell r="E1932" t="str">
            <v>aug</v>
          </cell>
          <cell r="F1932">
            <v>6</v>
          </cell>
          <cell r="G1932">
            <v>15466.543</v>
          </cell>
          <cell r="H1932">
            <v>8</v>
          </cell>
          <cell r="I1932">
            <v>1</v>
          </cell>
          <cell r="J1932" t="str">
            <v>vleesvarkens</v>
          </cell>
        </row>
        <row r="1933">
          <cell r="A1933" t="str">
            <v>2006_sep_6</v>
          </cell>
          <cell r="C1933">
            <v>13957</v>
          </cell>
          <cell r="D1933">
            <v>2006</v>
          </cell>
          <cell r="E1933" t="str">
            <v>sep</v>
          </cell>
          <cell r="F1933">
            <v>6</v>
          </cell>
          <cell r="G1933">
            <v>15698.078</v>
          </cell>
          <cell r="H1933">
            <v>9</v>
          </cell>
          <cell r="I1933">
            <v>1</v>
          </cell>
          <cell r="J1933" t="str">
            <v>vleesvarkens</v>
          </cell>
        </row>
        <row r="1934">
          <cell r="A1934" t="str">
            <v>2006_okt_6</v>
          </cell>
          <cell r="C1934">
            <v>13958</v>
          </cell>
          <cell r="D1934">
            <v>2006</v>
          </cell>
          <cell r="E1934" t="str">
            <v>okt</v>
          </cell>
          <cell r="F1934">
            <v>6</v>
          </cell>
          <cell r="G1934">
            <v>15929.612999999999</v>
          </cell>
          <cell r="H1934">
            <v>10</v>
          </cell>
          <cell r="I1934">
            <v>1</v>
          </cell>
          <cell r="J1934" t="str">
            <v>vleesvarkens</v>
          </cell>
        </row>
        <row r="1935">
          <cell r="A1935" t="str">
            <v>2006_nov_6</v>
          </cell>
          <cell r="C1935">
            <v>13959</v>
          </cell>
          <cell r="D1935">
            <v>2006</v>
          </cell>
          <cell r="E1935" t="str">
            <v>nov</v>
          </cell>
          <cell r="F1935">
            <v>6</v>
          </cell>
          <cell r="G1935">
            <v>16346.376</v>
          </cell>
          <cell r="H1935">
            <v>11</v>
          </cell>
          <cell r="I1935">
            <v>1</v>
          </cell>
          <cell r="J1935" t="str">
            <v>vleesvarkens</v>
          </cell>
        </row>
        <row r="1936">
          <cell r="A1936" t="str">
            <v>2006_dec_6</v>
          </cell>
          <cell r="C1936">
            <v>13960</v>
          </cell>
          <cell r="D1936">
            <v>2006</v>
          </cell>
          <cell r="E1936" t="str">
            <v>dec</v>
          </cell>
          <cell r="F1936">
            <v>6</v>
          </cell>
          <cell r="G1936">
            <v>16670.525000000001</v>
          </cell>
          <cell r="H1936">
            <v>12</v>
          </cell>
          <cell r="I1936">
            <v>1</v>
          </cell>
          <cell r="J1936" t="str">
            <v>vleesvarkens</v>
          </cell>
        </row>
        <row r="1937">
          <cell r="A1937" t="str">
            <v>2007_jan_6</v>
          </cell>
          <cell r="C1937">
            <v>13961</v>
          </cell>
          <cell r="D1937">
            <v>2007</v>
          </cell>
          <cell r="E1937" t="str">
            <v>jan</v>
          </cell>
          <cell r="F1937">
            <v>6</v>
          </cell>
          <cell r="G1937">
            <v>16994.673999999999</v>
          </cell>
          <cell r="H1937">
            <v>1</v>
          </cell>
          <cell r="I1937">
            <v>1</v>
          </cell>
          <cell r="J1937" t="str">
            <v>vleesvarkens</v>
          </cell>
        </row>
        <row r="1938">
          <cell r="A1938" t="str">
            <v>2007_feb_6</v>
          </cell>
          <cell r="C1938">
            <v>13962</v>
          </cell>
          <cell r="D1938">
            <v>2007</v>
          </cell>
          <cell r="E1938" t="str">
            <v>feb</v>
          </cell>
          <cell r="F1938">
            <v>6</v>
          </cell>
          <cell r="G1938">
            <v>17365.13</v>
          </cell>
          <cell r="H1938">
            <v>2</v>
          </cell>
          <cell r="I1938">
            <v>1</v>
          </cell>
          <cell r="J1938" t="str">
            <v>vleesvarkens</v>
          </cell>
        </row>
        <row r="1939">
          <cell r="A1939" t="str">
            <v>2007_mrt_6</v>
          </cell>
          <cell r="C1939">
            <v>13963</v>
          </cell>
          <cell r="D1939">
            <v>2007</v>
          </cell>
          <cell r="E1939" t="str">
            <v>mrt</v>
          </cell>
          <cell r="F1939">
            <v>6</v>
          </cell>
          <cell r="G1939">
            <v>17735.587</v>
          </cell>
          <cell r="H1939">
            <v>3</v>
          </cell>
          <cell r="I1939">
            <v>1</v>
          </cell>
          <cell r="J1939" t="str">
            <v>vleesvarkens</v>
          </cell>
        </row>
        <row r="1940">
          <cell r="A1940" t="str">
            <v>2007_apr_6</v>
          </cell>
          <cell r="C1940">
            <v>13964</v>
          </cell>
          <cell r="D1940">
            <v>2007</v>
          </cell>
          <cell r="E1940" t="str">
            <v>apr</v>
          </cell>
          <cell r="F1940">
            <v>6</v>
          </cell>
          <cell r="G1940">
            <v>18059.736000000001</v>
          </cell>
          <cell r="H1940">
            <v>4</v>
          </cell>
          <cell r="I1940">
            <v>1</v>
          </cell>
          <cell r="J1940" t="str">
            <v>vleesvarkens</v>
          </cell>
        </row>
        <row r="1941">
          <cell r="A1941" t="str">
            <v>2007_mei_6</v>
          </cell>
          <cell r="C1941">
            <v>13965</v>
          </cell>
          <cell r="D1941">
            <v>2007</v>
          </cell>
          <cell r="E1941" t="str">
            <v>mei</v>
          </cell>
          <cell r="F1941">
            <v>6</v>
          </cell>
          <cell r="G1941">
            <v>18198.656999999999</v>
          </cell>
          <cell r="H1941">
            <v>5</v>
          </cell>
          <cell r="I1941">
            <v>1</v>
          </cell>
          <cell r="J1941" t="str">
            <v>vleesvarkens</v>
          </cell>
        </row>
        <row r="1942">
          <cell r="A1942" t="str">
            <v>2007_jun_6</v>
          </cell>
          <cell r="C1942">
            <v>13966</v>
          </cell>
          <cell r="D1942">
            <v>2007</v>
          </cell>
          <cell r="E1942" t="str">
            <v>jun</v>
          </cell>
          <cell r="F1942">
            <v>6</v>
          </cell>
          <cell r="G1942">
            <v>18476.499</v>
          </cell>
          <cell r="H1942">
            <v>6</v>
          </cell>
          <cell r="I1942">
            <v>1</v>
          </cell>
          <cell r="J1942" t="str">
            <v>vleesvarkens</v>
          </cell>
        </row>
        <row r="1943">
          <cell r="A1943" t="str">
            <v>2007_jul_6</v>
          </cell>
          <cell r="C1943">
            <v>13967</v>
          </cell>
          <cell r="D1943">
            <v>2007</v>
          </cell>
          <cell r="E1943" t="str">
            <v>jul</v>
          </cell>
          <cell r="F1943">
            <v>6</v>
          </cell>
          <cell r="G1943">
            <v>18661.726999999999</v>
          </cell>
          <cell r="H1943">
            <v>7</v>
          </cell>
          <cell r="I1943">
            <v>1</v>
          </cell>
          <cell r="J1943" t="str">
            <v>vleesvarkens</v>
          </cell>
        </row>
        <row r="1944">
          <cell r="A1944" t="str">
            <v>2007_aug_6</v>
          </cell>
          <cell r="C1944">
            <v>13968</v>
          </cell>
          <cell r="D1944">
            <v>2007</v>
          </cell>
          <cell r="E1944" t="str">
            <v>aug</v>
          </cell>
          <cell r="F1944">
            <v>6</v>
          </cell>
          <cell r="G1944">
            <v>19310.025000000001</v>
          </cell>
          <cell r="H1944">
            <v>8</v>
          </cell>
          <cell r="I1944">
            <v>1</v>
          </cell>
          <cell r="J1944" t="str">
            <v>vleesvarkens</v>
          </cell>
        </row>
        <row r="1945">
          <cell r="A1945" t="str">
            <v>2007_sep_6</v>
          </cell>
          <cell r="C1945">
            <v>13969</v>
          </cell>
          <cell r="D1945">
            <v>2007</v>
          </cell>
          <cell r="E1945" t="str">
            <v>sep</v>
          </cell>
          <cell r="F1945">
            <v>6</v>
          </cell>
          <cell r="G1945">
            <v>20421.393</v>
          </cell>
          <cell r="H1945">
            <v>9</v>
          </cell>
          <cell r="I1945">
            <v>1</v>
          </cell>
          <cell r="J1945" t="str">
            <v>vleesvarkens</v>
          </cell>
        </row>
        <row r="1946">
          <cell r="A1946" t="str">
            <v>2007_okt_6</v>
          </cell>
          <cell r="C1946">
            <v>13970</v>
          </cell>
          <cell r="D1946">
            <v>2007</v>
          </cell>
          <cell r="E1946" t="str">
            <v>okt</v>
          </cell>
          <cell r="F1946">
            <v>6</v>
          </cell>
          <cell r="G1946">
            <v>21764.296999999999</v>
          </cell>
          <cell r="H1946">
            <v>10</v>
          </cell>
          <cell r="I1946">
            <v>1</v>
          </cell>
          <cell r="J1946" t="str">
            <v>vleesvarkens</v>
          </cell>
        </row>
        <row r="1947">
          <cell r="A1947" t="str">
            <v>2007_nov_6</v>
          </cell>
          <cell r="C1947">
            <v>13971</v>
          </cell>
          <cell r="D1947">
            <v>2007</v>
          </cell>
          <cell r="E1947" t="str">
            <v>nov</v>
          </cell>
          <cell r="F1947">
            <v>6</v>
          </cell>
          <cell r="G1947">
            <v>22551.516</v>
          </cell>
          <cell r="H1947">
            <v>11</v>
          </cell>
          <cell r="I1947">
            <v>1</v>
          </cell>
          <cell r="J1947" t="str">
            <v>vleesvarkens</v>
          </cell>
        </row>
        <row r="1948">
          <cell r="A1948" t="str">
            <v>2007_dec_6</v>
          </cell>
          <cell r="C1948">
            <v>13972</v>
          </cell>
          <cell r="D1948">
            <v>2007</v>
          </cell>
          <cell r="E1948" t="str">
            <v>dec</v>
          </cell>
          <cell r="F1948">
            <v>6</v>
          </cell>
          <cell r="G1948">
            <v>22875.665000000001</v>
          </cell>
          <cell r="H1948">
            <v>12</v>
          </cell>
          <cell r="I1948">
            <v>1</v>
          </cell>
          <cell r="J1948" t="str">
            <v>vleesvarkens</v>
          </cell>
        </row>
        <row r="1949">
          <cell r="A1949" t="str">
            <v>2008_jan_6</v>
          </cell>
          <cell r="C1949">
            <v>13973</v>
          </cell>
          <cell r="D1949">
            <v>2008</v>
          </cell>
          <cell r="E1949" t="str">
            <v>jan</v>
          </cell>
          <cell r="F1949">
            <v>6</v>
          </cell>
          <cell r="G1949">
            <v>23107.200000000001</v>
          </cell>
          <cell r="H1949">
            <v>1</v>
          </cell>
          <cell r="I1949">
            <v>1</v>
          </cell>
          <cell r="J1949" t="str">
            <v>vleesvarkens</v>
          </cell>
        </row>
        <row r="1950">
          <cell r="A1950" t="str">
            <v>2008_feb_6</v>
          </cell>
          <cell r="C1950">
            <v>13974</v>
          </cell>
          <cell r="D1950">
            <v>2008</v>
          </cell>
          <cell r="E1950" t="str">
            <v>feb</v>
          </cell>
          <cell r="F1950">
            <v>6</v>
          </cell>
          <cell r="G1950">
            <v>23431.348999999998</v>
          </cell>
          <cell r="H1950">
            <v>2</v>
          </cell>
          <cell r="I1950">
            <v>1</v>
          </cell>
          <cell r="J1950" t="str">
            <v>vleesvarkens</v>
          </cell>
        </row>
        <row r="1951">
          <cell r="A1951" t="str">
            <v>2008_mrt_6</v>
          </cell>
          <cell r="C1951">
            <v>13975</v>
          </cell>
          <cell r="D1951">
            <v>2008</v>
          </cell>
          <cell r="E1951" t="str">
            <v>mrt</v>
          </cell>
          <cell r="F1951">
            <v>6</v>
          </cell>
          <cell r="G1951">
            <v>23894.42</v>
          </cell>
          <cell r="H1951">
            <v>3</v>
          </cell>
          <cell r="I1951">
            <v>1</v>
          </cell>
          <cell r="J1951" t="str">
            <v>vleesvarkens</v>
          </cell>
        </row>
        <row r="1952">
          <cell r="A1952" t="str">
            <v>2008_apr_6</v>
          </cell>
          <cell r="C1952">
            <v>13976</v>
          </cell>
          <cell r="D1952">
            <v>2008</v>
          </cell>
          <cell r="E1952" t="str">
            <v>apr</v>
          </cell>
          <cell r="F1952">
            <v>6</v>
          </cell>
          <cell r="G1952">
            <v>24264.876</v>
          </cell>
          <cell r="H1952">
            <v>4</v>
          </cell>
          <cell r="I1952">
            <v>1</v>
          </cell>
          <cell r="J1952" t="str">
            <v>vleesvarkens</v>
          </cell>
        </row>
        <row r="1953">
          <cell r="A1953" t="str">
            <v>2008_mei_6</v>
          </cell>
          <cell r="C1953">
            <v>13977</v>
          </cell>
          <cell r="D1953">
            <v>2008</v>
          </cell>
          <cell r="E1953" t="str">
            <v>mei</v>
          </cell>
          <cell r="F1953">
            <v>6</v>
          </cell>
          <cell r="G1953">
            <v>24357.49</v>
          </cell>
          <cell r="H1953">
            <v>5</v>
          </cell>
          <cell r="I1953">
            <v>1</v>
          </cell>
          <cell r="J1953" t="str">
            <v>vleesvarkens</v>
          </cell>
        </row>
        <row r="1954">
          <cell r="A1954" t="str">
            <v>2008_jun_6</v>
          </cell>
          <cell r="C1954">
            <v>13978</v>
          </cell>
          <cell r="D1954">
            <v>2008</v>
          </cell>
          <cell r="E1954" t="str">
            <v>jun</v>
          </cell>
          <cell r="F1954">
            <v>6</v>
          </cell>
          <cell r="G1954">
            <v>24357.49</v>
          </cell>
          <cell r="H1954">
            <v>6</v>
          </cell>
          <cell r="I1954">
            <v>1</v>
          </cell>
          <cell r="J1954" t="str">
            <v>vleesvarkens</v>
          </cell>
        </row>
        <row r="1955">
          <cell r="A1955" t="str">
            <v>2008_jul_6</v>
          </cell>
          <cell r="C1955">
            <v>13979</v>
          </cell>
          <cell r="D1955">
            <v>2008</v>
          </cell>
          <cell r="E1955" t="str">
            <v>jul</v>
          </cell>
          <cell r="F1955">
            <v>6</v>
          </cell>
          <cell r="G1955">
            <v>24357.49</v>
          </cell>
          <cell r="H1955">
            <v>7</v>
          </cell>
          <cell r="I1955">
            <v>1</v>
          </cell>
          <cell r="J1955" t="str">
            <v>vleesvarkens</v>
          </cell>
        </row>
        <row r="1956">
          <cell r="A1956" t="str">
            <v>2008_aug_6</v>
          </cell>
          <cell r="C1956">
            <v>13980</v>
          </cell>
          <cell r="D1956">
            <v>2008</v>
          </cell>
          <cell r="E1956" t="str">
            <v>aug</v>
          </cell>
          <cell r="F1956">
            <v>6</v>
          </cell>
          <cell r="G1956">
            <v>24125.955000000002</v>
          </cell>
          <cell r="H1956">
            <v>8</v>
          </cell>
          <cell r="I1956">
            <v>1</v>
          </cell>
          <cell r="J1956" t="str">
            <v>vleesvarkens</v>
          </cell>
        </row>
        <row r="1957">
          <cell r="A1957" t="str">
            <v>2008_sep_6</v>
          </cell>
          <cell r="C1957">
            <v>13981</v>
          </cell>
          <cell r="D1957">
            <v>2008</v>
          </cell>
          <cell r="E1957" t="str">
            <v>sep</v>
          </cell>
          <cell r="F1957">
            <v>6</v>
          </cell>
          <cell r="G1957">
            <v>23431.348999999998</v>
          </cell>
          <cell r="H1957">
            <v>9</v>
          </cell>
          <cell r="I1957">
            <v>1</v>
          </cell>
          <cell r="J1957" t="str">
            <v>vleesvarkens</v>
          </cell>
        </row>
        <row r="1958">
          <cell r="A1958" t="str">
            <v>2008_okt_6</v>
          </cell>
          <cell r="C1958">
            <v>13982</v>
          </cell>
          <cell r="D1958">
            <v>2008</v>
          </cell>
          <cell r="E1958" t="str">
            <v>okt</v>
          </cell>
          <cell r="F1958">
            <v>6</v>
          </cell>
          <cell r="G1958">
            <v>22505.208999999999</v>
          </cell>
          <cell r="H1958">
            <v>10</v>
          </cell>
          <cell r="I1958">
            <v>1</v>
          </cell>
          <cell r="J1958" t="str">
            <v>vleesvarkens</v>
          </cell>
        </row>
        <row r="1959">
          <cell r="A1959" t="str">
            <v>2008_nov_6</v>
          </cell>
          <cell r="C1959">
            <v>13983</v>
          </cell>
          <cell r="D1959">
            <v>2008</v>
          </cell>
          <cell r="E1959" t="str">
            <v>nov</v>
          </cell>
          <cell r="F1959">
            <v>6</v>
          </cell>
          <cell r="G1959">
            <v>21301.226999999999</v>
          </cell>
          <cell r="H1959">
            <v>11</v>
          </cell>
          <cell r="I1959">
            <v>1</v>
          </cell>
          <cell r="J1959" t="str">
            <v>vleesvarkens</v>
          </cell>
        </row>
        <row r="1960">
          <cell r="A1960" t="str">
            <v>2008_dec_6</v>
          </cell>
          <cell r="C1960">
            <v>13984</v>
          </cell>
          <cell r="D1960">
            <v>2008</v>
          </cell>
          <cell r="E1960" t="str">
            <v>dec</v>
          </cell>
          <cell r="F1960">
            <v>6</v>
          </cell>
          <cell r="G1960">
            <v>20514.007000000001</v>
          </cell>
          <cell r="H1960">
            <v>12</v>
          </cell>
          <cell r="I1960">
            <v>1</v>
          </cell>
          <cell r="J1960" t="str">
            <v>vleesvarkens</v>
          </cell>
        </row>
        <row r="1961">
          <cell r="A1961" t="str">
            <v>2009_jan_6</v>
          </cell>
          <cell r="C1961">
            <v>13985</v>
          </cell>
          <cell r="D1961">
            <v>2009</v>
          </cell>
          <cell r="E1961" t="str">
            <v>jan</v>
          </cell>
          <cell r="F1961">
            <v>6</v>
          </cell>
          <cell r="G1961">
            <v>19680.481</v>
          </cell>
          <cell r="H1961">
            <v>1</v>
          </cell>
          <cell r="I1961">
            <v>1</v>
          </cell>
          <cell r="J1961" t="str">
            <v>vleesvarkens</v>
          </cell>
        </row>
        <row r="1962">
          <cell r="A1962" t="str">
            <v>2009_feb_6</v>
          </cell>
          <cell r="C1962">
            <v>13986</v>
          </cell>
          <cell r="D1962">
            <v>2009</v>
          </cell>
          <cell r="E1962" t="str">
            <v>feb</v>
          </cell>
          <cell r="F1962">
            <v>6</v>
          </cell>
          <cell r="G1962">
            <v>19356.331999999999</v>
          </cell>
          <cell r="H1962">
            <v>2</v>
          </cell>
          <cell r="I1962">
            <v>1</v>
          </cell>
          <cell r="J1962" t="str">
            <v>vleesvarkens</v>
          </cell>
        </row>
        <row r="1963">
          <cell r="A1963" t="str">
            <v>2009_mrt_6</v>
          </cell>
          <cell r="C1963">
            <v>13987</v>
          </cell>
          <cell r="D1963">
            <v>2009</v>
          </cell>
          <cell r="E1963" t="str">
            <v>mrt</v>
          </cell>
          <cell r="F1963">
            <v>6</v>
          </cell>
          <cell r="G1963">
            <v>19217.411</v>
          </cell>
          <cell r="H1963">
            <v>3</v>
          </cell>
          <cell r="I1963">
            <v>1</v>
          </cell>
          <cell r="J1963" t="str">
            <v>vleesvarkens</v>
          </cell>
        </row>
        <row r="1964">
          <cell r="A1964" t="str">
            <v>2009_apr_6</v>
          </cell>
          <cell r="C1964">
            <v>13988</v>
          </cell>
          <cell r="D1964">
            <v>2009</v>
          </cell>
          <cell r="E1964" t="str">
            <v>apr</v>
          </cell>
          <cell r="F1964">
            <v>6</v>
          </cell>
          <cell r="G1964">
            <v>19032.183000000001</v>
          </cell>
          <cell r="H1964">
            <v>4</v>
          </cell>
          <cell r="I1964">
            <v>1</v>
          </cell>
          <cell r="J1964" t="str">
            <v>vleesvarkens</v>
          </cell>
        </row>
        <row r="1965">
          <cell r="A1965" t="str">
            <v>2009_mei_6</v>
          </cell>
          <cell r="C1965">
            <v>13989</v>
          </cell>
          <cell r="D1965">
            <v>2009</v>
          </cell>
          <cell r="E1965" t="str">
            <v>mei</v>
          </cell>
          <cell r="F1965">
            <v>6</v>
          </cell>
          <cell r="G1965">
            <v>18893.261999999999</v>
          </cell>
          <cell r="H1965">
            <v>5</v>
          </cell>
          <cell r="I1965">
            <v>1</v>
          </cell>
          <cell r="J1965" t="str">
            <v>vleesvarkens</v>
          </cell>
        </row>
        <row r="1966">
          <cell r="A1966" t="str">
            <v>2009_jun_6</v>
          </cell>
          <cell r="C1966">
            <v>13990</v>
          </cell>
          <cell r="D1966">
            <v>2009</v>
          </cell>
          <cell r="E1966" t="str">
            <v>jun</v>
          </cell>
          <cell r="F1966">
            <v>6</v>
          </cell>
          <cell r="G1966">
            <v>18846.955000000002</v>
          </cell>
          <cell r="H1966">
            <v>6</v>
          </cell>
          <cell r="I1966">
            <v>1</v>
          </cell>
          <cell r="J1966" t="str">
            <v>vleesvarkens</v>
          </cell>
        </row>
        <row r="1967">
          <cell r="A1967" t="str">
            <v>2009_jul_6</v>
          </cell>
          <cell r="C1967">
            <v>13991</v>
          </cell>
          <cell r="D1967">
            <v>2009</v>
          </cell>
          <cell r="E1967" t="str">
            <v>jul</v>
          </cell>
          <cell r="F1967">
            <v>6</v>
          </cell>
          <cell r="G1967">
            <v>18846.955000000002</v>
          </cell>
          <cell r="H1967">
            <v>7</v>
          </cell>
          <cell r="I1967">
            <v>1</v>
          </cell>
          <cell r="J1967" t="str">
            <v>vleesvarkens</v>
          </cell>
        </row>
        <row r="1968">
          <cell r="A1968" t="str">
            <v>2009_aug_6</v>
          </cell>
          <cell r="C1968">
            <v>13992</v>
          </cell>
          <cell r="D1968">
            <v>2009</v>
          </cell>
          <cell r="E1968" t="str">
            <v>aug</v>
          </cell>
          <cell r="F1968">
            <v>6</v>
          </cell>
          <cell r="G1968">
            <v>18522.806</v>
          </cell>
          <cell r="H1968">
            <v>8</v>
          </cell>
          <cell r="I1968">
            <v>1</v>
          </cell>
          <cell r="J1968" t="str">
            <v>vleesvarkens</v>
          </cell>
        </row>
        <row r="1969">
          <cell r="A1969" t="str">
            <v>2009_sep_6</v>
          </cell>
          <cell r="C1969">
            <v>13993</v>
          </cell>
          <cell r="D1969">
            <v>2009</v>
          </cell>
          <cell r="E1969" t="str">
            <v>sep</v>
          </cell>
          <cell r="F1969">
            <v>6</v>
          </cell>
          <cell r="G1969">
            <v>18059.736000000001</v>
          </cell>
          <cell r="H1969">
            <v>9</v>
          </cell>
          <cell r="I1969">
            <v>1</v>
          </cell>
          <cell r="J1969" t="str">
            <v>vleesvarkens</v>
          </cell>
        </row>
        <row r="1970">
          <cell r="A1970" t="str">
            <v>2009_okt_6</v>
          </cell>
          <cell r="C1970">
            <v>13994</v>
          </cell>
          <cell r="D1970">
            <v>2009</v>
          </cell>
          <cell r="E1970" t="str">
            <v>okt</v>
          </cell>
          <cell r="F1970">
            <v>6</v>
          </cell>
          <cell r="G1970">
            <v>17642.972000000002</v>
          </cell>
          <cell r="H1970">
            <v>10</v>
          </cell>
          <cell r="I1970">
            <v>1</v>
          </cell>
          <cell r="J1970" t="str">
            <v>vleesvarkens</v>
          </cell>
        </row>
        <row r="1971">
          <cell r="A1971" t="str">
            <v>2009_nov_6</v>
          </cell>
          <cell r="C1971">
            <v>13995</v>
          </cell>
          <cell r="D1971">
            <v>2009</v>
          </cell>
          <cell r="E1971" t="str">
            <v>nov</v>
          </cell>
          <cell r="F1971">
            <v>6</v>
          </cell>
          <cell r="G1971">
            <v>17596.665000000001</v>
          </cell>
          <cell r="H1971">
            <v>11</v>
          </cell>
          <cell r="I1971">
            <v>1</v>
          </cell>
          <cell r="J1971" t="str">
            <v>vleesvarkens</v>
          </cell>
        </row>
        <row r="1972">
          <cell r="A1972" t="str">
            <v>2009_dec_6</v>
          </cell>
          <cell r="C1972">
            <v>13996</v>
          </cell>
          <cell r="D1972">
            <v>2009</v>
          </cell>
          <cell r="E1972" t="str">
            <v>dec</v>
          </cell>
          <cell r="F1972">
            <v>6</v>
          </cell>
          <cell r="G1972">
            <v>17550.358</v>
          </cell>
          <cell r="H1972">
            <v>12</v>
          </cell>
          <cell r="I1972">
            <v>1</v>
          </cell>
          <cell r="J1972" t="str">
            <v>vleesvarkens</v>
          </cell>
        </row>
        <row r="1973">
          <cell r="A1973" t="str">
            <v>2010_jan_6</v>
          </cell>
          <cell r="C1973">
            <v>13997</v>
          </cell>
          <cell r="D1973">
            <v>2010</v>
          </cell>
          <cell r="E1973" t="str">
            <v>jan</v>
          </cell>
          <cell r="F1973">
            <v>6</v>
          </cell>
          <cell r="G1973">
            <v>17504.050999999999</v>
          </cell>
          <cell r="H1973">
            <v>1</v>
          </cell>
          <cell r="I1973">
            <v>1</v>
          </cell>
          <cell r="J1973" t="str">
            <v>vleesvarkens</v>
          </cell>
        </row>
        <row r="1974">
          <cell r="A1974" t="str">
            <v>2010_feb_6</v>
          </cell>
          <cell r="C1974">
            <v>13998</v>
          </cell>
          <cell r="D1974">
            <v>2010</v>
          </cell>
          <cell r="E1974" t="str">
            <v>feb</v>
          </cell>
          <cell r="F1974">
            <v>6</v>
          </cell>
          <cell r="G1974">
            <v>17550.358</v>
          </cell>
          <cell r="H1974">
            <v>2</v>
          </cell>
          <cell r="I1974">
            <v>1</v>
          </cell>
          <cell r="J1974" t="str">
            <v>vleesvarkens</v>
          </cell>
        </row>
        <row r="1975">
          <cell r="A1975" t="str">
            <v>2010_mrt_6</v>
          </cell>
          <cell r="C1975">
            <v>13999</v>
          </cell>
          <cell r="D1975">
            <v>2010</v>
          </cell>
          <cell r="E1975" t="str">
            <v>mrt</v>
          </cell>
          <cell r="F1975">
            <v>6</v>
          </cell>
          <cell r="G1975">
            <v>17550.358</v>
          </cell>
          <cell r="H1975">
            <v>3</v>
          </cell>
          <cell r="I1975">
            <v>1</v>
          </cell>
          <cell r="J1975" t="str">
            <v>vleesvarkens</v>
          </cell>
        </row>
        <row r="1976">
          <cell r="A1976" t="str">
            <v>2010_apr_6</v>
          </cell>
          <cell r="C1976">
            <v>14000</v>
          </cell>
          <cell r="D1976">
            <v>2010</v>
          </cell>
          <cell r="E1976" t="str">
            <v>apr</v>
          </cell>
          <cell r="F1976">
            <v>6</v>
          </cell>
          <cell r="G1976">
            <v>17457.743999999999</v>
          </cell>
          <cell r="H1976">
            <v>4</v>
          </cell>
          <cell r="I1976">
            <v>1</v>
          </cell>
          <cell r="J1976" t="str">
            <v>vleesvarkens</v>
          </cell>
        </row>
        <row r="1977">
          <cell r="A1977" t="str">
            <v>2010_mei_6</v>
          </cell>
          <cell r="C1977">
            <v>14001</v>
          </cell>
          <cell r="D1977">
            <v>2010</v>
          </cell>
          <cell r="E1977" t="str">
            <v>mei</v>
          </cell>
          <cell r="F1977">
            <v>6</v>
          </cell>
          <cell r="G1977">
            <v>17504.050999999999</v>
          </cell>
          <cell r="H1977">
            <v>5</v>
          </cell>
          <cell r="I1977">
            <v>1</v>
          </cell>
          <cell r="J1977" t="str">
            <v>vleesvarkens</v>
          </cell>
        </row>
        <row r="1978">
          <cell r="A1978" t="str">
            <v>2010_jun_6</v>
          </cell>
          <cell r="C1978">
            <v>14002</v>
          </cell>
          <cell r="D1978">
            <v>2010</v>
          </cell>
          <cell r="E1978" t="str">
            <v>jun</v>
          </cell>
          <cell r="F1978">
            <v>6</v>
          </cell>
          <cell r="G1978">
            <v>17781.894</v>
          </cell>
          <cell r="H1978">
            <v>6</v>
          </cell>
          <cell r="I1978">
            <v>1</v>
          </cell>
          <cell r="J1978" t="str">
            <v>vleesvarkens</v>
          </cell>
        </row>
        <row r="1979">
          <cell r="A1979" t="str">
            <v>2010_jul_6</v>
          </cell>
          <cell r="C1979">
            <v>14003</v>
          </cell>
          <cell r="D1979">
            <v>2010</v>
          </cell>
          <cell r="E1979" t="str">
            <v>jul</v>
          </cell>
          <cell r="F1979">
            <v>6</v>
          </cell>
          <cell r="G1979">
            <v>18106.043000000001</v>
          </cell>
          <cell r="H1979">
            <v>7</v>
          </cell>
          <cell r="I1979">
            <v>1</v>
          </cell>
          <cell r="J1979" t="str">
            <v>vleesvarkens</v>
          </cell>
        </row>
        <row r="1980">
          <cell r="A1980" t="str">
            <v>2010_aug_6</v>
          </cell>
          <cell r="C1980">
            <v>14004</v>
          </cell>
          <cell r="D1980">
            <v>2010</v>
          </cell>
          <cell r="E1980" t="str">
            <v>aug</v>
          </cell>
          <cell r="F1980">
            <v>6</v>
          </cell>
          <cell r="G1980">
            <v>18893.261999999999</v>
          </cell>
          <cell r="H1980">
            <v>8</v>
          </cell>
          <cell r="I1980">
            <v>1</v>
          </cell>
          <cell r="J1980" t="str">
            <v>vleesvarkens</v>
          </cell>
        </row>
        <row r="1981">
          <cell r="A1981" t="str">
            <v>2010_sep_6</v>
          </cell>
          <cell r="C1981">
            <v>14005</v>
          </cell>
          <cell r="D1981">
            <v>2010</v>
          </cell>
          <cell r="E1981" t="str">
            <v>sep</v>
          </cell>
          <cell r="F1981">
            <v>6</v>
          </cell>
          <cell r="G1981">
            <v>20097.243999999999</v>
          </cell>
          <cell r="H1981">
            <v>9</v>
          </cell>
          <cell r="I1981">
            <v>1</v>
          </cell>
          <cell r="J1981" t="str">
            <v>vleesvarkens</v>
          </cell>
        </row>
        <row r="1982">
          <cell r="A1982" t="str">
            <v>2010_okt_6</v>
          </cell>
          <cell r="C1982">
            <v>14006</v>
          </cell>
          <cell r="D1982">
            <v>2010</v>
          </cell>
          <cell r="E1982" t="str">
            <v>okt</v>
          </cell>
          <cell r="F1982">
            <v>6</v>
          </cell>
          <cell r="G1982">
            <v>20977.078000000001</v>
          </cell>
          <cell r="H1982">
            <v>10</v>
          </cell>
          <cell r="I1982">
            <v>1</v>
          </cell>
          <cell r="J1982" t="str">
            <v>vleesvarkens</v>
          </cell>
        </row>
        <row r="1983">
          <cell r="A1983" t="str">
            <v>2010_nov_6</v>
          </cell>
          <cell r="C1983">
            <v>14007</v>
          </cell>
          <cell r="D1983">
            <v>2010</v>
          </cell>
          <cell r="E1983" t="str">
            <v>nov</v>
          </cell>
          <cell r="F1983">
            <v>6</v>
          </cell>
          <cell r="G1983">
            <v>21671.683000000001</v>
          </cell>
          <cell r="H1983">
            <v>11</v>
          </cell>
          <cell r="I1983">
            <v>1</v>
          </cell>
          <cell r="J1983" t="str">
            <v>vleesvarkens</v>
          </cell>
        </row>
        <row r="1984">
          <cell r="A1984" t="str">
            <v>2010_dec_6</v>
          </cell>
          <cell r="C1984">
            <v>14008</v>
          </cell>
          <cell r="D1984">
            <v>2010</v>
          </cell>
          <cell r="E1984" t="str">
            <v>dec</v>
          </cell>
          <cell r="F1984">
            <v>6</v>
          </cell>
          <cell r="G1984">
            <v>22273.673999999999</v>
          </cell>
          <cell r="H1984">
            <v>12</v>
          </cell>
          <cell r="I1984">
            <v>1</v>
          </cell>
          <cell r="J1984" t="str">
            <v>vleesvarkens</v>
          </cell>
        </row>
        <row r="1985">
          <cell r="A1985" t="str">
            <v>2011_jan_6</v>
          </cell>
          <cell r="C1985">
            <v>14009</v>
          </cell>
          <cell r="D1985">
            <v>2011</v>
          </cell>
          <cell r="E1985" t="str">
            <v>jan</v>
          </cell>
          <cell r="F1985">
            <v>6</v>
          </cell>
          <cell r="G1985">
            <v>22875.665000000001</v>
          </cell>
          <cell r="H1985">
            <v>1</v>
          </cell>
          <cell r="I1985">
            <v>1</v>
          </cell>
          <cell r="J1985" t="str">
            <v>vleesvarkens</v>
          </cell>
        </row>
        <row r="1986">
          <cell r="A1986" t="str">
            <v>2011_feb_6</v>
          </cell>
          <cell r="C1986">
            <v>14010</v>
          </cell>
          <cell r="D1986">
            <v>2011</v>
          </cell>
          <cell r="E1986" t="str">
            <v>feb</v>
          </cell>
          <cell r="F1986">
            <v>6</v>
          </cell>
          <cell r="G1986">
            <v>23385.042000000001</v>
          </cell>
          <cell r="H1986">
            <v>2</v>
          </cell>
          <cell r="I1986">
            <v>1</v>
          </cell>
          <cell r="J1986" t="str">
            <v>vleesvarkens</v>
          </cell>
        </row>
        <row r="1987">
          <cell r="A1987" t="str">
            <v>2011_mrt_6</v>
          </cell>
          <cell r="C1987">
            <v>14011</v>
          </cell>
          <cell r="D1987">
            <v>2011</v>
          </cell>
          <cell r="E1987" t="str">
            <v>mrt</v>
          </cell>
          <cell r="F1987">
            <v>6</v>
          </cell>
          <cell r="G1987">
            <v>24079.648000000001</v>
          </cell>
          <cell r="H1987">
            <v>3</v>
          </cell>
          <cell r="I1987">
            <v>1</v>
          </cell>
          <cell r="J1987" t="str">
            <v>vleesvarkens</v>
          </cell>
        </row>
        <row r="1988">
          <cell r="A1988" t="str">
            <v>2011_apr_6</v>
          </cell>
          <cell r="C1988">
            <v>14012</v>
          </cell>
          <cell r="D1988">
            <v>2011</v>
          </cell>
          <cell r="E1988" t="str">
            <v>apr</v>
          </cell>
          <cell r="F1988">
            <v>6</v>
          </cell>
          <cell r="G1988">
            <v>24727.946</v>
          </cell>
          <cell r="H1988">
            <v>4</v>
          </cell>
          <cell r="I1988">
            <v>1</v>
          </cell>
          <cell r="J1988" t="str">
            <v>vleesvarkens</v>
          </cell>
        </row>
        <row r="1989">
          <cell r="A1989" t="str">
            <v>2011_mei_6</v>
          </cell>
          <cell r="C1989">
            <v>14013</v>
          </cell>
          <cell r="D1989">
            <v>2011</v>
          </cell>
          <cell r="E1989" t="str">
            <v>mei</v>
          </cell>
          <cell r="F1989">
            <v>6</v>
          </cell>
          <cell r="G1989">
            <v>24959.481</v>
          </cell>
          <cell r="H1989">
            <v>5</v>
          </cell>
          <cell r="I1989">
            <v>1</v>
          </cell>
          <cell r="J1989" t="str">
            <v>vleesvarkens</v>
          </cell>
        </row>
        <row r="1990">
          <cell r="A1990" t="str">
            <v>2011_jun_6</v>
          </cell>
          <cell r="C1990">
            <v>14014</v>
          </cell>
          <cell r="D1990">
            <v>2011</v>
          </cell>
          <cell r="E1990" t="str">
            <v>jun</v>
          </cell>
          <cell r="F1990">
            <v>6</v>
          </cell>
          <cell r="G1990">
            <v>25098.401999999998</v>
          </cell>
          <cell r="H1990">
            <v>6</v>
          </cell>
          <cell r="I1990">
            <v>1</v>
          </cell>
          <cell r="J1990" t="str">
            <v>vleesvarkens</v>
          </cell>
        </row>
        <row r="1991">
          <cell r="A1991" t="str">
            <v>2011_jul_6</v>
          </cell>
          <cell r="C1991">
            <v>14015</v>
          </cell>
          <cell r="D1991">
            <v>2011</v>
          </cell>
          <cell r="E1991" t="str">
            <v>jul</v>
          </cell>
          <cell r="F1991">
            <v>6</v>
          </cell>
          <cell r="G1991">
            <v>25098.401999999998</v>
          </cell>
          <cell r="H1991">
            <v>7</v>
          </cell>
          <cell r="I1991">
            <v>1</v>
          </cell>
          <cell r="J1991" t="str">
            <v>vleesvarkens</v>
          </cell>
        </row>
        <row r="1992">
          <cell r="A1992" t="str">
            <v>2011_aug_6</v>
          </cell>
          <cell r="C1992">
            <v>14016</v>
          </cell>
          <cell r="D1992">
            <v>2011</v>
          </cell>
          <cell r="E1992" t="str">
            <v>aug</v>
          </cell>
          <cell r="F1992">
            <v>6</v>
          </cell>
          <cell r="G1992">
            <v>25052.095000000001</v>
          </cell>
          <cell r="H1992">
            <v>8</v>
          </cell>
          <cell r="I1992">
            <v>1</v>
          </cell>
          <cell r="J1992" t="str">
            <v>vleesvarkens</v>
          </cell>
        </row>
        <row r="1993">
          <cell r="A1993" t="str">
            <v>2011_sep_6</v>
          </cell>
          <cell r="C1993">
            <v>14017</v>
          </cell>
          <cell r="D1993">
            <v>2011</v>
          </cell>
          <cell r="E1993" t="str">
            <v>sep</v>
          </cell>
          <cell r="F1993">
            <v>6</v>
          </cell>
          <cell r="G1993">
            <v>24866.866999999998</v>
          </cell>
          <cell r="H1993">
            <v>9</v>
          </cell>
          <cell r="I1993">
            <v>1</v>
          </cell>
          <cell r="J1993" t="str">
            <v>vleesvarkens</v>
          </cell>
        </row>
        <row r="1994">
          <cell r="A1994" t="str">
            <v>2011_okt_6</v>
          </cell>
          <cell r="C1994">
            <v>14018</v>
          </cell>
          <cell r="D1994">
            <v>2011</v>
          </cell>
          <cell r="E1994" t="str">
            <v>okt</v>
          </cell>
          <cell r="F1994">
            <v>6</v>
          </cell>
          <cell r="G1994">
            <v>24635.331999999999</v>
          </cell>
          <cell r="H1994">
            <v>10</v>
          </cell>
          <cell r="I1994">
            <v>1</v>
          </cell>
          <cell r="J1994" t="str">
            <v>vleesvarkens</v>
          </cell>
        </row>
        <row r="1995">
          <cell r="A1995" t="str">
            <v>2011_nov_6</v>
          </cell>
          <cell r="C1995">
            <v>14019</v>
          </cell>
          <cell r="D1995">
            <v>2011</v>
          </cell>
          <cell r="E1995" t="str">
            <v>nov</v>
          </cell>
          <cell r="F1995">
            <v>6</v>
          </cell>
          <cell r="G1995">
            <v>24357.49</v>
          </cell>
          <cell r="H1995">
            <v>11</v>
          </cell>
          <cell r="I1995">
            <v>1</v>
          </cell>
          <cell r="J1995" t="str">
            <v>vleesvarkens</v>
          </cell>
        </row>
        <row r="1996">
          <cell r="A1996" t="str">
            <v>2011_dec_6</v>
          </cell>
          <cell r="C1996">
            <v>14020</v>
          </cell>
          <cell r="D1996">
            <v>2011</v>
          </cell>
          <cell r="E1996" t="str">
            <v>dec</v>
          </cell>
          <cell r="F1996">
            <v>6</v>
          </cell>
          <cell r="G1996">
            <v>24125.955000000002</v>
          </cell>
          <cell r="H1996">
            <v>12</v>
          </cell>
          <cell r="I1996">
            <v>1</v>
          </cell>
          <cell r="J1996" t="str">
            <v>vleesvarkens</v>
          </cell>
        </row>
        <row r="1997">
          <cell r="A1997" t="str">
            <v>2012_jan_6</v>
          </cell>
          <cell r="C1997">
            <v>14021</v>
          </cell>
          <cell r="D1997">
            <v>2012</v>
          </cell>
          <cell r="E1997" t="str">
            <v>jan</v>
          </cell>
          <cell r="F1997">
            <v>6</v>
          </cell>
          <cell r="G1997">
            <v>23987.034</v>
          </cell>
          <cell r="H1997">
            <v>1</v>
          </cell>
          <cell r="I1997">
            <v>1</v>
          </cell>
          <cell r="J1997" t="str">
            <v>vleesvarkens</v>
          </cell>
        </row>
        <row r="1998">
          <cell r="A1998" t="str">
            <v>2006_jan_7</v>
          </cell>
          <cell r="C1998">
            <v>14031</v>
          </cell>
          <cell r="D1998">
            <v>2006</v>
          </cell>
          <cell r="E1998" t="str">
            <v>jan</v>
          </cell>
          <cell r="F1998">
            <v>7</v>
          </cell>
          <cell r="G1998">
            <v>2083.3330000000001</v>
          </cell>
          <cell r="H1998">
            <v>1</v>
          </cell>
          <cell r="I1998">
            <v>1</v>
          </cell>
          <cell r="J1998" t="str">
            <v>vleesvarkens</v>
          </cell>
        </row>
        <row r="1999">
          <cell r="A1999" t="str">
            <v>2006_feb_7</v>
          </cell>
          <cell r="C1999">
            <v>14032</v>
          </cell>
          <cell r="D1999">
            <v>2006</v>
          </cell>
          <cell r="E1999" t="str">
            <v>feb</v>
          </cell>
          <cell r="F1999">
            <v>7</v>
          </cell>
          <cell r="G1999">
            <v>2083.3330000000001</v>
          </cell>
          <cell r="H1999">
            <v>2</v>
          </cell>
          <cell r="I1999">
            <v>1</v>
          </cell>
          <cell r="J1999" t="str">
            <v>vleesvarkens</v>
          </cell>
        </row>
        <row r="2000">
          <cell r="A2000" t="str">
            <v>2006_mrt_7</v>
          </cell>
          <cell r="C2000">
            <v>14033</v>
          </cell>
          <cell r="D2000">
            <v>2006</v>
          </cell>
          <cell r="E2000" t="str">
            <v>mrt</v>
          </cell>
          <cell r="F2000">
            <v>7</v>
          </cell>
          <cell r="G2000">
            <v>2083.3330000000001</v>
          </cell>
          <cell r="H2000">
            <v>3</v>
          </cell>
          <cell r="I2000">
            <v>1</v>
          </cell>
          <cell r="J2000" t="str">
            <v>vleesvarkens</v>
          </cell>
        </row>
        <row r="2001">
          <cell r="A2001" t="str">
            <v>2006_apr_7</v>
          </cell>
          <cell r="C2001">
            <v>14034</v>
          </cell>
          <cell r="D2001">
            <v>2006</v>
          </cell>
          <cell r="E2001" t="str">
            <v>apr</v>
          </cell>
          <cell r="F2001">
            <v>7</v>
          </cell>
          <cell r="G2001">
            <v>2083.3330000000001</v>
          </cell>
          <cell r="H2001">
            <v>4</v>
          </cell>
          <cell r="I2001">
            <v>1</v>
          </cell>
          <cell r="J2001" t="str">
            <v>vleesvarkens</v>
          </cell>
        </row>
        <row r="2002">
          <cell r="A2002" t="str">
            <v>2006_mei_7</v>
          </cell>
          <cell r="C2002">
            <v>14035</v>
          </cell>
          <cell r="D2002">
            <v>2006</v>
          </cell>
          <cell r="E2002" t="str">
            <v>mei</v>
          </cell>
          <cell r="F2002">
            <v>7</v>
          </cell>
          <cell r="G2002">
            <v>2083.3330000000001</v>
          </cell>
          <cell r="H2002">
            <v>5</v>
          </cell>
          <cell r="I2002">
            <v>1</v>
          </cell>
          <cell r="J2002" t="str">
            <v>vleesvarkens</v>
          </cell>
        </row>
        <row r="2003">
          <cell r="A2003" t="str">
            <v>2006_jun_7</v>
          </cell>
          <cell r="C2003">
            <v>14036</v>
          </cell>
          <cell r="D2003">
            <v>2006</v>
          </cell>
          <cell r="E2003" t="str">
            <v>jun</v>
          </cell>
          <cell r="F2003">
            <v>7</v>
          </cell>
          <cell r="G2003">
            <v>2083.3330000000001</v>
          </cell>
          <cell r="H2003">
            <v>6</v>
          </cell>
          <cell r="I2003">
            <v>1</v>
          </cell>
          <cell r="J2003" t="str">
            <v>vleesvarkens</v>
          </cell>
        </row>
        <row r="2004">
          <cell r="A2004" t="str">
            <v>2006_jul_7</v>
          </cell>
          <cell r="C2004">
            <v>14037</v>
          </cell>
          <cell r="D2004">
            <v>2006</v>
          </cell>
          <cell r="E2004" t="str">
            <v>jul</v>
          </cell>
          <cell r="F2004">
            <v>7</v>
          </cell>
          <cell r="G2004">
            <v>2083.3330000000001</v>
          </cell>
          <cell r="H2004">
            <v>7</v>
          </cell>
          <cell r="I2004">
            <v>1</v>
          </cell>
          <cell r="J2004" t="str">
            <v>vleesvarkens</v>
          </cell>
        </row>
        <row r="2005">
          <cell r="A2005" t="str">
            <v>2006_aug_7</v>
          </cell>
          <cell r="C2005">
            <v>14038</v>
          </cell>
          <cell r="D2005">
            <v>2006</v>
          </cell>
          <cell r="E2005" t="str">
            <v>aug</v>
          </cell>
          <cell r="F2005">
            <v>7</v>
          </cell>
          <cell r="G2005">
            <v>2083.3330000000001</v>
          </cell>
          <cell r="H2005">
            <v>8</v>
          </cell>
          <cell r="I2005">
            <v>1</v>
          </cell>
          <cell r="J2005" t="str">
            <v>vleesvarkens</v>
          </cell>
        </row>
        <row r="2006">
          <cell r="A2006" t="str">
            <v>2006_sep_7</v>
          </cell>
          <cell r="C2006">
            <v>14039</v>
          </cell>
          <cell r="D2006">
            <v>2006</v>
          </cell>
          <cell r="E2006" t="str">
            <v>sep</v>
          </cell>
          <cell r="F2006">
            <v>7</v>
          </cell>
          <cell r="G2006">
            <v>2083.3330000000001</v>
          </cell>
          <cell r="H2006">
            <v>9</v>
          </cell>
          <cell r="I2006">
            <v>1</v>
          </cell>
          <cell r="J2006" t="str">
            <v>vleesvarkens</v>
          </cell>
        </row>
        <row r="2007">
          <cell r="A2007" t="str">
            <v>2006_okt_7</v>
          </cell>
          <cell r="C2007">
            <v>14040</v>
          </cell>
          <cell r="D2007">
            <v>2006</v>
          </cell>
          <cell r="E2007" t="str">
            <v>okt</v>
          </cell>
          <cell r="F2007">
            <v>7</v>
          </cell>
          <cell r="G2007">
            <v>2083.3330000000001</v>
          </cell>
          <cell r="H2007">
            <v>10</v>
          </cell>
          <cell r="I2007">
            <v>1</v>
          </cell>
          <cell r="J2007" t="str">
            <v>vleesvarkens</v>
          </cell>
        </row>
        <row r="2008">
          <cell r="A2008" t="str">
            <v>2006_nov_7</v>
          </cell>
          <cell r="C2008">
            <v>14041</v>
          </cell>
          <cell r="D2008">
            <v>2006</v>
          </cell>
          <cell r="E2008" t="str">
            <v>nov</v>
          </cell>
          <cell r="F2008">
            <v>7</v>
          </cell>
          <cell r="G2008">
            <v>2083.3330000000001</v>
          </cell>
          <cell r="H2008">
            <v>11</v>
          </cell>
          <cell r="I2008">
            <v>1</v>
          </cell>
          <cell r="J2008" t="str">
            <v>vleesvarkens</v>
          </cell>
        </row>
        <row r="2009">
          <cell r="A2009" t="str">
            <v>2006_dec_7</v>
          </cell>
          <cell r="C2009">
            <v>14042</v>
          </cell>
          <cell r="D2009">
            <v>2006</v>
          </cell>
          <cell r="E2009" t="str">
            <v>dec</v>
          </cell>
          <cell r="F2009">
            <v>7</v>
          </cell>
          <cell r="G2009">
            <v>2083.3330000000001</v>
          </cell>
          <cell r="H2009">
            <v>12</v>
          </cell>
          <cell r="I2009">
            <v>1</v>
          </cell>
          <cell r="J2009" t="str">
            <v>vleesvarkens</v>
          </cell>
        </row>
        <row r="2010">
          <cell r="A2010" t="str">
            <v>2007_jan_7</v>
          </cell>
          <cell r="C2010">
            <v>14043</v>
          </cell>
          <cell r="D2010">
            <v>2007</v>
          </cell>
          <cell r="E2010" t="str">
            <v>jan</v>
          </cell>
          <cell r="F2010">
            <v>7</v>
          </cell>
          <cell r="G2010">
            <v>2083.3330000000001</v>
          </cell>
          <cell r="H2010">
            <v>1</v>
          </cell>
          <cell r="I2010">
            <v>1</v>
          </cell>
          <cell r="J2010" t="str">
            <v>vleesvarkens</v>
          </cell>
        </row>
        <row r="2011">
          <cell r="A2011" t="str">
            <v>2007_feb_7</v>
          </cell>
          <cell r="C2011">
            <v>14044</v>
          </cell>
          <cell r="D2011">
            <v>2007</v>
          </cell>
          <cell r="E2011" t="str">
            <v>feb</v>
          </cell>
          <cell r="F2011">
            <v>7</v>
          </cell>
          <cell r="G2011">
            <v>2083.3330000000001</v>
          </cell>
          <cell r="H2011">
            <v>2</v>
          </cell>
          <cell r="I2011">
            <v>1</v>
          </cell>
          <cell r="J2011" t="str">
            <v>vleesvarkens</v>
          </cell>
        </row>
        <row r="2012">
          <cell r="A2012" t="str">
            <v>2007_mrt_7</v>
          </cell>
          <cell r="C2012">
            <v>14045</v>
          </cell>
          <cell r="D2012">
            <v>2007</v>
          </cell>
          <cell r="E2012" t="str">
            <v>mrt</v>
          </cell>
          <cell r="F2012">
            <v>7</v>
          </cell>
          <cell r="G2012">
            <v>2083.3330000000001</v>
          </cell>
          <cell r="H2012">
            <v>3</v>
          </cell>
          <cell r="I2012">
            <v>1</v>
          </cell>
          <cell r="J2012" t="str">
            <v>vleesvarkens</v>
          </cell>
        </row>
        <row r="2013">
          <cell r="A2013" t="str">
            <v>2007_apr_7</v>
          </cell>
          <cell r="C2013">
            <v>14046</v>
          </cell>
          <cell r="D2013">
            <v>2007</v>
          </cell>
          <cell r="E2013" t="str">
            <v>apr</v>
          </cell>
          <cell r="F2013">
            <v>7</v>
          </cell>
          <cell r="G2013">
            <v>2083.3330000000001</v>
          </cell>
          <cell r="H2013">
            <v>4</v>
          </cell>
          <cell r="I2013">
            <v>1</v>
          </cell>
          <cell r="J2013" t="str">
            <v>vleesvarkens</v>
          </cell>
        </row>
        <row r="2014">
          <cell r="A2014" t="str">
            <v>2007_mei_7</v>
          </cell>
          <cell r="C2014">
            <v>14047</v>
          </cell>
          <cell r="D2014">
            <v>2007</v>
          </cell>
          <cell r="E2014" t="str">
            <v>mei</v>
          </cell>
          <cell r="F2014">
            <v>7</v>
          </cell>
          <cell r="G2014">
            <v>2083.3330000000001</v>
          </cell>
          <cell r="H2014">
            <v>5</v>
          </cell>
          <cell r="I2014">
            <v>1</v>
          </cell>
          <cell r="J2014" t="str">
            <v>vleesvarkens</v>
          </cell>
        </row>
        <row r="2015">
          <cell r="A2015" t="str">
            <v>2007_jun_7</v>
          </cell>
          <cell r="C2015">
            <v>14048</v>
          </cell>
          <cell r="D2015">
            <v>2007</v>
          </cell>
          <cell r="E2015" t="str">
            <v>jun</v>
          </cell>
          <cell r="F2015">
            <v>7</v>
          </cell>
          <cell r="G2015">
            <v>2083.3330000000001</v>
          </cell>
          <cell r="H2015">
            <v>6</v>
          </cell>
          <cell r="I2015">
            <v>1</v>
          </cell>
          <cell r="J2015" t="str">
            <v>vleesvarkens</v>
          </cell>
        </row>
        <row r="2016">
          <cell r="A2016" t="str">
            <v>2007_jul_7</v>
          </cell>
          <cell r="C2016">
            <v>14049</v>
          </cell>
          <cell r="D2016">
            <v>2007</v>
          </cell>
          <cell r="E2016" t="str">
            <v>jul</v>
          </cell>
          <cell r="F2016">
            <v>7</v>
          </cell>
          <cell r="G2016">
            <v>2083.3330000000001</v>
          </cell>
          <cell r="H2016">
            <v>7</v>
          </cell>
          <cell r="I2016">
            <v>1</v>
          </cell>
          <cell r="J2016" t="str">
            <v>vleesvarkens</v>
          </cell>
        </row>
        <row r="2017">
          <cell r="A2017" t="str">
            <v>2007_aug_7</v>
          </cell>
          <cell r="C2017">
            <v>14050</v>
          </cell>
          <cell r="D2017">
            <v>2007</v>
          </cell>
          <cell r="E2017" t="str">
            <v>aug</v>
          </cell>
          <cell r="F2017">
            <v>7</v>
          </cell>
          <cell r="G2017">
            <v>2083.3330000000001</v>
          </cell>
          <cell r="H2017">
            <v>8</v>
          </cell>
          <cell r="I2017">
            <v>1</v>
          </cell>
          <cell r="J2017" t="str">
            <v>vleesvarkens</v>
          </cell>
        </row>
        <row r="2018">
          <cell r="A2018" t="str">
            <v>2007_sep_7</v>
          </cell>
          <cell r="C2018">
            <v>14051</v>
          </cell>
          <cell r="D2018">
            <v>2007</v>
          </cell>
          <cell r="E2018" t="str">
            <v>sep</v>
          </cell>
          <cell r="F2018">
            <v>7</v>
          </cell>
          <cell r="G2018">
            <v>2083.3330000000001</v>
          </cell>
          <cell r="H2018">
            <v>9</v>
          </cell>
          <cell r="I2018">
            <v>1</v>
          </cell>
          <cell r="J2018" t="str">
            <v>vleesvarkens</v>
          </cell>
        </row>
        <row r="2019">
          <cell r="A2019" t="str">
            <v>2007_okt_7</v>
          </cell>
          <cell r="C2019">
            <v>14052</v>
          </cell>
          <cell r="D2019">
            <v>2007</v>
          </cell>
          <cell r="E2019" t="str">
            <v>okt</v>
          </cell>
          <cell r="F2019">
            <v>7</v>
          </cell>
          <cell r="G2019">
            <v>2083.3330000000001</v>
          </cell>
          <cell r="H2019">
            <v>10</v>
          </cell>
          <cell r="I2019">
            <v>1</v>
          </cell>
          <cell r="J2019" t="str">
            <v>vleesvarkens</v>
          </cell>
        </row>
        <row r="2020">
          <cell r="A2020" t="str">
            <v>2007_nov_7</v>
          </cell>
          <cell r="C2020">
            <v>14053</v>
          </cell>
          <cell r="D2020">
            <v>2007</v>
          </cell>
          <cell r="E2020" t="str">
            <v>nov</v>
          </cell>
          <cell r="F2020">
            <v>7</v>
          </cell>
          <cell r="G2020">
            <v>2083.3330000000001</v>
          </cell>
          <cell r="H2020">
            <v>11</v>
          </cell>
          <cell r="I2020">
            <v>1</v>
          </cell>
          <cell r="J2020" t="str">
            <v>vleesvarkens</v>
          </cell>
        </row>
        <row r="2021">
          <cell r="A2021" t="str">
            <v>2007_dec_7</v>
          </cell>
          <cell r="C2021">
            <v>14054</v>
          </cell>
          <cell r="D2021">
            <v>2007</v>
          </cell>
          <cell r="E2021" t="str">
            <v>dec</v>
          </cell>
          <cell r="F2021">
            <v>7</v>
          </cell>
          <cell r="G2021">
            <v>2083.3330000000001</v>
          </cell>
          <cell r="H2021">
            <v>12</v>
          </cell>
          <cell r="I2021">
            <v>1</v>
          </cell>
          <cell r="J2021" t="str">
            <v>vleesvarkens</v>
          </cell>
        </row>
        <row r="2022">
          <cell r="A2022" t="str">
            <v>2008_jan_7</v>
          </cell>
          <cell r="C2022">
            <v>14055</v>
          </cell>
          <cell r="D2022">
            <v>2008</v>
          </cell>
          <cell r="E2022" t="str">
            <v>jan</v>
          </cell>
          <cell r="F2022">
            <v>7</v>
          </cell>
          <cell r="G2022">
            <v>2083.3330000000001</v>
          </cell>
          <cell r="H2022">
            <v>1</v>
          </cell>
          <cell r="I2022">
            <v>1</v>
          </cell>
          <cell r="J2022" t="str">
            <v>vleesvarkens</v>
          </cell>
        </row>
        <row r="2023">
          <cell r="A2023" t="str">
            <v>2008_feb_7</v>
          </cell>
          <cell r="C2023">
            <v>14056</v>
          </cell>
          <cell r="D2023">
            <v>2008</v>
          </cell>
          <cell r="E2023" t="str">
            <v>feb</v>
          </cell>
          <cell r="F2023">
            <v>7</v>
          </cell>
          <cell r="G2023">
            <v>2083.3330000000001</v>
          </cell>
          <cell r="H2023">
            <v>2</v>
          </cell>
          <cell r="I2023">
            <v>1</v>
          </cell>
          <cell r="J2023" t="str">
            <v>vleesvarkens</v>
          </cell>
        </row>
        <row r="2024">
          <cell r="A2024" t="str">
            <v>2008_mrt_7</v>
          </cell>
          <cell r="C2024">
            <v>14057</v>
          </cell>
          <cell r="D2024">
            <v>2008</v>
          </cell>
          <cell r="E2024" t="str">
            <v>mrt</v>
          </cell>
          <cell r="F2024">
            <v>7</v>
          </cell>
          <cell r="G2024">
            <v>2083.3330000000001</v>
          </cell>
          <cell r="H2024">
            <v>3</v>
          </cell>
          <cell r="I2024">
            <v>1</v>
          </cell>
          <cell r="J2024" t="str">
            <v>vleesvarkens</v>
          </cell>
        </row>
        <row r="2025">
          <cell r="A2025" t="str">
            <v>2008_apr_7</v>
          </cell>
          <cell r="C2025">
            <v>14058</v>
          </cell>
          <cell r="D2025">
            <v>2008</v>
          </cell>
          <cell r="E2025" t="str">
            <v>apr</v>
          </cell>
          <cell r="F2025">
            <v>7</v>
          </cell>
          <cell r="G2025">
            <v>2083.3330000000001</v>
          </cell>
          <cell r="H2025">
            <v>4</v>
          </cell>
          <cell r="I2025">
            <v>1</v>
          </cell>
          <cell r="J2025" t="str">
            <v>vleesvarkens</v>
          </cell>
        </row>
        <row r="2026">
          <cell r="A2026" t="str">
            <v>2008_mei_7</v>
          </cell>
          <cell r="C2026">
            <v>14059</v>
          </cell>
          <cell r="D2026">
            <v>2008</v>
          </cell>
          <cell r="E2026" t="str">
            <v>mei</v>
          </cell>
          <cell r="F2026">
            <v>7</v>
          </cell>
          <cell r="G2026">
            <v>2083.3330000000001</v>
          </cell>
          <cell r="H2026">
            <v>5</v>
          </cell>
          <cell r="I2026">
            <v>1</v>
          </cell>
          <cell r="J2026" t="str">
            <v>vleesvarkens</v>
          </cell>
        </row>
        <row r="2027">
          <cell r="A2027" t="str">
            <v>2008_jun_7</v>
          </cell>
          <cell r="C2027">
            <v>14060</v>
          </cell>
          <cell r="D2027">
            <v>2008</v>
          </cell>
          <cell r="E2027" t="str">
            <v>jun</v>
          </cell>
          <cell r="F2027">
            <v>7</v>
          </cell>
          <cell r="G2027">
            <v>2083.3330000000001</v>
          </cell>
          <cell r="H2027">
            <v>6</v>
          </cell>
          <cell r="I2027">
            <v>1</v>
          </cell>
          <cell r="J2027" t="str">
            <v>vleesvarkens</v>
          </cell>
        </row>
        <row r="2028">
          <cell r="A2028" t="str">
            <v>2008_jul_7</v>
          </cell>
          <cell r="C2028">
            <v>14061</v>
          </cell>
          <cell r="D2028">
            <v>2008</v>
          </cell>
          <cell r="E2028" t="str">
            <v>jul</v>
          </cell>
          <cell r="F2028">
            <v>7</v>
          </cell>
          <cell r="G2028">
            <v>2083.3330000000001</v>
          </cell>
          <cell r="H2028">
            <v>7</v>
          </cell>
          <cell r="I2028">
            <v>1</v>
          </cell>
          <cell r="J2028" t="str">
            <v>vleesvarkens</v>
          </cell>
        </row>
        <row r="2029">
          <cell r="A2029" t="str">
            <v>2008_aug_7</v>
          </cell>
          <cell r="C2029">
            <v>14062</v>
          </cell>
          <cell r="D2029">
            <v>2008</v>
          </cell>
          <cell r="E2029" t="str">
            <v>aug</v>
          </cell>
          <cell r="F2029">
            <v>7</v>
          </cell>
          <cell r="G2029">
            <v>2083.3330000000001</v>
          </cell>
          <cell r="H2029">
            <v>8</v>
          </cell>
          <cell r="I2029">
            <v>1</v>
          </cell>
          <cell r="J2029" t="str">
            <v>vleesvarkens</v>
          </cell>
        </row>
        <row r="2030">
          <cell r="A2030" t="str">
            <v>2008_sep_7</v>
          </cell>
          <cell r="C2030">
            <v>14063</v>
          </cell>
          <cell r="D2030">
            <v>2008</v>
          </cell>
          <cell r="E2030" t="str">
            <v>sep</v>
          </cell>
          <cell r="F2030">
            <v>7</v>
          </cell>
          <cell r="G2030">
            <v>2083.3330000000001</v>
          </cell>
          <cell r="H2030">
            <v>9</v>
          </cell>
          <cell r="I2030">
            <v>1</v>
          </cell>
          <cell r="J2030" t="str">
            <v>vleesvarkens</v>
          </cell>
        </row>
        <row r="2031">
          <cell r="A2031" t="str">
            <v>2008_okt_7</v>
          </cell>
          <cell r="C2031">
            <v>14064</v>
          </cell>
          <cell r="D2031">
            <v>2008</v>
          </cell>
          <cell r="E2031" t="str">
            <v>okt</v>
          </cell>
          <cell r="F2031">
            <v>7</v>
          </cell>
          <cell r="G2031">
            <v>2083.3330000000001</v>
          </cell>
          <cell r="H2031">
            <v>10</v>
          </cell>
          <cell r="I2031">
            <v>1</v>
          </cell>
          <cell r="J2031" t="str">
            <v>vleesvarkens</v>
          </cell>
        </row>
        <row r="2032">
          <cell r="A2032" t="str">
            <v>2008_nov_7</v>
          </cell>
          <cell r="C2032">
            <v>14065</v>
          </cell>
          <cell r="D2032">
            <v>2008</v>
          </cell>
          <cell r="E2032" t="str">
            <v>nov</v>
          </cell>
          <cell r="F2032">
            <v>7</v>
          </cell>
          <cell r="G2032">
            <v>2083.3330000000001</v>
          </cell>
          <cell r="H2032">
            <v>11</v>
          </cell>
          <cell r="I2032">
            <v>1</v>
          </cell>
          <cell r="J2032" t="str">
            <v>vleesvarkens</v>
          </cell>
        </row>
        <row r="2033">
          <cell r="A2033" t="str">
            <v>2008_dec_7</v>
          </cell>
          <cell r="C2033">
            <v>14066</v>
          </cell>
          <cell r="D2033">
            <v>2008</v>
          </cell>
          <cell r="E2033" t="str">
            <v>dec</v>
          </cell>
          <cell r="F2033">
            <v>7</v>
          </cell>
          <cell r="G2033">
            <v>2083.3330000000001</v>
          </cell>
          <cell r="H2033">
            <v>12</v>
          </cell>
          <cell r="I2033">
            <v>1</v>
          </cell>
          <cell r="J2033" t="str">
            <v>vleesvarkens</v>
          </cell>
        </row>
        <row r="2034">
          <cell r="A2034" t="str">
            <v>2009_jan_7</v>
          </cell>
          <cell r="C2034">
            <v>14067</v>
          </cell>
          <cell r="D2034">
            <v>2009</v>
          </cell>
          <cell r="E2034" t="str">
            <v>jan</v>
          </cell>
          <cell r="F2034">
            <v>7</v>
          </cell>
          <cell r="G2034">
            <v>2083.3330000000001</v>
          </cell>
          <cell r="H2034">
            <v>1</v>
          </cell>
          <cell r="I2034">
            <v>1</v>
          </cell>
          <cell r="J2034" t="str">
            <v>vleesvarkens</v>
          </cell>
        </row>
        <row r="2035">
          <cell r="A2035" t="str">
            <v>2009_feb_7</v>
          </cell>
          <cell r="C2035">
            <v>14068</v>
          </cell>
          <cell r="D2035">
            <v>2009</v>
          </cell>
          <cell r="E2035" t="str">
            <v>feb</v>
          </cell>
          <cell r="F2035">
            <v>7</v>
          </cell>
          <cell r="G2035">
            <v>2083.3330000000001</v>
          </cell>
          <cell r="H2035">
            <v>2</v>
          </cell>
          <cell r="I2035">
            <v>1</v>
          </cell>
          <cell r="J2035" t="str">
            <v>vleesvarkens</v>
          </cell>
        </row>
        <row r="2036">
          <cell r="A2036" t="str">
            <v>2009_mrt_7</v>
          </cell>
          <cell r="C2036">
            <v>14069</v>
          </cell>
          <cell r="D2036">
            <v>2009</v>
          </cell>
          <cell r="E2036" t="str">
            <v>mrt</v>
          </cell>
          <cell r="F2036">
            <v>7</v>
          </cell>
          <cell r="G2036">
            <v>2083.3330000000001</v>
          </cell>
          <cell r="H2036">
            <v>3</v>
          </cell>
          <cell r="I2036">
            <v>1</v>
          </cell>
          <cell r="J2036" t="str">
            <v>vleesvarkens</v>
          </cell>
        </row>
        <row r="2037">
          <cell r="A2037" t="str">
            <v>2009_apr_7</v>
          </cell>
          <cell r="C2037">
            <v>14070</v>
          </cell>
          <cell r="D2037">
            <v>2009</v>
          </cell>
          <cell r="E2037" t="str">
            <v>apr</v>
          </cell>
          <cell r="F2037">
            <v>7</v>
          </cell>
          <cell r="G2037">
            <v>2083.3330000000001</v>
          </cell>
          <cell r="H2037">
            <v>4</v>
          </cell>
          <cell r="I2037">
            <v>1</v>
          </cell>
          <cell r="J2037" t="str">
            <v>vleesvarkens</v>
          </cell>
        </row>
        <row r="2038">
          <cell r="A2038" t="str">
            <v>2009_mei_7</v>
          </cell>
          <cell r="C2038">
            <v>14071</v>
          </cell>
          <cell r="D2038">
            <v>2009</v>
          </cell>
          <cell r="E2038" t="str">
            <v>mei</v>
          </cell>
          <cell r="F2038">
            <v>7</v>
          </cell>
          <cell r="G2038">
            <v>2083.3330000000001</v>
          </cell>
          <cell r="H2038">
            <v>5</v>
          </cell>
          <cell r="I2038">
            <v>1</v>
          </cell>
          <cell r="J2038" t="str">
            <v>vleesvarkens</v>
          </cell>
        </row>
        <row r="2039">
          <cell r="A2039" t="str">
            <v>2009_jun_7</v>
          </cell>
          <cell r="C2039">
            <v>14072</v>
          </cell>
          <cell r="D2039">
            <v>2009</v>
          </cell>
          <cell r="E2039" t="str">
            <v>jun</v>
          </cell>
          <cell r="F2039">
            <v>7</v>
          </cell>
          <cell r="G2039">
            <v>2083.3330000000001</v>
          </cell>
          <cell r="H2039">
            <v>6</v>
          </cell>
          <cell r="I2039">
            <v>1</v>
          </cell>
          <cell r="J2039" t="str">
            <v>vleesvarkens</v>
          </cell>
        </row>
        <row r="2040">
          <cell r="A2040" t="str">
            <v>2009_jul_7</v>
          </cell>
          <cell r="C2040">
            <v>14073</v>
          </cell>
          <cell r="D2040">
            <v>2009</v>
          </cell>
          <cell r="E2040" t="str">
            <v>jul</v>
          </cell>
          <cell r="F2040">
            <v>7</v>
          </cell>
          <cell r="G2040">
            <v>2083.3330000000001</v>
          </cell>
          <cell r="H2040">
            <v>7</v>
          </cell>
          <cell r="I2040">
            <v>1</v>
          </cell>
          <cell r="J2040" t="str">
            <v>vleesvarkens</v>
          </cell>
        </row>
        <row r="2041">
          <cell r="A2041" t="str">
            <v>2009_aug_7</v>
          </cell>
          <cell r="C2041">
            <v>14074</v>
          </cell>
          <cell r="D2041">
            <v>2009</v>
          </cell>
          <cell r="E2041" t="str">
            <v>aug</v>
          </cell>
          <cell r="F2041">
            <v>7</v>
          </cell>
          <cell r="G2041">
            <v>2083.3330000000001</v>
          </cell>
          <cell r="H2041">
            <v>8</v>
          </cell>
          <cell r="I2041">
            <v>1</v>
          </cell>
          <cell r="J2041" t="str">
            <v>vleesvarkens</v>
          </cell>
        </row>
        <row r="2042">
          <cell r="A2042" t="str">
            <v>2009_sep_7</v>
          </cell>
          <cell r="C2042">
            <v>14075</v>
          </cell>
          <cell r="D2042">
            <v>2009</v>
          </cell>
          <cell r="E2042" t="str">
            <v>sep</v>
          </cell>
          <cell r="F2042">
            <v>7</v>
          </cell>
          <cell r="G2042">
            <v>2083.3330000000001</v>
          </cell>
          <cell r="H2042">
            <v>9</v>
          </cell>
          <cell r="I2042">
            <v>1</v>
          </cell>
          <cell r="J2042" t="str">
            <v>vleesvarkens</v>
          </cell>
        </row>
        <row r="2043">
          <cell r="A2043" t="str">
            <v>2009_okt_7</v>
          </cell>
          <cell r="C2043">
            <v>14076</v>
          </cell>
          <cell r="D2043">
            <v>2009</v>
          </cell>
          <cell r="E2043" t="str">
            <v>okt</v>
          </cell>
          <cell r="F2043">
            <v>7</v>
          </cell>
          <cell r="G2043">
            <v>2083.3330000000001</v>
          </cell>
          <cell r="H2043">
            <v>10</v>
          </cell>
          <cell r="I2043">
            <v>1</v>
          </cell>
          <cell r="J2043" t="str">
            <v>vleesvarkens</v>
          </cell>
        </row>
        <row r="2044">
          <cell r="A2044" t="str">
            <v>2009_nov_7</v>
          </cell>
          <cell r="C2044">
            <v>14077</v>
          </cell>
          <cell r="D2044">
            <v>2009</v>
          </cell>
          <cell r="E2044" t="str">
            <v>nov</v>
          </cell>
          <cell r="F2044">
            <v>7</v>
          </cell>
          <cell r="G2044">
            <v>2083.3330000000001</v>
          </cell>
          <cell r="H2044">
            <v>11</v>
          </cell>
          <cell r="I2044">
            <v>1</v>
          </cell>
          <cell r="J2044" t="str">
            <v>vleesvarkens</v>
          </cell>
        </row>
        <row r="2045">
          <cell r="A2045" t="str">
            <v>2009_dec_7</v>
          </cell>
          <cell r="C2045">
            <v>14078</v>
          </cell>
          <cell r="D2045">
            <v>2009</v>
          </cell>
          <cell r="E2045" t="str">
            <v>dec</v>
          </cell>
          <cell r="F2045">
            <v>7</v>
          </cell>
          <cell r="G2045">
            <v>2083.3330000000001</v>
          </cell>
          <cell r="H2045">
            <v>12</v>
          </cell>
          <cell r="I2045">
            <v>1</v>
          </cell>
          <cell r="J2045" t="str">
            <v>vleesvarkens</v>
          </cell>
        </row>
        <row r="2046">
          <cell r="A2046" t="str">
            <v>2010_jan_7</v>
          </cell>
          <cell r="C2046">
            <v>14079</v>
          </cell>
          <cell r="D2046">
            <v>2010</v>
          </cell>
          <cell r="E2046" t="str">
            <v>jan</v>
          </cell>
          <cell r="F2046">
            <v>7</v>
          </cell>
          <cell r="G2046">
            <v>2083.3330000000001</v>
          </cell>
          <cell r="H2046">
            <v>1</v>
          </cell>
          <cell r="I2046">
            <v>1</v>
          </cell>
          <cell r="J2046" t="str">
            <v>vleesvarkens</v>
          </cell>
        </row>
        <row r="2047">
          <cell r="A2047" t="str">
            <v>2010_feb_7</v>
          </cell>
          <cell r="C2047">
            <v>14080</v>
          </cell>
          <cell r="D2047">
            <v>2010</v>
          </cell>
          <cell r="E2047" t="str">
            <v>feb</v>
          </cell>
          <cell r="F2047">
            <v>7</v>
          </cell>
          <cell r="G2047">
            <v>2083.3330000000001</v>
          </cell>
          <cell r="H2047">
            <v>2</v>
          </cell>
          <cell r="I2047">
            <v>1</v>
          </cell>
          <cell r="J2047" t="str">
            <v>vleesvarkens</v>
          </cell>
        </row>
        <row r="2048">
          <cell r="A2048" t="str">
            <v>2010_mrt_7</v>
          </cell>
          <cell r="C2048">
            <v>14081</v>
          </cell>
          <cell r="D2048">
            <v>2010</v>
          </cell>
          <cell r="E2048" t="str">
            <v>mrt</v>
          </cell>
          <cell r="F2048">
            <v>7</v>
          </cell>
          <cell r="G2048">
            <v>2083.3330000000001</v>
          </cell>
          <cell r="H2048">
            <v>3</v>
          </cell>
          <cell r="I2048">
            <v>1</v>
          </cell>
          <cell r="J2048" t="str">
            <v>vleesvarkens</v>
          </cell>
        </row>
        <row r="2049">
          <cell r="A2049" t="str">
            <v>2010_apr_7</v>
          </cell>
          <cell r="C2049">
            <v>14082</v>
          </cell>
          <cell r="D2049">
            <v>2010</v>
          </cell>
          <cell r="E2049" t="str">
            <v>apr</v>
          </cell>
          <cell r="F2049">
            <v>7</v>
          </cell>
          <cell r="G2049">
            <v>2083.3330000000001</v>
          </cell>
          <cell r="H2049">
            <v>4</v>
          </cell>
          <cell r="I2049">
            <v>1</v>
          </cell>
          <cell r="J2049" t="str">
            <v>vleesvarkens</v>
          </cell>
        </row>
        <row r="2050">
          <cell r="A2050" t="str">
            <v>2010_mei_7</v>
          </cell>
          <cell r="C2050">
            <v>14083</v>
          </cell>
          <cell r="D2050">
            <v>2010</v>
          </cell>
          <cell r="E2050" t="str">
            <v>mei</v>
          </cell>
          <cell r="F2050">
            <v>7</v>
          </cell>
          <cell r="G2050">
            <v>2083.3330000000001</v>
          </cell>
          <cell r="H2050">
            <v>5</v>
          </cell>
          <cell r="I2050">
            <v>1</v>
          </cell>
          <cell r="J2050" t="str">
            <v>vleesvarkens</v>
          </cell>
        </row>
        <row r="2051">
          <cell r="A2051" t="str">
            <v>2010_jun_7</v>
          </cell>
          <cell r="C2051">
            <v>14084</v>
          </cell>
          <cell r="D2051">
            <v>2010</v>
          </cell>
          <cell r="E2051" t="str">
            <v>jun</v>
          </cell>
          <cell r="F2051">
            <v>7</v>
          </cell>
          <cell r="G2051">
            <v>2083.3330000000001</v>
          </cell>
          <cell r="H2051">
            <v>6</v>
          </cell>
          <cell r="I2051">
            <v>1</v>
          </cell>
          <cell r="J2051" t="str">
            <v>vleesvarkens</v>
          </cell>
        </row>
        <row r="2052">
          <cell r="A2052" t="str">
            <v>2010_jul_7</v>
          </cell>
          <cell r="C2052">
            <v>14085</v>
          </cell>
          <cell r="D2052">
            <v>2010</v>
          </cell>
          <cell r="E2052" t="str">
            <v>jul</v>
          </cell>
          <cell r="F2052">
            <v>7</v>
          </cell>
          <cell r="G2052">
            <v>2083.3330000000001</v>
          </cell>
          <cell r="H2052">
            <v>7</v>
          </cell>
          <cell r="I2052">
            <v>1</v>
          </cell>
          <cell r="J2052" t="str">
            <v>vleesvarkens</v>
          </cell>
        </row>
        <row r="2053">
          <cell r="A2053" t="str">
            <v>2010_aug_7</v>
          </cell>
          <cell r="C2053">
            <v>14086</v>
          </cell>
          <cell r="D2053">
            <v>2010</v>
          </cell>
          <cell r="E2053" t="str">
            <v>aug</v>
          </cell>
          <cell r="F2053">
            <v>7</v>
          </cell>
          <cell r="G2053">
            <v>2083.3330000000001</v>
          </cell>
          <cell r="H2053">
            <v>8</v>
          </cell>
          <cell r="I2053">
            <v>1</v>
          </cell>
          <cell r="J2053" t="str">
            <v>vleesvarkens</v>
          </cell>
        </row>
        <row r="2054">
          <cell r="A2054" t="str">
            <v>2010_sep_7</v>
          </cell>
          <cell r="C2054">
            <v>14087</v>
          </cell>
          <cell r="D2054">
            <v>2010</v>
          </cell>
          <cell r="E2054" t="str">
            <v>sep</v>
          </cell>
          <cell r="F2054">
            <v>7</v>
          </cell>
          <cell r="G2054">
            <v>2083.3330000000001</v>
          </cell>
          <cell r="H2054">
            <v>9</v>
          </cell>
          <cell r="I2054">
            <v>1</v>
          </cell>
          <cell r="J2054" t="str">
            <v>vleesvarkens</v>
          </cell>
        </row>
        <row r="2055">
          <cell r="A2055" t="str">
            <v>2010_okt_7</v>
          </cell>
          <cell r="C2055">
            <v>14088</v>
          </cell>
          <cell r="D2055">
            <v>2010</v>
          </cell>
          <cell r="E2055" t="str">
            <v>okt</v>
          </cell>
          <cell r="F2055">
            <v>7</v>
          </cell>
          <cell r="G2055">
            <v>2083.3330000000001</v>
          </cell>
          <cell r="H2055">
            <v>10</v>
          </cell>
          <cell r="I2055">
            <v>1</v>
          </cell>
          <cell r="J2055" t="str">
            <v>vleesvarkens</v>
          </cell>
        </row>
        <row r="2056">
          <cell r="A2056" t="str">
            <v>2010_nov_7</v>
          </cell>
          <cell r="C2056">
            <v>14089</v>
          </cell>
          <cell r="D2056">
            <v>2010</v>
          </cell>
          <cell r="E2056" t="str">
            <v>nov</v>
          </cell>
          <cell r="F2056">
            <v>7</v>
          </cell>
          <cell r="G2056">
            <v>2083.3330000000001</v>
          </cell>
          <cell r="H2056">
            <v>11</v>
          </cell>
          <cell r="I2056">
            <v>1</v>
          </cell>
          <cell r="J2056" t="str">
            <v>vleesvarkens</v>
          </cell>
        </row>
        <row r="2057">
          <cell r="A2057" t="str">
            <v>2010_dec_7</v>
          </cell>
          <cell r="C2057">
            <v>14090</v>
          </cell>
          <cell r="D2057">
            <v>2010</v>
          </cell>
          <cell r="E2057" t="str">
            <v>dec</v>
          </cell>
          <cell r="F2057">
            <v>7</v>
          </cell>
          <cell r="G2057">
            <v>2083.3330000000001</v>
          </cell>
          <cell r="H2057">
            <v>12</v>
          </cell>
          <cell r="I2057">
            <v>1</v>
          </cell>
          <cell r="J2057" t="str">
            <v>vleesvarkens</v>
          </cell>
        </row>
        <row r="2058">
          <cell r="A2058" t="str">
            <v>2011_jan_7</v>
          </cell>
          <cell r="C2058">
            <v>14091</v>
          </cell>
          <cell r="D2058">
            <v>2011</v>
          </cell>
          <cell r="E2058" t="str">
            <v>jan</v>
          </cell>
          <cell r="F2058">
            <v>7</v>
          </cell>
          <cell r="G2058">
            <v>2083.3330000000001</v>
          </cell>
          <cell r="H2058">
            <v>1</v>
          </cell>
          <cell r="I2058">
            <v>1</v>
          </cell>
          <cell r="J2058" t="str">
            <v>vleesvarkens</v>
          </cell>
        </row>
        <row r="2059">
          <cell r="A2059" t="str">
            <v>2011_feb_7</v>
          </cell>
          <cell r="C2059">
            <v>14092</v>
          </cell>
          <cell r="D2059">
            <v>2011</v>
          </cell>
          <cell r="E2059" t="str">
            <v>feb</v>
          </cell>
          <cell r="F2059">
            <v>7</v>
          </cell>
          <cell r="G2059">
            <v>2083.3330000000001</v>
          </cell>
          <cell r="H2059">
            <v>2</v>
          </cell>
          <cell r="I2059">
            <v>1</v>
          </cell>
          <cell r="J2059" t="str">
            <v>vleesvarkens</v>
          </cell>
        </row>
        <row r="2060">
          <cell r="A2060" t="str">
            <v>2011_mrt_7</v>
          </cell>
          <cell r="C2060">
            <v>14093</v>
          </cell>
          <cell r="D2060">
            <v>2011</v>
          </cell>
          <cell r="E2060" t="str">
            <v>mrt</v>
          </cell>
          <cell r="F2060">
            <v>7</v>
          </cell>
          <cell r="G2060">
            <v>2083.3330000000001</v>
          </cell>
          <cell r="H2060">
            <v>3</v>
          </cell>
          <cell r="I2060">
            <v>1</v>
          </cell>
          <cell r="J2060" t="str">
            <v>vleesvarkens</v>
          </cell>
        </row>
        <row r="2061">
          <cell r="A2061" t="str">
            <v>2011_apr_7</v>
          </cell>
          <cell r="C2061">
            <v>14094</v>
          </cell>
          <cell r="D2061">
            <v>2011</v>
          </cell>
          <cell r="E2061" t="str">
            <v>apr</v>
          </cell>
          <cell r="F2061">
            <v>7</v>
          </cell>
          <cell r="G2061">
            <v>2083.3330000000001</v>
          </cell>
          <cell r="H2061">
            <v>4</v>
          </cell>
          <cell r="I2061">
            <v>1</v>
          </cell>
          <cell r="J2061" t="str">
            <v>vleesvarkens</v>
          </cell>
        </row>
        <row r="2062">
          <cell r="A2062" t="str">
            <v>2011_mei_7</v>
          </cell>
          <cell r="C2062">
            <v>14095</v>
          </cell>
          <cell r="D2062">
            <v>2011</v>
          </cell>
          <cell r="E2062" t="str">
            <v>mei</v>
          </cell>
          <cell r="F2062">
            <v>7</v>
          </cell>
          <cell r="G2062">
            <v>2083.3330000000001</v>
          </cell>
          <cell r="H2062">
            <v>5</v>
          </cell>
          <cell r="I2062">
            <v>1</v>
          </cell>
          <cell r="J2062" t="str">
            <v>vleesvarkens</v>
          </cell>
        </row>
        <row r="2063">
          <cell r="A2063" t="str">
            <v>2011_jun_7</v>
          </cell>
          <cell r="C2063">
            <v>14096</v>
          </cell>
          <cell r="D2063">
            <v>2011</v>
          </cell>
          <cell r="E2063" t="str">
            <v>jun</v>
          </cell>
          <cell r="F2063">
            <v>7</v>
          </cell>
          <cell r="G2063">
            <v>2083.3330000000001</v>
          </cell>
          <cell r="H2063">
            <v>6</v>
          </cell>
          <cell r="I2063">
            <v>1</v>
          </cell>
          <cell r="J2063" t="str">
            <v>vleesvarkens</v>
          </cell>
        </row>
        <row r="2064">
          <cell r="A2064" t="str">
            <v>2011_jul_7</v>
          </cell>
          <cell r="C2064">
            <v>14097</v>
          </cell>
          <cell r="D2064">
            <v>2011</v>
          </cell>
          <cell r="E2064" t="str">
            <v>jul</v>
          </cell>
          <cell r="F2064">
            <v>7</v>
          </cell>
          <cell r="G2064">
            <v>2083.3330000000001</v>
          </cell>
          <cell r="H2064">
            <v>7</v>
          </cell>
          <cell r="I2064">
            <v>1</v>
          </cell>
          <cell r="J2064" t="str">
            <v>vleesvarkens</v>
          </cell>
        </row>
        <row r="2065">
          <cell r="A2065" t="str">
            <v>2011_aug_7</v>
          </cell>
          <cell r="C2065">
            <v>14098</v>
          </cell>
          <cell r="D2065">
            <v>2011</v>
          </cell>
          <cell r="E2065" t="str">
            <v>aug</v>
          </cell>
          <cell r="F2065">
            <v>7</v>
          </cell>
          <cell r="G2065">
            <v>2083.3330000000001</v>
          </cell>
          <cell r="H2065">
            <v>8</v>
          </cell>
          <cell r="I2065">
            <v>1</v>
          </cell>
          <cell r="J2065" t="str">
            <v>vleesvarkens</v>
          </cell>
        </row>
        <row r="2066">
          <cell r="A2066" t="str">
            <v>2011_sep_7</v>
          </cell>
          <cell r="C2066">
            <v>14099</v>
          </cell>
          <cell r="D2066">
            <v>2011</v>
          </cell>
          <cell r="E2066" t="str">
            <v>sep</v>
          </cell>
          <cell r="F2066">
            <v>7</v>
          </cell>
          <cell r="G2066">
            <v>2083.3330000000001</v>
          </cell>
          <cell r="H2066">
            <v>9</v>
          </cell>
          <cell r="I2066">
            <v>1</v>
          </cell>
          <cell r="J2066" t="str">
            <v>vleesvarkens</v>
          </cell>
        </row>
        <row r="2067">
          <cell r="A2067" t="str">
            <v>2011_okt_7</v>
          </cell>
          <cell r="C2067">
            <v>14100</v>
          </cell>
          <cell r="D2067">
            <v>2011</v>
          </cell>
          <cell r="E2067" t="str">
            <v>okt</v>
          </cell>
          <cell r="F2067">
            <v>7</v>
          </cell>
          <cell r="G2067">
            <v>2083.3330000000001</v>
          </cell>
          <cell r="H2067">
            <v>10</v>
          </cell>
          <cell r="I2067">
            <v>1</v>
          </cell>
          <cell r="J2067" t="str">
            <v>vleesvarkens</v>
          </cell>
        </row>
        <row r="2068">
          <cell r="A2068" t="str">
            <v>2011_nov_7</v>
          </cell>
          <cell r="C2068">
            <v>14101</v>
          </cell>
          <cell r="D2068">
            <v>2011</v>
          </cell>
          <cell r="E2068" t="str">
            <v>nov</v>
          </cell>
          <cell r="F2068">
            <v>7</v>
          </cell>
          <cell r="G2068">
            <v>2083.3330000000001</v>
          </cell>
          <cell r="H2068">
            <v>11</v>
          </cell>
          <cell r="I2068">
            <v>1</v>
          </cell>
          <cell r="J2068" t="str">
            <v>vleesvarkens</v>
          </cell>
        </row>
        <row r="2069">
          <cell r="A2069" t="str">
            <v>2011_dec_7</v>
          </cell>
          <cell r="C2069">
            <v>14102</v>
          </cell>
          <cell r="D2069">
            <v>2011</v>
          </cell>
          <cell r="E2069" t="str">
            <v>dec</v>
          </cell>
          <cell r="F2069">
            <v>7</v>
          </cell>
          <cell r="G2069">
            <v>2083.3330000000001</v>
          </cell>
          <cell r="H2069">
            <v>12</v>
          </cell>
          <cell r="I2069">
            <v>1</v>
          </cell>
          <cell r="J2069" t="str">
            <v>vleesvarkens</v>
          </cell>
        </row>
        <row r="2070">
          <cell r="A2070" t="str">
            <v>2012_jan_7</v>
          </cell>
          <cell r="C2070">
            <v>14103</v>
          </cell>
          <cell r="D2070">
            <v>2012</v>
          </cell>
          <cell r="E2070" t="str">
            <v>jan</v>
          </cell>
          <cell r="F2070">
            <v>7</v>
          </cell>
          <cell r="G2070">
            <v>2083.3330000000001</v>
          </cell>
          <cell r="H2070">
            <v>1</v>
          </cell>
          <cell r="I2070">
            <v>1</v>
          </cell>
          <cell r="J2070" t="str">
            <v>vleesvarkens</v>
          </cell>
        </row>
        <row r="2071">
          <cell r="A2071" t="str">
            <v>2012_dec_7</v>
          </cell>
          <cell r="C2071">
            <v>14114</v>
          </cell>
          <cell r="D2071">
            <v>2012</v>
          </cell>
          <cell r="E2071" t="str">
            <v>dec</v>
          </cell>
          <cell r="F2071">
            <v>7</v>
          </cell>
          <cell r="G2071">
            <v>0</v>
          </cell>
          <cell r="H2071">
            <v>12</v>
          </cell>
          <cell r="I2071">
            <v>1</v>
          </cell>
          <cell r="J2071" t="str">
            <v>vleesvarkens</v>
          </cell>
        </row>
        <row r="2072">
          <cell r="A2072" t="str">
            <v>2006_jan_8</v>
          </cell>
          <cell r="C2072">
            <v>14115</v>
          </cell>
          <cell r="D2072">
            <v>2006</v>
          </cell>
          <cell r="E2072" t="str">
            <v>jan</v>
          </cell>
          <cell r="F2072">
            <v>8</v>
          </cell>
          <cell r="G2072">
            <v>6730.9830000000002</v>
          </cell>
          <cell r="H2072">
            <v>1</v>
          </cell>
          <cell r="I2072">
            <v>1</v>
          </cell>
          <cell r="J2072" t="str">
            <v>vleesvarkens</v>
          </cell>
        </row>
        <row r="2073">
          <cell r="A2073" t="str">
            <v>2006_feb_8</v>
          </cell>
          <cell r="C2073">
            <v>14116</v>
          </cell>
          <cell r="D2073">
            <v>2006</v>
          </cell>
          <cell r="E2073" t="str">
            <v>feb</v>
          </cell>
          <cell r="F2073">
            <v>8</v>
          </cell>
          <cell r="G2073">
            <v>4618.8530000000001</v>
          </cell>
          <cell r="H2073">
            <v>2</v>
          </cell>
          <cell r="I2073">
            <v>1</v>
          </cell>
          <cell r="J2073" t="str">
            <v>vleesvarkens</v>
          </cell>
        </row>
        <row r="2074">
          <cell r="A2074" t="str">
            <v>2006_mrt_8</v>
          </cell>
          <cell r="C2074">
            <v>14117</v>
          </cell>
          <cell r="D2074">
            <v>2006</v>
          </cell>
          <cell r="E2074" t="str">
            <v>mrt</v>
          </cell>
          <cell r="F2074">
            <v>8</v>
          </cell>
          <cell r="G2074">
            <v>7105.1750000000002</v>
          </cell>
          <cell r="H2074">
            <v>3</v>
          </cell>
          <cell r="I2074">
            <v>1</v>
          </cell>
          <cell r="J2074" t="str">
            <v>vleesvarkens</v>
          </cell>
        </row>
        <row r="2075">
          <cell r="A2075" t="str">
            <v>2006_apr_8</v>
          </cell>
          <cell r="C2075">
            <v>14118</v>
          </cell>
          <cell r="D2075">
            <v>2006</v>
          </cell>
          <cell r="E2075" t="str">
            <v>apr</v>
          </cell>
          <cell r="F2075">
            <v>8</v>
          </cell>
          <cell r="G2075">
            <v>8292.2739999999994</v>
          </cell>
          <cell r="H2075">
            <v>4</v>
          </cell>
          <cell r="I2075">
            <v>1</v>
          </cell>
          <cell r="J2075" t="str">
            <v>vleesvarkens</v>
          </cell>
        </row>
        <row r="2076">
          <cell r="A2076" t="str">
            <v>2006_mei_8</v>
          </cell>
          <cell r="C2076">
            <v>14119</v>
          </cell>
          <cell r="D2076">
            <v>2006</v>
          </cell>
          <cell r="E2076" t="str">
            <v>mei</v>
          </cell>
          <cell r="F2076">
            <v>8</v>
          </cell>
          <cell r="G2076">
            <v>9522.5470000000005</v>
          </cell>
          <cell r="H2076">
            <v>5</v>
          </cell>
          <cell r="I2076">
            <v>1</v>
          </cell>
          <cell r="J2076" t="str">
            <v>vleesvarkens</v>
          </cell>
        </row>
        <row r="2077">
          <cell r="A2077" t="str">
            <v>2006_jun_8</v>
          </cell>
          <cell r="C2077">
            <v>14120</v>
          </cell>
          <cell r="D2077">
            <v>2006</v>
          </cell>
          <cell r="E2077" t="str">
            <v>jun</v>
          </cell>
          <cell r="F2077">
            <v>8</v>
          </cell>
          <cell r="G2077">
            <v>14533.657999999999</v>
          </cell>
          <cell r="H2077">
            <v>6</v>
          </cell>
          <cell r="I2077">
            <v>1</v>
          </cell>
          <cell r="J2077" t="str">
            <v>vleesvarkens</v>
          </cell>
        </row>
        <row r="2078">
          <cell r="A2078" t="str">
            <v>2006_jul_8</v>
          </cell>
          <cell r="C2078">
            <v>14121</v>
          </cell>
          <cell r="D2078">
            <v>2006</v>
          </cell>
          <cell r="E2078" t="str">
            <v>jul</v>
          </cell>
          <cell r="F2078">
            <v>8</v>
          </cell>
          <cell r="G2078">
            <v>15071.236000000001</v>
          </cell>
          <cell r="H2078">
            <v>7</v>
          </cell>
          <cell r="I2078">
            <v>1</v>
          </cell>
          <cell r="J2078" t="str">
            <v>vleesvarkens</v>
          </cell>
        </row>
        <row r="2079">
          <cell r="A2079" t="str">
            <v>2006_aug_8</v>
          </cell>
          <cell r="C2079">
            <v>14122</v>
          </cell>
          <cell r="D2079">
            <v>2006</v>
          </cell>
          <cell r="E2079" t="str">
            <v>aug</v>
          </cell>
          <cell r="F2079">
            <v>8</v>
          </cell>
          <cell r="G2079">
            <v>18011.746999999999</v>
          </cell>
          <cell r="H2079">
            <v>8</v>
          </cell>
          <cell r="I2079">
            <v>1</v>
          </cell>
          <cell r="J2079" t="str">
            <v>vleesvarkens</v>
          </cell>
        </row>
        <row r="2080">
          <cell r="A2080" t="str">
            <v>2006_sep_8</v>
          </cell>
          <cell r="C2080">
            <v>14123</v>
          </cell>
          <cell r="D2080">
            <v>2006</v>
          </cell>
          <cell r="E2080" t="str">
            <v>sep</v>
          </cell>
          <cell r="F2080">
            <v>8</v>
          </cell>
          <cell r="G2080">
            <v>14747.087</v>
          </cell>
          <cell r="H2080">
            <v>9</v>
          </cell>
          <cell r="I2080">
            <v>1</v>
          </cell>
          <cell r="J2080" t="str">
            <v>vleesvarkens</v>
          </cell>
        </row>
        <row r="2081">
          <cell r="A2081" t="str">
            <v>2006_okt_8</v>
          </cell>
          <cell r="C2081">
            <v>14124</v>
          </cell>
          <cell r="D2081">
            <v>2006</v>
          </cell>
          <cell r="E2081" t="str">
            <v>okt</v>
          </cell>
          <cell r="F2081">
            <v>8</v>
          </cell>
          <cell r="G2081">
            <v>11839.647000000001</v>
          </cell>
          <cell r="H2081">
            <v>10</v>
          </cell>
          <cell r="I2081">
            <v>1</v>
          </cell>
          <cell r="J2081" t="str">
            <v>vleesvarkens</v>
          </cell>
        </row>
        <row r="2082">
          <cell r="A2082" t="str">
            <v>2006_nov_8</v>
          </cell>
          <cell r="C2082">
            <v>14125</v>
          </cell>
          <cell r="D2082">
            <v>2006</v>
          </cell>
          <cell r="E2082" t="str">
            <v>nov</v>
          </cell>
          <cell r="F2082">
            <v>8</v>
          </cell>
          <cell r="G2082">
            <v>8430.8420000000006</v>
          </cell>
          <cell r="H2082">
            <v>11</v>
          </cell>
          <cell r="I2082">
            <v>1</v>
          </cell>
          <cell r="J2082" t="str">
            <v>vleesvarkens</v>
          </cell>
        </row>
        <row r="2083">
          <cell r="A2083" t="str">
            <v>2006_dec_8</v>
          </cell>
          <cell r="C2083">
            <v>14126</v>
          </cell>
          <cell r="D2083">
            <v>2006</v>
          </cell>
          <cell r="E2083" t="str">
            <v>dec</v>
          </cell>
          <cell r="F2083">
            <v>8</v>
          </cell>
          <cell r="G2083">
            <v>5706.2049999999999</v>
          </cell>
          <cell r="H2083">
            <v>12</v>
          </cell>
          <cell r="I2083">
            <v>1</v>
          </cell>
          <cell r="J2083" t="str">
            <v>vleesvarkens</v>
          </cell>
        </row>
        <row r="2084">
          <cell r="A2084" t="str">
            <v>2007_jan_8</v>
          </cell>
          <cell r="C2084">
            <v>14127</v>
          </cell>
          <cell r="D2084">
            <v>2007</v>
          </cell>
          <cell r="E2084" t="str">
            <v>jan</v>
          </cell>
          <cell r="F2084">
            <v>8</v>
          </cell>
          <cell r="G2084">
            <v>3104.1790000000001</v>
          </cell>
          <cell r="H2084">
            <v>1</v>
          </cell>
          <cell r="I2084">
            <v>1</v>
          </cell>
          <cell r="J2084" t="str">
            <v>vleesvarkens</v>
          </cell>
        </row>
        <row r="2085">
          <cell r="A2085" t="str">
            <v>2007_feb_8</v>
          </cell>
          <cell r="C2085">
            <v>14128</v>
          </cell>
          <cell r="D2085">
            <v>2007</v>
          </cell>
          <cell r="E2085" t="str">
            <v>feb</v>
          </cell>
          <cell r="F2085">
            <v>8</v>
          </cell>
          <cell r="G2085">
            <v>2917.8510000000001</v>
          </cell>
          <cell r="H2085">
            <v>2</v>
          </cell>
          <cell r="I2085">
            <v>1</v>
          </cell>
          <cell r="J2085" t="str">
            <v>vleesvarkens</v>
          </cell>
        </row>
        <row r="2086">
          <cell r="A2086" t="str">
            <v>2007_mrt_8</v>
          </cell>
          <cell r="C2086">
            <v>14129</v>
          </cell>
          <cell r="D2086">
            <v>2007</v>
          </cell>
          <cell r="E2086" t="str">
            <v>mrt</v>
          </cell>
          <cell r="F2086">
            <v>8</v>
          </cell>
          <cell r="G2086">
            <v>2338.4830000000002</v>
          </cell>
          <cell r="H2086">
            <v>3</v>
          </cell>
          <cell r="I2086">
            <v>1</v>
          </cell>
          <cell r="J2086" t="str">
            <v>vleesvarkens</v>
          </cell>
        </row>
        <row r="2087">
          <cell r="A2087" t="str">
            <v>2007_apr_8</v>
          </cell>
          <cell r="C2087">
            <v>14130</v>
          </cell>
          <cell r="D2087">
            <v>2007</v>
          </cell>
          <cell r="E2087" t="str">
            <v>apr</v>
          </cell>
          <cell r="F2087">
            <v>8</v>
          </cell>
          <cell r="G2087">
            <v>4149.1660000000002</v>
          </cell>
          <cell r="H2087">
            <v>4</v>
          </cell>
          <cell r="I2087">
            <v>1</v>
          </cell>
          <cell r="J2087" t="str">
            <v>vleesvarkens</v>
          </cell>
        </row>
        <row r="2088">
          <cell r="A2088" t="str">
            <v>2007_mei_8</v>
          </cell>
          <cell r="C2088">
            <v>14131</v>
          </cell>
          <cell r="D2088">
            <v>2007</v>
          </cell>
          <cell r="E2088" t="str">
            <v>mei</v>
          </cell>
          <cell r="F2088">
            <v>8</v>
          </cell>
          <cell r="G2088">
            <v>7859.3149999999996</v>
          </cell>
          <cell r="H2088">
            <v>5</v>
          </cell>
          <cell r="I2088">
            <v>1</v>
          </cell>
          <cell r="J2088" t="str">
            <v>vleesvarkens</v>
          </cell>
        </row>
        <row r="2089">
          <cell r="A2089" t="str">
            <v>2007_jun_8</v>
          </cell>
          <cell r="C2089">
            <v>14132</v>
          </cell>
          <cell r="D2089">
            <v>2007</v>
          </cell>
          <cell r="E2089" t="str">
            <v>jun</v>
          </cell>
          <cell r="F2089">
            <v>8</v>
          </cell>
          <cell r="G2089">
            <v>10886.52</v>
          </cell>
          <cell r="H2089">
            <v>6</v>
          </cell>
          <cell r="I2089">
            <v>1</v>
          </cell>
          <cell r="J2089" t="str">
            <v>vleesvarkens</v>
          </cell>
        </row>
        <row r="2090">
          <cell r="A2090" t="str">
            <v>2007_jul_8</v>
          </cell>
          <cell r="C2090">
            <v>14133</v>
          </cell>
          <cell r="D2090">
            <v>2007</v>
          </cell>
          <cell r="E2090" t="str">
            <v>jul</v>
          </cell>
          <cell r="F2090">
            <v>8</v>
          </cell>
          <cell r="G2090">
            <v>13475.025</v>
          </cell>
          <cell r="H2090">
            <v>7</v>
          </cell>
          <cell r="I2090">
            <v>1</v>
          </cell>
          <cell r="J2090" t="str">
            <v>vleesvarkens</v>
          </cell>
        </row>
        <row r="2091">
          <cell r="A2091" t="str">
            <v>2007_aug_8</v>
          </cell>
          <cell r="C2091">
            <v>14134</v>
          </cell>
          <cell r="D2091">
            <v>2007</v>
          </cell>
          <cell r="E2091" t="str">
            <v>aug</v>
          </cell>
          <cell r="F2091">
            <v>8</v>
          </cell>
          <cell r="G2091">
            <v>12772.932000000001</v>
          </cell>
          <cell r="H2091">
            <v>8</v>
          </cell>
          <cell r="I2091">
            <v>1</v>
          </cell>
          <cell r="J2091" t="str">
            <v>vleesvarkens</v>
          </cell>
        </row>
        <row r="2092">
          <cell r="A2092" t="str">
            <v>2007_sep_8</v>
          </cell>
          <cell r="C2092">
            <v>14135</v>
          </cell>
          <cell r="D2092">
            <v>2007</v>
          </cell>
          <cell r="E2092" t="str">
            <v>sep</v>
          </cell>
          <cell r="F2092">
            <v>8</v>
          </cell>
          <cell r="G2092">
            <v>12436.425999999999</v>
          </cell>
          <cell r="H2092">
            <v>9</v>
          </cell>
          <cell r="I2092">
            <v>1</v>
          </cell>
          <cell r="J2092" t="str">
            <v>vleesvarkens</v>
          </cell>
        </row>
        <row r="2093">
          <cell r="A2093" t="str">
            <v>2007_okt_8</v>
          </cell>
          <cell r="C2093">
            <v>14136</v>
          </cell>
          <cell r="D2093">
            <v>2007</v>
          </cell>
          <cell r="E2093" t="str">
            <v>okt</v>
          </cell>
          <cell r="F2093">
            <v>8</v>
          </cell>
          <cell r="G2093">
            <v>8980.6170000000002</v>
          </cell>
          <cell r="H2093">
            <v>10</v>
          </cell>
          <cell r="I2093">
            <v>1</v>
          </cell>
          <cell r="J2093" t="str">
            <v>vleesvarkens</v>
          </cell>
        </row>
        <row r="2094">
          <cell r="A2094" t="str">
            <v>2007_nov_8</v>
          </cell>
          <cell r="C2094">
            <v>14137</v>
          </cell>
          <cell r="D2094">
            <v>2007</v>
          </cell>
          <cell r="E2094" t="str">
            <v>nov</v>
          </cell>
          <cell r="F2094">
            <v>8</v>
          </cell>
          <cell r="G2094">
            <v>5685.3220000000001</v>
          </cell>
          <cell r="H2094">
            <v>11</v>
          </cell>
          <cell r="I2094">
            <v>1</v>
          </cell>
          <cell r="J2094" t="str">
            <v>vleesvarkens</v>
          </cell>
        </row>
        <row r="2095">
          <cell r="A2095" t="str">
            <v>2007_dec_8</v>
          </cell>
          <cell r="C2095">
            <v>14138</v>
          </cell>
          <cell r="D2095">
            <v>2007</v>
          </cell>
          <cell r="E2095" t="str">
            <v>dec</v>
          </cell>
          <cell r="F2095">
            <v>8</v>
          </cell>
          <cell r="G2095">
            <v>3612.297</v>
          </cell>
          <cell r="H2095">
            <v>12</v>
          </cell>
          <cell r="I2095">
            <v>1</v>
          </cell>
          <cell r="J2095" t="str">
            <v>vleesvarkens</v>
          </cell>
        </row>
        <row r="2096">
          <cell r="A2096" t="str">
            <v>2008_jan_8</v>
          </cell>
          <cell r="C2096">
            <v>14139</v>
          </cell>
          <cell r="D2096">
            <v>2008</v>
          </cell>
          <cell r="E2096" t="str">
            <v>jan</v>
          </cell>
          <cell r="F2096">
            <v>8</v>
          </cell>
          <cell r="G2096">
            <v>4070.47</v>
          </cell>
          <cell r="H2096">
            <v>1</v>
          </cell>
          <cell r="I2096">
            <v>1</v>
          </cell>
          <cell r="J2096" t="str">
            <v>vleesvarkens</v>
          </cell>
        </row>
        <row r="2097">
          <cell r="A2097" t="str">
            <v>2008_feb_8</v>
          </cell>
          <cell r="C2097">
            <v>14140</v>
          </cell>
          <cell r="D2097">
            <v>2008</v>
          </cell>
          <cell r="E2097" t="str">
            <v>feb</v>
          </cell>
          <cell r="F2097">
            <v>8</v>
          </cell>
          <cell r="G2097">
            <v>3211.73</v>
          </cell>
          <cell r="H2097">
            <v>2</v>
          </cell>
          <cell r="I2097">
            <v>1</v>
          </cell>
          <cell r="J2097" t="str">
            <v>vleesvarkens</v>
          </cell>
        </row>
        <row r="2098">
          <cell r="A2098" t="str">
            <v>2008_mrt_8</v>
          </cell>
          <cell r="C2098">
            <v>14141</v>
          </cell>
          <cell r="D2098">
            <v>2008</v>
          </cell>
          <cell r="E2098" t="str">
            <v>mrt</v>
          </cell>
          <cell r="F2098">
            <v>8</v>
          </cell>
          <cell r="G2098">
            <v>2473.788</v>
          </cell>
          <cell r="H2098">
            <v>3</v>
          </cell>
          <cell r="I2098">
            <v>1</v>
          </cell>
          <cell r="J2098" t="str">
            <v>vleesvarkens</v>
          </cell>
        </row>
        <row r="2099">
          <cell r="A2099" t="str">
            <v>2008_apr_8</v>
          </cell>
          <cell r="C2099">
            <v>14142</v>
          </cell>
          <cell r="D2099">
            <v>2008</v>
          </cell>
          <cell r="E2099" t="str">
            <v>apr</v>
          </cell>
          <cell r="F2099">
            <v>8</v>
          </cell>
          <cell r="G2099">
            <v>3361.9769999999999</v>
          </cell>
          <cell r="H2099">
            <v>4</v>
          </cell>
          <cell r="I2099">
            <v>1</v>
          </cell>
          <cell r="J2099" t="str">
            <v>vleesvarkens</v>
          </cell>
        </row>
        <row r="2100">
          <cell r="A2100" t="str">
            <v>2008_mei_8</v>
          </cell>
          <cell r="C2100">
            <v>14143</v>
          </cell>
          <cell r="D2100">
            <v>2008</v>
          </cell>
          <cell r="E2100" t="str">
            <v>mei</v>
          </cell>
          <cell r="F2100">
            <v>8</v>
          </cell>
          <cell r="G2100">
            <v>7700.59</v>
          </cell>
          <cell r="H2100">
            <v>5</v>
          </cell>
          <cell r="I2100">
            <v>1</v>
          </cell>
          <cell r="J2100" t="str">
            <v>vleesvarkens</v>
          </cell>
        </row>
        <row r="2101">
          <cell r="A2101" t="str">
            <v>2008_jun_8</v>
          </cell>
          <cell r="C2101">
            <v>14144</v>
          </cell>
          <cell r="D2101">
            <v>2008</v>
          </cell>
          <cell r="E2101" t="str">
            <v>jun</v>
          </cell>
          <cell r="F2101">
            <v>8</v>
          </cell>
          <cell r="G2101">
            <v>9724.8829999999998</v>
          </cell>
          <cell r="H2101">
            <v>6</v>
          </cell>
          <cell r="I2101">
            <v>1</v>
          </cell>
          <cell r="J2101" t="str">
            <v>vleesvarkens</v>
          </cell>
        </row>
        <row r="2102">
          <cell r="A2102" t="str">
            <v>2008_jul_8</v>
          </cell>
          <cell r="C2102">
            <v>14145</v>
          </cell>
          <cell r="D2102">
            <v>2008</v>
          </cell>
          <cell r="E2102" t="str">
            <v>jul</v>
          </cell>
          <cell r="F2102">
            <v>8</v>
          </cell>
          <cell r="G2102">
            <v>13254.503000000001</v>
          </cell>
          <cell r="H2102">
            <v>7</v>
          </cell>
          <cell r="I2102">
            <v>1</v>
          </cell>
          <cell r="J2102" t="str">
            <v>vleesvarkens</v>
          </cell>
        </row>
        <row r="2103">
          <cell r="A2103" t="str">
            <v>2008_aug_8</v>
          </cell>
          <cell r="C2103">
            <v>14146</v>
          </cell>
          <cell r="D2103">
            <v>2008</v>
          </cell>
          <cell r="E2103" t="str">
            <v>aug</v>
          </cell>
          <cell r="F2103">
            <v>8</v>
          </cell>
          <cell r="G2103">
            <v>13865.727999999999</v>
          </cell>
          <cell r="H2103">
            <v>8</v>
          </cell>
          <cell r="I2103">
            <v>1</v>
          </cell>
          <cell r="J2103" t="str">
            <v>vleesvarkens</v>
          </cell>
        </row>
        <row r="2104">
          <cell r="A2104" t="str">
            <v>2008_sep_8</v>
          </cell>
          <cell r="C2104">
            <v>14147</v>
          </cell>
          <cell r="D2104">
            <v>2008</v>
          </cell>
          <cell r="E2104" t="str">
            <v>sep</v>
          </cell>
          <cell r="F2104">
            <v>8</v>
          </cell>
          <cell r="G2104">
            <v>13200.364</v>
          </cell>
          <cell r="H2104">
            <v>9</v>
          </cell>
          <cell r="I2104">
            <v>1</v>
          </cell>
          <cell r="J2104" t="str">
            <v>vleesvarkens</v>
          </cell>
        </row>
        <row r="2105">
          <cell r="A2105" t="str">
            <v>2008_okt_8</v>
          </cell>
          <cell r="C2105">
            <v>14148</v>
          </cell>
          <cell r="D2105">
            <v>2008</v>
          </cell>
          <cell r="E2105" t="str">
            <v>okt</v>
          </cell>
          <cell r="F2105">
            <v>8</v>
          </cell>
          <cell r="G2105">
            <v>11292.531000000001</v>
          </cell>
          <cell r="H2105">
            <v>10</v>
          </cell>
          <cell r="I2105">
            <v>1</v>
          </cell>
          <cell r="J2105" t="str">
            <v>vleesvarkens</v>
          </cell>
        </row>
        <row r="2106">
          <cell r="A2106" t="str">
            <v>2008_nov_8</v>
          </cell>
          <cell r="C2106">
            <v>14149</v>
          </cell>
          <cell r="D2106">
            <v>2008</v>
          </cell>
          <cell r="E2106" t="str">
            <v>nov</v>
          </cell>
          <cell r="F2106">
            <v>8</v>
          </cell>
          <cell r="G2106">
            <v>6670.4989999999998</v>
          </cell>
          <cell r="H2106">
            <v>11</v>
          </cell>
          <cell r="I2106">
            <v>1</v>
          </cell>
          <cell r="J2106" t="str">
            <v>vleesvarkens</v>
          </cell>
        </row>
        <row r="2107">
          <cell r="A2107" t="str">
            <v>2008_dec_8</v>
          </cell>
          <cell r="C2107">
            <v>14150</v>
          </cell>
          <cell r="D2107">
            <v>2008</v>
          </cell>
          <cell r="E2107" t="str">
            <v>dec</v>
          </cell>
          <cell r="F2107">
            <v>8</v>
          </cell>
          <cell r="G2107">
            <v>4465.8580000000002</v>
          </cell>
          <cell r="H2107">
            <v>12</v>
          </cell>
          <cell r="I2107">
            <v>1</v>
          </cell>
          <cell r="J2107" t="str">
            <v>vleesvarkens</v>
          </cell>
        </row>
        <row r="2108">
          <cell r="A2108" t="str">
            <v>2009_jan_8</v>
          </cell>
          <cell r="C2108">
            <v>14151</v>
          </cell>
          <cell r="D2108">
            <v>2009</v>
          </cell>
          <cell r="E2108" t="str">
            <v>jan</v>
          </cell>
          <cell r="F2108">
            <v>8</v>
          </cell>
          <cell r="G2108">
            <v>2583.5070000000001</v>
          </cell>
          <cell r="H2108">
            <v>1</v>
          </cell>
          <cell r="I2108">
            <v>1</v>
          </cell>
          <cell r="J2108" t="str">
            <v>vleesvarkens</v>
          </cell>
        </row>
        <row r="2109">
          <cell r="A2109" t="str">
            <v>2009_feb_8</v>
          </cell>
          <cell r="C2109">
            <v>14152</v>
          </cell>
          <cell r="D2109">
            <v>2009</v>
          </cell>
          <cell r="E2109" t="str">
            <v>feb</v>
          </cell>
          <cell r="F2109">
            <v>8</v>
          </cell>
          <cell r="G2109">
            <v>1299.894</v>
          </cell>
          <cell r="H2109">
            <v>2</v>
          </cell>
          <cell r="I2109">
            <v>1</v>
          </cell>
          <cell r="J2109" t="str">
            <v>vleesvarkens</v>
          </cell>
        </row>
        <row r="2110">
          <cell r="A2110" t="str">
            <v>2009_mrt_8</v>
          </cell>
          <cell r="C2110">
            <v>14153</v>
          </cell>
          <cell r="D2110">
            <v>2009</v>
          </cell>
          <cell r="E2110" t="str">
            <v>mrt</v>
          </cell>
          <cell r="F2110">
            <v>8</v>
          </cell>
          <cell r="G2110">
            <v>2071.4520000000002</v>
          </cell>
          <cell r="H2110">
            <v>3</v>
          </cell>
          <cell r="I2110">
            <v>1</v>
          </cell>
          <cell r="J2110" t="str">
            <v>vleesvarkens</v>
          </cell>
        </row>
        <row r="2111">
          <cell r="A2111" t="str">
            <v>2009_apr_8</v>
          </cell>
          <cell r="C2111">
            <v>14154</v>
          </cell>
          <cell r="D2111">
            <v>2009</v>
          </cell>
          <cell r="E2111" t="str">
            <v>apr</v>
          </cell>
          <cell r="F2111">
            <v>8</v>
          </cell>
          <cell r="G2111">
            <v>4113.326</v>
          </cell>
          <cell r="H2111">
            <v>4</v>
          </cell>
          <cell r="I2111">
            <v>1</v>
          </cell>
          <cell r="J2111" t="str">
            <v>vleesvarkens</v>
          </cell>
        </row>
        <row r="2112">
          <cell r="A2112" t="str">
            <v>2009_mei_8</v>
          </cell>
          <cell r="C2112">
            <v>14155</v>
          </cell>
          <cell r="D2112">
            <v>2009</v>
          </cell>
          <cell r="E2112" t="str">
            <v>mei</v>
          </cell>
          <cell r="F2112">
            <v>8</v>
          </cell>
          <cell r="G2112">
            <v>5501.4960000000001</v>
          </cell>
          <cell r="H2112">
            <v>5</v>
          </cell>
          <cell r="I2112">
            <v>1</v>
          </cell>
          <cell r="J2112" t="str">
            <v>vleesvarkens</v>
          </cell>
        </row>
        <row r="2113">
          <cell r="A2113" t="str">
            <v>2009_jun_8</v>
          </cell>
          <cell r="C2113">
            <v>14156</v>
          </cell>
          <cell r="D2113">
            <v>2009</v>
          </cell>
          <cell r="E2113" t="str">
            <v>jun</v>
          </cell>
          <cell r="F2113">
            <v>8</v>
          </cell>
          <cell r="G2113">
            <v>8397.4380000000001</v>
          </cell>
          <cell r="H2113">
            <v>6</v>
          </cell>
          <cell r="I2113">
            <v>1</v>
          </cell>
          <cell r="J2113" t="str">
            <v>vleesvarkens</v>
          </cell>
        </row>
        <row r="2114">
          <cell r="A2114" t="str">
            <v>2009_jul_8</v>
          </cell>
          <cell r="C2114">
            <v>14157</v>
          </cell>
          <cell r="D2114">
            <v>2009</v>
          </cell>
          <cell r="E2114" t="str">
            <v>jul</v>
          </cell>
          <cell r="F2114">
            <v>8</v>
          </cell>
          <cell r="G2114">
            <v>11224.965</v>
          </cell>
          <cell r="H2114">
            <v>7</v>
          </cell>
          <cell r="I2114">
            <v>1</v>
          </cell>
          <cell r="J2114" t="str">
            <v>vleesvarkens</v>
          </cell>
        </row>
        <row r="2115">
          <cell r="A2115" t="str">
            <v>2009_aug_8</v>
          </cell>
          <cell r="C2115">
            <v>14158</v>
          </cell>
          <cell r="D2115">
            <v>2009</v>
          </cell>
          <cell r="E2115" t="str">
            <v>aug</v>
          </cell>
          <cell r="F2115">
            <v>8</v>
          </cell>
          <cell r="G2115">
            <v>11549.114</v>
          </cell>
          <cell r="H2115">
            <v>8</v>
          </cell>
          <cell r="I2115">
            <v>1</v>
          </cell>
          <cell r="J2115" t="str">
            <v>vleesvarkens</v>
          </cell>
        </row>
        <row r="2116">
          <cell r="A2116" t="str">
            <v>2009_sep_8</v>
          </cell>
          <cell r="C2116">
            <v>14159</v>
          </cell>
          <cell r="D2116">
            <v>2009</v>
          </cell>
          <cell r="E2116" t="str">
            <v>sep</v>
          </cell>
          <cell r="F2116">
            <v>8</v>
          </cell>
          <cell r="G2116">
            <v>10750.043</v>
          </cell>
          <cell r="H2116">
            <v>9</v>
          </cell>
          <cell r="I2116">
            <v>1</v>
          </cell>
          <cell r="J2116" t="str">
            <v>vleesvarkens</v>
          </cell>
        </row>
        <row r="2117">
          <cell r="A2117" t="str">
            <v>2009_okt_8</v>
          </cell>
          <cell r="C2117">
            <v>14160</v>
          </cell>
          <cell r="D2117">
            <v>2009</v>
          </cell>
          <cell r="E2117" t="str">
            <v>okt</v>
          </cell>
          <cell r="F2117">
            <v>8</v>
          </cell>
          <cell r="G2117">
            <v>9313.1119999999992</v>
          </cell>
          <cell r="H2117">
            <v>10</v>
          </cell>
          <cell r="I2117">
            <v>1</v>
          </cell>
          <cell r="J2117" t="str">
            <v>vleesvarkens</v>
          </cell>
        </row>
        <row r="2118">
          <cell r="A2118" t="str">
            <v>2009_nov_8</v>
          </cell>
          <cell r="C2118">
            <v>14161</v>
          </cell>
          <cell r="D2118">
            <v>2009</v>
          </cell>
          <cell r="E2118" t="str">
            <v>nov</v>
          </cell>
          <cell r="F2118">
            <v>8</v>
          </cell>
          <cell r="G2118">
            <v>8277.8169999999991</v>
          </cell>
          <cell r="H2118">
            <v>11</v>
          </cell>
          <cell r="I2118">
            <v>1</v>
          </cell>
          <cell r="J2118" t="str">
            <v>vleesvarkens</v>
          </cell>
        </row>
        <row r="2119">
          <cell r="A2119" t="str">
            <v>2009_dec_8</v>
          </cell>
          <cell r="C2119">
            <v>14162</v>
          </cell>
          <cell r="D2119">
            <v>2009</v>
          </cell>
          <cell r="E2119" t="str">
            <v>dec</v>
          </cell>
          <cell r="F2119">
            <v>8</v>
          </cell>
          <cell r="G2119">
            <v>5869.8410000000003</v>
          </cell>
          <cell r="H2119">
            <v>12</v>
          </cell>
          <cell r="I2119">
            <v>1</v>
          </cell>
          <cell r="J2119" t="str">
            <v>vleesvarkens</v>
          </cell>
        </row>
        <row r="2120">
          <cell r="A2120" t="str">
            <v>2010_jan_8</v>
          </cell>
          <cell r="C2120">
            <v>14163</v>
          </cell>
          <cell r="D2120">
            <v>2010</v>
          </cell>
          <cell r="E2120" t="str">
            <v>jan</v>
          </cell>
          <cell r="F2120">
            <v>8</v>
          </cell>
          <cell r="G2120">
            <v>5233.0360000000001</v>
          </cell>
          <cell r="H2120">
            <v>1</v>
          </cell>
          <cell r="I2120">
            <v>1</v>
          </cell>
          <cell r="J2120" t="str">
            <v>vleesvarkens</v>
          </cell>
        </row>
        <row r="2121">
          <cell r="A2121" t="str">
            <v>2010_feb_8</v>
          </cell>
          <cell r="C2121">
            <v>14164</v>
          </cell>
          <cell r="D2121">
            <v>2010</v>
          </cell>
          <cell r="E2121" t="str">
            <v>feb</v>
          </cell>
          <cell r="F2121">
            <v>8</v>
          </cell>
          <cell r="G2121">
            <v>5636.0519999999997</v>
          </cell>
          <cell r="H2121">
            <v>2</v>
          </cell>
          <cell r="I2121">
            <v>1</v>
          </cell>
          <cell r="J2121" t="str">
            <v>vleesvarkens</v>
          </cell>
        </row>
        <row r="2122">
          <cell r="A2122" t="str">
            <v>2010_mrt_8</v>
          </cell>
          <cell r="C2122">
            <v>14165</v>
          </cell>
          <cell r="D2122">
            <v>2010</v>
          </cell>
          <cell r="E2122" t="str">
            <v>mrt</v>
          </cell>
          <cell r="F2122">
            <v>8</v>
          </cell>
          <cell r="G2122">
            <v>3263.9360000000001</v>
          </cell>
          <cell r="H2122">
            <v>3</v>
          </cell>
          <cell r="I2122">
            <v>1</v>
          </cell>
          <cell r="J2122" t="str">
            <v>vleesvarkens</v>
          </cell>
        </row>
        <row r="2123">
          <cell r="A2123" t="str">
            <v>2010_apr_8</v>
          </cell>
          <cell r="C2123">
            <v>14166</v>
          </cell>
          <cell r="D2123">
            <v>2010</v>
          </cell>
          <cell r="E2123" t="str">
            <v>apr</v>
          </cell>
          <cell r="F2123">
            <v>8</v>
          </cell>
          <cell r="G2123">
            <v>4321.1670000000004</v>
          </cell>
          <cell r="H2123">
            <v>4</v>
          </cell>
          <cell r="I2123">
            <v>1</v>
          </cell>
          <cell r="J2123" t="str">
            <v>vleesvarkens</v>
          </cell>
        </row>
        <row r="2124">
          <cell r="A2124" t="str">
            <v>2010_mei_8</v>
          </cell>
          <cell r="C2124">
            <v>14167</v>
          </cell>
          <cell r="D2124">
            <v>2010</v>
          </cell>
          <cell r="E2124" t="str">
            <v>mei</v>
          </cell>
          <cell r="F2124">
            <v>8</v>
          </cell>
          <cell r="G2124">
            <v>7402.8630000000003</v>
          </cell>
          <cell r="H2124">
            <v>5</v>
          </cell>
          <cell r="I2124">
            <v>1</v>
          </cell>
          <cell r="J2124" t="str">
            <v>vleesvarkens</v>
          </cell>
        </row>
        <row r="2125">
          <cell r="A2125" t="str">
            <v>2010_jun_8</v>
          </cell>
          <cell r="C2125">
            <v>14168</v>
          </cell>
          <cell r="D2125">
            <v>2010</v>
          </cell>
          <cell r="E2125" t="str">
            <v>jun</v>
          </cell>
          <cell r="F2125">
            <v>8</v>
          </cell>
          <cell r="G2125">
            <v>10692.772999999999</v>
          </cell>
          <cell r="H2125">
            <v>6</v>
          </cell>
          <cell r="I2125">
            <v>1</v>
          </cell>
          <cell r="J2125" t="str">
            <v>vleesvarkens</v>
          </cell>
        </row>
        <row r="2126">
          <cell r="A2126" t="str">
            <v>2010_jul_8</v>
          </cell>
          <cell r="C2126">
            <v>14169</v>
          </cell>
          <cell r="D2126">
            <v>2010</v>
          </cell>
          <cell r="E2126" t="str">
            <v>jul</v>
          </cell>
          <cell r="F2126">
            <v>8</v>
          </cell>
          <cell r="G2126">
            <v>10105.918</v>
          </cell>
          <cell r="H2126">
            <v>7</v>
          </cell>
          <cell r="I2126">
            <v>1</v>
          </cell>
          <cell r="J2126" t="str">
            <v>vleesvarkens</v>
          </cell>
        </row>
        <row r="2127">
          <cell r="A2127" t="str">
            <v>2010_aug_8</v>
          </cell>
          <cell r="C2127">
            <v>14170</v>
          </cell>
          <cell r="D2127">
            <v>2010</v>
          </cell>
          <cell r="E2127" t="str">
            <v>aug</v>
          </cell>
          <cell r="F2127">
            <v>8</v>
          </cell>
          <cell r="G2127">
            <v>11507.324000000001</v>
          </cell>
          <cell r="H2127">
            <v>8</v>
          </cell>
          <cell r="I2127">
            <v>1</v>
          </cell>
          <cell r="J2127" t="str">
            <v>vleesvarkens</v>
          </cell>
        </row>
        <row r="2128">
          <cell r="A2128" t="str">
            <v>2010_sep_8</v>
          </cell>
          <cell r="C2128">
            <v>14171</v>
          </cell>
          <cell r="D2128">
            <v>2010</v>
          </cell>
          <cell r="E2128" t="str">
            <v>sep</v>
          </cell>
          <cell r="F2128">
            <v>8</v>
          </cell>
          <cell r="G2128">
            <v>8029.0540000000001</v>
          </cell>
          <cell r="H2128">
            <v>9</v>
          </cell>
          <cell r="I2128">
            <v>1</v>
          </cell>
          <cell r="J2128" t="str">
            <v>vleesvarkens</v>
          </cell>
        </row>
        <row r="2129">
          <cell r="A2129" t="str">
            <v>2010_okt_8</v>
          </cell>
          <cell r="C2129">
            <v>14172</v>
          </cell>
          <cell r="D2129">
            <v>2010</v>
          </cell>
          <cell r="E2129" t="str">
            <v>okt</v>
          </cell>
          <cell r="F2129">
            <v>8</v>
          </cell>
          <cell r="G2129">
            <v>8113.8379999999997</v>
          </cell>
          <cell r="H2129">
            <v>10</v>
          </cell>
          <cell r="I2129">
            <v>1</v>
          </cell>
          <cell r="J2129" t="str">
            <v>vleesvarkens</v>
          </cell>
        </row>
        <row r="2130">
          <cell r="A2130" t="str">
            <v>2010_nov_8</v>
          </cell>
          <cell r="C2130">
            <v>14173</v>
          </cell>
          <cell r="D2130">
            <v>2010</v>
          </cell>
          <cell r="E2130" t="str">
            <v>nov</v>
          </cell>
          <cell r="F2130">
            <v>8</v>
          </cell>
          <cell r="G2130">
            <v>7188.3950000000004</v>
          </cell>
          <cell r="H2130">
            <v>11</v>
          </cell>
          <cell r="I2130">
            <v>1</v>
          </cell>
          <cell r="J2130" t="str">
            <v>vleesvarkens</v>
          </cell>
        </row>
        <row r="2131">
          <cell r="A2131" t="str">
            <v>2010_dec_8</v>
          </cell>
          <cell r="C2131">
            <v>14174</v>
          </cell>
          <cell r="D2131">
            <v>2010</v>
          </cell>
          <cell r="E2131" t="str">
            <v>dec</v>
          </cell>
          <cell r="F2131">
            <v>8</v>
          </cell>
          <cell r="G2131">
            <v>6380.9870000000001</v>
          </cell>
          <cell r="H2131">
            <v>12</v>
          </cell>
          <cell r="I2131">
            <v>1</v>
          </cell>
          <cell r="J2131" t="str">
            <v>vleesvarkens</v>
          </cell>
        </row>
        <row r="2132">
          <cell r="A2132" t="str">
            <v>2011_jan_8</v>
          </cell>
          <cell r="C2132">
            <v>14175</v>
          </cell>
          <cell r="D2132">
            <v>2011</v>
          </cell>
          <cell r="E2132" t="str">
            <v>jan</v>
          </cell>
          <cell r="F2132">
            <v>8</v>
          </cell>
          <cell r="G2132">
            <v>3941.471</v>
          </cell>
          <cell r="H2132">
            <v>1</v>
          </cell>
          <cell r="I2132">
            <v>1</v>
          </cell>
          <cell r="J2132" t="str">
            <v>vleesvarkens</v>
          </cell>
        </row>
        <row r="2133">
          <cell r="A2133" t="str">
            <v>2011_feb_8</v>
          </cell>
          <cell r="C2133">
            <v>14176</v>
          </cell>
          <cell r="D2133">
            <v>2011</v>
          </cell>
          <cell r="E2133" t="str">
            <v>feb</v>
          </cell>
          <cell r="F2133">
            <v>8</v>
          </cell>
          <cell r="G2133">
            <v>4029.9479999999999</v>
          </cell>
          <cell r="H2133">
            <v>2</v>
          </cell>
          <cell r="I2133">
            <v>1</v>
          </cell>
          <cell r="J2133" t="str">
            <v>vleesvarkens</v>
          </cell>
        </row>
        <row r="2134">
          <cell r="A2134" t="str">
            <v>2011_mrt_8</v>
          </cell>
          <cell r="C2134">
            <v>14177</v>
          </cell>
          <cell r="D2134">
            <v>2011</v>
          </cell>
          <cell r="E2134" t="str">
            <v>mrt</v>
          </cell>
          <cell r="F2134">
            <v>8</v>
          </cell>
          <cell r="G2134">
            <v>3980.69</v>
          </cell>
          <cell r="H2134">
            <v>3</v>
          </cell>
          <cell r="I2134">
            <v>1</v>
          </cell>
          <cell r="J2134" t="str">
            <v>vleesvarkens</v>
          </cell>
        </row>
        <row r="2135">
          <cell r="A2135" t="str">
            <v>2011_apr_8</v>
          </cell>
          <cell r="C2135">
            <v>14178</v>
          </cell>
          <cell r="D2135">
            <v>2011</v>
          </cell>
          <cell r="E2135" t="str">
            <v>apr</v>
          </cell>
          <cell r="F2135">
            <v>8</v>
          </cell>
          <cell r="G2135">
            <v>5887.9979999999996</v>
          </cell>
          <cell r="H2135">
            <v>4</v>
          </cell>
          <cell r="I2135">
            <v>1</v>
          </cell>
          <cell r="J2135" t="str">
            <v>vleesvarkens</v>
          </cell>
        </row>
        <row r="2136">
          <cell r="A2136" t="str">
            <v>2011_mei_8</v>
          </cell>
          <cell r="C2136">
            <v>14179</v>
          </cell>
          <cell r="D2136">
            <v>2011</v>
          </cell>
          <cell r="E2136" t="str">
            <v>mei</v>
          </cell>
          <cell r="F2136">
            <v>8</v>
          </cell>
          <cell r="G2136">
            <v>7525.6379999999999</v>
          </cell>
          <cell r="H2136">
            <v>5</v>
          </cell>
          <cell r="I2136">
            <v>1</v>
          </cell>
          <cell r="J2136" t="str">
            <v>vleesvarkens</v>
          </cell>
        </row>
        <row r="2137">
          <cell r="A2137" t="str">
            <v>2011_jun_8</v>
          </cell>
          <cell r="C2137">
            <v>14180</v>
          </cell>
          <cell r="D2137">
            <v>2011</v>
          </cell>
          <cell r="E2137" t="str">
            <v>jun</v>
          </cell>
          <cell r="F2137">
            <v>8</v>
          </cell>
          <cell r="G2137">
            <v>8626.3870000000006</v>
          </cell>
          <cell r="H2137">
            <v>6</v>
          </cell>
          <cell r="I2137">
            <v>1</v>
          </cell>
          <cell r="J2137" t="str">
            <v>vleesvarkens</v>
          </cell>
        </row>
        <row r="2138">
          <cell r="A2138" t="str">
            <v>2011_jul_8</v>
          </cell>
          <cell r="C2138">
            <v>14181</v>
          </cell>
          <cell r="D2138">
            <v>2011</v>
          </cell>
          <cell r="E2138" t="str">
            <v>jul</v>
          </cell>
          <cell r="F2138">
            <v>8</v>
          </cell>
          <cell r="G2138">
            <v>9252.5779999999995</v>
          </cell>
          <cell r="H2138">
            <v>7</v>
          </cell>
          <cell r="I2138">
            <v>1</v>
          </cell>
          <cell r="J2138" t="str">
            <v>vleesvarkens</v>
          </cell>
        </row>
        <row r="2139">
          <cell r="A2139" t="str">
            <v>2011_aug_8</v>
          </cell>
          <cell r="C2139">
            <v>14182</v>
          </cell>
          <cell r="D2139">
            <v>2011</v>
          </cell>
          <cell r="E2139" t="str">
            <v>aug</v>
          </cell>
          <cell r="F2139">
            <v>8</v>
          </cell>
          <cell r="G2139">
            <v>9197.5619999999999</v>
          </cell>
          <cell r="H2139">
            <v>8</v>
          </cell>
          <cell r="I2139">
            <v>1</v>
          </cell>
          <cell r="J2139" t="str">
            <v>vleesvarkens</v>
          </cell>
        </row>
        <row r="2140">
          <cell r="A2140" t="str">
            <v>2011_sep_8</v>
          </cell>
          <cell r="C2140">
            <v>14183</v>
          </cell>
          <cell r="D2140">
            <v>2011</v>
          </cell>
          <cell r="E2140" t="str">
            <v>sep</v>
          </cell>
          <cell r="F2140">
            <v>8</v>
          </cell>
          <cell r="G2140">
            <v>9572.5439999999999</v>
          </cell>
          <cell r="H2140">
            <v>9</v>
          </cell>
          <cell r="I2140">
            <v>1</v>
          </cell>
          <cell r="J2140" t="str">
            <v>vleesvarkens</v>
          </cell>
        </row>
        <row r="2141">
          <cell r="A2141" t="str">
            <v>2011_okt_8</v>
          </cell>
          <cell r="C2141">
            <v>14184</v>
          </cell>
          <cell r="D2141">
            <v>2011</v>
          </cell>
          <cell r="E2141" t="str">
            <v>okt</v>
          </cell>
          <cell r="F2141">
            <v>8</v>
          </cell>
          <cell r="G2141">
            <v>10477.799999999999</v>
          </cell>
          <cell r="H2141">
            <v>10</v>
          </cell>
          <cell r="I2141">
            <v>1</v>
          </cell>
          <cell r="J2141" t="str">
            <v>vleesvarkens</v>
          </cell>
        </row>
        <row r="2142">
          <cell r="A2142" t="str">
            <v>2011_nov_8</v>
          </cell>
          <cell r="C2142">
            <v>14185</v>
          </cell>
          <cell r="D2142">
            <v>2011</v>
          </cell>
          <cell r="E2142" t="str">
            <v>nov</v>
          </cell>
          <cell r="F2142">
            <v>8</v>
          </cell>
          <cell r="G2142">
            <v>10752.691000000001</v>
          </cell>
          <cell r="H2142">
            <v>11</v>
          </cell>
          <cell r="I2142">
            <v>1</v>
          </cell>
          <cell r="J2142" t="str">
            <v>vleesvarkens</v>
          </cell>
        </row>
        <row r="2143">
          <cell r="A2143" t="str">
            <v>2011_dec_8</v>
          </cell>
          <cell r="C2143">
            <v>14186</v>
          </cell>
          <cell r="D2143">
            <v>2011</v>
          </cell>
          <cell r="E2143" t="str">
            <v>dec</v>
          </cell>
          <cell r="F2143">
            <v>8</v>
          </cell>
          <cell r="G2143">
            <v>8046.16</v>
          </cell>
          <cell r="H2143">
            <v>12</v>
          </cell>
          <cell r="I2143">
            <v>1</v>
          </cell>
          <cell r="J2143" t="str">
            <v>vleesvarkens</v>
          </cell>
        </row>
        <row r="2144">
          <cell r="A2144" t="str">
            <v>2012_jan_8</v>
          </cell>
          <cell r="C2144">
            <v>14187</v>
          </cell>
          <cell r="D2144">
            <v>2012</v>
          </cell>
          <cell r="E2144" t="str">
            <v>jan</v>
          </cell>
          <cell r="F2144">
            <v>8</v>
          </cell>
          <cell r="G2144">
            <v>3633.556</v>
          </cell>
          <cell r="H2144">
            <v>1</v>
          </cell>
          <cell r="I2144">
            <v>1</v>
          </cell>
          <cell r="J2144" t="str">
            <v>vleesvarkens</v>
          </cell>
        </row>
        <row r="2145">
          <cell r="A2145" t="str">
            <v>2012_dec_8</v>
          </cell>
          <cell r="C2145">
            <v>14198</v>
          </cell>
          <cell r="D2145">
            <v>2012</v>
          </cell>
          <cell r="E2145" t="str">
            <v>dec</v>
          </cell>
          <cell r="F2145">
            <v>8</v>
          </cell>
          <cell r="G2145">
            <v>0</v>
          </cell>
          <cell r="H2145">
            <v>12</v>
          </cell>
          <cell r="I2145">
            <v>1</v>
          </cell>
          <cell r="J2145" t="str">
            <v>vleesvarkens</v>
          </cell>
        </row>
        <row r="2146">
          <cell r="A2146" t="str">
            <v>2006_jan_35</v>
          </cell>
          <cell r="C2146">
            <v>14199</v>
          </cell>
          <cell r="D2146">
            <v>2006</v>
          </cell>
          <cell r="E2146" t="str">
            <v>jan</v>
          </cell>
          <cell r="F2146">
            <v>35</v>
          </cell>
          <cell r="G2146">
            <v>19215.535</v>
          </cell>
          <cell r="H2146">
            <v>1</v>
          </cell>
          <cell r="I2146">
            <v>1</v>
          </cell>
          <cell r="J2146" t="str">
            <v>melkvee</v>
          </cell>
        </row>
        <row r="2147">
          <cell r="A2147" t="str">
            <v>2006_feb_35</v>
          </cell>
          <cell r="C2147">
            <v>14200</v>
          </cell>
          <cell r="D2147">
            <v>2006</v>
          </cell>
          <cell r="E2147" t="str">
            <v>feb</v>
          </cell>
          <cell r="F2147">
            <v>35</v>
          </cell>
          <cell r="G2147">
            <v>17913.22</v>
          </cell>
          <cell r="H2147">
            <v>2</v>
          </cell>
          <cell r="I2147">
            <v>1</v>
          </cell>
          <cell r="J2147" t="str">
            <v>melkvee</v>
          </cell>
        </row>
        <row r="2148">
          <cell r="A2148" t="str">
            <v>2006_mrt_35</v>
          </cell>
          <cell r="C2148">
            <v>14201</v>
          </cell>
          <cell r="D2148">
            <v>2006</v>
          </cell>
          <cell r="E2148" t="str">
            <v>mrt</v>
          </cell>
          <cell r="F2148">
            <v>35</v>
          </cell>
          <cell r="G2148">
            <v>18446.126</v>
          </cell>
          <cell r="H2148">
            <v>3</v>
          </cell>
          <cell r="I2148">
            <v>1</v>
          </cell>
          <cell r="J2148" t="str">
            <v>melkvee</v>
          </cell>
        </row>
        <row r="2149">
          <cell r="A2149" t="str">
            <v>2006_apr_35</v>
          </cell>
          <cell r="C2149">
            <v>14202</v>
          </cell>
          <cell r="D2149">
            <v>2006</v>
          </cell>
          <cell r="E2149" t="str">
            <v>apr</v>
          </cell>
          <cell r="F2149">
            <v>35</v>
          </cell>
          <cell r="G2149">
            <v>17808.008000000002</v>
          </cell>
          <cell r="H2149">
            <v>4</v>
          </cell>
          <cell r="I2149">
            <v>1</v>
          </cell>
          <cell r="J2149" t="str">
            <v>melkvee</v>
          </cell>
        </row>
        <row r="2150">
          <cell r="A2150" t="str">
            <v>2006_mei_35</v>
          </cell>
          <cell r="C2150">
            <v>14203</v>
          </cell>
          <cell r="D2150">
            <v>2006</v>
          </cell>
          <cell r="E2150" t="str">
            <v>mei</v>
          </cell>
          <cell r="F2150">
            <v>35</v>
          </cell>
          <cell r="G2150">
            <v>18758.424999999999</v>
          </cell>
          <cell r="H2150">
            <v>5</v>
          </cell>
          <cell r="I2150">
            <v>1</v>
          </cell>
          <cell r="J2150" t="str">
            <v>melkvee</v>
          </cell>
        </row>
        <row r="2151">
          <cell r="A2151" t="str">
            <v>2006_jun_35</v>
          </cell>
          <cell r="C2151">
            <v>14204</v>
          </cell>
          <cell r="D2151">
            <v>2006</v>
          </cell>
          <cell r="E2151" t="str">
            <v>jun</v>
          </cell>
          <cell r="F2151">
            <v>35</v>
          </cell>
          <cell r="G2151">
            <v>17687.262999999999</v>
          </cell>
          <cell r="H2151">
            <v>6</v>
          </cell>
          <cell r="I2151">
            <v>1</v>
          </cell>
          <cell r="J2151" t="str">
            <v>melkvee</v>
          </cell>
        </row>
        <row r="2152">
          <cell r="A2152" t="str">
            <v>2006_jul_35</v>
          </cell>
          <cell r="C2152">
            <v>14205</v>
          </cell>
          <cell r="D2152">
            <v>2006</v>
          </cell>
          <cell r="E2152" t="str">
            <v>jul</v>
          </cell>
          <cell r="F2152">
            <v>35</v>
          </cell>
          <cell r="G2152">
            <v>17342.602999999999</v>
          </cell>
          <cell r="H2152">
            <v>7</v>
          </cell>
          <cell r="I2152">
            <v>1</v>
          </cell>
          <cell r="J2152" t="str">
            <v>melkvee</v>
          </cell>
        </row>
        <row r="2153">
          <cell r="A2153" t="str">
            <v>2006_aug_35</v>
          </cell>
          <cell r="C2153">
            <v>14206</v>
          </cell>
          <cell r="D2153">
            <v>2006</v>
          </cell>
          <cell r="E2153" t="str">
            <v>aug</v>
          </cell>
          <cell r="F2153">
            <v>35</v>
          </cell>
          <cell r="G2153">
            <v>19815.623</v>
          </cell>
          <cell r="H2153">
            <v>8</v>
          </cell>
          <cell r="I2153">
            <v>1</v>
          </cell>
          <cell r="J2153" t="str">
            <v>melkvee</v>
          </cell>
        </row>
        <row r="2154">
          <cell r="A2154" t="str">
            <v>2006_sep_35</v>
          </cell>
          <cell r="C2154">
            <v>14207</v>
          </cell>
          <cell r="D2154">
            <v>2006</v>
          </cell>
          <cell r="E2154" t="str">
            <v>sep</v>
          </cell>
          <cell r="F2154">
            <v>35</v>
          </cell>
          <cell r="G2154">
            <v>19031.174999999999</v>
          </cell>
          <cell r="H2154">
            <v>9</v>
          </cell>
          <cell r="I2154">
            <v>1</v>
          </cell>
          <cell r="J2154" t="str">
            <v>melkvee</v>
          </cell>
        </row>
        <row r="2155">
          <cell r="A2155" t="str">
            <v>2006_okt_35</v>
          </cell>
          <cell r="C2155">
            <v>14208</v>
          </cell>
          <cell r="D2155">
            <v>2006</v>
          </cell>
          <cell r="E2155" t="str">
            <v>okt</v>
          </cell>
          <cell r="F2155">
            <v>35</v>
          </cell>
          <cell r="G2155">
            <v>19728.84</v>
          </cell>
          <cell r="H2155">
            <v>10</v>
          </cell>
          <cell r="I2155">
            <v>1</v>
          </cell>
          <cell r="J2155" t="str">
            <v>melkvee</v>
          </cell>
        </row>
        <row r="2156">
          <cell r="A2156" t="str">
            <v>2006_nov_35</v>
          </cell>
          <cell r="C2156">
            <v>14209</v>
          </cell>
          <cell r="D2156">
            <v>2006</v>
          </cell>
          <cell r="E2156" t="str">
            <v>nov</v>
          </cell>
          <cell r="F2156">
            <v>35</v>
          </cell>
          <cell r="G2156">
            <v>19122.574000000001</v>
          </cell>
          <cell r="H2156">
            <v>11</v>
          </cell>
          <cell r="I2156">
            <v>1</v>
          </cell>
          <cell r="J2156" t="str">
            <v>melkvee</v>
          </cell>
        </row>
        <row r="2157">
          <cell r="A2157" t="str">
            <v>2006_dec_35</v>
          </cell>
          <cell r="C2157">
            <v>14210</v>
          </cell>
          <cell r="D2157">
            <v>2006</v>
          </cell>
          <cell r="E2157" t="str">
            <v>dec</v>
          </cell>
          <cell r="F2157">
            <v>35</v>
          </cell>
          <cell r="G2157">
            <v>18949.012999999999</v>
          </cell>
          <cell r="H2157">
            <v>12</v>
          </cell>
          <cell r="I2157">
            <v>1</v>
          </cell>
          <cell r="J2157" t="str">
            <v>melkvee</v>
          </cell>
        </row>
        <row r="2158">
          <cell r="A2158" t="str">
            <v>2006_jan_36</v>
          </cell>
          <cell r="C2158">
            <v>14211</v>
          </cell>
          <cell r="D2158">
            <v>2006</v>
          </cell>
          <cell r="E2158" t="str">
            <v>jan</v>
          </cell>
          <cell r="F2158">
            <v>36</v>
          </cell>
          <cell r="G2158">
            <v>2479.2759999999998</v>
          </cell>
          <cell r="H2158">
            <v>1</v>
          </cell>
          <cell r="I2158">
            <v>1</v>
          </cell>
          <cell r="J2158" t="str">
            <v>melkvee</v>
          </cell>
        </row>
        <row r="2159">
          <cell r="A2159" t="str">
            <v>2006_feb_36</v>
          </cell>
          <cell r="C2159">
            <v>14212</v>
          </cell>
          <cell r="D2159">
            <v>2006</v>
          </cell>
          <cell r="E2159" t="str">
            <v>feb</v>
          </cell>
          <cell r="F2159">
            <v>36</v>
          </cell>
          <cell r="G2159">
            <v>2479.2759999999998</v>
          </cell>
          <cell r="H2159">
            <v>2</v>
          </cell>
          <cell r="I2159">
            <v>1</v>
          </cell>
          <cell r="J2159" t="str">
            <v>melkvee</v>
          </cell>
        </row>
        <row r="2160">
          <cell r="A2160" t="str">
            <v>2006_mrt_36</v>
          </cell>
          <cell r="C2160">
            <v>14213</v>
          </cell>
          <cell r="D2160">
            <v>2006</v>
          </cell>
          <cell r="E2160" t="str">
            <v>mrt</v>
          </cell>
          <cell r="F2160">
            <v>36</v>
          </cell>
          <cell r="G2160">
            <v>2810.808</v>
          </cell>
          <cell r="H2160">
            <v>3</v>
          </cell>
          <cell r="I2160">
            <v>1</v>
          </cell>
          <cell r="J2160" t="str">
            <v>melkvee</v>
          </cell>
        </row>
        <row r="2161">
          <cell r="A2161" t="str">
            <v>2006_apr_36</v>
          </cell>
          <cell r="C2161">
            <v>14214</v>
          </cell>
          <cell r="D2161">
            <v>2006</v>
          </cell>
          <cell r="E2161" t="str">
            <v>apr</v>
          </cell>
          <cell r="F2161">
            <v>36</v>
          </cell>
          <cell r="G2161">
            <v>2843.24</v>
          </cell>
          <cell r="H2161">
            <v>4</v>
          </cell>
          <cell r="I2161">
            <v>1</v>
          </cell>
          <cell r="J2161" t="str">
            <v>melkvee</v>
          </cell>
        </row>
        <row r="2162">
          <cell r="A2162" t="str">
            <v>2006_mei_36</v>
          </cell>
          <cell r="C2162">
            <v>14215</v>
          </cell>
          <cell r="D2162">
            <v>2006</v>
          </cell>
          <cell r="E2162" t="str">
            <v>mei</v>
          </cell>
          <cell r="F2162">
            <v>36</v>
          </cell>
          <cell r="G2162">
            <v>2864.8620000000001</v>
          </cell>
          <cell r="H2162">
            <v>5</v>
          </cell>
          <cell r="I2162">
            <v>1</v>
          </cell>
          <cell r="J2162" t="str">
            <v>melkvee</v>
          </cell>
        </row>
        <row r="2163">
          <cell r="A2163" t="str">
            <v>2006_jun_36</v>
          </cell>
          <cell r="C2163">
            <v>14216</v>
          </cell>
          <cell r="D2163">
            <v>2006</v>
          </cell>
          <cell r="E2163" t="str">
            <v>jun</v>
          </cell>
          <cell r="F2163">
            <v>36</v>
          </cell>
          <cell r="G2163">
            <v>2565.7629999999999</v>
          </cell>
          <cell r="H2163">
            <v>6</v>
          </cell>
          <cell r="I2163">
            <v>1</v>
          </cell>
          <cell r="J2163" t="str">
            <v>melkvee</v>
          </cell>
        </row>
        <row r="2164">
          <cell r="A2164" t="str">
            <v>2006_jul_36</v>
          </cell>
          <cell r="C2164">
            <v>14217</v>
          </cell>
          <cell r="D2164">
            <v>2006</v>
          </cell>
          <cell r="E2164" t="str">
            <v>jul</v>
          </cell>
          <cell r="F2164">
            <v>36</v>
          </cell>
          <cell r="G2164">
            <v>2575.3719999999998</v>
          </cell>
          <cell r="H2164">
            <v>7</v>
          </cell>
          <cell r="I2164">
            <v>1</v>
          </cell>
          <cell r="J2164" t="str">
            <v>melkvee</v>
          </cell>
        </row>
        <row r="2165">
          <cell r="A2165" t="str">
            <v>2006_aug_36</v>
          </cell>
          <cell r="C2165">
            <v>14218</v>
          </cell>
          <cell r="D2165">
            <v>2006</v>
          </cell>
          <cell r="E2165" t="str">
            <v>aug</v>
          </cell>
          <cell r="F2165">
            <v>36</v>
          </cell>
          <cell r="G2165">
            <v>2594.5920000000001</v>
          </cell>
          <cell r="H2165">
            <v>8</v>
          </cell>
          <cell r="I2165">
            <v>1</v>
          </cell>
          <cell r="J2165" t="str">
            <v>melkvee</v>
          </cell>
        </row>
        <row r="2166">
          <cell r="A2166" t="str">
            <v>2006_sep_36</v>
          </cell>
          <cell r="C2166">
            <v>14219</v>
          </cell>
          <cell r="D2166">
            <v>2006</v>
          </cell>
          <cell r="E2166" t="str">
            <v>sep</v>
          </cell>
          <cell r="F2166">
            <v>36</v>
          </cell>
          <cell r="G2166">
            <v>2633.03</v>
          </cell>
          <cell r="H2166">
            <v>9</v>
          </cell>
          <cell r="I2166">
            <v>1</v>
          </cell>
          <cell r="J2166" t="str">
            <v>melkvee</v>
          </cell>
        </row>
        <row r="2167">
          <cell r="A2167" t="str">
            <v>2006_okt_36</v>
          </cell>
          <cell r="C2167">
            <v>14220</v>
          </cell>
          <cell r="D2167">
            <v>2006</v>
          </cell>
          <cell r="E2167" t="str">
            <v>okt</v>
          </cell>
          <cell r="F2167">
            <v>36</v>
          </cell>
          <cell r="G2167">
            <v>2642.64</v>
          </cell>
          <cell r="H2167">
            <v>10</v>
          </cell>
          <cell r="I2167">
            <v>1</v>
          </cell>
          <cell r="J2167" t="str">
            <v>melkvee</v>
          </cell>
        </row>
        <row r="2168">
          <cell r="A2168" t="str">
            <v>2006_nov_36</v>
          </cell>
          <cell r="C2168">
            <v>14221</v>
          </cell>
          <cell r="D2168">
            <v>2006</v>
          </cell>
          <cell r="E2168" t="str">
            <v>nov</v>
          </cell>
          <cell r="F2168">
            <v>36</v>
          </cell>
          <cell r="G2168">
            <v>2700.297</v>
          </cell>
          <cell r="H2168">
            <v>11</v>
          </cell>
          <cell r="I2168">
            <v>1</v>
          </cell>
          <cell r="J2168" t="str">
            <v>melkvee</v>
          </cell>
        </row>
        <row r="2169">
          <cell r="A2169" t="str">
            <v>2006_dec_36</v>
          </cell>
          <cell r="C2169">
            <v>14222</v>
          </cell>
          <cell r="D2169">
            <v>2006</v>
          </cell>
          <cell r="E2169" t="str">
            <v>dec</v>
          </cell>
          <cell r="F2169">
            <v>36</v>
          </cell>
          <cell r="G2169">
            <v>3091.8879999999999</v>
          </cell>
          <cell r="H2169">
            <v>12</v>
          </cell>
          <cell r="I2169">
            <v>1</v>
          </cell>
          <cell r="J2169" t="str">
            <v>melkvee</v>
          </cell>
        </row>
        <row r="2170">
          <cell r="A2170" t="str">
            <v>2006_jan_37</v>
          </cell>
          <cell r="C2170">
            <v>14223</v>
          </cell>
          <cell r="D2170">
            <v>2006</v>
          </cell>
          <cell r="E2170" t="str">
            <v>jan</v>
          </cell>
          <cell r="F2170">
            <v>37</v>
          </cell>
          <cell r="G2170">
            <v>1016.179</v>
          </cell>
          <cell r="H2170">
            <v>1</v>
          </cell>
          <cell r="I2170">
            <v>1</v>
          </cell>
          <cell r="J2170" t="str">
            <v>melkvee</v>
          </cell>
        </row>
        <row r="2171">
          <cell r="A2171" t="str">
            <v>2006_feb_37</v>
          </cell>
          <cell r="C2171">
            <v>14224</v>
          </cell>
          <cell r="D2171">
            <v>2006</v>
          </cell>
          <cell r="E2171" t="str">
            <v>feb</v>
          </cell>
          <cell r="F2171">
            <v>37</v>
          </cell>
          <cell r="G2171">
            <v>1016.179</v>
          </cell>
          <cell r="H2171">
            <v>2</v>
          </cell>
          <cell r="I2171">
            <v>1</v>
          </cell>
          <cell r="J2171" t="str">
            <v>melkvee</v>
          </cell>
        </row>
        <row r="2172">
          <cell r="A2172" t="str">
            <v>2006_mrt_37</v>
          </cell>
          <cell r="C2172">
            <v>14225</v>
          </cell>
          <cell r="D2172">
            <v>2006</v>
          </cell>
          <cell r="E2172" t="str">
            <v>mrt</v>
          </cell>
          <cell r="F2172">
            <v>37</v>
          </cell>
          <cell r="G2172">
            <v>1016.179</v>
          </cell>
          <cell r="H2172">
            <v>3</v>
          </cell>
          <cell r="I2172">
            <v>1</v>
          </cell>
          <cell r="J2172" t="str">
            <v>melkvee</v>
          </cell>
        </row>
        <row r="2173">
          <cell r="A2173" t="str">
            <v>2006_apr_37</v>
          </cell>
          <cell r="C2173">
            <v>14226</v>
          </cell>
          <cell r="D2173">
            <v>2006</v>
          </cell>
          <cell r="E2173" t="str">
            <v>apr</v>
          </cell>
          <cell r="F2173">
            <v>37</v>
          </cell>
          <cell r="G2173">
            <v>1016.179</v>
          </cell>
          <cell r="H2173">
            <v>4</v>
          </cell>
          <cell r="I2173">
            <v>1</v>
          </cell>
          <cell r="J2173" t="str">
            <v>melkvee</v>
          </cell>
        </row>
        <row r="2174">
          <cell r="A2174" t="str">
            <v>2006_mei_37</v>
          </cell>
          <cell r="C2174">
            <v>14227</v>
          </cell>
          <cell r="D2174">
            <v>2006</v>
          </cell>
          <cell r="E2174" t="str">
            <v>mei</v>
          </cell>
          <cell r="F2174">
            <v>37</v>
          </cell>
          <cell r="G2174">
            <v>1016.179</v>
          </cell>
          <cell r="H2174">
            <v>5</v>
          </cell>
          <cell r="I2174">
            <v>1</v>
          </cell>
          <cell r="J2174" t="str">
            <v>melkvee</v>
          </cell>
        </row>
        <row r="2175">
          <cell r="A2175" t="str">
            <v>2006_jun_37</v>
          </cell>
          <cell r="C2175">
            <v>14228</v>
          </cell>
          <cell r="D2175">
            <v>2006</v>
          </cell>
          <cell r="E2175" t="str">
            <v>jun</v>
          </cell>
          <cell r="F2175">
            <v>37</v>
          </cell>
          <cell r="G2175">
            <v>1016.179</v>
          </cell>
          <cell r="H2175">
            <v>6</v>
          </cell>
          <cell r="I2175">
            <v>1</v>
          </cell>
          <cell r="J2175" t="str">
            <v>melkvee</v>
          </cell>
        </row>
        <row r="2176">
          <cell r="A2176" t="str">
            <v>2006_jul_37</v>
          </cell>
          <cell r="C2176">
            <v>14229</v>
          </cell>
          <cell r="D2176">
            <v>2006</v>
          </cell>
          <cell r="E2176" t="str">
            <v>jul</v>
          </cell>
          <cell r="F2176">
            <v>37</v>
          </cell>
          <cell r="G2176">
            <v>1016.179</v>
          </cell>
          <cell r="H2176">
            <v>7</v>
          </cell>
          <cell r="I2176">
            <v>1</v>
          </cell>
          <cell r="J2176" t="str">
            <v>melkvee</v>
          </cell>
        </row>
        <row r="2177">
          <cell r="A2177" t="str">
            <v>2006_aug_37</v>
          </cell>
          <cell r="C2177">
            <v>14230</v>
          </cell>
          <cell r="D2177">
            <v>2006</v>
          </cell>
          <cell r="E2177" t="str">
            <v>aug</v>
          </cell>
          <cell r="F2177">
            <v>37</v>
          </cell>
          <cell r="G2177">
            <v>1016.179</v>
          </cell>
          <cell r="H2177">
            <v>8</v>
          </cell>
          <cell r="I2177">
            <v>1</v>
          </cell>
          <cell r="J2177" t="str">
            <v>melkvee</v>
          </cell>
        </row>
        <row r="2178">
          <cell r="A2178" t="str">
            <v>2006_sep_37</v>
          </cell>
          <cell r="C2178">
            <v>14231</v>
          </cell>
          <cell r="D2178">
            <v>2006</v>
          </cell>
          <cell r="E2178" t="str">
            <v>sep</v>
          </cell>
          <cell r="F2178">
            <v>37</v>
          </cell>
          <cell r="G2178">
            <v>1016.179</v>
          </cell>
          <cell r="H2178">
            <v>9</v>
          </cell>
          <cell r="I2178">
            <v>1</v>
          </cell>
          <cell r="J2178" t="str">
            <v>melkvee</v>
          </cell>
        </row>
        <row r="2179">
          <cell r="A2179" t="str">
            <v>2006_okt_37</v>
          </cell>
          <cell r="C2179">
            <v>14232</v>
          </cell>
          <cell r="D2179">
            <v>2006</v>
          </cell>
          <cell r="E2179" t="str">
            <v>okt</v>
          </cell>
          <cell r="F2179">
            <v>37</v>
          </cell>
          <cell r="G2179">
            <v>1016.179</v>
          </cell>
          <cell r="H2179">
            <v>10</v>
          </cell>
          <cell r="I2179">
            <v>1</v>
          </cell>
          <cell r="J2179" t="str">
            <v>melkvee</v>
          </cell>
        </row>
        <row r="2180">
          <cell r="A2180" t="str">
            <v>2006_nov_37</v>
          </cell>
          <cell r="C2180">
            <v>14233</v>
          </cell>
          <cell r="D2180">
            <v>2006</v>
          </cell>
          <cell r="E2180" t="str">
            <v>nov</v>
          </cell>
          <cell r="F2180">
            <v>37</v>
          </cell>
          <cell r="G2180">
            <v>1016.179</v>
          </cell>
          <cell r="H2180">
            <v>11</v>
          </cell>
          <cell r="I2180">
            <v>1</v>
          </cell>
          <cell r="J2180" t="str">
            <v>melkvee</v>
          </cell>
        </row>
        <row r="2181">
          <cell r="A2181" t="str">
            <v>2006_dec_37</v>
          </cell>
          <cell r="C2181">
            <v>14234</v>
          </cell>
          <cell r="D2181">
            <v>2006</v>
          </cell>
          <cell r="E2181" t="str">
            <v>dec</v>
          </cell>
          <cell r="F2181">
            <v>37</v>
          </cell>
          <cell r="G2181">
            <v>1016.179</v>
          </cell>
          <cell r="H2181">
            <v>12</v>
          </cell>
          <cell r="I2181">
            <v>1</v>
          </cell>
          <cell r="J2181" t="str">
            <v>melkvee</v>
          </cell>
        </row>
        <row r="2182">
          <cell r="A2182" t="str">
            <v>2006_jan_38</v>
          </cell>
          <cell r="C2182">
            <v>14235</v>
          </cell>
          <cell r="D2182">
            <v>2006</v>
          </cell>
          <cell r="E2182" t="str">
            <v>jan</v>
          </cell>
          <cell r="F2182">
            <v>38</v>
          </cell>
          <cell r="G2182">
            <v>2415.4659999999999</v>
          </cell>
          <cell r="H2182">
            <v>1</v>
          </cell>
          <cell r="I2182">
            <v>1</v>
          </cell>
          <cell r="J2182" t="str">
            <v>melkvee</v>
          </cell>
        </row>
        <row r="2183">
          <cell r="A2183" t="str">
            <v>2006_feb_38</v>
          </cell>
          <cell r="C2183">
            <v>14236</v>
          </cell>
          <cell r="D2183">
            <v>2006</v>
          </cell>
          <cell r="E2183" t="str">
            <v>feb</v>
          </cell>
          <cell r="F2183">
            <v>38</v>
          </cell>
          <cell r="G2183">
            <v>2860.4720000000002</v>
          </cell>
          <cell r="H2183">
            <v>2</v>
          </cell>
          <cell r="I2183">
            <v>1</v>
          </cell>
          <cell r="J2183" t="str">
            <v>melkvee</v>
          </cell>
        </row>
        <row r="2184">
          <cell r="A2184" t="str">
            <v>2006_mrt_38</v>
          </cell>
          <cell r="C2184">
            <v>14237</v>
          </cell>
          <cell r="D2184">
            <v>2006</v>
          </cell>
          <cell r="E2184" t="str">
            <v>mrt</v>
          </cell>
          <cell r="F2184">
            <v>38</v>
          </cell>
          <cell r="G2184">
            <v>3305.4780000000001</v>
          </cell>
          <cell r="H2184">
            <v>3</v>
          </cell>
          <cell r="I2184">
            <v>1</v>
          </cell>
          <cell r="J2184" t="str">
            <v>melkvee</v>
          </cell>
        </row>
        <row r="2185">
          <cell r="A2185" t="str">
            <v>2006_apr_38</v>
          </cell>
          <cell r="C2185">
            <v>14238</v>
          </cell>
          <cell r="D2185">
            <v>2006</v>
          </cell>
          <cell r="E2185" t="str">
            <v>apr</v>
          </cell>
          <cell r="F2185">
            <v>38</v>
          </cell>
          <cell r="G2185">
            <v>3332.5390000000002</v>
          </cell>
          <cell r="H2185">
            <v>4</v>
          </cell>
          <cell r="I2185">
            <v>1</v>
          </cell>
          <cell r="J2185" t="str">
            <v>melkvee</v>
          </cell>
        </row>
        <row r="2186">
          <cell r="A2186" t="str">
            <v>2006_mei_38</v>
          </cell>
          <cell r="C2186">
            <v>14239</v>
          </cell>
          <cell r="D2186">
            <v>2006</v>
          </cell>
          <cell r="E2186" t="str">
            <v>mei</v>
          </cell>
          <cell r="F2186">
            <v>38</v>
          </cell>
          <cell r="G2186">
            <v>3131.0839999999998</v>
          </cell>
          <cell r="H2186">
            <v>5</v>
          </cell>
          <cell r="I2186">
            <v>1</v>
          </cell>
          <cell r="J2186" t="str">
            <v>melkvee</v>
          </cell>
        </row>
        <row r="2187">
          <cell r="A2187" t="str">
            <v>2006_jun_38</v>
          </cell>
          <cell r="C2187">
            <v>14240</v>
          </cell>
          <cell r="D2187">
            <v>2006</v>
          </cell>
          <cell r="E2187" t="str">
            <v>jun</v>
          </cell>
          <cell r="F2187">
            <v>38</v>
          </cell>
          <cell r="G2187">
            <v>2848.4450000000002</v>
          </cell>
          <cell r="H2187">
            <v>6</v>
          </cell>
          <cell r="I2187">
            <v>1</v>
          </cell>
          <cell r="J2187" t="str">
            <v>melkvee</v>
          </cell>
        </row>
        <row r="2188">
          <cell r="A2188" t="str">
            <v>2006_jul_38</v>
          </cell>
          <cell r="C2188">
            <v>14241</v>
          </cell>
          <cell r="D2188">
            <v>2006</v>
          </cell>
          <cell r="E2188" t="str">
            <v>jul</v>
          </cell>
          <cell r="F2188">
            <v>38</v>
          </cell>
          <cell r="G2188">
            <v>2619.9290000000001</v>
          </cell>
          <cell r="H2188">
            <v>7</v>
          </cell>
          <cell r="I2188">
            <v>1</v>
          </cell>
          <cell r="J2188" t="str">
            <v>melkvee</v>
          </cell>
        </row>
        <row r="2189">
          <cell r="A2189" t="str">
            <v>2006_aug_38</v>
          </cell>
          <cell r="C2189">
            <v>14242</v>
          </cell>
          <cell r="D2189">
            <v>2006</v>
          </cell>
          <cell r="E2189" t="str">
            <v>aug</v>
          </cell>
          <cell r="F2189">
            <v>38</v>
          </cell>
          <cell r="G2189">
            <v>2427.4940000000001</v>
          </cell>
          <cell r="H2189">
            <v>8</v>
          </cell>
          <cell r="I2189">
            <v>1</v>
          </cell>
          <cell r="J2189" t="str">
            <v>melkvee</v>
          </cell>
        </row>
        <row r="2190">
          <cell r="A2190" t="str">
            <v>2006_sep_38</v>
          </cell>
          <cell r="C2190">
            <v>14243</v>
          </cell>
          <cell r="D2190">
            <v>2006</v>
          </cell>
          <cell r="E2190" t="str">
            <v>sep</v>
          </cell>
          <cell r="F2190">
            <v>38</v>
          </cell>
          <cell r="G2190">
            <v>2283.1669999999999</v>
          </cell>
          <cell r="H2190">
            <v>9</v>
          </cell>
          <cell r="I2190">
            <v>1</v>
          </cell>
          <cell r="J2190" t="str">
            <v>melkvee</v>
          </cell>
        </row>
        <row r="2191">
          <cell r="A2191" t="str">
            <v>2006_okt_38</v>
          </cell>
          <cell r="C2191">
            <v>14244</v>
          </cell>
          <cell r="D2191">
            <v>2006</v>
          </cell>
          <cell r="E2191" t="str">
            <v>okt</v>
          </cell>
          <cell r="F2191">
            <v>38</v>
          </cell>
          <cell r="G2191">
            <v>2220.0250000000001</v>
          </cell>
          <cell r="H2191">
            <v>10</v>
          </cell>
          <cell r="I2191">
            <v>1</v>
          </cell>
          <cell r="J2191" t="str">
            <v>melkvee</v>
          </cell>
        </row>
        <row r="2192">
          <cell r="A2192" t="str">
            <v>2006_nov_38</v>
          </cell>
          <cell r="C2192">
            <v>14245</v>
          </cell>
          <cell r="D2192">
            <v>2006</v>
          </cell>
          <cell r="E2192" t="str">
            <v>nov</v>
          </cell>
          <cell r="F2192">
            <v>38</v>
          </cell>
          <cell r="G2192">
            <v>2220.0250000000001</v>
          </cell>
          <cell r="H2192">
            <v>11</v>
          </cell>
          <cell r="I2192">
            <v>1</v>
          </cell>
          <cell r="J2192" t="str">
            <v>melkvee</v>
          </cell>
        </row>
        <row r="2193">
          <cell r="A2193" t="str">
            <v>2006_dec_38</v>
          </cell>
          <cell r="C2193">
            <v>14246</v>
          </cell>
          <cell r="D2193">
            <v>2006</v>
          </cell>
          <cell r="E2193" t="str">
            <v>dec</v>
          </cell>
          <cell r="F2193">
            <v>38</v>
          </cell>
          <cell r="G2193">
            <v>2268.1329999999998</v>
          </cell>
          <cell r="H2193">
            <v>12</v>
          </cell>
          <cell r="I2193">
            <v>1</v>
          </cell>
          <cell r="J2193" t="str">
            <v>melkvee</v>
          </cell>
        </row>
        <row r="2194">
          <cell r="A2194" t="str">
            <v>2006_jan_39</v>
          </cell>
          <cell r="C2194">
            <v>14247</v>
          </cell>
          <cell r="D2194">
            <v>2006</v>
          </cell>
          <cell r="E2194" t="str">
            <v>jan</v>
          </cell>
          <cell r="F2194">
            <v>39</v>
          </cell>
          <cell r="G2194">
            <v>29.1</v>
          </cell>
          <cell r="H2194">
            <v>1</v>
          </cell>
          <cell r="I2194">
            <v>1</v>
          </cell>
          <cell r="J2194" t="str">
            <v>melkvee</v>
          </cell>
        </row>
        <row r="2195">
          <cell r="A2195" t="str">
            <v>2006_feb_39</v>
          </cell>
          <cell r="C2195">
            <v>14248</v>
          </cell>
          <cell r="D2195">
            <v>2006</v>
          </cell>
          <cell r="E2195" t="str">
            <v>feb</v>
          </cell>
          <cell r="F2195">
            <v>39</v>
          </cell>
          <cell r="G2195">
            <v>29.1</v>
          </cell>
          <cell r="H2195">
            <v>2</v>
          </cell>
          <cell r="I2195">
            <v>1</v>
          </cell>
          <cell r="J2195" t="str">
            <v>melkvee</v>
          </cell>
        </row>
        <row r="2196">
          <cell r="A2196" t="str">
            <v>2006_mrt_39</v>
          </cell>
          <cell r="C2196">
            <v>14249</v>
          </cell>
          <cell r="D2196">
            <v>2006</v>
          </cell>
          <cell r="E2196" t="str">
            <v>mrt</v>
          </cell>
          <cell r="F2196">
            <v>39</v>
          </cell>
          <cell r="G2196">
            <v>27.45</v>
          </cell>
          <cell r="H2196">
            <v>3</v>
          </cell>
          <cell r="I2196">
            <v>1</v>
          </cell>
          <cell r="J2196" t="str">
            <v>melkvee</v>
          </cell>
        </row>
        <row r="2197">
          <cell r="A2197" t="str">
            <v>2006_apr_39</v>
          </cell>
          <cell r="C2197">
            <v>14250</v>
          </cell>
          <cell r="D2197">
            <v>2006</v>
          </cell>
          <cell r="E2197" t="str">
            <v>apr</v>
          </cell>
          <cell r="F2197">
            <v>39</v>
          </cell>
          <cell r="G2197">
            <v>27.1</v>
          </cell>
          <cell r="H2197">
            <v>4</v>
          </cell>
          <cell r="I2197">
            <v>1</v>
          </cell>
          <cell r="J2197" t="str">
            <v>melkvee</v>
          </cell>
        </row>
        <row r="2198">
          <cell r="A2198" t="str">
            <v>2006_mei_39</v>
          </cell>
          <cell r="C2198">
            <v>14251</v>
          </cell>
          <cell r="D2198">
            <v>2006</v>
          </cell>
          <cell r="E2198" t="str">
            <v>mei</v>
          </cell>
          <cell r="F2198">
            <v>39</v>
          </cell>
          <cell r="G2198">
            <v>27.1</v>
          </cell>
          <cell r="H2198">
            <v>5</v>
          </cell>
          <cell r="I2198">
            <v>1</v>
          </cell>
          <cell r="J2198" t="str">
            <v>melkvee</v>
          </cell>
        </row>
        <row r="2199">
          <cell r="A2199" t="str">
            <v>2006_jun_39</v>
          </cell>
          <cell r="C2199">
            <v>14252</v>
          </cell>
          <cell r="D2199">
            <v>2006</v>
          </cell>
          <cell r="E2199" t="str">
            <v>jun</v>
          </cell>
          <cell r="F2199">
            <v>39</v>
          </cell>
          <cell r="G2199">
            <v>27</v>
          </cell>
          <cell r="H2199">
            <v>6</v>
          </cell>
          <cell r="I2199">
            <v>1</v>
          </cell>
          <cell r="J2199" t="str">
            <v>melkvee</v>
          </cell>
        </row>
        <row r="2200">
          <cell r="A2200" t="str">
            <v>2006_jul_39</v>
          </cell>
          <cell r="C2200">
            <v>14253</v>
          </cell>
          <cell r="D2200">
            <v>2006</v>
          </cell>
          <cell r="E2200" t="str">
            <v>jul</v>
          </cell>
          <cell r="F2200">
            <v>39</v>
          </cell>
          <cell r="G2200">
            <v>27.2</v>
          </cell>
          <cell r="H2200">
            <v>7</v>
          </cell>
          <cell r="I2200">
            <v>1</v>
          </cell>
          <cell r="J2200" t="str">
            <v>melkvee</v>
          </cell>
        </row>
        <row r="2201">
          <cell r="A2201" t="str">
            <v>2006_aug_39</v>
          </cell>
          <cell r="C2201">
            <v>14254</v>
          </cell>
          <cell r="D2201">
            <v>2006</v>
          </cell>
          <cell r="E2201" t="str">
            <v>aug</v>
          </cell>
          <cell r="F2201">
            <v>39</v>
          </cell>
          <cell r="G2201">
            <v>32.200000000000003</v>
          </cell>
          <cell r="H2201">
            <v>8</v>
          </cell>
          <cell r="I2201">
            <v>1</v>
          </cell>
          <cell r="J2201" t="str">
            <v>melkvee</v>
          </cell>
        </row>
        <row r="2202">
          <cell r="A2202" t="str">
            <v>2006_sep_39</v>
          </cell>
          <cell r="C2202">
            <v>14255</v>
          </cell>
          <cell r="D2202">
            <v>2006</v>
          </cell>
          <cell r="E2202" t="str">
            <v>sep</v>
          </cell>
          <cell r="F2202">
            <v>39</v>
          </cell>
          <cell r="G2202">
            <v>32.200000000000003</v>
          </cell>
          <cell r="H2202">
            <v>9</v>
          </cell>
          <cell r="I2202">
            <v>1</v>
          </cell>
          <cell r="J2202" t="str">
            <v>melkvee</v>
          </cell>
        </row>
        <row r="2203">
          <cell r="A2203" t="str">
            <v>2006_okt_39</v>
          </cell>
          <cell r="C2203">
            <v>14256</v>
          </cell>
          <cell r="D2203">
            <v>2006</v>
          </cell>
          <cell r="E2203" t="str">
            <v>okt</v>
          </cell>
          <cell r="F2203">
            <v>39</v>
          </cell>
          <cell r="G2203">
            <v>32.049999999999997</v>
          </cell>
          <cell r="H2203">
            <v>10</v>
          </cell>
          <cell r="I2203">
            <v>1</v>
          </cell>
          <cell r="J2203" t="str">
            <v>melkvee</v>
          </cell>
        </row>
        <row r="2204">
          <cell r="A2204" t="str">
            <v>2006_nov_39</v>
          </cell>
          <cell r="C2204">
            <v>14257</v>
          </cell>
          <cell r="D2204">
            <v>2006</v>
          </cell>
          <cell r="E2204" t="str">
            <v>nov</v>
          </cell>
          <cell r="F2204">
            <v>39</v>
          </cell>
          <cell r="G2204">
            <v>32.049999999999997</v>
          </cell>
          <cell r="H2204">
            <v>11</v>
          </cell>
          <cell r="I2204">
            <v>1</v>
          </cell>
          <cell r="J2204" t="str">
            <v>melkvee</v>
          </cell>
        </row>
        <row r="2205">
          <cell r="A2205" t="str">
            <v>2006_dec_39</v>
          </cell>
          <cell r="C2205">
            <v>14258</v>
          </cell>
          <cell r="D2205">
            <v>2006</v>
          </cell>
          <cell r="E2205" t="str">
            <v>dec</v>
          </cell>
          <cell r="F2205">
            <v>39</v>
          </cell>
          <cell r="G2205">
            <v>29.3</v>
          </cell>
          <cell r="H2205">
            <v>12</v>
          </cell>
          <cell r="I2205">
            <v>1</v>
          </cell>
          <cell r="J2205" t="str">
            <v>melkvee</v>
          </cell>
        </row>
        <row r="2206">
          <cell r="A2206" t="str">
            <v>2006_jan_40</v>
          </cell>
          <cell r="C2206">
            <v>14259</v>
          </cell>
          <cell r="D2206">
            <v>2006</v>
          </cell>
          <cell r="E2206" t="str">
            <v>jan</v>
          </cell>
          <cell r="F2206">
            <v>40</v>
          </cell>
          <cell r="G2206">
            <v>12.9</v>
          </cell>
          <cell r="H2206">
            <v>1</v>
          </cell>
          <cell r="I2206">
            <v>1</v>
          </cell>
          <cell r="J2206" t="str">
            <v>melkvee</v>
          </cell>
        </row>
        <row r="2207">
          <cell r="A2207" t="str">
            <v>2006_feb_40</v>
          </cell>
          <cell r="C2207">
            <v>14260</v>
          </cell>
          <cell r="D2207">
            <v>2006</v>
          </cell>
          <cell r="E2207" t="str">
            <v>feb</v>
          </cell>
          <cell r="F2207">
            <v>40</v>
          </cell>
          <cell r="G2207">
            <v>12.9</v>
          </cell>
          <cell r="H2207">
            <v>2</v>
          </cell>
          <cell r="I2207">
            <v>1</v>
          </cell>
          <cell r="J2207" t="str">
            <v>melkvee</v>
          </cell>
        </row>
        <row r="2208">
          <cell r="A2208" t="str">
            <v>2006_mrt_40</v>
          </cell>
          <cell r="C2208">
            <v>14261</v>
          </cell>
          <cell r="D2208">
            <v>2006</v>
          </cell>
          <cell r="E2208" t="str">
            <v>mrt</v>
          </cell>
          <cell r="F2208">
            <v>40</v>
          </cell>
          <cell r="G2208">
            <v>13</v>
          </cell>
          <cell r="H2208">
            <v>3</v>
          </cell>
          <cell r="I2208">
            <v>1</v>
          </cell>
          <cell r="J2208" t="str">
            <v>melkvee</v>
          </cell>
        </row>
        <row r="2209">
          <cell r="A2209" t="str">
            <v>2006_apr_40</v>
          </cell>
          <cell r="C2209">
            <v>14262</v>
          </cell>
          <cell r="D2209">
            <v>2006</v>
          </cell>
          <cell r="E2209" t="str">
            <v>apr</v>
          </cell>
          <cell r="F2209">
            <v>40</v>
          </cell>
          <cell r="G2209">
            <v>13.15</v>
          </cell>
          <cell r="H2209">
            <v>4</v>
          </cell>
          <cell r="I2209">
            <v>1</v>
          </cell>
          <cell r="J2209" t="str">
            <v>melkvee</v>
          </cell>
        </row>
        <row r="2210">
          <cell r="A2210" t="str">
            <v>2006_mei_40</v>
          </cell>
          <cell r="C2210">
            <v>14263</v>
          </cell>
          <cell r="D2210">
            <v>2006</v>
          </cell>
          <cell r="E2210" t="str">
            <v>mei</v>
          </cell>
          <cell r="F2210">
            <v>40</v>
          </cell>
          <cell r="G2210">
            <v>13.25</v>
          </cell>
          <cell r="H2210">
            <v>5</v>
          </cell>
          <cell r="I2210">
            <v>1</v>
          </cell>
          <cell r="J2210" t="str">
            <v>melkvee</v>
          </cell>
        </row>
        <row r="2211">
          <cell r="A2211" t="str">
            <v>2006_jun_40</v>
          </cell>
          <cell r="C2211">
            <v>14264</v>
          </cell>
          <cell r="D2211">
            <v>2006</v>
          </cell>
          <cell r="E2211" t="str">
            <v>jun</v>
          </cell>
          <cell r="F2211">
            <v>40</v>
          </cell>
          <cell r="G2211">
            <v>13.35</v>
          </cell>
          <cell r="H2211">
            <v>6</v>
          </cell>
          <cell r="I2211">
            <v>1</v>
          </cell>
          <cell r="J2211" t="str">
            <v>melkvee</v>
          </cell>
        </row>
        <row r="2212">
          <cell r="A2212" t="str">
            <v>2006_jul_40</v>
          </cell>
          <cell r="C2212">
            <v>14265</v>
          </cell>
          <cell r="D2212">
            <v>2006</v>
          </cell>
          <cell r="E2212" t="str">
            <v>jul</v>
          </cell>
          <cell r="F2212">
            <v>40</v>
          </cell>
          <cell r="G2212">
            <v>13.4</v>
          </cell>
          <cell r="H2212">
            <v>7</v>
          </cell>
          <cell r="I2212">
            <v>1</v>
          </cell>
          <cell r="J2212" t="str">
            <v>melkvee</v>
          </cell>
        </row>
        <row r="2213">
          <cell r="A2213" t="str">
            <v>2006_aug_40</v>
          </cell>
          <cell r="C2213">
            <v>14266</v>
          </cell>
          <cell r="D2213">
            <v>2006</v>
          </cell>
          <cell r="E2213" t="str">
            <v>aug</v>
          </cell>
          <cell r="F2213">
            <v>40</v>
          </cell>
          <cell r="G2213">
            <v>13.5</v>
          </cell>
          <cell r="H2213">
            <v>8</v>
          </cell>
          <cell r="I2213">
            <v>1</v>
          </cell>
          <cell r="J2213" t="str">
            <v>melkvee</v>
          </cell>
        </row>
        <row r="2214">
          <cell r="A2214" t="str">
            <v>2006_sep_40</v>
          </cell>
          <cell r="C2214">
            <v>14267</v>
          </cell>
          <cell r="D2214">
            <v>2006</v>
          </cell>
          <cell r="E2214" t="str">
            <v>sep</v>
          </cell>
          <cell r="F2214">
            <v>40</v>
          </cell>
          <cell r="G2214">
            <v>13.7</v>
          </cell>
          <cell r="H2214">
            <v>9</v>
          </cell>
          <cell r="I2214">
            <v>1</v>
          </cell>
          <cell r="J2214" t="str">
            <v>melkvee</v>
          </cell>
        </row>
        <row r="2215">
          <cell r="A2215" t="str">
            <v>2006_okt_40</v>
          </cell>
          <cell r="C2215">
            <v>14268</v>
          </cell>
          <cell r="D2215">
            <v>2006</v>
          </cell>
          <cell r="E2215" t="str">
            <v>okt</v>
          </cell>
          <cell r="F2215">
            <v>40</v>
          </cell>
          <cell r="G2215">
            <v>13.75</v>
          </cell>
          <cell r="H2215">
            <v>10</v>
          </cell>
          <cell r="I2215">
            <v>1</v>
          </cell>
          <cell r="J2215" t="str">
            <v>melkvee</v>
          </cell>
        </row>
        <row r="2216">
          <cell r="A2216" t="str">
            <v>2006_nov_40</v>
          </cell>
          <cell r="C2216">
            <v>14269</v>
          </cell>
          <cell r="D2216">
            <v>2006</v>
          </cell>
          <cell r="E2216" t="str">
            <v>nov</v>
          </cell>
          <cell r="F2216">
            <v>40</v>
          </cell>
          <cell r="G2216">
            <v>14.05</v>
          </cell>
          <cell r="H2216">
            <v>11</v>
          </cell>
          <cell r="I2216">
            <v>1</v>
          </cell>
          <cell r="J2216" t="str">
            <v>melkvee</v>
          </cell>
        </row>
        <row r="2217">
          <cell r="A2217" t="str">
            <v>2006_dec_40</v>
          </cell>
          <cell r="C2217">
            <v>14270</v>
          </cell>
          <cell r="D2217">
            <v>2006</v>
          </cell>
          <cell r="E2217" t="str">
            <v>dec</v>
          </cell>
          <cell r="F2217">
            <v>40</v>
          </cell>
          <cell r="G2217">
            <v>14.3</v>
          </cell>
          <cell r="H2217">
            <v>12</v>
          </cell>
          <cell r="I2217">
            <v>1</v>
          </cell>
          <cell r="J2217" t="str">
            <v>melkvee</v>
          </cell>
        </row>
        <row r="2218">
          <cell r="A2218" t="str">
            <v>2006_jan_41</v>
          </cell>
          <cell r="C2218">
            <v>14271</v>
          </cell>
          <cell r="D2218">
            <v>2006</v>
          </cell>
          <cell r="E2218" t="str">
            <v>jan</v>
          </cell>
          <cell r="F2218">
            <v>41</v>
          </cell>
          <cell r="G2218">
            <v>182.5</v>
          </cell>
          <cell r="H2218">
            <v>1</v>
          </cell>
          <cell r="I2218">
            <v>1</v>
          </cell>
          <cell r="J2218" t="str">
            <v>melkvee</v>
          </cell>
        </row>
        <row r="2219">
          <cell r="A2219" t="str">
            <v>2006_feb_41</v>
          </cell>
          <cell r="C2219">
            <v>14272</v>
          </cell>
          <cell r="D2219">
            <v>2006</v>
          </cell>
          <cell r="E2219" t="str">
            <v>feb</v>
          </cell>
          <cell r="F2219">
            <v>41</v>
          </cell>
          <cell r="G2219">
            <v>209</v>
          </cell>
          <cell r="H2219">
            <v>2</v>
          </cell>
          <cell r="I2219">
            <v>1</v>
          </cell>
          <cell r="J2219" t="str">
            <v>melkvee</v>
          </cell>
        </row>
        <row r="2220">
          <cell r="A2220" t="str">
            <v>2006_mrt_41</v>
          </cell>
          <cell r="C2220">
            <v>14273</v>
          </cell>
          <cell r="D2220">
            <v>2006</v>
          </cell>
          <cell r="E2220" t="str">
            <v>mrt</v>
          </cell>
          <cell r="F2220">
            <v>41</v>
          </cell>
          <cell r="G2220">
            <v>213.5</v>
          </cell>
          <cell r="H2220">
            <v>3</v>
          </cell>
          <cell r="I2220">
            <v>1</v>
          </cell>
          <cell r="J2220" t="str">
            <v>melkvee</v>
          </cell>
        </row>
        <row r="2221">
          <cell r="A2221" t="str">
            <v>2006_apr_41</v>
          </cell>
          <cell r="C2221">
            <v>14274</v>
          </cell>
          <cell r="D2221">
            <v>2006</v>
          </cell>
          <cell r="E2221" t="str">
            <v>apr</v>
          </cell>
          <cell r="F2221">
            <v>41</v>
          </cell>
          <cell r="G2221">
            <v>199.5</v>
          </cell>
          <cell r="H2221">
            <v>4</v>
          </cell>
          <cell r="I2221">
            <v>1</v>
          </cell>
          <cell r="J2221" t="str">
            <v>melkvee</v>
          </cell>
        </row>
        <row r="2222">
          <cell r="A2222" t="str">
            <v>2006_mei_41</v>
          </cell>
          <cell r="C2222">
            <v>14275</v>
          </cell>
          <cell r="D2222">
            <v>2006</v>
          </cell>
          <cell r="E2222" t="str">
            <v>mei</v>
          </cell>
          <cell r="F2222">
            <v>41</v>
          </cell>
          <cell r="G2222">
            <v>206.5</v>
          </cell>
          <cell r="H2222">
            <v>5</v>
          </cell>
          <cell r="I2222">
            <v>1</v>
          </cell>
          <cell r="J2222" t="str">
            <v>melkvee</v>
          </cell>
        </row>
        <row r="2223">
          <cell r="A2223" t="str">
            <v>2006_jun_41</v>
          </cell>
          <cell r="C2223">
            <v>14276</v>
          </cell>
          <cell r="D2223">
            <v>2006</v>
          </cell>
          <cell r="E2223" t="str">
            <v>jun</v>
          </cell>
          <cell r="F2223">
            <v>41</v>
          </cell>
          <cell r="G2223">
            <v>178</v>
          </cell>
          <cell r="H2223">
            <v>6</v>
          </cell>
          <cell r="I2223">
            <v>1</v>
          </cell>
          <cell r="J2223" t="str">
            <v>melkvee</v>
          </cell>
        </row>
        <row r="2224">
          <cell r="A2224" t="str">
            <v>2006_jul_41</v>
          </cell>
          <cell r="C2224">
            <v>14277</v>
          </cell>
          <cell r="D2224">
            <v>2006</v>
          </cell>
          <cell r="E2224" t="str">
            <v>jul</v>
          </cell>
          <cell r="F2224">
            <v>41</v>
          </cell>
          <cell r="G2224">
            <v>130.5</v>
          </cell>
          <cell r="H2224">
            <v>7</v>
          </cell>
          <cell r="I2224">
            <v>1</v>
          </cell>
          <cell r="J2224" t="str">
            <v>melkvee</v>
          </cell>
        </row>
        <row r="2225">
          <cell r="A2225" t="str">
            <v>2006_aug_41</v>
          </cell>
          <cell r="C2225">
            <v>14278</v>
          </cell>
          <cell r="D2225">
            <v>2006</v>
          </cell>
          <cell r="E2225" t="str">
            <v>aug</v>
          </cell>
          <cell r="F2225">
            <v>41</v>
          </cell>
          <cell r="G2225">
            <v>107</v>
          </cell>
          <cell r="H2225">
            <v>8</v>
          </cell>
          <cell r="I2225">
            <v>1</v>
          </cell>
          <cell r="J2225" t="str">
            <v>melkvee</v>
          </cell>
        </row>
        <row r="2226">
          <cell r="A2226" t="str">
            <v>2006_sep_41</v>
          </cell>
          <cell r="C2226">
            <v>14279</v>
          </cell>
          <cell r="D2226">
            <v>2006</v>
          </cell>
          <cell r="E2226" t="str">
            <v>sep</v>
          </cell>
          <cell r="F2226">
            <v>41</v>
          </cell>
          <cell r="G2226">
            <v>99.5</v>
          </cell>
          <cell r="H2226">
            <v>9</v>
          </cell>
          <cell r="I2226">
            <v>1</v>
          </cell>
          <cell r="J2226" t="str">
            <v>melkvee</v>
          </cell>
        </row>
        <row r="2227">
          <cell r="A2227" t="str">
            <v>2006_okt_41</v>
          </cell>
          <cell r="C2227">
            <v>14280</v>
          </cell>
          <cell r="D2227">
            <v>2006</v>
          </cell>
          <cell r="E2227" t="str">
            <v>okt</v>
          </cell>
          <cell r="F2227">
            <v>41</v>
          </cell>
          <cell r="G2227">
            <v>90</v>
          </cell>
          <cell r="H2227">
            <v>10</v>
          </cell>
          <cell r="I2227">
            <v>1</v>
          </cell>
          <cell r="J2227" t="str">
            <v>melkvee</v>
          </cell>
        </row>
        <row r="2228">
          <cell r="A2228" t="str">
            <v>2006_nov_41</v>
          </cell>
          <cell r="C2228">
            <v>14281</v>
          </cell>
          <cell r="D2228">
            <v>2006</v>
          </cell>
          <cell r="E2228" t="str">
            <v>nov</v>
          </cell>
          <cell r="F2228">
            <v>41</v>
          </cell>
          <cell r="G2228">
            <v>116.5</v>
          </cell>
          <cell r="H2228">
            <v>11</v>
          </cell>
          <cell r="I2228">
            <v>1</v>
          </cell>
          <cell r="J2228" t="str">
            <v>melkvee</v>
          </cell>
        </row>
        <row r="2229">
          <cell r="A2229" t="str">
            <v>2006_dec_41</v>
          </cell>
          <cell r="C2229">
            <v>14282</v>
          </cell>
          <cell r="D2229">
            <v>2006</v>
          </cell>
          <cell r="E2229" t="str">
            <v>dec</v>
          </cell>
          <cell r="F2229">
            <v>41</v>
          </cell>
          <cell r="G2229">
            <v>111.5</v>
          </cell>
          <cell r="H2229">
            <v>12</v>
          </cell>
          <cell r="I2229">
            <v>1</v>
          </cell>
          <cell r="J2229" t="str">
            <v>melkvee</v>
          </cell>
        </row>
        <row r="2230">
          <cell r="A2230" t="str">
            <v>2006_jan_42</v>
          </cell>
          <cell r="C2230">
            <v>14283</v>
          </cell>
          <cell r="D2230">
            <v>2006</v>
          </cell>
          <cell r="E2230" t="str">
            <v>jan</v>
          </cell>
          <cell r="F2230">
            <v>42</v>
          </cell>
          <cell r="G2230">
            <v>1.95</v>
          </cell>
          <cell r="H2230">
            <v>1</v>
          </cell>
          <cell r="I2230">
            <v>1</v>
          </cell>
          <cell r="J2230" t="str">
            <v>melkvee</v>
          </cell>
        </row>
        <row r="2231">
          <cell r="A2231" t="str">
            <v>2006_feb_42</v>
          </cell>
          <cell r="C2231">
            <v>14284</v>
          </cell>
          <cell r="D2231">
            <v>2006</v>
          </cell>
          <cell r="E2231" t="str">
            <v>feb</v>
          </cell>
          <cell r="F2231">
            <v>42</v>
          </cell>
          <cell r="G2231">
            <v>2.1</v>
          </cell>
          <cell r="H2231">
            <v>2</v>
          </cell>
          <cell r="I2231">
            <v>1</v>
          </cell>
          <cell r="J2231" t="str">
            <v>melkvee</v>
          </cell>
        </row>
        <row r="2232">
          <cell r="A2232" t="str">
            <v>2006_mrt_42</v>
          </cell>
          <cell r="C2232">
            <v>14285</v>
          </cell>
          <cell r="D2232">
            <v>2006</v>
          </cell>
          <cell r="E2232" t="str">
            <v>mrt</v>
          </cell>
          <cell r="F2232">
            <v>42</v>
          </cell>
          <cell r="G2232">
            <v>2.15</v>
          </cell>
          <cell r="H2232">
            <v>3</v>
          </cell>
          <cell r="I2232">
            <v>1</v>
          </cell>
          <cell r="J2232" t="str">
            <v>melkvee</v>
          </cell>
        </row>
        <row r="2233">
          <cell r="A2233" t="str">
            <v>2006_apr_42</v>
          </cell>
          <cell r="C2233">
            <v>14286</v>
          </cell>
          <cell r="D2233">
            <v>2006</v>
          </cell>
          <cell r="E2233" t="str">
            <v>apr</v>
          </cell>
          <cell r="F2233">
            <v>42</v>
          </cell>
          <cell r="G2233">
            <v>2.2000000000000002</v>
          </cell>
          <cell r="H2233">
            <v>4</v>
          </cell>
          <cell r="I2233">
            <v>1</v>
          </cell>
          <cell r="J2233" t="str">
            <v>melkvee</v>
          </cell>
        </row>
        <row r="2234">
          <cell r="A2234" t="str">
            <v>2006_mei_42</v>
          </cell>
          <cell r="C2234">
            <v>14287</v>
          </cell>
          <cell r="D2234">
            <v>2006</v>
          </cell>
          <cell r="E2234" t="str">
            <v>mei</v>
          </cell>
          <cell r="F2234">
            <v>42</v>
          </cell>
          <cell r="G2234">
            <v>2.25</v>
          </cell>
          <cell r="H2234">
            <v>5</v>
          </cell>
          <cell r="I2234">
            <v>1</v>
          </cell>
          <cell r="J2234" t="str">
            <v>melkvee</v>
          </cell>
        </row>
        <row r="2235">
          <cell r="A2235" t="str">
            <v>2006_jun_42</v>
          </cell>
          <cell r="C2235">
            <v>14288</v>
          </cell>
          <cell r="D2235">
            <v>2006</v>
          </cell>
          <cell r="E2235" t="str">
            <v>jun</v>
          </cell>
          <cell r="F2235">
            <v>42</v>
          </cell>
          <cell r="G2235">
            <v>2.25</v>
          </cell>
          <cell r="H2235">
            <v>6</v>
          </cell>
          <cell r="I2235">
            <v>1</v>
          </cell>
          <cell r="J2235" t="str">
            <v>melkvee</v>
          </cell>
        </row>
        <row r="2236">
          <cell r="A2236" t="str">
            <v>2006_jul_42</v>
          </cell>
          <cell r="C2236">
            <v>14289</v>
          </cell>
          <cell r="D2236">
            <v>2006</v>
          </cell>
          <cell r="E2236" t="str">
            <v>jul</v>
          </cell>
          <cell r="F2236">
            <v>42</v>
          </cell>
          <cell r="G2236">
            <v>2.1</v>
          </cell>
          <cell r="H2236">
            <v>7</v>
          </cell>
          <cell r="I2236">
            <v>1</v>
          </cell>
          <cell r="J2236" t="str">
            <v>melkvee</v>
          </cell>
        </row>
        <row r="2237">
          <cell r="A2237" t="str">
            <v>2006_aug_42</v>
          </cell>
          <cell r="C2237">
            <v>14290</v>
          </cell>
          <cell r="D2237">
            <v>2006</v>
          </cell>
          <cell r="E2237" t="str">
            <v>aug</v>
          </cell>
          <cell r="F2237">
            <v>42</v>
          </cell>
          <cell r="G2237">
            <v>2</v>
          </cell>
          <cell r="H2237">
            <v>8</v>
          </cell>
          <cell r="I2237">
            <v>1</v>
          </cell>
          <cell r="J2237" t="str">
            <v>melkvee</v>
          </cell>
        </row>
        <row r="2238">
          <cell r="A2238" t="str">
            <v>2006_sep_42</v>
          </cell>
          <cell r="C2238">
            <v>14291</v>
          </cell>
          <cell r="D2238">
            <v>2006</v>
          </cell>
          <cell r="E2238" t="str">
            <v>sep</v>
          </cell>
          <cell r="F2238">
            <v>42</v>
          </cell>
          <cell r="G2238">
            <v>2</v>
          </cell>
          <cell r="H2238">
            <v>9</v>
          </cell>
          <cell r="I2238">
            <v>1</v>
          </cell>
          <cell r="J2238" t="str">
            <v>melkvee</v>
          </cell>
        </row>
        <row r="2239">
          <cell r="A2239" t="str">
            <v>2006_okt_42</v>
          </cell>
          <cell r="C2239">
            <v>14292</v>
          </cell>
          <cell r="D2239">
            <v>2006</v>
          </cell>
          <cell r="E2239" t="str">
            <v>okt</v>
          </cell>
          <cell r="F2239">
            <v>42</v>
          </cell>
          <cell r="G2239">
            <v>1.95</v>
          </cell>
          <cell r="H2239">
            <v>10</v>
          </cell>
          <cell r="I2239">
            <v>1</v>
          </cell>
          <cell r="J2239" t="str">
            <v>melkvee</v>
          </cell>
        </row>
        <row r="2240">
          <cell r="A2240" t="str">
            <v>2006_nov_42</v>
          </cell>
          <cell r="C2240">
            <v>14293</v>
          </cell>
          <cell r="D2240">
            <v>2006</v>
          </cell>
          <cell r="E2240" t="str">
            <v>nov</v>
          </cell>
          <cell r="F2240">
            <v>42</v>
          </cell>
          <cell r="G2240">
            <v>1.85</v>
          </cell>
          <cell r="H2240">
            <v>11</v>
          </cell>
          <cell r="I2240">
            <v>1</v>
          </cell>
          <cell r="J2240" t="str">
            <v>melkvee</v>
          </cell>
        </row>
        <row r="2241">
          <cell r="A2241" t="str">
            <v>2006_dec_42</v>
          </cell>
          <cell r="C2241">
            <v>14294</v>
          </cell>
          <cell r="D2241">
            <v>2006</v>
          </cell>
          <cell r="E2241" t="str">
            <v>dec</v>
          </cell>
          <cell r="F2241">
            <v>42</v>
          </cell>
          <cell r="G2241">
            <v>1.85</v>
          </cell>
          <cell r="H2241">
            <v>12</v>
          </cell>
          <cell r="I2241">
            <v>1</v>
          </cell>
          <cell r="J2241" t="str">
            <v>melkvee</v>
          </cell>
        </row>
        <row r="2242">
          <cell r="A2242" t="str">
            <v>2006_jan_43</v>
          </cell>
          <cell r="C2242">
            <v>14295</v>
          </cell>
          <cell r="D2242">
            <v>2006</v>
          </cell>
          <cell r="E2242" t="str">
            <v>jan</v>
          </cell>
          <cell r="F2242">
            <v>43</v>
          </cell>
          <cell r="G2242">
            <v>13304.612999999999</v>
          </cell>
          <cell r="H2242">
            <v>1</v>
          </cell>
          <cell r="I2242">
            <v>1</v>
          </cell>
          <cell r="J2242" t="str">
            <v>melkvee</v>
          </cell>
        </row>
        <row r="2243">
          <cell r="A2243" t="str">
            <v>2006_feb_43</v>
          </cell>
          <cell r="C2243">
            <v>14296</v>
          </cell>
          <cell r="D2243">
            <v>2006</v>
          </cell>
          <cell r="E2243" t="str">
            <v>feb</v>
          </cell>
          <cell r="F2243">
            <v>43</v>
          </cell>
          <cell r="G2243">
            <v>11557.290999999999</v>
          </cell>
          <cell r="H2243">
            <v>2</v>
          </cell>
          <cell r="I2243">
            <v>1</v>
          </cell>
          <cell r="J2243" t="str">
            <v>melkvee</v>
          </cell>
        </row>
        <row r="2244">
          <cell r="A2244" t="str">
            <v>2006_mrt_43</v>
          </cell>
          <cell r="C2244">
            <v>14297</v>
          </cell>
          <cell r="D2244">
            <v>2006</v>
          </cell>
          <cell r="E2244" t="str">
            <v>mrt</v>
          </cell>
          <cell r="F2244">
            <v>43</v>
          </cell>
          <cell r="G2244">
            <v>11313.661</v>
          </cell>
          <cell r="H2244">
            <v>3</v>
          </cell>
          <cell r="I2244">
            <v>1</v>
          </cell>
          <cell r="J2244" t="str">
            <v>melkvee</v>
          </cell>
        </row>
        <row r="2245">
          <cell r="A2245" t="str">
            <v>2006_apr_43</v>
          </cell>
          <cell r="C2245">
            <v>14298</v>
          </cell>
          <cell r="D2245">
            <v>2006</v>
          </cell>
          <cell r="E2245" t="str">
            <v>apr</v>
          </cell>
          <cell r="F2245">
            <v>43</v>
          </cell>
          <cell r="G2245">
            <v>10616.048000000001</v>
          </cell>
          <cell r="H2245">
            <v>4</v>
          </cell>
          <cell r="I2245">
            <v>1</v>
          </cell>
          <cell r="J2245" t="str">
            <v>melkvee</v>
          </cell>
        </row>
        <row r="2246">
          <cell r="A2246" t="str">
            <v>2006_mei_43</v>
          </cell>
          <cell r="C2246">
            <v>14299</v>
          </cell>
          <cell r="D2246">
            <v>2006</v>
          </cell>
          <cell r="E2246" t="str">
            <v>mei</v>
          </cell>
          <cell r="F2246">
            <v>43</v>
          </cell>
          <cell r="G2246">
            <v>11746.299000000001</v>
          </cell>
          <cell r="H2246">
            <v>5</v>
          </cell>
          <cell r="I2246">
            <v>1</v>
          </cell>
          <cell r="J2246" t="str">
            <v>melkvee</v>
          </cell>
        </row>
        <row r="2247">
          <cell r="A2247" t="str">
            <v>2006_jun_43</v>
          </cell>
          <cell r="C2247">
            <v>14300</v>
          </cell>
          <cell r="D2247">
            <v>2006</v>
          </cell>
          <cell r="E2247" t="str">
            <v>jun</v>
          </cell>
          <cell r="F2247">
            <v>43</v>
          </cell>
          <cell r="G2247">
            <v>11256.875</v>
          </cell>
          <cell r="H2247">
            <v>6</v>
          </cell>
          <cell r="I2247">
            <v>1</v>
          </cell>
          <cell r="J2247" t="str">
            <v>melkvee</v>
          </cell>
        </row>
        <row r="2248">
          <cell r="A2248" t="str">
            <v>2006_jul_43</v>
          </cell>
          <cell r="C2248">
            <v>14301</v>
          </cell>
          <cell r="D2248">
            <v>2006</v>
          </cell>
          <cell r="E2248" t="str">
            <v>jul</v>
          </cell>
          <cell r="F2248">
            <v>43</v>
          </cell>
          <cell r="G2248">
            <v>11131.121999999999</v>
          </cell>
          <cell r="H2248">
            <v>7</v>
          </cell>
          <cell r="I2248">
            <v>1</v>
          </cell>
          <cell r="J2248" t="str">
            <v>melkvee</v>
          </cell>
        </row>
        <row r="2249">
          <cell r="A2249" t="str">
            <v>2006_aug_43</v>
          </cell>
          <cell r="C2249">
            <v>14302</v>
          </cell>
          <cell r="D2249">
            <v>2006</v>
          </cell>
          <cell r="E2249" t="str">
            <v>aug</v>
          </cell>
          <cell r="F2249">
            <v>43</v>
          </cell>
          <cell r="G2249">
            <v>13777.358</v>
          </cell>
          <cell r="H2249">
            <v>8</v>
          </cell>
          <cell r="I2249">
            <v>1</v>
          </cell>
          <cell r="J2249" t="str">
            <v>melkvee</v>
          </cell>
        </row>
        <row r="2250">
          <cell r="A2250" t="str">
            <v>2006_sep_43</v>
          </cell>
          <cell r="C2250">
            <v>14303</v>
          </cell>
          <cell r="D2250">
            <v>2006</v>
          </cell>
          <cell r="E2250" t="str">
            <v>sep</v>
          </cell>
          <cell r="F2250">
            <v>43</v>
          </cell>
          <cell r="G2250">
            <v>13098.798000000001</v>
          </cell>
          <cell r="H2250">
            <v>9</v>
          </cell>
          <cell r="I2250">
            <v>1</v>
          </cell>
          <cell r="J2250" t="str">
            <v>melkvee</v>
          </cell>
        </row>
        <row r="2251">
          <cell r="A2251" t="str">
            <v>2006_okt_43</v>
          </cell>
          <cell r="C2251">
            <v>14304</v>
          </cell>
          <cell r="D2251">
            <v>2006</v>
          </cell>
          <cell r="E2251" t="str">
            <v>okt</v>
          </cell>
          <cell r="F2251">
            <v>43</v>
          </cell>
          <cell r="G2251">
            <v>13849.995999999999</v>
          </cell>
          <cell r="H2251">
            <v>10</v>
          </cell>
          <cell r="I2251">
            <v>1</v>
          </cell>
          <cell r="J2251" t="str">
            <v>melkvee</v>
          </cell>
        </row>
        <row r="2252">
          <cell r="A2252" t="str">
            <v>2006_nov_43</v>
          </cell>
          <cell r="C2252">
            <v>14305</v>
          </cell>
          <cell r="D2252">
            <v>2006</v>
          </cell>
          <cell r="E2252" t="str">
            <v>nov</v>
          </cell>
          <cell r="F2252">
            <v>43</v>
          </cell>
          <cell r="G2252">
            <v>13186.072</v>
          </cell>
          <cell r="H2252">
            <v>11</v>
          </cell>
          <cell r="I2252">
            <v>1</v>
          </cell>
          <cell r="J2252" t="str">
            <v>melkvee</v>
          </cell>
        </row>
        <row r="2253">
          <cell r="A2253" t="str">
            <v>2006_dec_43</v>
          </cell>
          <cell r="C2253">
            <v>14306</v>
          </cell>
          <cell r="D2253">
            <v>2006</v>
          </cell>
          <cell r="E2253" t="str">
            <v>dec</v>
          </cell>
          <cell r="F2253">
            <v>43</v>
          </cell>
          <cell r="G2253">
            <v>12572.811</v>
          </cell>
          <cell r="H2253">
            <v>12</v>
          </cell>
          <cell r="I2253">
            <v>1</v>
          </cell>
          <cell r="J2253" t="str">
            <v>melkvee</v>
          </cell>
        </row>
        <row r="2254">
          <cell r="A2254" t="str">
            <v>2007_jan_35</v>
          </cell>
          <cell r="C2254">
            <v>14307</v>
          </cell>
          <cell r="D2254">
            <v>2007</v>
          </cell>
          <cell r="E2254" t="str">
            <v>jan</v>
          </cell>
          <cell r="F2254">
            <v>35</v>
          </cell>
          <cell r="G2254">
            <v>18814.995999999999</v>
          </cell>
          <cell r="H2254">
            <v>1</v>
          </cell>
          <cell r="I2254">
            <v>1</v>
          </cell>
          <cell r="J2254" t="str">
            <v>melkvee</v>
          </cell>
        </row>
        <row r="2255">
          <cell r="A2255" t="str">
            <v>2007_feb_35</v>
          </cell>
          <cell r="C2255">
            <v>14308</v>
          </cell>
          <cell r="D2255">
            <v>2007</v>
          </cell>
          <cell r="E2255" t="str">
            <v>feb</v>
          </cell>
          <cell r="F2255">
            <v>35</v>
          </cell>
          <cell r="G2255">
            <v>17440.157999999999</v>
          </cell>
          <cell r="H2255">
            <v>2</v>
          </cell>
          <cell r="I2255">
            <v>1</v>
          </cell>
          <cell r="J2255" t="str">
            <v>melkvee</v>
          </cell>
        </row>
        <row r="2256">
          <cell r="A2256" t="str">
            <v>2007_mrt_35</v>
          </cell>
          <cell r="C2256">
            <v>14309</v>
          </cell>
          <cell r="D2256">
            <v>2007</v>
          </cell>
          <cell r="E2256" t="str">
            <v>mrt</v>
          </cell>
          <cell r="F2256">
            <v>35</v>
          </cell>
          <cell r="G2256">
            <v>17993.922999999999</v>
          </cell>
          <cell r="H2256">
            <v>3</v>
          </cell>
          <cell r="I2256">
            <v>1</v>
          </cell>
          <cell r="J2256" t="str">
            <v>melkvee</v>
          </cell>
        </row>
        <row r="2257">
          <cell r="A2257" t="str">
            <v>2007_apr_35</v>
          </cell>
          <cell r="C2257">
            <v>14310</v>
          </cell>
          <cell r="D2257">
            <v>2007</v>
          </cell>
          <cell r="E2257" t="str">
            <v>apr</v>
          </cell>
          <cell r="F2257">
            <v>35</v>
          </cell>
          <cell r="G2257">
            <v>17822.053</v>
          </cell>
          <cell r="H2257">
            <v>4</v>
          </cell>
          <cell r="I2257">
            <v>1</v>
          </cell>
          <cell r="J2257" t="str">
            <v>melkvee</v>
          </cell>
        </row>
        <row r="2258">
          <cell r="A2258" t="str">
            <v>2007_mei_35</v>
          </cell>
          <cell r="C2258">
            <v>14311</v>
          </cell>
          <cell r="D2258">
            <v>2007</v>
          </cell>
          <cell r="E2258" t="str">
            <v>mei</v>
          </cell>
          <cell r="F2258">
            <v>35</v>
          </cell>
          <cell r="G2258">
            <v>18304.987000000001</v>
          </cell>
          <cell r="H2258">
            <v>5</v>
          </cell>
          <cell r="I2258">
            <v>1</v>
          </cell>
          <cell r="J2258" t="str">
            <v>melkvee</v>
          </cell>
        </row>
        <row r="2259">
          <cell r="A2259" t="str">
            <v>2007_jun_35</v>
          </cell>
          <cell r="C2259">
            <v>14312</v>
          </cell>
          <cell r="D2259">
            <v>2007</v>
          </cell>
          <cell r="E2259" t="str">
            <v>jun</v>
          </cell>
          <cell r="F2259">
            <v>35</v>
          </cell>
          <cell r="G2259">
            <v>17723.656999999999</v>
          </cell>
          <cell r="H2259">
            <v>6</v>
          </cell>
          <cell r="I2259">
            <v>1</v>
          </cell>
          <cell r="J2259" t="str">
            <v>melkvee</v>
          </cell>
        </row>
        <row r="2260">
          <cell r="A2260" t="str">
            <v>2007_jul_35</v>
          </cell>
          <cell r="C2260">
            <v>14313</v>
          </cell>
          <cell r="D2260">
            <v>2007</v>
          </cell>
          <cell r="E2260" t="str">
            <v>jul</v>
          </cell>
          <cell r="F2260">
            <v>35</v>
          </cell>
          <cell r="G2260">
            <v>18951.584999999999</v>
          </cell>
          <cell r="H2260">
            <v>7</v>
          </cell>
          <cell r="I2260">
            <v>1</v>
          </cell>
          <cell r="J2260" t="str">
            <v>melkvee</v>
          </cell>
        </row>
        <row r="2261">
          <cell r="A2261" t="str">
            <v>2007_aug_35</v>
          </cell>
          <cell r="C2261">
            <v>14314</v>
          </cell>
          <cell r="D2261">
            <v>2007</v>
          </cell>
          <cell r="E2261" t="str">
            <v>aug</v>
          </cell>
          <cell r="F2261">
            <v>35</v>
          </cell>
          <cell r="G2261">
            <v>23140.871999999999</v>
          </cell>
          <cell r="H2261">
            <v>8</v>
          </cell>
          <cell r="I2261">
            <v>1</v>
          </cell>
          <cell r="J2261" t="str">
            <v>melkvee</v>
          </cell>
        </row>
        <row r="2262">
          <cell r="A2262" t="str">
            <v>2007_sep_35</v>
          </cell>
          <cell r="C2262">
            <v>14315</v>
          </cell>
          <cell r="D2262">
            <v>2007</v>
          </cell>
          <cell r="E2262" t="str">
            <v>sep</v>
          </cell>
          <cell r="F2262">
            <v>35</v>
          </cell>
          <cell r="G2262">
            <v>24548.082999999999</v>
          </cell>
          <cell r="H2262">
            <v>9</v>
          </cell>
          <cell r="I2262">
            <v>1</v>
          </cell>
          <cell r="J2262" t="str">
            <v>melkvee</v>
          </cell>
        </row>
        <row r="2263">
          <cell r="A2263" t="str">
            <v>2007_okt_35</v>
          </cell>
          <cell r="C2263">
            <v>14316</v>
          </cell>
          <cell r="D2263">
            <v>2007</v>
          </cell>
          <cell r="E2263" t="str">
            <v>okt</v>
          </cell>
          <cell r="F2263">
            <v>35</v>
          </cell>
          <cell r="G2263">
            <v>27503.38</v>
          </cell>
          <cell r="H2263">
            <v>10</v>
          </cell>
          <cell r="I2263">
            <v>1</v>
          </cell>
          <cell r="J2263" t="str">
            <v>melkvee</v>
          </cell>
        </row>
        <row r="2264">
          <cell r="A2264" t="str">
            <v>2007_nov_35</v>
          </cell>
          <cell r="C2264">
            <v>14317</v>
          </cell>
          <cell r="D2264">
            <v>2007</v>
          </cell>
          <cell r="E2264" t="str">
            <v>nov</v>
          </cell>
          <cell r="F2264">
            <v>35</v>
          </cell>
          <cell r="G2264">
            <v>27535.958999999999</v>
          </cell>
          <cell r="H2264">
            <v>11</v>
          </cell>
          <cell r="I2264">
            <v>1</v>
          </cell>
          <cell r="J2264" t="str">
            <v>melkvee</v>
          </cell>
        </row>
        <row r="2265">
          <cell r="A2265" t="str">
            <v>2007_dec_35</v>
          </cell>
          <cell r="C2265">
            <v>14318</v>
          </cell>
          <cell r="D2265">
            <v>2007</v>
          </cell>
          <cell r="E2265" t="str">
            <v>dec</v>
          </cell>
          <cell r="F2265">
            <v>35</v>
          </cell>
          <cell r="G2265">
            <v>27579.277999999998</v>
          </cell>
          <cell r="H2265">
            <v>12</v>
          </cell>
          <cell r="I2265">
            <v>1</v>
          </cell>
          <cell r="J2265" t="str">
            <v>melkvee</v>
          </cell>
        </row>
        <row r="2266">
          <cell r="A2266" t="str">
            <v>2007_jan_36</v>
          </cell>
          <cell r="C2266">
            <v>14319</v>
          </cell>
          <cell r="D2266">
            <v>2007</v>
          </cell>
          <cell r="E2266" t="str">
            <v>jan</v>
          </cell>
          <cell r="F2266">
            <v>36</v>
          </cell>
          <cell r="G2266">
            <v>2806.0030000000002</v>
          </cell>
          <cell r="H2266">
            <v>1</v>
          </cell>
          <cell r="I2266">
            <v>1</v>
          </cell>
          <cell r="J2266" t="str">
            <v>melkvee</v>
          </cell>
        </row>
        <row r="2267">
          <cell r="A2267" t="str">
            <v>2007_feb_36</v>
          </cell>
          <cell r="C2267">
            <v>14320</v>
          </cell>
          <cell r="D2267">
            <v>2007</v>
          </cell>
          <cell r="E2267" t="str">
            <v>feb</v>
          </cell>
          <cell r="F2267">
            <v>36</v>
          </cell>
          <cell r="G2267">
            <v>2892.489</v>
          </cell>
          <cell r="H2267">
            <v>2</v>
          </cell>
          <cell r="I2267">
            <v>1</v>
          </cell>
          <cell r="J2267" t="str">
            <v>melkvee</v>
          </cell>
        </row>
        <row r="2268">
          <cell r="A2268" t="str">
            <v>2007_mrt_36</v>
          </cell>
          <cell r="C2268">
            <v>14321</v>
          </cell>
          <cell r="D2268">
            <v>2007</v>
          </cell>
          <cell r="E2268" t="str">
            <v>mrt</v>
          </cell>
          <cell r="F2268">
            <v>36</v>
          </cell>
          <cell r="G2268">
            <v>3318.915</v>
          </cell>
          <cell r="H2268">
            <v>3</v>
          </cell>
          <cell r="I2268">
            <v>1</v>
          </cell>
          <cell r="J2268" t="str">
            <v>melkvee</v>
          </cell>
        </row>
        <row r="2269">
          <cell r="A2269" t="str">
            <v>2007_apr_36</v>
          </cell>
          <cell r="C2269">
            <v>14322</v>
          </cell>
          <cell r="D2269">
            <v>2007</v>
          </cell>
          <cell r="E2269" t="str">
            <v>apr</v>
          </cell>
          <cell r="F2269">
            <v>36</v>
          </cell>
          <cell r="G2269">
            <v>3372.9690000000001</v>
          </cell>
          <cell r="H2269">
            <v>4</v>
          </cell>
          <cell r="I2269">
            <v>1</v>
          </cell>
          <cell r="J2269" t="str">
            <v>melkvee</v>
          </cell>
        </row>
        <row r="2270">
          <cell r="A2270" t="str">
            <v>2007_mei_36</v>
          </cell>
          <cell r="C2270">
            <v>14323</v>
          </cell>
          <cell r="D2270">
            <v>2007</v>
          </cell>
          <cell r="E2270" t="str">
            <v>mei</v>
          </cell>
          <cell r="F2270">
            <v>36</v>
          </cell>
          <cell r="G2270">
            <v>3470.2660000000001</v>
          </cell>
          <cell r="H2270">
            <v>5</v>
          </cell>
          <cell r="I2270">
            <v>1</v>
          </cell>
          <cell r="J2270" t="str">
            <v>melkvee</v>
          </cell>
        </row>
        <row r="2271">
          <cell r="A2271" t="str">
            <v>2007_jun_36</v>
          </cell>
          <cell r="C2271">
            <v>14324</v>
          </cell>
          <cell r="D2271">
            <v>2007</v>
          </cell>
          <cell r="E2271" t="str">
            <v>jun</v>
          </cell>
          <cell r="F2271">
            <v>36</v>
          </cell>
          <cell r="G2271">
            <v>3113.51</v>
          </cell>
          <cell r="H2271">
            <v>6</v>
          </cell>
          <cell r="I2271">
            <v>1</v>
          </cell>
          <cell r="J2271" t="str">
            <v>melkvee</v>
          </cell>
        </row>
        <row r="2272">
          <cell r="A2272" t="str">
            <v>2007_jul_36</v>
          </cell>
          <cell r="C2272">
            <v>14325</v>
          </cell>
          <cell r="D2272">
            <v>2007</v>
          </cell>
          <cell r="E2272" t="str">
            <v>jul</v>
          </cell>
          <cell r="F2272">
            <v>36</v>
          </cell>
          <cell r="G2272">
            <v>3151.9479999999999</v>
          </cell>
          <cell r="H2272">
            <v>7</v>
          </cell>
          <cell r="I2272">
            <v>1</v>
          </cell>
          <cell r="J2272" t="str">
            <v>melkvee</v>
          </cell>
        </row>
        <row r="2273">
          <cell r="A2273" t="str">
            <v>2007_aug_36</v>
          </cell>
          <cell r="C2273">
            <v>14326</v>
          </cell>
          <cell r="D2273">
            <v>2007</v>
          </cell>
          <cell r="E2273" t="str">
            <v>aug</v>
          </cell>
          <cell r="F2273">
            <v>36</v>
          </cell>
          <cell r="G2273">
            <v>3276.873</v>
          </cell>
          <cell r="H2273">
            <v>8</v>
          </cell>
          <cell r="I2273">
            <v>1</v>
          </cell>
          <cell r="J2273" t="str">
            <v>melkvee</v>
          </cell>
        </row>
        <row r="2274">
          <cell r="A2274" t="str">
            <v>2007_sep_36</v>
          </cell>
          <cell r="C2274">
            <v>14327</v>
          </cell>
          <cell r="D2274">
            <v>2007</v>
          </cell>
          <cell r="E2274" t="str">
            <v>sep</v>
          </cell>
          <cell r="F2274">
            <v>36</v>
          </cell>
          <cell r="G2274">
            <v>3507.5039999999999</v>
          </cell>
          <cell r="H2274">
            <v>9</v>
          </cell>
          <cell r="I2274">
            <v>1</v>
          </cell>
          <cell r="J2274" t="str">
            <v>melkvee</v>
          </cell>
        </row>
        <row r="2275">
          <cell r="A2275" t="str">
            <v>2007_okt_36</v>
          </cell>
          <cell r="C2275">
            <v>14328</v>
          </cell>
          <cell r="D2275">
            <v>2007</v>
          </cell>
          <cell r="E2275" t="str">
            <v>okt</v>
          </cell>
          <cell r="F2275">
            <v>36</v>
          </cell>
          <cell r="G2275">
            <v>3805.4009999999998</v>
          </cell>
          <cell r="H2275">
            <v>10</v>
          </cell>
          <cell r="I2275">
            <v>1</v>
          </cell>
          <cell r="J2275" t="str">
            <v>melkvee</v>
          </cell>
        </row>
        <row r="2276">
          <cell r="A2276" t="str">
            <v>2007_nov_36</v>
          </cell>
          <cell r="C2276">
            <v>14329</v>
          </cell>
          <cell r="D2276">
            <v>2007</v>
          </cell>
          <cell r="E2276" t="str">
            <v>nov</v>
          </cell>
          <cell r="F2276">
            <v>36</v>
          </cell>
          <cell r="G2276">
            <v>3959.1550000000002</v>
          </cell>
          <cell r="H2276">
            <v>11</v>
          </cell>
          <cell r="I2276">
            <v>1</v>
          </cell>
          <cell r="J2276" t="str">
            <v>melkvee</v>
          </cell>
        </row>
        <row r="2277">
          <cell r="A2277" t="str">
            <v>2007_dec_36</v>
          </cell>
          <cell r="C2277">
            <v>14330</v>
          </cell>
          <cell r="D2277">
            <v>2007</v>
          </cell>
          <cell r="E2277" t="str">
            <v>dec</v>
          </cell>
          <cell r="F2277">
            <v>36</v>
          </cell>
          <cell r="G2277">
            <v>4562.1570000000002</v>
          </cell>
          <cell r="H2277">
            <v>12</v>
          </cell>
          <cell r="I2277">
            <v>1</v>
          </cell>
          <cell r="J2277" t="str">
            <v>melkvee</v>
          </cell>
        </row>
        <row r="2278">
          <cell r="A2278" t="str">
            <v>2007_jan_37</v>
          </cell>
          <cell r="C2278">
            <v>14331</v>
          </cell>
          <cell r="D2278">
            <v>2007</v>
          </cell>
          <cell r="E2278" t="str">
            <v>jan</v>
          </cell>
          <cell r="F2278">
            <v>37</v>
          </cell>
          <cell r="G2278">
            <v>957.89700000000005</v>
          </cell>
          <cell r="H2278">
            <v>1</v>
          </cell>
          <cell r="I2278">
            <v>1</v>
          </cell>
          <cell r="J2278" t="str">
            <v>melkvee</v>
          </cell>
        </row>
        <row r="2279">
          <cell r="A2279" t="str">
            <v>2007_feb_37</v>
          </cell>
          <cell r="C2279">
            <v>14332</v>
          </cell>
          <cell r="D2279">
            <v>2007</v>
          </cell>
          <cell r="E2279" t="str">
            <v>feb</v>
          </cell>
          <cell r="F2279">
            <v>37</v>
          </cell>
          <cell r="G2279">
            <v>957.89700000000005</v>
          </cell>
          <cell r="H2279">
            <v>2</v>
          </cell>
          <cell r="I2279">
            <v>1</v>
          </cell>
          <cell r="J2279" t="str">
            <v>melkvee</v>
          </cell>
        </row>
        <row r="2280">
          <cell r="A2280" t="str">
            <v>2007_mrt_37</v>
          </cell>
          <cell r="C2280">
            <v>14333</v>
          </cell>
          <cell r="D2280">
            <v>2007</v>
          </cell>
          <cell r="E2280" t="str">
            <v>mrt</v>
          </cell>
          <cell r="F2280">
            <v>37</v>
          </cell>
          <cell r="G2280">
            <v>957.89700000000005</v>
          </cell>
          <cell r="H2280">
            <v>3</v>
          </cell>
          <cell r="I2280">
            <v>1</v>
          </cell>
          <cell r="J2280" t="str">
            <v>melkvee</v>
          </cell>
        </row>
        <row r="2281">
          <cell r="A2281" t="str">
            <v>2007_apr_37</v>
          </cell>
          <cell r="C2281">
            <v>14334</v>
          </cell>
          <cell r="D2281">
            <v>2007</v>
          </cell>
          <cell r="E2281" t="str">
            <v>apr</v>
          </cell>
          <cell r="F2281">
            <v>37</v>
          </cell>
          <cell r="G2281">
            <v>957.89700000000005</v>
          </cell>
          <cell r="H2281">
            <v>4</v>
          </cell>
          <cell r="I2281">
            <v>1</v>
          </cell>
          <cell r="J2281" t="str">
            <v>melkvee</v>
          </cell>
        </row>
        <row r="2282">
          <cell r="A2282" t="str">
            <v>2007_mei_37</v>
          </cell>
          <cell r="C2282">
            <v>14335</v>
          </cell>
          <cell r="D2282">
            <v>2007</v>
          </cell>
          <cell r="E2282" t="str">
            <v>mei</v>
          </cell>
          <cell r="F2282">
            <v>37</v>
          </cell>
          <cell r="G2282">
            <v>957.89700000000005</v>
          </cell>
          <cell r="H2282">
            <v>5</v>
          </cell>
          <cell r="I2282">
            <v>1</v>
          </cell>
          <cell r="J2282" t="str">
            <v>melkvee</v>
          </cell>
        </row>
        <row r="2283">
          <cell r="A2283" t="str">
            <v>2007_jun_37</v>
          </cell>
          <cell r="C2283">
            <v>14336</v>
          </cell>
          <cell r="D2283">
            <v>2007</v>
          </cell>
          <cell r="E2283" t="str">
            <v>jun</v>
          </cell>
          <cell r="F2283">
            <v>37</v>
          </cell>
          <cell r="G2283">
            <v>957.89700000000005</v>
          </cell>
          <cell r="H2283">
            <v>6</v>
          </cell>
          <cell r="I2283">
            <v>1</v>
          </cell>
          <cell r="J2283" t="str">
            <v>melkvee</v>
          </cell>
        </row>
        <row r="2284">
          <cell r="A2284" t="str">
            <v>2007_jul_37</v>
          </cell>
          <cell r="C2284">
            <v>14337</v>
          </cell>
          <cell r="D2284">
            <v>2007</v>
          </cell>
          <cell r="E2284" t="str">
            <v>jul</v>
          </cell>
          <cell r="F2284">
            <v>37</v>
          </cell>
          <cell r="G2284">
            <v>957.89700000000005</v>
          </cell>
          <cell r="H2284">
            <v>7</v>
          </cell>
          <cell r="I2284">
            <v>1</v>
          </cell>
          <cell r="J2284" t="str">
            <v>melkvee</v>
          </cell>
        </row>
        <row r="2285">
          <cell r="A2285" t="str">
            <v>2007_aug_37</v>
          </cell>
          <cell r="C2285">
            <v>14338</v>
          </cell>
          <cell r="D2285">
            <v>2007</v>
          </cell>
          <cell r="E2285" t="str">
            <v>aug</v>
          </cell>
          <cell r="F2285">
            <v>37</v>
          </cell>
          <cell r="G2285">
            <v>957.89700000000005</v>
          </cell>
          <cell r="H2285">
            <v>8</v>
          </cell>
          <cell r="I2285">
            <v>1</v>
          </cell>
          <cell r="J2285" t="str">
            <v>melkvee</v>
          </cell>
        </row>
        <row r="2286">
          <cell r="A2286" t="str">
            <v>2007_sep_37</v>
          </cell>
          <cell r="C2286">
            <v>14339</v>
          </cell>
          <cell r="D2286">
            <v>2007</v>
          </cell>
          <cell r="E2286" t="str">
            <v>sep</v>
          </cell>
          <cell r="F2286">
            <v>37</v>
          </cell>
          <cell r="G2286">
            <v>957.89700000000005</v>
          </cell>
          <cell r="H2286">
            <v>9</v>
          </cell>
          <cell r="I2286">
            <v>1</v>
          </cell>
          <cell r="J2286" t="str">
            <v>melkvee</v>
          </cell>
        </row>
        <row r="2287">
          <cell r="A2287" t="str">
            <v>2007_okt_37</v>
          </cell>
          <cell r="C2287">
            <v>14340</v>
          </cell>
          <cell r="D2287">
            <v>2007</v>
          </cell>
          <cell r="E2287" t="str">
            <v>okt</v>
          </cell>
          <cell r="F2287">
            <v>37</v>
          </cell>
          <cell r="G2287">
            <v>957.89700000000005</v>
          </cell>
          <cell r="H2287">
            <v>10</v>
          </cell>
          <cell r="I2287">
            <v>1</v>
          </cell>
          <cell r="J2287" t="str">
            <v>melkvee</v>
          </cell>
        </row>
        <row r="2288">
          <cell r="A2288" t="str">
            <v>2007_nov_37</v>
          </cell>
          <cell r="C2288">
            <v>14341</v>
          </cell>
          <cell r="D2288">
            <v>2007</v>
          </cell>
          <cell r="E2288" t="str">
            <v>nov</v>
          </cell>
          <cell r="F2288">
            <v>37</v>
          </cell>
          <cell r="G2288">
            <v>957.89700000000005</v>
          </cell>
          <cell r="H2288">
            <v>11</v>
          </cell>
          <cell r="I2288">
            <v>1</v>
          </cell>
          <cell r="J2288" t="str">
            <v>melkvee</v>
          </cell>
        </row>
        <row r="2289">
          <cell r="A2289" t="str">
            <v>2007_dec_37</v>
          </cell>
          <cell r="C2289">
            <v>14342</v>
          </cell>
          <cell r="D2289">
            <v>2007</v>
          </cell>
          <cell r="E2289" t="str">
            <v>dec</v>
          </cell>
          <cell r="F2289">
            <v>37</v>
          </cell>
          <cell r="G2289">
            <v>957.89700000000005</v>
          </cell>
          <cell r="H2289">
            <v>12</v>
          </cell>
          <cell r="I2289">
            <v>1</v>
          </cell>
          <cell r="J2289" t="str">
            <v>melkvee</v>
          </cell>
        </row>
        <row r="2290">
          <cell r="A2290" t="str">
            <v>2007_jan_38</v>
          </cell>
          <cell r="C2290">
            <v>14343</v>
          </cell>
          <cell r="D2290">
            <v>2007</v>
          </cell>
          <cell r="E2290" t="str">
            <v>jan</v>
          </cell>
          <cell r="F2290">
            <v>38</v>
          </cell>
          <cell r="G2290">
            <v>2594.3870000000002</v>
          </cell>
          <cell r="H2290">
            <v>1</v>
          </cell>
          <cell r="I2290">
            <v>1</v>
          </cell>
          <cell r="J2290" t="str">
            <v>melkvee</v>
          </cell>
        </row>
        <row r="2291">
          <cell r="A2291" t="str">
            <v>2007_feb_38</v>
          </cell>
          <cell r="C2291">
            <v>14344</v>
          </cell>
          <cell r="D2291">
            <v>2007</v>
          </cell>
          <cell r="E2291" t="str">
            <v>feb</v>
          </cell>
          <cell r="F2291">
            <v>38</v>
          </cell>
          <cell r="G2291">
            <v>3034.0010000000002</v>
          </cell>
          <cell r="H2291">
            <v>2</v>
          </cell>
          <cell r="I2291">
            <v>1</v>
          </cell>
          <cell r="J2291" t="str">
            <v>melkvee</v>
          </cell>
        </row>
        <row r="2292">
          <cell r="A2292" t="str">
            <v>2007_mrt_38</v>
          </cell>
          <cell r="C2292">
            <v>14345</v>
          </cell>
          <cell r="D2292">
            <v>2007</v>
          </cell>
          <cell r="E2292" t="str">
            <v>mrt</v>
          </cell>
          <cell r="F2292">
            <v>38</v>
          </cell>
          <cell r="G2292">
            <v>3473.614</v>
          </cell>
          <cell r="H2292">
            <v>3</v>
          </cell>
          <cell r="I2292">
            <v>1</v>
          </cell>
          <cell r="J2292" t="str">
            <v>melkvee</v>
          </cell>
        </row>
        <row r="2293">
          <cell r="A2293" t="str">
            <v>2007_apr_38</v>
          </cell>
          <cell r="C2293">
            <v>14346</v>
          </cell>
          <cell r="D2293">
            <v>2007</v>
          </cell>
          <cell r="E2293" t="str">
            <v>apr</v>
          </cell>
          <cell r="F2293">
            <v>38</v>
          </cell>
          <cell r="G2293">
            <v>3500.3470000000002</v>
          </cell>
          <cell r="H2293">
            <v>4</v>
          </cell>
          <cell r="I2293">
            <v>1</v>
          </cell>
          <cell r="J2293" t="str">
            <v>melkvee</v>
          </cell>
        </row>
        <row r="2294">
          <cell r="A2294" t="str">
            <v>2007_mei_38</v>
          </cell>
          <cell r="C2294">
            <v>14347</v>
          </cell>
          <cell r="D2294">
            <v>2007</v>
          </cell>
          <cell r="E2294" t="str">
            <v>mei</v>
          </cell>
          <cell r="F2294">
            <v>38</v>
          </cell>
          <cell r="G2294">
            <v>3301.3330000000001</v>
          </cell>
          <cell r="H2294">
            <v>5</v>
          </cell>
          <cell r="I2294">
            <v>1</v>
          </cell>
          <cell r="J2294" t="str">
            <v>melkvee</v>
          </cell>
        </row>
        <row r="2295">
          <cell r="A2295" t="str">
            <v>2007_jun_38</v>
          </cell>
          <cell r="C2295">
            <v>14348</v>
          </cell>
          <cell r="D2295">
            <v>2007</v>
          </cell>
          <cell r="E2295" t="str">
            <v>jun</v>
          </cell>
          <cell r="F2295">
            <v>38</v>
          </cell>
          <cell r="G2295">
            <v>3022.1190000000001</v>
          </cell>
          <cell r="H2295">
            <v>6</v>
          </cell>
          <cell r="I2295">
            <v>1</v>
          </cell>
          <cell r="J2295" t="str">
            <v>melkvee</v>
          </cell>
        </row>
        <row r="2296">
          <cell r="A2296" t="str">
            <v>2007_jul_38</v>
          </cell>
          <cell r="C2296">
            <v>14349</v>
          </cell>
          <cell r="D2296">
            <v>2007</v>
          </cell>
          <cell r="E2296" t="str">
            <v>jul</v>
          </cell>
          <cell r="F2296">
            <v>38</v>
          </cell>
          <cell r="G2296">
            <v>2796.3719999999998</v>
          </cell>
          <cell r="H2296">
            <v>7</v>
          </cell>
          <cell r="I2296">
            <v>1</v>
          </cell>
          <cell r="J2296" t="str">
            <v>melkvee</v>
          </cell>
        </row>
        <row r="2297">
          <cell r="A2297" t="str">
            <v>2007_aug_38</v>
          </cell>
          <cell r="C2297">
            <v>14350</v>
          </cell>
          <cell r="D2297">
            <v>2007</v>
          </cell>
          <cell r="E2297" t="str">
            <v>aug</v>
          </cell>
          <cell r="F2297">
            <v>38</v>
          </cell>
          <cell r="G2297">
            <v>2606.2689999999998</v>
          </cell>
          <cell r="H2297">
            <v>8</v>
          </cell>
          <cell r="I2297">
            <v>1</v>
          </cell>
          <cell r="J2297" t="str">
            <v>melkvee</v>
          </cell>
        </row>
        <row r="2298">
          <cell r="A2298" t="str">
            <v>2007_sep_38</v>
          </cell>
          <cell r="C2298">
            <v>14351</v>
          </cell>
          <cell r="D2298">
            <v>2007</v>
          </cell>
          <cell r="E2298" t="str">
            <v>sep</v>
          </cell>
          <cell r="F2298">
            <v>38</v>
          </cell>
          <cell r="G2298">
            <v>2463.692</v>
          </cell>
          <cell r="H2298">
            <v>9</v>
          </cell>
          <cell r="I2298">
            <v>1</v>
          </cell>
          <cell r="J2298" t="str">
            <v>melkvee</v>
          </cell>
        </row>
        <row r="2299">
          <cell r="A2299" t="str">
            <v>2007_okt_38</v>
          </cell>
          <cell r="C2299">
            <v>14352</v>
          </cell>
          <cell r="D2299">
            <v>2007</v>
          </cell>
          <cell r="E2299" t="str">
            <v>okt</v>
          </cell>
          <cell r="F2299">
            <v>38</v>
          </cell>
          <cell r="G2299">
            <v>2401.3139999999999</v>
          </cell>
          <cell r="H2299">
            <v>10</v>
          </cell>
          <cell r="I2299">
            <v>1</v>
          </cell>
          <cell r="J2299" t="str">
            <v>melkvee</v>
          </cell>
        </row>
        <row r="2300">
          <cell r="A2300" t="str">
            <v>2007_nov_38</v>
          </cell>
          <cell r="C2300">
            <v>14353</v>
          </cell>
          <cell r="D2300">
            <v>2007</v>
          </cell>
          <cell r="E2300" t="str">
            <v>nov</v>
          </cell>
          <cell r="F2300">
            <v>38</v>
          </cell>
          <cell r="G2300">
            <v>2401.3139999999999</v>
          </cell>
          <cell r="H2300">
            <v>11</v>
          </cell>
          <cell r="I2300">
            <v>1</v>
          </cell>
          <cell r="J2300" t="str">
            <v>melkvee</v>
          </cell>
        </row>
        <row r="2301">
          <cell r="A2301" t="str">
            <v>2007_dec_38</v>
          </cell>
          <cell r="C2301">
            <v>14354</v>
          </cell>
          <cell r="D2301">
            <v>2007</v>
          </cell>
          <cell r="E2301" t="str">
            <v>dec</v>
          </cell>
          <cell r="F2301">
            <v>38</v>
          </cell>
          <cell r="G2301">
            <v>2448.84</v>
          </cell>
          <cell r="H2301">
            <v>12</v>
          </cell>
          <cell r="I2301">
            <v>1</v>
          </cell>
          <cell r="J2301" t="str">
            <v>melkvee</v>
          </cell>
        </row>
        <row r="2302">
          <cell r="A2302" t="str">
            <v>2007_jan_39</v>
          </cell>
          <cell r="C2302">
            <v>14355</v>
          </cell>
          <cell r="D2302">
            <v>2007</v>
          </cell>
          <cell r="E2302" t="str">
            <v>jan</v>
          </cell>
          <cell r="F2302">
            <v>39</v>
          </cell>
          <cell r="G2302">
            <v>28.6</v>
          </cell>
          <cell r="H2302">
            <v>1</v>
          </cell>
          <cell r="I2302">
            <v>1</v>
          </cell>
          <cell r="J2302" t="str">
            <v>melkvee</v>
          </cell>
        </row>
        <row r="2303">
          <cell r="A2303" t="str">
            <v>2007_feb_39</v>
          </cell>
          <cell r="C2303">
            <v>14356</v>
          </cell>
          <cell r="D2303">
            <v>2007</v>
          </cell>
          <cell r="E2303" t="str">
            <v>feb</v>
          </cell>
          <cell r="F2303">
            <v>39</v>
          </cell>
          <cell r="G2303">
            <v>28.9</v>
          </cell>
          <cell r="H2303">
            <v>2</v>
          </cell>
          <cell r="I2303">
            <v>1</v>
          </cell>
          <cell r="J2303" t="str">
            <v>melkvee</v>
          </cell>
        </row>
        <row r="2304">
          <cell r="A2304" t="str">
            <v>2007_mrt_39</v>
          </cell>
          <cell r="C2304">
            <v>14357</v>
          </cell>
          <cell r="D2304">
            <v>2007</v>
          </cell>
          <cell r="E2304" t="str">
            <v>mrt</v>
          </cell>
          <cell r="F2304">
            <v>39</v>
          </cell>
          <cell r="G2304">
            <v>27.2</v>
          </cell>
          <cell r="H2304">
            <v>3</v>
          </cell>
          <cell r="I2304">
            <v>1</v>
          </cell>
          <cell r="J2304" t="str">
            <v>melkvee</v>
          </cell>
        </row>
        <row r="2305">
          <cell r="A2305" t="str">
            <v>2007_apr_39</v>
          </cell>
          <cell r="C2305">
            <v>14358</v>
          </cell>
          <cell r="D2305">
            <v>2007</v>
          </cell>
          <cell r="E2305" t="str">
            <v>apr</v>
          </cell>
          <cell r="F2305">
            <v>39</v>
          </cell>
          <cell r="G2305">
            <v>27.6</v>
          </cell>
          <cell r="H2305">
            <v>4</v>
          </cell>
          <cell r="I2305">
            <v>1</v>
          </cell>
          <cell r="J2305" t="str">
            <v>melkvee</v>
          </cell>
        </row>
        <row r="2306">
          <cell r="A2306" t="str">
            <v>2007_mei_39</v>
          </cell>
          <cell r="C2306">
            <v>14359</v>
          </cell>
          <cell r="D2306">
            <v>2007</v>
          </cell>
          <cell r="E2306" t="str">
            <v>mei</v>
          </cell>
          <cell r="F2306">
            <v>39</v>
          </cell>
          <cell r="G2306">
            <v>27.6</v>
          </cell>
          <cell r="H2306">
            <v>5</v>
          </cell>
          <cell r="I2306">
            <v>1</v>
          </cell>
          <cell r="J2306" t="str">
            <v>melkvee</v>
          </cell>
        </row>
        <row r="2307">
          <cell r="A2307" t="str">
            <v>2007_jun_39</v>
          </cell>
          <cell r="C2307">
            <v>14360</v>
          </cell>
          <cell r="D2307">
            <v>2007</v>
          </cell>
          <cell r="E2307" t="str">
            <v>jun</v>
          </cell>
          <cell r="F2307">
            <v>39</v>
          </cell>
          <cell r="G2307">
            <v>28.6</v>
          </cell>
          <cell r="H2307">
            <v>6</v>
          </cell>
          <cell r="I2307">
            <v>1</v>
          </cell>
          <cell r="J2307" t="str">
            <v>melkvee</v>
          </cell>
        </row>
        <row r="2308">
          <cell r="A2308" t="str">
            <v>2007_jul_39</v>
          </cell>
          <cell r="C2308">
            <v>14361</v>
          </cell>
          <cell r="D2308">
            <v>2007</v>
          </cell>
          <cell r="E2308" t="str">
            <v>jul</v>
          </cell>
          <cell r="F2308">
            <v>39</v>
          </cell>
          <cell r="G2308">
            <v>31.1</v>
          </cell>
          <cell r="H2308">
            <v>7</v>
          </cell>
          <cell r="I2308">
            <v>1</v>
          </cell>
          <cell r="J2308" t="str">
            <v>melkvee</v>
          </cell>
        </row>
        <row r="2309">
          <cell r="A2309" t="str">
            <v>2007_aug_39</v>
          </cell>
          <cell r="C2309">
            <v>14362</v>
          </cell>
          <cell r="D2309">
            <v>2007</v>
          </cell>
          <cell r="E2309" t="str">
            <v>aug</v>
          </cell>
          <cell r="F2309">
            <v>39</v>
          </cell>
          <cell r="G2309">
            <v>38.549999999999997</v>
          </cell>
          <cell r="H2309">
            <v>8</v>
          </cell>
          <cell r="I2309">
            <v>1</v>
          </cell>
          <cell r="J2309" t="str">
            <v>melkvee</v>
          </cell>
        </row>
        <row r="2310">
          <cell r="A2310" t="str">
            <v>2007_sep_39</v>
          </cell>
          <cell r="C2310">
            <v>14363</v>
          </cell>
          <cell r="D2310">
            <v>2007</v>
          </cell>
          <cell r="E2310" t="str">
            <v>sep</v>
          </cell>
          <cell r="F2310">
            <v>39</v>
          </cell>
          <cell r="G2310">
            <v>42.55</v>
          </cell>
          <cell r="H2310">
            <v>9</v>
          </cell>
          <cell r="I2310">
            <v>1</v>
          </cell>
          <cell r="J2310" t="str">
            <v>melkvee</v>
          </cell>
        </row>
        <row r="2311">
          <cell r="A2311" t="str">
            <v>2007_okt_39</v>
          </cell>
          <cell r="C2311">
            <v>14364</v>
          </cell>
          <cell r="D2311">
            <v>2007</v>
          </cell>
          <cell r="E2311" t="str">
            <v>okt</v>
          </cell>
          <cell r="F2311">
            <v>39</v>
          </cell>
          <cell r="G2311">
            <v>45.5</v>
          </cell>
          <cell r="H2311">
            <v>10</v>
          </cell>
          <cell r="I2311">
            <v>1</v>
          </cell>
          <cell r="J2311" t="str">
            <v>melkvee</v>
          </cell>
        </row>
        <row r="2312">
          <cell r="A2312" t="str">
            <v>2007_nov_39</v>
          </cell>
          <cell r="C2312">
            <v>14365</v>
          </cell>
          <cell r="D2312">
            <v>2007</v>
          </cell>
          <cell r="E2312" t="str">
            <v>nov</v>
          </cell>
          <cell r="F2312">
            <v>39</v>
          </cell>
          <cell r="G2312">
            <v>46.55</v>
          </cell>
          <cell r="H2312">
            <v>11</v>
          </cell>
          <cell r="I2312">
            <v>1</v>
          </cell>
          <cell r="J2312" t="str">
            <v>melkvee</v>
          </cell>
        </row>
        <row r="2313">
          <cell r="A2313" t="str">
            <v>2007_dec_39</v>
          </cell>
          <cell r="C2313">
            <v>14366</v>
          </cell>
          <cell r="D2313">
            <v>2007</v>
          </cell>
          <cell r="E2313" t="str">
            <v>dec</v>
          </cell>
          <cell r="F2313">
            <v>39</v>
          </cell>
          <cell r="G2313">
            <v>43.8</v>
          </cell>
          <cell r="H2313">
            <v>12</v>
          </cell>
          <cell r="I2313">
            <v>1</v>
          </cell>
          <cell r="J2313" t="str">
            <v>melkvee</v>
          </cell>
        </row>
        <row r="2314">
          <cell r="A2314" t="str">
            <v>2007_jan_40</v>
          </cell>
          <cell r="C2314">
            <v>14367</v>
          </cell>
          <cell r="D2314">
            <v>2007</v>
          </cell>
          <cell r="E2314" t="str">
            <v>jan</v>
          </cell>
          <cell r="F2314">
            <v>40</v>
          </cell>
          <cell r="G2314">
            <v>14.6</v>
          </cell>
          <cell r="H2314">
            <v>1</v>
          </cell>
          <cell r="I2314">
            <v>1</v>
          </cell>
          <cell r="J2314" t="str">
            <v>melkvee</v>
          </cell>
        </row>
        <row r="2315">
          <cell r="A2315" t="str">
            <v>2007_feb_40</v>
          </cell>
          <cell r="C2315">
            <v>14368</v>
          </cell>
          <cell r="D2315">
            <v>2007</v>
          </cell>
          <cell r="E2315" t="str">
            <v>feb</v>
          </cell>
          <cell r="F2315">
            <v>40</v>
          </cell>
          <cell r="G2315">
            <v>15.05</v>
          </cell>
          <cell r="H2315">
            <v>2</v>
          </cell>
          <cell r="I2315">
            <v>1</v>
          </cell>
          <cell r="J2315" t="str">
            <v>melkvee</v>
          </cell>
        </row>
        <row r="2316">
          <cell r="A2316" t="str">
            <v>2007_mrt_40</v>
          </cell>
          <cell r="C2316">
            <v>14369</v>
          </cell>
          <cell r="D2316">
            <v>2007</v>
          </cell>
          <cell r="E2316" t="str">
            <v>mrt</v>
          </cell>
          <cell r="F2316">
            <v>40</v>
          </cell>
          <cell r="G2316">
            <v>15.35</v>
          </cell>
          <cell r="H2316">
            <v>3</v>
          </cell>
          <cell r="I2316">
            <v>1</v>
          </cell>
          <cell r="J2316" t="str">
            <v>melkvee</v>
          </cell>
        </row>
        <row r="2317">
          <cell r="A2317" t="str">
            <v>2007_apr_40</v>
          </cell>
          <cell r="C2317">
            <v>14370</v>
          </cell>
          <cell r="D2317">
            <v>2007</v>
          </cell>
          <cell r="E2317" t="str">
            <v>apr</v>
          </cell>
          <cell r="F2317">
            <v>40</v>
          </cell>
          <cell r="G2317">
            <v>15.6</v>
          </cell>
          <cell r="H2317">
            <v>4</v>
          </cell>
          <cell r="I2317">
            <v>1</v>
          </cell>
          <cell r="J2317" t="str">
            <v>melkvee</v>
          </cell>
        </row>
        <row r="2318">
          <cell r="A2318" t="str">
            <v>2007_mei_40</v>
          </cell>
          <cell r="C2318">
            <v>14371</v>
          </cell>
          <cell r="D2318">
            <v>2007</v>
          </cell>
          <cell r="E2318" t="str">
            <v>mei</v>
          </cell>
          <cell r="F2318">
            <v>40</v>
          </cell>
          <cell r="G2318">
            <v>16.05</v>
          </cell>
          <cell r="H2318">
            <v>5</v>
          </cell>
          <cell r="I2318">
            <v>1</v>
          </cell>
          <cell r="J2318" t="str">
            <v>melkvee</v>
          </cell>
        </row>
        <row r="2319">
          <cell r="A2319" t="str">
            <v>2007_jun_40</v>
          </cell>
          <cell r="C2319">
            <v>14372</v>
          </cell>
          <cell r="D2319">
            <v>2007</v>
          </cell>
          <cell r="E2319" t="str">
            <v>jun</v>
          </cell>
          <cell r="F2319">
            <v>40</v>
          </cell>
          <cell r="G2319">
            <v>16.2</v>
          </cell>
          <cell r="H2319">
            <v>6</v>
          </cell>
          <cell r="I2319">
            <v>1</v>
          </cell>
          <cell r="J2319" t="str">
            <v>melkvee</v>
          </cell>
        </row>
        <row r="2320">
          <cell r="A2320" t="str">
            <v>2007_jul_40</v>
          </cell>
          <cell r="C2320">
            <v>14373</v>
          </cell>
          <cell r="D2320">
            <v>2007</v>
          </cell>
          <cell r="E2320" t="str">
            <v>jul</v>
          </cell>
          <cell r="F2320">
            <v>40</v>
          </cell>
          <cell r="G2320">
            <v>16.399999999999999</v>
          </cell>
          <cell r="H2320">
            <v>7</v>
          </cell>
          <cell r="I2320">
            <v>1</v>
          </cell>
          <cell r="J2320" t="str">
            <v>melkvee</v>
          </cell>
        </row>
        <row r="2321">
          <cell r="A2321" t="str">
            <v>2007_aug_40</v>
          </cell>
          <cell r="C2321">
            <v>14374</v>
          </cell>
          <cell r="D2321">
            <v>2007</v>
          </cell>
          <cell r="E2321" t="str">
            <v>aug</v>
          </cell>
          <cell r="F2321">
            <v>40</v>
          </cell>
          <cell r="G2321">
            <v>17.05</v>
          </cell>
          <cell r="H2321">
            <v>8</v>
          </cell>
          <cell r="I2321">
            <v>1</v>
          </cell>
          <cell r="J2321" t="str">
            <v>melkvee</v>
          </cell>
        </row>
        <row r="2322">
          <cell r="A2322" t="str">
            <v>2007_sep_40</v>
          </cell>
          <cell r="C2322">
            <v>14375</v>
          </cell>
          <cell r="D2322">
            <v>2007</v>
          </cell>
          <cell r="E2322" t="str">
            <v>sep</v>
          </cell>
          <cell r="F2322">
            <v>40</v>
          </cell>
          <cell r="G2322">
            <v>18.25</v>
          </cell>
          <cell r="H2322">
            <v>9</v>
          </cell>
          <cell r="I2322">
            <v>1</v>
          </cell>
          <cell r="J2322" t="str">
            <v>melkvee</v>
          </cell>
        </row>
        <row r="2323">
          <cell r="A2323" t="str">
            <v>2007_okt_40</v>
          </cell>
          <cell r="C2323">
            <v>14376</v>
          </cell>
          <cell r="D2323">
            <v>2007</v>
          </cell>
          <cell r="E2323" t="str">
            <v>okt</v>
          </cell>
          <cell r="F2323">
            <v>40</v>
          </cell>
          <cell r="G2323">
            <v>19.8</v>
          </cell>
          <cell r="H2323">
            <v>10</v>
          </cell>
          <cell r="I2323">
            <v>1</v>
          </cell>
          <cell r="J2323" t="str">
            <v>melkvee</v>
          </cell>
        </row>
        <row r="2324">
          <cell r="A2324" t="str">
            <v>2007_nov_40</v>
          </cell>
          <cell r="C2324">
            <v>14377</v>
          </cell>
          <cell r="D2324">
            <v>2007</v>
          </cell>
          <cell r="E2324" t="str">
            <v>nov</v>
          </cell>
          <cell r="F2324">
            <v>40</v>
          </cell>
          <cell r="G2324">
            <v>20.6</v>
          </cell>
          <cell r="H2324">
            <v>11</v>
          </cell>
          <cell r="I2324">
            <v>1</v>
          </cell>
          <cell r="J2324" t="str">
            <v>melkvee</v>
          </cell>
        </row>
        <row r="2325">
          <cell r="A2325" t="str">
            <v>2007_dec_40</v>
          </cell>
          <cell r="C2325">
            <v>14378</v>
          </cell>
          <cell r="D2325">
            <v>2007</v>
          </cell>
          <cell r="E2325" t="str">
            <v>dec</v>
          </cell>
          <cell r="F2325">
            <v>40</v>
          </cell>
          <cell r="G2325">
            <v>21.1</v>
          </cell>
          <cell r="H2325">
            <v>12</v>
          </cell>
          <cell r="I2325">
            <v>1</v>
          </cell>
          <cell r="J2325" t="str">
            <v>melkvee</v>
          </cell>
        </row>
        <row r="2326">
          <cell r="A2326" t="str">
            <v>2007_jan_41</v>
          </cell>
          <cell r="C2326">
            <v>14379</v>
          </cell>
          <cell r="D2326">
            <v>2007</v>
          </cell>
          <cell r="E2326" t="str">
            <v>jan</v>
          </cell>
          <cell r="F2326">
            <v>41</v>
          </cell>
          <cell r="G2326">
            <v>102</v>
          </cell>
          <cell r="H2326">
            <v>1</v>
          </cell>
          <cell r="I2326">
            <v>1</v>
          </cell>
          <cell r="J2326" t="str">
            <v>melkvee</v>
          </cell>
        </row>
        <row r="2327">
          <cell r="A2327" t="str">
            <v>2007_feb_41</v>
          </cell>
          <cell r="C2327">
            <v>14380</v>
          </cell>
          <cell r="D2327">
            <v>2007</v>
          </cell>
          <cell r="E2327" t="str">
            <v>feb</v>
          </cell>
          <cell r="F2327">
            <v>41</v>
          </cell>
          <cell r="G2327">
            <v>128</v>
          </cell>
          <cell r="H2327">
            <v>2</v>
          </cell>
          <cell r="I2327">
            <v>1</v>
          </cell>
          <cell r="J2327" t="str">
            <v>melkvee</v>
          </cell>
        </row>
        <row r="2328">
          <cell r="A2328" t="str">
            <v>2007_mrt_41</v>
          </cell>
          <cell r="C2328">
            <v>14381</v>
          </cell>
          <cell r="D2328">
            <v>2007</v>
          </cell>
          <cell r="E2328" t="str">
            <v>mrt</v>
          </cell>
          <cell r="F2328">
            <v>41</v>
          </cell>
          <cell r="G2328">
            <v>121</v>
          </cell>
          <cell r="H2328">
            <v>3</v>
          </cell>
          <cell r="I2328">
            <v>1</v>
          </cell>
          <cell r="J2328" t="str">
            <v>melkvee</v>
          </cell>
        </row>
        <row r="2329">
          <cell r="A2329" t="str">
            <v>2007_apr_41</v>
          </cell>
          <cell r="C2329">
            <v>14382</v>
          </cell>
          <cell r="D2329">
            <v>2007</v>
          </cell>
          <cell r="E2329" t="str">
            <v>apr</v>
          </cell>
          <cell r="F2329">
            <v>41</v>
          </cell>
          <cell r="G2329">
            <v>104.5</v>
          </cell>
          <cell r="H2329">
            <v>4</v>
          </cell>
          <cell r="I2329">
            <v>1</v>
          </cell>
          <cell r="J2329" t="str">
            <v>melkvee</v>
          </cell>
        </row>
        <row r="2330">
          <cell r="A2330" t="str">
            <v>2007_mei_41</v>
          </cell>
          <cell r="C2330">
            <v>14383</v>
          </cell>
          <cell r="D2330">
            <v>2007</v>
          </cell>
          <cell r="E2330" t="str">
            <v>mei</v>
          </cell>
          <cell r="F2330">
            <v>41</v>
          </cell>
          <cell r="G2330">
            <v>111.5</v>
          </cell>
          <cell r="H2330">
            <v>5</v>
          </cell>
          <cell r="I2330">
            <v>1</v>
          </cell>
          <cell r="J2330" t="str">
            <v>melkvee</v>
          </cell>
        </row>
        <row r="2331">
          <cell r="A2331" t="str">
            <v>2007_jun_41</v>
          </cell>
          <cell r="C2331">
            <v>14384</v>
          </cell>
          <cell r="D2331">
            <v>2007</v>
          </cell>
          <cell r="E2331" t="str">
            <v>jun</v>
          </cell>
          <cell r="F2331">
            <v>41</v>
          </cell>
          <cell r="G2331">
            <v>102</v>
          </cell>
          <cell r="H2331">
            <v>6</v>
          </cell>
          <cell r="I2331">
            <v>1</v>
          </cell>
          <cell r="J2331" t="str">
            <v>melkvee</v>
          </cell>
        </row>
        <row r="2332">
          <cell r="A2332" t="str">
            <v>2007_jul_41</v>
          </cell>
          <cell r="C2332">
            <v>14385</v>
          </cell>
          <cell r="D2332">
            <v>2007</v>
          </cell>
          <cell r="E2332" t="str">
            <v>jul</v>
          </cell>
          <cell r="F2332">
            <v>41</v>
          </cell>
          <cell r="G2332">
            <v>95</v>
          </cell>
          <cell r="H2332">
            <v>7</v>
          </cell>
          <cell r="I2332">
            <v>1</v>
          </cell>
          <cell r="J2332" t="str">
            <v>melkvee</v>
          </cell>
        </row>
        <row r="2333">
          <cell r="A2333" t="str">
            <v>2007_aug_41</v>
          </cell>
          <cell r="C2333">
            <v>14386</v>
          </cell>
          <cell r="D2333">
            <v>2007</v>
          </cell>
          <cell r="E2333" t="str">
            <v>aug</v>
          </cell>
          <cell r="F2333">
            <v>41</v>
          </cell>
          <cell r="G2333">
            <v>102</v>
          </cell>
          <cell r="H2333">
            <v>8</v>
          </cell>
          <cell r="I2333">
            <v>1</v>
          </cell>
          <cell r="J2333" t="str">
            <v>melkvee</v>
          </cell>
        </row>
        <row r="2334">
          <cell r="A2334" t="str">
            <v>2007_sep_41</v>
          </cell>
          <cell r="C2334">
            <v>14387</v>
          </cell>
          <cell r="D2334">
            <v>2007</v>
          </cell>
          <cell r="E2334" t="str">
            <v>sep</v>
          </cell>
          <cell r="F2334">
            <v>41</v>
          </cell>
          <cell r="G2334">
            <v>92.5</v>
          </cell>
          <cell r="H2334">
            <v>9</v>
          </cell>
          <cell r="I2334">
            <v>1</v>
          </cell>
          <cell r="J2334" t="str">
            <v>melkvee</v>
          </cell>
        </row>
        <row r="2335">
          <cell r="A2335" t="str">
            <v>2007_okt_41</v>
          </cell>
          <cell r="C2335">
            <v>14388</v>
          </cell>
          <cell r="D2335">
            <v>2007</v>
          </cell>
          <cell r="E2335" t="str">
            <v>okt</v>
          </cell>
          <cell r="F2335">
            <v>41</v>
          </cell>
          <cell r="G2335">
            <v>97.5</v>
          </cell>
          <cell r="H2335">
            <v>10</v>
          </cell>
          <cell r="I2335">
            <v>1</v>
          </cell>
          <cell r="J2335" t="str">
            <v>melkvee</v>
          </cell>
        </row>
        <row r="2336">
          <cell r="A2336" t="str">
            <v>2007_nov_41</v>
          </cell>
          <cell r="C2336">
            <v>14389</v>
          </cell>
          <cell r="D2336">
            <v>2007</v>
          </cell>
          <cell r="E2336" t="str">
            <v>nov</v>
          </cell>
          <cell r="F2336">
            <v>41</v>
          </cell>
          <cell r="G2336">
            <v>102</v>
          </cell>
          <cell r="H2336">
            <v>11</v>
          </cell>
          <cell r="I2336">
            <v>1</v>
          </cell>
          <cell r="J2336" t="str">
            <v>melkvee</v>
          </cell>
        </row>
        <row r="2337">
          <cell r="A2337" t="str">
            <v>2007_dec_41</v>
          </cell>
          <cell r="C2337">
            <v>14390</v>
          </cell>
          <cell r="D2337">
            <v>2007</v>
          </cell>
          <cell r="E2337" t="str">
            <v>dec</v>
          </cell>
          <cell r="F2337">
            <v>41</v>
          </cell>
          <cell r="G2337">
            <v>90</v>
          </cell>
          <cell r="H2337">
            <v>12</v>
          </cell>
          <cell r="I2337">
            <v>1</v>
          </cell>
          <cell r="J2337" t="str">
            <v>melkvee</v>
          </cell>
        </row>
        <row r="2338">
          <cell r="A2338" t="str">
            <v>2007_jan_42</v>
          </cell>
          <cell r="C2338">
            <v>14391</v>
          </cell>
          <cell r="D2338">
            <v>2007</v>
          </cell>
          <cell r="E2338" t="str">
            <v>jan</v>
          </cell>
          <cell r="F2338">
            <v>42</v>
          </cell>
          <cell r="G2338">
            <v>1.85</v>
          </cell>
          <cell r="H2338">
            <v>1</v>
          </cell>
          <cell r="I2338">
            <v>1</v>
          </cell>
          <cell r="J2338" t="str">
            <v>melkvee</v>
          </cell>
        </row>
        <row r="2339">
          <cell r="A2339" t="str">
            <v>2007_feb_42</v>
          </cell>
          <cell r="C2339">
            <v>14392</v>
          </cell>
          <cell r="D2339">
            <v>2007</v>
          </cell>
          <cell r="E2339" t="str">
            <v>feb</v>
          </cell>
          <cell r="F2339">
            <v>42</v>
          </cell>
          <cell r="G2339">
            <v>1.9</v>
          </cell>
          <cell r="H2339">
            <v>2</v>
          </cell>
          <cell r="I2339">
            <v>1</v>
          </cell>
          <cell r="J2339" t="str">
            <v>melkvee</v>
          </cell>
        </row>
        <row r="2340">
          <cell r="A2340" t="str">
            <v>2007_mrt_42</v>
          </cell>
          <cell r="C2340">
            <v>14393</v>
          </cell>
          <cell r="D2340">
            <v>2007</v>
          </cell>
          <cell r="E2340" t="str">
            <v>mrt</v>
          </cell>
          <cell r="F2340">
            <v>42</v>
          </cell>
          <cell r="G2340">
            <v>2</v>
          </cell>
          <cell r="H2340">
            <v>3</v>
          </cell>
          <cell r="I2340">
            <v>1</v>
          </cell>
          <cell r="J2340" t="str">
            <v>melkvee</v>
          </cell>
        </row>
        <row r="2341">
          <cell r="A2341" t="str">
            <v>2007_apr_42</v>
          </cell>
          <cell r="C2341">
            <v>14394</v>
          </cell>
          <cell r="D2341">
            <v>2007</v>
          </cell>
          <cell r="E2341" t="str">
            <v>apr</v>
          </cell>
          <cell r="F2341">
            <v>42</v>
          </cell>
          <cell r="G2341">
            <v>1.95</v>
          </cell>
          <cell r="H2341">
            <v>4</v>
          </cell>
          <cell r="I2341">
            <v>1</v>
          </cell>
          <cell r="J2341" t="str">
            <v>melkvee</v>
          </cell>
        </row>
        <row r="2342">
          <cell r="A2342" t="str">
            <v>2007_mei_42</v>
          </cell>
          <cell r="C2342">
            <v>14395</v>
          </cell>
          <cell r="D2342">
            <v>2007</v>
          </cell>
          <cell r="E2342" t="str">
            <v>mei</v>
          </cell>
          <cell r="F2342">
            <v>42</v>
          </cell>
          <cell r="G2342">
            <v>2</v>
          </cell>
          <cell r="H2342">
            <v>5</v>
          </cell>
          <cell r="I2342">
            <v>1</v>
          </cell>
          <cell r="J2342" t="str">
            <v>melkvee</v>
          </cell>
        </row>
        <row r="2343">
          <cell r="A2343" t="str">
            <v>2007_jun_42</v>
          </cell>
          <cell r="C2343">
            <v>14396</v>
          </cell>
          <cell r="D2343">
            <v>2007</v>
          </cell>
          <cell r="E2343" t="str">
            <v>jun</v>
          </cell>
          <cell r="F2343">
            <v>42</v>
          </cell>
          <cell r="G2343">
            <v>2.0499999999999998</v>
          </cell>
          <cell r="H2343">
            <v>6</v>
          </cell>
          <cell r="I2343">
            <v>1</v>
          </cell>
          <cell r="J2343" t="str">
            <v>melkvee</v>
          </cell>
        </row>
        <row r="2344">
          <cell r="A2344" t="str">
            <v>2007_jul_42</v>
          </cell>
          <cell r="C2344">
            <v>14397</v>
          </cell>
          <cell r="D2344">
            <v>2007</v>
          </cell>
          <cell r="E2344" t="str">
            <v>jul</v>
          </cell>
          <cell r="F2344">
            <v>42</v>
          </cell>
          <cell r="G2344">
            <v>1.85</v>
          </cell>
          <cell r="H2344">
            <v>7</v>
          </cell>
          <cell r="I2344">
            <v>1</v>
          </cell>
          <cell r="J2344" t="str">
            <v>melkvee</v>
          </cell>
        </row>
        <row r="2345">
          <cell r="A2345" t="str">
            <v>2007_aug_42</v>
          </cell>
          <cell r="C2345">
            <v>14398</v>
          </cell>
          <cell r="D2345">
            <v>2007</v>
          </cell>
          <cell r="E2345" t="str">
            <v>aug</v>
          </cell>
          <cell r="F2345">
            <v>42</v>
          </cell>
          <cell r="G2345">
            <v>2</v>
          </cell>
          <cell r="H2345">
            <v>8</v>
          </cell>
          <cell r="I2345">
            <v>1</v>
          </cell>
          <cell r="J2345" t="str">
            <v>melkvee</v>
          </cell>
        </row>
        <row r="2346">
          <cell r="A2346" t="str">
            <v>2007_sep_42</v>
          </cell>
          <cell r="C2346">
            <v>14399</v>
          </cell>
          <cell r="D2346">
            <v>2007</v>
          </cell>
          <cell r="E2346" t="str">
            <v>sep</v>
          </cell>
          <cell r="F2346">
            <v>42</v>
          </cell>
          <cell r="G2346">
            <v>2.0499999999999998</v>
          </cell>
          <cell r="H2346">
            <v>9</v>
          </cell>
          <cell r="I2346">
            <v>1</v>
          </cell>
          <cell r="J2346" t="str">
            <v>melkvee</v>
          </cell>
        </row>
        <row r="2347">
          <cell r="A2347" t="str">
            <v>2007_okt_42</v>
          </cell>
          <cell r="C2347">
            <v>14400</v>
          </cell>
          <cell r="D2347">
            <v>2007</v>
          </cell>
          <cell r="E2347" t="str">
            <v>okt</v>
          </cell>
          <cell r="F2347">
            <v>42</v>
          </cell>
          <cell r="G2347">
            <v>1.95</v>
          </cell>
          <cell r="H2347">
            <v>10</v>
          </cell>
          <cell r="I2347">
            <v>1</v>
          </cell>
          <cell r="J2347" t="str">
            <v>melkvee</v>
          </cell>
        </row>
        <row r="2348">
          <cell r="A2348" t="str">
            <v>2007_nov_42</v>
          </cell>
          <cell r="C2348">
            <v>14401</v>
          </cell>
          <cell r="D2348">
            <v>2007</v>
          </cell>
          <cell r="E2348" t="str">
            <v>nov</v>
          </cell>
          <cell r="F2348">
            <v>42</v>
          </cell>
          <cell r="G2348">
            <v>1.85</v>
          </cell>
          <cell r="H2348">
            <v>11</v>
          </cell>
          <cell r="I2348">
            <v>1</v>
          </cell>
          <cell r="J2348" t="str">
            <v>melkvee</v>
          </cell>
        </row>
        <row r="2349">
          <cell r="A2349" t="str">
            <v>2007_dec_42</v>
          </cell>
          <cell r="C2349">
            <v>14402</v>
          </cell>
          <cell r="D2349">
            <v>2007</v>
          </cell>
          <cell r="E2349" t="str">
            <v>dec</v>
          </cell>
          <cell r="F2349">
            <v>42</v>
          </cell>
          <cell r="G2349">
            <v>1.85</v>
          </cell>
          <cell r="H2349">
            <v>12</v>
          </cell>
          <cell r="I2349">
            <v>1</v>
          </cell>
          <cell r="J2349" t="str">
            <v>melkvee</v>
          </cell>
        </row>
        <row r="2350">
          <cell r="A2350" t="str">
            <v>2007_jan_43</v>
          </cell>
          <cell r="C2350">
            <v>14403</v>
          </cell>
          <cell r="D2350">
            <v>2007</v>
          </cell>
          <cell r="E2350" t="str">
            <v>jan</v>
          </cell>
          <cell r="F2350">
            <v>43</v>
          </cell>
          <cell r="G2350">
            <v>12456.707</v>
          </cell>
          <cell r="H2350">
            <v>1</v>
          </cell>
          <cell r="I2350">
            <v>1</v>
          </cell>
          <cell r="J2350" t="str">
            <v>melkvee</v>
          </cell>
        </row>
        <row r="2351">
          <cell r="A2351" t="str">
            <v>2007_feb_43</v>
          </cell>
          <cell r="C2351">
            <v>14404</v>
          </cell>
          <cell r="D2351">
            <v>2007</v>
          </cell>
          <cell r="E2351" t="str">
            <v>feb</v>
          </cell>
          <cell r="F2351">
            <v>43</v>
          </cell>
          <cell r="G2351">
            <v>10555.77</v>
          </cell>
          <cell r="H2351">
            <v>2</v>
          </cell>
          <cell r="I2351">
            <v>1</v>
          </cell>
          <cell r="J2351" t="str">
            <v>melkvee</v>
          </cell>
        </row>
        <row r="2352">
          <cell r="A2352" t="str">
            <v>2007_mrt_43</v>
          </cell>
          <cell r="C2352">
            <v>14405</v>
          </cell>
          <cell r="D2352">
            <v>2007</v>
          </cell>
          <cell r="E2352" t="str">
            <v>mrt</v>
          </cell>
          <cell r="F2352">
            <v>43</v>
          </cell>
          <cell r="G2352">
            <v>10243.495999999999</v>
          </cell>
          <cell r="H2352">
            <v>3</v>
          </cell>
          <cell r="I2352">
            <v>1</v>
          </cell>
          <cell r="J2352" t="str">
            <v>melkvee</v>
          </cell>
        </row>
        <row r="2353">
          <cell r="A2353" t="str">
            <v>2007_apr_43</v>
          </cell>
          <cell r="C2353">
            <v>14406</v>
          </cell>
          <cell r="D2353">
            <v>2007</v>
          </cell>
          <cell r="E2353" t="str">
            <v>apr</v>
          </cell>
          <cell r="F2353">
            <v>43</v>
          </cell>
          <cell r="G2353">
            <v>9990.8389999999999</v>
          </cell>
          <cell r="H2353">
            <v>4</v>
          </cell>
          <cell r="I2353">
            <v>1</v>
          </cell>
          <cell r="J2353" t="str">
            <v>melkvee</v>
          </cell>
        </row>
        <row r="2354">
          <cell r="A2354" t="str">
            <v>2007_mei_43</v>
          </cell>
          <cell r="C2354">
            <v>14407</v>
          </cell>
          <cell r="D2354">
            <v>2007</v>
          </cell>
          <cell r="E2354" t="str">
            <v>mei</v>
          </cell>
          <cell r="F2354">
            <v>43</v>
          </cell>
          <cell r="G2354">
            <v>10575.49</v>
          </cell>
          <cell r="H2354">
            <v>5</v>
          </cell>
          <cell r="I2354">
            <v>1</v>
          </cell>
          <cell r="J2354" t="str">
            <v>melkvee</v>
          </cell>
        </row>
        <row r="2355">
          <cell r="A2355" t="str">
            <v>2007_jun_43</v>
          </cell>
          <cell r="C2355">
            <v>14408</v>
          </cell>
          <cell r="D2355">
            <v>2007</v>
          </cell>
          <cell r="E2355" t="str">
            <v>jun</v>
          </cell>
          <cell r="F2355">
            <v>43</v>
          </cell>
          <cell r="G2355">
            <v>10630.13</v>
          </cell>
          <cell r="H2355">
            <v>6</v>
          </cell>
          <cell r="I2355">
            <v>1</v>
          </cell>
          <cell r="J2355" t="str">
            <v>melkvee</v>
          </cell>
        </row>
        <row r="2356">
          <cell r="A2356" t="str">
            <v>2007_jul_43</v>
          </cell>
          <cell r="C2356">
            <v>14409</v>
          </cell>
          <cell r="D2356">
            <v>2007</v>
          </cell>
          <cell r="E2356" t="str">
            <v>jul</v>
          </cell>
          <cell r="F2356">
            <v>43</v>
          </cell>
          <cell r="G2356">
            <v>12045.366</v>
          </cell>
          <cell r="H2356">
            <v>7</v>
          </cell>
          <cell r="I2356">
            <v>1</v>
          </cell>
          <cell r="J2356" t="str">
            <v>melkvee</v>
          </cell>
        </row>
        <row r="2357">
          <cell r="A2357" t="str">
            <v>2007_aug_43</v>
          </cell>
          <cell r="C2357">
            <v>14410</v>
          </cell>
          <cell r="D2357">
            <v>2007</v>
          </cell>
          <cell r="E2357" t="str">
            <v>aug</v>
          </cell>
          <cell r="F2357">
            <v>43</v>
          </cell>
          <cell r="G2357">
            <v>16299.832</v>
          </cell>
          <cell r="H2357">
            <v>8</v>
          </cell>
          <cell r="I2357">
            <v>1</v>
          </cell>
          <cell r="J2357" t="str">
            <v>melkvee</v>
          </cell>
        </row>
        <row r="2358">
          <cell r="A2358" t="str">
            <v>2007_sep_43</v>
          </cell>
          <cell r="C2358">
            <v>14411</v>
          </cell>
          <cell r="D2358">
            <v>2007</v>
          </cell>
          <cell r="E2358" t="str">
            <v>sep</v>
          </cell>
          <cell r="F2358">
            <v>43</v>
          </cell>
          <cell r="G2358">
            <v>17618.990000000002</v>
          </cell>
          <cell r="H2358">
            <v>9</v>
          </cell>
          <cell r="I2358">
            <v>1</v>
          </cell>
          <cell r="J2358" t="str">
            <v>melkvee</v>
          </cell>
        </row>
        <row r="2359">
          <cell r="A2359" t="str">
            <v>2007_okt_43</v>
          </cell>
          <cell r="C2359">
            <v>14412</v>
          </cell>
          <cell r="D2359">
            <v>2007</v>
          </cell>
          <cell r="E2359" t="str">
            <v>okt</v>
          </cell>
          <cell r="F2359">
            <v>43</v>
          </cell>
          <cell r="G2359">
            <v>20338.767</v>
          </cell>
          <cell r="H2359">
            <v>10</v>
          </cell>
          <cell r="I2359">
            <v>1</v>
          </cell>
          <cell r="J2359" t="str">
            <v>melkvee</v>
          </cell>
        </row>
        <row r="2360">
          <cell r="A2360" t="str">
            <v>2007_nov_43</v>
          </cell>
          <cell r="C2360">
            <v>14413</v>
          </cell>
          <cell r="D2360">
            <v>2007</v>
          </cell>
          <cell r="E2360" t="str">
            <v>nov</v>
          </cell>
          <cell r="F2360">
            <v>43</v>
          </cell>
          <cell r="G2360">
            <v>20217.592000000001</v>
          </cell>
          <cell r="H2360">
            <v>11</v>
          </cell>
          <cell r="I2360">
            <v>1</v>
          </cell>
          <cell r="J2360" t="str">
            <v>melkvee</v>
          </cell>
        </row>
        <row r="2361">
          <cell r="A2361" t="str">
            <v>2007_dec_43</v>
          </cell>
          <cell r="C2361">
            <v>14414</v>
          </cell>
          <cell r="D2361">
            <v>2007</v>
          </cell>
          <cell r="E2361" t="str">
            <v>dec</v>
          </cell>
          <cell r="F2361">
            <v>43</v>
          </cell>
          <cell r="G2361">
            <v>19610.383000000002</v>
          </cell>
          <cell r="H2361">
            <v>12</v>
          </cell>
          <cell r="I2361">
            <v>1</v>
          </cell>
          <cell r="J2361" t="str">
            <v>melkvee</v>
          </cell>
        </row>
        <row r="2362">
          <cell r="A2362" t="str">
            <v>2008_jan_35</v>
          </cell>
          <cell r="C2362">
            <v>14415</v>
          </cell>
          <cell r="D2362">
            <v>2008</v>
          </cell>
          <cell r="E2362" t="str">
            <v>jan</v>
          </cell>
          <cell r="F2362">
            <v>35</v>
          </cell>
          <cell r="G2362">
            <v>25455.258999999998</v>
          </cell>
          <cell r="H2362">
            <v>1</v>
          </cell>
          <cell r="I2362">
            <v>1</v>
          </cell>
          <cell r="J2362" t="str">
            <v>melkvee</v>
          </cell>
        </row>
        <row r="2363">
          <cell r="A2363" t="str">
            <v>2008_feb_35</v>
          </cell>
          <cell r="C2363">
            <v>14416</v>
          </cell>
          <cell r="D2363">
            <v>2008</v>
          </cell>
          <cell r="E2363" t="str">
            <v>feb</v>
          </cell>
          <cell r="F2363">
            <v>35</v>
          </cell>
          <cell r="G2363">
            <v>24103.758999999998</v>
          </cell>
          <cell r="H2363">
            <v>2</v>
          </cell>
          <cell r="I2363">
            <v>1</v>
          </cell>
          <cell r="J2363" t="str">
            <v>melkvee</v>
          </cell>
        </row>
        <row r="2364">
          <cell r="A2364" t="str">
            <v>2008_mrt_35</v>
          </cell>
          <cell r="C2364">
            <v>14417</v>
          </cell>
          <cell r="D2364">
            <v>2008</v>
          </cell>
          <cell r="E2364" t="str">
            <v>mrt</v>
          </cell>
          <cell r="F2364">
            <v>35</v>
          </cell>
          <cell r="G2364">
            <v>23631.706999999999</v>
          </cell>
          <cell r="H2364">
            <v>3</v>
          </cell>
          <cell r="I2364">
            <v>1</v>
          </cell>
          <cell r="J2364" t="str">
            <v>melkvee</v>
          </cell>
        </row>
        <row r="2365">
          <cell r="A2365" t="str">
            <v>2008_apr_35</v>
          </cell>
          <cell r="C2365">
            <v>14418</v>
          </cell>
          <cell r="D2365">
            <v>2008</v>
          </cell>
          <cell r="E2365" t="str">
            <v>apr</v>
          </cell>
          <cell r="F2365">
            <v>35</v>
          </cell>
          <cell r="G2365">
            <v>22305.528999999999</v>
          </cell>
          <cell r="H2365">
            <v>4</v>
          </cell>
          <cell r="I2365">
            <v>1</v>
          </cell>
          <cell r="J2365" t="str">
            <v>melkvee</v>
          </cell>
        </row>
        <row r="2366">
          <cell r="A2366" t="str">
            <v>2008_mei_35</v>
          </cell>
          <cell r="C2366">
            <v>14419</v>
          </cell>
          <cell r="D2366">
            <v>2008</v>
          </cell>
          <cell r="E2366" t="str">
            <v>mei</v>
          </cell>
          <cell r="F2366">
            <v>35</v>
          </cell>
          <cell r="G2366">
            <v>22709.107</v>
          </cell>
          <cell r="H2366">
            <v>5</v>
          </cell>
          <cell r="I2366">
            <v>1</v>
          </cell>
          <cell r="J2366" t="str">
            <v>melkvee</v>
          </cell>
        </row>
        <row r="2367">
          <cell r="A2367" t="str">
            <v>2008_jun_35</v>
          </cell>
          <cell r="C2367">
            <v>14420</v>
          </cell>
          <cell r="D2367">
            <v>2008</v>
          </cell>
          <cell r="E2367" t="str">
            <v>jun</v>
          </cell>
          <cell r="F2367">
            <v>35</v>
          </cell>
          <cell r="G2367">
            <v>20661.102999999999</v>
          </cell>
          <cell r="H2367">
            <v>6</v>
          </cell>
          <cell r="I2367">
            <v>1</v>
          </cell>
          <cell r="J2367" t="str">
            <v>melkvee</v>
          </cell>
        </row>
        <row r="2368">
          <cell r="A2368" t="str">
            <v>2008_jul_35</v>
          </cell>
          <cell r="C2368">
            <v>14421</v>
          </cell>
          <cell r="D2368">
            <v>2008</v>
          </cell>
          <cell r="E2368" t="str">
            <v>jul</v>
          </cell>
          <cell r="F2368">
            <v>35</v>
          </cell>
          <cell r="G2368">
            <v>20533.440999999999</v>
          </cell>
          <cell r="H2368">
            <v>7</v>
          </cell>
          <cell r="I2368">
            <v>1</v>
          </cell>
          <cell r="J2368" t="str">
            <v>melkvee</v>
          </cell>
        </row>
        <row r="2369">
          <cell r="A2369" t="str">
            <v>2008_aug_35</v>
          </cell>
          <cell r="C2369">
            <v>14422</v>
          </cell>
          <cell r="D2369">
            <v>2008</v>
          </cell>
          <cell r="E2369" t="str">
            <v>aug</v>
          </cell>
          <cell r="F2369">
            <v>35</v>
          </cell>
          <cell r="G2369">
            <v>22909.073</v>
          </cell>
          <cell r="H2369">
            <v>8</v>
          </cell>
          <cell r="I2369">
            <v>1</v>
          </cell>
          <cell r="J2369" t="str">
            <v>melkvee</v>
          </cell>
        </row>
        <row r="2370">
          <cell r="A2370" t="str">
            <v>2008_sep_35</v>
          </cell>
          <cell r="C2370">
            <v>14423</v>
          </cell>
          <cell r="D2370">
            <v>2008</v>
          </cell>
          <cell r="E2370" t="str">
            <v>sep</v>
          </cell>
          <cell r="F2370">
            <v>35</v>
          </cell>
          <cell r="G2370">
            <v>22327.280999999999</v>
          </cell>
          <cell r="H2370">
            <v>9</v>
          </cell>
          <cell r="I2370">
            <v>1</v>
          </cell>
          <cell r="J2370" t="str">
            <v>melkvee</v>
          </cell>
        </row>
        <row r="2371">
          <cell r="A2371" t="str">
            <v>2008_okt_35</v>
          </cell>
          <cell r="C2371">
            <v>14424</v>
          </cell>
          <cell r="D2371">
            <v>2008</v>
          </cell>
          <cell r="E2371" t="str">
            <v>okt</v>
          </cell>
          <cell r="F2371">
            <v>35</v>
          </cell>
          <cell r="G2371">
            <v>22835.832999999999</v>
          </cell>
          <cell r="H2371">
            <v>10</v>
          </cell>
          <cell r="I2371">
            <v>1</v>
          </cell>
          <cell r="J2371" t="str">
            <v>melkvee</v>
          </cell>
        </row>
        <row r="2372">
          <cell r="A2372" t="str">
            <v>2008_nov_35</v>
          </cell>
          <cell r="C2372">
            <v>14425</v>
          </cell>
          <cell r="D2372">
            <v>2008</v>
          </cell>
          <cell r="E2372" t="str">
            <v>nov</v>
          </cell>
          <cell r="F2372">
            <v>35</v>
          </cell>
          <cell r="G2372">
            <v>21688.953000000001</v>
          </cell>
          <cell r="H2372">
            <v>11</v>
          </cell>
          <cell r="I2372">
            <v>1</v>
          </cell>
          <cell r="J2372" t="str">
            <v>melkvee</v>
          </cell>
        </row>
        <row r="2373">
          <cell r="A2373" t="str">
            <v>2008_dec_35</v>
          </cell>
          <cell r="C2373">
            <v>14426</v>
          </cell>
          <cell r="D2373">
            <v>2008</v>
          </cell>
          <cell r="E2373" t="str">
            <v>dec</v>
          </cell>
          <cell r="F2373">
            <v>35</v>
          </cell>
          <cell r="G2373">
            <v>21285.52</v>
          </cell>
          <cell r="H2373">
            <v>12</v>
          </cell>
          <cell r="I2373">
            <v>1</v>
          </cell>
          <cell r="J2373" t="str">
            <v>melkvee</v>
          </cell>
        </row>
        <row r="2374">
          <cell r="A2374" t="str">
            <v>2008_jan_36</v>
          </cell>
          <cell r="C2374">
            <v>14427</v>
          </cell>
          <cell r="D2374">
            <v>2008</v>
          </cell>
          <cell r="E2374" t="str">
            <v>jan</v>
          </cell>
          <cell r="F2374">
            <v>36</v>
          </cell>
          <cell r="G2374">
            <v>4064.86</v>
          </cell>
          <cell r="H2374">
            <v>1</v>
          </cell>
          <cell r="I2374">
            <v>1</v>
          </cell>
          <cell r="J2374" t="str">
            <v>melkvee</v>
          </cell>
        </row>
        <row r="2375">
          <cell r="A2375" t="str">
            <v>2008_feb_36</v>
          </cell>
          <cell r="C2375">
            <v>14428</v>
          </cell>
          <cell r="D2375">
            <v>2008</v>
          </cell>
          <cell r="E2375" t="str">
            <v>feb</v>
          </cell>
          <cell r="F2375">
            <v>36</v>
          </cell>
          <cell r="G2375">
            <v>4103.299</v>
          </cell>
          <cell r="H2375">
            <v>2</v>
          </cell>
          <cell r="I2375">
            <v>1</v>
          </cell>
          <cell r="J2375" t="str">
            <v>melkvee</v>
          </cell>
        </row>
        <row r="2376">
          <cell r="A2376" t="str">
            <v>2008_mrt_36</v>
          </cell>
          <cell r="C2376">
            <v>14429</v>
          </cell>
          <cell r="D2376">
            <v>2008</v>
          </cell>
          <cell r="E2376" t="str">
            <v>mrt</v>
          </cell>
          <cell r="F2376">
            <v>36</v>
          </cell>
          <cell r="G2376">
            <v>4691.8869999999997</v>
          </cell>
          <cell r="H2376">
            <v>3</v>
          </cell>
          <cell r="I2376">
            <v>1</v>
          </cell>
          <cell r="J2376" t="str">
            <v>melkvee</v>
          </cell>
        </row>
        <row r="2377">
          <cell r="A2377" t="str">
            <v>2008_apr_36</v>
          </cell>
          <cell r="C2377">
            <v>14430</v>
          </cell>
          <cell r="D2377">
            <v>2008</v>
          </cell>
          <cell r="E2377" t="str">
            <v>apr</v>
          </cell>
          <cell r="F2377">
            <v>36</v>
          </cell>
          <cell r="G2377">
            <v>4756.7520000000004</v>
          </cell>
          <cell r="H2377">
            <v>4</v>
          </cell>
          <cell r="I2377">
            <v>1</v>
          </cell>
          <cell r="J2377" t="str">
            <v>melkvee</v>
          </cell>
        </row>
        <row r="2378">
          <cell r="A2378" t="str">
            <v>2008_mei_36</v>
          </cell>
          <cell r="C2378">
            <v>14431</v>
          </cell>
          <cell r="D2378">
            <v>2008</v>
          </cell>
          <cell r="E2378" t="str">
            <v>mei</v>
          </cell>
          <cell r="F2378">
            <v>36</v>
          </cell>
          <cell r="G2378">
            <v>4778.3729999999996</v>
          </cell>
          <cell r="H2378">
            <v>5</v>
          </cell>
          <cell r="I2378">
            <v>1</v>
          </cell>
          <cell r="J2378" t="str">
            <v>melkvee</v>
          </cell>
        </row>
        <row r="2379">
          <cell r="A2379" t="str">
            <v>2008_jun_36</v>
          </cell>
          <cell r="C2379">
            <v>14432</v>
          </cell>
          <cell r="D2379">
            <v>2008</v>
          </cell>
          <cell r="E2379" t="str">
            <v>jun</v>
          </cell>
          <cell r="F2379">
            <v>36</v>
          </cell>
          <cell r="G2379">
            <v>4247.4430000000002</v>
          </cell>
          <cell r="H2379">
            <v>6</v>
          </cell>
          <cell r="I2379">
            <v>1</v>
          </cell>
          <cell r="J2379" t="str">
            <v>melkvee</v>
          </cell>
        </row>
        <row r="2380">
          <cell r="A2380" t="str">
            <v>2008_jul_36</v>
          </cell>
          <cell r="C2380">
            <v>14433</v>
          </cell>
          <cell r="D2380">
            <v>2008</v>
          </cell>
          <cell r="E2380" t="str">
            <v>jul</v>
          </cell>
          <cell r="F2380">
            <v>36</v>
          </cell>
          <cell r="G2380">
            <v>4237.8329999999996</v>
          </cell>
          <cell r="H2380">
            <v>7</v>
          </cell>
          <cell r="I2380">
            <v>1</v>
          </cell>
          <cell r="J2380" t="str">
            <v>melkvee</v>
          </cell>
        </row>
        <row r="2381">
          <cell r="A2381" t="str">
            <v>2008_aug_36</v>
          </cell>
          <cell r="C2381">
            <v>14434</v>
          </cell>
          <cell r="D2381">
            <v>2008</v>
          </cell>
          <cell r="E2381" t="str">
            <v>aug</v>
          </cell>
          <cell r="F2381">
            <v>36</v>
          </cell>
          <cell r="G2381">
            <v>4209.0039999999999</v>
          </cell>
          <cell r="H2381">
            <v>8</v>
          </cell>
          <cell r="I2381">
            <v>1</v>
          </cell>
          <cell r="J2381" t="str">
            <v>melkvee</v>
          </cell>
        </row>
        <row r="2382">
          <cell r="A2382" t="str">
            <v>2008_sep_36</v>
          </cell>
          <cell r="C2382">
            <v>14435</v>
          </cell>
          <cell r="D2382">
            <v>2008</v>
          </cell>
          <cell r="E2382" t="str">
            <v>sep</v>
          </cell>
          <cell r="F2382">
            <v>36</v>
          </cell>
          <cell r="G2382">
            <v>4103.299</v>
          </cell>
          <cell r="H2382">
            <v>9</v>
          </cell>
          <cell r="I2382">
            <v>1</v>
          </cell>
          <cell r="J2382" t="str">
            <v>melkvee</v>
          </cell>
        </row>
        <row r="2383">
          <cell r="A2383" t="str">
            <v>2008_okt_36</v>
          </cell>
          <cell r="C2383">
            <v>14436</v>
          </cell>
          <cell r="D2383">
            <v>2008</v>
          </cell>
          <cell r="E2383" t="str">
            <v>okt</v>
          </cell>
          <cell r="F2383">
            <v>36</v>
          </cell>
          <cell r="G2383">
            <v>3949.5450000000001</v>
          </cell>
          <cell r="H2383">
            <v>10</v>
          </cell>
          <cell r="I2383">
            <v>1</v>
          </cell>
          <cell r="J2383" t="str">
            <v>melkvee</v>
          </cell>
        </row>
        <row r="2384">
          <cell r="A2384" t="str">
            <v>2008_nov_36</v>
          </cell>
          <cell r="C2384">
            <v>14437</v>
          </cell>
          <cell r="D2384">
            <v>2008</v>
          </cell>
          <cell r="E2384" t="str">
            <v>nov</v>
          </cell>
          <cell r="F2384">
            <v>36</v>
          </cell>
          <cell r="G2384">
            <v>3718.915</v>
          </cell>
          <cell r="H2384">
            <v>11</v>
          </cell>
          <cell r="I2384">
            <v>1</v>
          </cell>
          <cell r="J2384" t="str">
            <v>melkvee</v>
          </cell>
        </row>
        <row r="2385">
          <cell r="A2385" t="str">
            <v>2008_dec_36</v>
          </cell>
          <cell r="C2385">
            <v>14438</v>
          </cell>
          <cell r="D2385">
            <v>2008</v>
          </cell>
          <cell r="E2385" t="str">
            <v>dec</v>
          </cell>
          <cell r="F2385">
            <v>36</v>
          </cell>
          <cell r="G2385">
            <v>4010.806</v>
          </cell>
          <cell r="H2385">
            <v>12</v>
          </cell>
          <cell r="I2385">
            <v>1</v>
          </cell>
          <cell r="J2385" t="str">
            <v>melkvee</v>
          </cell>
        </row>
        <row r="2386">
          <cell r="A2386" t="str">
            <v>2008_jan_37</v>
          </cell>
          <cell r="C2386">
            <v>14439</v>
          </cell>
          <cell r="D2386">
            <v>2008</v>
          </cell>
          <cell r="E2386" t="str">
            <v>jan</v>
          </cell>
          <cell r="F2386">
            <v>37</v>
          </cell>
          <cell r="G2386">
            <v>1282.451</v>
          </cell>
          <cell r="H2386">
            <v>1</v>
          </cell>
          <cell r="I2386">
            <v>1</v>
          </cell>
          <cell r="J2386" t="str">
            <v>melkvee</v>
          </cell>
        </row>
        <row r="2387">
          <cell r="A2387" t="str">
            <v>2008_feb_37</v>
          </cell>
          <cell r="C2387">
            <v>14440</v>
          </cell>
          <cell r="D2387">
            <v>2008</v>
          </cell>
          <cell r="E2387" t="str">
            <v>feb</v>
          </cell>
          <cell r="F2387">
            <v>37</v>
          </cell>
          <cell r="G2387">
            <v>1282.451</v>
          </cell>
          <cell r="H2387">
            <v>2</v>
          </cell>
          <cell r="I2387">
            <v>1</v>
          </cell>
          <cell r="J2387" t="str">
            <v>melkvee</v>
          </cell>
        </row>
        <row r="2388">
          <cell r="A2388" t="str">
            <v>2008_mrt_37</v>
          </cell>
          <cell r="C2388">
            <v>14441</v>
          </cell>
          <cell r="D2388">
            <v>2008</v>
          </cell>
          <cell r="E2388" t="str">
            <v>mrt</v>
          </cell>
          <cell r="F2388">
            <v>37</v>
          </cell>
          <cell r="G2388">
            <v>1282.451</v>
          </cell>
          <cell r="H2388">
            <v>3</v>
          </cell>
          <cell r="I2388">
            <v>1</v>
          </cell>
          <cell r="J2388" t="str">
            <v>melkvee</v>
          </cell>
        </row>
        <row r="2389">
          <cell r="A2389" t="str">
            <v>2008_apr_37</v>
          </cell>
          <cell r="C2389">
            <v>14442</v>
          </cell>
          <cell r="D2389">
            <v>2008</v>
          </cell>
          <cell r="E2389" t="str">
            <v>apr</v>
          </cell>
          <cell r="F2389">
            <v>37</v>
          </cell>
          <cell r="G2389">
            <v>1282.451</v>
          </cell>
          <cell r="H2389">
            <v>4</v>
          </cell>
          <cell r="I2389">
            <v>1</v>
          </cell>
          <cell r="J2389" t="str">
            <v>melkvee</v>
          </cell>
        </row>
        <row r="2390">
          <cell r="A2390" t="str">
            <v>2008_mei_37</v>
          </cell>
          <cell r="C2390">
            <v>14443</v>
          </cell>
          <cell r="D2390">
            <v>2008</v>
          </cell>
          <cell r="E2390" t="str">
            <v>mei</v>
          </cell>
          <cell r="F2390">
            <v>37</v>
          </cell>
          <cell r="G2390">
            <v>1282.451</v>
          </cell>
          <cell r="H2390">
            <v>5</v>
          </cell>
          <cell r="I2390">
            <v>1</v>
          </cell>
          <cell r="J2390" t="str">
            <v>melkvee</v>
          </cell>
        </row>
        <row r="2391">
          <cell r="A2391" t="str">
            <v>2008_jun_37</v>
          </cell>
          <cell r="C2391">
            <v>14444</v>
          </cell>
          <cell r="D2391">
            <v>2008</v>
          </cell>
          <cell r="E2391" t="str">
            <v>jun</v>
          </cell>
          <cell r="F2391">
            <v>37</v>
          </cell>
          <cell r="G2391">
            <v>1282.451</v>
          </cell>
          <cell r="H2391">
            <v>6</v>
          </cell>
          <cell r="I2391">
            <v>1</v>
          </cell>
          <cell r="J2391" t="str">
            <v>melkvee</v>
          </cell>
        </row>
        <row r="2392">
          <cell r="A2392" t="str">
            <v>2008_jul_37</v>
          </cell>
          <cell r="C2392">
            <v>14445</v>
          </cell>
          <cell r="D2392">
            <v>2008</v>
          </cell>
          <cell r="E2392" t="str">
            <v>jul</v>
          </cell>
          <cell r="F2392">
            <v>37</v>
          </cell>
          <cell r="G2392">
            <v>1282.451</v>
          </cell>
          <cell r="H2392">
            <v>7</v>
          </cell>
          <cell r="I2392">
            <v>1</v>
          </cell>
          <cell r="J2392" t="str">
            <v>melkvee</v>
          </cell>
        </row>
        <row r="2393">
          <cell r="A2393" t="str">
            <v>2008_aug_37</v>
          </cell>
          <cell r="C2393">
            <v>14446</v>
          </cell>
          <cell r="D2393">
            <v>2008</v>
          </cell>
          <cell r="E2393" t="str">
            <v>aug</v>
          </cell>
          <cell r="F2393">
            <v>37</v>
          </cell>
          <cell r="G2393">
            <v>1282.451</v>
          </cell>
          <cell r="H2393">
            <v>8</v>
          </cell>
          <cell r="I2393">
            <v>1</v>
          </cell>
          <cell r="J2393" t="str">
            <v>melkvee</v>
          </cell>
        </row>
        <row r="2394">
          <cell r="A2394" t="str">
            <v>2008_sep_37</v>
          </cell>
          <cell r="C2394">
            <v>14447</v>
          </cell>
          <cell r="D2394">
            <v>2008</v>
          </cell>
          <cell r="E2394" t="str">
            <v>sep</v>
          </cell>
          <cell r="F2394">
            <v>37</v>
          </cell>
          <cell r="G2394">
            <v>1282.451</v>
          </cell>
          <cell r="H2394">
            <v>9</v>
          </cell>
          <cell r="I2394">
            <v>1</v>
          </cell>
          <cell r="J2394" t="str">
            <v>melkvee</v>
          </cell>
        </row>
        <row r="2395">
          <cell r="A2395" t="str">
            <v>2008_okt_37</v>
          </cell>
          <cell r="C2395">
            <v>14448</v>
          </cell>
          <cell r="D2395">
            <v>2008</v>
          </cell>
          <cell r="E2395" t="str">
            <v>okt</v>
          </cell>
          <cell r="F2395">
            <v>37</v>
          </cell>
          <cell r="G2395">
            <v>1282.451</v>
          </cell>
          <cell r="H2395">
            <v>10</v>
          </cell>
          <cell r="I2395">
            <v>1</v>
          </cell>
          <cell r="J2395" t="str">
            <v>melkvee</v>
          </cell>
        </row>
        <row r="2396">
          <cell r="A2396" t="str">
            <v>2008_nov_37</v>
          </cell>
          <cell r="C2396">
            <v>14449</v>
          </cell>
          <cell r="D2396">
            <v>2008</v>
          </cell>
          <cell r="E2396" t="str">
            <v>nov</v>
          </cell>
          <cell r="F2396">
            <v>37</v>
          </cell>
          <cell r="G2396">
            <v>1282.451</v>
          </cell>
          <cell r="H2396">
            <v>11</v>
          </cell>
          <cell r="I2396">
            <v>1</v>
          </cell>
          <cell r="J2396" t="str">
            <v>melkvee</v>
          </cell>
        </row>
        <row r="2397">
          <cell r="A2397" t="str">
            <v>2008_dec_37</v>
          </cell>
          <cell r="C2397">
            <v>14450</v>
          </cell>
          <cell r="D2397">
            <v>2008</v>
          </cell>
          <cell r="E2397" t="str">
            <v>dec</v>
          </cell>
          <cell r="F2397">
            <v>37</v>
          </cell>
          <cell r="G2397">
            <v>1282.451</v>
          </cell>
          <cell r="H2397">
            <v>12</v>
          </cell>
          <cell r="I2397">
            <v>1</v>
          </cell>
          <cell r="J2397" t="str">
            <v>melkvee</v>
          </cell>
        </row>
        <row r="2398">
          <cell r="A2398" t="str">
            <v>2008_jan_38</v>
          </cell>
          <cell r="C2398">
            <v>14451</v>
          </cell>
          <cell r="D2398">
            <v>2008</v>
          </cell>
          <cell r="E2398" t="str">
            <v>jan</v>
          </cell>
          <cell r="F2398">
            <v>38</v>
          </cell>
          <cell r="G2398">
            <v>2904.2289999999998</v>
          </cell>
          <cell r="H2398">
            <v>1</v>
          </cell>
          <cell r="I2398">
            <v>1</v>
          </cell>
          <cell r="J2398" t="str">
            <v>melkvee</v>
          </cell>
        </row>
        <row r="2399">
          <cell r="A2399" t="str">
            <v>2008_feb_38</v>
          </cell>
          <cell r="C2399">
            <v>14452</v>
          </cell>
          <cell r="D2399">
            <v>2008</v>
          </cell>
          <cell r="E2399" t="str">
            <v>feb</v>
          </cell>
          <cell r="F2399">
            <v>38</v>
          </cell>
          <cell r="G2399">
            <v>3488.991</v>
          </cell>
          <cell r="H2399">
            <v>2</v>
          </cell>
          <cell r="I2399">
            <v>1</v>
          </cell>
          <cell r="J2399" t="str">
            <v>melkvee</v>
          </cell>
        </row>
        <row r="2400">
          <cell r="A2400" t="str">
            <v>2008_mrt_38</v>
          </cell>
          <cell r="C2400">
            <v>14453</v>
          </cell>
          <cell r="D2400">
            <v>2008</v>
          </cell>
          <cell r="E2400" t="str">
            <v>mrt</v>
          </cell>
          <cell r="F2400">
            <v>38</v>
          </cell>
          <cell r="G2400">
            <v>4073.7530000000002</v>
          </cell>
          <cell r="H2400">
            <v>3</v>
          </cell>
          <cell r="I2400">
            <v>1</v>
          </cell>
          <cell r="J2400" t="str">
            <v>melkvee</v>
          </cell>
        </row>
        <row r="2401">
          <cell r="A2401" t="str">
            <v>2008_apr_38</v>
          </cell>
          <cell r="C2401">
            <v>14454</v>
          </cell>
          <cell r="D2401">
            <v>2008</v>
          </cell>
          <cell r="E2401" t="str">
            <v>apr</v>
          </cell>
          <cell r="F2401">
            <v>38</v>
          </cell>
          <cell r="G2401">
            <v>4109.3119999999999</v>
          </cell>
          <cell r="H2401">
            <v>4</v>
          </cell>
          <cell r="I2401">
            <v>1</v>
          </cell>
          <cell r="J2401" t="str">
            <v>melkvee</v>
          </cell>
        </row>
        <row r="2402">
          <cell r="A2402" t="str">
            <v>2008_mei_38</v>
          </cell>
          <cell r="C2402">
            <v>14455</v>
          </cell>
          <cell r="D2402">
            <v>2008</v>
          </cell>
          <cell r="E2402" t="str">
            <v>mei</v>
          </cell>
          <cell r="F2402">
            <v>38</v>
          </cell>
          <cell r="G2402">
            <v>3844.5889999999999</v>
          </cell>
          <cell r="H2402">
            <v>5</v>
          </cell>
          <cell r="I2402">
            <v>1</v>
          </cell>
          <cell r="J2402" t="str">
            <v>melkvee</v>
          </cell>
        </row>
        <row r="2403">
          <cell r="A2403" t="str">
            <v>2008_jun_38</v>
          </cell>
          <cell r="C2403">
            <v>14456</v>
          </cell>
          <cell r="D2403">
            <v>2008</v>
          </cell>
          <cell r="E2403" t="str">
            <v>jun</v>
          </cell>
          <cell r="F2403">
            <v>38</v>
          </cell>
          <cell r="G2403">
            <v>3473.1860000000001</v>
          </cell>
          <cell r="H2403">
            <v>6</v>
          </cell>
          <cell r="I2403">
            <v>1</v>
          </cell>
          <cell r="J2403" t="str">
            <v>melkvee</v>
          </cell>
        </row>
        <row r="2404">
          <cell r="A2404" t="str">
            <v>2008_jul_38</v>
          </cell>
          <cell r="C2404">
            <v>14457</v>
          </cell>
          <cell r="D2404">
            <v>2008</v>
          </cell>
          <cell r="E2404" t="str">
            <v>jul</v>
          </cell>
          <cell r="F2404">
            <v>38</v>
          </cell>
          <cell r="G2404">
            <v>3172.9029999999998</v>
          </cell>
          <cell r="H2404">
            <v>7</v>
          </cell>
          <cell r="I2404">
            <v>1</v>
          </cell>
          <cell r="J2404" t="str">
            <v>melkvee</v>
          </cell>
        </row>
        <row r="2405">
          <cell r="A2405" t="str">
            <v>2008_aug_38</v>
          </cell>
          <cell r="C2405">
            <v>14458</v>
          </cell>
          <cell r="D2405">
            <v>2008</v>
          </cell>
          <cell r="E2405" t="str">
            <v>aug</v>
          </cell>
          <cell r="F2405">
            <v>38</v>
          </cell>
          <cell r="G2405">
            <v>2920.0329999999999</v>
          </cell>
          <cell r="H2405">
            <v>8</v>
          </cell>
          <cell r="I2405">
            <v>1</v>
          </cell>
          <cell r="J2405" t="str">
            <v>melkvee</v>
          </cell>
        </row>
        <row r="2406">
          <cell r="A2406" t="str">
            <v>2008_sep_38</v>
          </cell>
          <cell r="C2406">
            <v>14459</v>
          </cell>
          <cell r="D2406">
            <v>2008</v>
          </cell>
          <cell r="E2406" t="str">
            <v>sep</v>
          </cell>
          <cell r="F2406">
            <v>38</v>
          </cell>
          <cell r="G2406">
            <v>2730.38</v>
          </cell>
          <cell r="H2406">
            <v>9</v>
          </cell>
          <cell r="I2406">
            <v>1</v>
          </cell>
          <cell r="J2406" t="str">
            <v>melkvee</v>
          </cell>
        </row>
        <row r="2407">
          <cell r="A2407" t="str">
            <v>2008_okt_38</v>
          </cell>
          <cell r="C2407">
            <v>14460</v>
          </cell>
          <cell r="D2407">
            <v>2008</v>
          </cell>
          <cell r="E2407" t="str">
            <v>okt</v>
          </cell>
          <cell r="F2407">
            <v>38</v>
          </cell>
          <cell r="G2407">
            <v>2647.4070000000002</v>
          </cell>
          <cell r="H2407">
            <v>10</v>
          </cell>
          <cell r="I2407">
            <v>1</v>
          </cell>
          <cell r="J2407" t="str">
            <v>melkvee</v>
          </cell>
        </row>
        <row r="2408">
          <cell r="A2408" t="str">
            <v>2008_nov_38</v>
          </cell>
          <cell r="C2408">
            <v>14461</v>
          </cell>
          <cell r="D2408">
            <v>2008</v>
          </cell>
          <cell r="E2408" t="str">
            <v>nov</v>
          </cell>
          <cell r="F2408">
            <v>38</v>
          </cell>
          <cell r="G2408">
            <v>2647.4070000000002</v>
          </cell>
          <cell r="H2408">
            <v>11</v>
          </cell>
          <cell r="I2408">
            <v>1</v>
          </cell>
          <cell r="J2408" t="str">
            <v>melkvee</v>
          </cell>
        </row>
        <row r="2409">
          <cell r="A2409" t="str">
            <v>2008_dec_38</v>
          </cell>
          <cell r="C2409">
            <v>14462</v>
          </cell>
          <cell r="D2409">
            <v>2008</v>
          </cell>
          <cell r="E2409" t="str">
            <v>dec</v>
          </cell>
          <cell r="F2409">
            <v>38</v>
          </cell>
          <cell r="G2409">
            <v>2710.625</v>
          </cell>
          <cell r="H2409">
            <v>12</v>
          </cell>
          <cell r="I2409">
            <v>1</v>
          </cell>
          <cell r="J2409" t="str">
            <v>melkvee</v>
          </cell>
        </row>
        <row r="2410">
          <cell r="A2410" t="str">
            <v>2008_jan_39</v>
          </cell>
          <cell r="C2410">
            <v>14463</v>
          </cell>
          <cell r="D2410">
            <v>2008</v>
          </cell>
          <cell r="E2410" t="str">
            <v>jan</v>
          </cell>
          <cell r="F2410">
            <v>39</v>
          </cell>
          <cell r="G2410">
            <v>39.799999999999997</v>
          </cell>
          <cell r="H2410">
            <v>1</v>
          </cell>
          <cell r="I2410">
            <v>1</v>
          </cell>
          <cell r="J2410" t="str">
            <v>melkvee</v>
          </cell>
        </row>
        <row r="2411">
          <cell r="A2411" t="str">
            <v>2008_feb_39</v>
          </cell>
          <cell r="C2411">
            <v>14464</v>
          </cell>
          <cell r="D2411">
            <v>2008</v>
          </cell>
          <cell r="E2411" t="str">
            <v>feb</v>
          </cell>
          <cell r="F2411">
            <v>39</v>
          </cell>
          <cell r="G2411">
            <v>39.6</v>
          </cell>
          <cell r="H2411">
            <v>2</v>
          </cell>
          <cell r="I2411">
            <v>1</v>
          </cell>
          <cell r="J2411" t="str">
            <v>melkvee</v>
          </cell>
        </row>
        <row r="2412">
          <cell r="A2412" t="str">
            <v>2008_mrt_39</v>
          </cell>
          <cell r="C2412">
            <v>14465</v>
          </cell>
          <cell r="D2412">
            <v>2008</v>
          </cell>
          <cell r="E2412" t="str">
            <v>mrt</v>
          </cell>
          <cell r="F2412">
            <v>39</v>
          </cell>
          <cell r="G2412">
            <v>37</v>
          </cell>
          <cell r="H2412">
            <v>3</v>
          </cell>
          <cell r="I2412">
            <v>1</v>
          </cell>
          <cell r="J2412" t="str">
            <v>melkvee</v>
          </cell>
        </row>
        <row r="2413">
          <cell r="A2413" t="str">
            <v>2008_apr_39</v>
          </cell>
          <cell r="C2413">
            <v>14466</v>
          </cell>
          <cell r="D2413">
            <v>2008</v>
          </cell>
          <cell r="E2413" t="str">
            <v>apr</v>
          </cell>
          <cell r="F2413">
            <v>39</v>
          </cell>
          <cell r="G2413">
            <v>35.799999999999997</v>
          </cell>
          <cell r="H2413">
            <v>4</v>
          </cell>
          <cell r="I2413">
            <v>1</v>
          </cell>
          <cell r="J2413" t="str">
            <v>melkvee</v>
          </cell>
        </row>
        <row r="2414">
          <cell r="A2414" t="str">
            <v>2008_mei_39</v>
          </cell>
          <cell r="C2414">
            <v>14467</v>
          </cell>
          <cell r="D2414">
            <v>2008</v>
          </cell>
          <cell r="E2414" t="str">
            <v>mei</v>
          </cell>
          <cell r="F2414">
            <v>39</v>
          </cell>
          <cell r="G2414">
            <v>34.799999999999997</v>
          </cell>
          <cell r="H2414">
            <v>5</v>
          </cell>
          <cell r="I2414">
            <v>1</v>
          </cell>
          <cell r="J2414" t="str">
            <v>melkvee</v>
          </cell>
        </row>
        <row r="2415">
          <cell r="A2415" t="str">
            <v>2008_jun_39</v>
          </cell>
          <cell r="C2415">
            <v>14468</v>
          </cell>
          <cell r="D2415">
            <v>2008</v>
          </cell>
          <cell r="E2415" t="str">
            <v>jun</v>
          </cell>
          <cell r="F2415">
            <v>39</v>
          </cell>
          <cell r="G2415">
            <v>33</v>
          </cell>
          <cell r="H2415">
            <v>6</v>
          </cell>
          <cell r="I2415">
            <v>1</v>
          </cell>
          <cell r="J2415" t="str">
            <v>melkvee</v>
          </cell>
        </row>
        <row r="2416">
          <cell r="A2416" t="str">
            <v>2008_jul_39</v>
          </cell>
          <cell r="C2416">
            <v>14469</v>
          </cell>
          <cell r="D2416">
            <v>2008</v>
          </cell>
          <cell r="E2416" t="str">
            <v>jul</v>
          </cell>
          <cell r="F2416">
            <v>39</v>
          </cell>
          <cell r="G2416">
            <v>33.450000000000003</v>
          </cell>
          <cell r="H2416">
            <v>7</v>
          </cell>
          <cell r="I2416">
            <v>1</v>
          </cell>
          <cell r="J2416" t="str">
            <v>melkvee</v>
          </cell>
        </row>
        <row r="2417">
          <cell r="A2417" t="str">
            <v>2008_aug_39</v>
          </cell>
          <cell r="C2417">
            <v>14470</v>
          </cell>
          <cell r="D2417">
            <v>2008</v>
          </cell>
          <cell r="E2417" t="str">
            <v>aug</v>
          </cell>
          <cell r="F2417">
            <v>39</v>
          </cell>
          <cell r="G2417">
            <v>38.549999999999997</v>
          </cell>
          <cell r="H2417">
            <v>8</v>
          </cell>
          <cell r="I2417">
            <v>1</v>
          </cell>
          <cell r="J2417" t="str">
            <v>melkvee</v>
          </cell>
        </row>
        <row r="2418">
          <cell r="A2418" t="str">
            <v>2008_sep_39</v>
          </cell>
          <cell r="C2418">
            <v>14471</v>
          </cell>
          <cell r="D2418">
            <v>2008</v>
          </cell>
          <cell r="E2418" t="str">
            <v>sep</v>
          </cell>
          <cell r="F2418">
            <v>39</v>
          </cell>
          <cell r="G2418">
            <v>37.9</v>
          </cell>
          <cell r="H2418">
            <v>9</v>
          </cell>
          <cell r="I2418">
            <v>1</v>
          </cell>
          <cell r="J2418" t="str">
            <v>melkvee</v>
          </cell>
        </row>
        <row r="2419">
          <cell r="A2419" t="str">
            <v>2008_okt_39</v>
          </cell>
          <cell r="C2419">
            <v>14472</v>
          </cell>
          <cell r="D2419">
            <v>2008</v>
          </cell>
          <cell r="E2419" t="str">
            <v>okt</v>
          </cell>
          <cell r="F2419">
            <v>39</v>
          </cell>
          <cell r="G2419">
            <v>37.4</v>
          </cell>
          <cell r="H2419">
            <v>10</v>
          </cell>
          <cell r="I2419">
            <v>1</v>
          </cell>
          <cell r="J2419" t="str">
            <v>melkvee</v>
          </cell>
        </row>
        <row r="2420">
          <cell r="A2420" t="str">
            <v>2008_nov_39</v>
          </cell>
          <cell r="C2420">
            <v>14473</v>
          </cell>
          <cell r="D2420">
            <v>2008</v>
          </cell>
          <cell r="E2420" t="str">
            <v>nov</v>
          </cell>
          <cell r="F2420">
            <v>39</v>
          </cell>
          <cell r="G2420">
            <v>36.35</v>
          </cell>
          <cell r="H2420">
            <v>11</v>
          </cell>
          <cell r="I2420">
            <v>1</v>
          </cell>
          <cell r="J2420" t="str">
            <v>melkvee</v>
          </cell>
        </row>
        <row r="2421">
          <cell r="A2421" t="str">
            <v>2008_dec_39</v>
          </cell>
          <cell r="C2421">
            <v>14474</v>
          </cell>
          <cell r="D2421">
            <v>2008</v>
          </cell>
          <cell r="E2421" t="str">
            <v>dec</v>
          </cell>
          <cell r="F2421">
            <v>39</v>
          </cell>
          <cell r="G2421">
            <v>33.049999999999997</v>
          </cell>
          <cell r="H2421">
            <v>12</v>
          </cell>
          <cell r="I2421">
            <v>1</v>
          </cell>
          <cell r="J2421" t="str">
            <v>melkvee</v>
          </cell>
        </row>
        <row r="2422">
          <cell r="A2422" t="str">
            <v>2008_jan_40</v>
          </cell>
          <cell r="C2422">
            <v>14475</v>
          </cell>
          <cell r="D2422">
            <v>2008</v>
          </cell>
          <cell r="E2422" t="str">
            <v>jan</v>
          </cell>
          <cell r="F2422">
            <v>40</v>
          </cell>
          <cell r="G2422">
            <v>21.15</v>
          </cell>
          <cell r="H2422">
            <v>1</v>
          </cell>
          <cell r="I2422">
            <v>1</v>
          </cell>
          <cell r="J2422" t="str">
            <v>melkvee</v>
          </cell>
        </row>
        <row r="2423">
          <cell r="A2423" t="str">
            <v>2008_feb_40</v>
          </cell>
          <cell r="C2423">
            <v>14476</v>
          </cell>
          <cell r="D2423">
            <v>2008</v>
          </cell>
          <cell r="E2423" t="str">
            <v>feb</v>
          </cell>
          <cell r="F2423">
            <v>40</v>
          </cell>
          <cell r="G2423">
            <v>21.35</v>
          </cell>
          <cell r="H2423">
            <v>2</v>
          </cell>
          <cell r="I2423">
            <v>1</v>
          </cell>
          <cell r="J2423" t="str">
            <v>melkvee</v>
          </cell>
        </row>
        <row r="2424">
          <cell r="A2424" t="str">
            <v>2008_mrt_40</v>
          </cell>
          <cell r="C2424">
            <v>14477</v>
          </cell>
          <cell r="D2424">
            <v>2008</v>
          </cell>
          <cell r="E2424" t="str">
            <v>mrt</v>
          </cell>
          <cell r="F2424">
            <v>40</v>
          </cell>
          <cell r="G2424">
            <v>21.7</v>
          </cell>
          <cell r="H2424">
            <v>3</v>
          </cell>
          <cell r="I2424">
            <v>1</v>
          </cell>
          <cell r="J2424" t="str">
            <v>melkvee</v>
          </cell>
        </row>
        <row r="2425">
          <cell r="A2425" t="str">
            <v>2008_apr_40</v>
          </cell>
          <cell r="C2425">
            <v>14478</v>
          </cell>
          <cell r="D2425">
            <v>2008</v>
          </cell>
          <cell r="E2425" t="str">
            <v>apr</v>
          </cell>
          <cell r="F2425">
            <v>40</v>
          </cell>
          <cell r="G2425">
            <v>22</v>
          </cell>
          <cell r="H2425">
            <v>4</v>
          </cell>
          <cell r="I2425">
            <v>1</v>
          </cell>
          <cell r="J2425" t="str">
            <v>melkvee</v>
          </cell>
        </row>
        <row r="2426">
          <cell r="A2426" t="str">
            <v>2008_mei_40</v>
          </cell>
          <cell r="C2426">
            <v>14479</v>
          </cell>
          <cell r="D2426">
            <v>2008</v>
          </cell>
          <cell r="E2426" t="str">
            <v>mei</v>
          </cell>
          <cell r="F2426">
            <v>40</v>
          </cell>
          <cell r="G2426">
            <v>22.1</v>
          </cell>
          <cell r="H2426">
            <v>5</v>
          </cell>
          <cell r="I2426">
            <v>1</v>
          </cell>
          <cell r="J2426" t="str">
            <v>melkvee</v>
          </cell>
        </row>
        <row r="2427">
          <cell r="A2427" t="str">
            <v>2008_jun_40</v>
          </cell>
          <cell r="C2427">
            <v>14480</v>
          </cell>
          <cell r="D2427">
            <v>2008</v>
          </cell>
          <cell r="E2427" t="str">
            <v>jun</v>
          </cell>
          <cell r="F2427">
            <v>40</v>
          </cell>
          <cell r="G2427">
            <v>22.1</v>
          </cell>
          <cell r="H2427">
            <v>6</v>
          </cell>
          <cell r="I2427">
            <v>1</v>
          </cell>
          <cell r="J2427" t="str">
            <v>melkvee</v>
          </cell>
        </row>
        <row r="2428">
          <cell r="A2428" t="str">
            <v>2008_jul_40</v>
          </cell>
          <cell r="C2428">
            <v>14481</v>
          </cell>
          <cell r="D2428">
            <v>2008</v>
          </cell>
          <cell r="E2428" t="str">
            <v>jul</v>
          </cell>
          <cell r="F2428">
            <v>40</v>
          </cell>
          <cell r="G2428">
            <v>22.05</v>
          </cell>
          <cell r="H2428">
            <v>7</v>
          </cell>
          <cell r="I2428">
            <v>1</v>
          </cell>
          <cell r="J2428" t="str">
            <v>melkvee</v>
          </cell>
        </row>
        <row r="2429">
          <cell r="A2429" t="str">
            <v>2008_aug_40</v>
          </cell>
          <cell r="C2429">
            <v>14482</v>
          </cell>
          <cell r="D2429">
            <v>2008</v>
          </cell>
          <cell r="E2429" t="str">
            <v>aug</v>
          </cell>
          <cell r="F2429">
            <v>40</v>
          </cell>
          <cell r="G2429">
            <v>21.9</v>
          </cell>
          <cell r="H2429">
            <v>8</v>
          </cell>
          <cell r="I2429">
            <v>1</v>
          </cell>
          <cell r="J2429" t="str">
            <v>melkvee</v>
          </cell>
        </row>
        <row r="2430">
          <cell r="A2430" t="str">
            <v>2008_sep_40</v>
          </cell>
          <cell r="C2430">
            <v>14483</v>
          </cell>
          <cell r="D2430">
            <v>2008</v>
          </cell>
          <cell r="E2430" t="str">
            <v>sep</v>
          </cell>
          <cell r="F2430">
            <v>40</v>
          </cell>
          <cell r="G2430">
            <v>21.35</v>
          </cell>
          <cell r="H2430">
            <v>9</v>
          </cell>
          <cell r="I2430">
            <v>1</v>
          </cell>
          <cell r="J2430" t="str">
            <v>melkvee</v>
          </cell>
        </row>
        <row r="2431">
          <cell r="A2431" t="str">
            <v>2008_okt_40</v>
          </cell>
          <cell r="C2431">
            <v>14484</v>
          </cell>
          <cell r="D2431">
            <v>2008</v>
          </cell>
          <cell r="E2431" t="str">
            <v>okt</v>
          </cell>
          <cell r="F2431">
            <v>40</v>
          </cell>
          <cell r="G2431">
            <v>20.55</v>
          </cell>
          <cell r="H2431">
            <v>10</v>
          </cell>
          <cell r="I2431">
            <v>1</v>
          </cell>
          <cell r="J2431" t="str">
            <v>melkvee</v>
          </cell>
        </row>
        <row r="2432">
          <cell r="A2432" t="str">
            <v>2008_nov_40</v>
          </cell>
          <cell r="C2432">
            <v>14485</v>
          </cell>
          <cell r="D2432">
            <v>2008</v>
          </cell>
          <cell r="E2432" t="str">
            <v>nov</v>
          </cell>
          <cell r="F2432">
            <v>40</v>
          </cell>
          <cell r="G2432">
            <v>19.350000000000001</v>
          </cell>
          <cell r="H2432">
            <v>11</v>
          </cell>
          <cell r="I2432">
            <v>1</v>
          </cell>
          <cell r="J2432" t="str">
            <v>melkvee</v>
          </cell>
        </row>
        <row r="2433">
          <cell r="A2433" t="str">
            <v>2008_dec_40</v>
          </cell>
          <cell r="C2433">
            <v>14486</v>
          </cell>
          <cell r="D2433">
            <v>2008</v>
          </cell>
          <cell r="E2433" t="str">
            <v>dec</v>
          </cell>
          <cell r="F2433">
            <v>40</v>
          </cell>
          <cell r="G2433">
            <v>18.55</v>
          </cell>
          <cell r="H2433">
            <v>12</v>
          </cell>
          <cell r="I2433">
            <v>1</v>
          </cell>
          <cell r="J2433" t="str">
            <v>melkvee</v>
          </cell>
        </row>
        <row r="2434">
          <cell r="A2434" t="str">
            <v>2008_jan_41</v>
          </cell>
          <cell r="C2434">
            <v>14487</v>
          </cell>
          <cell r="D2434">
            <v>2008</v>
          </cell>
          <cell r="E2434" t="str">
            <v>jan</v>
          </cell>
          <cell r="F2434">
            <v>41</v>
          </cell>
          <cell r="G2434">
            <v>95</v>
          </cell>
          <cell r="H2434">
            <v>1</v>
          </cell>
          <cell r="I2434">
            <v>1</v>
          </cell>
          <cell r="J2434" t="str">
            <v>melkvee</v>
          </cell>
        </row>
        <row r="2435">
          <cell r="A2435" t="str">
            <v>2008_feb_41</v>
          </cell>
          <cell r="C2435">
            <v>14488</v>
          </cell>
          <cell r="D2435">
            <v>2008</v>
          </cell>
          <cell r="E2435" t="str">
            <v>feb</v>
          </cell>
          <cell r="F2435">
            <v>41</v>
          </cell>
          <cell r="G2435">
            <v>104.5</v>
          </cell>
          <cell r="H2435">
            <v>2</v>
          </cell>
          <cell r="I2435">
            <v>1</v>
          </cell>
          <cell r="J2435" t="str">
            <v>melkvee</v>
          </cell>
        </row>
        <row r="2436">
          <cell r="A2436" t="str">
            <v>2008_mrt_41</v>
          </cell>
          <cell r="C2436">
            <v>14489</v>
          </cell>
          <cell r="D2436">
            <v>2008</v>
          </cell>
          <cell r="E2436" t="str">
            <v>mrt</v>
          </cell>
          <cell r="F2436">
            <v>41</v>
          </cell>
          <cell r="G2436">
            <v>99.5</v>
          </cell>
          <cell r="H2436">
            <v>3</v>
          </cell>
          <cell r="I2436">
            <v>1</v>
          </cell>
          <cell r="J2436" t="str">
            <v>melkvee</v>
          </cell>
        </row>
        <row r="2437">
          <cell r="A2437" t="str">
            <v>2008_apr_41</v>
          </cell>
          <cell r="C2437">
            <v>14490</v>
          </cell>
          <cell r="D2437">
            <v>2008</v>
          </cell>
          <cell r="E2437" t="str">
            <v>apr</v>
          </cell>
          <cell r="F2437">
            <v>41</v>
          </cell>
          <cell r="G2437">
            <v>99.5</v>
          </cell>
          <cell r="H2437">
            <v>4</v>
          </cell>
          <cell r="I2437">
            <v>1</v>
          </cell>
          <cell r="J2437" t="str">
            <v>melkvee</v>
          </cell>
        </row>
        <row r="2438">
          <cell r="A2438" t="str">
            <v>2008_mei_41</v>
          </cell>
          <cell r="C2438">
            <v>14491</v>
          </cell>
          <cell r="D2438">
            <v>2008</v>
          </cell>
          <cell r="E2438" t="str">
            <v>mei</v>
          </cell>
          <cell r="F2438">
            <v>41</v>
          </cell>
          <cell r="G2438">
            <v>102</v>
          </cell>
          <cell r="H2438">
            <v>5</v>
          </cell>
          <cell r="I2438">
            <v>1</v>
          </cell>
          <cell r="J2438" t="str">
            <v>melkvee</v>
          </cell>
        </row>
        <row r="2439">
          <cell r="A2439" t="str">
            <v>2008_jun_41</v>
          </cell>
          <cell r="C2439">
            <v>14492</v>
          </cell>
          <cell r="D2439">
            <v>2008</v>
          </cell>
          <cell r="E2439" t="str">
            <v>jun</v>
          </cell>
          <cell r="F2439">
            <v>41</v>
          </cell>
          <cell r="G2439">
            <v>130.5</v>
          </cell>
          <cell r="H2439">
            <v>6</v>
          </cell>
          <cell r="I2439">
            <v>1</v>
          </cell>
          <cell r="J2439" t="str">
            <v>melkvee</v>
          </cell>
        </row>
        <row r="2440">
          <cell r="A2440" t="str">
            <v>2008_jul_41</v>
          </cell>
          <cell r="C2440">
            <v>14493</v>
          </cell>
          <cell r="D2440">
            <v>2008</v>
          </cell>
          <cell r="E2440" t="str">
            <v>jul</v>
          </cell>
          <cell r="F2440">
            <v>41</v>
          </cell>
          <cell r="G2440">
            <v>80.5</v>
          </cell>
          <cell r="H2440">
            <v>7</v>
          </cell>
          <cell r="I2440">
            <v>1</v>
          </cell>
          <cell r="J2440" t="str">
            <v>melkvee</v>
          </cell>
        </row>
        <row r="2441">
          <cell r="A2441" t="str">
            <v>2008_aug_41</v>
          </cell>
          <cell r="C2441">
            <v>14494</v>
          </cell>
          <cell r="D2441">
            <v>2008</v>
          </cell>
          <cell r="E2441" t="str">
            <v>aug</v>
          </cell>
          <cell r="F2441">
            <v>41</v>
          </cell>
          <cell r="G2441">
            <v>76</v>
          </cell>
          <cell r="H2441">
            <v>8</v>
          </cell>
          <cell r="I2441">
            <v>1</v>
          </cell>
          <cell r="J2441" t="str">
            <v>melkvee</v>
          </cell>
        </row>
        <row r="2442">
          <cell r="A2442" t="str">
            <v>2008_sep_41</v>
          </cell>
          <cell r="C2442">
            <v>14495</v>
          </cell>
          <cell r="D2442">
            <v>2008</v>
          </cell>
          <cell r="E2442" t="str">
            <v>sep</v>
          </cell>
          <cell r="F2442">
            <v>41</v>
          </cell>
          <cell r="G2442">
            <v>66.5</v>
          </cell>
          <cell r="H2442">
            <v>9</v>
          </cell>
          <cell r="I2442">
            <v>1</v>
          </cell>
          <cell r="J2442" t="str">
            <v>melkvee</v>
          </cell>
        </row>
        <row r="2443">
          <cell r="A2443" t="str">
            <v>2008_okt_41</v>
          </cell>
          <cell r="C2443">
            <v>14496</v>
          </cell>
          <cell r="D2443">
            <v>2008</v>
          </cell>
          <cell r="E2443" t="str">
            <v>okt</v>
          </cell>
          <cell r="F2443">
            <v>41</v>
          </cell>
          <cell r="G2443">
            <v>64</v>
          </cell>
          <cell r="H2443">
            <v>10</v>
          </cell>
          <cell r="I2443">
            <v>1</v>
          </cell>
          <cell r="J2443" t="str">
            <v>melkvee</v>
          </cell>
        </row>
        <row r="2444">
          <cell r="A2444" t="str">
            <v>2008_nov_41</v>
          </cell>
          <cell r="C2444">
            <v>14497</v>
          </cell>
          <cell r="D2444">
            <v>2008</v>
          </cell>
          <cell r="E2444" t="str">
            <v>nov</v>
          </cell>
          <cell r="F2444">
            <v>41</v>
          </cell>
          <cell r="G2444">
            <v>66.5</v>
          </cell>
          <cell r="H2444">
            <v>11</v>
          </cell>
          <cell r="I2444">
            <v>1</v>
          </cell>
          <cell r="J2444" t="str">
            <v>melkvee</v>
          </cell>
        </row>
        <row r="2445">
          <cell r="A2445" t="str">
            <v>2008_dec_41</v>
          </cell>
          <cell r="C2445">
            <v>14498</v>
          </cell>
          <cell r="D2445">
            <v>2008</v>
          </cell>
          <cell r="E2445" t="str">
            <v>dec</v>
          </cell>
          <cell r="F2445">
            <v>41</v>
          </cell>
          <cell r="G2445">
            <v>83</v>
          </cell>
          <cell r="H2445">
            <v>12</v>
          </cell>
          <cell r="I2445">
            <v>1</v>
          </cell>
          <cell r="J2445" t="str">
            <v>melkvee</v>
          </cell>
        </row>
        <row r="2446">
          <cell r="A2446" t="str">
            <v>2008_jan_42</v>
          </cell>
          <cell r="C2446">
            <v>14499</v>
          </cell>
          <cell r="D2446">
            <v>2008</v>
          </cell>
          <cell r="E2446" t="str">
            <v>jan</v>
          </cell>
          <cell r="F2446">
            <v>42</v>
          </cell>
          <cell r="G2446">
            <v>1.95</v>
          </cell>
          <cell r="H2446">
            <v>1</v>
          </cell>
          <cell r="I2446">
            <v>1</v>
          </cell>
          <cell r="J2446" t="str">
            <v>melkvee</v>
          </cell>
        </row>
        <row r="2447">
          <cell r="A2447" t="str">
            <v>2008_feb_42</v>
          </cell>
          <cell r="C2447">
            <v>14500</v>
          </cell>
          <cell r="D2447">
            <v>2008</v>
          </cell>
          <cell r="E2447" t="str">
            <v>feb</v>
          </cell>
          <cell r="F2447">
            <v>42</v>
          </cell>
          <cell r="G2447">
            <v>2.1</v>
          </cell>
          <cell r="H2447">
            <v>2</v>
          </cell>
          <cell r="I2447">
            <v>1</v>
          </cell>
          <cell r="J2447" t="str">
            <v>melkvee</v>
          </cell>
        </row>
        <row r="2448">
          <cell r="A2448" t="str">
            <v>2008_mrt_42</v>
          </cell>
          <cell r="C2448">
            <v>14501</v>
          </cell>
          <cell r="D2448">
            <v>2008</v>
          </cell>
          <cell r="E2448" t="str">
            <v>mrt</v>
          </cell>
          <cell r="F2448">
            <v>42</v>
          </cell>
          <cell r="G2448">
            <v>2.15</v>
          </cell>
          <cell r="H2448">
            <v>3</v>
          </cell>
          <cell r="I2448">
            <v>1</v>
          </cell>
          <cell r="J2448" t="str">
            <v>melkvee</v>
          </cell>
        </row>
        <row r="2449">
          <cell r="A2449" t="str">
            <v>2008_apr_42</v>
          </cell>
          <cell r="C2449">
            <v>14502</v>
          </cell>
          <cell r="D2449">
            <v>2008</v>
          </cell>
          <cell r="E2449" t="str">
            <v>apr</v>
          </cell>
          <cell r="F2449">
            <v>42</v>
          </cell>
          <cell r="G2449">
            <v>2.2000000000000002</v>
          </cell>
          <cell r="H2449">
            <v>4</v>
          </cell>
          <cell r="I2449">
            <v>1</v>
          </cell>
          <cell r="J2449" t="str">
            <v>melkvee</v>
          </cell>
        </row>
        <row r="2450">
          <cell r="A2450" t="str">
            <v>2008_mei_42</v>
          </cell>
          <cell r="C2450">
            <v>14503</v>
          </cell>
          <cell r="D2450">
            <v>2008</v>
          </cell>
          <cell r="E2450" t="str">
            <v>mei</v>
          </cell>
          <cell r="F2450">
            <v>42</v>
          </cell>
          <cell r="G2450">
            <v>2.2999999999999998</v>
          </cell>
          <cell r="H2450">
            <v>5</v>
          </cell>
          <cell r="I2450">
            <v>1</v>
          </cell>
          <cell r="J2450" t="str">
            <v>melkvee</v>
          </cell>
        </row>
        <row r="2451">
          <cell r="A2451" t="str">
            <v>2008_jun_42</v>
          </cell>
          <cell r="C2451">
            <v>14504</v>
          </cell>
          <cell r="D2451">
            <v>2008</v>
          </cell>
          <cell r="E2451" t="str">
            <v>jun</v>
          </cell>
          <cell r="F2451">
            <v>42</v>
          </cell>
          <cell r="G2451">
            <v>2.35</v>
          </cell>
          <cell r="H2451">
            <v>6</v>
          </cell>
          <cell r="I2451">
            <v>1</v>
          </cell>
          <cell r="J2451" t="str">
            <v>melkvee</v>
          </cell>
        </row>
        <row r="2452">
          <cell r="A2452" t="str">
            <v>2008_jul_42</v>
          </cell>
          <cell r="C2452">
            <v>14505</v>
          </cell>
          <cell r="D2452">
            <v>2008</v>
          </cell>
          <cell r="E2452" t="str">
            <v>jul</v>
          </cell>
          <cell r="F2452">
            <v>42</v>
          </cell>
          <cell r="G2452">
            <v>2.2999999999999998</v>
          </cell>
          <cell r="H2452">
            <v>7</v>
          </cell>
          <cell r="I2452">
            <v>1</v>
          </cell>
          <cell r="J2452" t="str">
            <v>melkvee</v>
          </cell>
        </row>
        <row r="2453">
          <cell r="A2453" t="str">
            <v>2008_aug_42</v>
          </cell>
          <cell r="C2453">
            <v>14506</v>
          </cell>
          <cell r="D2453">
            <v>2008</v>
          </cell>
          <cell r="E2453" t="str">
            <v>aug</v>
          </cell>
          <cell r="F2453">
            <v>42</v>
          </cell>
          <cell r="G2453">
            <v>2.35</v>
          </cell>
          <cell r="H2453">
            <v>8</v>
          </cell>
          <cell r="I2453">
            <v>1</v>
          </cell>
          <cell r="J2453" t="str">
            <v>melkvee</v>
          </cell>
        </row>
        <row r="2454">
          <cell r="A2454" t="str">
            <v>2008_sep_42</v>
          </cell>
          <cell r="C2454">
            <v>14507</v>
          </cell>
          <cell r="D2454">
            <v>2008</v>
          </cell>
          <cell r="E2454" t="str">
            <v>sep</v>
          </cell>
          <cell r="F2454">
            <v>42</v>
          </cell>
          <cell r="G2454">
            <v>2.2999999999999998</v>
          </cell>
          <cell r="H2454">
            <v>9</v>
          </cell>
          <cell r="I2454">
            <v>1</v>
          </cell>
          <cell r="J2454" t="str">
            <v>melkvee</v>
          </cell>
        </row>
        <row r="2455">
          <cell r="A2455" t="str">
            <v>2008_okt_42</v>
          </cell>
          <cell r="C2455">
            <v>14508</v>
          </cell>
          <cell r="D2455">
            <v>2008</v>
          </cell>
          <cell r="E2455" t="str">
            <v>okt</v>
          </cell>
          <cell r="F2455">
            <v>42</v>
          </cell>
          <cell r="G2455">
            <v>2.25</v>
          </cell>
          <cell r="H2455">
            <v>10</v>
          </cell>
          <cell r="I2455">
            <v>1</v>
          </cell>
          <cell r="J2455" t="str">
            <v>melkvee</v>
          </cell>
        </row>
        <row r="2456">
          <cell r="A2456" t="str">
            <v>2008_nov_42</v>
          </cell>
          <cell r="C2456">
            <v>14509</v>
          </cell>
          <cell r="D2456">
            <v>2008</v>
          </cell>
          <cell r="E2456" t="str">
            <v>nov</v>
          </cell>
          <cell r="F2456">
            <v>42</v>
          </cell>
          <cell r="G2456">
            <v>2</v>
          </cell>
          <cell r="H2456">
            <v>11</v>
          </cell>
          <cell r="I2456">
            <v>1</v>
          </cell>
          <cell r="J2456" t="str">
            <v>melkvee</v>
          </cell>
        </row>
        <row r="2457">
          <cell r="A2457" t="str">
            <v>2008_dec_42</v>
          </cell>
          <cell r="C2457">
            <v>14510</v>
          </cell>
          <cell r="D2457">
            <v>2008</v>
          </cell>
          <cell r="E2457" t="str">
            <v>dec</v>
          </cell>
          <cell r="F2457">
            <v>42</v>
          </cell>
          <cell r="G2457">
            <v>2</v>
          </cell>
          <cell r="H2457">
            <v>12</v>
          </cell>
          <cell r="I2457">
            <v>1</v>
          </cell>
          <cell r="J2457" t="str">
            <v>melkvee</v>
          </cell>
        </row>
        <row r="2458">
          <cell r="A2458" t="str">
            <v>2008_jan_43</v>
          </cell>
          <cell r="C2458">
            <v>14511</v>
          </cell>
          <cell r="D2458">
            <v>2008</v>
          </cell>
          <cell r="E2458" t="str">
            <v>jan</v>
          </cell>
          <cell r="F2458">
            <v>43</v>
          </cell>
          <cell r="G2458">
            <v>17203.718000000001</v>
          </cell>
          <cell r="H2458">
            <v>1</v>
          </cell>
          <cell r="I2458">
            <v>1</v>
          </cell>
          <cell r="J2458" t="str">
            <v>melkvee</v>
          </cell>
        </row>
        <row r="2459">
          <cell r="A2459" t="str">
            <v>2008_feb_43</v>
          </cell>
          <cell r="C2459">
            <v>14512</v>
          </cell>
          <cell r="D2459">
            <v>2008</v>
          </cell>
          <cell r="E2459" t="str">
            <v>feb</v>
          </cell>
          <cell r="F2459">
            <v>43</v>
          </cell>
          <cell r="G2459">
            <v>15229.017</v>
          </cell>
          <cell r="H2459">
            <v>2</v>
          </cell>
          <cell r="I2459">
            <v>1</v>
          </cell>
          <cell r="J2459" t="str">
            <v>melkvee</v>
          </cell>
        </row>
        <row r="2460">
          <cell r="A2460" t="str">
            <v>2008_mrt_43</v>
          </cell>
          <cell r="C2460">
            <v>14513</v>
          </cell>
          <cell r="D2460">
            <v>2008</v>
          </cell>
          <cell r="E2460" t="str">
            <v>mrt</v>
          </cell>
          <cell r="F2460">
            <v>43</v>
          </cell>
          <cell r="G2460">
            <v>13583.615</v>
          </cell>
          <cell r="H2460">
            <v>3</v>
          </cell>
          <cell r="I2460">
            <v>1</v>
          </cell>
          <cell r="J2460" t="str">
            <v>melkvee</v>
          </cell>
        </row>
        <row r="2461">
          <cell r="A2461" t="str">
            <v>2008_apr_43</v>
          </cell>
          <cell r="C2461">
            <v>14514</v>
          </cell>
          <cell r="D2461">
            <v>2008</v>
          </cell>
          <cell r="E2461" t="str">
            <v>apr</v>
          </cell>
          <cell r="F2461">
            <v>43</v>
          </cell>
          <cell r="G2461">
            <v>12157.012000000001</v>
          </cell>
          <cell r="H2461">
            <v>4</v>
          </cell>
          <cell r="I2461">
            <v>1</v>
          </cell>
          <cell r="J2461" t="str">
            <v>melkvee</v>
          </cell>
        </row>
        <row r="2462">
          <cell r="A2462" t="str">
            <v>2008_mei_43</v>
          </cell>
          <cell r="C2462">
            <v>14515</v>
          </cell>
          <cell r="D2462">
            <v>2008</v>
          </cell>
          <cell r="E2462" t="str">
            <v>mei</v>
          </cell>
          <cell r="F2462">
            <v>43</v>
          </cell>
          <cell r="G2462">
            <v>12803.691999999999</v>
          </cell>
          <cell r="H2462">
            <v>5</v>
          </cell>
          <cell r="I2462">
            <v>1</v>
          </cell>
          <cell r="J2462" t="str">
            <v>melkvee</v>
          </cell>
        </row>
        <row r="2463">
          <cell r="A2463" t="str">
            <v>2008_jun_43</v>
          </cell>
          <cell r="C2463">
            <v>14516</v>
          </cell>
          <cell r="D2463">
            <v>2008</v>
          </cell>
          <cell r="E2463" t="str">
            <v>jun</v>
          </cell>
          <cell r="F2463">
            <v>43</v>
          </cell>
          <cell r="G2463">
            <v>11658.021000000001</v>
          </cell>
          <cell r="H2463">
            <v>6</v>
          </cell>
          <cell r="I2463">
            <v>1</v>
          </cell>
          <cell r="J2463" t="str">
            <v>melkvee</v>
          </cell>
        </row>
        <row r="2464">
          <cell r="A2464" t="str">
            <v>2008_jul_43</v>
          </cell>
          <cell r="C2464">
            <v>14517</v>
          </cell>
          <cell r="D2464">
            <v>2008</v>
          </cell>
          <cell r="E2464" t="str">
            <v>jul</v>
          </cell>
          <cell r="F2464">
            <v>43</v>
          </cell>
          <cell r="G2464">
            <v>11840.252</v>
          </cell>
          <cell r="H2464">
            <v>7</v>
          </cell>
          <cell r="I2464">
            <v>1</v>
          </cell>
          <cell r="J2464" t="str">
            <v>melkvee</v>
          </cell>
        </row>
        <row r="2465">
          <cell r="A2465" t="str">
            <v>2008_aug_43</v>
          </cell>
          <cell r="C2465">
            <v>14518</v>
          </cell>
          <cell r="D2465">
            <v>2008</v>
          </cell>
          <cell r="E2465" t="str">
            <v>aug</v>
          </cell>
          <cell r="F2465">
            <v>43</v>
          </cell>
          <cell r="G2465">
            <v>14497.583000000001</v>
          </cell>
          <cell r="H2465">
            <v>8</v>
          </cell>
          <cell r="I2465">
            <v>1</v>
          </cell>
          <cell r="J2465" t="str">
            <v>melkvee</v>
          </cell>
        </row>
        <row r="2466">
          <cell r="A2466" t="str">
            <v>2008_sep_43</v>
          </cell>
          <cell r="C2466">
            <v>14519</v>
          </cell>
          <cell r="D2466">
            <v>2008</v>
          </cell>
          <cell r="E2466" t="str">
            <v>sep</v>
          </cell>
          <cell r="F2466">
            <v>43</v>
          </cell>
          <cell r="G2466">
            <v>14211.148999999999</v>
          </cell>
          <cell r="H2466">
            <v>9</v>
          </cell>
          <cell r="I2466">
            <v>1</v>
          </cell>
          <cell r="J2466" t="str">
            <v>melkvee</v>
          </cell>
        </row>
        <row r="2467">
          <cell r="A2467" t="str">
            <v>2008_okt_43</v>
          </cell>
          <cell r="C2467">
            <v>14520</v>
          </cell>
          <cell r="D2467">
            <v>2008</v>
          </cell>
          <cell r="E2467" t="str">
            <v>okt</v>
          </cell>
          <cell r="F2467">
            <v>43</v>
          </cell>
          <cell r="G2467">
            <v>14956.427</v>
          </cell>
          <cell r="H2467">
            <v>10</v>
          </cell>
          <cell r="I2467">
            <v>1</v>
          </cell>
          <cell r="J2467" t="str">
            <v>melkvee</v>
          </cell>
        </row>
        <row r="2468">
          <cell r="A2468" t="str">
            <v>2008_nov_43</v>
          </cell>
          <cell r="C2468">
            <v>14521</v>
          </cell>
          <cell r="D2468">
            <v>2008</v>
          </cell>
          <cell r="E2468" t="str">
            <v>nov</v>
          </cell>
          <cell r="F2468">
            <v>43</v>
          </cell>
          <cell r="G2468">
            <v>14040.178</v>
          </cell>
          <cell r="H2468">
            <v>11</v>
          </cell>
          <cell r="I2468">
            <v>1</v>
          </cell>
          <cell r="J2468" t="str">
            <v>melkvee</v>
          </cell>
        </row>
        <row r="2469">
          <cell r="A2469" t="str">
            <v>2008_dec_43</v>
          </cell>
          <cell r="C2469">
            <v>14522</v>
          </cell>
          <cell r="D2469">
            <v>2008</v>
          </cell>
          <cell r="E2469" t="str">
            <v>dec</v>
          </cell>
          <cell r="F2469">
            <v>43</v>
          </cell>
          <cell r="G2469">
            <v>13281.636</v>
          </cell>
          <cell r="H2469">
            <v>12</v>
          </cell>
          <cell r="I2469">
            <v>1</v>
          </cell>
          <cell r="J2469" t="str">
            <v>melkvee</v>
          </cell>
        </row>
        <row r="2470">
          <cell r="A2470" t="str">
            <v>2009_jan_35</v>
          </cell>
          <cell r="C2470">
            <v>14523</v>
          </cell>
          <cell r="D2470">
            <v>2009</v>
          </cell>
          <cell r="E2470" t="str">
            <v>jan</v>
          </cell>
          <cell r="F2470">
            <v>35</v>
          </cell>
          <cell r="G2470">
            <v>18850.565999999999</v>
          </cell>
          <cell r="H2470">
            <v>1</v>
          </cell>
          <cell r="I2470">
            <v>1</v>
          </cell>
          <cell r="J2470" t="str">
            <v>melkvee</v>
          </cell>
        </row>
        <row r="2471">
          <cell r="A2471" t="str">
            <v>2009_feb_35</v>
          </cell>
          <cell r="C2471">
            <v>14524</v>
          </cell>
          <cell r="D2471">
            <v>2009</v>
          </cell>
          <cell r="E2471" t="str">
            <v>feb</v>
          </cell>
          <cell r="F2471">
            <v>35</v>
          </cell>
          <cell r="G2471">
            <v>16712.556</v>
          </cell>
          <cell r="H2471">
            <v>2</v>
          </cell>
          <cell r="I2471">
            <v>1</v>
          </cell>
          <cell r="J2471" t="str">
            <v>melkvee</v>
          </cell>
        </row>
        <row r="2472">
          <cell r="A2472" t="str">
            <v>2009_mrt_35</v>
          </cell>
          <cell r="C2472">
            <v>14525</v>
          </cell>
          <cell r="D2472">
            <v>2009</v>
          </cell>
          <cell r="E2472" t="str">
            <v>mrt</v>
          </cell>
          <cell r="F2472">
            <v>35</v>
          </cell>
          <cell r="G2472">
            <v>14823.721</v>
          </cell>
          <cell r="H2472">
            <v>3</v>
          </cell>
          <cell r="I2472">
            <v>1</v>
          </cell>
          <cell r="J2472" t="str">
            <v>melkvee</v>
          </cell>
        </row>
        <row r="2473">
          <cell r="A2473" t="str">
            <v>2009_apr_35</v>
          </cell>
          <cell r="C2473">
            <v>14526</v>
          </cell>
          <cell r="D2473">
            <v>2009</v>
          </cell>
          <cell r="E2473" t="str">
            <v>apr</v>
          </cell>
          <cell r="F2473">
            <v>35</v>
          </cell>
          <cell r="G2473">
            <v>15021.963</v>
          </cell>
          <cell r="H2473">
            <v>4</v>
          </cell>
          <cell r="I2473">
            <v>1</v>
          </cell>
          <cell r="J2473" t="str">
            <v>melkvee</v>
          </cell>
        </row>
        <row r="2474">
          <cell r="A2474" t="str">
            <v>2009_mei_35</v>
          </cell>
          <cell r="C2474">
            <v>14527</v>
          </cell>
          <cell r="D2474">
            <v>2009</v>
          </cell>
          <cell r="E2474" t="str">
            <v>mei</v>
          </cell>
          <cell r="F2474">
            <v>35</v>
          </cell>
          <cell r="G2474">
            <v>15551.785</v>
          </cell>
          <cell r="H2474">
            <v>5</v>
          </cell>
          <cell r="I2474">
            <v>1</v>
          </cell>
          <cell r="J2474" t="str">
            <v>melkvee</v>
          </cell>
        </row>
        <row r="2475">
          <cell r="A2475" t="str">
            <v>2009_jun_35</v>
          </cell>
          <cell r="C2475">
            <v>14528</v>
          </cell>
          <cell r="D2475">
            <v>2009</v>
          </cell>
          <cell r="E2475" t="str">
            <v>jun</v>
          </cell>
          <cell r="F2475">
            <v>35</v>
          </cell>
          <cell r="G2475">
            <v>14252.893</v>
          </cell>
          <cell r="H2475">
            <v>6</v>
          </cell>
          <cell r="I2475">
            <v>1</v>
          </cell>
          <cell r="J2475" t="str">
            <v>melkvee</v>
          </cell>
        </row>
        <row r="2476">
          <cell r="A2476" t="str">
            <v>2009_jul_35</v>
          </cell>
          <cell r="C2476">
            <v>14529</v>
          </cell>
          <cell r="D2476">
            <v>2009</v>
          </cell>
          <cell r="E2476" t="str">
            <v>jul</v>
          </cell>
          <cell r="F2476">
            <v>35</v>
          </cell>
          <cell r="G2476">
            <v>15019.091</v>
          </cell>
          <cell r="H2476">
            <v>7</v>
          </cell>
          <cell r="I2476">
            <v>1</v>
          </cell>
          <cell r="J2476" t="str">
            <v>melkvee</v>
          </cell>
        </row>
        <row r="2477">
          <cell r="A2477" t="str">
            <v>2009_aug_35</v>
          </cell>
          <cell r="C2477">
            <v>14530</v>
          </cell>
          <cell r="D2477">
            <v>2009</v>
          </cell>
          <cell r="E2477" t="str">
            <v>aug</v>
          </cell>
          <cell r="F2477">
            <v>35</v>
          </cell>
          <cell r="G2477">
            <v>16786.602999999999</v>
          </cell>
          <cell r="H2477">
            <v>8</v>
          </cell>
          <cell r="I2477">
            <v>1</v>
          </cell>
          <cell r="J2477" t="str">
            <v>melkvee</v>
          </cell>
        </row>
        <row r="2478">
          <cell r="A2478" t="str">
            <v>2009_sep_35</v>
          </cell>
          <cell r="C2478">
            <v>14531</v>
          </cell>
          <cell r="D2478">
            <v>2009</v>
          </cell>
          <cell r="E2478" t="str">
            <v>sep</v>
          </cell>
          <cell r="F2478">
            <v>35</v>
          </cell>
          <cell r="G2478">
            <v>16714.274000000001</v>
          </cell>
          <cell r="H2478">
            <v>9</v>
          </cell>
          <cell r="I2478">
            <v>1</v>
          </cell>
          <cell r="J2478" t="str">
            <v>melkvee</v>
          </cell>
        </row>
        <row r="2479">
          <cell r="A2479" t="str">
            <v>2009_okt_35</v>
          </cell>
          <cell r="C2479">
            <v>14532</v>
          </cell>
          <cell r="D2479">
            <v>2009</v>
          </cell>
          <cell r="E2479" t="str">
            <v>okt</v>
          </cell>
          <cell r="F2479">
            <v>35</v>
          </cell>
          <cell r="G2479">
            <v>18510.705000000002</v>
          </cell>
          <cell r="H2479">
            <v>10</v>
          </cell>
          <cell r="I2479">
            <v>1</v>
          </cell>
          <cell r="J2479" t="str">
            <v>melkvee</v>
          </cell>
        </row>
        <row r="2480">
          <cell r="A2480" t="str">
            <v>2009_nov_35</v>
          </cell>
          <cell r="C2480">
            <v>14533</v>
          </cell>
          <cell r="D2480">
            <v>2009</v>
          </cell>
          <cell r="E2480" t="str">
            <v>nov</v>
          </cell>
          <cell r="F2480">
            <v>35</v>
          </cell>
          <cell r="G2480">
            <v>19731.175999999999</v>
          </cell>
          <cell r="H2480">
            <v>11</v>
          </cell>
          <cell r="I2480">
            <v>1</v>
          </cell>
          <cell r="J2480" t="str">
            <v>melkvee</v>
          </cell>
        </row>
        <row r="2481">
          <cell r="A2481" t="str">
            <v>2009_dec_35</v>
          </cell>
          <cell r="C2481">
            <v>14534</v>
          </cell>
          <cell r="D2481">
            <v>2009</v>
          </cell>
          <cell r="E2481" t="str">
            <v>dec</v>
          </cell>
          <cell r="F2481">
            <v>35</v>
          </cell>
          <cell r="G2481">
            <v>21077.690999999999</v>
          </cell>
          <cell r="H2481">
            <v>12</v>
          </cell>
          <cell r="I2481">
            <v>1</v>
          </cell>
          <cell r="J2481" t="str">
            <v>melkvee</v>
          </cell>
        </row>
        <row r="2482">
          <cell r="A2482" t="str">
            <v>2009_jan_36</v>
          </cell>
          <cell r="C2482">
            <v>14535</v>
          </cell>
          <cell r="D2482">
            <v>2009</v>
          </cell>
          <cell r="E2482" t="str">
            <v>jan</v>
          </cell>
          <cell r="F2482">
            <v>36</v>
          </cell>
          <cell r="G2482">
            <v>3421.0169999999998</v>
          </cell>
          <cell r="H2482">
            <v>1</v>
          </cell>
          <cell r="I2482">
            <v>1</v>
          </cell>
          <cell r="J2482" t="str">
            <v>melkvee</v>
          </cell>
        </row>
        <row r="2483">
          <cell r="A2483" t="str">
            <v>2009_feb_36</v>
          </cell>
          <cell r="C2483">
            <v>14536</v>
          </cell>
          <cell r="D2483">
            <v>2009</v>
          </cell>
          <cell r="E2483" t="str">
            <v>feb</v>
          </cell>
          <cell r="F2483">
            <v>36</v>
          </cell>
          <cell r="G2483">
            <v>3344.14</v>
          </cell>
          <cell r="H2483">
            <v>2</v>
          </cell>
          <cell r="I2483">
            <v>1</v>
          </cell>
          <cell r="J2483" t="str">
            <v>melkvee</v>
          </cell>
        </row>
        <row r="2484">
          <cell r="A2484" t="str">
            <v>2009_mrt_36</v>
          </cell>
          <cell r="C2484">
            <v>14537</v>
          </cell>
          <cell r="D2484">
            <v>2009</v>
          </cell>
          <cell r="E2484" t="str">
            <v>mrt</v>
          </cell>
          <cell r="F2484">
            <v>36</v>
          </cell>
          <cell r="G2484">
            <v>3708.1039999999998</v>
          </cell>
          <cell r="H2484">
            <v>3</v>
          </cell>
          <cell r="I2484">
            <v>1</v>
          </cell>
          <cell r="J2484" t="str">
            <v>melkvee</v>
          </cell>
        </row>
        <row r="2485">
          <cell r="A2485" t="str">
            <v>2009_apr_36</v>
          </cell>
          <cell r="C2485">
            <v>14538</v>
          </cell>
          <cell r="D2485">
            <v>2009</v>
          </cell>
          <cell r="E2485" t="str">
            <v>apr</v>
          </cell>
          <cell r="F2485">
            <v>36</v>
          </cell>
          <cell r="G2485">
            <v>3697.2930000000001</v>
          </cell>
          <cell r="H2485">
            <v>4</v>
          </cell>
          <cell r="I2485">
            <v>1</v>
          </cell>
          <cell r="J2485" t="str">
            <v>melkvee</v>
          </cell>
        </row>
        <row r="2486">
          <cell r="A2486" t="str">
            <v>2009_mei_36</v>
          </cell>
          <cell r="C2486">
            <v>14539</v>
          </cell>
          <cell r="D2486">
            <v>2009</v>
          </cell>
          <cell r="E2486" t="str">
            <v>mei</v>
          </cell>
          <cell r="F2486">
            <v>36</v>
          </cell>
          <cell r="G2486">
            <v>3654.05</v>
          </cell>
          <cell r="H2486">
            <v>5</v>
          </cell>
          <cell r="I2486">
            <v>1</v>
          </cell>
          <cell r="J2486" t="str">
            <v>melkvee</v>
          </cell>
        </row>
        <row r="2487">
          <cell r="A2487" t="str">
            <v>2009_jun_36</v>
          </cell>
          <cell r="C2487">
            <v>14540</v>
          </cell>
          <cell r="D2487">
            <v>2009</v>
          </cell>
          <cell r="E2487" t="str">
            <v>jun</v>
          </cell>
          <cell r="F2487">
            <v>36</v>
          </cell>
          <cell r="G2487">
            <v>3209.6060000000002</v>
          </cell>
          <cell r="H2487">
            <v>6</v>
          </cell>
          <cell r="I2487">
            <v>1</v>
          </cell>
          <cell r="J2487" t="str">
            <v>melkvee</v>
          </cell>
        </row>
        <row r="2488">
          <cell r="A2488" t="str">
            <v>2009_jul_36</v>
          </cell>
          <cell r="C2488">
            <v>14541</v>
          </cell>
          <cell r="D2488">
            <v>2009</v>
          </cell>
          <cell r="E2488" t="str">
            <v>jul</v>
          </cell>
          <cell r="F2488">
            <v>36</v>
          </cell>
          <cell r="G2488">
            <v>3151.9479999999999</v>
          </cell>
          <cell r="H2488">
            <v>7</v>
          </cell>
          <cell r="I2488">
            <v>1</v>
          </cell>
          <cell r="J2488" t="str">
            <v>melkvee</v>
          </cell>
        </row>
        <row r="2489">
          <cell r="A2489" t="str">
            <v>2009_aug_36</v>
          </cell>
          <cell r="C2489">
            <v>14542</v>
          </cell>
          <cell r="D2489">
            <v>2009</v>
          </cell>
          <cell r="E2489" t="str">
            <v>aug</v>
          </cell>
          <cell r="F2489">
            <v>36</v>
          </cell>
          <cell r="G2489">
            <v>3084.681</v>
          </cell>
          <cell r="H2489">
            <v>8</v>
          </cell>
          <cell r="I2489">
            <v>1</v>
          </cell>
          <cell r="J2489" t="str">
            <v>melkvee</v>
          </cell>
        </row>
        <row r="2490">
          <cell r="A2490" t="str">
            <v>2009_sep_36</v>
          </cell>
          <cell r="C2490">
            <v>14543</v>
          </cell>
          <cell r="D2490">
            <v>2009</v>
          </cell>
          <cell r="E2490" t="str">
            <v>sep</v>
          </cell>
          <cell r="F2490">
            <v>36</v>
          </cell>
          <cell r="G2490">
            <v>2988.585</v>
          </cell>
          <cell r="H2490">
            <v>9</v>
          </cell>
          <cell r="I2490">
            <v>1</v>
          </cell>
          <cell r="J2490" t="str">
            <v>melkvee</v>
          </cell>
        </row>
        <row r="2491">
          <cell r="A2491" t="str">
            <v>2009_okt_36</v>
          </cell>
          <cell r="C2491">
            <v>14544</v>
          </cell>
          <cell r="D2491">
            <v>2009</v>
          </cell>
          <cell r="E2491" t="str">
            <v>okt</v>
          </cell>
          <cell r="F2491">
            <v>36</v>
          </cell>
          <cell r="G2491">
            <v>2902.0990000000002</v>
          </cell>
          <cell r="H2491">
            <v>10</v>
          </cell>
          <cell r="I2491">
            <v>1</v>
          </cell>
          <cell r="J2491" t="str">
            <v>melkvee</v>
          </cell>
        </row>
        <row r="2492">
          <cell r="A2492" t="str">
            <v>2009_nov_36</v>
          </cell>
          <cell r="C2492">
            <v>14545</v>
          </cell>
          <cell r="D2492">
            <v>2009</v>
          </cell>
          <cell r="E2492" t="str">
            <v>nov</v>
          </cell>
          <cell r="F2492">
            <v>36</v>
          </cell>
          <cell r="G2492">
            <v>2882.88</v>
          </cell>
          <cell r="H2492">
            <v>11</v>
          </cell>
          <cell r="I2492">
            <v>1</v>
          </cell>
          <cell r="J2492" t="str">
            <v>melkvee</v>
          </cell>
        </row>
        <row r="2493">
          <cell r="A2493" t="str">
            <v>2009_dec_36</v>
          </cell>
          <cell r="C2493">
            <v>14546</v>
          </cell>
          <cell r="D2493">
            <v>2009</v>
          </cell>
          <cell r="E2493" t="str">
            <v>dec</v>
          </cell>
          <cell r="F2493">
            <v>36</v>
          </cell>
          <cell r="G2493">
            <v>3221.6179999999999</v>
          </cell>
          <cell r="H2493">
            <v>12</v>
          </cell>
          <cell r="I2493">
            <v>1</v>
          </cell>
          <cell r="J2493" t="str">
            <v>melkvee</v>
          </cell>
        </row>
        <row r="2494">
          <cell r="A2494" t="str">
            <v>2009_jan_37</v>
          </cell>
          <cell r="C2494">
            <v>14547</v>
          </cell>
          <cell r="D2494">
            <v>2009</v>
          </cell>
          <cell r="E2494" t="str">
            <v>jan</v>
          </cell>
          <cell r="F2494">
            <v>37</v>
          </cell>
          <cell r="G2494">
            <v>1335.8969999999999</v>
          </cell>
          <cell r="H2494">
            <v>1</v>
          </cell>
          <cell r="I2494">
            <v>1</v>
          </cell>
          <cell r="J2494" t="str">
            <v>melkvee</v>
          </cell>
        </row>
        <row r="2495">
          <cell r="A2495" t="str">
            <v>2009_feb_37</v>
          </cell>
          <cell r="C2495">
            <v>14548</v>
          </cell>
          <cell r="D2495">
            <v>2009</v>
          </cell>
          <cell r="E2495" t="str">
            <v>feb</v>
          </cell>
          <cell r="F2495">
            <v>37</v>
          </cell>
          <cell r="G2495">
            <v>1335.8969999999999</v>
          </cell>
          <cell r="H2495">
            <v>2</v>
          </cell>
          <cell r="I2495">
            <v>1</v>
          </cell>
          <cell r="J2495" t="str">
            <v>melkvee</v>
          </cell>
        </row>
        <row r="2496">
          <cell r="A2496" t="str">
            <v>2009_mrt_37</v>
          </cell>
          <cell r="C2496">
            <v>14549</v>
          </cell>
          <cell r="D2496">
            <v>2009</v>
          </cell>
          <cell r="E2496" t="str">
            <v>mrt</v>
          </cell>
          <cell r="F2496">
            <v>37</v>
          </cell>
          <cell r="G2496">
            <v>1335.8969999999999</v>
          </cell>
          <cell r="H2496">
            <v>3</v>
          </cell>
          <cell r="I2496">
            <v>1</v>
          </cell>
          <cell r="J2496" t="str">
            <v>melkvee</v>
          </cell>
        </row>
        <row r="2497">
          <cell r="A2497" t="str">
            <v>2009_apr_37</v>
          </cell>
          <cell r="C2497">
            <v>14550</v>
          </cell>
          <cell r="D2497">
            <v>2009</v>
          </cell>
          <cell r="E2497" t="str">
            <v>apr</v>
          </cell>
          <cell r="F2497">
            <v>37</v>
          </cell>
          <cell r="G2497">
            <v>1335.8969999999999</v>
          </cell>
          <cell r="H2497">
            <v>4</v>
          </cell>
          <cell r="I2497">
            <v>1</v>
          </cell>
          <cell r="J2497" t="str">
            <v>melkvee</v>
          </cell>
        </row>
        <row r="2498">
          <cell r="A2498" t="str">
            <v>2009_mei_37</v>
          </cell>
          <cell r="C2498">
            <v>14551</v>
          </cell>
          <cell r="D2498">
            <v>2009</v>
          </cell>
          <cell r="E2498" t="str">
            <v>mei</v>
          </cell>
          <cell r="F2498">
            <v>37</v>
          </cell>
          <cell r="G2498">
            <v>1335.8969999999999</v>
          </cell>
          <cell r="H2498">
            <v>5</v>
          </cell>
          <cell r="I2498">
            <v>1</v>
          </cell>
          <cell r="J2498" t="str">
            <v>melkvee</v>
          </cell>
        </row>
        <row r="2499">
          <cell r="A2499" t="str">
            <v>2009_jun_37</v>
          </cell>
          <cell r="C2499">
            <v>14552</v>
          </cell>
          <cell r="D2499">
            <v>2009</v>
          </cell>
          <cell r="E2499" t="str">
            <v>jun</v>
          </cell>
          <cell r="F2499">
            <v>37</v>
          </cell>
          <cell r="G2499">
            <v>1335.8969999999999</v>
          </cell>
          <cell r="H2499">
            <v>6</v>
          </cell>
          <cell r="I2499">
            <v>1</v>
          </cell>
          <cell r="J2499" t="str">
            <v>melkvee</v>
          </cell>
        </row>
        <row r="2500">
          <cell r="A2500" t="str">
            <v>2009_jul_37</v>
          </cell>
          <cell r="C2500">
            <v>14553</v>
          </cell>
          <cell r="D2500">
            <v>2009</v>
          </cell>
          <cell r="E2500" t="str">
            <v>jul</v>
          </cell>
          <cell r="F2500">
            <v>37</v>
          </cell>
          <cell r="G2500">
            <v>1335.8969999999999</v>
          </cell>
          <cell r="H2500">
            <v>7</v>
          </cell>
          <cell r="I2500">
            <v>1</v>
          </cell>
          <cell r="J2500" t="str">
            <v>melkvee</v>
          </cell>
        </row>
        <row r="2501">
          <cell r="A2501" t="str">
            <v>2009_aug_37</v>
          </cell>
          <cell r="C2501">
            <v>14554</v>
          </cell>
          <cell r="D2501">
            <v>2009</v>
          </cell>
          <cell r="E2501" t="str">
            <v>aug</v>
          </cell>
          <cell r="F2501">
            <v>37</v>
          </cell>
          <cell r="G2501">
            <v>1335.8969999999999</v>
          </cell>
          <cell r="H2501">
            <v>8</v>
          </cell>
          <cell r="I2501">
            <v>1</v>
          </cell>
          <cell r="J2501" t="str">
            <v>melkvee</v>
          </cell>
        </row>
        <row r="2502">
          <cell r="A2502" t="str">
            <v>2009_sep_37</v>
          </cell>
          <cell r="C2502">
            <v>14555</v>
          </cell>
          <cell r="D2502">
            <v>2009</v>
          </cell>
          <cell r="E2502" t="str">
            <v>sep</v>
          </cell>
          <cell r="F2502">
            <v>37</v>
          </cell>
          <cell r="G2502">
            <v>1335.8969999999999</v>
          </cell>
          <cell r="H2502">
            <v>9</v>
          </cell>
          <cell r="I2502">
            <v>1</v>
          </cell>
          <cell r="J2502" t="str">
            <v>melkvee</v>
          </cell>
        </row>
        <row r="2503">
          <cell r="A2503" t="str">
            <v>2009_okt_37</v>
          </cell>
          <cell r="C2503">
            <v>14556</v>
          </cell>
          <cell r="D2503">
            <v>2009</v>
          </cell>
          <cell r="E2503" t="str">
            <v>okt</v>
          </cell>
          <cell r="F2503">
            <v>37</v>
          </cell>
          <cell r="G2503">
            <v>1335.8969999999999</v>
          </cell>
          <cell r="H2503">
            <v>10</v>
          </cell>
          <cell r="I2503">
            <v>1</v>
          </cell>
          <cell r="J2503" t="str">
            <v>melkvee</v>
          </cell>
        </row>
        <row r="2504">
          <cell r="A2504" t="str">
            <v>2009_nov_37</v>
          </cell>
          <cell r="C2504">
            <v>14557</v>
          </cell>
          <cell r="D2504">
            <v>2009</v>
          </cell>
          <cell r="E2504" t="str">
            <v>nov</v>
          </cell>
          <cell r="F2504">
            <v>37</v>
          </cell>
          <cell r="G2504">
            <v>1335.8969999999999</v>
          </cell>
          <cell r="H2504">
            <v>11</v>
          </cell>
          <cell r="I2504">
            <v>1</v>
          </cell>
          <cell r="J2504" t="str">
            <v>melkvee</v>
          </cell>
        </row>
        <row r="2505">
          <cell r="A2505" t="str">
            <v>2009_dec_37</v>
          </cell>
          <cell r="C2505">
            <v>14558</v>
          </cell>
          <cell r="D2505">
            <v>2009</v>
          </cell>
          <cell r="E2505" t="str">
            <v>dec</v>
          </cell>
          <cell r="F2505">
            <v>37</v>
          </cell>
          <cell r="G2505">
            <v>1335.8969999999999</v>
          </cell>
          <cell r="H2505">
            <v>12</v>
          </cell>
          <cell r="I2505">
            <v>1</v>
          </cell>
          <cell r="J2505" t="str">
            <v>melkvee</v>
          </cell>
        </row>
        <row r="2506">
          <cell r="A2506" t="str">
            <v>2009_jan_38</v>
          </cell>
          <cell r="C2506">
            <v>14559</v>
          </cell>
          <cell r="D2506">
            <v>2009</v>
          </cell>
          <cell r="E2506" t="str">
            <v>jan</v>
          </cell>
          <cell r="F2506">
            <v>38</v>
          </cell>
          <cell r="G2506">
            <v>2879.2</v>
          </cell>
          <cell r="H2506">
            <v>1</v>
          </cell>
          <cell r="I2506">
            <v>1</v>
          </cell>
          <cell r="J2506" t="str">
            <v>melkvee</v>
          </cell>
        </row>
        <row r="2507">
          <cell r="A2507" t="str">
            <v>2009_feb_38</v>
          </cell>
          <cell r="C2507">
            <v>14560</v>
          </cell>
          <cell r="D2507">
            <v>2009</v>
          </cell>
          <cell r="E2507" t="str">
            <v>feb</v>
          </cell>
          <cell r="F2507">
            <v>38</v>
          </cell>
          <cell r="G2507">
            <v>3436.1379999999999</v>
          </cell>
          <cell r="H2507">
            <v>2</v>
          </cell>
          <cell r="I2507">
            <v>1</v>
          </cell>
          <cell r="J2507" t="str">
            <v>melkvee</v>
          </cell>
        </row>
        <row r="2508">
          <cell r="A2508" t="str">
            <v>2009_mrt_38</v>
          </cell>
          <cell r="C2508">
            <v>14561</v>
          </cell>
          <cell r="D2508">
            <v>2009</v>
          </cell>
          <cell r="E2508" t="str">
            <v>mrt</v>
          </cell>
          <cell r="F2508">
            <v>38</v>
          </cell>
          <cell r="G2508">
            <v>3950.596</v>
          </cell>
          <cell r="H2508">
            <v>3</v>
          </cell>
          <cell r="I2508">
            <v>1</v>
          </cell>
          <cell r="J2508" t="str">
            <v>melkvee</v>
          </cell>
        </row>
        <row r="2509">
          <cell r="A2509" t="str">
            <v>2009_apr_38</v>
          </cell>
          <cell r="C2509">
            <v>14562</v>
          </cell>
          <cell r="D2509">
            <v>2009</v>
          </cell>
          <cell r="E2509" t="str">
            <v>apr</v>
          </cell>
          <cell r="F2509">
            <v>38</v>
          </cell>
          <cell r="G2509">
            <v>3981.8809999999999</v>
          </cell>
          <cell r="H2509">
            <v>4</v>
          </cell>
          <cell r="I2509">
            <v>1</v>
          </cell>
          <cell r="J2509" t="str">
            <v>melkvee</v>
          </cell>
        </row>
        <row r="2510">
          <cell r="A2510" t="str">
            <v>2009_mei_38</v>
          </cell>
          <cell r="C2510">
            <v>14563</v>
          </cell>
          <cell r="D2510">
            <v>2009</v>
          </cell>
          <cell r="E2510" t="str">
            <v>mei</v>
          </cell>
          <cell r="F2510">
            <v>38</v>
          </cell>
          <cell r="G2510">
            <v>3748.9839999999999</v>
          </cell>
          <cell r="H2510">
            <v>5</v>
          </cell>
          <cell r="I2510">
            <v>1</v>
          </cell>
          <cell r="J2510" t="str">
            <v>melkvee</v>
          </cell>
        </row>
        <row r="2511">
          <cell r="A2511" t="str">
            <v>2009_jun_38</v>
          </cell>
          <cell r="C2511">
            <v>14564</v>
          </cell>
          <cell r="D2511">
            <v>2009</v>
          </cell>
          <cell r="E2511" t="str">
            <v>jun</v>
          </cell>
          <cell r="F2511">
            <v>38</v>
          </cell>
          <cell r="G2511">
            <v>3422.2339999999999</v>
          </cell>
          <cell r="H2511">
            <v>6</v>
          </cell>
          <cell r="I2511">
            <v>1</v>
          </cell>
          <cell r="J2511" t="str">
            <v>melkvee</v>
          </cell>
        </row>
        <row r="2512">
          <cell r="A2512" t="str">
            <v>2009_jul_38</v>
          </cell>
          <cell r="C2512">
            <v>14565</v>
          </cell>
          <cell r="D2512">
            <v>2009</v>
          </cell>
          <cell r="E2512" t="str">
            <v>jul</v>
          </cell>
          <cell r="F2512">
            <v>38</v>
          </cell>
          <cell r="G2512">
            <v>3158.0529999999999</v>
          </cell>
          <cell r="H2512">
            <v>7</v>
          </cell>
          <cell r="I2512">
            <v>1</v>
          </cell>
          <cell r="J2512" t="str">
            <v>melkvee</v>
          </cell>
        </row>
        <row r="2513">
          <cell r="A2513" t="str">
            <v>2009_aug_38</v>
          </cell>
          <cell r="C2513">
            <v>14566</v>
          </cell>
          <cell r="D2513">
            <v>2009</v>
          </cell>
          <cell r="E2513" t="str">
            <v>aug</v>
          </cell>
          <cell r="F2513">
            <v>38</v>
          </cell>
          <cell r="G2513">
            <v>2935.5839999999998</v>
          </cell>
          <cell r="H2513">
            <v>8</v>
          </cell>
          <cell r="I2513">
            <v>1</v>
          </cell>
          <cell r="J2513" t="str">
            <v>melkvee</v>
          </cell>
        </row>
        <row r="2514">
          <cell r="A2514" t="str">
            <v>2009_sep_38</v>
          </cell>
          <cell r="C2514">
            <v>14567</v>
          </cell>
          <cell r="D2514">
            <v>2009</v>
          </cell>
          <cell r="E2514" t="str">
            <v>sep</v>
          </cell>
          <cell r="F2514">
            <v>38</v>
          </cell>
          <cell r="G2514">
            <v>2768.7330000000002</v>
          </cell>
          <cell r="H2514">
            <v>9</v>
          </cell>
          <cell r="I2514">
            <v>1</v>
          </cell>
          <cell r="J2514" t="str">
            <v>melkvee</v>
          </cell>
        </row>
        <row r="2515">
          <cell r="A2515" t="str">
            <v>2009_okt_38</v>
          </cell>
          <cell r="C2515">
            <v>14568</v>
          </cell>
          <cell r="D2515">
            <v>2009</v>
          </cell>
          <cell r="E2515" t="str">
            <v>okt</v>
          </cell>
          <cell r="F2515">
            <v>38</v>
          </cell>
          <cell r="G2515">
            <v>2695.7359999999999</v>
          </cell>
          <cell r="H2515">
            <v>10</v>
          </cell>
          <cell r="I2515">
            <v>1</v>
          </cell>
          <cell r="J2515" t="str">
            <v>melkvee</v>
          </cell>
        </row>
        <row r="2516">
          <cell r="A2516" t="str">
            <v>2009_nov_38</v>
          </cell>
          <cell r="C2516">
            <v>14569</v>
          </cell>
          <cell r="D2516">
            <v>2009</v>
          </cell>
          <cell r="E2516" t="str">
            <v>nov</v>
          </cell>
          <cell r="F2516">
            <v>38</v>
          </cell>
          <cell r="G2516">
            <v>2695.7359999999999</v>
          </cell>
          <cell r="H2516">
            <v>11</v>
          </cell>
          <cell r="I2516">
            <v>1</v>
          </cell>
          <cell r="J2516" t="str">
            <v>melkvee</v>
          </cell>
        </row>
        <row r="2517">
          <cell r="A2517" t="str">
            <v>2009_dec_38</v>
          </cell>
          <cell r="C2517">
            <v>14570</v>
          </cell>
          <cell r="D2517">
            <v>2009</v>
          </cell>
          <cell r="E2517" t="str">
            <v>dec</v>
          </cell>
          <cell r="F2517">
            <v>38</v>
          </cell>
          <cell r="G2517">
            <v>2751.3530000000001</v>
          </cell>
          <cell r="H2517">
            <v>12</v>
          </cell>
          <cell r="I2517">
            <v>1</v>
          </cell>
          <cell r="J2517" t="str">
            <v>melkvee</v>
          </cell>
        </row>
        <row r="2518">
          <cell r="A2518" t="str">
            <v>2009_jan_39</v>
          </cell>
          <cell r="C2518">
            <v>14571</v>
          </cell>
          <cell r="D2518">
            <v>2009</v>
          </cell>
          <cell r="E2518" t="str">
            <v>jan</v>
          </cell>
          <cell r="F2518">
            <v>39</v>
          </cell>
          <cell r="G2518">
            <v>28.65</v>
          </cell>
          <cell r="H2518">
            <v>1</v>
          </cell>
          <cell r="I2518">
            <v>1</v>
          </cell>
          <cell r="J2518" t="str">
            <v>melkvee</v>
          </cell>
        </row>
        <row r="2519">
          <cell r="A2519" t="str">
            <v>2009_feb_39</v>
          </cell>
          <cell r="C2519">
            <v>14572</v>
          </cell>
          <cell r="D2519">
            <v>2009</v>
          </cell>
          <cell r="E2519" t="str">
            <v>feb</v>
          </cell>
          <cell r="F2519">
            <v>39</v>
          </cell>
          <cell r="G2519">
            <v>27.35</v>
          </cell>
          <cell r="H2519">
            <v>2</v>
          </cell>
          <cell r="I2519">
            <v>1</v>
          </cell>
          <cell r="J2519" t="str">
            <v>melkvee</v>
          </cell>
        </row>
        <row r="2520">
          <cell r="A2520" t="str">
            <v>2009_mrt_39</v>
          </cell>
          <cell r="C2520">
            <v>14573</v>
          </cell>
          <cell r="D2520">
            <v>2009</v>
          </cell>
          <cell r="E2520" t="str">
            <v>mrt</v>
          </cell>
          <cell r="F2520">
            <v>39</v>
          </cell>
          <cell r="G2520">
            <v>22.6</v>
          </cell>
          <cell r="H2520">
            <v>3</v>
          </cell>
          <cell r="I2520">
            <v>1</v>
          </cell>
          <cell r="J2520" t="str">
            <v>melkvee</v>
          </cell>
        </row>
        <row r="2521">
          <cell r="A2521" t="str">
            <v>2009_apr_39</v>
          </cell>
          <cell r="C2521">
            <v>14574</v>
          </cell>
          <cell r="D2521">
            <v>2009</v>
          </cell>
          <cell r="E2521" t="str">
            <v>apr</v>
          </cell>
          <cell r="F2521">
            <v>39</v>
          </cell>
          <cell r="G2521">
            <v>22.6</v>
          </cell>
          <cell r="H2521">
            <v>4</v>
          </cell>
          <cell r="I2521">
            <v>1</v>
          </cell>
          <cell r="J2521" t="str">
            <v>melkvee</v>
          </cell>
        </row>
        <row r="2522">
          <cell r="A2522" t="str">
            <v>2009_mei_39</v>
          </cell>
          <cell r="C2522">
            <v>14575</v>
          </cell>
          <cell r="D2522">
            <v>2009</v>
          </cell>
          <cell r="E2522" t="str">
            <v>mei</v>
          </cell>
          <cell r="F2522">
            <v>39</v>
          </cell>
          <cell r="G2522">
            <v>22.6</v>
          </cell>
          <cell r="H2522">
            <v>5</v>
          </cell>
          <cell r="I2522">
            <v>1</v>
          </cell>
          <cell r="J2522" t="str">
            <v>melkvee</v>
          </cell>
        </row>
        <row r="2523">
          <cell r="A2523" t="str">
            <v>2009_jun_39</v>
          </cell>
          <cell r="C2523">
            <v>14576</v>
          </cell>
          <cell r="D2523">
            <v>2009</v>
          </cell>
          <cell r="E2523" t="str">
            <v>jun</v>
          </cell>
          <cell r="F2523">
            <v>39</v>
          </cell>
          <cell r="G2523">
            <v>21.6</v>
          </cell>
          <cell r="H2523">
            <v>6</v>
          </cell>
          <cell r="I2523">
            <v>1</v>
          </cell>
          <cell r="J2523" t="str">
            <v>melkvee</v>
          </cell>
        </row>
        <row r="2524">
          <cell r="A2524" t="str">
            <v>2009_jul_39</v>
          </cell>
          <cell r="C2524">
            <v>14577</v>
          </cell>
          <cell r="D2524">
            <v>2009</v>
          </cell>
          <cell r="E2524" t="str">
            <v>jul</v>
          </cell>
          <cell r="F2524">
            <v>39</v>
          </cell>
          <cell r="G2524">
            <v>23.2</v>
          </cell>
          <cell r="H2524">
            <v>7</v>
          </cell>
          <cell r="I2524">
            <v>1</v>
          </cell>
          <cell r="J2524" t="str">
            <v>melkvee</v>
          </cell>
        </row>
        <row r="2525">
          <cell r="A2525" t="str">
            <v>2009_aug_39</v>
          </cell>
          <cell r="C2525">
            <v>14578</v>
          </cell>
          <cell r="D2525">
            <v>2009</v>
          </cell>
          <cell r="E2525" t="str">
            <v>aug</v>
          </cell>
          <cell r="F2525">
            <v>39</v>
          </cell>
          <cell r="G2525">
            <v>27</v>
          </cell>
          <cell r="H2525">
            <v>8</v>
          </cell>
          <cell r="I2525">
            <v>1</v>
          </cell>
          <cell r="J2525" t="str">
            <v>melkvee</v>
          </cell>
        </row>
        <row r="2526">
          <cell r="A2526" t="str">
            <v>2009_sep_39</v>
          </cell>
          <cell r="C2526">
            <v>14579</v>
          </cell>
          <cell r="D2526">
            <v>2009</v>
          </cell>
          <cell r="E2526" t="str">
            <v>sep</v>
          </cell>
          <cell r="F2526">
            <v>39</v>
          </cell>
          <cell r="G2526">
            <v>28</v>
          </cell>
          <cell r="H2526">
            <v>9</v>
          </cell>
          <cell r="I2526">
            <v>1</v>
          </cell>
          <cell r="J2526" t="str">
            <v>melkvee</v>
          </cell>
        </row>
        <row r="2527">
          <cell r="A2527" t="str">
            <v>2009_okt_39</v>
          </cell>
          <cell r="C2527">
            <v>14580</v>
          </cell>
          <cell r="D2527">
            <v>2009</v>
          </cell>
          <cell r="E2527" t="str">
            <v>okt</v>
          </cell>
          <cell r="F2527">
            <v>39</v>
          </cell>
          <cell r="G2527">
            <v>30.1</v>
          </cell>
          <cell r="H2527">
            <v>10</v>
          </cell>
          <cell r="I2527">
            <v>1</v>
          </cell>
          <cell r="J2527" t="str">
            <v>melkvee</v>
          </cell>
        </row>
        <row r="2528">
          <cell r="A2528" t="str">
            <v>2009_nov_39</v>
          </cell>
          <cell r="C2528">
            <v>14581</v>
          </cell>
          <cell r="D2528">
            <v>2009</v>
          </cell>
          <cell r="E2528" t="str">
            <v>nov</v>
          </cell>
          <cell r="F2528">
            <v>39</v>
          </cell>
          <cell r="G2528">
            <v>33.4</v>
          </cell>
          <cell r="H2528">
            <v>11</v>
          </cell>
          <cell r="I2528">
            <v>1</v>
          </cell>
          <cell r="J2528" t="str">
            <v>melkvee</v>
          </cell>
        </row>
        <row r="2529">
          <cell r="A2529" t="str">
            <v>2009_dec_39</v>
          </cell>
          <cell r="C2529">
            <v>14582</v>
          </cell>
          <cell r="D2529">
            <v>2009</v>
          </cell>
          <cell r="E2529" t="str">
            <v>dec</v>
          </cell>
          <cell r="F2529">
            <v>39</v>
          </cell>
          <cell r="G2529">
            <v>33.75</v>
          </cell>
          <cell r="H2529">
            <v>12</v>
          </cell>
          <cell r="I2529">
            <v>1</v>
          </cell>
          <cell r="J2529" t="str">
            <v>melkvee</v>
          </cell>
        </row>
        <row r="2530">
          <cell r="A2530" t="str">
            <v>2009_jan_40</v>
          </cell>
          <cell r="C2530">
            <v>14583</v>
          </cell>
          <cell r="D2530">
            <v>2009</v>
          </cell>
          <cell r="E2530" t="str">
            <v>jan</v>
          </cell>
          <cell r="F2530">
            <v>40</v>
          </cell>
          <cell r="G2530">
            <v>17.8</v>
          </cell>
          <cell r="H2530">
            <v>1</v>
          </cell>
          <cell r="I2530">
            <v>1</v>
          </cell>
          <cell r="J2530" t="str">
            <v>melkvee</v>
          </cell>
        </row>
        <row r="2531">
          <cell r="A2531" t="str">
            <v>2009_feb_40</v>
          </cell>
          <cell r="C2531">
            <v>14584</v>
          </cell>
          <cell r="D2531">
            <v>2009</v>
          </cell>
          <cell r="E2531" t="str">
            <v>feb</v>
          </cell>
          <cell r="F2531">
            <v>40</v>
          </cell>
          <cell r="G2531">
            <v>17.399999999999999</v>
          </cell>
          <cell r="H2531">
            <v>2</v>
          </cell>
          <cell r="I2531">
            <v>1</v>
          </cell>
          <cell r="J2531" t="str">
            <v>melkvee</v>
          </cell>
        </row>
        <row r="2532">
          <cell r="A2532" t="str">
            <v>2009_mrt_40</v>
          </cell>
          <cell r="C2532">
            <v>14585</v>
          </cell>
          <cell r="D2532">
            <v>2009</v>
          </cell>
          <cell r="E2532" t="str">
            <v>mrt</v>
          </cell>
          <cell r="F2532">
            <v>40</v>
          </cell>
          <cell r="G2532">
            <v>17.149999999999999</v>
          </cell>
          <cell r="H2532">
            <v>3</v>
          </cell>
          <cell r="I2532">
            <v>1</v>
          </cell>
          <cell r="J2532" t="str">
            <v>melkvee</v>
          </cell>
        </row>
        <row r="2533">
          <cell r="A2533" t="str">
            <v>2009_apr_40</v>
          </cell>
          <cell r="C2533">
            <v>14586</v>
          </cell>
          <cell r="D2533">
            <v>2009</v>
          </cell>
          <cell r="E2533" t="str">
            <v>apr</v>
          </cell>
          <cell r="F2533">
            <v>40</v>
          </cell>
          <cell r="G2533">
            <v>17.100000000000001</v>
          </cell>
          <cell r="H2533">
            <v>4</v>
          </cell>
          <cell r="I2533">
            <v>1</v>
          </cell>
          <cell r="J2533" t="str">
            <v>melkvee</v>
          </cell>
        </row>
        <row r="2534">
          <cell r="A2534" t="str">
            <v>2009_mei_40</v>
          </cell>
          <cell r="C2534">
            <v>14587</v>
          </cell>
          <cell r="D2534">
            <v>2009</v>
          </cell>
          <cell r="E2534" t="str">
            <v>mei</v>
          </cell>
          <cell r="F2534">
            <v>40</v>
          </cell>
          <cell r="G2534">
            <v>16.899999999999999</v>
          </cell>
          <cell r="H2534">
            <v>5</v>
          </cell>
          <cell r="I2534">
            <v>1</v>
          </cell>
          <cell r="J2534" t="str">
            <v>melkvee</v>
          </cell>
        </row>
        <row r="2535">
          <cell r="A2535" t="str">
            <v>2009_jun_40</v>
          </cell>
          <cell r="C2535">
            <v>14588</v>
          </cell>
          <cell r="D2535">
            <v>2009</v>
          </cell>
          <cell r="E2535" t="str">
            <v>jun</v>
          </cell>
          <cell r="F2535">
            <v>40</v>
          </cell>
          <cell r="G2535">
            <v>16.7</v>
          </cell>
          <cell r="H2535">
            <v>6</v>
          </cell>
          <cell r="I2535">
            <v>1</v>
          </cell>
          <cell r="J2535" t="str">
            <v>melkvee</v>
          </cell>
        </row>
        <row r="2536">
          <cell r="A2536" t="str">
            <v>2009_jul_40</v>
          </cell>
          <cell r="C2536">
            <v>14589</v>
          </cell>
          <cell r="D2536">
            <v>2009</v>
          </cell>
          <cell r="E2536" t="str">
            <v>jul</v>
          </cell>
          <cell r="F2536">
            <v>40</v>
          </cell>
          <cell r="G2536">
            <v>16.399999999999999</v>
          </cell>
          <cell r="H2536">
            <v>7</v>
          </cell>
          <cell r="I2536">
            <v>1</v>
          </cell>
          <cell r="J2536" t="str">
            <v>melkvee</v>
          </cell>
        </row>
        <row r="2537">
          <cell r="A2537" t="str">
            <v>2009_aug_40</v>
          </cell>
          <cell r="C2537">
            <v>14590</v>
          </cell>
          <cell r="D2537">
            <v>2009</v>
          </cell>
          <cell r="E2537" t="str">
            <v>aug</v>
          </cell>
          <cell r="F2537">
            <v>40</v>
          </cell>
          <cell r="G2537">
            <v>16.05</v>
          </cell>
          <cell r="H2537">
            <v>8</v>
          </cell>
          <cell r="I2537">
            <v>1</v>
          </cell>
          <cell r="J2537" t="str">
            <v>melkvee</v>
          </cell>
        </row>
        <row r="2538">
          <cell r="A2538" t="str">
            <v>2009_sep_40</v>
          </cell>
          <cell r="C2538">
            <v>14591</v>
          </cell>
          <cell r="D2538">
            <v>2009</v>
          </cell>
          <cell r="E2538" t="str">
            <v>sep</v>
          </cell>
          <cell r="F2538">
            <v>40</v>
          </cell>
          <cell r="G2538">
            <v>15.55</v>
          </cell>
          <cell r="H2538">
            <v>9</v>
          </cell>
          <cell r="I2538">
            <v>1</v>
          </cell>
          <cell r="J2538" t="str">
            <v>melkvee</v>
          </cell>
        </row>
        <row r="2539">
          <cell r="A2539" t="str">
            <v>2009_okt_40</v>
          </cell>
          <cell r="C2539">
            <v>14592</v>
          </cell>
          <cell r="D2539">
            <v>2009</v>
          </cell>
          <cell r="E2539" t="str">
            <v>okt</v>
          </cell>
          <cell r="F2539">
            <v>40</v>
          </cell>
          <cell r="G2539">
            <v>15.1</v>
          </cell>
          <cell r="H2539">
            <v>10</v>
          </cell>
          <cell r="I2539">
            <v>1</v>
          </cell>
          <cell r="J2539" t="str">
            <v>melkvee</v>
          </cell>
        </row>
        <row r="2540">
          <cell r="A2540" t="str">
            <v>2009_nov_40</v>
          </cell>
          <cell r="C2540">
            <v>14593</v>
          </cell>
          <cell r="D2540">
            <v>2009</v>
          </cell>
          <cell r="E2540" t="str">
            <v>nov</v>
          </cell>
          <cell r="F2540">
            <v>40</v>
          </cell>
          <cell r="G2540">
            <v>15</v>
          </cell>
          <cell r="H2540">
            <v>11</v>
          </cell>
          <cell r="I2540">
            <v>1</v>
          </cell>
          <cell r="J2540" t="str">
            <v>melkvee</v>
          </cell>
        </row>
        <row r="2541">
          <cell r="A2541" t="str">
            <v>2009_dec_40</v>
          </cell>
          <cell r="C2541">
            <v>14594</v>
          </cell>
          <cell r="D2541">
            <v>2009</v>
          </cell>
          <cell r="E2541" t="str">
            <v>dec</v>
          </cell>
          <cell r="F2541">
            <v>40</v>
          </cell>
          <cell r="G2541">
            <v>14.9</v>
          </cell>
          <cell r="H2541">
            <v>12</v>
          </cell>
          <cell r="I2541">
            <v>1</v>
          </cell>
          <cell r="J2541" t="str">
            <v>melkvee</v>
          </cell>
        </row>
        <row r="2542">
          <cell r="A2542" t="str">
            <v>2009_jan_41</v>
          </cell>
          <cell r="C2542">
            <v>14595</v>
          </cell>
          <cell r="D2542">
            <v>2009</v>
          </cell>
          <cell r="E2542" t="str">
            <v>jan</v>
          </cell>
          <cell r="F2542">
            <v>41</v>
          </cell>
          <cell r="G2542">
            <v>80.5</v>
          </cell>
          <cell r="H2542">
            <v>1</v>
          </cell>
          <cell r="I2542">
            <v>1</v>
          </cell>
          <cell r="J2542" t="str">
            <v>melkvee</v>
          </cell>
        </row>
        <row r="2543">
          <cell r="A2543" t="str">
            <v>2009_feb_41</v>
          </cell>
          <cell r="C2543">
            <v>14596</v>
          </cell>
          <cell r="D2543">
            <v>2009</v>
          </cell>
          <cell r="E2543" t="str">
            <v>feb</v>
          </cell>
          <cell r="F2543">
            <v>41</v>
          </cell>
          <cell r="G2543">
            <v>104.5</v>
          </cell>
          <cell r="H2543">
            <v>2</v>
          </cell>
          <cell r="I2543">
            <v>1</v>
          </cell>
          <cell r="J2543" t="str">
            <v>melkvee</v>
          </cell>
        </row>
        <row r="2544">
          <cell r="A2544" t="str">
            <v>2009_mrt_41</v>
          </cell>
          <cell r="C2544">
            <v>14597</v>
          </cell>
          <cell r="D2544">
            <v>2009</v>
          </cell>
          <cell r="E2544" t="str">
            <v>mrt</v>
          </cell>
          <cell r="F2544">
            <v>41</v>
          </cell>
          <cell r="G2544">
            <v>118.5</v>
          </cell>
          <cell r="H2544">
            <v>3</v>
          </cell>
          <cell r="I2544">
            <v>1</v>
          </cell>
          <cell r="J2544" t="str">
            <v>melkvee</v>
          </cell>
        </row>
        <row r="2545">
          <cell r="A2545" t="str">
            <v>2009_apr_41</v>
          </cell>
          <cell r="C2545">
            <v>14598</v>
          </cell>
          <cell r="D2545">
            <v>2009</v>
          </cell>
          <cell r="E2545" t="str">
            <v>apr</v>
          </cell>
          <cell r="F2545">
            <v>41</v>
          </cell>
          <cell r="G2545">
            <v>109</v>
          </cell>
          <cell r="H2545">
            <v>4</v>
          </cell>
          <cell r="I2545">
            <v>1</v>
          </cell>
          <cell r="J2545" t="str">
            <v>melkvee</v>
          </cell>
        </row>
        <row r="2546">
          <cell r="A2546" t="str">
            <v>2009_mei_41</v>
          </cell>
          <cell r="C2546">
            <v>14599</v>
          </cell>
          <cell r="D2546">
            <v>2009</v>
          </cell>
          <cell r="E2546" t="str">
            <v>mei</v>
          </cell>
          <cell r="F2546">
            <v>41</v>
          </cell>
          <cell r="G2546">
            <v>125.5</v>
          </cell>
          <cell r="H2546">
            <v>5</v>
          </cell>
          <cell r="I2546">
            <v>1</v>
          </cell>
          <cell r="J2546" t="str">
            <v>melkvee</v>
          </cell>
        </row>
        <row r="2547">
          <cell r="A2547" t="str">
            <v>2009_jun_41</v>
          </cell>
          <cell r="C2547">
            <v>14600</v>
          </cell>
          <cell r="D2547">
            <v>2009</v>
          </cell>
          <cell r="E2547" t="str">
            <v>jun</v>
          </cell>
          <cell r="F2547">
            <v>41</v>
          </cell>
          <cell r="G2547">
            <v>121</v>
          </cell>
          <cell r="H2547">
            <v>6</v>
          </cell>
          <cell r="I2547">
            <v>1</v>
          </cell>
          <cell r="J2547" t="str">
            <v>melkvee</v>
          </cell>
        </row>
        <row r="2548">
          <cell r="A2548" t="str">
            <v>2009_jul_41</v>
          </cell>
          <cell r="C2548">
            <v>14601</v>
          </cell>
          <cell r="D2548">
            <v>2009</v>
          </cell>
          <cell r="E2548" t="str">
            <v>jul</v>
          </cell>
          <cell r="F2548">
            <v>41</v>
          </cell>
          <cell r="G2548">
            <v>128</v>
          </cell>
          <cell r="H2548">
            <v>7</v>
          </cell>
          <cell r="I2548">
            <v>1</v>
          </cell>
          <cell r="J2548" t="str">
            <v>melkvee</v>
          </cell>
        </row>
        <row r="2549">
          <cell r="A2549" t="str">
            <v>2009_aug_41</v>
          </cell>
          <cell r="C2549">
            <v>14602</v>
          </cell>
          <cell r="D2549">
            <v>2009</v>
          </cell>
          <cell r="E2549" t="str">
            <v>aug</v>
          </cell>
          <cell r="F2549">
            <v>41</v>
          </cell>
          <cell r="G2549">
            <v>123.5</v>
          </cell>
          <cell r="H2549">
            <v>8</v>
          </cell>
          <cell r="I2549">
            <v>1</v>
          </cell>
          <cell r="J2549" t="str">
            <v>melkvee</v>
          </cell>
        </row>
        <row r="2550">
          <cell r="A2550" t="str">
            <v>2009_sep_41</v>
          </cell>
          <cell r="C2550">
            <v>14603</v>
          </cell>
          <cell r="D2550">
            <v>2009</v>
          </cell>
          <cell r="E2550" t="str">
            <v>sep</v>
          </cell>
          <cell r="F2550">
            <v>41</v>
          </cell>
          <cell r="G2550">
            <v>118.5</v>
          </cell>
          <cell r="H2550">
            <v>9</v>
          </cell>
          <cell r="I2550">
            <v>1</v>
          </cell>
          <cell r="J2550" t="str">
            <v>melkvee</v>
          </cell>
        </row>
        <row r="2551">
          <cell r="A2551" t="str">
            <v>2009_okt_41</v>
          </cell>
          <cell r="C2551">
            <v>14604</v>
          </cell>
          <cell r="D2551">
            <v>2009</v>
          </cell>
          <cell r="E2551" t="str">
            <v>okt</v>
          </cell>
          <cell r="F2551">
            <v>41</v>
          </cell>
          <cell r="G2551">
            <v>121</v>
          </cell>
          <cell r="H2551">
            <v>10</v>
          </cell>
          <cell r="I2551">
            <v>1</v>
          </cell>
          <cell r="J2551" t="str">
            <v>melkvee</v>
          </cell>
        </row>
        <row r="2552">
          <cell r="A2552" t="str">
            <v>2009_nov_41</v>
          </cell>
          <cell r="C2552">
            <v>14605</v>
          </cell>
          <cell r="D2552">
            <v>2009</v>
          </cell>
          <cell r="E2552" t="str">
            <v>nov</v>
          </cell>
          <cell r="F2552">
            <v>41</v>
          </cell>
          <cell r="G2552">
            <v>125.5</v>
          </cell>
          <cell r="H2552">
            <v>11</v>
          </cell>
          <cell r="I2552">
            <v>1</v>
          </cell>
          <cell r="J2552" t="str">
            <v>melkvee</v>
          </cell>
        </row>
        <row r="2553">
          <cell r="A2553" t="str">
            <v>2009_dec_41</v>
          </cell>
          <cell r="C2553">
            <v>14606</v>
          </cell>
          <cell r="D2553">
            <v>2009</v>
          </cell>
          <cell r="E2553" t="str">
            <v>dec</v>
          </cell>
          <cell r="F2553">
            <v>41</v>
          </cell>
          <cell r="G2553">
            <v>123.5</v>
          </cell>
          <cell r="H2553">
            <v>12</v>
          </cell>
          <cell r="I2553">
            <v>1</v>
          </cell>
          <cell r="J2553" t="str">
            <v>melkvee</v>
          </cell>
        </row>
        <row r="2554">
          <cell r="A2554" t="str">
            <v>2009_jan_42</v>
          </cell>
          <cell r="C2554">
            <v>14607</v>
          </cell>
          <cell r="D2554">
            <v>2009</v>
          </cell>
          <cell r="E2554" t="str">
            <v>jan</v>
          </cell>
          <cell r="F2554">
            <v>42</v>
          </cell>
          <cell r="G2554">
            <v>2.0499999999999998</v>
          </cell>
          <cell r="H2554">
            <v>1</v>
          </cell>
          <cell r="I2554">
            <v>1</v>
          </cell>
          <cell r="J2554" t="str">
            <v>melkvee</v>
          </cell>
        </row>
        <row r="2555">
          <cell r="A2555" t="str">
            <v>2009_feb_42</v>
          </cell>
          <cell r="C2555">
            <v>14608</v>
          </cell>
          <cell r="D2555">
            <v>2009</v>
          </cell>
          <cell r="E2555" t="str">
            <v>feb</v>
          </cell>
          <cell r="F2555">
            <v>42</v>
          </cell>
          <cell r="G2555">
            <v>2</v>
          </cell>
          <cell r="H2555">
            <v>2</v>
          </cell>
          <cell r="I2555">
            <v>1</v>
          </cell>
          <cell r="J2555" t="str">
            <v>melkvee</v>
          </cell>
        </row>
        <row r="2556">
          <cell r="A2556" t="str">
            <v>2009_mrt_42</v>
          </cell>
          <cell r="C2556">
            <v>14609</v>
          </cell>
          <cell r="D2556">
            <v>2009</v>
          </cell>
          <cell r="E2556" t="str">
            <v>mrt</v>
          </cell>
          <cell r="F2556">
            <v>42</v>
          </cell>
          <cell r="G2556">
            <v>2.1</v>
          </cell>
          <cell r="H2556">
            <v>3</v>
          </cell>
          <cell r="I2556">
            <v>1</v>
          </cell>
          <cell r="J2556" t="str">
            <v>melkvee</v>
          </cell>
        </row>
        <row r="2557">
          <cell r="A2557" t="str">
            <v>2009_apr_42</v>
          </cell>
          <cell r="C2557">
            <v>14610</v>
          </cell>
          <cell r="D2557">
            <v>2009</v>
          </cell>
          <cell r="E2557" t="str">
            <v>apr</v>
          </cell>
          <cell r="F2557">
            <v>42</v>
          </cell>
          <cell r="G2557">
            <v>2.0499999999999998</v>
          </cell>
          <cell r="H2557">
            <v>4</v>
          </cell>
          <cell r="I2557">
            <v>1</v>
          </cell>
          <cell r="J2557" t="str">
            <v>melkvee</v>
          </cell>
        </row>
        <row r="2558">
          <cell r="A2558" t="str">
            <v>2009_mei_42</v>
          </cell>
          <cell r="C2558">
            <v>14611</v>
          </cell>
          <cell r="D2558">
            <v>2009</v>
          </cell>
          <cell r="E2558" t="str">
            <v>mei</v>
          </cell>
          <cell r="F2558">
            <v>42</v>
          </cell>
          <cell r="G2558">
            <v>2.15</v>
          </cell>
          <cell r="H2558">
            <v>5</v>
          </cell>
          <cell r="I2558">
            <v>1</v>
          </cell>
          <cell r="J2558" t="str">
            <v>melkvee</v>
          </cell>
        </row>
        <row r="2559">
          <cell r="A2559" t="str">
            <v>2009_jun_42</v>
          </cell>
          <cell r="C2559">
            <v>14612</v>
          </cell>
          <cell r="D2559">
            <v>2009</v>
          </cell>
          <cell r="E2559" t="str">
            <v>jun</v>
          </cell>
          <cell r="F2559">
            <v>42</v>
          </cell>
          <cell r="G2559">
            <v>2.0499999999999998</v>
          </cell>
          <cell r="H2559">
            <v>6</v>
          </cell>
          <cell r="I2559">
            <v>1</v>
          </cell>
          <cell r="J2559" t="str">
            <v>melkvee</v>
          </cell>
        </row>
        <row r="2560">
          <cell r="A2560" t="str">
            <v>2009_jul_42</v>
          </cell>
          <cell r="C2560">
            <v>14613</v>
          </cell>
          <cell r="D2560">
            <v>2009</v>
          </cell>
          <cell r="E2560" t="str">
            <v>jul</v>
          </cell>
          <cell r="F2560">
            <v>42</v>
          </cell>
          <cell r="G2560">
            <v>2</v>
          </cell>
          <cell r="H2560">
            <v>7</v>
          </cell>
          <cell r="I2560">
            <v>1</v>
          </cell>
          <cell r="J2560" t="str">
            <v>melkvee</v>
          </cell>
        </row>
        <row r="2561">
          <cell r="A2561" t="str">
            <v>2009_aug_42</v>
          </cell>
          <cell r="C2561">
            <v>14614</v>
          </cell>
          <cell r="D2561">
            <v>2009</v>
          </cell>
          <cell r="E2561" t="str">
            <v>aug</v>
          </cell>
          <cell r="F2561">
            <v>42</v>
          </cell>
          <cell r="G2561">
            <v>2</v>
          </cell>
          <cell r="H2561">
            <v>8</v>
          </cell>
          <cell r="I2561">
            <v>1</v>
          </cell>
          <cell r="J2561" t="str">
            <v>melkvee</v>
          </cell>
        </row>
        <row r="2562">
          <cell r="A2562" t="str">
            <v>2009_sep_42</v>
          </cell>
          <cell r="C2562">
            <v>14615</v>
          </cell>
          <cell r="D2562">
            <v>2009</v>
          </cell>
          <cell r="E2562" t="str">
            <v>sep</v>
          </cell>
          <cell r="F2562">
            <v>42</v>
          </cell>
          <cell r="G2562">
            <v>1.85</v>
          </cell>
          <cell r="H2562">
            <v>9</v>
          </cell>
          <cell r="I2562">
            <v>1</v>
          </cell>
          <cell r="J2562" t="str">
            <v>melkvee</v>
          </cell>
        </row>
        <row r="2563">
          <cell r="A2563" t="str">
            <v>2009_okt_42</v>
          </cell>
          <cell r="C2563">
            <v>14616</v>
          </cell>
          <cell r="D2563">
            <v>2009</v>
          </cell>
          <cell r="E2563" t="str">
            <v>okt</v>
          </cell>
          <cell r="F2563">
            <v>42</v>
          </cell>
          <cell r="G2563">
            <v>1.8</v>
          </cell>
          <cell r="H2563">
            <v>10</v>
          </cell>
          <cell r="I2563">
            <v>1</v>
          </cell>
          <cell r="J2563" t="str">
            <v>melkvee</v>
          </cell>
        </row>
        <row r="2564">
          <cell r="A2564" t="str">
            <v>2009_nov_42</v>
          </cell>
          <cell r="C2564">
            <v>14617</v>
          </cell>
          <cell r="D2564">
            <v>2009</v>
          </cell>
          <cell r="E2564" t="str">
            <v>nov</v>
          </cell>
          <cell r="F2564">
            <v>42</v>
          </cell>
          <cell r="G2564">
            <v>1.75</v>
          </cell>
          <cell r="H2564">
            <v>11</v>
          </cell>
          <cell r="I2564">
            <v>1</v>
          </cell>
          <cell r="J2564" t="str">
            <v>melkvee</v>
          </cell>
        </row>
        <row r="2565">
          <cell r="A2565" t="str">
            <v>2009_dec_42</v>
          </cell>
          <cell r="C2565">
            <v>14618</v>
          </cell>
          <cell r="D2565">
            <v>2009</v>
          </cell>
          <cell r="E2565" t="str">
            <v>dec</v>
          </cell>
          <cell r="F2565">
            <v>42</v>
          </cell>
          <cell r="G2565">
            <v>1.7</v>
          </cell>
          <cell r="H2565">
            <v>12</v>
          </cell>
          <cell r="I2565">
            <v>1</v>
          </cell>
          <cell r="J2565" t="str">
            <v>melkvee</v>
          </cell>
        </row>
        <row r="2566">
          <cell r="A2566" t="str">
            <v>2009_jan_43</v>
          </cell>
          <cell r="C2566">
            <v>14619</v>
          </cell>
          <cell r="D2566">
            <v>2009</v>
          </cell>
          <cell r="E2566" t="str">
            <v>jan</v>
          </cell>
          <cell r="F2566">
            <v>43</v>
          </cell>
          <cell r="G2566">
            <v>11214.45</v>
          </cell>
          <cell r="H2566">
            <v>1</v>
          </cell>
          <cell r="I2566">
            <v>1</v>
          </cell>
          <cell r="J2566" t="str">
            <v>melkvee</v>
          </cell>
        </row>
        <row r="2567">
          <cell r="A2567" t="str">
            <v>2009_feb_43</v>
          </cell>
          <cell r="C2567">
            <v>14620</v>
          </cell>
          <cell r="D2567">
            <v>2009</v>
          </cell>
          <cell r="E2567" t="str">
            <v>feb</v>
          </cell>
          <cell r="F2567">
            <v>43</v>
          </cell>
          <cell r="G2567">
            <v>8596.3790000000008</v>
          </cell>
          <cell r="H2567">
            <v>2</v>
          </cell>
          <cell r="I2567">
            <v>1</v>
          </cell>
          <cell r="J2567" t="str">
            <v>melkvee</v>
          </cell>
        </row>
        <row r="2568">
          <cell r="A2568" t="str">
            <v>2009_mrt_43</v>
          </cell>
          <cell r="C2568">
            <v>14621</v>
          </cell>
          <cell r="D2568">
            <v>2009</v>
          </cell>
          <cell r="E2568" t="str">
            <v>mrt</v>
          </cell>
          <cell r="F2568">
            <v>43</v>
          </cell>
          <cell r="G2568">
            <v>5829.1229999999996</v>
          </cell>
          <cell r="H2568">
            <v>3</v>
          </cell>
          <cell r="I2568">
            <v>1</v>
          </cell>
          <cell r="J2568" t="str">
            <v>melkvee</v>
          </cell>
        </row>
        <row r="2569">
          <cell r="A2569" t="str">
            <v>2009_apr_43</v>
          </cell>
          <cell r="C2569">
            <v>14622</v>
          </cell>
          <cell r="D2569">
            <v>2009</v>
          </cell>
          <cell r="E2569" t="str">
            <v>apr</v>
          </cell>
          <cell r="F2569">
            <v>43</v>
          </cell>
          <cell r="G2569">
            <v>6006.8909999999996</v>
          </cell>
          <cell r="H2569">
            <v>4</v>
          </cell>
          <cell r="I2569">
            <v>1</v>
          </cell>
          <cell r="J2569" t="str">
            <v>melkvee</v>
          </cell>
        </row>
        <row r="2570">
          <cell r="A2570" t="str">
            <v>2009_mei_43</v>
          </cell>
          <cell r="C2570">
            <v>14623</v>
          </cell>
          <cell r="D2570">
            <v>2009</v>
          </cell>
          <cell r="E2570" t="str">
            <v>mei</v>
          </cell>
          <cell r="F2570">
            <v>43</v>
          </cell>
          <cell r="G2570">
            <v>6812.8519999999999</v>
          </cell>
          <cell r="H2570">
            <v>5</v>
          </cell>
          <cell r="I2570">
            <v>1</v>
          </cell>
          <cell r="J2570" t="str">
            <v>melkvee</v>
          </cell>
        </row>
        <row r="2571">
          <cell r="A2571" t="str">
            <v>2009_jun_43</v>
          </cell>
          <cell r="C2571">
            <v>14624</v>
          </cell>
          <cell r="D2571">
            <v>2009</v>
          </cell>
          <cell r="E2571" t="str">
            <v>jun</v>
          </cell>
          <cell r="F2571">
            <v>43</v>
          </cell>
          <cell r="G2571">
            <v>6285.1549999999997</v>
          </cell>
          <cell r="H2571">
            <v>6</v>
          </cell>
          <cell r="I2571">
            <v>1</v>
          </cell>
          <cell r="J2571" t="str">
            <v>melkvee</v>
          </cell>
        </row>
        <row r="2572">
          <cell r="A2572" t="str">
            <v>2009_jul_43</v>
          </cell>
          <cell r="C2572">
            <v>14625</v>
          </cell>
          <cell r="D2572">
            <v>2009</v>
          </cell>
          <cell r="E2572" t="str">
            <v>jul</v>
          </cell>
          <cell r="F2572">
            <v>43</v>
          </cell>
          <cell r="G2572">
            <v>7373.192</v>
          </cell>
          <cell r="H2572">
            <v>7</v>
          </cell>
          <cell r="I2572">
            <v>1</v>
          </cell>
          <cell r="J2572" t="str">
            <v>melkvee</v>
          </cell>
        </row>
        <row r="2573">
          <cell r="A2573" t="str">
            <v>2009_aug_43</v>
          </cell>
          <cell r="C2573">
            <v>14626</v>
          </cell>
          <cell r="D2573">
            <v>2009</v>
          </cell>
          <cell r="E2573" t="str">
            <v>aug</v>
          </cell>
          <cell r="F2573">
            <v>43</v>
          </cell>
          <cell r="G2573">
            <v>9430.4390000000003</v>
          </cell>
          <cell r="H2573">
            <v>8</v>
          </cell>
          <cell r="I2573">
            <v>1</v>
          </cell>
          <cell r="J2573" t="str">
            <v>melkvee</v>
          </cell>
        </row>
        <row r="2574">
          <cell r="A2574" t="str">
            <v>2009_sep_43</v>
          </cell>
          <cell r="C2574">
            <v>14627</v>
          </cell>
          <cell r="D2574">
            <v>2009</v>
          </cell>
          <cell r="E2574" t="str">
            <v>sep</v>
          </cell>
          <cell r="F2574">
            <v>43</v>
          </cell>
          <cell r="G2574">
            <v>9621.0570000000007</v>
          </cell>
          <cell r="H2574">
            <v>9</v>
          </cell>
          <cell r="I2574">
            <v>1</v>
          </cell>
          <cell r="J2574" t="str">
            <v>melkvee</v>
          </cell>
        </row>
        <row r="2575">
          <cell r="A2575" t="str">
            <v>2009_okt_43</v>
          </cell>
          <cell r="C2575">
            <v>14628</v>
          </cell>
          <cell r="D2575">
            <v>2009</v>
          </cell>
          <cell r="E2575" t="str">
            <v>okt</v>
          </cell>
          <cell r="F2575">
            <v>43</v>
          </cell>
          <cell r="G2575">
            <v>11576.972</v>
          </cell>
          <cell r="H2575">
            <v>10</v>
          </cell>
          <cell r="I2575">
            <v>1</v>
          </cell>
          <cell r="J2575" t="str">
            <v>melkvee</v>
          </cell>
        </row>
        <row r="2576">
          <cell r="A2576" t="str">
            <v>2009_nov_43</v>
          </cell>
          <cell r="C2576">
            <v>14629</v>
          </cell>
          <cell r="D2576">
            <v>2009</v>
          </cell>
          <cell r="E2576" t="str">
            <v>nov</v>
          </cell>
          <cell r="F2576">
            <v>43</v>
          </cell>
          <cell r="G2576">
            <v>12816.662</v>
          </cell>
          <cell r="H2576">
            <v>11</v>
          </cell>
          <cell r="I2576">
            <v>1</v>
          </cell>
          <cell r="J2576" t="str">
            <v>melkvee</v>
          </cell>
        </row>
        <row r="2577">
          <cell r="A2577" t="str">
            <v>2009_dec_43</v>
          </cell>
          <cell r="C2577">
            <v>14630</v>
          </cell>
          <cell r="D2577">
            <v>2009</v>
          </cell>
          <cell r="E2577" t="str">
            <v>dec</v>
          </cell>
          <cell r="F2577">
            <v>43</v>
          </cell>
          <cell r="G2577">
            <v>13768.822</v>
          </cell>
          <cell r="H2577">
            <v>12</v>
          </cell>
          <cell r="I2577">
            <v>1</v>
          </cell>
          <cell r="J2577" t="str">
            <v>melkvee</v>
          </cell>
        </row>
        <row r="2578">
          <cell r="A2578" t="str">
            <v>2010_jan_35</v>
          </cell>
          <cell r="C2578">
            <v>14631</v>
          </cell>
          <cell r="D2578">
            <v>2010</v>
          </cell>
          <cell r="E2578" t="str">
            <v>jan</v>
          </cell>
          <cell r="F2578">
            <v>35</v>
          </cell>
          <cell r="G2578">
            <v>19791.499</v>
          </cell>
          <cell r="H2578">
            <v>1</v>
          </cell>
          <cell r="I2578">
            <v>1</v>
          </cell>
          <cell r="J2578" t="str">
            <v>melkvee</v>
          </cell>
        </row>
        <row r="2579">
          <cell r="A2579" t="str">
            <v>2010_feb_35</v>
          </cell>
          <cell r="C2579">
            <v>14632</v>
          </cell>
          <cell r="D2579">
            <v>2010</v>
          </cell>
          <cell r="E2579" t="str">
            <v>feb</v>
          </cell>
          <cell r="F2579">
            <v>35</v>
          </cell>
          <cell r="G2579">
            <v>17659.059000000001</v>
          </cell>
          <cell r="H2579">
            <v>2</v>
          </cell>
          <cell r="I2579">
            <v>1</v>
          </cell>
          <cell r="J2579" t="str">
            <v>melkvee</v>
          </cell>
        </row>
        <row r="2580">
          <cell r="A2580" t="str">
            <v>2010_mrt_35</v>
          </cell>
          <cell r="C2580">
            <v>14633</v>
          </cell>
          <cell r="D2580">
            <v>2010</v>
          </cell>
          <cell r="E2580" t="str">
            <v>mrt</v>
          </cell>
          <cell r="F2580">
            <v>35</v>
          </cell>
          <cell r="G2580">
            <v>17795.543000000001</v>
          </cell>
          <cell r="H2580">
            <v>3</v>
          </cell>
          <cell r="I2580">
            <v>1</v>
          </cell>
          <cell r="J2580" t="str">
            <v>melkvee</v>
          </cell>
        </row>
        <row r="2581">
          <cell r="A2581" t="str">
            <v>2010_apr_35</v>
          </cell>
          <cell r="C2581">
            <v>14634</v>
          </cell>
          <cell r="D2581">
            <v>2010</v>
          </cell>
          <cell r="E2581" t="str">
            <v>apr</v>
          </cell>
          <cell r="F2581">
            <v>35</v>
          </cell>
          <cell r="G2581">
            <v>18202.814999999999</v>
          </cell>
          <cell r="H2581">
            <v>4</v>
          </cell>
          <cell r="I2581">
            <v>1</v>
          </cell>
          <cell r="J2581" t="str">
            <v>melkvee</v>
          </cell>
        </row>
        <row r="2582">
          <cell r="A2582" t="str">
            <v>2010_mei_35</v>
          </cell>
          <cell r="C2582">
            <v>14635</v>
          </cell>
          <cell r="D2582">
            <v>2010</v>
          </cell>
          <cell r="E2582" t="str">
            <v>mei</v>
          </cell>
          <cell r="F2582">
            <v>35</v>
          </cell>
          <cell r="G2582">
            <v>20142.544999999998</v>
          </cell>
          <cell r="H2582">
            <v>5</v>
          </cell>
          <cell r="I2582">
            <v>1</v>
          </cell>
          <cell r="J2582" t="str">
            <v>melkvee</v>
          </cell>
        </row>
        <row r="2583">
          <cell r="A2583" t="str">
            <v>2010_jun_35</v>
          </cell>
          <cell r="C2583">
            <v>14636</v>
          </cell>
          <cell r="D2583">
            <v>2010</v>
          </cell>
          <cell r="E2583" t="str">
            <v>jun</v>
          </cell>
          <cell r="F2583">
            <v>35</v>
          </cell>
          <cell r="G2583">
            <v>20931.882000000001</v>
          </cell>
          <cell r="H2583">
            <v>6</v>
          </cell>
          <cell r="I2583">
            <v>1</v>
          </cell>
          <cell r="J2583" t="str">
            <v>melkvee</v>
          </cell>
        </row>
        <row r="2584">
          <cell r="A2584" t="str">
            <v>2010_jul_35</v>
          </cell>
          <cell r="C2584">
            <v>14637</v>
          </cell>
          <cell r="D2584">
            <v>2010</v>
          </cell>
          <cell r="E2584" t="str">
            <v>jul</v>
          </cell>
          <cell r="F2584">
            <v>35</v>
          </cell>
          <cell r="G2584">
            <v>21966.274000000001</v>
          </cell>
          <cell r="H2584">
            <v>7</v>
          </cell>
          <cell r="I2584">
            <v>1</v>
          </cell>
          <cell r="J2584" t="str">
            <v>melkvee</v>
          </cell>
        </row>
        <row r="2585">
          <cell r="A2585" t="str">
            <v>2010_aug_35</v>
          </cell>
          <cell r="C2585">
            <v>14638</v>
          </cell>
          <cell r="D2585">
            <v>2010</v>
          </cell>
          <cell r="E2585" t="str">
            <v>aug</v>
          </cell>
          <cell r="F2585">
            <v>35</v>
          </cell>
          <cell r="G2585">
            <v>23715.125</v>
          </cell>
          <cell r="H2585">
            <v>8</v>
          </cell>
          <cell r="I2585">
            <v>1</v>
          </cell>
          <cell r="J2585" t="str">
            <v>melkvee</v>
          </cell>
        </row>
        <row r="2586">
          <cell r="A2586" t="str">
            <v>2010_sep_35</v>
          </cell>
          <cell r="C2586">
            <v>14639</v>
          </cell>
          <cell r="D2586">
            <v>2010</v>
          </cell>
          <cell r="E2586" t="str">
            <v>sep</v>
          </cell>
          <cell r="F2586">
            <v>35</v>
          </cell>
          <cell r="G2586">
            <v>22460.686000000002</v>
          </cell>
          <cell r="H2586">
            <v>9</v>
          </cell>
          <cell r="I2586">
            <v>1</v>
          </cell>
          <cell r="J2586" t="str">
            <v>melkvee</v>
          </cell>
        </row>
        <row r="2587">
          <cell r="A2587" t="str">
            <v>2010_okt_35</v>
          </cell>
          <cell r="C2587">
            <v>14640</v>
          </cell>
          <cell r="D2587">
            <v>2010</v>
          </cell>
          <cell r="E2587" t="str">
            <v>okt</v>
          </cell>
          <cell r="F2587">
            <v>35</v>
          </cell>
          <cell r="G2587">
            <v>23462.165000000001</v>
          </cell>
          <cell r="H2587">
            <v>10</v>
          </cell>
          <cell r="I2587">
            <v>1</v>
          </cell>
          <cell r="J2587" t="str">
            <v>melkvee</v>
          </cell>
        </row>
        <row r="2588">
          <cell r="A2588" t="str">
            <v>2010_nov_35</v>
          </cell>
          <cell r="C2588">
            <v>14641</v>
          </cell>
          <cell r="D2588">
            <v>2010</v>
          </cell>
          <cell r="E2588" t="str">
            <v>nov</v>
          </cell>
          <cell r="F2588">
            <v>35</v>
          </cell>
          <cell r="G2588">
            <v>23457.904999999999</v>
          </cell>
          <cell r="H2588">
            <v>11</v>
          </cell>
          <cell r="I2588">
            <v>1</v>
          </cell>
          <cell r="J2588" t="str">
            <v>melkvee</v>
          </cell>
        </row>
        <row r="2589">
          <cell r="A2589" t="str">
            <v>2010_dec_35</v>
          </cell>
          <cell r="C2589">
            <v>14642</v>
          </cell>
          <cell r="D2589">
            <v>2010</v>
          </cell>
          <cell r="E2589" t="str">
            <v>dec</v>
          </cell>
          <cell r="F2589">
            <v>35</v>
          </cell>
          <cell r="G2589">
            <v>23061.455000000002</v>
          </cell>
          <cell r="H2589">
            <v>12</v>
          </cell>
          <cell r="I2589">
            <v>1</v>
          </cell>
          <cell r="J2589" t="str">
            <v>melkvee</v>
          </cell>
        </row>
        <row r="2590">
          <cell r="A2590" t="str">
            <v>2010_jan_36</v>
          </cell>
          <cell r="C2590">
            <v>14643</v>
          </cell>
          <cell r="D2590">
            <v>2010</v>
          </cell>
          <cell r="E2590" t="str">
            <v>jan</v>
          </cell>
          <cell r="F2590">
            <v>36</v>
          </cell>
          <cell r="G2590">
            <v>2882.88</v>
          </cell>
          <cell r="H2590">
            <v>1</v>
          </cell>
          <cell r="I2590">
            <v>1</v>
          </cell>
          <cell r="J2590" t="str">
            <v>melkvee</v>
          </cell>
        </row>
        <row r="2591">
          <cell r="A2591" t="str">
            <v>2010_feb_36</v>
          </cell>
          <cell r="C2591">
            <v>14644</v>
          </cell>
          <cell r="D2591">
            <v>2010</v>
          </cell>
          <cell r="E2591" t="str">
            <v>feb</v>
          </cell>
          <cell r="F2591">
            <v>36</v>
          </cell>
          <cell r="G2591">
            <v>2902.0990000000002</v>
          </cell>
          <cell r="H2591">
            <v>2</v>
          </cell>
          <cell r="I2591">
            <v>1</v>
          </cell>
          <cell r="J2591" t="str">
            <v>melkvee</v>
          </cell>
        </row>
        <row r="2592">
          <cell r="A2592" t="str">
            <v>2010_mrt_36</v>
          </cell>
          <cell r="C2592">
            <v>14645</v>
          </cell>
          <cell r="D2592">
            <v>2010</v>
          </cell>
          <cell r="E2592" t="str">
            <v>mrt</v>
          </cell>
          <cell r="F2592">
            <v>36</v>
          </cell>
          <cell r="G2592">
            <v>3264.8609999999999</v>
          </cell>
          <cell r="H2592">
            <v>3</v>
          </cell>
          <cell r="I2592">
            <v>1</v>
          </cell>
          <cell r="J2592" t="str">
            <v>melkvee</v>
          </cell>
        </row>
        <row r="2593">
          <cell r="A2593" t="str">
            <v>2010_apr_36</v>
          </cell>
          <cell r="C2593">
            <v>14646</v>
          </cell>
          <cell r="D2593">
            <v>2010</v>
          </cell>
          <cell r="E2593" t="str">
            <v>apr</v>
          </cell>
          <cell r="F2593">
            <v>36</v>
          </cell>
          <cell r="G2593">
            <v>3254.05</v>
          </cell>
          <cell r="H2593">
            <v>4</v>
          </cell>
          <cell r="I2593">
            <v>1</v>
          </cell>
          <cell r="J2593" t="str">
            <v>melkvee</v>
          </cell>
        </row>
        <row r="2594">
          <cell r="A2594" t="str">
            <v>2010_mei_36</v>
          </cell>
          <cell r="C2594">
            <v>14647</v>
          </cell>
          <cell r="D2594">
            <v>2010</v>
          </cell>
          <cell r="E2594" t="str">
            <v>mei</v>
          </cell>
          <cell r="F2594">
            <v>36</v>
          </cell>
          <cell r="G2594">
            <v>3254.05</v>
          </cell>
          <cell r="H2594">
            <v>5</v>
          </cell>
          <cell r="I2594">
            <v>1</v>
          </cell>
          <cell r="J2594" t="str">
            <v>melkvee</v>
          </cell>
        </row>
        <row r="2595">
          <cell r="A2595" t="str">
            <v>2010_jun_36</v>
          </cell>
          <cell r="C2595">
            <v>14648</v>
          </cell>
          <cell r="D2595">
            <v>2010</v>
          </cell>
          <cell r="E2595" t="str">
            <v>jun</v>
          </cell>
          <cell r="F2595">
            <v>36</v>
          </cell>
          <cell r="G2595">
            <v>2969.366</v>
          </cell>
          <cell r="H2595">
            <v>6</v>
          </cell>
          <cell r="I2595">
            <v>1</v>
          </cell>
          <cell r="J2595" t="str">
            <v>melkvee</v>
          </cell>
        </row>
        <row r="2596">
          <cell r="A2596" t="str">
            <v>2010_jul_36</v>
          </cell>
          <cell r="C2596">
            <v>14649</v>
          </cell>
          <cell r="D2596">
            <v>2010</v>
          </cell>
          <cell r="E2596" t="str">
            <v>jul</v>
          </cell>
          <cell r="F2596">
            <v>36</v>
          </cell>
          <cell r="G2596">
            <v>3046.2429999999999</v>
          </cell>
          <cell r="H2596">
            <v>7</v>
          </cell>
          <cell r="I2596">
            <v>1</v>
          </cell>
          <cell r="J2596" t="str">
            <v>melkvee</v>
          </cell>
        </row>
        <row r="2597">
          <cell r="A2597" t="str">
            <v>2010_aug_36</v>
          </cell>
          <cell r="C2597">
            <v>14650</v>
          </cell>
          <cell r="D2597">
            <v>2010</v>
          </cell>
          <cell r="E2597" t="str">
            <v>aug</v>
          </cell>
          <cell r="F2597">
            <v>36</v>
          </cell>
          <cell r="G2597">
            <v>3190.3870000000002</v>
          </cell>
          <cell r="H2597">
            <v>8</v>
          </cell>
          <cell r="I2597">
            <v>1</v>
          </cell>
          <cell r="J2597" t="str">
            <v>melkvee</v>
          </cell>
        </row>
        <row r="2598">
          <cell r="A2598" t="str">
            <v>2010_sep_36</v>
          </cell>
          <cell r="C2598">
            <v>14651</v>
          </cell>
          <cell r="D2598">
            <v>2010</v>
          </cell>
          <cell r="E2598" t="str">
            <v>sep</v>
          </cell>
          <cell r="F2598">
            <v>36</v>
          </cell>
          <cell r="G2598">
            <v>3411.4079999999999</v>
          </cell>
          <cell r="H2598">
            <v>9</v>
          </cell>
          <cell r="I2598">
            <v>1</v>
          </cell>
          <cell r="J2598" t="str">
            <v>melkvee</v>
          </cell>
        </row>
        <row r="2599">
          <cell r="A2599" t="str">
            <v>2010_okt_36</v>
          </cell>
          <cell r="C2599">
            <v>14652</v>
          </cell>
          <cell r="D2599">
            <v>2010</v>
          </cell>
          <cell r="E2599" t="str">
            <v>okt</v>
          </cell>
          <cell r="F2599">
            <v>36</v>
          </cell>
          <cell r="G2599">
            <v>3555.5520000000001</v>
          </cell>
          <cell r="H2599">
            <v>10</v>
          </cell>
          <cell r="I2599">
            <v>1</v>
          </cell>
          <cell r="J2599" t="str">
            <v>melkvee</v>
          </cell>
        </row>
        <row r="2600">
          <cell r="A2600" t="str">
            <v>2010_nov_36</v>
          </cell>
          <cell r="C2600">
            <v>14653</v>
          </cell>
          <cell r="D2600">
            <v>2010</v>
          </cell>
          <cell r="E2600" t="str">
            <v>nov</v>
          </cell>
          <cell r="F2600">
            <v>36</v>
          </cell>
          <cell r="G2600">
            <v>3670.8670000000002</v>
          </cell>
          <cell r="H2600">
            <v>11</v>
          </cell>
          <cell r="I2600">
            <v>1</v>
          </cell>
          <cell r="J2600" t="str">
            <v>melkvee</v>
          </cell>
        </row>
        <row r="2601">
          <cell r="A2601" t="str">
            <v>2010_dec_36</v>
          </cell>
          <cell r="C2601">
            <v>14654</v>
          </cell>
          <cell r="D2601">
            <v>2010</v>
          </cell>
          <cell r="E2601" t="str">
            <v>dec</v>
          </cell>
          <cell r="F2601">
            <v>36</v>
          </cell>
          <cell r="G2601">
            <v>4259.4549999999999</v>
          </cell>
          <cell r="H2601">
            <v>12</v>
          </cell>
          <cell r="I2601">
            <v>1</v>
          </cell>
          <cell r="J2601" t="str">
            <v>melkvee</v>
          </cell>
        </row>
        <row r="2602">
          <cell r="A2602" t="str">
            <v>2010_jan_37</v>
          </cell>
          <cell r="C2602">
            <v>14655</v>
          </cell>
          <cell r="D2602">
            <v>2010</v>
          </cell>
          <cell r="E2602" t="str">
            <v>jan</v>
          </cell>
          <cell r="F2602">
            <v>37</v>
          </cell>
          <cell r="G2602">
            <v>1190.3869999999999</v>
          </cell>
          <cell r="H2602">
            <v>1</v>
          </cell>
          <cell r="I2602">
            <v>1</v>
          </cell>
          <cell r="J2602" t="str">
            <v>melkvee</v>
          </cell>
        </row>
        <row r="2603">
          <cell r="A2603" t="str">
            <v>2010_feb_37</v>
          </cell>
          <cell r="C2603">
            <v>14656</v>
          </cell>
          <cell r="D2603">
            <v>2010</v>
          </cell>
          <cell r="E2603" t="str">
            <v>feb</v>
          </cell>
          <cell r="F2603">
            <v>37</v>
          </cell>
          <cell r="G2603">
            <v>1190.3869999999999</v>
          </cell>
          <cell r="H2603">
            <v>2</v>
          </cell>
          <cell r="I2603">
            <v>1</v>
          </cell>
          <cell r="J2603" t="str">
            <v>melkvee</v>
          </cell>
        </row>
        <row r="2604">
          <cell r="A2604" t="str">
            <v>2010_mrt_37</v>
          </cell>
          <cell r="C2604">
            <v>14657</v>
          </cell>
          <cell r="D2604">
            <v>2010</v>
          </cell>
          <cell r="E2604" t="str">
            <v>mrt</v>
          </cell>
          <cell r="F2604">
            <v>37</v>
          </cell>
          <cell r="G2604">
            <v>1190.3869999999999</v>
          </cell>
          <cell r="H2604">
            <v>3</v>
          </cell>
          <cell r="I2604">
            <v>1</v>
          </cell>
          <cell r="J2604" t="str">
            <v>melkvee</v>
          </cell>
        </row>
        <row r="2605">
          <cell r="A2605" t="str">
            <v>2010_apr_37</v>
          </cell>
          <cell r="C2605">
            <v>14658</v>
          </cell>
          <cell r="D2605">
            <v>2010</v>
          </cell>
          <cell r="E2605" t="str">
            <v>apr</v>
          </cell>
          <cell r="F2605">
            <v>37</v>
          </cell>
          <cell r="G2605">
            <v>1190.3869999999999</v>
          </cell>
          <cell r="H2605">
            <v>4</v>
          </cell>
          <cell r="I2605">
            <v>1</v>
          </cell>
          <cell r="J2605" t="str">
            <v>melkvee</v>
          </cell>
        </row>
        <row r="2606">
          <cell r="A2606" t="str">
            <v>2010_mei_37</v>
          </cell>
          <cell r="C2606">
            <v>14659</v>
          </cell>
          <cell r="D2606">
            <v>2010</v>
          </cell>
          <cell r="E2606" t="str">
            <v>mei</v>
          </cell>
          <cell r="F2606">
            <v>37</v>
          </cell>
          <cell r="G2606">
            <v>1190.3869999999999</v>
          </cell>
          <cell r="H2606">
            <v>5</v>
          </cell>
          <cell r="I2606">
            <v>1</v>
          </cell>
          <cell r="J2606" t="str">
            <v>melkvee</v>
          </cell>
        </row>
        <row r="2607">
          <cell r="A2607" t="str">
            <v>2010_jun_37</v>
          </cell>
          <cell r="C2607">
            <v>14660</v>
          </cell>
          <cell r="D2607">
            <v>2010</v>
          </cell>
          <cell r="E2607" t="str">
            <v>jun</v>
          </cell>
          <cell r="F2607">
            <v>37</v>
          </cell>
          <cell r="G2607">
            <v>1190.3869999999999</v>
          </cell>
          <cell r="H2607">
            <v>6</v>
          </cell>
          <cell r="I2607">
            <v>1</v>
          </cell>
          <cell r="J2607" t="str">
            <v>melkvee</v>
          </cell>
        </row>
        <row r="2608">
          <cell r="A2608" t="str">
            <v>2010_jul_37</v>
          </cell>
          <cell r="C2608">
            <v>14661</v>
          </cell>
          <cell r="D2608">
            <v>2010</v>
          </cell>
          <cell r="E2608" t="str">
            <v>jul</v>
          </cell>
          <cell r="F2608">
            <v>37</v>
          </cell>
          <cell r="G2608">
            <v>1190.3869999999999</v>
          </cell>
          <cell r="H2608">
            <v>7</v>
          </cell>
          <cell r="I2608">
            <v>1</v>
          </cell>
          <cell r="J2608" t="str">
            <v>melkvee</v>
          </cell>
        </row>
        <row r="2609">
          <cell r="A2609" t="str">
            <v>2010_aug_37</v>
          </cell>
          <cell r="C2609">
            <v>14662</v>
          </cell>
          <cell r="D2609">
            <v>2010</v>
          </cell>
          <cell r="E2609" t="str">
            <v>aug</v>
          </cell>
          <cell r="F2609">
            <v>37</v>
          </cell>
          <cell r="G2609">
            <v>1190.3869999999999</v>
          </cell>
          <cell r="H2609">
            <v>8</v>
          </cell>
          <cell r="I2609">
            <v>1</v>
          </cell>
          <cell r="J2609" t="str">
            <v>melkvee</v>
          </cell>
        </row>
        <row r="2610">
          <cell r="A2610" t="str">
            <v>2010_sep_37</v>
          </cell>
          <cell r="C2610">
            <v>14663</v>
          </cell>
          <cell r="D2610">
            <v>2010</v>
          </cell>
          <cell r="E2610" t="str">
            <v>sep</v>
          </cell>
          <cell r="F2610">
            <v>37</v>
          </cell>
          <cell r="G2610">
            <v>1190.3869999999999</v>
          </cell>
          <cell r="H2610">
            <v>9</v>
          </cell>
          <cell r="I2610">
            <v>1</v>
          </cell>
          <cell r="J2610" t="str">
            <v>melkvee</v>
          </cell>
        </row>
        <row r="2611">
          <cell r="A2611" t="str">
            <v>2010_okt_37</v>
          </cell>
          <cell r="C2611">
            <v>14664</v>
          </cell>
          <cell r="D2611">
            <v>2010</v>
          </cell>
          <cell r="E2611" t="str">
            <v>okt</v>
          </cell>
          <cell r="F2611">
            <v>37</v>
          </cell>
          <cell r="G2611">
            <v>1190.3869999999999</v>
          </cell>
          <cell r="H2611">
            <v>10</v>
          </cell>
          <cell r="I2611">
            <v>1</v>
          </cell>
          <cell r="J2611" t="str">
            <v>melkvee</v>
          </cell>
        </row>
        <row r="2612">
          <cell r="A2612" t="str">
            <v>2010_nov_37</v>
          </cell>
          <cell r="C2612">
            <v>14665</v>
          </cell>
          <cell r="D2612">
            <v>2010</v>
          </cell>
          <cell r="E2612" t="str">
            <v>nov</v>
          </cell>
          <cell r="F2612">
            <v>37</v>
          </cell>
          <cell r="G2612">
            <v>1190.3869999999999</v>
          </cell>
          <cell r="H2612">
            <v>11</v>
          </cell>
          <cell r="I2612">
            <v>1</v>
          </cell>
          <cell r="J2612" t="str">
            <v>melkvee</v>
          </cell>
        </row>
        <row r="2613">
          <cell r="A2613" t="str">
            <v>2010_dec_37</v>
          </cell>
          <cell r="C2613">
            <v>14666</v>
          </cell>
          <cell r="D2613">
            <v>2010</v>
          </cell>
          <cell r="E2613" t="str">
            <v>dec</v>
          </cell>
          <cell r="F2613">
            <v>37</v>
          </cell>
          <cell r="G2613">
            <v>1190.3869999999999</v>
          </cell>
          <cell r="H2613">
            <v>12</v>
          </cell>
          <cell r="I2613">
            <v>1</v>
          </cell>
          <cell r="J2613" t="str">
            <v>melkvee</v>
          </cell>
        </row>
        <row r="2614">
          <cell r="A2614" t="str">
            <v>2010_jan_38</v>
          </cell>
          <cell r="C2614">
            <v>14667</v>
          </cell>
          <cell r="D2614">
            <v>2010</v>
          </cell>
          <cell r="E2614" t="str">
            <v>jan</v>
          </cell>
          <cell r="F2614">
            <v>38</v>
          </cell>
          <cell r="G2614">
            <v>2965.7539999999999</v>
          </cell>
          <cell r="H2614">
            <v>1</v>
          </cell>
          <cell r="I2614">
            <v>1</v>
          </cell>
          <cell r="J2614" t="str">
            <v>melkvee</v>
          </cell>
        </row>
        <row r="2615">
          <cell r="A2615" t="str">
            <v>2010_feb_38</v>
          </cell>
          <cell r="C2615">
            <v>14668</v>
          </cell>
          <cell r="D2615">
            <v>2010</v>
          </cell>
          <cell r="E2615" t="str">
            <v>feb</v>
          </cell>
          <cell r="F2615">
            <v>38</v>
          </cell>
          <cell r="G2615">
            <v>3387.5039999999999</v>
          </cell>
          <cell r="H2615">
            <v>2</v>
          </cell>
          <cell r="I2615">
            <v>1</v>
          </cell>
          <cell r="J2615" t="str">
            <v>melkvee</v>
          </cell>
        </row>
        <row r="2616">
          <cell r="A2616" t="str">
            <v>2010_mrt_38</v>
          </cell>
          <cell r="C2616">
            <v>14669</v>
          </cell>
          <cell r="D2616">
            <v>2010</v>
          </cell>
          <cell r="E2616" t="str">
            <v>mrt</v>
          </cell>
          <cell r="F2616">
            <v>38</v>
          </cell>
          <cell r="G2616">
            <v>3785.567</v>
          </cell>
          <cell r="H2616">
            <v>3</v>
          </cell>
          <cell r="I2616">
            <v>1</v>
          </cell>
          <cell r="J2616" t="str">
            <v>melkvee</v>
          </cell>
        </row>
        <row r="2617">
          <cell r="A2617" t="str">
            <v>2010_apr_38</v>
          </cell>
          <cell r="C2617">
            <v>14670</v>
          </cell>
          <cell r="D2617">
            <v>2010</v>
          </cell>
          <cell r="E2617" t="str">
            <v>apr</v>
          </cell>
          <cell r="F2617">
            <v>38</v>
          </cell>
          <cell r="G2617">
            <v>3809.7739999999999</v>
          </cell>
          <cell r="H2617">
            <v>4</v>
          </cell>
          <cell r="I2617">
            <v>1</v>
          </cell>
          <cell r="J2617" t="str">
            <v>melkvee</v>
          </cell>
        </row>
        <row r="2618">
          <cell r="A2618" t="str">
            <v>2010_mei_38</v>
          </cell>
          <cell r="C2618">
            <v>14671</v>
          </cell>
          <cell r="D2618">
            <v>2010</v>
          </cell>
          <cell r="E2618" t="str">
            <v>mei</v>
          </cell>
          <cell r="F2618">
            <v>38</v>
          </cell>
          <cell r="G2618">
            <v>3629.569</v>
          </cell>
          <cell r="H2618">
            <v>5</v>
          </cell>
          <cell r="I2618">
            <v>1</v>
          </cell>
          <cell r="J2618" t="str">
            <v>melkvee</v>
          </cell>
        </row>
        <row r="2619">
          <cell r="A2619" t="str">
            <v>2010_jun_38</v>
          </cell>
          <cell r="C2619">
            <v>14672</v>
          </cell>
          <cell r="D2619">
            <v>2010</v>
          </cell>
          <cell r="E2619" t="str">
            <v>jun</v>
          </cell>
          <cell r="F2619">
            <v>38</v>
          </cell>
          <cell r="G2619">
            <v>3376.7449999999999</v>
          </cell>
          <cell r="H2619">
            <v>6</v>
          </cell>
          <cell r="I2619">
            <v>1</v>
          </cell>
          <cell r="J2619" t="str">
            <v>melkvee</v>
          </cell>
        </row>
        <row r="2620">
          <cell r="A2620" t="str">
            <v>2010_jul_38</v>
          </cell>
          <cell r="C2620">
            <v>14673</v>
          </cell>
          <cell r="D2620">
            <v>2010</v>
          </cell>
          <cell r="E2620" t="str">
            <v>jul</v>
          </cell>
          <cell r="F2620">
            <v>38</v>
          </cell>
          <cell r="G2620">
            <v>3172.3339999999998</v>
          </cell>
          <cell r="H2620">
            <v>7</v>
          </cell>
          <cell r="I2620">
            <v>1</v>
          </cell>
          <cell r="J2620" t="str">
            <v>melkvee</v>
          </cell>
        </row>
        <row r="2621">
          <cell r="A2621" t="str">
            <v>2010_aug_38</v>
          </cell>
          <cell r="C2621">
            <v>14674</v>
          </cell>
          <cell r="D2621">
            <v>2010</v>
          </cell>
          <cell r="E2621" t="str">
            <v>aug</v>
          </cell>
          <cell r="F2621">
            <v>38</v>
          </cell>
          <cell r="G2621">
            <v>3000.1990000000001</v>
          </cell>
          <cell r="H2621">
            <v>8</v>
          </cell>
          <cell r="I2621">
            <v>1</v>
          </cell>
          <cell r="J2621" t="str">
            <v>melkvee</v>
          </cell>
        </row>
        <row r="2622">
          <cell r="A2622" t="str">
            <v>2010_sep_38</v>
          </cell>
          <cell r="C2622">
            <v>14675</v>
          </cell>
          <cell r="D2622">
            <v>2010</v>
          </cell>
          <cell r="E2622" t="str">
            <v>sep</v>
          </cell>
          <cell r="F2622">
            <v>38</v>
          </cell>
          <cell r="G2622">
            <v>2871.0970000000002</v>
          </cell>
          <cell r="H2622">
            <v>9</v>
          </cell>
          <cell r="I2622">
            <v>1</v>
          </cell>
          <cell r="J2622" t="str">
            <v>melkvee</v>
          </cell>
        </row>
        <row r="2623">
          <cell r="A2623" t="str">
            <v>2010_okt_38</v>
          </cell>
          <cell r="C2623">
            <v>14676</v>
          </cell>
          <cell r="D2623">
            <v>2010</v>
          </cell>
          <cell r="E2623" t="str">
            <v>okt</v>
          </cell>
          <cell r="F2623">
            <v>38</v>
          </cell>
          <cell r="G2623">
            <v>2814.6149999999998</v>
          </cell>
          <cell r="H2623">
            <v>10</v>
          </cell>
          <cell r="I2623">
            <v>1</v>
          </cell>
          <cell r="J2623" t="str">
            <v>melkvee</v>
          </cell>
        </row>
        <row r="2624">
          <cell r="A2624" t="str">
            <v>2010_nov_38</v>
          </cell>
          <cell r="C2624">
            <v>14677</v>
          </cell>
          <cell r="D2624">
            <v>2010</v>
          </cell>
          <cell r="E2624" t="str">
            <v>nov</v>
          </cell>
          <cell r="F2624">
            <v>38</v>
          </cell>
          <cell r="G2624">
            <v>2814.6149999999998</v>
          </cell>
          <cell r="H2624">
            <v>11</v>
          </cell>
          <cell r="I2624">
            <v>1</v>
          </cell>
          <cell r="J2624" t="str">
            <v>melkvee</v>
          </cell>
        </row>
        <row r="2625">
          <cell r="A2625" t="str">
            <v>2010_dec_38</v>
          </cell>
          <cell r="C2625">
            <v>14678</v>
          </cell>
          <cell r="D2625">
            <v>2010</v>
          </cell>
          <cell r="E2625" t="str">
            <v>dec</v>
          </cell>
          <cell r="F2625">
            <v>38</v>
          </cell>
          <cell r="G2625">
            <v>2857.6489999999999</v>
          </cell>
          <cell r="H2625">
            <v>12</v>
          </cell>
          <cell r="I2625">
            <v>1</v>
          </cell>
          <cell r="J2625" t="str">
            <v>melkvee</v>
          </cell>
        </row>
        <row r="2626">
          <cell r="A2626" t="str">
            <v>2010_jan_39</v>
          </cell>
          <cell r="C2626">
            <v>14679</v>
          </cell>
          <cell r="D2626">
            <v>2010</v>
          </cell>
          <cell r="E2626" t="str">
            <v>jan</v>
          </cell>
          <cell r="F2626">
            <v>39</v>
          </cell>
          <cell r="G2626">
            <v>31.05</v>
          </cell>
          <cell r="H2626">
            <v>1</v>
          </cell>
          <cell r="I2626">
            <v>1</v>
          </cell>
          <cell r="J2626" t="str">
            <v>melkvee</v>
          </cell>
        </row>
        <row r="2627">
          <cell r="A2627" t="str">
            <v>2010_feb_39</v>
          </cell>
          <cell r="C2627">
            <v>14680</v>
          </cell>
          <cell r="D2627">
            <v>2010</v>
          </cell>
          <cell r="E2627" t="str">
            <v>feb</v>
          </cell>
          <cell r="F2627">
            <v>39</v>
          </cell>
          <cell r="G2627">
            <v>29.6</v>
          </cell>
          <cell r="H2627">
            <v>2</v>
          </cell>
          <cell r="I2627">
            <v>1</v>
          </cell>
          <cell r="J2627" t="str">
            <v>melkvee</v>
          </cell>
        </row>
        <row r="2628">
          <cell r="A2628" t="str">
            <v>2010_mrt_39</v>
          </cell>
          <cell r="C2628">
            <v>14681</v>
          </cell>
          <cell r="D2628">
            <v>2010</v>
          </cell>
          <cell r="E2628" t="str">
            <v>mrt</v>
          </cell>
          <cell r="F2628">
            <v>39</v>
          </cell>
          <cell r="G2628">
            <v>26.8</v>
          </cell>
          <cell r="H2628">
            <v>3</v>
          </cell>
          <cell r="I2628">
            <v>1</v>
          </cell>
          <cell r="J2628" t="str">
            <v>melkvee</v>
          </cell>
        </row>
        <row r="2629">
          <cell r="A2629" t="str">
            <v>2010_apr_39</v>
          </cell>
          <cell r="C2629">
            <v>14682</v>
          </cell>
          <cell r="D2629">
            <v>2010</v>
          </cell>
          <cell r="E2629" t="str">
            <v>apr</v>
          </cell>
          <cell r="F2629">
            <v>39</v>
          </cell>
          <cell r="G2629">
            <v>28.05</v>
          </cell>
          <cell r="H2629">
            <v>4</v>
          </cell>
          <cell r="I2629">
            <v>1</v>
          </cell>
          <cell r="J2629" t="str">
            <v>melkvee</v>
          </cell>
        </row>
        <row r="2630">
          <cell r="A2630" t="str">
            <v>2010_mei_39</v>
          </cell>
          <cell r="C2630">
            <v>14683</v>
          </cell>
          <cell r="D2630">
            <v>2010</v>
          </cell>
          <cell r="E2630" t="str">
            <v>mei</v>
          </cell>
          <cell r="F2630">
            <v>39</v>
          </cell>
          <cell r="G2630">
            <v>30.25</v>
          </cell>
          <cell r="H2630">
            <v>5</v>
          </cell>
          <cell r="I2630">
            <v>1</v>
          </cell>
          <cell r="J2630" t="str">
            <v>melkvee</v>
          </cell>
        </row>
        <row r="2631">
          <cell r="A2631" t="str">
            <v>2010_jun_39</v>
          </cell>
          <cell r="C2631">
            <v>14684</v>
          </cell>
          <cell r="D2631">
            <v>2010</v>
          </cell>
          <cell r="E2631" t="str">
            <v>jun</v>
          </cell>
          <cell r="F2631">
            <v>39</v>
          </cell>
          <cell r="G2631">
            <v>33.049999999999997</v>
          </cell>
          <cell r="H2631">
            <v>6</v>
          </cell>
          <cell r="I2631">
            <v>1</v>
          </cell>
          <cell r="J2631" t="str">
            <v>melkvee</v>
          </cell>
        </row>
        <row r="2632">
          <cell r="A2632" t="str">
            <v>2010_jul_39</v>
          </cell>
          <cell r="C2632">
            <v>14685</v>
          </cell>
          <cell r="D2632">
            <v>2010</v>
          </cell>
          <cell r="E2632" t="str">
            <v>jul</v>
          </cell>
          <cell r="F2632">
            <v>39</v>
          </cell>
          <cell r="G2632">
            <v>34.9</v>
          </cell>
          <cell r="H2632">
            <v>7</v>
          </cell>
          <cell r="I2632">
            <v>1</v>
          </cell>
          <cell r="J2632" t="str">
            <v>melkvee</v>
          </cell>
        </row>
        <row r="2633">
          <cell r="A2633" t="str">
            <v>2010_aug_39</v>
          </cell>
          <cell r="C2633">
            <v>14686</v>
          </cell>
          <cell r="D2633">
            <v>2010</v>
          </cell>
          <cell r="E2633" t="str">
            <v>aug</v>
          </cell>
          <cell r="F2633">
            <v>39</v>
          </cell>
          <cell r="G2633">
            <v>38.549999999999997</v>
          </cell>
          <cell r="H2633">
            <v>8</v>
          </cell>
          <cell r="I2633">
            <v>1</v>
          </cell>
          <cell r="J2633" t="str">
            <v>melkvee</v>
          </cell>
        </row>
        <row r="2634">
          <cell r="A2634" t="str">
            <v>2010_sep_39</v>
          </cell>
          <cell r="C2634">
            <v>14687</v>
          </cell>
          <cell r="D2634">
            <v>2010</v>
          </cell>
          <cell r="E2634" t="str">
            <v>sep</v>
          </cell>
          <cell r="F2634">
            <v>39</v>
          </cell>
          <cell r="G2634">
            <v>38.5</v>
          </cell>
          <cell r="H2634">
            <v>9</v>
          </cell>
          <cell r="I2634">
            <v>1</v>
          </cell>
          <cell r="J2634" t="str">
            <v>melkvee</v>
          </cell>
        </row>
        <row r="2635">
          <cell r="A2635" t="str">
            <v>2010_okt_39</v>
          </cell>
          <cell r="C2635">
            <v>14688</v>
          </cell>
          <cell r="D2635">
            <v>2010</v>
          </cell>
          <cell r="E2635" t="str">
            <v>okt</v>
          </cell>
          <cell r="F2635">
            <v>39</v>
          </cell>
          <cell r="G2635">
            <v>39.35</v>
          </cell>
          <cell r="H2635">
            <v>10</v>
          </cell>
          <cell r="I2635">
            <v>1</v>
          </cell>
          <cell r="J2635" t="str">
            <v>melkvee</v>
          </cell>
        </row>
        <row r="2636">
          <cell r="A2636" t="str">
            <v>2010_nov_39</v>
          </cell>
          <cell r="C2636">
            <v>14689</v>
          </cell>
          <cell r="D2636">
            <v>2010</v>
          </cell>
          <cell r="E2636" t="str">
            <v>nov</v>
          </cell>
          <cell r="F2636">
            <v>39</v>
          </cell>
          <cell r="G2636">
            <v>40.299999999999997</v>
          </cell>
          <cell r="H2636">
            <v>11</v>
          </cell>
          <cell r="I2636">
            <v>1</v>
          </cell>
          <cell r="J2636" t="str">
            <v>melkvee</v>
          </cell>
        </row>
        <row r="2637">
          <cell r="A2637" t="str">
            <v>2010_dec_39</v>
          </cell>
          <cell r="C2637">
            <v>14690</v>
          </cell>
          <cell r="D2637">
            <v>2010</v>
          </cell>
          <cell r="E2637" t="str">
            <v>dec</v>
          </cell>
          <cell r="F2637">
            <v>39</v>
          </cell>
          <cell r="G2637">
            <v>37.6</v>
          </cell>
          <cell r="H2637">
            <v>12</v>
          </cell>
          <cell r="I2637">
            <v>1</v>
          </cell>
          <cell r="J2637" t="str">
            <v>melkvee</v>
          </cell>
        </row>
        <row r="2638">
          <cell r="A2638" t="str">
            <v>2010_jan_40</v>
          </cell>
          <cell r="C2638">
            <v>14691</v>
          </cell>
          <cell r="D2638">
            <v>2010</v>
          </cell>
          <cell r="E2638" t="str">
            <v>jan</v>
          </cell>
          <cell r="F2638">
            <v>40</v>
          </cell>
          <cell r="G2638">
            <v>15</v>
          </cell>
          <cell r="H2638">
            <v>1</v>
          </cell>
          <cell r="I2638">
            <v>1</v>
          </cell>
          <cell r="J2638" t="str">
            <v>melkvee</v>
          </cell>
        </row>
        <row r="2639">
          <cell r="A2639" t="str">
            <v>2010_feb_40</v>
          </cell>
          <cell r="C2639">
            <v>14692</v>
          </cell>
          <cell r="D2639">
            <v>2010</v>
          </cell>
          <cell r="E2639" t="str">
            <v>feb</v>
          </cell>
          <cell r="F2639">
            <v>40</v>
          </cell>
          <cell r="G2639">
            <v>15.1</v>
          </cell>
          <cell r="H2639">
            <v>2</v>
          </cell>
          <cell r="I2639">
            <v>1</v>
          </cell>
          <cell r="J2639" t="str">
            <v>melkvee</v>
          </cell>
        </row>
        <row r="2640">
          <cell r="A2640" t="str">
            <v>2010_mrt_40</v>
          </cell>
          <cell r="C2640">
            <v>14693</v>
          </cell>
          <cell r="D2640">
            <v>2010</v>
          </cell>
          <cell r="E2640" t="str">
            <v>mrt</v>
          </cell>
          <cell r="F2640">
            <v>40</v>
          </cell>
          <cell r="G2640">
            <v>15.1</v>
          </cell>
          <cell r="H2640">
            <v>3</v>
          </cell>
          <cell r="I2640">
            <v>1</v>
          </cell>
          <cell r="J2640" t="str">
            <v>melkvee</v>
          </cell>
        </row>
        <row r="2641">
          <cell r="A2641" t="str">
            <v>2010_apr_40</v>
          </cell>
          <cell r="C2641">
            <v>14694</v>
          </cell>
          <cell r="D2641">
            <v>2010</v>
          </cell>
          <cell r="E2641" t="str">
            <v>apr</v>
          </cell>
          <cell r="F2641">
            <v>40</v>
          </cell>
          <cell r="G2641">
            <v>15.05</v>
          </cell>
          <cell r="H2641">
            <v>4</v>
          </cell>
          <cell r="I2641">
            <v>1</v>
          </cell>
          <cell r="J2641" t="str">
            <v>melkvee</v>
          </cell>
        </row>
        <row r="2642">
          <cell r="A2642" t="str">
            <v>2010_mei_40</v>
          </cell>
          <cell r="C2642">
            <v>14695</v>
          </cell>
          <cell r="D2642">
            <v>2010</v>
          </cell>
          <cell r="E2642" t="str">
            <v>mei</v>
          </cell>
          <cell r="F2642">
            <v>40</v>
          </cell>
          <cell r="G2642">
            <v>15.05</v>
          </cell>
          <cell r="H2642">
            <v>5</v>
          </cell>
          <cell r="I2642">
            <v>1</v>
          </cell>
          <cell r="J2642" t="str">
            <v>melkvee</v>
          </cell>
        </row>
        <row r="2643">
          <cell r="A2643" t="str">
            <v>2010_jun_40</v>
          </cell>
          <cell r="C2643">
            <v>14696</v>
          </cell>
          <cell r="D2643">
            <v>2010</v>
          </cell>
          <cell r="E2643" t="str">
            <v>jun</v>
          </cell>
          <cell r="F2643">
            <v>40</v>
          </cell>
          <cell r="G2643">
            <v>15.45</v>
          </cell>
          <cell r="H2643">
            <v>6</v>
          </cell>
          <cell r="I2643">
            <v>1</v>
          </cell>
          <cell r="J2643" t="str">
            <v>melkvee</v>
          </cell>
        </row>
        <row r="2644">
          <cell r="A2644" t="str">
            <v>2010_jul_40</v>
          </cell>
          <cell r="C2644">
            <v>14697</v>
          </cell>
          <cell r="D2644">
            <v>2010</v>
          </cell>
          <cell r="E2644" t="str">
            <v>jul</v>
          </cell>
          <cell r="F2644">
            <v>40</v>
          </cell>
          <cell r="G2644">
            <v>15.85</v>
          </cell>
          <cell r="H2644">
            <v>7</v>
          </cell>
          <cell r="I2644">
            <v>1</v>
          </cell>
          <cell r="J2644" t="str">
            <v>melkvee</v>
          </cell>
        </row>
        <row r="2645">
          <cell r="A2645" t="str">
            <v>2010_aug_40</v>
          </cell>
          <cell r="C2645">
            <v>14698</v>
          </cell>
          <cell r="D2645">
            <v>2010</v>
          </cell>
          <cell r="E2645" t="str">
            <v>aug</v>
          </cell>
          <cell r="F2645">
            <v>40</v>
          </cell>
          <cell r="G2645">
            <v>16.600000000000001</v>
          </cell>
          <cell r="H2645">
            <v>8</v>
          </cell>
          <cell r="I2645">
            <v>1</v>
          </cell>
          <cell r="J2645" t="str">
            <v>melkvee</v>
          </cell>
        </row>
        <row r="2646">
          <cell r="A2646" t="str">
            <v>2010_sep_40</v>
          </cell>
          <cell r="C2646">
            <v>14699</v>
          </cell>
          <cell r="D2646">
            <v>2010</v>
          </cell>
          <cell r="E2646" t="str">
            <v>sep</v>
          </cell>
          <cell r="F2646">
            <v>40</v>
          </cell>
          <cell r="G2646">
            <v>17.75</v>
          </cell>
          <cell r="H2646">
            <v>9</v>
          </cell>
          <cell r="I2646">
            <v>1</v>
          </cell>
          <cell r="J2646" t="str">
            <v>melkvee</v>
          </cell>
        </row>
        <row r="2647">
          <cell r="A2647" t="str">
            <v>2010_okt_40</v>
          </cell>
          <cell r="C2647">
            <v>14700</v>
          </cell>
          <cell r="D2647">
            <v>2010</v>
          </cell>
          <cell r="E2647" t="str">
            <v>okt</v>
          </cell>
          <cell r="F2647">
            <v>40</v>
          </cell>
          <cell r="G2647">
            <v>18.5</v>
          </cell>
          <cell r="H2647">
            <v>10</v>
          </cell>
          <cell r="I2647">
            <v>1</v>
          </cell>
          <cell r="J2647" t="str">
            <v>melkvee</v>
          </cell>
        </row>
        <row r="2648">
          <cell r="A2648" t="str">
            <v>2010_nov_40</v>
          </cell>
          <cell r="C2648">
            <v>14701</v>
          </cell>
          <cell r="D2648">
            <v>2010</v>
          </cell>
          <cell r="E2648" t="str">
            <v>nov</v>
          </cell>
          <cell r="F2648">
            <v>40</v>
          </cell>
          <cell r="G2648">
            <v>19.100000000000001</v>
          </cell>
          <cell r="H2648">
            <v>11</v>
          </cell>
          <cell r="I2648">
            <v>1</v>
          </cell>
          <cell r="J2648" t="str">
            <v>melkvee</v>
          </cell>
        </row>
        <row r="2649">
          <cell r="A2649" t="str">
            <v>2010_dec_40</v>
          </cell>
          <cell r="C2649">
            <v>14702</v>
          </cell>
          <cell r="D2649">
            <v>2010</v>
          </cell>
          <cell r="E2649" t="str">
            <v>dec</v>
          </cell>
          <cell r="F2649">
            <v>40</v>
          </cell>
          <cell r="G2649">
            <v>19.7</v>
          </cell>
          <cell r="H2649">
            <v>12</v>
          </cell>
          <cell r="I2649">
            <v>1</v>
          </cell>
          <cell r="J2649" t="str">
            <v>melkvee</v>
          </cell>
        </row>
        <row r="2650">
          <cell r="A2650" t="str">
            <v>2010_jan_41</v>
          </cell>
          <cell r="C2650">
            <v>14703</v>
          </cell>
          <cell r="D2650">
            <v>2010</v>
          </cell>
          <cell r="E2650" t="str">
            <v>jan</v>
          </cell>
          <cell r="F2650">
            <v>41</v>
          </cell>
          <cell r="G2650">
            <v>121</v>
          </cell>
          <cell r="H2650">
            <v>1</v>
          </cell>
          <cell r="I2650">
            <v>1</v>
          </cell>
          <cell r="J2650" t="str">
            <v>melkvee</v>
          </cell>
        </row>
        <row r="2651">
          <cell r="A2651" t="str">
            <v>2010_feb_41</v>
          </cell>
          <cell r="C2651">
            <v>14704</v>
          </cell>
          <cell r="D2651">
            <v>2010</v>
          </cell>
          <cell r="E2651" t="str">
            <v>feb</v>
          </cell>
          <cell r="F2651">
            <v>41</v>
          </cell>
          <cell r="G2651">
            <v>107</v>
          </cell>
          <cell r="H2651">
            <v>2</v>
          </cell>
          <cell r="I2651">
            <v>1</v>
          </cell>
          <cell r="J2651" t="str">
            <v>melkvee</v>
          </cell>
        </row>
        <row r="2652">
          <cell r="A2652" t="str">
            <v>2010_mrt_41</v>
          </cell>
          <cell r="C2652">
            <v>14705</v>
          </cell>
          <cell r="D2652">
            <v>2010</v>
          </cell>
          <cell r="E2652" t="str">
            <v>mrt</v>
          </cell>
          <cell r="F2652">
            <v>41</v>
          </cell>
          <cell r="G2652">
            <v>102</v>
          </cell>
          <cell r="H2652">
            <v>3</v>
          </cell>
          <cell r="I2652">
            <v>1</v>
          </cell>
          <cell r="J2652" t="str">
            <v>melkvee</v>
          </cell>
        </row>
        <row r="2653">
          <cell r="A2653" t="str">
            <v>2010_apr_41</v>
          </cell>
          <cell r="C2653">
            <v>14706</v>
          </cell>
          <cell r="D2653">
            <v>2010</v>
          </cell>
          <cell r="E2653" t="str">
            <v>apr</v>
          </cell>
          <cell r="F2653">
            <v>41</v>
          </cell>
          <cell r="G2653">
            <v>102</v>
          </cell>
          <cell r="H2653">
            <v>4</v>
          </cell>
          <cell r="I2653">
            <v>1</v>
          </cell>
          <cell r="J2653" t="str">
            <v>melkvee</v>
          </cell>
        </row>
        <row r="2654">
          <cell r="A2654" t="str">
            <v>2010_mei_41</v>
          </cell>
          <cell r="C2654">
            <v>14707</v>
          </cell>
          <cell r="D2654">
            <v>2010</v>
          </cell>
          <cell r="E2654" t="str">
            <v>mei</v>
          </cell>
          <cell r="F2654">
            <v>41</v>
          </cell>
          <cell r="G2654">
            <v>104.5</v>
          </cell>
          <cell r="H2654">
            <v>5</v>
          </cell>
          <cell r="I2654">
            <v>1</v>
          </cell>
          <cell r="J2654" t="str">
            <v>melkvee</v>
          </cell>
        </row>
        <row r="2655">
          <cell r="A2655" t="str">
            <v>2010_jun_41</v>
          </cell>
          <cell r="C2655">
            <v>14708</v>
          </cell>
          <cell r="D2655">
            <v>2010</v>
          </cell>
          <cell r="E2655" t="str">
            <v>jun</v>
          </cell>
          <cell r="F2655">
            <v>41</v>
          </cell>
          <cell r="G2655">
            <v>123.5</v>
          </cell>
          <cell r="H2655">
            <v>6</v>
          </cell>
          <cell r="I2655">
            <v>1</v>
          </cell>
          <cell r="J2655" t="str">
            <v>melkvee</v>
          </cell>
        </row>
        <row r="2656">
          <cell r="A2656" t="str">
            <v>2010_jul_41</v>
          </cell>
          <cell r="C2656">
            <v>14709</v>
          </cell>
          <cell r="D2656">
            <v>2010</v>
          </cell>
          <cell r="E2656" t="str">
            <v>jul</v>
          </cell>
          <cell r="F2656">
            <v>41</v>
          </cell>
          <cell r="G2656">
            <v>114</v>
          </cell>
          <cell r="H2656">
            <v>7</v>
          </cell>
          <cell r="I2656">
            <v>1</v>
          </cell>
          <cell r="J2656" t="str">
            <v>melkvee</v>
          </cell>
        </row>
        <row r="2657">
          <cell r="A2657" t="str">
            <v>2010_aug_41</v>
          </cell>
          <cell r="C2657">
            <v>14710</v>
          </cell>
          <cell r="D2657">
            <v>2010</v>
          </cell>
          <cell r="E2657" t="str">
            <v>aug</v>
          </cell>
          <cell r="F2657">
            <v>41</v>
          </cell>
          <cell r="G2657">
            <v>97.5</v>
          </cell>
          <cell r="H2657">
            <v>8</v>
          </cell>
          <cell r="I2657">
            <v>1</v>
          </cell>
          <cell r="J2657" t="str">
            <v>melkvee</v>
          </cell>
        </row>
        <row r="2658">
          <cell r="A2658" t="str">
            <v>2010_sep_41</v>
          </cell>
          <cell r="C2658">
            <v>14711</v>
          </cell>
          <cell r="D2658">
            <v>2010</v>
          </cell>
          <cell r="E2658" t="str">
            <v>sep</v>
          </cell>
          <cell r="F2658">
            <v>41</v>
          </cell>
          <cell r="G2658">
            <v>95</v>
          </cell>
          <cell r="H2658">
            <v>9</v>
          </cell>
          <cell r="I2658">
            <v>1</v>
          </cell>
          <cell r="J2658" t="str">
            <v>melkvee</v>
          </cell>
        </row>
        <row r="2659">
          <cell r="A2659" t="str">
            <v>2010_okt_41</v>
          </cell>
          <cell r="C2659">
            <v>14712</v>
          </cell>
          <cell r="D2659">
            <v>2010</v>
          </cell>
          <cell r="E2659" t="str">
            <v>okt</v>
          </cell>
          <cell r="F2659">
            <v>41</v>
          </cell>
          <cell r="G2659">
            <v>107</v>
          </cell>
          <cell r="H2659">
            <v>10</v>
          </cell>
          <cell r="I2659">
            <v>1</v>
          </cell>
          <cell r="J2659" t="str">
            <v>melkvee</v>
          </cell>
        </row>
        <row r="2660">
          <cell r="A2660" t="str">
            <v>2010_nov_41</v>
          </cell>
          <cell r="C2660">
            <v>14713</v>
          </cell>
          <cell r="D2660">
            <v>2010</v>
          </cell>
          <cell r="E2660" t="str">
            <v>nov</v>
          </cell>
          <cell r="F2660">
            <v>41</v>
          </cell>
          <cell r="G2660">
            <v>123.5</v>
          </cell>
          <cell r="H2660">
            <v>11</v>
          </cell>
          <cell r="I2660">
            <v>1</v>
          </cell>
          <cell r="J2660" t="str">
            <v>melkvee</v>
          </cell>
        </row>
        <row r="2661">
          <cell r="A2661" t="str">
            <v>2010_dec_41</v>
          </cell>
          <cell r="C2661">
            <v>14714</v>
          </cell>
          <cell r="D2661">
            <v>2010</v>
          </cell>
          <cell r="E2661" t="str">
            <v>dec</v>
          </cell>
          <cell r="F2661">
            <v>41</v>
          </cell>
          <cell r="G2661">
            <v>116.5</v>
          </cell>
          <cell r="H2661">
            <v>12</v>
          </cell>
          <cell r="I2661">
            <v>1</v>
          </cell>
          <cell r="J2661" t="str">
            <v>melkvee</v>
          </cell>
        </row>
        <row r="2662">
          <cell r="A2662" t="str">
            <v>2010_jan_42</v>
          </cell>
          <cell r="C2662">
            <v>14715</v>
          </cell>
          <cell r="D2662">
            <v>2010</v>
          </cell>
          <cell r="E2662" t="str">
            <v>jan</v>
          </cell>
          <cell r="F2662">
            <v>42</v>
          </cell>
          <cell r="G2662">
            <v>1.95</v>
          </cell>
          <cell r="H2662">
            <v>1</v>
          </cell>
          <cell r="I2662">
            <v>1</v>
          </cell>
          <cell r="J2662" t="str">
            <v>melkvee</v>
          </cell>
        </row>
        <row r="2663">
          <cell r="A2663" t="str">
            <v>2010_feb_42</v>
          </cell>
          <cell r="C2663">
            <v>14716</v>
          </cell>
          <cell r="D2663">
            <v>2010</v>
          </cell>
          <cell r="E2663" t="str">
            <v>feb</v>
          </cell>
          <cell r="F2663">
            <v>42</v>
          </cell>
          <cell r="G2663">
            <v>2</v>
          </cell>
          <cell r="H2663">
            <v>2</v>
          </cell>
          <cell r="I2663">
            <v>1</v>
          </cell>
          <cell r="J2663" t="str">
            <v>melkvee</v>
          </cell>
        </row>
        <row r="2664">
          <cell r="A2664" t="str">
            <v>2010_mrt_42</v>
          </cell>
          <cell r="C2664">
            <v>14717</v>
          </cell>
          <cell r="D2664">
            <v>2010</v>
          </cell>
          <cell r="E2664" t="str">
            <v>mrt</v>
          </cell>
          <cell r="F2664">
            <v>42</v>
          </cell>
          <cell r="G2664">
            <v>2</v>
          </cell>
          <cell r="H2664">
            <v>3</v>
          </cell>
          <cell r="I2664">
            <v>1</v>
          </cell>
          <cell r="J2664" t="str">
            <v>melkvee</v>
          </cell>
        </row>
        <row r="2665">
          <cell r="A2665" t="str">
            <v>2010_apr_42</v>
          </cell>
          <cell r="C2665">
            <v>14718</v>
          </cell>
          <cell r="D2665">
            <v>2010</v>
          </cell>
          <cell r="E2665" t="str">
            <v>apr</v>
          </cell>
          <cell r="F2665">
            <v>42</v>
          </cell>
          <cell r="G2665">
            <v>1.95</v>
          </cell>
          <cell r="H2665">
            <v>4</v>
          </cell>
          <cell r="I2665">
            <v>1</v>
          </cell>
          <cell r="J2665" t="str">
            <v>melkvee</v>
          </cell>
        </row>
        <row r="2666">
          <cell r="A2666" t="str">
            <v>2010_mei_42</v>
          </cell>
          <cell r="C2666">
            <v>14719</v>
          </cell>
          <cell r="D2666">
            <v>2010</v>
          </cell>
          <cell r="E2666" t="str">
            <v>mei</v>
          </cell>
          <cell r="F2666">
            <v>42</v>
          </cell>
          <cell r="G2666">
            <v>2.0499999999999998</v>
          </cell>
          <cell r="H2666">
            <v>5</v>
          </cell>
          <cell r="I2666">
            <v>1</v>
          </cell>
          <cell r="J2666" t="str">
            <v>melkvee</v>
          </cell>
        </row>
        <row r="2667">
          <cell r="A2667" t="str">
            <v>2010_jun_42</v>
          </cell>
          <cell r="C2667">
            <v>14720</v>
          </cell>
          <cell r="D2667">
            <v>2010</v>
          </cell>
          <cell r="E2667" t="str">
            <v>jun</v>
          </cell>
          <cell r="F2667">
            <v>42</v>
          </cell>
          <cell r="G2667">
            <v>2</v>
          </cell>
          <cell r="H2667">
            <v>6</v>
          </cell>
          <cell r="I2667">
            <v>1</v>
          </cell>
          <cell r="J2667" t="str">
            <v>melkvee</v>
          </cell>
        </row>
        <row r="2668">
          <cell r="A2668" t="str">
            <v>2010_jul_42</v>
          </cell>
          <cell r="C2668">
            <v>14721</v>
          </cell>
          <cell r="D2668">
            <v>2010</v>
          </cell>
          <cell r="E2668" t="str">
            <v>jul</v>
          </cell>
          <cell r="F2668">
            <v>42</v>
          </cell>
          <cell r="G2668">
            <v>1.85</v>
          </cell>
          <cell r="H2668">
            <v>7</v>
          </cell>
          <cell r="I2668">
            <v>1</v>
          </cell>
          <cell r="J2668" t="str">
            <v>melkvee</v>
          </cell>
        </row>
        <row r="2669">
          <cell r="A2669" t="str">
            <v>2010_aug_42</v>
          </cell>
          <cell r="C2669">
            <v>14722</v>
          </cell>
          <cell r="D2669">
            <v>2010</v>
          </cell>
          <cell r="E2669" t="str">
            <v>aug</v>
          </cell>
          <cell r="F2669">
            <v>42</v>
          </cell>
          <cell r="G2669">
            <v>1.9</v>
          </cell>
          <cell r="H2669">
            <v>8</v>
          </cell>
          <cell r="I2669">
            <v>1</v>
          </cell>
          <cell r="J2669" t="str">
            <v>melkvee</v>
          </cell>
        </row>
        <row r="2670">
          <cell r="A2670" t="str">
            <v>2010_sep_42</v>
          </cell>
          <cell r="C2670">
            <v>14723</v>
          </cell>
          <cell r="D2670">
            <v>2010</v>
          </cell>
          <cell r="E2670" t="str">
            <v>sep</v>
          </cell>
          <cell r="F2670">
            <v>42</v>
          </cell>
          <cell r="G2670">
            <v>1.9</v>
          </cell>
          <cell r="H2670">
            <v>9</v>
          </cell>
          <cell r="I2670">
            <v>1</v>
          </cell>
          <cell r="J2670" t="str">
            <v>melkvee</v>
          </cell>
        </row>
        <row r="2671">
          <cell r="A2671" t="str">
            <v>2010_okt_42</v>
          </cell>
          <cell r="C2671">
            <v>14724</v>
          </cell>
          <cell r="D2671">
            <v>2010</v>
          </cell>
          <cell r="E2671" t="str">
            <v>okt</v>
          </cell>
          <cell r="F2671">
            <v>42</v>
          </cell>
          <cell r="G2671">
            <v>1.9</v>
          </cell>
          <cell r="H2671">
            <v>10</v>
          </cell>
          <cell r="I2671">
            <v>1</v>
          </cell>
          <cell r="J2671" t="str">
            <v>melkvee</v>
          </cell>
        </row>
        <row r="2672">
          <cell r="A2672" t="str">
            <v>2010_nov_42</v>
          </cell>
          <cell r="C2672">
            <v>14725</v>
          </cell>
          <cell r="D2672">
            <v>2010</v>
          </cell>
          <cell r="E2672" t="str">
            <v>nov</v>
          </cell>
          <cell r="F2672">
            <v>42</v>
          </cell>
          <cell r="G2672">
            <v>1.85</v>
          </cell>
          <cell r="H2672">
            <v>11</v>
          </cell>
          <cell r="I2672">
            <v>1</v>
          </cell>
          <cell r="J2672" t="str">
            <v>melkvee</v>
          </cell>
        </row>
        <row r="2673">
          <cell r="A2673" t="str">
            <v>2010_dec_42</v>
          </cell>
          <cell r="C2673">
            <v>14726</v>
          </cell>
          <cell r="D2673">
            <v>2010</v>
          </cell>
          <cell r="E2673" t="str">
            <v>dec</v>
          </cell>
          <cell r="F2673">
            <v>42</v>
          </cell>
          <cell r="G2673">
            <v>2</v>
          </cell>
          <cell r="H2673">
            <v>12</v>
          </cell>
          <cell r="I2673">
            <v>1</v>
          </cell>
          <cell r="J2673" t="str">
            <v>melkvee</v>
          </cell>
        </row>
        <row r="2674">
          <cell r="A2674" t="str">
            <v>2010_jan_43</v>
          </cell>
          <cell r="C2674">
            <v>14727</v>
          </cell>
          <cell r="D2674">
            <v>2010</v>
          </cell>
          <cell r="E2674" t="str">
            <v>jan</v>
          </cell>
          <cell r="F2674">
            <v>43</v>
          </cell>
          <cell r="G2674">
            <v>12752.477999999999</v>
          </cell>
          <cell r="H2674">
            <v>1</v>
          </cell>
          <cell r="I2674">
            <v>1</v>
          </cell>
          <cell r="J2674" t="str">
            <v>melkvee</v>
          </cell>
        </row>
        <row r="2675">
          <cell r="A2675" t="str">
            <v>2010_feb_43</v>
          </cell>
          <cell r="C2675">
            <v>14728</v>
          </cell>
          <cell r="D2675">
            <v>2010</v>
          </cell>
          <cell r="E2675" t="str">
            <v>feb</v>
          </cell>
          <cell r="F2675">
            <v>43</v>
          </cell>
          <cell r="G2675">
            <v>10179.067999999999</v>
          </cell>
          <cell r="H2675">
            <v>2</v>
          </cell>
          <cell r="I2675">
            <v>1</v>
          </cell>
          <cell r="J2675" t="str">
            <v>melkvee</v>
          </cell>
        </row>
        <row r="2676">
          <cell r="A2676" t="str">
            <v>2010_mrt_43</v>
          </cell>
          <cell r="C2676">
            <v>14729</v>
          </cell>
          <cell r="D2676">
            <v>2010</v>
          </cell>
          <cell r="E2676" t="str">
            <v>mrt</v>
          </cell>
          <cell r="F2676">
            <v>43</v>
          </cell>
          <cell r="G2676">
            <v>9554.7260000000006</v>
          </cell>
          <cell r="H2676">
            <v>3</v>
          </cell>
          <cell r="I2676">
            <v>1</v>
          </cell>
          <cell r="J2676" t="str">
            <v>melkvee</v>
          </cell>
        </row>
        <row r="2677">
          <cell r="A2677" t="str">
            <v>2010_apr_43</v>
          </cell>
          <cell r="C2677">
            <v>14730</v>
          </cell>
          <cell r="D2677">
            <v>2010</v>
          </cell>
          <cell r="E2677" t="str">
            <v>apr</v>
          </cell>
          <cell r="F2677">
            <v>43</v>
          </cell>
          <cell r="G2677">
            <v>9948.6020000000008</v>
          </cell>
          <cell r="H2677">
            <v>4</v>
          </cell>
          <cell r="I2677">
            <v>1</v>
          </cell>
          <cell r="J2677" t="str">
            <v>melkvee</v>
          </cell>
        </row>
        <row r="2678">
          <cell r="A2678" t="str">
            <v>2010_mei_43</v>
          </cell>
          <cell r="C2678">
            <v>14731</v>
          </cell>
          <cell r="D2678">
            <v>2010</v>
          </cell>
          <cell r="E2678" t="str">
            <v>mei</v>
          </cell>
          <cell r="F2678">
            <v>43</v>
          </cell>
          <cell r="G2678">
            <v>12068.537</v>
          </cell>
          <cell r="H2678">
            <v>5</v>
          </cell>
          <cell r="I2678">
            <v>1</v>
          </cell>
          <cell r="J2678" t="str">
            <v>melkvee</v>
          </cell>
        </row>
        <row r="2679">
          <cell r="A2679" t="str">
            <v>2010_jun_43</v>
          </cell>
          <cell r="C2679">
            <v>14732</v>
          </cell>
          <cell r="D2679">
            <v>2010</v>
          </cell>
          <cell r="E2679" t="str">
            <v>jun</v>
          </cell>
          <cell r="F2679">
            <v>43</v>
          </cell>
          <cell r="G2679">
            <v>13395.382</v>
          </cell>
          <cell r="H2679">
            <v>6</v>
          </cell>
          <cell r="I2679">
            <v>1</v>
          </cell>
          <cell r="J2679" t="str">
            <v>melkvee</v>
          </cell>
        </row>
        <row r="2680">
          <cell r="A2680" t="str">
            <v>2010_jul_43</v>
          </cell>
          <cell r="C2680">
            <v>14733</v>
          </cell>
          <cell r="D2680">
            <v>2010</v>
          </cell>
          <cell r="E2680" t="str">
            <v>jul</v>
          </cell>
          <cell r="F2680">
            <v>43</v>
          </cell>
          <cell r="G2680">
            <v>14557.308000000001</v>
          </cell>
          <cell r="H2680">
            <v>7</v>
          </cell>
          <cell r="I2680">
            <v>1</v>
          </cell>
          <cell r="J2680" t="str">
            <v>melkvee</v>
          </cell>
        </row>
        <row r="2681">
          <cell r="A2681" t="str">
            <v>2010_aug_43</v>
          </cell>
          <cell r="C2681">
            <v>14734</v>
          </cell>
          <cell r="D2681">
            <v>2010</v>
          </cell>
          <cell r="E2681" t="str">
            <v>aug</v>
          </cell>
          <cell r="F2681">
            <v>43</v>
          </cell>
          <cell r="G2681">
            <v>16334.15</v>
          </cell>
          <cell r="H2681">
            <v>8</v>
          </cell>
          <cell r="I2681">
            <v>1</v>
          </cell>
          <cell r="J2681" t="str">
            <v>melkvee</v>
          </cell>
        </row>
        <row r="2682">
          <cell r="A2682" t="str">
            <v>2010_sep_43</v>
          </cell>
          <cell r="C2682">
            <v>14735</v>
          </cell>
          <cell r="D2682">
            <v>2010</v>
          </cell>
          <cell r="E2682" t="str">
            <v>sep</v>
          </cell>
          <cell r="F2682">
            <v>43</v>
          </cell>
          <cell r="G2682">
            <v>14987.791999999999</v>
          </cell>
          <cell r="H2682">
            <v>9</v>
          </cell>
          <cell r="I2682">
            <v>1</v>
          </cell>
          <cell r="J2682" t="str">
            <v>melkvee</v>
          </cell>
        </row>
        <row r="2683">
          <cell r="A2683" t="str">
            <v>2010_okt_43</v>
          </cell>
          <cell r="C2683">
            <v>14736</v>
          </cell>
          <cell r="D2683">
            <v>2010</v>
          </cell>
          <cell r="E2683" t="str">
            <v>okt</v>
          </cell>
          <cell r="F2683">
            <v>43</v>
          </cell>
          <cell r="G2683">
            <v>15901.61</v>
          </cell>
          <cell r="H2683">
            <v>10</v>
          </cell>
          <cell r="I2683">
            <v>1</v>
          </cell>
          <cell r="J2683" t="str">
            <v>melkvee</v>
          </cell>
        </row>
        <row r="2684">
          <cell r="A2684" t="str">
            <v>2010_nov_43</v>
          </cell>
          <cell r="C2684">
            <v>14737</v>
          </cell>
          <cell r="D2684">
            <v>2010</v>
          </cell>
          <cell r="E2684" t="str">
            <v>nov</v>
          </cell>
          <cell r="F2684">
            <v>43</v>
          </cell>
          <cell r="G2684">
            <v>15782.034</v>
          </cell>
          <cell r="H2684">
            <v>11</v>
          </cell>
          <cell r="I2684">
            <v>1</v>
          </cell>
          <cell r="J2684" t="str">
            <v>melkvee</v>
          </cell>
        </row>
        <row r="2685">
          <cell r="A2685" t="str">
            <v>2010_dec_43</v>
          </cell>
          <cell r="C2685">
            <v>14738</v>
          </cell>
          <cell r="D2685">
            <v>2010</v>
          </cell>
          <cell r="E2685" t="str">
            <v>dec</v>
          </cell>
          <cell r="F2685">
            <v>43</v>
          </cell>
          <cell r="G2685">
            <v>14753.963</v>
          </cell>
          <cell r="H2685">
            <v>12</v>
          </cell>
          <cell r="I2685">
            <v>1</v>
          </cell>
          <cell r="J2685" t="str">
            <v>melkvee</v>
          </cell>
        </row>
        <row r="2686">
          <cell r="A2686" t="str">
            <v>2011_jan_35</v>
          </cell>
          <cell r="C2686">
            <v>14739</v>
          </cell>
          <cell r="D2686">
            <v>2011</v>
          </cell>
          <cell r="E2686" t="str">
            <v>jan</v>
          </cell>
          <cell r="F2686">
            <v>35</v>
          </cell>
          <cell r="G2686">
            <v>23362.239000000001</v>
          </cell>
          <cell r="H2686">
            <v>1</v>
          </cell>
          <cell r="I2686">
            <v>1</v>
          </cell>
          <cell r="J2686" t="str">
            <v>melkvee</v>
          </cell>
        </row>
        <row r="2687">
          <cell r="A2687" t="str">
            <v>2011_feb_35</v>
          </cell>
          <cell r="C2687">
            <v>14740</v>
          </cell>
          <cell r="D2687">
            <v>2011</v>
          </cell>
          <cell r="E2687" t="str">
            <v>feb</v>
          </cell>
          <cell r="F2687">
            <v>35</v>
          </cell>
          <cell r="G2687">
            <v>21520.333999999999</v>
          </cell>
          <cell r="H2687">
            <v>2</v>
          </cell>
          <cell r="I2687">
            <v>1</v>
          </cell>
          <cell r="J2687" t="str">
            <v>melkvee</v>
          </cell>
        </row>
        <row r="2688">
          <cell r="A2688" t="str">
            <v>2011_mrt_35</v>
          </cell>
          <cell r="C2688">
            <v>14741</v>
          </cell>
          <cell r="D2688">
            <v>2011</v>
          </cell>
          <cell r="E2688" t="str">
            <v>mrt</v>
          </cell>
          <cell r="F2688">
            <v>35</v>
          </cell>
          <cell r="G2688">
            <v>22473.386999999999</v>
          </cell>
          <cell r="H2688">
            <v>3</v>
          </cell>
          <cell r="I2688">
            <v>1</v>
          </cell>
          <cell r="J2688" t="str">
            <v>melkvee</v>
          </cell>
        </row>
        <row r="2689">
          <cell r="A2689" t="str">
            <v>2011_apr_35</v>
          </cell>
          <cell r="C2689">
            <v>14742</v>
          </cell>
          <cell r="D2689">
            <v>2011</v>
          </cell>
          <cell r="E2689" t="str">
            <v>apr</v>
          </cell>
          <cell r="F2689">
            <v>35</v>
          </cell>
          <cell r="G2689">
            <v>22455.633999999998</v>
          </cell>
          <cell r="H2689">
            <v>4</v>
          </cell>
          <cell r="I2689">
            <v>1</v>
          </cell>
          <cell r="J2689" t="str">
            <v>melkvee</v>
          </cell>
        </row>
        <row r="2690">
          <cell r="A2690" t="str">
            <v>2011_mei_35</v>
          </cell>
          <cell r="C2690">
            <v>14743</v>
          </cell>
          <cell r="D2690">
            <v>2011</v>
          </cell>
          <cell r="E2690" t="str">
            <v>mei</v>
          </cell>
          <cell r="F2690">
            <v>35</v>
          </cell>
          <cell r="G2690">
            <v>24392.022000000001</v>
          </cell>
          <cell r="H2690">
            <v>5</v>
          </cell>
          <cell r="I2690">
            <v>1</v>
          </cell>
          <cell r="J2690" t="str">
            <v>melkvee</v>
          </cell>
        </row>
        <row r="2691">
          <cell r="A2691" t="str">
            <v>2011_jun_35</v>
          </cell>
          <cell r="C2691">
            <v>14744</v>
          </cell>
          <cell r="D2691">
            <v>2011</v>
          </cell>
          <cell r="E2691" t="str">
            <v>jun</v>
          </cell>
          <cell r="F2691">
            <v>35</v>
          </cell>
          <cell r="G2691">
            <v>23281.363000000001</v>
          </cell>
          <cell r="H2691">
            <v>6</v>
          </cell>
          <cell r="I2691">
            <v>1</v>
          </cell>
          <cell r="J2691" t="str">
            <v>melkvee</v>
          </cell>
        </row>
        <row r="2692">
          <cell r="A2692" t="str">
            <v>2011_jul_35</v>
          </cell>
          <cell r="C2692">
            <v>14745</v>
          </cell>
          <cell r="D2692">
            <v>2011</v>
          </cell>
          <cell r="E2692" t="str">
            <v>jul</v>
          </cell>
          <cell r="F2692">
            <v>35</v>
          </cell>
          <cell r="G2692">
            <v>24754.293000000001</v>
          </cell>
          <cell r="H2692">
            <v>7</v>
          </cell>
          <cell r="I2692">
            <v>1</v>
          </cell>
          <cell r="J2692" t="str">
            <v>melkvee</v>
          </cell>
        </row>
        <row r="2693">
          <cell r="A2693" t="str">
            <v>2011_aug_35</v>
          </cell>
          <cell r="C2693">
            <v>14746</v>
          </cell>
          <cell r="D2693">
            <v>2011</v>
          </cell>
          <cell r="E2693" t="str">
            <v>aug</v>
          </cell>
          <cell r="F2693">
            <v>35</v>
          </cell>
          <cell r="G2693">
            <v>24900.879000000001</v>
          </cell>
          <cell r="H2693">
            <v>8</v>
          </cell>
          <cell r="I2693">
            <v>1</v>
          </cell>
          <cell r="J2693" t="str">
            <v>melkvee</v>
          </cell>
        </row>
        <row r="2694">
          <cell r="A2694" t="str">
            <v>2011_sep_35</v>
          </cell>
          <cell r="C2694">
            <v>14747</v>
          </cell>
          <cell r="D2694">
            <v>2011</v>
          </cell>
          <cell r="E2694" t="str">
            <v>sep</v>
          </cell>
          <cell r="F2694">
            <v>35</v>
          </cell>
          <cell r="G2694">
            <v>23129.108</v>
          </cell>
          <cell r="H2694">
            <v>9</v>
          </cell>
          <cell r="I2694">
            <v>1</v>
          </cell>
          <cell r="J2694" t="str">
            <v>melkvee</v>
          </cell>
        </row>
        <row r="2695">
          <cell r="A2695" t="str">
            <v>2011_okt_35</v>
          </cell>
          <cell r="C2695">
            <v>14748</v>
          </cell>
          <cell r="D2695">
            <v>2011</v>
          </cell>
          <cell r="E2695" t="str">
            <v>okt</v>
          </cell>
          <cell r="F2695">
            <v>35</v>
          </cell>
          <cell r="G2695">
            <v>24367.317999999999</v>
          </cell>
          <cell r="H2695">
            <v>10</v>
          </cell>
          <cell r="I2695">
            <v>1</v>
          </cell>
          <cell r="J2695" t="str">
            <v>melkvee</v>
          </cell>
        </row>
        <row r="2696">
          <cell r="A2696" t="str">
            <v>2011_nov_35</v>
          </cell>
          <cell r="C2696">
            <v>14749</v>
          </cell>
          <cell r="D2696">
            <v>2011</v>
          </cell>
          <cell r="E2696" t="str">
            <v>nov</v>
          </cell>
          <cell r="F2696">
            <v>35</v>
          </cell>
          <cell r="G2696">
            <v>23961.39</v>
          </cell>
          <cell r="H2696">
            <v>11</v>
          </cell>
          <cell r="I2696">
            <v>1</v>
          </cell>
          <cell r="J2696" t="str">
            <v>melkvee</v>
          </cell>
        </row>
        <row r="2697">
          <cell r="A2697" t="str">
            <v>2011_dec_35</v>
          </cell>
          <cell r="C2697">
            <v>14750</v>
          </cell>
          <cell r="D2697">
            <v>2011</v>
          </cell>
          <cell r="E2697" t="str">
            <v>dec</v>
          </cell>
          <cell r="F2697">
            <v>35</v>
          </cell>
          <cell r="G2697">
            <v>24363.115000000002</v>
          </cell>
          <cell r="H2697">
            <v>12</v>
          </cell>
          <cell r="I2697">
            <v>1</v>
          </cell>
          <cell r="J2697" t="str">
            <v>melkvee</v>
          </cell>
        </row>
        <row r="2698">
          <cell r="A2698" t="str">
            <v>2011_jan_36</v>
          </cell>
          <cell r="C2698">
            <v>14751</v>
          </cell>
          <cell r="D2698">
            <v>2011</v>
          </cell>
          <cell r="E2698" t="str">
            <v>jan</v>
          </cell>
          <cell r="F2698">
            <v>36</v>
          </cell>
          <cell r="G2698">
            <v>3891.8879999999999</v>
          </cell>
          <cell r="H2698">
            <v>1</v>
          </cell>
          <cell r="I2698">
            <v>1</v>
          </cell>
          <cell r="J2698" t="str">
            <v>melkvee</v>
          </cell>
        </row>
        <row r="2699">
          <cell r="A2699" t="str">
            <v>2011_feb_36</v>
          </cell>
          <cell r="C2699">
            <v>14752</v>
          </cell>
          <cell r="D2699">
            <v>2011</v>
          </cell>
          <cell r="E2699" t="str">
            <v>feb</v>
          </cell>
          <cell r="F2699">
            <v>36</v>
          </cell>
          <cell r="G2699">
            <v>4007.203</v>
          </cell>
          <cell r="H2699">
            <v>2</v>
          </cell>
          <cell r="I2699">
            <v>1</v>
          </cell>
          <cell r="J2699" t="str">
            <v>melkvee</v>
          </cell>
        </row>
        <row r="2700">
          <cell r="A2700" t="str">
            <v>2011_mrt_36</v>
          </cell>
          <cell r="C2700">
            <v>14753</v>
          </cell>
          <cell r="D2700">
            <v>2011</v>
          </cell>
          <cell r="E2700" t="str">
            <v>mrt</v>
          </cell>
          <cell r="F2700">
            <v>36</v>
          </cell>
          <cell r="G2700">
            <v>4659.4539999999997</v>
          </cell>
          <cell r="H2700">
            <v>3</v>
          </cell>
          <cell r="I2700">
            <v>1</v>
          </cell>
          <cell r="J2700" t="str">
            <v>melkvee</v>
          </cell>
        </row>
        <row r="2701">
          <cell r="A2701" t="str">
            <v>2011_apr_36</v>
          </cell>
          <cell r="C2701">
            <v>14754</v>
          </cell>
          <cell r="D2701">
            <v>2011</v>
          </cell>
          <cell r="E2701" t="str">
            <v>apr</v>
          </cell>
          <cell r="F2701">
            <v>36</v>
          </cell>
          <cell r="G2701">
            <v>4799.9949999999999</v>
          </cell>
          <cell r="H2701">
            <v>4</v>
          </cell>
          <cell r="I2701">
            <v>1</v>
          </cell>
          <cell r="J2701" t="str">
            <v>melkvee</v>
          </cell>
        </row>
        <row r="2702">
          <cell r="A2702" t="str">
            <v>2011_mei_36</v>
          </cell>
          <cell r="C2702">
            <v>14755</v>
          </cell>
          <cell r="D2702">
            <v>2011</v>
          </cell>
          <cell r="E2702" t="str">
            <v>mei</v>
          </cell>
          <cell r="F2702">
            <v>36</v>
          </cell>
          <cell r="G2702">
            <v>4832.4269999999997</v>
          </cell>
          <cell r="H2702">
            <v>5</v>
          </cell>
          <cell r="I2702">
            <v>1</v>
          </cell>
          <cell r="J2702" t="str">
            <v>melkvee</v>
          </cell>
        </row>
        <row r="2703">
          <cell r="A2703" t="str">
            <v>2011_jun_36</v>
          </cell>
          <cell r="C2703">
            <v>14756</v>
          </cell>
          <cell r="D2703">
            <v>2011</v>
          </cell>
          <cell r="E2703" t="str">
            <v>jun</v>
          </cell>
          <cell r="F2703">
            <v>36</v>
          </cell>
          <cell r="G2703">
            <v>4305.1000000000004</v>
          </cell>
          <cell r="H2703">
            <v>6</v>
          </cell>
          <cell r="I2703">
            <v>1</v>
          </cell>
          <cell r="J2703" t="str">
            <v>melkvee</v>
          </cell>
        </row>
        <row r="2704">
          <cell r="A2704" t="str">
            <v>2011_jul_36</v>
          </cell>
          <cell r="C2704">
            <v>14757</v>
          </cell>
          <cell r="D2704">
            <v>2011</v>
          </cell>
          <cell r="E2704" t="str">
            <v>jul</v>
          </cell>
          <cell r="F2704">
            <v>36</v>
          </cell>
          <cell r="G2704">
            <v>4305.1000000000004</v>
          </cell>
          <cell r="H2704">
            <v>7</v>
          </cell>
          <cell r="I2704">
            <v>1</v>
          </cell>
          <cell r="J2704" t="str">
            <v>melkvee</v>
          </cell>
        </row>
        <row r="2705">
          <cell r="A2705" t="str">
            <v>2011_aug_36</v>
          </cell>
          <cell r="C2705">
            <v>14758</v>
          </cell>
          <cell r="D2705">
            <v>2011</v>
          </cell>
          <cell r="E2705" t="str">
            <v>aug</v>
          </cell>
          <cell r="F2705">
            <v>36</v>
          </cell>
          <cell r="G2705">
            <v>4295.491</v>
          </cell>
          <cell r="H2705">
            <v>8</v>
          </cell>
          <cell r="I2705">
            <v>1</v>
          </cell>
          <cell r="J2705" t="str">
            <v>melkvee</v>
          </cell>
        </row>
        <row r="2706">
          <cell r="A2706" t="str">
            <v>2011_sep_36</v>
          </cell>
          <cell r="C2706">
            <v>14759</v>
          </cell>
          <cell r="D2706">
            <v>2011</v>
          </cell>
          <cell r="E2706" t="str">
            <v>sep</v>
          </cell>
          <cell r="F2706">
            <v>36</v>
          </cell>
          <cell r="G2706">
            <v>4257.0519999999997</v>
          </cell>
          <cell r="H2706">
            <v>9</v>
          </cell>
          <cell r="I2706">
            <v>1</v>
          </cell>
          <cell r="J2706" t="str">
            <v>melkvee</v>
          </cell>
        </row>
        <row r="2707">
          <cell r="A2707" t="str">
            <v>2011_okt_36</v>
          </cell>
          <cell r="C2707">
            <v>14760</v>
          </cell>
          <cell r="D2707">
            <v>2011</v>
          </cell>
          <cell r="E2707" t="str">
            <v>okt</v>
          </cell>
          <cell r="F2707">
            <v>36</v>
          </cell>
          <cell r="G2707">
            <v>4209.0039999999999</v>
          </cell>
          <cell r="H2707">
            <v>10</v>
          </cell>
          <cell r="I2707">
            <v>1</v>
          </cell>
          <cell r="J2707" t="str">
            <v>melkvee</v>
          </cell>
        </row>
        <row r="2708">
          <cell r="A2708" t="str">
            <v>2011_nov_36</v>
          </cell>
          <cell r="C2708">
            <v>14761</v>
          </cell>
          <cell r="D2708">
            <v>2011</v>
          </cell>
          <cell r="E2708" t="str">
            <v>nov</v>
          </cell>
          <cell r="F2708">
            <v>36</v>
          </cell>
          <cell r="G2708">
            <v>4151.3469999999998</v>
          </cell>
          <cell r="H2708">
            <v>11</v>
          </cell>
          <cell r="I2708">
            <v>1</v>
          </cell>
          <cell r="J2708" t="str">
            <v>melkvee</v>
          </cell>
        </row>
        <row r="2709">
          <cell r="A2709" t="str">
            <v>2011_dec_36</v>
          </cell>
          <cell r="C2709">
            <v>14762</v>
          </cell>
          <cell r="D2709">
            <v>2011</v>
          </cell>
          <cell r="E2709" t="str">
            <v>dec</v>
          </cell>
          <cell r="F2709">
            <v>36</v>
          </cell>
          <cell r="G2709">
            <v>4616.2110000000002</v>
          </cell>
          <cell r="H2709">
            <v>12</v>
          </cell>
          <cell r="I2709">
            <v>1</v>
          </cell>
          <cell r="J2709" t="str">
            <v>melkvee</v>
          </cell>
        </row>
        <row r="2710">
          <cell r="A2710" t="str">
            <v>2011_jan_37</v>
          </cell>
          <cell r="C2710">
            <v>14763</v>
          </cell>
          <cell r="D2710">
            <v>2011</v>
          </cell>
          <cell r="E2710" t="str">
            <v>jan</v>
          </cell>
          <cell r="F2710">
            <v>37</v>
          </cell>
          <cell r="G2710">
            <v>1473.5070000000001</v>
          </cell>
          <cell r="H2710">
            <v>1</v>
          </cell>
          <cell r="I2710">
            <v>1</v>
          </cell>
          <cell r="J2710" t="str">
            <v>melkvee</v>
          </cell>
        </row>
        <row r="2711">
          <cell r="A2711" t="str">
            <v>2011_feb_37</v>
          </cell>
          <cell r="C2711">
            <v>14764</v>
          </cell>
          <cell r="D2711">
            <v>2011</v>
          </cell>
          <cell r="E2711" t="str">
            <v>feb</v>
          </cell>
          <cell r="F2711">
            <v>37</v>
          </cell>
          <cell r="G2711">
            <v>1473.5070000000001</v>
          </cell>
          <cell r="H2711">
            <v>2</v>
          </cell>
          <cell r="I2711">
            <v>1</v>
          </cell>
          <cell r="J2711" t="str">
            <v>melkvee</v>
          </cell>
        </row>
        <row r="2712">
          <cell r="A2712" t="str">
            <v>2011_mrt_37</v>
          </cell>
          <cell r="C2712">
            <v>14765</v>
          </cell>
          <cell r="D2712">
            <v>2011</v>
          </cell>
          <cell r="E2712" t="str">
            <v>mrt</v>
          </cell>
          <cell r="F2712">
            <v>37</v>
          </cell>
          <cell r="G2712">
            <v>1473.5070000000001</v>
          </cell>
          <cell r="H2712">
            <v>3</v>
          </cell>
          <cell r="I2712">
            <v>1</v>
          </cell>
          <cell r="J2712" t="str">
            <v>melkvee</v>
          </cell>
        </row>
        <row r="2713">
          <cell r="A2713" t="str">
            <v>2011_apr_37</v>
          </cell>
          <cell r="C2713">
            <v>14766</v>
          </cell>
          <cell r="D2713">
            <v>2011</v>
          </cell>
          <cell r="E2713" t="str">
            <v>apr</v>
          </cell>
          <cell r="F2713">
            <v>37</v>
          </cell>
          <cell r="G2713">
            <v>1473.5070000000001</v>
          </cell>
          <cell r="H2713">
            <v>4</v>
          </cell>
          <cell r="I2713">
            <v>1</v>
          </cell>
          <cell r="J2713" t="str">
            <v>melkvee</v>
          </cell>
        </row>
        <row r="2714">
          <cell r="A2714" t="str">
            <v>2011_mei_37</v>
          </cell>
          <cell r="C2714">
            <v>14767</v>
          </cell>
          <cell r="D2714">
            <v>2011</v>
          </cell>
          <cell r="E2714" t="str">
            <v>mei</v>
          </cell>
          <cell r="F2714">
            <v>37</v>
          </cell>
          <cell r="G2714">
            <v>1473.5070000000001</v>
          </cell>
          <cell r="H2714">
            <v>5</v>
          </cell>
          <cell r="I2714">
            <v>1</v>
          </cell>
          <cell r="J2714" t="str">
            <v>melkvee</v>
          </cell>
        </row>
        <row r="2715">
          <cell r="A2715" t="str">
            <v>2011_jun_37</v>
          </cell>
          <cell r="C2715">
            <v>14768</v>
          </cell>
          <cell r="D2715">
            <v>2011</v>
          </cell>
          <cell r="E2715" t="str">
            <v>jun</v>
          </cell>
          <cell r="F2715">
            <v>37</v>
          </cell>
          <cell r="G2715">
            <v>1473.5070000000001</v>
          </cell>
          <cell r="H2715">
            <v>6</v>
          </cell>
          <cell r="I2715">
            <v>1</v>
          </cell>
          <cell r="J2715" t="str">
            <v>melkvee</v>
          </cell>
        </row>
        <row r="2716">
          <cell r="A2716" t="str">
            <v>2011_jul_37</v>
          </cell>
          <cell r="C2716">
            <v>14769</v>
          </cell>
          <cell r="D2716">
            <v>2011</v>
          </cell>
          <cell r="E2716" t="str">
            <v>jul</v>
          </cell>
          <cell r="F2716">
            <v>37</v>
          </cell>
          <cell r="G2716">
            <v>1473.5070000000001</v>
          </cell>
          <cell r="H2716">
            <v>7</v>
          </cell>
          <cell r="I2716">
            <v>1</v>
          </cell>
          <cell r="J2716" t="str">
            <v>melkvee</v>
          </cell>
        </row>
        <row r="2717">
          <cell r="A2717" t="str">
            <v>2011_aug_37</v>
          </cell>
          <cell r="C2717">
            <v>14770</v>
          </cell>
          <cell r="D2717">
            <v>2011</v>
          </cell>
          <cell r="E2717" t="str">
            <v>aug</v>
          </cell>
          <cell r="F2717">
            <v>37</v>
          </cell>
          <cell r="G2717">
            <v>1473.5070000000001</v>
          </cell>
          <cell r="H2717">
            <v>8</v>
          </cell>
          <cell r="I2717">
            <v>1</v>
          </cell>
          <cell r="J2717" t="str">
            <v>melkvee</v>
          </cell>
        </row>
        <row r="2718">
          <cell r="A2718" t="str">
            <v>2011_sep_37</v>
          </cell>
          <cell r="C2718">
            <v>14771</v>
          </cell>
          <cell r="D2718">
            <v>2011</v>
          </cell>
          <cell r="E2718" t="str">
            <v>sep</v>
          </cell>
          <cell r="F2718">
            <v>37</v>
          </cell>
          <cell r="G2718">
            <v>1473.5070000000001</v>
          </cell>
          <cell r="H2718">
            <v>9</v>
          </cell>
          <cell r="I2718">
            <v>1</v>
          </cell>
          <cell r="J2718" t="str">
            <v>melkvee</v>
          </cell>
        </row>
        <row r="2719">
          <cell r="A2719" t="str">
            <v>2011_okt_37</v>
          </cell>
          <cell r="C2719">
            <v>14772</v>
          </cell>
          <cell r="D2719">
            <v>2011</v>
          </cell>
          <cell r="E2719" t="str">
            <v>okt</v>
          </cell>
          <cell r="F2719">
            <v>37</v>
          </cell>
          <cell r="G2719">
            <v>1473.5070000000001</v>
          </cell>
          <cell r="H2719">
            <v>10</v>
          </cell>
          <cell r="I2719">
            <v>1</v>
          </cell>
          <cell r="J2719" t="str">
            <v>melkvee</v>
          </cell>
        </row>
        <row r="2720">
          <cell r="A2720" t="str">
            <v>2011_nov_37</v>
          </cell>
          <cell r="C2720">
            <v>14773</v>
          </cell>
          <cell r="D2720">
            <v>2011</v>
          </cell>
          <cell r="E2720" t="str">
            <v>nov</v>
          </cell>
          <cell r="F2720">
            <v>37</v>
          </cell>
          <cell r="G2720">
            <v>1473.5070000000001</v>
          </cell>
          <cell r="H2720">
            <v>11</v>
          </cell>
          <cell r="I2720">
            <v>1</v>
          </cell>
          <cell r="J2720" t="str">
            <v>melkvee</v>
          </cell>
        </row>
        <row r="2721">
          <cell r="A2721" t="str">
            <v>2011_dec_37</v>
          </cell>
          <cell r="C2721">
            <v>14774</v>
          </cell>
          <cell r="D2721">
            <v>2011</v>
          </cell>
          <cell r="E2721" t="str">
            <v>dec</v>
          </cell>
          <cell r="F2721">
            <v>37</v>
          </cell>
          <cell r="G2721">
            <v>1473.5070000000001</v>
          </cell>
          <cell r="H2721">
            <v>12</v>
          </cell>
          <cell r="I2721">
            <v>1</v>
          </cell>
          <cell r="J2721" t="str">
            <v>melkvee</v>
          </cell>
        </row>
        <row r="2722">
          <cell r="A2722" t="str">
            <v>2011_jan_38</v>
          </cell>
          <cell r="C2722">
            <v>14775</v>
          </cell>
          <cell r="D2722">
            <v>2011</v>
          </cell>
          <cell r="E2722" t="str">
            <v>jan</v>
          </cell>
          <cell r="F2722">
            <v>38</v>
          </cell>
          <cell r="G2722">
            <v>3162.625</v>
          </cell>
          <cell r="H2722">
            <v>1</v>
          </cell>
          <cell r="I2722">
            <v>1</v>
          </cell>
          <cell r="J2722" t="str">
            <v>melkvee</v>
          </cell>
        </row>
        <row r="2723">
          <cell r="A2723" t="str">
            <v>2011_feb_38</v>
          </cell>
          <cell r="C2723">
            <v>14776</v>
          </cell>
          <cell r="D2723">
            <v>2011</v>
          </cell>
          <cell r="E2723" t="str">
            <v>feb</v>
          </cell>
          <cell r="F2723">
            <v>38</v>
          </cell>
          <cell r="G2723">
            <v>3770.8020000000001</v>
          </cell>
          <cell r="H2723">
            <v>2</v>
          </cell>
          <cell r="I2723">
            <v>1</v>
          </cell>
          <cell r="J2723" t="str">
            <v>melkvee</v>
          </cell>
        </row>
        <row r="2724">
          <cell r="A2724" t="str">
            <v>2011_mrt_38</v>
          </cell>
          <cell r="C2724">
            <v>14777</v>
          </cell>
          <cell r="D2724">
            <v>2011</v>
          </cell>
          <cell r="E2724" t="str">
            <v>mrt</v>
          </cell>
          <cell r="F2724">
            <v>38</v>
          </cell>
          <cell r="G2724">
            <v>4360.4170000000004</v>
          </cell>
          <cell r="H2724">
            <v>3</v>
          </cell>
          <cell r="I2724">
            <v>1</v>
          </cell>
          <cell r="J2724" t="str">
            <v>melkvee</v>
          </cell>
        </row>
        <row r="2725">
          <cell r="A2725" t="str">
            <v>2011_apr_38</v>
          </cell>
          <cell r="C2725">
            <v>14778</v>
          </cell>
          <cell r="D2725">
            <v>2011</v>
          </cell>
          <cell r="E2725" t="str">
            <v>apr</v>
          </cell>
          <cell r="F2725">
            <v>38</v>
          </cell>
          <cell r="G2725">
            <v>4324.7659999999996</v>
          </cell>
          <cell r="H2725">
            <v>4</v>
          </cell>
          <cell r="I2725">
            <v>1</v>
          </cell>
          <cell r="J2725" t="str">
            <v>melkvee</v>
          </cell>
        </row>
        <row r="2726">
          <cell r="A2726" t="str">
            <v>2011_mei_38</v>
          </cell>
          <cell r="C2726">
            <v>14779</v>
          </cell>
          <cell r="D2726">
            <v>2011</v>
          </cell>
          <cell r="E2726" t="str">
            <v>mei</v>
          </cell>
          <cell r="F2726">
            <v>38</v>
          </cell>
          <cell r="G2726">
            <v>4009.9490000000001</v>
          </cell>
          <cell r="H2726">
            <v>5</v>
          </cell>
          <cell r="I2726">
            <v>1</v>
          </cell>
          <cell r="J2726" t="str">
            <v>melkvee</v>
          </cell>
        </row>
        <row r="2727">
          <cell r="A2727" t="str">
            <v>2011_jun_38</v>
          </cell>
          <cell r="C2727">
            <v>14780</v>
          </cell>
          <cell r="D2727">
            <v>2011</v>
          </cell>
          <cell r="E2727" t="str">
            <v>jun</v>
          </cell>
          <cell r="F2727">
            <v>38</v>
          </cell>
          <cell r="G2727">
            <v>3671.6979999999999</v>
          </cell>
          <cell r="H2727">
            <v>6</v>
          </cell>
          <cell r="I2727">
            <v>1</v>
          </cell>
          <cell r="J2727" t="str">
            <v>melkvee</v>
          </cell>
        </row>
        <row r="2728">
          <cell r="A2728" t="str">
            <v>2011_jul_38</v>
          </cell>
          <cell r="C2728">
            <v>14781</v>
          </cell>
          <cell r="D2728">
            <v>2011</v>
          </cell>
          <cell r="E2728" t="str">
            <v>jul</v>
          </cell>
          <cell r="F2728">
            <v>38</v>
          </cell>
          <cell r="G2728">
            <v>3405.0569999999998</v>
          </cell>
          <cell r="H2728">
            <v>7</v>
          </cell>
          <cell r="I2728">
            <v>1</v>
          </cell>
          <cell r="J2728" t="str">
            <v>melkvee</v>
          </cell>
        </row>
        <row r="2729">
          <cell r="A2729" t="str">
            <v>2011_aug_38</v>
          </cell>
          <cell r="C2729">
            <v>14782</v>
          </cell>
          <cell r="D2729">
            <v>2011</v>
          </cell>
          <cell r="E2729" t="str">
            <v>aug</v>
          </cell>
          <cell r="F2729">
            <v>38</v>
          </cell>
          <cell r="G2729">
            <v>3151.547</v>
          </cell>
          <cell r="H2729">
            <v>8</v>
          </cell>
          <cell r="I2729">
            <v>1</v>
          </cell>
          <cell r="J2729" t="str">
            <v>melkvee</v>
          </cell>
        </row>
        <row r="2730">
          <cell r="A2730" t="str">
            <v>2011_sep_38</v>
          </cell>
          <cell r="C2730">
            <v>14783</v>
          </cell>
          <cell r="D2730">
            <v>2011</v>
          </cell>
          <cell r="E2730" t="str">
            <v>sep</v>
          </cell>
          <cell r="F2730">
            <v>38</v>
          </cell>
          <cell r="G2730">
            <v>2967.998</v>
          </cell>
          <cell r="H2730">
            <v>9</v>
          </cell>
          <cell r="I2730">
            <v>1</v>
          </cell>
          <cell r="J2730" t="str">
            <v>melkvee</v>
          </cell>
        </row>
        <row r="2731">
          <cell r="A2731" t="str">
            <v>2011_okt_38</v>
          </cell>
          <cell r="C2731">
            <v>14784</v>
          </cell>
          <cell r="D2731">
            <v>2011</v>
          </cell>
          <cell r="E2731" t="str">
            <v>okt</v>
          </cell>
          <cell r="F2731">
            <v>38</v>
          </cell>
          <cell r="G2731">
            <v>2891.0889999999999</v>
          </cell>
          <cell r="H2731">
            <v>10</v>
          </cell>
          <cell r="I2731">
            <v>1</v>
          </cell>
          <cell r="J2731" t="str">
            <v>melkvee</v>
          </cell>
        </row>
        <row r="2732">
          <cell r="A2732" t="str">
            <v>2011_nov_38</v>
          </cell>
          <cell r="C2732">
            <v>14785</v>
          </cell>
          <cell r="D2732">
            <v>2011</v>
          </cell>
          <cell r="E2732" t="str">
            <v>nov</v>
          </cell>
          <cell r="F2732">
            <v>38</v>
          </cell>
          <cell r="G2732">
            <v>2890.1019999999999</v>
          </cell>
          <cell r="H2732">
            <v>11</v>
          </cell>
          <cell r="I2732">
            <v>1</v>
          </cell>
          <cell r="J2732" t="str">
            <v>melkvee</v>
          </cell>
        </row>
        <row r="2733">
          <cell r="A2733" t="str">
            <v>2011_dec_38</v>
          </cell>
          <cell r="C2733">
            <v>14786</v>
          </cell>
          <cell r="D2733">
            <v>2011</v>
          </cell>
          <cell r="E2733" t="str">
            <v>dec</v>
          </cell>
          <cell r="F2733">
            <v>38</v>
          </cell>
          <cell r="G2733">
            <v>2938.5340000000001</v>
          </cell>
          <cell r="H2733">
            <v>12</v>
          </cell>
          <cell r="I2733">
            <v>1</v>
          </cell>
          <cell r="J2733" t="str">
            <v>melkvee</v>
          </cell>
        </row>
        <row r="2734">
          <cell r="A2734" t="str">
            <v>2011_jan_39</v>
          </cell>
          <cell r="C2734">
            <v>14787</v>
          </cell>
          <cell r="D2734">
            <v>2011</v>
          </cell>
          <cell r="E2734" t="str">
            <v>jan</v>
          </cell>
          <cell r="F2734">
            <v>39</v>
          </cell>
          <cell r="G2734">
            <v>36.549999999999997</v>
          </cell>
          <cell r="H2734">
            <v>1</v>
          </cell>
          <cell r="I2734">
            <v>1</v>
          </cell>
          <cell r="J2734" t="str">
            <v>melkvee</v>
          </cell>
        </row>
        <row r="2735">
          <cell r="A2735" t="str">
            <v>2011_feb_39</v>
          </cell>
          <cell r="C2735">
            <v>14788</v>
          </cell>
          <cell r="D2735">
            <v>2011</v>
          </cell>
          <cell r="E2735" t="str">
            <v>feb</v>
          </cell>
          <cell r="F2735">
            <v>39</v>
          </cell>
          <cell r="G2735">
            <v>36.549999999999997</v>
          </cell>
          <cell r="H2735">
            <v>2</v>
          </cell>
          <cell r="I2735">
            <v>1</v>
          </cell>
          <cell r="J2735" t="str">
            <v>melkvee</v>
          </cell>
        </row>
        <row r="2736">
          <cell r="A2736" t="str">
            <v>2011_mrt_39</v>
          </cell>
          <cell r="C2736">
            <v>14789</v>
          </cell>
          <cell r="D2736">
            <v>2011</v>
          </cell>
          <cell r="E2736" t="str">
            <v>mrt</v>
          </cell>
          <cell r="F2736">
            <v>39</v>
          </cell>
          <cell r="G2736">
            <v>34.549999999999997</v>
          </cell>
          <cell r="H2736">
            <v>3</v>
          </cell>
          <cell r="I2736">
            <v>1</v>
          </cell>
          <cell r="J2736" t="str">
            <v>melkvee</v>
          </cell>
        </row>
        <row r="2737">
          <cell r="A2737" t="str">
            <v>2011_apr_39</v>
          </cell>
          <cell r="C2737">
            <v>14790</v>
          </cell>
          <cell r="D2737">
            <v>2011</v>
          </cell>
          <cell r="E2737" t="str">
            <v>apr</v>
          </cell>
          <cell r="F2737">
            <v>39</v>
          </cell>
          <cell r="G2737">
            <v>34.5</v>
          </cell>
          <cell r="H2737">
            <v>4</v>
          </cell>
          <cell r="I2737">
            <v>1</v>
          </cell>
          <cell r="J2737" t="str">
            <v>melkvee</v>
          </cell>
        </row>
        <row r="2738">
          <cell r="A2738" t="str">
            <v>2011_mei_39</v>
          </cell>
          <cell r="C2738">
            <v>14791</v>
          </cell>
          <cell r="D2738">
            <v>2011</v>
          </cell>
          <cell r="E2738" t="str">
            <v>mei</v>
          </cell>
          <cell r="F2738">
            <v>39</v>
          </cell>
          <cell r="G2738">
            <v>36.6</v>
          </cell>
          <cell r="H2738">
            <v>5</v>
          </cell>
          <cell r="I2738">
            <v>1</v>
          </cell>
          <cell r="J2738" t="str">
            <v>melkvee</v>
          </cell>
        </row>
        <row r="2739">
          <cell r="A2739" t="str">
            <v>2011_jun_39</v>
          </cell>
          <cell r="C2739">
            <v>14792</v>
          </cell>
          <cell r="D2739">
            <v>2011</v>
          </cell>
          <cell r="E2739" t="str">
            <v>jun</v>
          </cell>
          <cell r="F2739">
            <v>39</v>
          </cell>
          <cell r="G2739">
            <v>36.700000000000003</v>
          </cell>
          <cell r="H2739">
            <v>6</v>
          </cell>
          <cell r="I2739">
            <v>1</v>
          </cell>
          <cell r="J2739" t="str">
            <v>melkvee</v>
          </cell>
        </row>
        <row r="2740">
          <cell r="A2740" t="str">
            <v>2011_jul_39</v>
          </cell>
          <cell r="C2740">
            <v>14793</v>
          </cell>
          <cell r="D2740">
            <v>2011</v>
          </cell>
          <cell r="E2740" t="str">
            <v>jul</v>
          </cell>
          <cell r="F2740">
            <v>39</v>
          </cell>
          <cell r="G2740">
            <v>39.1</v>
          </cell>
          <cell r="H2740">
            <v>7</v>
          </cell>
          <cell r="I2740">
            <v>1</v>
          </cell>
          <cell r="J2740" t="str">
            <v>melkvee</v>
          </cell>
        </row>
        <row r="2741">
          <cell r="A2741" t="str">
            <v>2011_aug_39</v>
          </cell>
          <cell r="C2741">
            <v>14794</v>
          </cell>
          <cell r="D2741">
            <v>2011</v>
          </cell>
          <cell r="E2741" t="str">
            <v>aug</v>
          </cell>
          <cell r="F2741">
            <v>39</v>
          </cell>
          <cell r="G2741">
            <v>40.85</v>
          </cell>
          <cell r="H2741">
            <v>8</v>
          </cell>
          <cell r="I2741">
            <v>1</v>
          </cell>
          <cell r="J2741" t="str">
            <v>melkvee</v>
          </cell>
        </row>
        <row r="2742">
          <cell r="A2742" t="str">
            <v>2011_sep_39</v>
          </cell>
          <cell r="C2742">
            <v>14795</v>
          </cell>
          <cell r="D2742">
            <v>2011</v>
          </cell>
          <cell r="E2742" t="str">
            <v>sep</v>
          </cell>
          <cell r="F2742">
            <v>39</v>
          </cell>
          <cell r="G2742">
            <v>39.75</v>
          </cell>
          <cell r="H2742">
            <v>9</v>
          </cell>
          <cell r="I2742">
            <v>1</v>
          </cell>
          <cell r="J2742" t="str">
            <v>melkvee</v>
          </cell>
        </row>
        <row r="2743">
          <cell r="A2743" t="str">
            <v>2011_okt_39</v>
          </cell>
          <cell r="C2743">
            <v>14796</v>
          </cell>
          <cell r="D2743">
            <v>2011</v>
          </cell>
          <cell r="E2743" t="str">
            <v>okt</v>
          </cell>
          <cell r="F2743">
            <v>39</v>
          </cell>
          <cell r="G2743">
            <v>40.5</v>
          </cell>
          <cell r="H2743">
            <v>10</v>
          </cell>
          <cell r="I2743">
            <v>1</v>
          </cell>
          <cell r="J2743" t="str">
            <v>melkvee</v>
          </cell>
        </row>
        <row r="2744">
          <cell r="A2744" t="str">
            <v>2011_nov_39</v>
          </cell>
          <cell r="C2744">
            <v>14797</v>
          </cell>
          <cell r="D2744">
            <v>2011</v>
          </cell>
          <cell r="E2744" t="str">
            <v>nov</v>
          </cell>
          <cell r="F2744">
            <v>39</v>
          </cell>
          <cell r="G2744">
            <v>40.799999999999997</v>
          </cell>
          <cell r="H2744">
            <v>11</v>
          </cell>
          <cell r="I2744">
            <v>1</v>
          </cell>
          <cell r="J2744" t="str">
            <v>melkvee</v>
          </cell>
        </row>
        <row r="2745">
          <cell r="A2745" t="str">
            <v>2011_dec_39</v>
          </cell>
          <cell r="C2745">
            <v>14798</v>
          </cell>
          <cell r="D2745">
            <v>2011</v>
          </cell>
          <cell r="E2745" t="str">
            <v>dec</v>
          </cell>
          <cell r="F2745">
            <v>39</v>
          </cell>
          <cell r="G2745">
            <v>38.450000000000003</v>
          </cell>
          <cell r="H2745">
            <v>12</v>
          </cell>
          <cell r="I2745">
            <v>1</v>
          </cell>
          <cell r="J2745" t="str">
            <v>melkvee</v>
          </cell>
        </row>
        <row r="2746">
          <cell r="A2746" t="str">
            <v>2011_jan_40</v>
          </cell>
          <cell r="C2746">
            <v>14799</v>
          </cell>
          <cell r="D2746">
            <v>2011</v>
          </cell>
          <cell r="E2746" t="str">
            <v>jan</v>
          </cell>
          <cell r="F2746">
            <v>40</v>
          </cell>
          <cell r="G2746">
            <v>20.25</v>
          </cell>
          <cell r="H2746">
            <v>1</v>
          </cell>
          <cell r="I2746">
            <v>1</v>
          </cell>
          <cell r="J2746" t="str">
            <v>melkvee</v>
          </cell>
        </row>
        <row r="2747">
          <cell r="A2747" t="str">
            <v>2011_feb_40</v>
          </cell>
          <cell r="C2747">
            <v>14800</v>
          </cell>
          <cell r="D2747">
            <v>2011</v>
          </cell>
          <cell r="E2747" t="str">
            <v>feb</v>
          </cell>
          <cell r="F2747">
            <v>40</v>
          </cell>
          <cell r="G2747">
            <v>20.85</v>
          </cell>
          <cell r="H2747">
            <v>2</v>
          </cell>
          <cell r="I2747">
            <v>1</v>
          </cell>
          <cell r="J2747" t="str">
            <v>melkvee</v>
          </cell>
        </row>
        <row r="2748">
          <cell r="A2748" t="str">
            <v>2011_mrt_40</v>
          </cell>
          <cell r="C2748">
            <v>14801</v>
          </cell>
          <cell r="D2748">
            <v>2011</v>
          </cell>
          <cell r="E2748" t="str">
            <v>mrt</v>
          </cell>
          <cell r="F2748">
            <v>40</v>
          </cell>
          <cell r="G2748">
            <v>21.55</v>
          </cell>
          <cell r="H2748">
            <v>3</v>
          </cell>
          <cell r="I2748">
            <v>1</v>
          </cell>
          <cell r="J2748" t="str">
            <v>melkvee</v>
          </cell>
        </row>
        <row r="2749">
          <cell r="A2749" t="str">
            <v>2011_apr_40</v>
          </cell>
          <cell r="C2749">
            <v>14802</v>
          </cell>
          <cell r="D2749">
            <v>2011</v>
          </cell>
          <cell r="E2749" t="str">
            <v>apr</v>
          </cell>
          <cell r="F2749">
            <v>40</v>
          </cell>
          <cell r="G2749">
            <v>22.2</v>
          </cell>
          <cell r="H2749">
            <v>4</v>
          </cell>
          <cell r="I2749">
            <v>1</v>
          </cell>
          <cell r="J2749" t="str">
            <v>melkvee</v>
          </cell>
        </row>
        <row r="2750">
          <cell r="A2750" t="str">
            <v>2011_mei_40</v>
          </cell>
          <cell r="C2750">
            <v>14803</v>
          </cell>
          <cell r="D2750">
            <v>2011</v>
          </cell>
          <cell r="E2750" t="str">
            <v>mei</v>
          </cell>
          <cell r="F2750">
            <v>40</v>
          </cell>
          <cell r="G2750">
            <v>22.35</v>
          </cell>
          <cell r="H2750">
            <v>5</v>
          </cell>
          <cell r="I2750">
            <v>1</v>
          </cell>
          <cell r="J2750" t="str">
            <v>melkvee</v>
          </cell>
        </row>
        <row r="2751">
          <cell r="A2751" t="str">
            <v>2011_jun_40</v>
          </cell>
          <cell r="C2751">
            <v>14804</v>
          </cell>
          <cell r="D2751">
            <v>2011</v>
          </cell>
          <cell r="E2751" t="str">
            <v>jun</v>
          </cell>
          <cell r="F2751">
            <v>40</v>
          </cell>
          <cell r="G2751">
            <v>22.4</v>
          </cell>
          <cell r="H2751">
            <v>6</v>
          </cell>
          <cell r="I2751">
            <v>1</v>
          </cell>
          <cell r="J2751" t="str">
            <v>melkvee</v>
          </cell>
        </row>
        <row r="2752">
          <cell r="A2752" t="str">
            <v>2011_jul_40</v>
          </cell>
          <cell r="C2752">
            <v>14805</v>
          </cell>
          <cell r="D2752">
            <v>2011</v>
          </cell>
          <cell r="E2752" t="str">
            <v>jul</v>
          </cell>
          <cell r="F2752">
            <v>40</v>
          </cell>
          <cell r="G2752">
            <v>22.4</v>
          </cell>
          <cell r="H2752">
            <v>7</v>
          </cell>
          <cell r="I2752">
            <v>1</v>
          </cell>
          <cell r="J2752" t="str">
            <v>melkvee</v>
          </cell>
        </row>
        <row r="2753">
          <cell r="A2753" t="str">
            <v>2011_aug_40</v>
          </cell>
          <cell r="C2753">
            <v>14806</v>
          </cell>
          <cell r="D2753">
            <v>2011</v>
          </cell>
          <cell r="E2753" t="str">
            <v>aug</v>
          </cell>
          <cell r="F2753">
            <v>40</v>
          </cell>
          <cell r="G2753">
            <v>22.35</v>
          </cell>
          <cell r="H2753">
            <v>8</v>
          </cell>
          <cell r="I2753">
            <v>1</v>
          </cell>
          <cell r="J2753" t="str">
            <v>melkvee</v>
          </cell>
        </row>
        <row r="2754">
          <cell r="A2754" t="str">
            <v>2011_sep_40</v>
          </cell>
          <cell r="C2754">
            <v>14807</v>
          </cell>
          <cell r="D2754">
            <v>2011</v>
          </cell>
          <cell r="E2754" t="str">
            <v>sep</v>
          </cell>
          <cell r="F2754">
            <v>40</v>
          </cell>
          <cell r="G2754">
            <v>22.15</v>
          </cell>
          <cell r="H2754">
            <v>9</v>
          </cell>
          <cell r="I2754">
            <v>1</v>
          </cell>
          <cell r="J2754" t="str">
            <v>melkvee</v>
          </cell>
        </row>
        <row r="2755">
          <cell r="A2755" t="str">
            <v>2011_okt_40</v>
          </cell>
          <cell r="C2755">
            <v>14808</v>
          </cell>
          <cell r="D2755">
            <v>2011</v>
          </cell>
          <cell r="E2755" t="str">
            <v>okt</v>
          </cell>
          <cell r="F2755">
            <v>40</v>
          </cell>
          <cell r="G2755">
            <v>21.9</v>
          </cell>
          <cell r="H2755">
            <v>10</v>
          </cell>
          <cell r="I2755">
            <v>1</v>
          </cell>
          <cell r="J2755" t="str">
            <v>melkvee</v>
          </cell>
        </row>
        <row r="2756">
          <cell r="A2756" t="str">
            <v>2011_nov_40</v>
          </cell>
          <cell r="C2756">
            <v>14809</v>
          </cell>
          <cell r="D2756">
            <v>2011</v>
          </cell>
          <cell r="E2756" t="str">
            <v>nov</v>
          </cell>
          <cell r="F2756">
            <v>40</v>
          </cell>
          <cell r="G2756">
            <v>21.6</v>
          </cell>
          <cell r="H2756">
            <v>11</v>
          </cell>
          <cell r="I2756">
            <v>1</v>
          </cell>
          <cell r="J2756" t="str">
            <v>melkvee</v>
          </cell>
        </row>
        <row r="2757">
          <cell r="A2757" t="str">
            <v>2011_dec_40</v>
          </cell>
          <cell r="C2757">
            <v>14810</v>
          </cell>
          <cell r="D2757">
            <v>2011</v>
          </cell>
          <cell r="E2757" t="str">
            <v>dec</v>
          </cell>
          <cell r="F2757">
            <v>40</v>
          </cell>
          <cell r="G2757">
            <v>21.35</v>
          </cell>
          <cell r="H2757">
            <v>12</v>
          </cell>
          <cell r="I2757">
            <v>1</v>
          </cell>
          <cell r="J2757" t="str">
            <v>melkvee</v>
          </cell>
        </row>
        <row r="2758">
          <cell r="A2758" t="str">
            <v>2011_jan_41</v>
          </cell>
          <cell r="C2758">
            <v>14811</v>
          </cell>
          <cell r="D2758">
            <v>2011</v>
          </cell>
          <cell r="E2758" t="str">
            <v>jan</v>
          </cell>
          <cell r="F2758">
            <v>41</v>
          </cell>
          <cell r="G2758">
            <v>116.5</v>
          </cell>
          <cell r="H2758">
            <v>1</v>
          </cell>
          <cell r="I2758">
            <v>1</v>
          </cell>
          <cell r="J2758" t="str">
            <v>melkvee</v>
          </cell>
        </row>
        <row r="2759">
          <cell r="A2759" t="str">
            <v>2011_feb_41</v>
          </cell>
          <cell r="C2759">
            <v>14812</v>
          </cell>
          <cell r="D2759">
            <v>2011</v>
          </cell>
          <cell r="E2759" t="str">
            <v>feb</v>
          </cell>
          <cell r="F2759">
            <v>41</v>
          </cell>
          <cell r="G2759">
            <v>111.5</v>
          </cell>
          <cell r="H2759">
            <v>2</v>
          </cell>
          <cell r="I2759">
            <v>1</v>
          </cell>
          <cell r="J2759" t="str">
            <v>melkvee</v>
          </cell>
        </row>
        <row r="2760">
          <cell r="A2760" t="str">
            <v>2011_mrt_41</v>
          </cell>
          <cell r="C2760">
            <v>14813</v>
          </cell>
          <cell r="D2760">
            <v>2011</v>
          </cell>
          <cell r="E2760" t="str">
            <v>mrt</v>
          </cell>
          <cell r="F2760">
            <v>41</v>
          </cell>
          <cell r="G2760">
            <v>109</v>
          </cell>
          <cell r="H2760">
            <v>3</v>
          </cell>
          <cell r="I2760">
            <v>1</v>
          </cell>
          <cell r="J2760" t="str">
            <v>melkvee</v>
          </cell>
        </row>
        <row r="2761">
          <cell r="A2761" t="str">
            <v>2011_apr_41</v>
          </cell>
          <cell r="C2761">
            <v>14814</v>
          </cell>
          <cell r="D2761">
            <v>2011</v>
          </cell>
          <cell r="E2761" t="str">
            <v>apr</v>
          </cell>
          <cell r="F2761">
            <v>41</v>
          </cell>
          <cell r="G2761">
            <v>116.5</v>
          </cell>
          <cell r="H2761">
            <v>4</v>
          </cell>
          <cell r="I2761">
            <v>1</v>
          </cell>
          <cell r="J2761" t="str">
            <v>melkvee</v>
          </cell>
        </row>
        <row r="2762">
          <cell r="A2762" t="str">
            <v>2011_mei_41</v>
          </cell>
          <cell r="C2762">
            <v>14815</v>
          </cell>
          <cell r="D2762">
            <v>2011</v>
          </cell>
          <cell r="E2762" t="str">
            <v>mei</v>
          </cell>
          <cell r="F2762">
            <v>41</v>
          </cell>
          <cell r="G2762">
            <v>147</v>
          </cell>
          <cell r="H2762">
            <v>5</v>
          </cell>
          <cell r="I2762">
            <v>1</v>
          </cell>
          <cell r="J2762" t="str">
            <v>melkvee</v>
          </cell>
        </row>
        <row r="2763">
          <cell r="A2763" t="str">
            <v>2011_jun_41</v>
          </cell>
          <cell r="C2763">
            <v>14816</v>
          </cell>
          <cell r="D2763">
            <v>2011</v>
          </cell>
          <cell r="E2763" t="str">
            <v>jun</v>
          </cell>
          <cell r="F2763">
            <v>41</v>
          </cell>
          <cell r="G2763">
            <v>142.5</v>
          </cell>
          <cell r="H2763">
            <v>6</v>
          </cell>
          <cell r="I2763">
            <v>1</v>
          </cell>
          <cell r="J2763" t="str">
            <v>melkvee</v>
          </cell>
        </row>
        <row r="2764">
          <cell r="A2764" t="str">
            <v>2011_jul_41</v>
          </cell>
          <cell r="C2764">
            <v>14817</v>
          </cell>
          <cell r="D2764">
            <v>2011</v>
          </cell>
          <cell r="E2764" t="str">
            <v>jul</v>
          </cell>
          <cell r="F2764">
            <v>41</v>
          </cell>
          <cell r="G2764">
            <v>118.5</v>
          </cell>
          <cell r="H2764">
            <v>7</v>
          </cell>
          <cell r="I2764">
            <v>1</v>
          </cell>
          <cell r="J2764" t="str">
            <v>melkvee</v>
          </cell>
        </row>
        <row r="2765">
          <cell r="A2765" t="str">
            <v>2011_aug_41</v>
          </cell>
          <cell r="C2765">
            <v>14818</v>
          </cell>
          <cell r="D2765">
            <v>2011</v>
          </cell>
          <cell r="E2765" t="str">
            <v>aug</v>
          </cell>
          <cell r="F2765">
            <v>41</v>
          </cell>
          <cell r="G2765">
            <v>118.5</v>
          </cell>
          <cell r="H2765">
            <v>8</v>
          </cell>
          <cell r="I2765">
            <v>1</v>
          </cell>
          <cell r="J2765" t="str">
            <v>melkvee</v>
          </cell>
        </row>
        <row r="2766">
          <cell r="A2766" t="str">
            <v>2011_sep_41</v>
          </cell>
          <cell r="C2766">
            <v>14819</v>
          </cell>
          <cell r="D2766">
            <v>2011</v>
          </cell>
          <cell r="E2766" t="str">
            <v>sep</v>
          </cell>
          <cell r="F2766">
            <v>41</v>
          </cell>
          <cell r="G2766">
            <v>107</v>
          </cell>
          <cell r="H2766">
            <v>9</v>
          </cell>
          <cell r="I2766">
            <v>1</v>
          </cell>
          <cell r="J2766" t="str">
            <v>melkvee</v>
          </cell>
        </row>
        <row r="2767">
          <cell r="A2767" t="str">
            <v>2011_okt_41</v>
          </cell>
          <cell r="C2767">
            <v>14820</v>
          </cell>
          <cell r="D2767">
            <v>2011</v>
          </cell>
          <cell r="E2767" t="str">
            <v>okt</v>
          </cell>
          <cell r="F2767">
            <v>41</v>
          </cell>
          <cell r="G2767">
            <v>114</v>
          </cell>
          <cell r="H2767">
            <v>10</v>
          </cell>
          <cell r="I2767">
            <v>1</v>
          </cell>
          <cell r="J2767" t="str">
            <v>melkvee</v>
          </cell>
        </row>
        <row r="2768">
          <cell r="A2768" t="str">
            <v>2011_nov_41</v>
          </cell>
          <cell r="C2768">
            <v>14821</v>
          </cell>
          <cell r="D2768">
            <v>2011</v>
          </cell>
          <cell r="E2768" t="str">
            <v>nov</v>
          </cell>
          <cell r="F2768">
            <v>41</v>
          </cell>
          <cell r="G2768">
            <v>118.5</v>
          </cell>
          <cell r="H2768">
            <v>11</v>
          </cell>
          <cell r="I2768">
            <v>1</v>
          </cell>
          <cell r="J2768" t="str">
            <v>melkvee</v>
          </cell>
        </row>
        <row r="2769">
          <cell r="A2769" t="str">
            <v>2011_dec_41</v>
          </cell>
          <cell r="C2769">
            <v>14822</v>
          </cell>
          <cell r="D2769">
            <v>2011</v>
          </cell>
          <cell r="E2769" t="str">
            <v>dec</v>
          </cell>
          <cell r="F2769">
            <v>41</v>
          </cell>
          <cell r="G2769">
            <v>130.5</v>
          </cell>
          <cell r="H2769">
            <v>12</v>
          </cell>
          <cell r="I2769">
            <v>1</v>
          </cell>
          <cell r="J2769" t="str">
            <v>melkvee</v>
          </cell>
        </row>
        <row r="2770">
          <cell r="A2770" t="str">
            <v>2011_jan_42</v>
          </cell>
          <cell r="C2770">
            <v>14823</v>
          </cell>
          <cell r="D2770">
            <v>2011</v>
          </cell>
          <cell r="E2770" t="str">
            <v>jan</v>
          </cell>
          <cell r="F2770">
            <v>42</v>
          </cell>
          <cell r="G2770">
            <v>2</v>
          </cell>
          <cell r="H2770">
            <v>1</v>
          </cell>
          <cell r="I2770">
            <v>1</v>
          </cell>
          <cell r="J2770" t="str">
            <v>melkvee</v>
          </cell>
        </row>
        <row r="2771">
          <cell r="A2771" t="str">
            <v>2011_feb_42</v>
          </cell>
          <cell r="C2771">
            <v>14824</v>
          </cell>
          <cell r="D2771">
            <v>2011</v>
          </cell>
          <cell r="E2771" t="str">
            <v>feb</v>
          </cell>
          <cell r="F2771">
            <v>42</v>
          </cell>
          <cell r="G2771">
            <v>2.1</v>
          </cell>
          <cell r="H2771">
            <v>2</v>
          </cell>
          <cell r="I2771">
            <v>1</v>
          </cell>
          <cell r="J2771" t="str">
            <v>melkvee</v>
          </cell>
        </row>
        <row r="2772">
          <cell r="A2772" t="str">
            <v>2011_mrt_42</v>
          </cell>
          <cell r="C2772">
            <v>14825</v>
          </cell>
          <cell r="D2772">
            <v>2011</v>
          </cell>
          <cell r="E2772" t="str">
            <v>mrt</v>
          </cell>
          <cell r="F2772">
            <v>42</v>
          </cell>
          <cell r="G2772">
            <v>2.25</v>
          </cell>
          <cell r="H2772">
            <v>3</v>
          </cell>
          <cell r="I2772">
            <v>1</v>
          </cell>
          <cell r="J2772" t="str">
            <v>melkvee</v>
          </cell>
        </row>
        <row r="2773">
          <cell r="A2773" t="str">
            <v>2011_apr_42</v>
          </cell>
          <cell r="C2773">
            <v>14826</v>
          </cell>
          <cell r="D2773">
            <v>2011</v>
          </cell>
          <cell r="E2773" t="str">
            <v>apr</v>
          </cell>
          <cell r="F2773">
            <v>42</v>
          </cell>
          <cell r="G2773">
            <v>2.35</v>
          </cell>
          <cell r="H2773">
            <v>4</v>
          </cell>
          <cell r="I2773">
            <v>1</v>
          </cell>
          <cell r="J2773" t="str">
            <v>melkvee</v>
          </cell>
        </row>
        <row r="2774">
          <cell r="A2774" t="str">
            <v>2011_mei_42</v>
          </cell>
          <cell r="C2774">
            <v>14827</v>
          </cell>
          <cell r="D2774">
            <v>2011</v>
          </cell>
          <cell r="E2774" t="str">
            <v>mei</v>
          </cell>
          <cell r="F2774">
            <v>42</v>
          </cell>
          <cell r="G2774">
            <v>2.4</v>
          </cell>
          <cell r="H2774">
            <v>5</v>
          </cell>
          <cell r="I2774">
            <v>1</v>
          </cell>
          <cell r="J2774" t="str">
            <v>melkvee</v>
          </cell>
        </row>
        <row r="2775">
          <cell r="A2775" t="str">
            <v>2011_jun_42</v>
          </cell>
          <cell r="C2775">
            <v>14828</v>
          </cell>
          <cell r="D2775">
            <v>2011</v>
          </cell>
          <cell r="E2775" t="str">
            <v>jun</v>
          </cell>
          <cell r="F2775">
            <v>42</v>
          </cell>
          <cell r="G2775">
            <v>2.35</v>
          </cell>
          <cell r="H2775">
            <v>6</v>
          </cell>
          <cell r="I2775">
            <v>1</v>
          </cell>
          <cell r="J2775" t="str">
            <v>melkvee</v>
          </cell>
        </row>
        <row r="2776">
          <cell r="A2776" t="str">
            <v>2011_jul_42</v>
          </cell>
          <cell r="C2776">
            <v>14829</v>
          </cell>
          <cell r="D2776">
            <v>2011</v>
          </cell>
          <cell r="E2776" t="str">
            <v>jul</v>
          </cell>
          <cell r="F2776">
            <v>42</v>
          </cell>
          <cell r="G2776">
            <v>2.4</v>
          </cell>
          <cell r="H2776">
            <v>7</v>
          </cell>
          <cell r="I2776">
            <v>1</v>
          </cell>
          <cell r="J2776" t="str">
            <v>melkvee</v>
          </cell>
        </row>
        <row r="2777">
          <cell r="A2777" t="str">
            <v>2011_aug_42</v>
          </cell>
          <cell r="C2777">
            <v>14830</v>
          </cell>
          <cell r="D2777">
            <v>2011</v>
          </cell>
          <cell r="E2777" t="str">
            <v>aug</v>
          </cell>
          <cell r="F2777">
            <v>42</v>
          </cell>
          <cell r="G2777">
            <v>2.4</v>
          </cell>
          <cell r="H2777">
            <v>8</v>
          </cell>
          <cell r="I2777">
            <v>1</v>
          </cell>
          <cell r="J2777" t="str">
            <v>melkvee</v>
          </cell>
        </row>
        <row r="2778">
          <cell r="A2778" t="str">
            <v>2011_sep_42</v>
          </cell>
          <cell r="C2778">
            <v>14831</v>
          </cell>
          <cell r="D2778">
            <v>2011</v>
          </cell>
          <cell r="E2778" t="str">
            <v>sep</v>
          </cell>
          <cell r="F2778">
            <v>42</v>
          </cell>
          <cell r="G2778">
            <v>2.35</v>
          </cell>
          <cell r="H2778">
            <v>9</v>
          </cell>
          <cell r="I2778">
            <v>1</v>
          </cell>
          <cell r="J2778" t="str">
            <v>melkvee</v>
          </cell>
        </row>
        <row r="2779">
          <cell r="A2779" t="str">
            <v>2011_okt_42</v>
          </cell>
          <cell r="C2779">
            <v>14832</v>
          </cell>
          <cell r="D2779">
            <v>2011</v>
          </cell>
          <cell r="E2779" t="str">
            <v>okt</v>
          </cell>
          <cell r="F2779">
            <v>42</v>
          </cell>
          <cell r="G2779">
            <v>2.35</v>
          </cell>
          <cell r="H2779">
            <v>10</v>
          </cell>
          <cell r="I2779">
            <v>1</v>
          </cell>
          <cell r="J2779" t="str">
            <v>melkvee</v>
          </cell>
        </row>
        <row r="2780">
          <cell r="A2780" t="str">
            <v>2011_nov_42</v>
          </cell>
          <cell r="C2780">
            <v>14833</v>
          </cell>
          <cell r="D2780">
            <v>2011</v>
          </cell>
          <cell r="E2780" t="str">
            <v>nov</v>
          </cell>
          <cell r="F2780">
            <v>42</v>
          </cell>
          <cell r="G2780">
            <v>2.4</v>
          </cell>
          <cell r="H2780">
            <v>11</v>
          </cell>
          <cell r="I2780">
            <v>1</v>
          </cell>
          <cell r="J2780" t="str">
            <v>melkvee</v>
          </cell>
        </row>
        <row r="2781">
          <cell r="A2781" t="str">
            <v>2011_dec_42</v>
          </cell>
          <cell r="C2781">
            <v>14834</v>
          </cell>
          <cell r="D2781">
            <v>2011</v>
          </cell>
          <cell r="E2781" t="str">
            <v>dec</v>
          </cell>
          <cell r="F2781">
            <v>42</v>
          </cell>
          <cell r="G2781">
            <v>2.35</v>
          </cell>
          <cell r="H2781">
            <v>12</v>
          </cell>
          <cell r="I2781">
            <v>1</v>
          </cell>
          <cell r="J2781" t="str">
            <v>melkvee</v>
          </cell>
        </row>
        <row r="2782">
          <cell r="A2782" t="str">
            <v>2011_jan_43</v>
          </cell>
          <cell r="C2782">
            <v>14835</v>
          </cell>
          <cell r="D2782">
            <v>2011</v>
          </cell>
          <cell r="E2782" t="str">
            <v>jan</v>
          </cell>
          <cell r="F2782">
            <v>43</v>
          </cell>
          <cell r="G2782">
            <v>14834.218000000001</v>
          </cell>
          <cell r="H2782">
            <v>1</v>
          </cell>
          <cell r="I2782">
            <v>1</v>
          </cell>
          <cell r="J2782" t="str">
            <v>melkvee</v>
          </cell>
        </row>
        <row r="2783">
          <cell r="A2783" t="str">
            <v>2011_feb_43</v>
          </cell>
          <cell r="C2783">
            <v>14836</v>
          </cell>
          <cell r="D2783">
            <v>2011</v>
          </cell>
          <cell r="E2783" t="str">
            <v>feb</v>
          </cell>
          <cell r="F2783">
            <v>43</v>
          </cell>
          <cell r="G2783">
            <v>12268.82</v>
          </cell>
          <cell r="H2783">
            <v>2</v>
          </cell>
          <cell r="I2783">
            <v>1</v>
          </cell>
          <cell r="J2783" t="str">
            <v>melkvee</v>
          </cell>
        </row>
        <row r="2784">
          <cell r="A2784" t="str">
            <v>2011_mrt_43</v>
          </cell>
          <cell r="C2784">
            <v>14837</v>
          </cell>
          <cell r="D2784">
            <v>2011</v>
          </cell>
          <cell r="E2784" t="str">
            <v>mrt</v>
          </cell>
          <cell r="F2784">
            <v>43</v>
          </cell>
          <cell r="G2784">
            <v>11980.007</v>
          </cell>
          <cell r="H2784">
            <v>3</v>
          </cell>
          <cell r="I2784">
            <v>1</v>
          </cell>
          <cell r="J2784" t="str">
            <v>melkvee</v>
          </cell>
        </row>
        <row r="2785">
          <cell r="A2785" t="str">
            <v>2011_apr_43</v>
          </cell>
          <cell r="C2785">
            <v>14838</v>
          </cell>
          <cell r="D2785">
            <v>2011</v>
          </cell>
          <cell r="E2785" t="str">
            <v>apr</v>
          </cell>
          <cell r="F2785">
            <v>43</v>
          </cell>
          <cell r="G2785">
            <v>11857.362999999999</v>
          </cell>
          <cell r="H2785">
            <v>4</v>
          </cell>
          <cell r="I2785">
            <v>1</v>
          </cell>
          <cell r="J2785" t="str">
            <v>melkvee</v>
          </cell>
        </row>
        <row r="2786">
          <cell r="A2786" t="str">
            <v>2011_mei_43</v>
          </cell>
          <cell r="C2786">
            <v>14839</v>
          </cell>
          <cell r="D2786">
            <v>2011</v>
          </cell>
          <cell r="E2786" t="str">
            <v>mei</v>
          </cell>
          <cell r="F2786">
            <v>43</v>
          </cell>
          <cell r="G2786">
            <v>14076.138000000001</v>
          </cell>
          <cell r="H2786">
            <v>5</v>
          </cell>
          <cell r="I2786">
            <v>1</v>
          </cell>
          <cell r="J2786" t="str">
            <v>melkvee</v>
          </cell>
        </row>
        <row r="2787">
          <cell r="A2787" t="str">
            <v>2011_jun_43</v>
          </cell>
          <cell r="C2787">
            <v>14840</v>
          </cell>
          <cell r="D2787">
            <v>2011</v>
          </cell>
          <cell r="E2787" t="str">
            <v>jun</v>
          </cell>
          <cell r="F2787">
            <v>43</v>
          </cell>
          <cell r="G2787">
            <v>13831.055</v>
          </cell>
          <cell r="H2787">
            <v>6</v>
          </cell>
          <cell r="I2787">
            <v>1</v>
          </cell>
          <cell r="J2787" t="str">
            <v>melkvee</v>
          </cell>
        </row>
        <row r="2788">
          <cell r="A2788" t="str">
            <v>2011_jul_43</v>
          </cell>
          <cell r="C2788">
            <v>14841</v>
          </cell>
          <cell r="D2788">
            <v>2011</v>
          </cell>
          <cell r="E2788" t="str">
            <v>jul</v>
          </cell>
          <cell r="F2788">
            <v>43</v>
          </cell>
          <cell r="G2788">
            <v>15570.627</v>
          </cell>
          <cell r="H2788">
            <v>7</v>
          </cell>
          <cell r="I2788">
            <v>1</v>
          </cell>
          <cell r="J2788" t="str">
            <v>melkvee</v>
          </cell>
        </row>
        <row r="2789">
          <cell r="A2789" t="str">
            <v>2011_aug_43</v>
          </cell>
          <cell r="C2789">
            <v>14842</v>
          </cell>
          <cell r="D2789">
            <v>2011</v>
          </cell>
          <cell r="E2789" t="str">
            <v>aug</v>
          </cell>
          <cell r="F2789">
            <v>43</v>
          </cell>
          <cell r="G2789">
            <v>15980.332</v>
          </cell>
          <cell r="H2789">
            <v>8</v>
          </cell>
          <cell r="I2789">
            <v>1</v>
          </cell>
          <cell r="J2789" t="str">
            <v>melkvee</v>
          </cell>
        </row>
        <row r="2790">
          <cell r="A2790" t="str">
            <v>2011_sep_43</v>
          </cell>
          <cell r="C2790">
            <v>14843</v>
          </cell>
          <cell r="D2790">
            <v>2011</v>
          </cell>
          <cell r="E2790" t="str">
            <v>sep</v>
          </cell>
          <cell r="F2790">
            <v>43</v>
          </cell>
          <cell r="G2790">
            <v>14430.548000000001</v>
          </cell>
          <cell r="H2790">
            <v>9</v>
          </cell>
          <cell r="I2790">
            <v>1</v>
          </cell>
          <cell r="J2790" t="str">
            <v>melkvee</v>
          </cell>
        </row>
        <row r="2791">
          <cell r="A2791" t="str">
            <v>2011_okt_43</v>
          </cell>
          <cell r="C2791">
            <v>14844</v>
          </cell>
          <cell r="D2791">
            <v>2011</v>
          </cell>
          <cell r="E2791" t="str">
            <v>okt</v>
          </cell>
          <cell r="F2791">
            <v>43</v>
          </cell>
          <cell r="G2791">
            <v>15793.715</v>
          </cell>
          <cell r="H2791">
            <v>10</v>
          </cell>
          <cell r="I2791">
            <v>1</v>
          </cell>
          <cell r="J2791" t="str">
            <v>melkvee</v>
          </cell>
        </row>
        <row r="2792">
          <cell r="A2792" t="str">
            <v>2011_nov_43</v>
          </cell>
          <cell r="C2792">
            <v>14845</v>
          </cell>
          <cell r="D2792">
            <v>2011</v>
          </cell>
          <cell r="E2792" t="str">
            <v>nov</v>
          </cell>
          <cell r="F2792">
            <v>43</v>
          </cell>
          <cell r="G2792">
            <v>15446.433000000001</v>
          </cell>
          <cell r="H2792">
            <v>11</v>
          </cell>
          <cell r="I2792">
            <v>1</v>
          </cell>
          <cell r="J2792" t="str">
            <v>melkvee</v>
          </cell>
        </row>
        <row r="2793">
          <cell r="A2793" t="str">
            <v>2011_dec_43</v>
          </cell>
          <cell r="C2793">
            <v>14846</v>
          </cell>
          <cell r="D2793">
            <v>2011</v>
          </cell>
          <cell r="E2793" t="str">
            <v>dec</v>
          </cell>
          <cell r="F2793">
            <v>43</v>
          </cell>
          <cell r="G2793">
            <v>15334.861000000001</v>
          </cell>
          <cell r="H2793">
            <v>12</v>
          </cell>
          <cell r="I2793">
            <v>1</v>
          </cell>
          <cell r="J2793" t="str">
            <v>melkvee</v>
          </cell>
        </row>
        <row r="2794">
          <cell r="A2794" t="str">
            <v>2006_jan_27</v>
          </cell>
          <cell r="C2794">
            <v>14955</v>
          </cell>
          <cell r="D2794">
            <v>2006</v>
          </cell>
          <cell r="E2794" t="str">
            <v>jan</v>
          </cell>
          <cell r="F2794">
            <v>27</v>
          </cell>
          <cell r="G2794">
            <v>91636.06</v>
          </cell>
          <cell r="H2794">
            <v>1</v>
          </cell>
          <cell r="I2794">
            <v>1</v>
          </cell>
          <cell r="J2794" t="str">
            <v>vleeskuikens</v>
          </cell>
        </row>
        <row r="2795">
          <cell r="A2795" t="str">
            <v>2006_feb_27</v>
          </cell>
          <cell r="C2795">
            <v>14956</v>
          </cell>
          <cell r="D2795">
            <v>2006</v>
          </cell>
          <cell r="E2795" t="str">
            <v>feb</v>
          </cell>
          <cell r="F2795">
            <v>27</v>
          </cell>
          <cell r="G2795">
            <v>90133.83</v>
          </cell>
          <cell r="H2795">
            <v>2</v>
          </cell>
          <cell r="I2795">
            <v>1</v>
          </cell>
          <cell r="J2795" t="str">
            <v>vleeskuikens</v>
          </cell>
        </row>
        <row r="2796">
          <cell r="A2796" t="str">
            <v>2006_mrt_27</v>
          </cell>
          <cell r="C2796">
            <v>14957</v>
          </cell>
          <cell r="D2796">
            <v>2006</v>
          </cell>
          <cell r="E2796" t="str">
            <v>mrt</v>
          </cell>
          <cell r="F2796">
            <v>27</v>
          </cell>
          <cell r="G2796">
            <v>87880.483999999997</v>
          </cell>
          <cell r="H2796">
            <v>3</v>
          </cell>
          <cell r="I2796">
            <v>1</v>
          </cell>
          <cell r="J2796" t="str">
            <v>vleeskuikens</v>
          </cell>
        </row>
        <row r="2797">
          <cell r="A2797" t="str">
            <v>2006_apr_27</v>
          </cell>
          <cell r="C2797">
            <v>14958</v>
          </cell>
          <cell r="D2797">
            <v>2006</v>
          </cell>
          <cell r="E2797" t="str">
            <v>apr</v>
          </cell>
          <cell r="F2797">
            <v>27</v>
          </cell>
          <cell r="G2797">
            <v>86378.252999999997</v>
          </cell>
          <cell r="H2797">
            <v>4</v>
          </cell>
          <cell r="I2797">
            <v>1</v>
          </cell>
          <cell r="J2797" t="str">
            <v>vleeskuikens</v>
          </cell>
        </row>
        <row r="2798">
          <cell r="A2798" t="str">
            <v>2006_mei_27</v>
          </cell>
          <cell r="C2798">
            <v>14959</v>
          </cell>
          <cell r="D2798">
            <v>2006</v>
          </cell>
          <cell r="E2798" t="str">
            <v>mei</v>
          </cell>
          <cell r="F2798">
            <v>27</v>
          </cell>
          <cell r="G2798">
            <v>88631.599000000002</v>
          </cell>
          <cell r="H2798">
            <v>5</v>
          </cell>
          <cell r="I2798">
            <v>1</v>
          </cell>
          <cell r="J2798" t="str">
            <v>vleeskuikens</v>
          </cell>
        </row>
        <row r="2799">
          <cell r="A2799" t="str">
            <v>2006_jun_27</v>
          </cell>
          <cell r="C2799">
            <v>14960</v>
          </cell>
          <cell r="D2799">
            <v>2006</v>
          </cell>
          <cell r="E2799" t="str">
            <v>jun</v>
          </cell>
          <cell r="F2799">
            <v>27</v>
          </cell>
          <cell r="G2799">
            <v>93889.406000000003</v>
          </cell>
          <cell r="H2799">
            <v>6</v>
          </cell>
          <cell r="I2799">
            <v>1</v>
          </cell>
          <cell r="J2799" t="str">
            <v>vleeskuikens</v>
          </cell>
        </row>
        <row r="2800">
          <cell r="A2800" t="str">
            <v>2006_jul_27</v>
          </cell>
          <cell r="C2800">
            <v>14961</v>
          </cell>
          <cell r="D2800">
            <v>2006</v>
          </cell>
          <cell r="E2800" t="str">
            <v>jul</v>
          </cell>
          <cell r="F2800">
            <v>27</v>
          </cell>
          <cell r="G2800">
            <v>96142.751999999993</v>
          </cell>
          <cell r="H2800">
            <v>7</v>
          </cell>
          <cell r="I2800">
            <v>1</v>
          </cell>
          <cell r="J2800" t="str">
            <v>vleeskuikens</v>
          </cell>
        </row>
        <row r="2801">
          <cell r="A2801" t="str">
            <v>2006_aug_27</v>
          </cell>
          <cell r="C2801">
            <v>14962</v>
          </cell>
          <cell r="D2801">
            <v>2006</v>
          </cell>
          <cell r="E2801" t="str">
            <v>aug</v>
          </cell>
          <cell r="F2801">
            <v>27</v>
          </cell>
          <cell r="G2801">
            <v>96893.866999999998</v>
          </cell>
          <cell r="H2801">
            <v>8</v>
          </cell>
          <cell r="I2801">
            <v>1</v>
          </cell>
          <cell r="J2801" t="str">
            <v>vleeskuikens</v>
          </cell>
        </row>
        <row r="2802">
          <cell r="A2802" t="str">
            <v>2006_sep_27</v>
          </cell>
          <cell r="C2802">
            <v>14963</v>
          </cell>
          <cell r="D2802">
            <v>2006</v>
          </cell>
          <cell r="E2802" t="str">
            <v>sep</v>
          </cell>
          <cell r="F2802">
            <v>27</v>
          </cell>
          <cell r="G2802">
            <v>97644.982000000004</v>
          </cell>
          <cell r="H2802">
            <v>9</v>
          </cell>
          <cell r="I2802">
            <v>1</v>
          </cell>
          <cell r="J2802" t="str">
            <v>vleeskuikens</v>
          </cell>
        </row>
        <row r="2803">
          <cell r="A2803" t="str">
            <v>2006_okt_27</v>
          </cell>
          <cell r="C2803">
            <v>14964</v>
          </cell>
          <cell r="D2803">
            <v>2006</v>
          </cell>
          <cell r="E2803" t="str">
            <v>okt</v>
          </cell>
          <cell r="F2803">
            <v>27</v>
          </cell>
          <cell r="G2803">
            <v>99147.213000000003</v>
          </cell>
          <cell r="H2803">
            <v>10</v>
          </cell>
          <cell r="I2803">
            <v>1</v>
          </cell>
          <cell r="J2803" t="str">
            <v>vleeskuikens</v>
          </cell>
        </row>
        <row r="2804">
          <cell r="A2804" t="str">
            <v>2006_nov_27</v>
          </cell>
          <cell r="C2804">
            <v>14965</v>
          </cell>
          <cell r="D2804">
            <v>2006</v>
          </cell>
          <cell r="E2804" t="str">
            <v>nov</v>
          </cell>
          <cell r="F2804">
            <v>27</v>
          </cell>
          <cell r="G2804">
            <v>100649.443</v>
          </cell>
          <cell r="H2804">
            <v>11</v>
          </cell>
          <cell r="I2804">
            <v>1</v>
          </cell>
          <cell r="J2804" t="str">
            <v>vleeskuikens</v>
          </cell>
        </row>
        <row r="2805">
          <cell r="A2805" t="str">
            <v>2006_dec_27</v>
          </cell>
          <cell r="C2805">
            <v>14966</v>
          </cell>
          <cell r="D2805">
            <v>2006</v>
          </cell>
          <cell r="E2805" t="str">
            <v>dec</v>
          </cell>
          <cell r="F2805">
            <v>27</v>
          </cell>
          <cell r="G2805">
            <v>101400.558</v>
          </cell>
          <cell r="H2805">
            <v>12</v>
          </cell>
          <cell r="I2805">
            <v>1</v>
          </cell>
          <cell r="J2805" t="str">
            <v>vleeskuikens</v>
          </cell>
        </row>
        <row r="2806">
          <cell r="A2806" t="str">
            <v>2007_jan_27</v>
          </cell>
          <cell r="C2806">
            <v>14967</v>
          </cell>
          <cell r="D2806">
            <v>2007</v>
          </cell>
          <cell r="E2806" t="str">
            <v>jan</v>
          </cell>
          <cell r="F2806">
            <v>27</v>
          </cell>
          <cell r="G2806">
            <v>103653.90399999999</v>
          </cell>
          <cell r="H2806">
            <v>1</v>
          </cell>
          <cell r="I2806">
            <v>1</v>
          </cell>
          <cell r="J2806" t="str">
            <v>vleeskuikens</v>
          </cell>
        </row>
        <row r="2807">
          <cell r="A2807" t="str">
            <v>2007_feb_27</v>
          </cell>
          <cell r="C2807">
            <v>14968</v>
          </cell>
          <cell r="D2807">
            <v>2007</v>
          </cell>
          <cell r="E2807" t="str">
            <v>feb</v>
          </cell>
          <cell r="F2807">
            <v>27</v>
          </cell>
          <cell r="G2807">
            <v>106658.36500000001</v>
          </cell>
          <cell r="H2807">
            <v>2</v>
          </cell>
          <cell r="I2807">
            <v>1</v>
          </cell>
          <cell r="J2807" t="str">
            <v>vleeskuikens</v>
          </cell>
        </row>
        <row r="2808">
          <cell r="A2808" t="str">
            <v>2007_mrt_27</v>
          </cell>
          <cell r="C2808">
            <v>14969</v>
          </cell>
          <cell r="D2808">
            <v>2007</v>
          </cell>
          <cell r="E2808" t="str">
            <v>mrt</v>
          </cell>
          <cell r="F2808">
            <v>27</v>
          </cell>
          <cell r="G2808">
            <v>109662.826</v>
          </cell>
          <cell r="H2808">
            <v>3</v>
          </cell>
          <cell r="I2808">
            <v>1</v>
          </cell>
          <cell r="J2808" t="str">
            <v>vleeskuikens</v>
          </cell>
        </row>
        <row r="2809">
          <cell r="A2809" t="str">
            <v>2007_apr_27</v>
          </cell>
          <cell r="C2809">
            <v>14970</v>
          </cell>
          <cell r="D2809">
            <v>2007</v>
          </cell>
          <cell r="E2809" t="str">
            <v>apr</v>
          </cell>
          <cell r="F2809">
            <v>27</v>
          </cell>
          <cell r="G2809">
            <v>112667.287</v>
          </cell>
          <cell r="H2809">
            <v>4</v>
          </cell>
          <cell r="I2809">
            <v>1</v>
          </cell>
          <cell r="J2809" t="str">
            <v>vleeskuikens</v>
          </cell>
        </row>
        <row r="2810">
          <cell r="A2810" t="str">
            <v>2007_mei_27</v>
          </cell>
          <cell r="C2810">
            <v>14971</v>
          </cell>
          <cell r="D2810">
            <v>2007</v>
          </cell>
          <cell r="E2810" t="str">
            <v>mei</v>
          </cell>
          <cell r="F2810">
            <v>27</v>
          </cell>
          <cell r="G2810">
            <v>116422.863</v>
          </cell>
          <cell r="H2810">
            <v>5</v>
          </cell>
          <cell r="I2810">
            <v>1</v>
          </cell>
          <cell r="J2810" t="str">
            <v>vleeskuikens</v>
          </cell>
        </row>
        <row r="2811">
          <cell r="A2811" t="str">
            <v>2007_jun_27</v>
          </cell>
          <cell r="C2811">
            <v>14972</v>
          </cell>
          <cell r="D2811">
            <v>2007</v>
          </cell>
          <cell r="E2811" t="str">
            <v>jun</v>
          </cell>
          <cell r="F2811">
            <v>27</v>
          </cell>
          <cell r="G2811">
            <v>119427.32399999999</v>
          </cell>
          <cell r="H2811">
            <v>6</v>
          </cell>
          <cell r="I2811">
            <v>1</v>
          </cell>
          <cell r="J2811" t="str">
            <v>vleeskuikens</v>
          </cell>
        </row>
        <row r="2812">
          <cell r="A2812" t="str">
            <v>2007_jul_27</v>
          </cell>
          <cell r="C2812">
            <v>14973</v>
          </cell>
          <cell r="D2812">
            <v>2007</v>
          </cell>
          <cell r="E2812" t="str">
            <v>jul</v>
          </cell>
          <cell r="F2812">
            <v>27</v>
          </cell>
          <cell r="G2812">
            <v>120178.44</v>
          </cell>
          <cell r="H2812">
            <v>7</v>
          </cell>
          <cell r="I2812">
            <v>1</v>
          </cell>
          <cell r="J2812" t="str">
            <v>vleeskuikens</v>
          </cell>
        </row>
        <row r="2813">
          <cell r="A2813" t="str">
            <v>2007_aug_27</v>
          </cell>
          <cell r="C2813">
            <v>14974</v>
          </cell>
          <cell r="D2813">
            <v>2007</v>
          </cell>
          <cell r="E2813" t="str">
            <v>aug</v>
          </cell>
          <cell r="F2813">
            <v>27</v>
          </cell>
          <cell r="G2813">
            <v>120178.44</v>
          </cell>
          <cell r="H2813">
            <v>8</v>
          </cell>
          <cell r="I2813">
            <v>1</v>
          </cell>
          <cell r="J2813" t="str">
            <v>vleeskuikens</v>
          </cell>
        </row>
        <row r="2814">
          <cell r="A2814" t="str">
            <v>2007_sep_27</v>
          </cell>
          <cell r="C2814">
            <v>14975</v>
          </cell>
          <cell r="D2814">
            <v>2007</v>
          </cell>
          <cell r="E2814" t="str">
            <v>sep</v>
          </cell>
          <cell r="F2814">
            <v>27</v>
          </cell>
          <cell r="G2814">
            <v>122431.785</v>
          </cell>
          <cell r="H2814">
            <v>9</v>
          </cell>
          <cell r="I2814">
            <v>1</v>
          </cell>
          <cell r="J2814" t="str">
            <v>vleeskuikens</v>
          </cell>
        </row>
        <row r="2815">
          <cell r="A2815" t="str">
            <v>2007_okt_27</v>
          </cell>
          <cell r="C2815">
            <v>14976</v>
          </cell>
          <cell r="D2815">
            <v>2007</v>
          </cell>
          <cell r="E2815" t="str">
            <v>okt</v>
          </cell>
          <cell r="F2815">
            <v>27</v>
          </cell>
          <cell r="G2815">
            <v>123934.016</v>
          </cell>
          <cell r="H2815">
            <v>10</v>
          </cell>
          <cell r="I2815">
            <v>1</v>
          </cell>
          <cell r="J2815" t="str">
            <v>vleeskuikens</v>
          </cell>
        </row>
        <row r="2816">
          <cell r="A2816" t="str">
            <v>2007_nov_27</v>
          </cell>
          <cell r="C2816">
            <v>14977</v>
          </cell>
          <cell r="D2816">
            <v>2007</v>
          </cell>
          <cell r="E2816" t="str">
            <v>nov</v>
          </cell>
          <cell r="F2816">
            <v>27</v>
          </cell>
          <cell r="G2816">
            <v>123934.016</v>
          </cell>
          <cell r="H2816">
            <v>11</v>
          </cell>
          <cell r="I2816">
            <v>1</v>
          </cell>
          <cell r="J2816" t="str">
            <v>vleeskuikens</v>
          </cell>
        </row>
        <row r="2817">
          <cell r="A2817" t="str">
            <v>2007_dec_27</v>
          </cell>
          <cell r="C2817">
            <v>14978</v>
          </cell>
          <cell r="D2817">
            <v>2007</v>
          </cell>
          <cell r="E2817" t="str">
            <v>dec</v>
          </cell>
          <cell r="F2817">
            <v>27</v>
          </cell>
          <cell r="G2817">
            <v>123934.016</v>
          </cell>
          <cell r="H2817">
            <v>12</v>
          </cell>
          <cell r="I2817">
            <v>1</v>
          </cell>
          <cell r="J2817" t="str">
            <v>vleeskuikens</v>
          </cell>
        </row>
        <row r="2818">
          <cell r="A2818" t="str">
            <v>2008_jan_27</v>
          </cell>
          <cell r="C2818">
            <v>14979</v>
          </cell>
          <cell r="D2818">
            <v>2008</v>
          </cell>
          <cell r="E2818" t="str">
            <v>jan</v>
          </cell>
          <cell r="F2818">
            <v>27</v>
          </cell>
          <cell r="G2818">
            <v>123934.016</v>
          </cell>
          <cell r="H2818">
            <v>1</v>
          </cell>
          <cell r="I2818">
            <v>1</v>
          </cell>
          <cell r="J2818" t="str">
            <v>vleeskuikens</v>
          </cell>
        </row>
        <row r="2819">
          <cell r="A2819" t="str">
            <v>2008_feb_27</v>
          </cell>
          <cell r="C2819">
            <v>14980</v>
          </cell>
          <cell r="D2819">
            <v>2008</v>
          </cell>
          <cell r="E2819" t="str">
            <v>feb</v>
          </cell>
          <cell r="F2819">
            <v>27</v>
          </cell>
          <cell r="G2819">
            <v>123934.016</v>
          </cell>
          <cell r="H2819">
            <v>2</v>
          </cell>
          <cell r="I2819">
            <v>1</v>
          </cell>
          <cell r="J2819" t="str">
            <v>vleeskuikens</v>
          </cell>
        </row>
        <row r="2820">
          <cell r="A2820" t="str">
            <v>2008_mrt_27</v>
          </cell>
          <cell r="C2820">
            <v>14981</v>
          </cell>
          <cell r="D2820">
            <v>2008</v>
          </cell>
          <cell r="E2820" t="str">
            <v>mrt</v>
          </cell>
          <cell r="F2820">
            <v>27</v>
          </cell>
          <cell r="G2820">
            <v>124685.13099999999</v>
          </cell>
          <cell r="H2820">
            <v>3</v>
          </cell>
          <cell r="I2820">
            <v>1</v>
          </cell>
          <cell r="J2820" t="str">
            <v>vleeskuikens</v>
          </cell>
        </row>
        <row r="2821">
          <cell r="A2821" t="str">
            <v>2008_apr_27</v>
          </cell>
          <cell r="C2821">
            <v>14982</v>
          </cell>
          <cell r="D2821">
            <v>2008</v>
          </cell>
          <cell r="E2821" t="str">
            <v>apr</v>
          </cell>
          <cell r="F2821">
            <v>27</v>
          </cell>
          <cell r="G2821">
            <v>125436.246</v>
          </cell>
          <cell r="H2821">
            <v>4</v>
          </cell>
          <cell r="I2821">
            <v>1</v>
          </cell>
          <cell r="J2821" t="str">
            <v>vleeskuikens</v>
          </cell>
        </row>
        <row r="2822">
          <cell r="A2822" t="str">
            <v>2008_mei_27</v>
          </cell>
          <cell r="C2822">
            <v>14983</v>
          </cell>
          <cell r="D2822">
            <v>2008</v>
          </cell>
          <cell r="E2822" t="str">
            <v>mei</v>
          </cell>
          <cell r="F2822">
            <v>27</v>
          </cell>
          <cell r="G2822">
            <v>125436.246</v>
          </cell>
          <cell r="H2822">
            <v>5</v>
          </cell>
          <cell r="I2822">
            <v>1</v>
          </cell>
          <cell r="J2822" t="str">
            <v>vleeskuikens</v>
          </cell>
        </row>
        <row r="2823">
          <cell r="A2823" t="str">
            <v>2008_jun_27</v>
          </cell>
          <cell r="C2823">
            <v>14984</v>
          </cell>
          <cell r="D2823">
            <v>2008</v>
          </cell>
          <cell r="E2823" t="str">
            <v>jun</v>
          </cell>
          <cell r="F2823">
            <v>27</v>
          </cell>
          <cell r="G2823">
            <v>126938.477</v>
          </cell>
          <cell r="H2823">
            <v>6</v>
          </cell>
          <cell r="I2823">
            <v>1</v>
          </cell>
          <cell r="J2823" t="str">
            <v>vleeskuikens</v>
          </cell>
        </row>
        <row r="2824">
          <cell r="A2824" t="str">
            <v>2008_jul_27</v>
          </cell>
          <cell r="C2824">
            <v>14985</v>
          </cell>
          <cell r="D2824">
            <v>2008</v>
          </cell>
          <cell r="E2824" t="str">
            <v>jul</v>
          </cell>
          <cell r="F2824">
            <v>27</v>
          </cell>
          <cell r="G2824">
            <v>127689.592</v>
          </cell>
          <cell r="H2824">
            <v>7</v>
          </cell>
          <cell r="I2824">
            <v>1</v>
          </cell>
          <cell r="J2824" t="str">
            <v>vleeskuikens</v>
          </cell>
        </row>
        <row r="2825">
          <cell r="A2825" t="str">
            <v>2008_aug_27</v>
          </cell>
          <cell r="C2825">
            <v>14986</v>
          </cell>
          <cell r="D2825">
            <v>2008</v>
          </cell>
          <cell r="E2825" t="str">
            <v>aug</v>
          </cell>
          <cell r="F2825">
            <v>27</v>
          </cell>
          <cell r="G2825">
            <v>123934.016</v>
          </cell>
          <cell r="H2825">
            <v>8</v>
          </cell>
          <cell r="I2825">
            <v>1</v>
          </cell>
          <cell r="J2825" t="str">
            <v>vleeskuikens</v>
          </cell>
        </row>
        <row r="2826">
          <cell r="A2826" t="str">
            <v>2008_sep_27</v>
          </cell>
          <cell r="C2826">
            <v>14987</v>
          </cell>
          <cell r="D2826">
            <v>2008</v>
          </cell>
          <cell r="E2826" t="str">
            <v>sep</v>
          </cell>
          <cell r="F2826">
            <v>27</v>
          </cell>
          <cell r="G2826">
            <v>123934.016</v>
          </cell>
          <cell r="H2826">
            <v>9</v>
          </cell>
          <cell r="I2826">
            <v>1</v>
          </cell>
          <cell r="J2826" t="str">
            <v>vleeskuikens</v>
          </cell>
        </row>
        <row r="2827">
          <cell r="A2827" t="str">
            <v>2008_okt_27</v>
          </cell>
          <cell r="C2827">
            <v>14988</v>
          </cell>
          <cell r="D2827">
            <v>2008</v>
          </cell>
          <cell r="E2827" t="str">
            <v>okt</v>
          </cell>
          <cell r="F2827">
            <v>27</v>
          </cell>
          <cell r="G2827">
            <v>123934.016</v>
          </cell>
          <cell r="H2827">
            <v>10</v>
          </cell>
          <cell r="I2827">
            <v>1</v>
          </cell>
          <cell r="J2827" t="str">
            <v>vleeskuikens</v>
          </cell>
        </row>
        <row r="2828">
          <cell r="A2828" t="str">
            <v>2008_nov_27</v>
          </cell>
          <cell r="C2828">
            <v>14989</v>
          </cell>
          <cell r="D2828">
            <v>2008</v>
          </cell>
          <cell r="E2828" t="str">
            <v>nov</v>
          </cell>
          <cell r="F2828">
            <v>27</v>
          </cell>
          <cell r="G2828">
            <v>119427.32399999999</v>
          </cell>
          <cell r="H2828">
            <v>11</v>
          </cell>
          <cell r="I2828">
            <v>1</v>
          </cell>
          <cell r="J2828" t="str">
            <v>vleeskuikens</v>
          </cell>
        </row>
        <row r="2829">
          <cell r="A2829" t="str">
            <v>2008_dec_27</v>
          </cell>
          <cell r="C2829">
            <v>14990</v>
          </cell>
          <cell r="D2829">
            <v>2008</v>
          </cell>
          <cell r="E2829" t="str">
            <v>dec</v>
          </cell>
          <cell r="F2829">
            <v>27</v>
          </cell>
          <cell r="G2829">
            <v>116422.863</v>
          </cell>
          <cell r="H2829">
            <v>12</v>
          </cell>
          <cell r="I2829">
            <v>1</v>
          </cell>
          <cell r="J2829" t="str">
            <v>vleeskuikens</v>
          </cell>
        </row>
        <row r="2830">
          <cell r="A2830" t="str">
            <v>2009_jan_27</v>
          </cell>
          <cell r="C2830">
            <v>14991</v>
          </cell>
          <cell r="D2830">
            <v>2009</v>
          </cell>
          <cell r="E2830" t="str">
            <v>jan</v>
          </cell>
          <cell r="F2830">
            <v>27</v>
          </cell>
          <cell r="G2830">
            <v>116422.863</v>
          </cell>
          <cell r="H2830">
            <v>1</v>
          </cell>
          <cell r="I2830">
            <v>1</v>
          </cell>
          <cell r="J2830" t="str">
            <v>vleeskuikens</v>
          </cell>
        </row>
        <row r="2831">
          <cell r="A2831" t="str">
            <v>2009_feb_27</v>
          </cell>
          <cell r="C2831">
            <v>14992</v>
          </cell>
          <cell r="D2831">
            <v>2009</v>
          </cell>
          <cell r="E2831" t="str">
            <v>feb</v>
          </cell>
          <cell r="F2831">
            <v>27</v>
          </cell>
          <cell r="G2831">
            <v>116422.863</v>
          </cell>
          <cell r="H2831">
            <v>2</v>
          </cell>
          <cell r="I2831">
            <v>1</v>
          </cell>
          <cell r="J2831" t="str">
            <v>vleeskuikens</v>
          </cell>
        </row>
        <row r="2832">
          <cell r="A2832" t="str">
            <v>2009_mrt_27</v>
          </cell>
          <cell r="C2832">
            <v>14993</v>
          </cell>
          <cell r="D2832">
            <v>2009</v>
          </cell>
          <cell r="E2832" t="str">
            <v>mrt</v>
          </cell>
          <cell r="F2832">
            <v>27</v>
          </cell>
          <cell r="G2832">
            <v>117925.094</v>
          </cell>
          <cell r="H2832">
            <v>3</v>
          </cell>
          <cell r="I2832">
            <v>1</v>
          </cell>
          <cell r="J2832" t="str">
            <v>vleeskuikens</v>
          </cell>
        </row>
        <row r="2833">
          <cell r="A2833" t="str">
            <v>2009_apr_27</v>
          </cell>
          <cell r="C2833">
            <v>14994</v>
          </cell>
          <cell r="D2833">
            <v>2009</v>
          </cell>
          <cell r="E2833" t="str">
            <v>apr</v>
          </cell>
          <cell r="F2833">
            <v>27</v>
          </cell>
          <cell r="G2833">
            <v>118676.209</v>
          </cell>
          <cell r="H2833">
            <v>4</v>
          </cell>
          <cell r="I2833">
            <v>1</v>
          </cell>
          <cell r="J2833" t="str">
            <v>vleeskuikens</v>
          </cell>
        </row>
        <row r="2834">
          <cell r="A2834" t="str">
            <v>2009_mei_27</v>
          </cell>
          <cell r="C2834">
            <v>14995</v>
          </cell>
          <cell r="D2834">
            <v>2009</v>
          </cell>
          <cell r="E2834" t="str">
            <v>mei</v>
          </cell>
          <cell r="F2834">
            <v>27</v>
          </cell>
          <cell r="G2834">
            <v>118676.209</v>
          </cell>
          <cell r="H2834">
            <v>5</v>
          </cell>
          <cell r="I2834">
            <v>1</v>
          </cell>
          <cell r="J2834" t="str">
            <v>vleeskuikens</v>
          </cell>
        </row>
        <row r="2835">
          <cell r="A2835" t="str">
            <v>2009_jun_27</v>
          </cell>
          <cell r="C2835">
            <v>14996</v>
          </cell>
          <cell r="D2835">
            <v>2009</v>
          </cell>
          <cell r="E2835" t="str">
            <v>jun</v>
          </cell>
          <cell r="F2835">
            <v>27</v>
          </cell>
          <cell r="G2835">
            <v>118676.209</v>
          </cell>
          <cell r="H2835">
            <v>6</v>
          </cell>
          <cell r="I2835">
            <v>1</v>
          </cell>
          <cell r="J2835" t="str">
            <v>vleeskuikens</v>
          </cell>
        </row>
        <row r="2836">
          <cell r="A2836" t="str">
            <v>2009_jul_27</v>
          </cell>
          <cell r="C2836">
            <v>14997</v>
          </cell>
          <cell r="D2836">
            <v>2009</v>
          </cell>
          <cell r="E2836" t="str">
            <v>jul</v>
          </cell>
          <cell r="F2836">
            <v>27</v>
          </cell>
          <cell r="G2836">
            <v>120929.55499999999</v>
          </cell>
          <cell r="H2836">
            <v>7</v>
          </cell>
          <cell r="I2836">
            <v>1</v>
          </cell>
          <cell r="J2836" t="str">
            <v>vleeskuikens</v>
          </cell>
        </row>
        <row r="2837">
          <cell r="A2837" t="str">
            <v>2009_aug_27</v>
          </cell>
          <cell r="C2837">
            <v>14998</v>
          </cell>
          <cell r="D2837">
            <v>2009</v>
          </cell>
          <cell r="E2837" t="str">
            <v>aug</v>
          </cell>
          <cell r="F2837">
            <v>27</v>
          </cell>
          <cell r="G2837">
            <v>120929.55499999999</v>
          </cell>
          <cell r="H2837">
            <v>8</v>
          </cell>
          <cell r="I2837">
            <v>1</v>
          </cell>
          <cell r="J2837" t="str">
            <v>vleeskuikens</v>
          </cell>
        </row>
        <row r="2838">
          <cell r="A2838" t="str">
            <v>2009_sep_27</v>
          </cell>
          <cell r="C2838">
            <v>14999</v>
          </cell>
          <cell r="D2838">
            <v>2009</v>
          </cell>
          <cell r="E2838" t="str">
            <v>sep</v>
          </cell>
          <cell r="F2838">
            <v>27</v>
          </cell>
          <cell r="G2838">
            <v>120178.44</v>
          </cell>
          <cell r="H2838">
            <v>9</v>
          </cell>
          <cell r="I2838">
            <v>1</v>
          </cell>
          <cell r="J2838" t="str">
            <v>vleeskuikens</v>
          </cell>
        </row>
        <row r="2839">
          <cell r="A2839" t="str">
            <v>2009_okt_27</v>
          </cell>
          <cell r="C2839">
            <v>15000</v>
          </cell>
          <cell r="D2839">
            <v>2009</v>
          </cell>
          <cell r="E2839" t="str">
            <v>okt</v>
          </cell>
          <cell r="F2839">
            <v>27</v>
          </cell>
          <cell r="G2839">
            <v>116422.863</v>
          </cell>
          <cell r="H2839">
            <v>10</v>
          </cell>
          <cell r="I2839">
            <v>1</v>
          </cell>
          <cell r="J2839" t="str">
            <v>vleeskuikens</v>
          </cell>
        </row>
        <row r="2840">
          <cell r="A2840" t="str">
            <v>2009_nov_27</v>
          </cell>
          <cell r="C2840">
            <v>15001</v>
          </cell>
          <cell r="D2840">
            <v>2009</v>
          </cell>
          <cell r="E2840" t="str">
            <v>nov</v>
          </cell>
          <cell r="F2840">
            <v>27</v>
          </cell>
          <cell r="G2840">
            <v>108911.711</v>
          </cell>
          <cell r="H2840">
            <v>11</v>
          </cell>
          <cell r="I2840">
            <v>1</v>
          </cell>
          <cell r="J2840" t="str">
            <v>vleeskuikens</v>
          </cell>
        </row>
        <row r="2841">
          <cell r="A2841" t="str">
            <v>2009_dec_27</v>
          </cell>
          <cell r="C2841">
            <v>15002</v>
          </cell>
          <cell r="D2841">
            <v>2009</v>
          </cell>
          <cell r="E2841" t="str">
            <v>dec</v>
          </cell>
          <cell r="F2841">
            <v>27</v>
          </cell>
          <cell r="G2841">
            <v>107409.48</v>
          </cell>
          <cell r="H2841">
            <v>12</v>
          </cell>
          <cell r="I2841">
            <v>1</v>
          </cell>
          <cell r="J2841" t="str">
            <v>vleeskuikens</v>
          </cell>
        </row>
        <row r="2842">
          <cell r="A2842" t="str">
            <v>2010_jan_27</v>
          </cell>
          <cell r="C2842">
            <v>15003</v>
          </cell>
          <cell r="D2842">
            <v>2010</v>
          </cell>
          <cell r="E2842" t="str">
            <v>jan</v>
          </cell>
          <cell r="F2842">
            <v>27</v>
          </cell>
          <cell r="G2842">
            <v>109662.826</v>
          </cell>
          <cell r="H2842">
            <v>1</v>
          </cell>
          <cell r="I2842">
            <v>1</v>
          </cell>
          <cell r="J2842" t="str">
            <v>vleeskuikens</v>
          </cell>
        </row>
        <row r="2843">
          <cell r="A2843" t="str">
            <v>2010_feb_27</v>
          </cell>
          <cell r="C2843">
            <v>15004</v>
          </cell>
          <cell r="D2843">
            <v>2010</v>
          </cell>
          <cell r="E2843" t="str">
            <v>feb</v>
          </cell>
          <cell r="F2843">
            <v>27</v>
          </cell>
          <cell r="G2843">
            <v>109662.826</v>
          </cell>
          <cell r="H2843">
            <v>2</v>
          </cell>
          <cell r="I2843">
            <v>1</v>
          </cell>
          <cell r="J2843" t="str">
            <v>vleeskuikens</v>
          </cell>
        </row>
        <row r="2844">
          <cell r="A2844" t="str">
            <v>2010_mrt_27</v>
          </cell>
          <cell r="C2844">
            <v>15005</v>
          </cell>
          <cell r="D2844">
            <v>2010</v>
          </cell>
          <cell r="E2844" t="str">
            <v>mrt</v>
          </cell>
          <cell r="F2844">
            <v>27</v>
          </cell>
          <cell r="G2844">
            <v>110413.94100000001</v>
          </cell>
          <cell r="H2844">
            <v>3</v>
          </cell>
          <cell r="I2844">
            <v>1</v>
          </cell>
          <cell r="J2844" t="str">
            <v>vleeskuikens</v>
          </cell>
        </row>
        <row r="2845">
          <cell r="A2845" t="str">
            <v>2010_apr_27</v>
          </cell>
          <cell r="C2845">
            <v>15006</v>
          </cell>
          <cell r="D2845">
            <v>2010</v>
          </cell>
          <cell r="E2845" t="str">
            <v>apr</v>
          </cell>
          <cell r="F2845">
            <v>27</v>
          </cell>
          <cell r="G2845">
            <v>111916.17200000001</v>
          </cell>
          <cell r="H2845">
            <v>4</v>
          </cell>
          <cell r="I2845">
            <v>1</v>
          </cell>
          <cell r="J2845" t="str">
            <v>vleeskuikens</v>
          </cell>
        </row>
        <row r="2846">
          <cell r="A2846" t="str">
            <v>2010_mei_27</v>
          </cell>
          <cell r="C2846">
            <v>15007</v>
          </cell>
          <cell r="D2846">
            <v>2010</v>
          </cell>
          <cell r="E2846" t="str">
            <v>mei</v>
          </cell>
          <cell r="F2846">
            <v>27</v>
          </cell>
          <cell r="G2846">
            <v>114169.518</v>
          </cell>
          <cell r="H2846">
            <v>5</v>
          </cell>
          <cell r="I2846">
            <v>1</v>
          </cell>
          <cell r="J2846" t="str">
            <v>vleeskuikens</v>
          </cell>
        </row>
        <row r="2847">
          <cell r="A2847" t="str">
            <v>2010_jun_27</v>
          </cell>
          <cell r="C2847">
            <v>15008</v>
          </cell>
          <cell r="D2847">
            <v>2010</v>
          </cell>
          <cell r="E2847" t="str">
            <v>jun</v>
          </cell>
          <cell r="F2847">
            <v>27</v>
          </cell>
          <cell r="G2847">
            <v>116422.863</v>
          </cell>
          <cell r="H2847">
            <v>6</v>
          </cell>
          <cell r="I2847">
            <v>1</v>
          </cell>
          <cell r="J2847" t="str">
            <v>vleeskuikens</v>
          </cell>
        </row>
        <row r="2848">
          <cell r="A2848" t="str">
            <v>2010_jul_27</v>
          </cell>
          <cell r="C2848">
            <v>15009</v>
          </cell>
          <cell r="D2848">
            <v>2010</v>
          </cell>
          <cell r="E2848" t="str">
            <v>jul</v>
          </cell>
          <cell r="F2848">
            <v>27</v>
          </cell>
          <cell r="G2848">
            <v>120178.44</v>
          </cell>
          <cell r="H2848">
            <v>7</v>
          </cell>
          <cell r="I2848">
            <v>1</v>
          </cell>
          <cell r="J2848" t="str">
            <v>vleeskuikens</v>
          </cell>
        </row>
        <row r="2849">
          <cell r="A2849" t="str">
            <v>2010_aug_27</v>
          </cell>
          <cell r="C2849">
            <v>15010</v>
          </cell>
          <cell r="D2849">
            <v>2010</v>
          </cell>
          <cell r="E2849" t="str">
            <v>aug</v>
          </cell>
          <cell r="F2849">
            <v>27</v>
          </cell>
          <cell r="G2849">
            <v>120929.55499999999</v>
          </cell>
          <cell r="H2849">
            <v>8</v>
          </cell>
          <cell r="I2849">
            <v>1</v>
          </cell>
          <cell r="J2849" t="str">
            <v>vleeskuikens</v>
          </cell>
        </row>
        <row r="2850">
          <cell r="A2850" t="str">
            <v>2010_sep_27</v>
          </cell>
          <cell r="C2850">
            <v>15011</v>
          </cell>
          <cell r="D2850">
            <v>2010</v>
          </cell>
          <cell r="E2850" t="str">
            <v>sep</v>
          </cell>
          <cell r="F2850">
            <v>27</v>
          </cell>
          <cell r="G2850">
            <v>121680.67</v>
          </cell>
          <cell r="H2850">
            <v>9</v>
          </cell>
          <cell r="I2850">
            <v>1</v>
          </cell>
          <cell r="J2850" t="str">
            <v>vleeskuikens</v>
          </cell>
        </row>
        <row r="2851">
          <cell r="A2851" t="str">
            <v>2010_okt_27</v>
          </cell>
          <cell r="C2851">
            <v>15012</v>
          </cell>
          <cell r="D2851">
            <v>2010</v>
          </cell>
          <cell r="E2851" t="str">
            <v>okt</v>
          </cell>
          <cell r="F2851">
            <v>27</v>
          </cell>
          <cell r="G2851">
            <v>121680.67</v>
          </cell>
          <cell r="H2851">
            <v>10</v>
          </cell>
          <cell r="I2851">
            <v>1</v>
          </cell>
          <cell r="J2851" t="str">
            <v>vleeskuikens</v>
          </cell>
        </row>
        <row r="2852">
          <cell r="A2852" t="str">
            <v>2010_nov_27</v>
          </cell>
          <cell r="C2852">
            <v>15013</v>
          </cell>
          <cell r="D2852">
            <v>2010</v>
          </cell>
          <cell r="E2852" t="str">
            <v>nov</v>
          </cell>
          <cell r="F2852">
            <v>27</v>
          </cell>
          <cell r="G2852">
            <v>122431.785</v>
          </cell>
          <cell r="H2852">
            <v>11</v>
          </cell>
          <cell r="I2852">
            <v>1</v>
          </cell>
          <cell r="J2852" t="str">
            <v>vleeskuikens</v>
          </cell>
        </row>
        <row r="2853">
          <cell r="A2853" t="str">
            <v>2010_dec_27</v>
          </cell>
          <cell r="C2853">
            <v>15014</v>
          </cell>
          <cell r="D2853">
            <v>2010</v>
          </cell>
          <cell r="E2853" t="str">
            <v>dec</v>
          </cell>
          <cell r="F2853">
            <v>27</v>
          </cell>
          <cell r="G2853">
            <v>123934.016</v>
          </cell>
          <cell r="H2853">
            <v>12</v>
          </cell>
          <cell r="I2853">
            <v>1</v>
          </cell>
          <cell r="J2853" t="str">
            <v>vleeskuikens</v>
          </cell>
        </row>
        <row r="2854">
          <cell r="A2854" t="str">
            <v>2011_jan_27</v>
          </cell>
          <cell r="C2854">
            <v>15015</v>
          </cell>
          <cell r="D2854">
            <v>2011</v>
          </cell>
          <cell r="E2854" t="str">
            <v>jan</v>
          </cell>
          <cell r="F2854">
            <v>27</v>
          </cell>
          <cell r="G2854">
            <v>126187.36199999999</v>
          </cell>
          <cell r="H2854">
            <v>1</v>
          </cell>
          <cell r="I2854">
            <v>1</v>
          </cell>
          <cell r="J2854" t="str">
            <v>vleeskuikens</v>
          </cell>
        </row>
        <row r="2855">
          <cell r="A2855" t="str">
            <v>2011_feb_27</v>
          </cell>
          <cell r="C2855">
            <v>15016</v>
          </cell>
          <cell r="D2855">
            <v>2011</v>
          </cell>
          <cell r="E2855" t="str">
            <v>feb</v>
          </cell>
          <cell r="F2855">
            <v>27</v>
          </cell>
          <cell r="G2855">
            <v>126938.477</v>
          </cell>
          <cell r="H2855">
            <v>2</v>
          </cell>
          <cell r="I2855">
            <v>1</v>
          </cell>
          <cell r="J2855" t="str">
            <v>vleeskuikens</v>
          </cell>
        </row>
        <row r="2856">
          <cell r="A2856" t="str">
            <v>2011_mrt_27</v>
          </cell>
          <cell r="C2856">
            <v>15017</v>
          </cell>
          <cell r="D2856">
            <v>2011</v>
          </cell>
          <cell r="E2856" t="str">
            <v>mrt</v>
          </cell>
          <cell r="F2856">
            <v>27</v>
          </cell>
          <cell r="G2856">
            <v>129191.823</v>
          </cell>
          <cell r="H2856">
            <v>3</v>
          </cell>
          <cell r="I2856">
            <v>1</v>
          </cell>
          <cell r="J2856" t="str">
            <v>vleeskuikens</v>
          </cell>
        </row>
        <row r="2857">
          <cell r="A2857" t="str">
            <v>2011_apr_27</v>
          </cell>
          <cell r="C2857">
            <v>15018</v>
          </cell>
          <cell r="D2857">
            <v>2011</v>
          </cell>
          <cell r="E2857" t="str">
            <v>apr</v>
          </cell>
          <cell r="F2857">
            <v>27</v>
          </cell>
          <cell r="G2857">
            <v>132196.28400000001</v>
          </cell>
          <cell r="H2857">
            <v>4</v>
          </cell>
          <cell r="I2857">
            <v>1</v>
          </cell>
          <cell r="J2857" t="str">
            <v>vleeskuikens</v>
          </cell>
        </row>
        <row r="2858">
          <cell r="A2858" t="str">
            <v>2011_mei_27</v>
          </cell>
          <cell r="C2858">
            <v>15019</v>
          </cell>
          <cell r="D2858">
            <v>2011</v>
          </cell>
          <cell r="E2858" t="str">
            <v>mei</v>
          </cell>
          <cell r="F2858">
            <v>27</v>
          </cell>
          <cell r="G2858">
            <v>133698.514</v>
          </cell>
          <cell r="H2858">
            <v>5</v>
          </cell>
          <cell r="I2858">
            <v>1</v>
          </cell>
          <cell r="J2858" t="str">
            <v>vleeskuikens</v>
          </cell>
        </row>
        <row r="2859">
          <cell r="A2859" t="str">
            <v>2011_jun_27</v>
          </cell>
          <cell r="C2859">
            <v>15020</v>
          </cell>
          <cell r="D2859">
            <v>2011</v>
          </cell>
          <cell r="E2859" t="str">
            <v>jun</v>
          </cell>
          <cell r="F2859">
            <v>27</v>
          </cell>
          <cell r="G2859">
            <v>132196.28400000001</v>
          </cell>
          <cell r="H2859">
            <v>6</v>
          </cell>
          <cell r="I2859">
            <v>1</v>
          </cell>
          <cell r="J2859" t="str">
            <v>vleeskuikens</v>
          </cell>
        </row>
        <row r="2860">
          <cell r="A2860" t="str">
            <v>2011_jul_27</v>
          </cell>
          <cell r="C2860">
            <v>15021</v>
          </cell>
          <cell r="D2860">
            <v>2011</v>
          </cell>
          <cell r="E2860" t="str">
            <v>jul</v>
          </cell>
          <cell r="F2860">
            <v>27</v>
          </cell>
          <cell r="G2860">
            <v>131445.16800000001</v>
          </cell>
          <cell r="H2860">
            <v>7</v>
          </cell>
          <cell r="I2860">
            <v>1</v>
          </cell>
          <cell r="J2860" t="str">
            <v>vleeskuikens</v>
          </cell>
        </row>
        <row r="2861">
          <cell r="A2861" t="str">
            <v>2011_aug_27</v>
          </cell>
          <cell r="C2861">
            <v>15022</v>
          </cell>
          <cell r="D2861">
            <v>2011</v>
          </cell>
          <cell r="E2861" t="str">
            <v>aug</v>
          </cell>
          <cell r="F2861">
            <v>27</v>
          </cell>
          <cell r="G2861">
            <v>131445.16800000001</v>
          </cell>
          <cell r="H2861">
            <v>8</v>
          </cell>
          <cell r="I2861">
            <v>1</v>
          </cell>
          <cell r="J2861" t="str">
            <v>vleeskuikens</v>
          </cell>
        </row>
        <row r="2862">
          <cell r="A2862" t="str">
            <v>2011_sep_27</v>
          </cell>
          <cell r="C2862">
            <v>15023</v>
          </cell>
          <cell r="D2862">
            <v>2011</v>
          </cell>
          <cell r="E2862" t="str">
            <v>sep</v>
          </cell>
          <cell r="F2862">
            <v>27</v>
          </cell>
          <cell r="G2862">
            <v>132947.399</v>
          </cell>
          <cell r="H2862">
            <v>9</v>
          </cell>
          <cell r="I2862">
            <v>1</v>
          </cell>
          <cell r="J2862" t="str">
            <v>vleeskuikens</v>
          </cell>
        </row>
        <row r="2863">
          <cell r="A2863" t="str">
            <v>2011_okt_27</v>
          </cell>
          <cell r="C2863">
            <v>15024</v>
          </cell>
          <cell r="D2863">
            <v>2011</v>
          </cell>
          <cell r="E2863" t="str">
            <v>okt</v>
          </cell>
          <cell r="F2863">
            <v>27</v>
          </cell>
          <cell r="G2863">
            <v>132947.399</v>
          </cell>
          <cell r="H2863">
            <v>10</v>
          </cell>
          <cell r="I2863">
            <v>1</v>
          </cell>
          <cell r="J2863" t="str">
            <v>vleeskuikens</v>
          </cell>
        </row>
        <row r="2864">
          <cell r="A2864" t="str">
            <v>2011_nov_27</v>
          </cell>
          <cell r="C2864">
            <v>15025</v>
          </cell>
          <cell r="D2864">
            <v>2011</v>
          </cell>
          <cell r="E2864" t="str">
            <v>nov</v>
          </cell>
          <cell r="F2864">
            <v>27</v>
          </cell>
          <cell r="G2864">
            <v>132196.28400000001</v>
          </cell>
          <cell r="H2864">
            <v>11</v>
          </cell>
          <cell r="I2864">
            <v>1</v>
          </cell>
          <cell r="J2864" t="str">
            <v>vleeskuikens</v>
          </cell>
        </row>
        <row r="2865">
          <cell r="A2865" t="str">
            <v>2011_dec_27</v>
          </cell>
          <cell r="C2865">
            <v>15026</v>
          </cell>
          <cell r="D2865">
            <v>2011</v>
          </cell>
          <cell r="E2865" t="str">
            <v>dec</v>
          </cell>
          <cell r="F2865">
            <v>27</v>
          </cell>
          <cell r="G2865">
            <v>131445.16800000001</v>
          </cell>
          <cell r="H2865">
            <v>12</v>
          </cell>
          <cell r="I2865">
            <v>1</v>
          </cell>
          <cell r="J2865" t="str">
            <v>vleeskuikens</v>
          </cell>
        </row>
        <row r="2866">
          <cell r="A2866" t="str">
            <v>2012_dec_27</v>
          </cell>
          <cell r="C2866">
            <v>15038</v>
          </cell>
          <cell r="D2866">
            <v>2012</v>
          </cell>
          <cell r="E2866" t="str">
            <v>dec</v>
          </cell>
          <cell r="F2866">
            <v>27</v>
          </cell>
          <cell r="G2866">
            <v>0</v>
          </cell>
          <cell r="H2866">
            <v>12</v>
          </cell>
          <cell r="I2866">
            <v>1</v>
          </cell>
          <cell r="J2866" t="str">
            <v>vleeskuikens</v>
          </cell>
        </row>
        <row r="2867">
          <cell r="A2867" t="str">
            <v>2006_jan_28</v>
          </cell>
          <cell r="C2867">
            <v>15039</v>
          </cell>
          <cell r="D2867">
            <v>2006</v>
          </cell>
          <cell r="E2867" t="str">
            <v>jan</v>
          </cell>
          <cell r="F2867">
            <v>28</v>
          </cell>
          <cell r="G2867">
            <v>52216.553</v>
          </cell>
          <cell r="H2867">
            <v>1</v>
          </cell>
          <cell r="I2867">
            <v>1</v>
          </cell>
          <cell r="J2867" t="str">
            <v>vleeskuikens</v>
          </cell>
        </row>
        <row r="2868">
          <cell r="A2868" t="str">
            <v>2006_feb_28</v>
          </cell>
          <cell r="C2868">
            <v>15040</v>
          </cell>
          <cell r="D2868">
            <v>2006</v>
          </cell>
          <cell r="E2868" t="str">
            <v>feb</v>
          </cell>
          <cell r="F2868">
            <v>28</v>
          </cell>
          <cell r="G2868">
            <v>52448.123</v>
          </cell>
          <cell r="H2868">
            <v>2</v>
          </cell>
          <cell r="I2868">
            <v>1</v>
          </cell>
          <cell r="J2868" t="str">
            <v>vleeskuikens</v>
          </cell>
        </row>
        <row r="2869">
          <cell r="A2869" t="str">
            <v>2006_mrt_28</v>
          </cell>
          <cell r="C2869">
            <v>15041</v>
          </cell>
          <cell r="D2869">
            <v>2006</v>
          </cell>
          <cell r="E2869" t="str">
            <v>mrt</v>
          </cell>
          <cell r="F2869">
            <v>28</v>
          </cell>
          <cell r="G2869">
            <v>52612.597000000002</v>
          </cell>
          <cell r="H2869">
            <v>3</v>
          </cell>
          <cell r="I2869">
            <v>1</v>
          </cell>
          <cell r="J2869" t="str">
            <v>vleeskuikens</v>
          </cell>
        </row>
        <row r="2870">
          <cell r="A2870" t="str">
            <v>2006_apr_28</v>
          </cell>
          <cell r="C2870">
            <v>15042</v>
          </cell>
          <cell r="D2870">
            <v>2006</v>
          </cell>
          <cell r="E2870" t="str">
            <v>apr</v>
          </cell>
          <cell r="F2870">
            <v>28</v>
          </cell>
          <cell r="G2870">
            <v>53081.578999999998</v>
          </cell>
          <cell r="H2870">
            <v>4</v>
          </cell>
          <cell r="I2870">
            <v>1</v>
          </cell>
          <cell r="J2870" t="str">
            <v>vleeskuikens</v>
          </cell>
        </row>
        <row r="2871">
          <cell r="A2871" t="str">
            <v>2006_mei_28</v>
          </cell>
          <cell r="C2871">
            <v>15043</v>
          </cell>
          <cell r="D2871">
            <v>2006</v>
          </cell>
          <cell r="E2871" t="str">
            <v>mei</v>
          </cell>
          <cell r="F2871">
            <v>28</v>
          </cell>
          <cell r="G2871">
            <v>53418.951999999997</v>
          </cell>
          <cell r="H2871">
            <v>5</v>
          </cell>
          <cell r="I2871">
            <v>1</v>
          </cell>
          <cell r="J2871" t="str">
            <v>vleeskuikens</v>
          </cell>
        </row>
        <row r="2872">
          <cell r="A2872" t="str">
            <v>2006_jun_28</v>
          </cell>
          <cell r="C2872">
            <v>15044</v>
          </cell>
          <cell r="D2872">
            <v>2006</v>
          </cell>
          <cell r="E2872" t="str">
            <v>jun</v>
          </cell>
          <cell r="F2872">
            <v>28</v>
          </cell>
          <cell r="G2872">
            <v>53490.525999999998</v>
          </cell>
          <cell r="H2872">
            <v>6</v>
          </cell>
          <cell r="I2872">
            <v>1</v>
          </cell>
          <cell r="J2872" t="str">
            <v>vleeskuikens</v>
          </cell>
        </row>
        <row r="2873">
          <cell r="A2873" t="str">
            <v>2006_jul_28</v>
          </cell>
          <cell r="C2873">
            <v>15045</v>
          </cell>
          <cell r="D2873">
            <v>2006</v>
          </cell>
          <cell r="E2873" t="str">
            <v>jul</v>
          </cell>
          <cell r="F2873">
            <v>28</v>
          </cell>
          <cell r="G2873">
            <v>53451.135999999999</v>
          </cell>
          <cell r="H2873">
            <v>7</v>
          </cell>
          <cell r="I2873">
            <v>1</v>
          </cell>
          <cell r="J2873" t="str">
            <v>vleeskuikens</v>
          </cell>
        </row>
        <row r="2874">
          <cell r="A2874" t="str">
            <v>2006_aug_28</v>
          </cell>
          <cell r="C2874">
            <v>15046</v>
          </cell>
          <cell r="D2874">
            <v>2006</v>
          </cell>
          <cell r="E2874" t="str">
            <v>aug</v>
          </cell>
          <cell r="F2874">
            <v>28</v>
          </cell>
          <cell r="G2874">
            <v>54007.856</v>
          </cell>
          <cell r="H2874">
            <v>8</v>
          </cell>
          <cell r="I2874">
            <v>1</v>
          </cell>
          <cell r="J2874" t="str">
            <v>vleeskuikens</v>
          </cell>
        </row>
        <row r="2875">
          <cell r="A2875" t="str">
            <v>2006_sep_28</v>
          </cell>
          <cell r="C2875">
            <v>15047</v>
          </cell>
          <cell r="D2875">
            <v>2006</v>
          </cell>
          <cell r="E2875" t="str">
            <v>sep</v>
          </cell>
          <cell r="F2875">
            <v>28</v>
          </cell>
          <cell r="G2875">
            <v>54801.843000000001</v>
          </cell>
          <cell r="H2875">
            <v>9</v>
          </cell>
          <cell r="I2875">
            <v>1</v>
          </cell>
          <cell r="J2875" t="str">
            <v>vleeskuikens</v>
          </cell>
        </row>
        <row r="2876">
          <cell r="A2876" t="str">
            <v>2006_okt_28</v>
          </cell>
          <cell r="C2876">
            <v>15048</v>
          </cell>
          <cell r="D2876">
            <v>2006</v>
          </cell>
          <cell r="E2876" t="str">
            <v>okt</v>
          </cell>
          <cell r="F2876">
            <v>28</v>
          </cell>
          <cell r="G2876">
            <v>56155.131999999998</v>
          </cell>
          <cell r="H2876">
            <v>10</v>
          </cell>
          <cell r="I2876">
            <v>1</v>
          </cell>
          <cell r="J2876" t="str">
            <v>vleeskuikens</v>
          </cell>
        </row>
        <row r="2877">
          <cell r="A2877" t="str">
            <v>2006_nov_28</v>
          </cell>
          <cell r="C2877">
            <v>15049</v>
          </cell>
          <cell r="D2877">
            <v>2006</v>
          </cell>
          <cell r="E2877" t="str">
            <v>nov</v>
          </cell>
          <cell r="F2877">
            <v>28</v>
          </cell>
          <cell r="G2877">
            <v>57537.877</v>
          </cell>
          <cell r="H2877">
            <v>11</v>
          </cell>
          <cell r="I2877">
            <v>1</v>
          </cell>
          <cell r="J2877" t="str">
            <v>vleeskuikens</v>
          </cell>
        </row>
        <row r="2878">
          <cell r="A2878" t="str">
            <v>2006_dec_28</v>
          </cell>
          <cell r="C2878">
            <v>15050</v>
          </cell>
          <cell r="D2878">
            <v>2006</v>
          </cell>
          <cell r="E2878" t="str">
            <v>dec</v>
          </cell>
          <cell r="F2878">
            <v>28</v>
          </cell>
          <cell r="G2878">
            <v>58936.642</v>
          </cell>
          <cell r="H2878">
            <v>12</v>
          </cell>
          <cell r="I2878">
            <v>1</v>
          </cell>
          <cell r="J2878" t="str">
            <v>vleeskuikens</v>
          </cell>
        </row>
        <row r="2879">
          <cell r="A2879" t="str">
            <v>2007_jan_28</v>
          </cell>
          <cell r="C2879">
            <v>15051</v>
          </cell>
          <cell r="D2879">
            <v>2007</v>
          </cell>
          <cell r="E2879" t="str">
            <v>jan</v>
          </cell>
          <cell r="F2879">
            <v>28</v>
          </cell>
          <cell r="G2879">
            <v>60136.167000000001</v>
          </cell>
          <cell r="H2879">
            <v>1</v>
          </cell>
          <cell r="I2879">
            <v>1</v>
          </cell>
          <cell r="J2879" t="str">
            <v>vleeskuikens</v>
          </cell>
        </row>
        <row r="2880">
          <cell r="A2880" t="str">
            <v>2007_feb_28</v>
          </cell>
          <cell r="C2880">
            <v>15052</v>
          </cell>
          <cell r="D2880">
            <v>2007</v>
          </cell>
          <cell r="E2880" t="str">
            <v>feb</v>
          </cell>
          <cell r="F2880">
            <v>28</v>
          </cell>
          <cell r="G2880">
            <v>60701.701000000001</v>
          </cell>
          <cell r="H2880">
            <v>2</v>
          </cell>
          <cell r="I2880">
            <v>1</v>
          </cell>
          <cell r="J2880" t="str">
            <v>vleeskuikens</v>
          </cell>
        </row>
        <row r="2881">
          <cell r="A2881" t="str">
            <v>2007_mrt_28</v>
          </cell>
          <cell r="C2881">
            <v>15053</v>
          </cell>
          <cell r="D2881">
            <v>2007</v>
          </cell>
          <cell r="E2881" t="str">
            <v>mrt</v>
          </cell>
          <cell r="F2881">
            <v>28</v>
          </cell>
          <cell r="G2881">
            <v>61227.309000000001</v>
          </cell>
          <cell r="H2881">
            <v>3</v>
          </cell>
          <cell r="I2881">
            <v>1</v>
          </cell>
          <cell r="J2881" t="str">
            <v>vleeskuikens</v>
          </cell>
        </row>
        <row r="2882">
          <cell r="A2882" t="str">
            <v>2007_apr_28</v>
          </cell>
          <cell r="C2882">
            <v>15054</v>
          </cell>
          <cell r="D2882">
            <v>2007</v>
          </cell>
          <cell r="E2882" t="str">
            <v>apr</v>
          </cell>
          <cell r="F2882">
            <v>28</v>
          </cell>
          <cell r="G2882">
            <v>61941.298000000003</v>
          </cell>
          <cell r="H2882">
            <v>4</v>
          </cell>
          <cell r="I2882">
            <v>1</v>
          </cell>
          <cell r="J2882" t="str">
            <v>vleeskuikens</v>
          </cell>
        </row>
        <row r="2883">
          <cell r="A2883" t="str">
            <v>2007_mei_28</v>
          </cell>
          <cell r="C2883">
            <v>15055</v>
          </cell>
          <cell r="D2883">
            <v>2007</v>
          </cell>
          <cell r="E2883" t="str">
            <v>mei</v>
          </cell>
          <cell r="F2883">
            <v>28</v>
          </cell>
          <cell r="G2883">
            <v>62454.002999999997</v>
          </cell>
          <cell r="H2883">
            <v>5</v>
          </cell>
          <cell r="I2883">
            <v>1</v>
          </cell>
          <cell r="J2883" t="str">
            <v>vleeskuikens</v>
          </cell>
        </row>
        <row r="2884">
          <cell r="A2884" t="str">
            <v>2007_jun_28</v>
          </cell>
          <cell r="C2884">
            <v>15056</v>
          </cell>
          <cell r="D2884">
            <v>2007</v>
          </cell>
          <cell r="E2884" t="str">
            <v>jun</v>
          </cell>
          <cell r="F2884">
            <v>28</v>
          </cell>
          <cell r="G2884">
            <v>63153.190999999999</v>
          </cell>
          <cell r="H2884">
            <v>6</v>
          </cell>
          <cell r="I2884">
            <v>1</v>
          </cell>
          <cell r="J2884" t="str">
            <v>vleeskuikens</v>
          </cell>
        </row>
        <row r="2885">
          <cell r="A2885" t="str">
            <v>2007_jul_28</v>
          </cell>
          <cell r="C2885">
            <v>15057</v>
          </cell>
          <cell r="D2885">
            <v>2007</v>
          </cell>
          <cell r="E2885" t="str">
            <v>jul</v>
          </cell>
          <cell r="F2885">
            <v>28</v>
          </cell>
          <cell r="G2885">
            <v>64807.188000000002</v>
          </cell>
          <cell r="H2885">
            <v>7</v>
          </cell>
          <cell r="I2885">
            <v>1</v>
          </cell>
          <cell r="J2885" t="str">
            <v>vleeskuikens</v>
          </cell>
        </row>
        <row r="2886">
          <cell r="A2886" t="str">
            <v>2007_aug_28</v>
          </cell>
          <cell r="C2886">
            <v>15058</v>
          </cell>
          <cell r="D2886">
            <v>2007</v>
          </cell>
          <cell r="E2886" t="str">
            <v>aug</v>
          </cell>
          <cell r="F2886">
            <v>28</v>
          </cell>
          <cell r="G2886">
            <v>67847.875</v>
          </cell>
          <cell r="H2886">
            <v>8</v>
          </cell>
          <cell r="I2886">
            <v>1</v>
          </cell>
          <cell r="J2886" t="str">
            <v>vleeskuikens</v>
          </cell>
        </row>
        <row r="2887">
          <cell r="A2887" t="str">
            <v>2007_sep_28</v>
          </cell>
          <cell r="C2887">
            <v>15059</v>
          </cell>
          <cell r="D2887">
            <v>2007</v>
          </cell>
          <cell r="E2887" t="str">
            <v>sep</v>
          </cell>
          <cell r="F2887">
            <v>28</v>
          </cell>
          <cell r="G2887">
            <v>73115.542000000001</v>
          </cell>
          <cell r="H2887">
            <v>9</v>
          </cell>
          <cell r="I2887">
            <v>1</v>
          </cell>
          <cell r="J2887" t="str">
            <v>vleeskuikens</v>
          </cell>
        </row>
        <row r="2888">
          <cell r="A2888" t="str">
            <v>2007_okt_28</v>
          </cell>
          <cell r="C2888">
            <v>15060</v>
          </cell>
          <cell r="D2888">
            <v>2007</v>
          </cell>
          <cell r="E2888" t="str">
            <v>okt</v>
          </cell>
          <cell r="F2888">
            <v>28</v>
          </cell>
          <cell r="G2888">
            <v>73973.994999999995</v>
          </cell>
          <cell r="H2888">
            <v>10</v>
          </cell>
          <cell r="I2888">
            <v>1</v>
          </cell>
          <cell r="J2888" t="str">
            <v>vleeskuikens</v>
          </cell>
        </row>
        <row r="2889">
          <cell r="A2889" t="str">
            <v>2007_nov_28</v>
          </cell>
          <cell r="C2889">
            <v>15061</v>
          </cell>
          <cell r="D2889">
            <v>2007</v>
          </cell>
          <cell r="E2889" t="str">
            <v>nov</v>
          </cell>
          <cell r="F2889">
            <v>28</v>
          </cell>
          <cell r="G2889">
            <v>74747.58</v>
          </cell>
          <cell r="H2889">
            <v>11</v>
          </cell>
          <cell r="I2889">
            <v>1</v>
          </cell>
          <cell r="J2889" t="str">
            <v>vleeskuikens</v>
          </cell>
        </row>
        <row r="2890">
          <cell r="A2890" t="str">
            <v>2007_dec_28</v>
          </cell>
          <cell r="C2890">
            <v>15062</v>
          </cell>
          <cell r="D2890">
            <v>2007</v>
          </cell>
          <cell r="E2890" t="str">
            <v>dec</v>
          </cell>
          <cell r="F2890">
            <v>28</v>
          </cell>
          <cell r="G2890">
            <v>76440.822</v>
          </cell>
          <cell r="H2890">
            <v>12</v>
          </cell>
          <cell r="I2890">
            <v>1</v>
          </cell>
          <cell r="J2890" t="str">
            <v>vleeskuikens</v>
          </cell>
        </row>
        <row r="2891">
          <cell r="A2891" t="str">
            <v>2008_jan_28</v>
          </cell>
          <cell r="C2891">
            <v>15063</v>
          </cell>
          <cell r="D2891">
            <v>2008</v>
          </cell>
          <cell r="E2891" t="str">
            <v>jan</v>
          </cell>
          <cell r="F2891">
            <v>28</v>
          </cell>
          <cell r="G2891">
            <v>77321.184999999998</v>
          </cell>
          <cell r="H2891">
            <v>1</v>
          </cell>
          <cell r="I2891">
            <v>1</v>
          </cell>
          <cell r="J2891" t="str">
            <v>vleeskuikens</v>
          </cell>
        </row>
        <row r="2892">
          <cell r="A2892" t="str">
            <v>2008_feb_28</v>
          </cell>
          <cell r="C2892">
            <v>15064</v>
          </cell>
          <cell r="D2892">
            <v>2008</v>
          </cell>
          <cell r="E2892" t="str">
            <v>feb</v>
          </cell>
          <cell r="F2892">
            <v>28</v>
          </cell>
          <cell r="G2892">
            <v>78158.213000000003</v>
          </cell>
          <cell r="H2892">
            <v>2</v>
          </cell>
          <cell r="I2892">
            <v>1</v>
          </cell>
          <cell r="J2892" t="str">
            <v>vleeskuikens</v>
          </cell>
        </row>
        <row r="2893">
          <cell r="A2893" t="str">
            <v>2008_mrt_28</v>
          </cell>
          <cell r="C2893">
            <v>15065</v>
          </cell>
          <cell r="D2893">
            <v>2008</v>
          </cell>
          <cell r="E2893" t="str">
            <v>mrt</v>
          </cell>
          <cell r="F2893">
            <v>28</v>
          </cell>
          <cell r="G2893">
            <v>79139.754000000001</v>
          </cell>
          <cell r="H2893">
            <v>3</v>
          </cell>
          <cell r="I2893">
            <v>1</v>
          </cell>
          <cell r="J2893" t="str">
            <v>vleeskuikens</v>
          </cell>
        </row>
        <row r="2894">
          <cell r="A2894" t="str">
            <v>2008_apr_28</v>
          </cell>
          <cell r="C2894">
            <v>15066</v>
          </cell>
          <cell r="D2894">
            <v>2008</v>
          </cell>
          <cell r="E2894" t="str">
            <v>apr</v>
          </cell>
          <cell r="F2894">
            <v>28</v>
          </cell>
          <cell r="G2894">
            <v>79557.368000000002</v>
          </cell>
          <cell r="H2894">
            <v>4</v>
          </cell>
          <cell r="I2894">
            <v>1</v>
          </cell>
          <cell r="J2894" t="str">
            <v>vleeskuikens</v>
          </cell>
        </row>
        <row r="2895">
          <cell r="A2895" t="str">
            <v>2008_mei_28</v>
          </cell>
          <cell r="C2895">
            <v>15067</v>
          </cell>
          <cell r="D2895">
            <v>2008</v>
          </cell>
          <cell r="E2895" t="str">
            <v>mei</v>
          </cell>
          <cell r="F2895">
            <v>28</v>
          </cell>
          <cell r="G2895">
            <v>79976.345000000001</v>
          </cell>
          <cell r="H2895">
            <v>5</v>
          </cell>
          <cell r="I2895">
            <v>1</v>
          </cell>
          <cell r="J2895" t="str">
            <v>vleeskuikens</v>
          </cell>
        </row>
        <row r="2896">
          <cell r="A2896" t="str">
            <v>2008_jun_28</v>
          </cell>
          <cell r="C2896">
            <v>15068</v>
          </cell>
          <cell r="D2896">
            <v>2008</v>
          </cell>
          <cell r="E2896" t="str">
            <v>jun</v>
          </cell>
          <cell r="F2896">
            <v>28</v>
          </cell>
          <cell r="G2896">
            <v>79596.854999999996</v>
          </cell>
          <cell r="H2896">
            <v>6</v>
          </cell>
          <cell r="I2896">
            <v>1</v>
          </cell>
          <cell r="J2896" t="str">
            <v>vleeskuikens</v>
          </cell>
        </row>
        <row r="2897">
          <cell r="A2897" t="str">
            <v>2008_jul_28</v>
          </cell>
          <cell r="C2897">
            <v>15069</v>
          </cell>
          <cell r="D2897">
            <v>2008</v>
          </cell>
          <cell r="E2897" t="str">
            <v>jul</v>
          </cell>
          <cell r="F2897">
            <v>28</v>
          </cell>
          <cell r="G2897">
            <v>79960.569000000003</v>
          </cell>
          <cell r="H2897">
            <v>7</v>
          </cell>
          <cell r="I2897">
            <v>1</v>
          </cell>
          <cell r="J2897" t="str">
            <v>vleeskuikens</v>
          </cell>
        </row>
        <row r="2898">
          <cell r="A2898" t="str">
            <v>2008_aug_28</v>
          </cell>
          <cell r="C2898">
            <v>15070</v>
          </cell>
          <cell r="D2898">
            <v>2008</v>
          </cell>
          <cell r="E2898" t="str">
            <v>aug</v>
          </cell>
          <cell r="F2898">
            <v>28</v>
          </cell>
          <cell r="G2898">
            <v>78736.698999999993</v>
          </cell>
          <cell r="H2898">
            <v>8</v>
          </cell>
          <cell r="I2898">
            <v>1</v>
          </cell>
          <cell r="J2898" t="str">
            <v>vleeskuikens</v>
          </cell>
        </row>
        <row r="2899">
          <cell r="A2899" t="str">
            <v>2008_sep_28</v>
          </cell>
          <cell r="C2899">
            <v>15071</v>
          </cell>
          <cell r="D2899">
            <v>2008</v>
          </cell>
          <cell r="E2899" t="str">
            <v>sep</v>
          </cell>
          <cell r="F2899">
            <v>28</v>
          </cell>
          <cell r="G2899">
            <v>76878.447</v>
          </cell>
          <cell r="H2899">
            <v>9</v>
          </cell>
          <cell r="I2899">
            <v>1</v>
          </cell>
          <cell r="J2899" t="str">
            <v>vleeskuikens</v>
          </cell>
        </row>
        <row r="2900">
          <cell r="A2900" t="str">
            <v>2008_okt_28</v>
          </cell>
          <cell r="C2900">
            <v>15072</v>
          </cell>
          <cell r="D2900">
            <v>2008</v>
          </cell>
          <cell r="E2900" t="str">
            <v>okt</v>
          </cell>
          <cell r="F2900">
            <v>28</v>
          </cell>
          <cell r="G2900">
            <v>74568.741999999998</v>
          </cell>
          <cell r="H2900">
            <v>10</v>
          </cell>
          <cell r="I2900">
            <v>1</v>
          </cell>
          <cell r="J2900" t="str">
            <v>vleeskuikens</v>
          </cell>
        </row>
        <row r="2901">
          <cell r="A2901" t="str">
            <v>2008_nov_28</v>
          </cell>
          <cell r="C2901">
            <v>15073</v>
          </cell>
          <cell r="D2901">
            <v>2008</v>
          </cell>
          <cell r="E2901" t="str">
            <v>nov</v>
          </cell>
          <cell r="F2901">
            <v>28</v>
          </cell>
          <cell r="G2901">
            <v>72172.808000000005</v>
          </cell>
          <cell r="H2901">
            <v>11</v>
          </cell>
          <cell r="I2901">
            <v>1</v>
          </cell>
          <cell r="J2901" t="str">
            <v>vleeskuikens</v>
          </cell>
        </row>
        <row r="2902">
          <cell r="A2902" t="str">
            <v>2008_dec_28</v>
          </cell>
          <cell r="C2902">
            <v>15074</v>
          </cell>
          <cell r="D2902">
            <v>2008</v>
          </cell>
          <cell r="E2902" t="str">
            <v>dec</v>
          </cell>
          <cell r="F2902">
            <v>28</v>
          </cell>
          <cell r="G2902">
            <v>70486.236999999994</v>
          </cell>
          <cell r="H2902">
            <v>12</v>
          </cell>
          <cell r="I2902">
            <v>1</v>
          </cell>
          <cell r="J2902" t="str">
            <v>vleeskuikens</v>
          </cell>
        </row>
        <row r="2903">
          <cell r="A2903" t="str">
            <v>2009_jan_28</v>
          </cell>
          <cell r="C2903">
            <v>15075</v>
          </cell>
          <cell r="D2903">
            <v>2009</v>
          </cell>
          <cell r="E2903" t="str">
            <v>jan</v>
          </cell>
          <cell r="F2903">
            <v>28</v>
          </cell>
          <cell r="G2903">
            <v>68877.375</v>
          </cell>
          <cell r="H2903">
            <v>1</v>
          </cell>
          <cell r="I2903">
            <v>1</v>
          </cell>
          <cell r="J2903" t="str">
            <v>vleeskuikens</v>
          </cell>
        </row>
        <row r="2904">
          <cell r="A2904" t="str">
            <v>2009_feb_28</v>
          </cell>
          <cell r="C2904">
            <v>15076</v>
          </cell>
          <cell r="D2904">
            <v>2009</v>
          </cell>
          <cell r="E2904" t="str">
            <v>feb</v>
          </cell>
          <cell r="F2904">
            <v>28</v>
          </cell>
          <cell r="G2904">
            <v>68373.774999999994</v>
          </cell>
          <cell r="H2904">
            <v>2</v>
          </cell>
          <cell r="I2904">
            <v>1</v>
          </cell>
          <cell r="J2904" t="str">
            <v>vleeskuikens</v>
          </cell>
        </row>
        <row r="2905">
          <cell r="A2905" t="str">
            <v>2009_mrt_28</v>
          </cell>
          <cell r="C2905">
            <v>15077</v>
          </cell>
          <cell r="D2905">
            <v>2009</v>
          </cell>
          <cell r="E2905" t="str">
            <v>mrt</v>
          </cell>
          <cell r="F2905">
            <v>28</v>
          </cell>
          <cell r="G2905">
            <v>67973.786999999997</v>
          </cell>
          <cell r="H2905">
            <v>3</v>
          </cell>
          <cell r="I2905">
            <v>1</v>
          </cell>
          <cell r="J2905" t="str">
            <v>vleeskuikens</v>
          </cell>
        </row>
        <row r="2906">
          <cell r="A2906" t="str">
            <v>2009_apr_28</v>
          </cell>
          <cell r="C2906">
            <v>15078</v>
          </cell>
          <cell r="D2906">
            <v>2009</v>
          </cell>
          <cell r="E2906" t="str">
            <v>apr</v>
          </cell>
          <cell r="F2906">
            <v>28</v>
          </cell>
          <cell r="G2906">
            <v>67804.150999999998</v>
          </cell>
          <cell r="H2906">
            <v>4</v>
          </cell>
          <cell r="I2906">
            <v>1</v>
          </cell>
          <cell r="J2906" t="str">
            <v>vleeskuikens</v>
          </cell>
        </row>
        <row r="2907">
          <cell r="A2907" t="str">
            <v>2009_mei_28</v>
          </cell>
          <cell r="C2907">
            <v>15079</v>
          </cell>
          <cell r="D2907">
            <v>2009</v>
          </cell>
          <cell r="E2907" t="str">
            <v>mei</v>
          </cell>
          <cell r="F2907">
            <v>28</v>
          </cell>
          <cell r="G2907">
            <v>68251.952999999994</v>
          </cell>
          <cell r="H2907">
            <v>5</v>
          </cell>
          <cell r="I2907">
            <v>1</v>
          </cell>
          <cell r="J2907" t="str">
            <v>vleeskuikens</v>
          </cell>
        </row>
        <row r="2908">
          <cell r="A2908" t="str">
            <v>2009_jun_28</v>
          </cell>
          <cell r="C2908">
            <v>15080</v>
          </cell>
          <cell r="D2908">
            <v>2009</v>
          </cell>
          <cell r="E2908" t="str">
            <v>jun</v>
          </cell>
          <cell r="F2908">
            <v>28</v>
          </cell>
          <cell r="G2908">
            <v>68413.164999999994</v>
          </cell>
          <cell r="H2908">
            <v>6</v>
          </cell>
          <cell r="I2908">
            <v>1</v>
          </cell>
          <cell r="J2908" t="str">
            <v>vleeskuikens</v>
          </cell>
        </row>
        <row r="2909">
          <cell r="A2909" t="str">
            <v>2009_jul_28</v>
          </cell>
          <cell r="C2909">
            <v>15081</v>
          </cell>
          <cell r="D2909">
            <v>2009</v>
          </cell>
          <cell r="E2909" t="str">
            <v>jul</v>
          </cell>
          <cell r="F2909">
            <v>28</v>
          </cell>
          <cell r="G2909">
            <v>68510.934999999998</v>
          </cell>
          <cell r="H2909">
            <v>7</v>
          </cell>
          <cell r="I2909">
            <v>1</v>
          </cell>
          <cell r="J2909" t="str">
            <v>vleeskuikens</v>
          </cell>
        </row>
        <row r="2910">
          <cell r="A2910" t="str">
            <v>2009_aug_28</v>
          </cell>
          <cell r="C2910">
            <v>15082</v>
          </cell>
          <cell r="D2910">
            <v>2009</v>
          </cell>
          <cell r="E2910" t="str">
            <v>aug</v>
          </cell>
          <cell r="F2910">
            <v>28</v>
          </cell>
          <cell r="G2910">
            <v>67458.209000000003</v>
          </cell>
          <cell r="H2910">
            <v>8</v>
          </cell>
          <cell r="I2910">
            <v>1</v>
          </cell>
          <cell r="J2910" t="str">
            <v>vleeskuikens</v>
          </cell>
        </row>
        <row r="2911">
          <cell r="A2911" t="str">
            <v>2009_sep_28</v>
          </cell>
          <cell r="C2911">
            <v>15083</v>
          </cell>
          <cell r="D2911">
            <v>2009</v>
          </cell>
          <cell r="E2911" t="str">
            <v>sep</v>
          </cell>
          <cell r="F2911">
            <v>28</v>
          </cell>
          <cell r="G2911">
            <v>66835.221000000005</v>
          </cell>
          <cell r="H2911">
            <v>9</v>
          </cell>
          <cell r="I2911">
            <v>1</v>
          </cell>
          <cell r="J2911" t="str">
            <v>vleeskuikens</v>
          </cell>
        </row>
        <row r="2912">
          <cell r="A2912" t="str">
            <v>2009_okt_28</v>
          </cell>
          <cell r="C2912">
            <v>15084</v>
          </cell>
          <cell r="D2912">
            <v>2009</v>
          </cell>
          <cell r="E2912" t="str">
            <v>okt</v>
          </cell>
          <cell r="F2912">
            <v>28</v>
          </cell>
          <cell r="G2912">
            <v>66425.203999999998</v>
          </cell>
          <cell r="H2912">
            <v>10</v>
          </cell>
          <cell r="I2912">
            <v>1</v>
          </cell>
          <cell r="J2912" t="str">
            <v>vleeskuikens</v>
          </cell>
        </row>
        <row r="2913">
          <cell r="A2913" t="str">
            <v>2009_nov_28</v>
          </cell>
          <cell r="C2913">
            <v>15085</v>
          </cell>
          <cell r="D2913">
            <v>2009</v>
          </cell>
          <cell r="E2913" t="str">
            <v>nov</v>
          </cell>
          <cell r="F2913">
            <v>28</v>
          </cell>
          <cell r="G2913">
            <v>66475.597999999998</v>
          </cell>
          <cell r="H2913">
            <v>11</v>
          </cell>
          <cell r="I2913">
            <v>1</v>
          </cell>
          <cell r="J2913" t="str">
            <v>vleeskuikens</v>
          </cell>
        </row>
        <row r="2914">
          <cell r="A2914" t="str">
            <v>2009_dec_28</v>
          </cell>
          <cell r="C2914">
            <v>15086</v>
          </cell>
          <cell r="D2914">
            <v>2009</v>
          </cell>
          <cell r="E2914" t="str">
            <v>dec</v>
          </cell>
          <cell r="F2914">
            <v>28</v>
          </cell>
          <cell r="G2914">
            <v>66506.563999999998</v>
          </cell>
          <cell r="H2914">
            <v>12</v>
          </cell>
          <cell r="I2914">
            <v>1</v>
          </cell>
          <cell r="J2914" t="str">
            <v>vleeskuikens</v>
          </cell>
        </row>
        <row r="2915">
          <cell r="A2915" t="str">
            <v>2010_jan_28</v>
          </cell>
          <cell r="C2915">
            <v>15087</v>
          </cell>
          <cell r="D2915">
            <v>2010</v>
          </cell>
          <cell r="E2915" t="str">
            <v>jan</v>
          </cell>
          <cell r="F2915">
            <v>28</v>
          </cell>
          <cell r="G2915">
            <v>66731.608999999997</v>
          </cell>
          <cell r="H2915">
            <v>1</v>
          </cell>
          <cell r="I2915">
            <v>1</v>
          </cell>
          <cell r="J2915" t="str">
            <v>vleeskuikens</v>
          </cell>
        </row>
        <row r="2916">
          <cell r="A2916" t="str">
            <v>2010_feb_28</v>
          </cell>
          <cell r="C2916">
            <v>15088</v>
          </cell>
          <cell r="D2916">
            <v>2010</v>
          </cell>
          <cell r="E2916" t="str">
            <v>feb</v>
          </cell>
          <cell r="F2916">
            <v>28</v>
          </cell>
          <cell r="G2916">
            <v>66783.755999999994</v>
          </cell>
          <cell r="H2916">
            <v>2</v>
          </cell>
          <cell r="I2916">
            <v>1</v>
          </cell>
          <cell r="J2916" t="str">
            <v>vleeskuikens</v>
          </cell>
        </row>
        <row r="2917">
          <cell r="A2917" t="str">
            <v>2010_mrt_28</v>
          </cell>
          <cell r="C2917">
            <v>15089</v>
          </cell>
          <cell r="D2917">
            <v>2010</v>
          </cell>
          <cell r="E2917" t="str">
            <v>mrt</v>
          </cell>
          <cell r="F2917">
            <v>28</v>
          </cell>
          <cell r="G2917">
            <v>66654.728000000003</v>
          </cell>
          <cell r="H2917">
            <v>3</v>
          </cell>
          <cell r="I2917">
            <v>1</v>
          </cell>
          <cell r="J2917" t="str">
            <v>vleeskuikens</v>
          </cell>
        </row>
        <row r="2918">
          <cell r="A2918" t="str">
            <v>2010_apr_28</v>
          </cell>
          <cell r="C2918">
            <v>15090</v>
          </cell>
          <cell r="D2918">
            <v>2010</v>
          </cell>
          <cell r="E2918" t="str">
            <v>apr</v>
          </cell>
          <cell r="F2918">
            <v>28</v>
          </cell>
          <cell r="G2918">
            <v>67039.914000000004</v>
          </cell>
          <cell r="H2918">
            <v>4</v>
          </cell>
          <cell r="I2918">
            <v>1</v>
          </cell>
          <cell r="J2918" t="str">
            <v>vleeskuikens</v>
          </cell>
        </row>
        <row r="2919">
          <cell r="A2919" t="str">
            <v>2010_mei_28</v>
          </cell>
          <cell r="C2919">
            <v>15091</v>
          </cell>
          <cell r="D2919">
            <v>2010</v>
          </cell>
          <cell r="E2919" t="str">
            <v>mei</v>
          </cell>
          <cell r="F2919">
            <v>28</v>
          </cell>
          <cell r="G2919">
            <v>67633.98</v>
          </cell>
          <cell r="H2919">
            <v>5</v>
          </cell>
          <cell r="I2919">
            <v>1</v>
          </cell>
          <cell r="J2919" t="str">
            <v>vleeskuikens</v>
          </cell>
        </row>
        <row r="2920">
          <cell r="A2920" t="str">
            <v>2010_jun_28</v>
          </cell>
          <cell r="C2920">
            <v>15092</v>
          </cell>
          <cell r="D2920">
            <v>2010</v>
          </cell>
          <cell r="E2920" t="str">
            <v>jun</v>
          </cell>
          <cell r="F2920">
            <v>28</v>
          </cell>
          <cell r="G2920">
            <v>68560.793000000005</v>
          </cell>
          <cell r="H2920">
            <v>6</v>
          </cell>
          <cell r="I2920">
            <v>1</v>
          </cell>
          <cell r="J2920" t="str">
            <v>vleeskuikens</v>
          </cell>
        </row>
        <row r="2921">
          <cell r="A2921" t="str">
            <v>2010_jul_28</v>
          </cell>
          <cell r="C2921">
            <v>15093</v>
          </cell>
          <cell r="D2921">
            <v>2010</v>
          </cell>
          <cell r="E2921" t="str">
            <v>jul</v>
          </cell>
          <cell r="F2921">
            <v>28</v>
          </cell>
          <cell r="G2921">
            <v>70933.941000000006</v>
          </cell>
          <cell r="H2921">
            <v>7</v>
          </cell>
          <cell r="I2921">
            <v>1</v>
          </cell>
          <cell r="J2921" t="str">
            <v>vleeskuikens</v>
          </cell>
        </row>
        <row r="2922">
          <cell r="A2922" t="str">
            <v>2010_aug_28</v>
          </cell>
          <cell r="C2922">
            <v>15094</v>
          </cell>
          <cell r="D2922">
            <v>2010</v>
          </cell>
          <cell r="E2922" t="str">
            <v>aug</v>
          </cell>
          <cell r="F2922">
            <v>28</v>
          </cell>
          <cell r="G2922">
            <v>73620.407999999996</v>
          </cell>
          <cell r="H2922">
            <v>8</v>
          </cell>
          <cell r="I2922">
            <v>1</v>
          </cell>
          <cell r="J2922" t="str">
            <v>vleeskuikens</v>
          </cell>
        </row>
        <row r="2923">
          <cell r="A2923" t="str">
            <v>2010_sep_28</v>
          </cell>
          <cell r="C2923">
            <v>15095</v>
          </cell>
          <cell r="D2923">
            <v>2010</v>
          </cell>
          <cell r="E2923" t="str">
            <v>sep</v>
          </cell>
          <cell r="F2923">
            <v>28</v>
          </cell>
          <cell r="G2923">
            <v>76478.653999999995</v>
          </cell>
          <cell r="H2923">
            <v>9</v>
          </cell>
          <cell r="I2923">
            <v>1</v>
          </cell>
          <cell r="J2923" t="str">
            <v>vleeskuikens</v>
          </cell>
        </row>
        <row r="2924">
          <cell r="A2924" t="str">
            <v>2010_okt_28</v>
          </cell>
          <cell r="C2924">
            <v>15096</v>
          </cell>
          <cell r="D2924">
            <v>2010</v>
          </cell>
          <cell r="E2924" t="str">
            <v>okt</v>
          </cell>
          <cell r="F2924">
            <v>28</v>
          </cell>
          <cell r="G2924">
            <v>78110.205000000002</v>
          </cell>
          <cell r="H2924">
            <v>10</v>
          </cell>
          <cell r="I2924">
            <v>1</v>
          </cell>
          <cell r="J2924" t="str">
            <v>vleeskuikens</v>
          </cell>
        </row>
        <row r="2925">
          <cell r="A2925" t="str">
            <v>2010_nov_28</v>
          </cell>
          <cell r="C2925">
            <v>15097</v>
          </cell>
          <cell r="D2925">
            <v>2010</v>
          </cell>
          <cell r="E2925" t="str">
            <v>nov</v>
          </cell>
          <cell r="F2925">
            <v>28</v>
          </cell>
          <cell r="G2925">
            <v>80413.384999999995</v>
          </cell>
          <cell r="H2925">
            <v>11</v>
          </cell>
          <cell r="I2925">
            <v>1</v>
          </cell>
          <cell r="J2925" t="str">
            <v>vleeskuikens</v>
          </cell>
        </row>
        <row r="2926">
          <cell r="A2926" t="str">
            <v>2010_dec_28</v>
          </cell>
          <cell r="C2926">
            <v>15098</v>
          </cell>
          <cell r="D2926">
            <v>2010</v>
          </cell>
          <cell r="E2926" t="str">
            <v>dec</v>
          </cell>
          <cell r="F2926">
            <v>28</v>
          </cell>
          <cell r="G2926">
            <v>83230.78</v>
          </cell>
          <cell r="H2926">
            <v>12</v>
          </cell>
          <cell r="I2926">
            <v>1</v>
          </cell>
          <cell r="J2926" t="str">
            <v>vleeskuikens</v>
          </cell>
        </row>
        <row r="2927">
          <cell r="A2927" t="str">
            <v>2011_jan_28</v>
          </cell>
          <cell r="C2927">
            <v>15099</v>
          </cell>
          <cell r="D2927">
            <v>2011</v>
          </cell>
          <cell r="E2927" t="str">
            <v>jan</v>
          </cell>
          <cell r="F2927">
            <v>28</v>
          </cell>
          <cell r="G2927">
            <v>85283.792000000001</v>
          </cell>
          <cell r="H2927">
            <v>1</v>
          </cell>
          <cell r="I2927">
            <v>1</v>
          </cell>
          <cell r="J2927" t="str">
            <v>vleeskuikens</v>
          </cell>
        </row>
        <row r="2928">
          <cell r="A2928" t="str">
            <v>2011_feb_28</v>
          </cell>
          <cell r="C2928">
            <v>15100</v>
          </cell>
          <cell r="D2928">
            <v>2011</v>
          </cell>
          <cell r="E2928" t="str">
            <v>feb</v>
          </cell>
          <cell r="F2928">
            <v>28</v>
          </cell>
          <cell r="G2928">
            <v>86400.057000000001</v>
          </cell>
          <cell r="H2928">
            <v>2</v>
          </cell>
          <cell r="I2928">
            <v>1</v>
          </cell>
          <cell r="J2928" t="str">
            <v>vleeskuikens</v>
          </cell>
        </row>
        <row r="2929">
          <cell r="A2929" t="str">
            <v>2011_mrt_28</v>
          </cell>
          <cell r="C2929">
            <v>15101</v>
          </cell>
          <cell r="D2929">
            <v>2011</v>
          </cell>
          <cell r="E2929" t="str">
            <v>mrt</v>
          </cell>
          <cell r="F2929">
            <v>28</v>
          </cell>
          <cell r="G2929">
            <v>87274.285000000003</v>
          </cell>
          <cell r="H2929">
            <v>3</v>
          </cell>
          <cell r="I2929">
            <v>1</v>
          </cell>
          <cell r="J2929" t="str">
            <v>vleeskuikens</v>
          </cell>
        </row>
        <row r="2930">
          <cell r="A2930" t="str">
            <v>2011_apr_28</v>
          </cell>
          <cell r="C2930">
            <v>15102</v>
          </cell>
          <cell r="D2930">
            <v>2011</v>
          </cell>
          <cell r="E2930" t="str">
            <v>apr</v>
          </cell>
          <cell r="F2930">
            <v>28</v>
          </cell>
          <cell r="G2930">
            <v>88847.456999999995</v>
          </cell>
          <cell r="H2930">
            <v>4</v>
          </cell>
          <cell r="I2930">
            <v>1</v>
          </cell>
          <cell r="J2930" t="str">
            <v>vleeskuikens</v>
          </cell>
        </row>
        <row r="2931">
          <cell r="A2931" t="str">
            <v>2011_mei_28</v>
          </cell>
          <cell r="C2931">
            <v>15103</v>
          </cell>
          <cell r="D2931">
            <v>2011</v>
          </cell>
          <cell r="E2931" t="str">
            <v>mei</v>
          </cell>
          <cell r="F2931">
            <v>28</v>
          </cell>
          <cell r="G2931">
            <v>88920.93</v>
          </cell>
          <cell r="H2931">
            <v>5</v>
          </cell>
          <cell r="I2931">
            <v>1</v>
          </cell>
          <cell r="J2931" t="str">
            <v>vleeskuikens</v>
          </cell>
        </row>
        <row r="2932">
          <cell r="A2932" t="str">
            <v>2011_jun_28</v>
          </cell>
          <cell r="C2932">
            <v>15104</v>
          </cell>
          <cell r="D2932">
            <v>2011</v>
          </cell>
          <cell r="E2932" t="str">
            <v>jun</v>
          </cell>
          <cell r="F2932">
            <v>28</v>
          </cell>
          <cell r="G2932">
            <v>88211.274000000005</v>
          </cell>
          <cell r="H2932">
            <v>6</v>
          </cell>
          <cell r="I2932">
            <v>1</v>
          </cell>
          <cell r="J2932" t="str">
            <v>vleeskuikens</v>
          </cell>
        </row>
        <row r="2933">
          <cell r="A2933" t="str">
            <v>2011_jul_28</v>
          </cell>
          <cell r="C2933">
            <v>15105</v>
          </cell>
          <cell r="D2933">
            <v>2011</v>
          </cell>
          <cell r="E2933" t="str">
            <v>jul</v>
          </cell>
          <cell r="F2933">
            <v>28</v>
          </cell>
          <cell r="G2933">
            <v>87538.428</v>
          </cell>
          <cell r="H2933">
            <v>7</v>
          </cell>
          <cell r="I2933">
            <v>1</v>
          </cell>
          <cell r="J2933" t="str">
            <v>vleeskuikens</v>
          </cell>
        </row>
        <row r="2934">
          <cell r="A2934" t="str">
            <v>2011_aug_28</v>
          </cell>
          <cell r="C2934">
            <v>15106</v>
          </cell>
          <cell r="D2934">
            <v>2011</v>
          </cell>
          <cell r="E2934" t="str">
            <v>aug</v>
          </cell>
          <cell r="F2934">
            <v>28</v>
          </cell>
          <cell r="G2934">
            <v>86823.611000000004</v>
          </cell>
          <cell r="H2934">
            <v>8</v>
          </cell>
          <cell r="I2934">
            <v>1</v>
          </cell>
          <cell r="J2934" t="str">
            <v>vleeskuikens</v>
          </cell>
        </row>
        <row r="2935">
          <cell r="A2935" t="str">
            <v>2011_sep_28</v>
          </cell>
          <cell r="C2935">
            <v>15107</v>
          </cell>
          <cell r="D2935">
            <v>2011</v>
          </cell>
          <cell r="E2935" t="str">
            <v>sep</v>
          </cell>
          <cell r="F2935">
            <v>28</v>
          </cell>
          <cell r="G2935">
            <v>86829.453999999998</v>
          </cell>
          <cell r="H2935">
            <v>9</v>
          </cell>
          <cell r="I2935">
            <v>1</v>
          </cell>
          <cell r="J2935" t="str">
            <v>vleeskuikens</v>
          </cell>
        </row>
        <row r="2936">
          <cell r="A2936" t="str">
            <v>2011_okt_28</v>
          </cell>
          <cell r="C2936">
            <v>15108</v>
          </cell>
          <cell r="D2936">
            <v>2011</v>
          </cell>
          <cell r="E2936" t="str">
            <v>okt</v>
          </cell>
          <cell r="F2936">
            <v>28</v>
          </cell>
          <cell r="G2936">
            <v>85809.058999999994</v>
          </cell>
          <cell r="H2936">
            <v>10</v>
          </cell>
          <cell r="I2936">
            <v>1</v>
          </cell>
          <cell r="J2936" t="str">
            <v>vleeskuikens</v>
          </cell>
        </row>
        <row r="2937">
          <cell r="A2937" t="str">
            <v>2011_nov_28</v>
          </cell>
          <cell r="C2937">
            <v>15109</v>
          </cell>
          <cell r="D2937">
            <v>2011</v>
          </cell>
          <cell r="E2937" t="str">
            <v>nov</v>
          </cell>
          <cell r="F2937">
            <v>28</v>
          </cell>
          <cell r="G2937">
            <v>84908.732999999993</v>
          </cell>
          <cell r="H2937">
            <v>11</v>
          </cell>
          <cell r="I2937">
            <v>1</v>
          </cell>
          <cell r="J2937" t="str">
            <v>vleeskuikens</v>
          </cell>
        </row>
        <row r="2938">
          <cell r="A2938" t="str">
            <v>2011_dec_28</v>
          </cell>
          <cell r="C2938">
            <v>15110</v>
          </cell>
          <cell r="D2938">
            <v>2011</v>
          </cell>
          <cell r="E2938" t="str">
            <v>dec</v>
          </cell>
          <cell r="F2938">
            <v>28</v>
          </cell>
          <cell r="G2938">
            <v>83787.842000000004</v>
          </cell>
          <cell r="H2938">
            <v>12</v>
          </cell>
          <cell r="I2938">
            <v>1</v>
          </cell>
          <cell r="J2938" t="str">
            <v>vleeskuikens</v>
          </cell>
        </row>
        <row r="2939">
          <cell r="A2939" t="str">
            <v>2012_dec_28</v>
          </cell>
          <cell r="C2939">
            <v>15122</v>
          </cell>
          <cell r="D2939">
            <v>2012</v>
          </cell>
          <cell r="E2939" t="str">
            <v>dec</v>
          </cell>
          <cell r="F2939">
            <v>28</v>
          </cell>
          <cell r="G2939">
            <v>0</v>
          </cell>
          <cell r="H2939">
            <v>12</v>
          </cell>
          <cell r="I2939">
            <v>1</v>
          </cell>
          <cell r="J2939" t="str">
            <v>vleeskuikens</v>
          </cell>
        </row>
        <row r="2940">
          <cell r="A2940" t="str">
            <v>2006_jan_29</v>
          </cell>
          <cell r="C2940">
            <v>15123</v>
          </cell>
          <cell r="D2940">
            <v>2006</v>
          </cell>
          <cell r="E2940" t="str">
            <v>jan</v>
          </cell>
          <cell r="F2940">
            <v>29</v>
          </cell>
          <cell r="G2940">
            <v>17446.523000000001</v>
          </cell>
          <cell r="H2940">
            <v>1</v>
          </cell>
          <cell r="I2940">
            <v>1</v>
          </cell>
          <cell r="J2940" t="str">
            <v>vleeskuikens</v>
          </cell>
        </row>
        <row r="2941">
          <cell r="A2941" t="str">
            <v>2006_feb_29</v>
          </cell>
          <cell r="C2941">
            <v>15124</v>
          </cell>
          <cell r="D2941">
            <v>2006</v>
          </cell>
          <cell r="E2941" t="str">
            <v>feb</v>
          </cell>
          <cell r="F2941">
            <v>29</v>
          </cell>
          <cell r="G2941">
            <v>17285.995999999999</v>
          </cell>
          <cell r="H2941">
            <v>2</v>
          </cell>
          <cell r="I2941">
            <v>1</v>
          </cell>
          <cell r="J2941" t="str">
            <v>vleeskuikens</v>
          </cell>
        </row>
        <row r="2942">
          <cell r="A2942" t="str">
            <v>2006_mrt_29</v>
          </cell>
          <cell r="C2942">
            <v>15125</v>
          </cell>
          <cell r="D2942">
            <v>2006</v>
          </cell>
          <cell r="E2942" t="str">
            <v>mrt</v>
          </cell>
          <cell r="F2942">
            <v>29</v>
          </cell>
          <cell r="G2942">
            <v>17157.575000000001</v>
          </cell>
          <cell r="H2942">
            <v>3</v>
          </cell>
          <cell r="I2942">
            <v>1</v>
          </cell>
          <cell r="J2942" t="str">
            <v>vleeskuikens</v>
          </cell>
        </row>
        <row r="2943">
          <cell r="A2943" t="str">
            <v>2006_apr_29</v>
          </cell>
          <cell r="C2943">
            <v>15126</v>
          </cell>
          <cell r="D2943">
            <v>2006</v>
          </cell>
          <cell r="E2943" t="str">
            <v>apr</v>
          </cell>
          <cell r="F2943">
            <v>29</v>
          </cell>
          <cell r="G2943">
            <v>16997.047999999999</v>
          </cell>
          <cell r="H2943">
            <v>4</v>
          </cell>
          <cell r="I2943">
            <v>1</v>
          </cell>
          <cell r="J2943" t="str">
            <v>vleeskuikens</v>
          </cell>
        </row>
        <row r="2944">
          <cell r="A2944" t="str">
            <v>2006_mei_29</v>
          </cell>
          <cell r="C2944">
            <v>15127</v>
          </cell>
          <cell r="D2944">
            <v>2006</v>
          </cell>
          <cell r="E2944" t="str">
            <v>mei</v>
          </cell>
          <cell r="F2944">
            <v>29</v>
          </cell>
          <cell r="G2944">
            <v>16997.047999999999</v>
          </cell>
          <cell r="H2944">
            <v>5</v>
          </cell>
          <cell r="I2944">
            <v>1</v>
          </cell>
          <cell r="J2944" t="str">
            <v>vleeskuikens</v>
          </cell>
        </row>
        <row r="2945">
          <cell r="A2945" t="str">
            <v>2006_jun_29</v>
          </cell>
          <cell r="C2945">
            <v>15128</v>
          </cell>
          <cell r="D2945">
            <v>2006</v>
          </cell>
          <cell r="E2945" t="str">
            <v>jun</v>
          </cell>
          <cell r="F2945">
            <v>29</v>
          </cell>
          <cell r="G2945">
            <v>16997.047999999999</v>
          </cell>
          <cell r="H2945">
            <v>6</v>
          </cell>
          <cell r="I2945">
            <v>1</v>
          </cell>
          <cell r="J2945" t="str">
            <v>vleeskuikens</v>
          </cell>
        </row>
        <row r="2946">
          <cell r="A2946" t="str">
            <v>2006_jul_29</v>
          </cell>
          <cell r="C2946">
            <v>15129</v>
          </cell>
          <cell r="D2946">
            <v>2006</v>
          </cell>
          <cell r="E2946" t="str">
            <v>jul</v>
          </cell>
          <cell r="F2946">
            <v>29</v>
          </cell>
          <cell r="G2946">
            <v>16997.047999999999</v>
          </cell>
          <cell r="H2946">
            <v>7</v>
          </cell>
          <cell r="I2946">
            <v>1</v>
          </cell>
          <cell r="J2946" t="str">
            <v>vleeskuikens</v>
          </cell>
        </row>
        <row r="2947">
          <cell r="A2947" t="str">
            <v>2006_aug_29</v>
          </cell>
          <cell r="C2947">
            <v>15130</v>
          </cell>
          <cell r="D2947">
            <v>2006</v>
          </cell>
          <cell r="E2947" t="str">
            <v>aug</v>
          </cell>
          <cell r="F2947">
            <v>29</v>
          </cell>
          <cell r="G2947">
            <v>16997.047999999999</v>
          </cell>
          <cell r="H2947">
            <v>8</v>
          </cell>
          <cell r="I2947">
            <v>1</v>
          </cell>
          <cell r="J2947" t="str">
            <v>vleeskuikens</v>
          </cell>
        </row>
        <row r="2948">
          <cell r="A2948" t="str">
            <v>2006_sep_29</v>
          </cell>
          <cell r="C2948">
            <v>15131</v>
          </cell>
          <cell r="D2948">
            <v>2006</v>
          </cell>
          <cell r="E2948" t="str">
            <v>sep</v>
          </cell>
          <cell r="F2948">
            <v>29</v>
          </cell>
          <cell r="G2948">
            <v>16997.047999999999</v>
          </cell>
          <cell r="H2948">
            <v>9</v>
          </cell>
          <cell r="I2948">
            <v>1</v>
          </cell>
          <cell r="J2948" t="str">
            <v>vleeskuikens</v>
          </cell>
        </row>
        <row r="2949">
          <cell r="A2949" t="str">
            <v>2006_okt_29</v>
          </cell>
          <cell r="C2949">
            <v>15132</v>
          </cell>
          <cell r="D2949">
            <v>2006</v>
          </cell>
          <cell r="E2949" t="str">
            <v>okt</v>
          </cell>
          <cell r="F2949">
            <v>29</v>
          </cell>
          <cell r="G2949">
            <v>16997.047999999999</v>
          </cell>
          <cell r="H2949">
            <v>10</v>
          </cell>
          <cell r="I2949">
            <v>1</v>
          </cell>
          <cell r="J2949" t="str">
            <v>vleeskuikens</v>
          </cell>
        </row>
        <row r="2950">
          <cell r="A2950" t="str">
            <v>2006_nov_29</v>
          </cell>
          <cell r="C2950">
            <v>15133</v>
          </cell>
          <cell r="D2950">
            <v>2006</v>
          </cell>
          <cell r="E2950" t="str">
            <v>nov</v>
          </cell>
          <cell r="F2950">
            <v>29</v>
          </cell>
          <cell r="G2950">
            <v>16997.047999999999</v>
          </cell>
          <cell r="H2950">
            <v>11</v>
          </cell>
          <cell r="I2950">
            <v>1</v>
          </cell>
          <cell r="J2950" t="str">
            <v>vleeskuikens</v>
          </cell>
        </row>
        <row r="2951">
          <cell r="A2951" t="str">
            <v>2006_dec_29</v>
          </cell>
          <cell r="C2951">
            <v>15134</v>
          </cell>
          <cell r="D2951">
            <v>2006</v>
          </cell>
          <cell r="E2951" t="str">
            <v>dec</v>
          </cell>
          <cell r="F2951">
            <v>29</v>
          </cell>
          <cell r="G2951">
            <v>16964.942999999999</v>
          </cell>
          <cell r="H2951">
            <v>12</v>
          </cell>
          <cell r="I2951">
            <v>1</v>
          </cell>
          <cell r="J2951" t="str">
            <v>vleeskuikens</v>
          </cell>
        </row>
        <row r="2952">
          <cell r="A2952" t="str">
            <v>2007_jan_29</v>
          </cell>
          <cell r="C2952">
            <v>15135</v>
          </cell>
          <cell r="D2952">
            <v>2007</v>
          </cell>
          <cell r="E2952" t="str">
            <v>jan</v>
          </cell>
          <cell r="F2952">
            <v>29</v>
          </cell>
          <cell r="G2952">
            <v>17093.364000000001</v>
          </cell>
          <cell r="H2952">
            <v>1</v>
          </cell>
          <cell r="I2952">
            <v>1</v>
          </cell>
          <cell r="J2952" t="str">
            <v>vleeskuikens</v>
          </cell>
        </row>
        <row r="2953">
          <cell r="A2953" t="str">
            <v>2007_feb_29</v>
          </cell>
          <cell r="C2953">
            <v>15136</v>
          </cell>
          <cell r="D2953">
            <v>2007</v>
          </cell>
          <cell r="E2953" t="str">
            <v>feb</v>
          </cell>
          <cell r="F2953">
            <v>29</v>
          </cell>
          <cell r="G2953">
            <v>17221.786</v>
          </cell>
          <cell r="H2953">
            <v>2</v>
          </cell>
          <cell r="I2953">
            <v>1</v>
          </cell>
          <cell r="J2953" t="str">
            <v>vleeskuikens</v>
          </cell>
        </row>
        <row r="2954">
          <cell r="A2954" t="str">
            <v>2007_mrt_29</v>
          </cell>
          <cell r="C2954">
            <v>15137</v>
          </cell>
          <cell r="D2954">
            <v>2007</v>
          </cell>
          <cell r="E2954" t="str">
            <v>mrt</v>
          </cell>
          <cell r="F2954">
            <v>29</v>
          </cell>
          <cell r="G2954">
            <v>17446.523000000001</v>
          </cell>
          <cell r="H2954">
            <v>3</v>
          </cell>
          <cell r="I2954">
            <v>1</v>
          </cell>
          <cell r="J2954" t="str">
            <v>vleeskuikens</v>
          </cell>
        </row>
        <row r="2955">
          <cell r="A2955" t="str">
            <v>2007_apr_29</v>
          </cell>
          <cell r="C2955">
            <v>15138</v>
          </cell>
          <cell r="D2955">
            <v>2007</v>
          </cell>
          <cell r="E2955" t="str">
            <v>apr</v>
          </cell>
          <cell r="F2955">
            <v>29</v>
          </cell>
          <cell r="G2955">
            <v>17607.05</v>
          </cell>
          <cell r="H2955">
            <v>4</v>
          </cell>
          <cell r="I2955">
            <v>1</v>
          </cell>
          <cell r="J2955" t="str">
            <v>vleeskuikens</v>
          </cell>
        </row>
        <row r="2956">
          <cell r="A2956" t="str">
            <v>2007_mei_29</v>
          </cell>
          <cell r="C2956">
            <v>15139</v>
          </cell>
          <cell r="D2956">
            <v>2007</v>
          </cell>
          <cell r="E2956" t="str">
            <v>mei</v>
          </cell>
          <cell r="F2956">
            <v>29</v>
          </cell>
          <cell r="G2956">
            <v>17863.892</v>
          </cell>
          <cell r="H2956">
            <v>5</v>
          </cell>
          <cell r="I2956">
            <v>1</v>
          </cell>
          <cell r="J2956" t="str">
            <v>vleeskuikens</v>
          </cell>
        </row>
        <row r="2957">
          <cell r="A2957" t="str">
            <v>2007_jun_29</v>
          </cell>
          <cell r="C2957">
            <v>15140</v>
          </cell>
          <cell r="D2957">
            <v>2007</v>
          </cell>
          <cell r="E2957" t="str">
            <v>jun</v>
          </cell>
          <cell r="F2957">
            <v>29</v>
          </cell>
          <cell r="G2957">
            <v>18088.63</v>
          </cell>
          <cell r="H2957">
            <v>6</v>
          </cell>
          <cell r="I2957">
            <v>1</v>
          </cell>
          <cell r="J2957" t="str">
            <v>vleeskuikens</v>
          </cell>
        </row>
        <row r="2958">
          <cell r="A2958" t="str">
            <v>2007_jul_29</v>
          </cell>
          <cell r="C2958">
            <v>15141</v>
          </cell>
          <cell r="D2958">
            <v>2007</v>
          </cell>
          <cell r="E2958" t="str">
            <v>jul</v>
          </cell>
          <cell r="F2958">
            <v>29</v>
          </cell>
          <cell r="G2958">
            <v>18249.155999999999</v>
          </cell>
          <cell r="H2958">
            <v>7</v>
          </cell>
          <cell r="I2958">
            <v>1</v>
          </cell>
          <cell r="J2958" t="str">
            <v>vleeskuikens</v>
          </cell>
        </row>
        <row r="2959">
          <cell r="A2959" t="str">
            <v>2007_aug_29</v>
          </cell>
          <cell r="C2959">
            <v>15142</v>
          </cell>
          <cell r="D2959">
            <v>2007</v>
          </cell>
          <cell r="E2959" t="str">
            <v>aug</v>
          </cell>
          <cell r="F2959">
            <v>29</v>
          </cell>
          <cell r="G2959">
            <v>18249.155999999999</v>
          </cell>
          <cell r="H2959">
            <v>8</v>
          </cell>
          <cell r="I2959">
            <v>1</v>
          </cell>
          <cell r="J2959" t="str">
            <v>vleeskuikens</v>
          </cell>
        </row>
        <row r="2960">
          <cell r="A2960" t="str">
            <v>2007_sep_29</v>
          </cell>
          <cell r="C2960">
            <v>15143</v>
          </cell>
          <cell r="D2960">
            <v>2007</v>
          </cell>
          <cell r="E2960" t="str">
            <v>sep</v>
          </cell>
          <cell r="F2960">
            <v>29</v>
          </cell>
          <cell r="G2960">
            <v>18570.21</v>
          </cell>
          <cell r="H2960">
            <v>9</v>
          </cell>
          <cell r="I2960">
            <v>1</v>
          </cell>
          <cell r="J2960" t="str">
            <v>vleeskuikens</v>
          </cell>
        </row>
        <row r="2961">
          <cell r="A2961" t="str">
            <v>2007_okt_29</v>
          </cell>
          <cell r="C2961">
            <v>15144</v>
          </cell>
          <cell r="D2961">
            <v>2007</v>
          </cell>
          <cell r="E2961" t="str">
            <v>okt</v>
          </cell>
          <cell r="F2961">
            <v>29</v>
          </cell>
          <cell r="G2961">
            <v>18794.947</v>
          </cell>
          <cell r="H2961">
            <v>10</v>
          </cell>
          <cell r="I2961">
            <v>1</v>
          </cell>
          <cell r="J2961" t="str">
            <v>vleeskuikens</v>
          </cell>
        </row>
        <row r="2962">
          <cell r="A2962" t="str">
            <v>2007_nov_29</v>
          </cell>
          <cell r="C2962">
            <v>15145</v>
          </cell>
          <cell r="D2962">
            <v>2007</v>
          </cell>
          <cell r="E2962" t="str">
            <v>nov</v>
          </cell>
          <cell r="F2962">
            <v>29</v>
          </cell>
          <cell r="G2962">
            <v>18923.367999999999</v>
          </cell>
          <cell r="H2962">
            <v>11</v>
          </cell>
          <cell r="I2962">
            <v>1</v>
          </cell>
          <cell r="J2962" t="str">
            <v>vleeskuikens</v>
          </cell>
        </row>
        <row r="2963">
          <cell r="A2963" t="str">
            <v>2007_dec_29</v>
          </cell>
          <cell r="C2963">
            <v>15146</v>
          </cell>
          <cell r="D2963">
            <v>2007</v>
          </cell>
          <cell r="E2963" t="str">
            <v>dec</v>
          </cell>
          <cell r="F2963">
            <v>29</v>
          </cell>
          <cell r="G2963">
            <v>19083.895</v>
          </cell>
          <cell r="H2963">
            <v>12</v>
          </cell>
          <cell r="I2963">
            <v>1</v>
          </cell>
          <cell r="J2963" t="str">
            <v>vleeskuikens</v>
          </cell>
        </row>
        <row r="2964">
          <cell r="A2964" t="str">
            <v>2008_jan_29</v>
          </cell>
          <cell r="C2964">
            <v>15147</v>
          </cell>
          <cell r="D2964">
            <v>2008</v>
          </cell>
          <cell r="E2964" t="str">
            <v>jan</v>
          </cell>
          <cell r="F2964">
            <v>29</v>
          </cell>
          <cell r="G2964">
            <v>19721.760999999999</v>
          </cell>
          <cell r="H2964">
            <v>1</v>
          </cell>
          <cell r="I2964">
            <v>1</v>
          </cell>
          <cell r="J2964" t="str">
            <v>vleeskuikens</v>
          </cell>
        </row>
        <row r="2965">
          <cell r="A2965" t="str">
            <v>2008_feb_29</v>
          </cell>
          <cell r="C2965">
            <v>15148</v>
          </cell>
          <cell r="D2965">
            <v>2008</v>
          </cell>
          <cell r="E2965" t="str">
            <v>feb</v>
          </cell>
          <cell r="F2965">
            <v>29</v>
          </cell>
          <cell r="G2965">
            <v>19850.183000000001</v>
          </cell>
          <cell r="H2965">
            <v>2</v>
          </cell>
          <cell r="I2965">
            <v>1</v>
          </cell>
          <cell r="J2965" t="str">
            <v>vleeskuikens</v>
          </cell>
        </row>
        <row r="2966">
          <cell r="A2966" t="str">
            <v>2008_mrt_29</v>
          </cell>
          <cell r="C2966">
            <v>15149</v>
          </cell>
          <cell r="D2966">
            <v>2008</v>
          </cell>
          <cell r="E2966" t="str">
            <v>mrt</v>
          </cell>
          <cell r="F2966">
            <v>29</v>
          </cell>
          <cell r="G2966">
            <v>19946.499</v>
          </cell>
          <cell r="H2966">
            <v>3</v>
          </cell>
          <cell r="I2966">
            <v>1</v>
          </cell>
          <cell r="J2966" t="str">
            <v>vleeskuikens</v>
          </cell>
        </row>
        <row r="2967">
          <cell r="A2967" t="str">
            <v>2008_apr_29</v>
          </cell>
          <cell r="C2967">
            <v>15150</v>
          </cell>
          <cell r="D2967">
            <v>2008</v>
          </cell>
          <cell r="E2967" t="str">
            <v>apr</v>
          </cell>
          <cell r="F2967">
            <v>29</v>
          </cell>
          <cell r="G2967">
            <v>20010.71</v>
          </cell>
          <cell r="H2967">
            <v>4</v>
          </cell>
          <cell r="I2967">
            <v>1</v>
          </cell>
          <cell r="J2967" t="str">
            <v>vleeskuikens</v>
          </cell>
        </row>
        <row r="2968">
          <cell r="A2968" t="str">
            <v>2008_mei_29</v>
          </cell>
          <cell r="C2968">
            <v>15151</v>
          </cell>
          <cell r="D2968">
            <v>2008</v>
          </cell>
          <cell r="E2968" t="str">
            <v>mei</v>
          </cell>
          <cell r="F2968">
            <v>29</v>
          </cell>
          <cell r="G2968">
            <v>20010.71</v>
          </cell>
          <cell r="H2968">
            <v>5</v>
          </cell>
          <cell r="I2968">
            <v>1</v>
          </cell>
          <cell r="J2968" t="str">
            <v>vleeskuikens</v>
          </cell>
        </row>
        <row r="2969">
          <cell r="A2969" t="str">
            <v>2008_jun_29</v>
          </cell>
          <cell r="C2969">
            <v>15152</v>
          </cell>
          <cell r="D2969">
            <v>2008</v>
          </cell>
          <cell r="E2969" t="str">
            <v>jun</v>
          </cell>
          <cell r="F2969">
            <v>29</v>
          </cell>
          <cell r="G2969">
            <v>20139.131000000001</v>
          </cell>
          <cell r="H2969">
            <v>6</v>
          </cell>
          <cell r="I2969">
            <v>1</v>
          </cell>
          <cell r="J2969" t="str">
            <v>vleeskuikens</v>
          </cell>
        </row>
        <row r="2970">
          <cell r="A2970" t="str">
            <v>2008_jul_29</v>
          </cell>
          <cell r="C2970">
            <v>15153</v>
          </cell>
          <cell r="D2970">
            <v>2008</v>
          </cell>
          <cell r="E2970" t="str">
            <v>jul</v>
          </cell>
          <cell r="F2970">
            <v>29</v>
          </cell>
          <cell r="G2970">
            <v>20171.236000000001</v>
          </cell>
          <cell r="H2970">
            <v>7</v>
          </cell>
          <cell r="I2970">
            <v>1</v>
          </cell>
          <cell r="J2970" t="str">
            <v>vleeskuikens</v>
          </cell>
        </row>
        <row r="2971">
          <cell r="A2971" t="str">
            <v>2008_aug_29</v>
          </cell>
          <cell r="C2971">
            <v>15154</v>
          </cell>
          <cell r="D2971">
            <v>2008</v>
          </cell>
          <cell r="E2971" t="str">
            <v>aug</v>
          </cell>
          <cell r="F2971">
            <v>29</v>
          </cell>
          <cell r="G2971">
            <v>20107.026000000002</v>
          </cell>
          <cell r="H2971">
            <v>8</v>
          </cell>
          <cell r="I2971">
            <v>1</v>
          </cell>
          <cell r="J2971" t="str">
            <v>vleeskuikens</v>
          </cell>
        </row>
        <row r="2972">
          <cell r="A2972" t="str">
            <v>2008_sep_29</v>
          </cell>
          <cell r="C2972">
            <v>15155</v>
          </cell>
          <cell r="D2972">
            <v>2008</v>
          </cell>
          <cell r="E2972" t="str">
            <v>sep</v>
          </cell>
          <cell r="F2972">
            <v>29</v>
          </cell>
          <cell r="G2972">
            <v>20042.814999999999</v>
          </cell>
          <cell r="H2972">
            <v>9</v>
          </cell>
          <cell r="I2972">
            <v>1</v>
          </cell>
          <cell r="J2972" t="str">
            <v>vleeskuikens</v>
          </cell>
        </row>
        <row r="2973">
          <cell r="A2973" t="str">
            <v>2008_okt_29</v>
          </cell>
          <cell r="C2973">
            <v>15156</v>
          </cell>
          <cell r="D2973">
            <v>2008</v>
          </cell>
          <cell r="E2973" t="str">
            <v>okt</v>
          </cell>
          <cell r="F2973">
            <v>29</v>
          </cell>
          <cell r="G2973">
            <v>19914.394</v>
          </cell>
          <cell r="H2973">
            <v>10</v>
          </cell>
          <cell r="I2973">
            <v>1</v>
          </cell>
          <cell r="J2973" t="str">
            <v>vleeskuikens</v>
          </cell>
        </row>
        <row r="2974">
          <cell r="A2974" t="str">
            <v>2008_nov_29</v>
          </cell>
          <cell r="C2974">
            <v>15157</v>
          </cell>
          <cell r="D2974">
            <v>2008</v>
          </cell>
          <cell r="E2974" t="str">
            <v>nov</v>
          </cell>
          <cell r="F2974">
            <v>29</v>
          </cell>
          <cell r="G2974">
            <v>19785.972000000002</v>
          </cell>
          <cell r="H2974">
            <v>11</v>
          </cell>
          <cell r="I2974">
            <v>1</v>
          </cell>
          <cell r="J2974" t="str">
            <v>vleeskuikens</v>
          </cell>
        </row>
        <row r="2975">
          <cell r="A2975" t="str">
            <v>2008_dec_29</v>
          </cell>
          <cell r="C2975">
            <v>15158</v>
          </cell>
          <cell r="D2975">
            <v>2008</v>
          </cell>
          <cell r="E2975" t="str">
            <v>dec</v>
          </cell>
          <cell r="F2975">
            <v>29</v>
          </cell>
          <cell r="G2975">
            <v>19593.34</v>
          </cell>
          <cell r="H2975">
            <v>12</v>
          </cell>
          <cell r="I2975">
            <v>1</v>
          </cell>
          <cell r="J2975" t="str">
            <v>vleeskuikens</v>
          </cell>
        </row>
        <row r="2976">
          <cell r="A2976" t="str">
            <v>2009_jan_29</v>
          </cell>
          <cell r="C2976">
            <v>15159</v>
          </cell>
          <cell r="D2976">
            <v>2009</v>
          </cell>
          <cell r="E2976" t="str">
            <v>jan</v>
          </cell>
          <cell r="F2976">
            <v>29</v>
          </cell>
          <cell r="G2976">
            <v>19561.235000000001</v>
          </cell>
          <cell r="H2976">
            <v>1</v>
          </cell>
          <cell r="I2976">
            <v>1</v>
          </cell>
          <cell r="J2976" t="str">
            <v>vleeskuikens</v>
          </cell>
        </row>
        <row r="2977">
          <cell r="A2977" t="str">
            <v>2009_feb_29</v>
          </cell>
          <cell r="C2977">
            <v>15160</v>
          </cell>
          <cell r="D2977">
            <v>2009</v>
          </cell>
          <cell r="E2977" t="str">
            <v>feb</v>
          </cell>
          <cell r="F2977">
            <v>29</v>
          </cell>
          <cell r="G2977">
            <v>19529.129000000001</v>
          </cell>
          <cell r="H2977">
            <v>2</v>
          </cell>
          <cell r="I2977">
            <v>1</v>
          </cell>
          <cell r="J2977" t="str">
            <v>vleeskuikens</v>
          </cell>
        </row>
        <row r="2978">
          <cell r="A2978" t="str">
            <v>2009_mrt_29</v>
          </cell>
          <cell r="C2978">
            <v>15161</v>
          </cell>
          <cell r="D2978">
            <v>2009</v>
          </cell>
          <cell r="E2978" t="str">
            <v>mrt</v>
          </cell>
          <cell r="F2978">
            <v>29</v>
          </cell>
          <cell r="G2978">
            <v>19625.445</v>
          </cell>
          <cell r="H2978">
            <v>3</v>
          </cell>
          <cell r="I2978">
            <v>1</v>
          </cell>
          <cell r="J2978" t="str">
            <v>vleeskuikens</v>
          </cell>
        </row>
        <row r="2979">
          <cell r="A2979" t="str">
            <v>2009_apr_29</v>
          </cell>
          <cell r="C2979">
            <v>15162</v>
          </cell>
          <cell r="D2979">
            <v>2009</v>
          </cell>
          <cell r="E2979" t="str">
            <v>apr</v>
          </cell>
          <cell r="F2979">
            <v>29</v>
          </cell>
          <cell r="G2979">
            <v>19753.866999999998</v>
          </cell>
          <cell r="H2979">
            <v>4</v>
          </cell>
          <cell r="I2979">
            <v>1</v>
          </cell>
          <cell r="J2979" t="str">
            <v>vleeskuikens</v>
          </cell>
        </row>
        <row r="2980">
          <cell r="A2980" t="str">
            <v>2009_mei_29</v>
          </cell>
          <cell r="C2980">
            <v>15163</v>
          </cell>
          <cell r="D2980">
            <v>2009</v>
          </cell>
          <cell r="E2980" t="str">
            <v>mei</v>
          </cell>
          <cell r="F2980">
            <v>29</v>
          </cell>
          <cell r="G2980">
            <v>19818.078000000001</v>
          </cell>
          <cell r="H2980">
            <v>5</v>
          </cell>
          <cell r="I2980">
            <v>1</v>
          </cell>
          <cell r="J2980" t="str">
            <v>vleeskuikens</v>
          </cell>
        </row>
        <row r="2981">
          <cell r="A2981" t="str">
            <v>2009_jun_29</v>
          </cell>
          <cell r="C2981">
            <v>15164</v>
          </cell>
          <cell r="D2981">
            <v>2009</v>
          </cell>
          <cell r="E2981" t="str">
            <v>jun</v>
          </cell>
          <cell r="F2981">
            <v>29</v>
          </cell>
          <cell r="G2981">
            <v>19914.394</v>
          </cell>
          <cell r="H2981">
            <v>6</v>
          </cell>
          <cell r="I2981">
            <v>1</v>
          </cell>
          <cell r="J2981" t="str">
            <v>vleeskuikens</v>
          </cell>
        </row>
        <row r="2982">
          <cell r="A2982" t="str">
            <v>2009_jul_29</v>
          </cell>
          <cell r="C2982">
            <v>15165</v>
          </cell>
          <cell r="D2982">
            <v>2009</v>
          </cell>
          <cell r="E2982" t="str">
            <v>jul</v>
          </cell>
          <cell r="F2982">
            <v>29</v>
          </cell>
          <cell r="G2982">
            <v>19914.394</v>
          </cell>
          <cell r="H2982">
            <v>7</v>
          </cell>
          <cell r="I2982">
            <v>1</v>
          </cell>
          <cell r="J2982" t="str">
            <v>vleeskuikens</v>
          </cell>
        </row>
        <row r="2983">
          <cell r="A2983" t="str">
            <v>2009_aug_29</v>
          </cell>
          <cell r="C2983">
            <v>15166</v>
          </cell>
          <cell r="D2983">
            <v>2009</v>
          </cell>
          <cell r="E2983" t="str">
            <v>aug</v>
          </cell>
          <cell r="F2983">
            <v>29</v>
          </cell>
          <cell r="G2983">
            <v>19946.499</v>
          </cell>
          <cell r="H2983">
            <v>8</v>
          </cell>
          <cell r="I2983">
            <v>1</v>
          </cell>
          <cell r="J2983" t="str">
            <v>vleeskuikens</v>
          </cell>
        </row>
        <row r="2984">
          <cell r="A2984" t="str">
            <v>2009_sep_29</v>
          </cell>
          <cell r="C2984">
            <v>15167</v>
          </cell>
          <cell r="D2984">
            <v>2009</v>
          </cell>
          <cell r="E2984" t="str">
            <v>sep</v>
          </cell>
          <cell r="F2984">
            <v>29</v>
          </cell>
          <cell r="G2984">
            <v>19946.499</v>
          </cell>
          <cell r="H2984">
            <v>9</v>
          </cell>
          <cell r="I2984">
            <v>1</v>
          </cell>
          <cell r="J2984" t="str">
            <v>vleeskuikens</v>
          </cell>
        </row>
        <row r="2985">
          <cell r="A2985" t="str">
            <v>2009_okt_29</v>
          </cell>
          <cell r="C2985">
            <v>15168</v>
          </cell>
          <cell r="D2985">
            <v>2009</v>
          </cell>
          <cell r="E2985" t="str">
            <v>okt</v>
          </cell>
          <cell r="F2985">
            <v>29</v>
          </cell>
          <cell r="G2985">
            <v>20010.71</v>
          </cell>
          <cell r="H2985">
            <v>10</v>
          </cell>
          <cell r="I2985">
            <v>1</v>
          </cell>
          <cell r="J2985" t="str">
            <v>vleeskuikens</v>
          </cell>
        </row>
        <row r="2986">
          <cell r="A2986" t="str">
            <v>2009_nov_29</v>
          </cell>
          <cell r="C2986">
            <v>15169</v>
          </cell>
          <cell r="D2986">
            <v>2009</v>
          </cell>
          <cell r="E2986" t="str">
            <v>nov</v>
          </cell>
          <cell r="F2986">
            <v>29</v>
          </cell>
          <cell r="G2986">
            <v>20042.814999999999</v>
          </cell>
          <cell r="H2986">
            <v>11</v>
          </cell>
          <cell r="I2986">
            <v>1</v>
          </cell>
          <cell r="J2986" t="str">
            <v>vleeskuikens</v>
          </cell>
        </row>
        <row r="2987">
          <cell r="A2987" t="str">
            <v>2009_dec_29</v>
          </cell>
          <cell r="C2987">
            <v>15170</v>
          </cell>
          <cell r="D2987">
            <v>2009</v>
          </cell>
          <cell r="E2987" t="str">
            <v>dec</v>
          </cell>
          <cell r="F2987">
            <v>29</v>
          </cell>
          <cell r="G2987">
            <v>20042.814999999999</v>
          </cell>
          <cell r="H2987">
            <v>12</v>
          </cell>
          <cell r="I2987">
            <v>1</v>
          </cell>
          <cell r="J2987" t="str">
            <v>vleeskuikens</v>
          </cell>
        </row>
        <row r="2988">
          <cell r="A2988" t="str">
            <v>2010_jan_29</v>
          </cell>
          <cell r="C2988">
            <v>15171</v>
          </cell>
          <cell r="D2988">
            <v>2010</v>
          </cell>
          <cell r="E2988" t="str">
            <v>jan</v>
          </cell>
          <cell r="F2988">
            <v>29</v>
          </cell>
          <cell r="G2988">
            <v>20074.919999999998</v>
          </cell>
          <cell r="H2988">
            <v>1</v>
          </cell>
          <cell r="I2988">
            <v>1</v>
          </cell>
          <cell r="J2988" t="str">
            <v>vleeskuikens</v>
          </cell>
        </row>
        <row r="2989">
          <cell r="A2989" t="str">
            <v>2010_feb_29</v>
          </cell>
          <cell r="C2989">
            <v>15172</v>
          </cell>
          <cell r="D2989">
            <v>2010</v>
          </cell>
          <cell r="E2989" t="str">
            <v>feb</v>
          </cell>
          <cell r="F2989">
            <v>29</v>
          </cell>
          <cell r="G2989">
            <v>20107.026000000002</v>
          </cell>
          <cell r="H2989">
            <v>2</v>
          </cell>
          <cell r="I2989">
            <v>1</v>
          </cell>
          <cell r="J2989" t="str">
            <v>vleeskuikens</v>
          </cell>
        </row>
        <row r="2990">
          <cell r="A2990" t="str">
            <v>2010_mrt_29</v>
          </cell>
          <cell r="C2990">
            <v>15173</v>
          </cell>
          <cell r="D2990">
            <v>2010</v>
          </cell>
          <cell r="E2990" t="str">
            <v>mrt</v>
          </cell>
          <cell r="F2990">
            <v>29</v>
          </cell>
          <cell r="G2990">
            <v>20203.342000000001</v>
          </cell>
          <cell r="H2990">
            <v>3</v>
          </cell>
          <cell r="I2990">
            <v>1</v>
          </cell>
          <cell r="J2990" t="str">
            <v>vleeskuikens</v>
          </cell>
        </row>
        <row r="2991">
          <cell r="A2991" t="str">
            <v>2010_apr_29</v>
          </cell>
          <cell r="C2991">
            <v>15174</v>
          </cell>
          <cell r="D2991">
            <v>2010</v>
          </cell>
          <cell r="E2991" t="str">
            <v>apr</v>
          </cell>
          <cell r="F2991">
            <v>29</v>
          </cell>
          <cell r="G2991">
            <v>20203.342000000001</v>
          </cell>
          <cell r="H2991">
            <v>4</v>
          </cell>
          <cell r="I2991">
            <v>1</v>
          </cell>
          <cell r="J2991" t="str">
            <v>vleeskuikens</v>
          </cell>
        </row>
        <row r="2992">
          <cell r="A2992" t="str">
            <v>2010_mei_29</v>
          </cell>
          <cell r="C2992">
            <v>15175</v>
          </cell>
          <cell r="D2992">
            <v>2010</v>
          </cell>
          <cell r="E2992" t="str">
            <v>mei</v>
          </cell>
          <cell r="F2992">
            <v>29</v>
          </cell>
          <cell r="G2992">
            <v>20235.447</v>
          </cell>
          <cell r="H2992">
            <v>5</v>
          </cell>
          <cell r="I2992">
            <v>1</v>
          </cell>
          <cell r="J2992" t="str">
            <v>vleeskuikens</v>
          </cell>
        </row>
        <row r="2993">
          <cell r="A2993" t="str">
            <v>2010_jun_29</v>
          </cell>
          <cell r="C2993">
            <v>15176</v>
          </cell>
          <cell r="D2993">
            <v>2010</v>
          </cell>
          <cell r="E2993" t="str">
            <v>jun</v>
          </cell>
          <cell r="F2993">
            <v>29</v>
          </cell>
          <cell r="G2993">
            <v>20235.447</v>
          </cell>
          <cell r="H2993">
            <v>6</v>
          </cell>
          <cell r="I2993">
            <v>1</v>
          </cell>
          <cell r="J2993" t="str">
            <v>vleeskuikens</v>
          </cell>
        </row>
        <row r="2994">
          <cell r="A2994" t="str">
            <v>2010_jul_29</v>
          </cell>
          <cell r="C2994">
            <v>15177</v>
          </cell>
          <cell r="D2994">
            <v>2010</v>
          </cell>
          <cell r="E2994" t="str">
            <v>jul</v>
          </cell>
          <cell r="F2994">
            <v>29</v>
          </cell>
          <cell r="G2994">
            <v>20235.447</v>
          </cell>
          <cell r="H2994">
            <v>7</v>
          </cell>
          <cell r="I2994">
            <v>1</v>
          </cell>
          <cell r="J2994" t="str">
            <v>vleeskuikens</v>
          </cell>
        </row>
        <row r="2995">
          <cell r="A2995" t="str">
            <v>2010_aug_29</v>
          </cell>
          <cell r="C2995">
            <v>15178</v>
          </cell>
          <cell r="D2995">
            <v>2010</v>
          </cell>
          <cell r="E2995" t="str">
            <v>aug</v>
          </cell>
          <cell r="F2995">
            <v>29</v>
          </cell>
          <cell r="G2995">
            <v>20235.447</v>
          </cell>
          <cell r="H2995">
            <v>8</v>
          </cell>
          <cell r="I2995">
            <v>1</v>
          </cell>
          <cell r="J2995" t="str">
            <v>vleeskuikens</v>
          </cell>
        </row>
        <row r="2996">
          <cell r="A2996" t="str">
            <v>2010_sep_29</v>
          </cell>
          <cell r="C2996">
            <v>15179</v>
          </cell>
          <cell r="D2996">
            <v>2010</v>
          </cell>
          <cell r="E2996" t="str">
            <v>sep</v>
          </cell>
          <cell r="F2996">
            <v>29</v>
          </cell>
          <cell r="G2996">
            <v>20235.447</v>
          </cell>
          <cell r="H2996">
            <v>9</v>
          </cell>
          <cell r="I2996">
            <v>1</v>
          </cell>
          <cell r="J2996" t="str">
            <v>vleeskuikens</v>
          </cell>
        </row>
        <row r="2997">
          <cell r="A2997" t="str">
            <v>2010_okt_29</v>
          </cell>
          <cell r="C2997">
            <v>15180</v>
          </cell>
          <cell r="D2997">
            <v>2010</v>
          </cell>
          <cell r="E2997" t="str">
            <v>okt</v>
          </cell>
          <cell r="F2997">
            <v>29</v>
          </cell>
          <cell r="G2997">
            <v>20235.447</v>
          </cell>
          <cell r="H2997">
            <v>10</v>
          </cell>
          <cell r="I2997">
            <v>1</v>
          </cell>
          <cell r="J2997" t="str">
            <v>vleeskuikens</v>
          </cell>
        </row>
        <row r="2998">
          <cell r="A2998" t="str">
            <v>2010_nov_29</v>
          </cell>
          <cell r="C2998">
            <v>15181</v>
          </cell>
          <cell r="D2998">
            <v>2010</v>
          </cell>
          <cell r="E2998" t="str">
            <v>nov</v>
          </cell>
          <cell r="F2998">
            <v>29</v>
          </cell>
          <cell r="G2998">
            <v>20235.447</v>
          </cell>
          <cell r="H2998">
            <v>11</v>
          </cell>
          <cell r="I2998">
            <v>1</v>
          </cell>
          <cell r="J2998" t="str">
            <v>vleeskuikens</v>
          </cell>
        </row>
        <row r="2999">
          <cell r="A2999" t="str">
            <v>2010_dec_29</v>
          </cell>
          <cell r="C2999">
            <v>15182</v>
          </cell>
          <cell r="D2999">
            <v>2010</v>
          </cell>
          <cell r="E2999" t="str">
            <v>dec</v>
          </cell>
          <cell r="F2999">
            <v>29</v>
          </cell>
          <cell r="G2999">
            <v>20235.447</v>
          </cell>
          <cell r="H2999">
            <v>12</v>
          </cell>
          <cell r="I2999">
            <v>1</v>
          </cell>
          <cell r="J2999" t="str">
            <v>vleeskuikens</v>
          </cell>
        </row>
        <row r="3000">
          <cell r="A3000" t="str">
            <v>2011_jan_29</v>
          </cell>
          <cell r="C3000">
            <v>15183</v>
          </cell>
          <cell r="D3000">
            <v>2011</v>
          </cell>
          <cell r="E3000" t="str">
            <v>jan</v>
          </cell>
          <cell r="F3000">
            <v>29</v>
          </cell>
          <cell r="G3000">
            <v>20235.447</v>
          </cell>
          <cell r="H3000">
            <v>1</v>
          </cell>
          <cell r="I3000">
            <v>1</v>
          </cell>
          <cell r="J3000" t="str">
            <v>vleeskuikens</v>
          </cell>
        </row>
        <row r="3001">
          <cell r="A3001" t="str">
            <v>2011_feb_29</v>
          </cell>
          <cell r="C3001">
            <v>15184</v>
          </cell>
          <cell r="D3001">
            <v>2011</v>
          </cell>
          <cell r="E3001" t="str">
            <v>feb</v>
          </cell>
          <cell r="F3001">
            <v>29</v>
          </cell>
          <cell r="G3001">
            <v>20235.447</v>
          </cell>
          <cell r="H3001">
            <v>2</v>
          </cell>
          <cell r="I3001">
            <v>1</v>
          </cell>
          <cell r="J3001" t="str">
            <v>vleeskuikens</v>
          </cell>
        </row>
        <row r="3002">
          <cell r="A3002" t="str">
            <v>2011_mrt_29</v>
          </cell>
          <cell r="C3002">
            <v>15185</v>
          </cell>
          <cell r="D3002">
            <v>2011</v>
          </cell>
          <cell r="E3002" t="str">
            <v>mrt</v>
          </cell>
          <cell r="F3002">
            <v>29</v>
          </cell>
          <cell r="G3002">
            <v>20299.657999999999</v>
          </cell>
          <cell r="H3002">
            <v>3</v>
          </cell>
          <cell r="I3002">
            <v>1</v>
          </cell>
          <cell r="J3002" t="str">
            <v>vleeskuikens</v>
          </cell>
        </row>
        <row r="3003">
          <cell r="A3003" t="str">
            <v>2011_apr_29</v>
          </cell>
          <cell r="C3003">
            <v>15186</v>
          </cell>
          <cell r="D3003">
            <v>2011</v>
          </cell>
          <cell r="E3003" t="str">
            <v>apr</v>
          </cell>
          <cell r="F3003">
            <v>29</v>
          </cell>
          <cell r="G3003">
            <v>20299.657999999999</v>
          </cell>
          <cell r="H3003">
            <v>4</v>
          </cell>
          <cell r="I3003">
            <v>1</v>
          </cell>
          <cell r="J3003" t="str">
            <v>vleeskuikens</v>
          </cell>
        </row>
        <row r="3004">
          <cell r="A3004" t="str">
            <v>2011_mei_29</v>
          </cell>
          <cell r="C3004">
            <v>15187</v>
          </cell>
          <cell r="D3004">
            <v>2011</v>
          </cell>
          <cell r="E3004" t="str">
            <v>mei</v>
          </cell>
          <cell r="F3004">
            <v>29</v>
          </cell>
          <cell r="G3004">
            <v>20267.552</v>
          </cell>
          <cell r="H3004">
            <v>5</v>
          </cell>
          <cell r="I3004">
            <v>1</v>
          </cell>
          <cell r="J3004" t="str">
            <v>vleeskuikens</v>
          </cell>
        </row>
        <row r="3005">
          <cell r="A3005" t="str">
            <v>2011_jun_29</v>
          </cell>
          <cell r="C3005">
            <v>15188</v>
          </cell>
          <cell r="D3005">
            <v>2011</v>
          </cell>
          <cell r="E3005" t="str">
            <v>jun</v>
          </cell>
          <cell r="F3005">
            <v>29</v>
          </cell>
          <cell r="G3005">
            <v>19978.603999999999</v>
          </cell>
          <cell r="H3005">
            <v>6</v>
          </cell>
          <cell r="I3005">
            <v>1</v>
          </cell>
          <cell r="J3005" t="str">
            <v>vleeskuikens</v>
          </cell>
        </row>
        <row r="3006">
          <cell r="A3006" t="str">
            <v>2011_jul_29</v>
          </cell>
          <cell r="C3006">
            <v>15189</v>
          </cell>
          <cell r="D3006">
            <v>2011</v>
          </cell>
          <cell r="E3006" t="str">
            <v>jul</v>
          </cell>
          <cell r="F3006">
            <v>29</v>
          </cell>
          <cell r="G3006">
            <v>19561.235000000001</v>
          </cell>
          <cell r="H3006">
            <v>7</v>
          </cell>
          <cell r="I3006">
            <v>1</v>
          </cell>
          <cell r="J3006" t="str">
            <v>vleeskuikens</v>
          </cell>
        </row>
        <row r="3007">
          <cell r="A3007" t="str">
            <v>2011_aug_29</v>
          </cell>
          <cell r="C3007">
            <v>15190</v>
          </cell>
          <cell r="D3007">
            <v>2011</v>
          </cell>
          <cell r="E3007" t="str">
            <v>aug</v>
          </cell>
          <cell r="F3007">
            <v>29</v>
          </cell>
          <cell r="G3007">
            <v>19175.971000000001</v>
          </cell>
          <cell r="H3007">
            <v>8</v>
          </cell>
          <cell r="I3007">
            <v>1</v>
          </cell>
          <cell r="J3007" t="str">
            <v>vleeskuikens</v>
          </cell>
        </row>
        <row r="3008">
          <cell r="A3008" t="str">
            <v>2011_sep_29</v>
          </cell>
          <cell r="C3008">
            <v>15191</v>
          </cell>
          <cell r="D3008">
            <v>2011</v>
          </cell>
          <cell r="E3008" t="str">
            <v>sep</v>
          </cell>
          <cell r="F3008">
            <v>29</v>
          </cell>
          <cell r="G3008">
            <v>18983.339</v>
          </cell>
          <cell r="H3008">
            <v>9</v>
          </cell>
          <cell r="I3008">
            <v>1</v>
          </cell>
          <cell r="J3008" t="str">
            <v>vleeskuikens</v>
          </cell>
        </row>
        <row r="3009">
          <cell r="A3009" t="str">
            <v>2011_okt_29</v>
          </cell>
          <cell r="C3009">
            <v>15192</v>
          </cell>
          <cell r="D3009">
            <v>2011</v>
          </cell>
          <cell r="E3009" t="str">
            <v>okt</v>
          </cell>
          <cell r="F3009">
            <v>29</v>
          </cell>
          <cell r="G3009">
            <v>18983.339</v>
          </cell>
          <cell r="H3009">
            <v>10</v>
          </cell>
          <cell r="I3009">
            <v>1</v>
          </cell>
          <cell r="J3009" t="str">
            <v>vleeskuikens</v>
          </cell>
        </row>
        <row r="3010">
          <cell r="A3010" t="str">
            <v>2011_nov_29</v>
          </cell>
          <cell r="C3010">
            <v>15193</v>
          </cell>
          <cell r="D3010">
            <v>2011</v>
          </cell>
          <cell r="E3010" t="str">
            <v>nov</v>
          </cell>
          <cell r="F3010">
            <v>29</v>
          </cell>
          <cell r="G3010">
            <v>18983.339</v>
          </cell>
          <cell r="H3010">
            <v>11</v>
          </cell>
          <cell r="I3010">
            <v>1</v>
          </cell>
          <cell r="J3010" t="str">
            <v>vleeskuikens</v>
          </cell>
        </row>
        <row r="3011">
          <cell r="A3011" t="str">
            <v>2011_dec_29</v>
          </cell>
          <cell r="C3011">
            <v>15194</v>
          </cell>
          <cell r="D3011">
            <v>2011</v>
          </cell>
          <cell r="E3011" t="str">
            <v>dec</v>
          </cell>
          <cell r="F3011">
            <v>29</v>
          </cell>
          <cell r="G3011">
            <v>18983.339</v>
          </cell>
          <cell r="H3011">
            <v>12</v>
          </cell>
          <cell r="I3011">
            <v>1</v>
          </cell>
          <cell r="J3011" t="str">
            <v>vleeskuikens</v>
          </cell>
        </row>
        <row r="3012">
          <cell r="A3012" t="str">
            <v>2012_dec_29</v>
          </cell>
          <cell r="C3012">
            <v>15206</v>
          </cell>
          <cell r="D3012">
            <v>2012</v>
          </cell>
          <cell r="E3012" t="str">
            <v>dec</v>
          </cell>
          <cell r="F3012">
            <v>29</v>
          </cell>
          <cell r="G3012">
            <v>0</v>
          </cell>
          <cell r="H3012">
            <v>12</v>
          </cell>
          <cell r="I3012">
            <v>1</v>
          </cell>
          <cell r="J3012" t="str">
            <v>vleeskuikens</v>
          </cell>
        </row>
        <row r="3013">
          <cell r="A3013" t="str">
            <v>2006_jan_30</v>
          </cell>
          <cell r="C3013">
            <v>15207</v>
          </cell>
          <cell r="D3013">
            <v>2006</v>
          </cell>
          <cell r="E3013" t="str">
            <v>jan</v>
          </cell>
          <cell r="F3013">
            <v>30</v>
          </cell>
          <cell r="G3013">
            <v>10138.526</v>
          </cell>
          <cell r="H3013">
            <v>1</v>
          </cell>
          <cell r="I3013">
            <v>1</v>
          </cell>
          <cell r="J3013" t="str">
            <v>vleeskuikens</v>
          </cell>
        </row>
        <row r="3014">
          <cell r="A3014" t="str">
            <v>2006_feb_30</v>
          </cell>
          <cell r="C3014">
            <v>15208</v>
          </cell>
          <cell r="D3014">
            <v>2006</v>
          </cell>
          <cell r="E3014" t="str">
            <v>feb</v>
          </cell>
          <cell r="F3014">
            <v>30</v>
          </cell>
          <cell r="G3014">
            <v>10138.526</v>
          </cell>
          <cell r="H3014">
            <v>2</v>
          </cell>
          <cell r="I3014">
            <v>1</v>
          </cell>
          <cell r="J3014" t="str">
            <v>vleeskuikens</v>
          </cell>
        </row>
        <row r="3015">
          <cell r="A3015" t="str">
            <v>2006_mrt_30</v>
          </cell>
          <cell r="C3015">
            <v>15209</v>
          </cell>
          <cell r="D3015">
            <v>2006</v>
          </cell>
          <cell r="E3015" t="str">
            <v>mrt</v>
          </cell>
          <cell r="F3015">
            <v>30</v>
          </cell>
          <cell r="G3015">
            <v>10138.526</v>
          </cell>
          <cell r="H3015">
            <v>3</v>
          </cell>
          <cell r="I3015">
            <v>1</v>
          </cell>
          <cell r="J3015" t="str">
            <v>vleeskuikens</v>
          </cell>
        </row>
        <row r="3016">
          <cell r="A3016" t="str">
            <v>2006_apr_30</v>
          </cell>
          <cell r="C3016">
            <v>15210</v>
          </cell>
          <cell r="D3016">
            <v>2006</v>
          </cell>
          <cell r="E3016" t="str">
            <v>apr</v>
          </cell>
          <cell r="F3016">
            <v>30</v>
          </cell>
          <cell r="G3016">
            <v>10138.526</v>
          </cell>
          <cell r="H3016">
            <v>4</v>
          </cell>
          <cell r="I3016">
            <v>1</v>
          </cell>
          <cell r="J3016" t="str">
            <v>vleeskuikens</v>
          </cell>
        </row>
        <row r="3017">
          <cell r="A3017" t="str">
            <v>2006_mei_30</v>
          </cell>
          <cell r="C3017">
            <v>15211</v>
          </cell>
          <cell r="D3017">
            <v>2006</v>
          </cell>
          <cell r="E3017" t="str">
            <v>mei</v>
          </cell>
          <cell r="F3017">
            <v>30</v>
          </cell>
          <cell r="G3017">
            <v>10138.526</v>
          </cell>
          <cell r="H3017">
            <v>5</v>
          </cell>
          <cell r="I3017">
            <v>1</v>
          </cell>
          <cell r="J3017" t="str">
            <v>vleeskuikens</v>
          </cell>
        </row>
        <row r="3018">
          <cell r="A3018" t="str">
            <v>2006_jun_30</v>
          </cell>
          <cell r="C3018">
            <v>15212</v>
          </cell>
          <cell r="D3018">
            <v>2006</v>
          </cell>
          <cell r="E3018" t="str">
            <v>jun</v>
          </cell>
          <cell r="F3018">
            <v>30</v>
          </cell>
          <cell r="G3018">
            <v>10138.526</v>
          </cell>
          <cell r="H3018">
            <v>6</v>
          </cell>
          <cell r="I3018">
            <v>1</v>
          </cell>
          <cell r="J3018" t="str">
            <v>vleeskuikens</v>
          </cell>
        </row>
        <row r="3019">
          <cell r="A3019" t="str">
            <v>2006_jul_30</v>
          </cell>
          <cell r="C3019">
            <v>15213</v>
          </cell>
          <cell r="D3019">
            <v>2006</v>
          </cell>
          <cell r="E3019" t="str">
            <v>jul</v>
          </cell>
          <cell r="F3019">
            <v>30</v>
          </cell>
          <cell r="G3019">
            <v>10138.526</v>
          </cell>
          <cell r="H3019">
            <v>7</v>
          </cell>
          <cell r="I3019">
            <v>1</v>
          </cell>
          <cell r="J3019" t="str">
            <v>vleeskuikens</v>
          </cell>
        </row>
        <row r="3020">
          <cell r="A3020" t="str">
            <v>2006_aug_30</v>
          </cell>
          <cell r="C3020">
            <v>15214</v>
          </cell>
          <cell r="D3020">
            <v>2006</v>
          </cell>
          <cell r="E3020" t="str">
            <v>aug</v>
          </cell>
          <cell r="F3020">
            <v>30</v>
          </cell>
          <cell r="G3020">
            <v>10138.526</v>
          </cell>
          <cell r="H3020">
            <v>8</v>
          </cell>
          <cell r="I3020">
            <v>1</v>
          </cell>
          <cell r="J3020" t="str">
            <v>vleeskuikens</v>
          </cell>
        </row>
        <row r="3021">
          <cell r="A3021" t="str">
            <v>2006_sep_30</v>
          </cell>
          <cell r="C3021">
            <v>15215</v>
          </cell>
          <cell r="D3021">
            <v>2006</v>
          </cell>
          <cell r="E3021" t="str">
            <v>sep</v>
          </cell>
          <cell r="F3021">
            <v>30</v>
          </cell>
          <cell r="G3021">
            <v>10138.526</v>
          </cell>
          <cell r="H3021">
            <v>9</v>
          </cell>
          <cell r="I3021">
            <v>1</v>
          </cell>
          <cell r="J3021" t="str">
            <v>vleeskuikens</v>
          </cell>
        </row>
        <row r="3022">
          <cell r="A3022" t="str">
            <v>2006_okt_30</v>
          </cell>
          <cell r="C3022">
            <v>15216</v>
          </cell>
          <cell r="D3022">
            <v>2006</v>
          </cell>
          <cell r="E3022" t="str">
            <v>okt</v>
          </cell>
          <cell r="F3022">
            <v>30</v>
          </cell>
          <cell r="G3022">
            <v>10138.526</v>
          </cell>
          <cell r="H3022">
            <v>10</v>
          </cell>
          <cell r="I3022">
            <v>1</v>
          </cell>
          <cell r="J3022" t="str">
            <v>vleeskuikens</v>
          </cell>
        </row>
        <row r="3023">
          <cell r="A3023" t="str">
            <v>2006_nov_30</v>
          </cell>
          <cell r="C3023">
            <v>15217</v>
          </cell>
          <cell r="D3023">
            <v>2006</v>
          </cell>
          <cell r="E3023" t="str">
            <v>nov</v>
          </cell>
          <cell r="F3023">
            <v>30</v>
          </cell>
          <cell r="G3023">
            <v>10138.526</v>
          </cell>
          <cell r="H3023">
            <v>11</v>
          </cell>
          <cell r="I3023">
            <v>1</v>
          </cell>
          <cell r="J3023" t="str">
            <v>vleeskuikens</v>
          </cell>
        </row>
        <row r="3024">
          <cell r="A3024" t="str">
            <v>2006_dec_30</v>
          </cell>
          <cell r="C3024">
            <v>15218</v>
          </cell>
          <cell r="D3024">
            <v>2006</v>
          </cell>
          <cell r="E3024" t="str">
            <v>dec</v>
          </cell>
          <cell r="F3024">
            <v>30</v>
          </cell>
          <cell r="G3024">
            <v>10138.526</v>
          </cell>
          <cell r="H3024">
            <v>12</v>
          </cell>
          <cell r="I3024">
            <v>1</v>
          </cell>
          <cell r="J3024" t="str">
            <v>vleeskuikens</v>
          </cell>
        </row>
        <row r="3025">
          <cell r="A3025" t="str">
            <v>2007_jan_30</v>
          </cell>
          <cell r="C3025">
            <v>15219</v>
          </cell>
          <cell r="D3025">
            <v>2007</v>
          </cell>
          <cell r="E3025" t="str">
            <v>jan</v>
          </cell>
          <cell r="F3025">
            <v>30</v>
          </cell>
          <cell r="G3025">
            <v>10138.526</v>
          </cell>
          <cell r="H3025">
            <v>1</v>
          </cell>
          <cell r="I3025">
            <v>1</v>
          </cell>
          <cell r="J3025" t="str">
            <v>vleeskuikens</v>
          </cell>
        </row>
        <row r="3026">
          <cell r="A3026" t="str">
            <v>2007_feb_30</v>
          </cell>
          <cell r="C3026">
            <v>15220</v>
          </cell>
          <cell r="D3026">
            <v>2007</v>
          </cell>
          <cell r="E3026" t="str">
            <v>feb</v>
          </cell>
          <cell r="F3026">
            <v>30</v>
          </cell>
          <cell r="G3026">
            <v>10138.526</v>
          </cell>
          <cell r="H3026">
            <v>2</v>
          </cell>
          <cell r="I3026">
            <v>1</v>
          </cell>
          <cell r="J3026" t="str">
            <v>vleeskuikens</v>
          </cell>
        </row>
        <row r="3027">
          <cell r="A3027" t="str">
            <v>2007_mrt_30</v>
          </cell>
          <cell r="C3027">
            <v>15221</v>
          </cell>
          <cell r="D3027">
            <v>2007</v>
          </cell>
          <cell r="E3027" t="str">
            <v>mrt</v>
          </cell>
          <cell r="F3027">
            <v>30</v>
          </cell>
          <cell r="G3027">
            <v>10138.526</v>
          </cell>
          <cell r="H3027">
            <v>3</v>
          </cell>
          <cell r="I3027">
            <v>1</v>
          </cell>
          <cell r="J3027" t="str">
            <v>vleeskuikens</v>
          </cell>
        </row>
        <row r="3028">
          <cell r="A3028" t="str">
            <v>2007_apr_30</v>
          </cell>
          <cell r="C3028">
            <v>15222</v>
          </cell>
          <cell r="D3028">
            <v>2007</v>
          </cell>
          <cell r="E3028" t="str">
            <v>apr</v>
          </cell>
          <cell r="F3028">
            <v>30</v>
          </cell>
          <cell r="G3028">
            <v>10138.526</v>
          </cell>
          <cell r="H3028">
            <v>4</v>
          </cell>
          <cell r="I3028">
            <v>1</v>
          </cell>
          <cell r="J3028" t="str">
            <v>vleeskuikens</v>
          </cell>
        </row>
        <row r="3029">
          <cell r="A3029" t="str">
            <v>2007_mei_30</v>
          </cell>
          <cell r="C3029">
            <v>15223</v>
          </cell>
          <cell r="D3029">
            <v>2007</v>
          </cell>
          <cell r="E3029" t="str">
            <v>mei</v>
          </cell>
          <cell r="F3029">
            <v>30</v>
          </cell>
          <cell r="G3029">
            <v>10138.526</v>
          </cell>
          <cell r="H3029">
            <v>5</v>
          </cell>
          <cell r="I3029">
            <v>1</v>
          </cell>
          <cell r="J3029" t="str">
            <v>vleeskuikens</v>
          </cell>
        </row>
        <row r="3030">
          <cell r="A3030" t="str">
            <v>2007_jun_30</v>
          </cell>
          <cell r="C3030">
            <v>15224</v>
          </cell>
          <cell r="D3030">
            <v>2007</v>
          </cell>
          <cell r="E3030" t="str">
            <v>jun</v>
          </cell>
          <cell r="F3030">
            <v>30</v>
          </cell>
          <cell r="G3030">
            <v>10138.526</v>
          </cell>
          <cell r="H3030">
            <v>6</v>
          </cell>
          <cell r="I3030">
            <v>1</v>
          </cell>
          <cell r="J3030" t="str">
            <v>vleeskuikens</v>
          </cell>
        </row>
        <row r="3031">
          <cell r="A3031" t="str">
            <v>2007_jul_30</v>
          </cell>
          <cell r="C3031">
            <v>15225</v>
          </cell>
          <cell r="D3031">
            <v>2007</v>
          </cell>
          <cell r="E3031" t="str">
            <v>jul</v>
          </cell>
          <cell r="F3031">
            <v>30</v>
          </cell>
          <cell r="G3031">
            <v>10138.526</v>
          </cell>
          <cell r="H3031">
            <v>7</v>
          </cell>
          <cell r="I3031">
            <v>1</v>
          </cell>
          <cell r="J3031" t="str">
            <v>vleeskuikens</v>
          </cell>
        </row>
        <row r="3032">
          <cell r="A3032" t="str">
            <v>2007_aug_30</v>
          </cell>
          <cell r="C3032">
            <v>15226</v>
          </cell>
          <cell r="D3032">
            <v>2007</v>
          </cell>
          <cell r="E3032" t="str">
            <v>aug</v>
          </cell>
          <cell r="F3032">
            <v>30</v>
          </cell>
          <cell r="G3032">
            <v>10138.526</v>
          </cell>
          <cell r="H3032">
            <v>8</v>
          </cell>
          <cell r="I3032">
            <v>1</v>
          </cell>
          <cell r="J3032" t="str">
            <v>vleeskuikens</v>
          </cell>
        </row>
        <row r="3033">
          <cell r="A3033" t="str">
            <v>2007_sep_30</v>
          </cell>
          <cell r="C3033">
            <v>15227</v>
          </cell>
          <cell r="D3033">
            <v>2007</v>
          </cell>
          <cell r="E3033" t="str">
            <v>sep</v>
          </cell>
          <cell r="F3033">
            <v>30</v>
          </cell>
          <cell r="G3033">
            <v>10138.526</v>
          </cell>
          <cell r="H3033">
            <v>9</v>
          </cell>
          <cell r="I3033">
            <v>1</v>
          </cell>
          <cell r="J3033" t="str">
            <v>vleeskuikens</v>
          </cell>
        </row>
        <row r="3034">
          <cell r="A3034" t="str">
            <v>2007_okt_30</v>
          </cell>
          <cell r="C3034">
            <v>15228</v>
          </cell>
          <cell r="D3034">
            <v>2007</v>
          </cell>
          <cell r="E3034" t="str">
            <v>okt</v>
          </cell>
          <cell r="F3034">
            <v>30</v>
          </cell>
          <cell r="G3034">
            <v>10138.526</v>
          </cell>
          <cell r="H3034">
            <v>10</v>
          </cell>
          <cell r="I3034">
            <v>1</v>
          </cell>
          <cell r="J3034" t="str">
            <v>vleeskuikens</v>
          </cell>
        </row>
        <row r="3035">
          <cell r="A3035" t="str">
            <v>2007_nov_30</v>
          </cell>
          <cell r="C3035">
            <v>15229</v>
          </cell>
          <cell r="D3035">
            <v>2007</v>
          </cell>
          <cell r="E3035" t="str">
            <v>nov</v>
          </cell>
          <cell r="F3035">
            <v>30</v>
          </cell>
          <cell r="G3035">
            <v>10138.526</v>
          </cell>
          <cell r="H3035">
            <v>11</v>
          </cell>
          <cell r="I3035">
            <v>1</v>
          </cell>
          <cell r="J3035" t="str">
            <v>vleeskuikens</v>
          </cell>
        </row>
        <row r="3036">
          <cell r="A3036" t="str">
            <v>2007_dec_30</v>
          </cell>
          <cell r="C3036">
            <v>15230</v>
          </cell>
          <cell r="D3036">
            <v>2007</v>
          </cell>
          <cell r="E3036" t="str">
            <v>dec</v>
          </cell>
          <cell r="F3036">
            <v>30</v>
          </cell>
          <cell r="G3036">
            <v>10138.526</v>
          </cell>
          <cell r="H3036">
            <v>12</v>
          </cell>
          <cell r="I3036">
            <v>1</v>
          </cell>
          <cell r="J3036" t="str">
            <v>vleeskuikens</v>
          </cell>
        </row>
        <row r="3037">
          <cell r="A3037" t="str">
            <v>2008_jan_30</v>
          </cell>
          <cell r="C3037">
            <v>15231</v>
          </cell>
          <cell r="D3037">
            <v>2008</v>
          </cell>
          <cell r="E3037" t="str">
            <v>jan</v>
          </cell>
          <cell r="F3037">
            <v>30</v>
          </cell>
          <cell r="G3037">
            <v>10138.526</v>
          </cell>
          <cell r="H3037">
            <v>1</v>
          </cell>
          <cell r="I3037">
            <v>1</v>
          </cell>
          <cell r="J3037" t="str">
            <v>vleeskuikens</v>
          </cell>
        </row>
        <row r="3038">
          <cell r="A3038" t="str">
            <v>2008_feb_30</v>
          </cell>
          <cell r="C3038">
            <v>15232</v>
          </cell>
          <cell r="D3038">
            <v>2008</v>
          </cell>
          <cell r="E3038" t="str">
            <v>feb</v>
          </cell>
          <cell r="F3038">
            <v>30</v>
          </cell>
          <cell r="G3038">
            <v>10138.526</v>
          </cell>
          <cell r="H3038">
            <v>2</v>
          </cell>
          <cell r="I3038">
            <v>1</v>
          </cell>
          <cell r="J3038" t="str">
            <v>vleeskuikens</v>
          </cell>
        </row>
        <row r="3039">
          <cell r="A3039" t="str">
            <v>2008_mrt_30</v>
          </cell>
          <cell r="C3039">
            <v>15233</v>
          </cell>
          <cell r="D3039">
            <v>2008</v>
          </cell>
          <cell r="E3039" t="str">
            <v>mrt</v>
          </cell>
          <cell r="F3039">
            <v>30</v>
          </cell>
          <cell r="G3039">
            <v>10138.526</v>
          </cell>
          <cell r="H3039">
            <v>3</v>
          </cell>
          <cell r="I3039">
            <v>1</v>
          </cell>
          <cell r="J3039" t="str">
            <v>vleeskuikens</v>
          </cell>
        </row>
        <row r="3040">
          <cell r="A3040" t="str">
            <v>2008_apr_30</v>
          </cell>
          <cell r="C3040">
            <v>15234</v>
          </cell>
          <cell r="D3040">
            <v>2008</v>
          </cell>
          <cell r="E3040" t="str">
            <v>apr</v>
          </cell>
          <cell r="F3040">
            <v>30</v>
          </cell>
          <cell r="G3040">
            <v>10138.526</v>
          </cell>
          <cell r="H3040">
            <v>4</v>
          </cell>
          <cell r="I3040">
            <v>1</v>
          </cell>
          <cell r="J3040" t="str">
            <v>vleeskuikens</v>
          </cell>
        </row>
        <row r="3041">
          <cell r="A3041" t="str">
            <v>2008_mei_30</v>
          </cell>
          <cell r="C3041">
            <v>15235</v>
          </cell>
          <cell r="D3041">
            <v>2008</v>
          </cell>
          <cell r="E3041" t="str">
            <v>mei</v>
          </cell>
          <cell r="F3041">
            <v>30</v>
          </cell>
          <cell r="G3041">
            <v>10138.526</v>
          </cell>
          <cell r="H3041">
            <v>5</v>
          </cell>
          <cell r="I3041">
            <v>1</v>
          </cell>
          <cell r="J3041" t="str">
            <v>vleeskuikens</v>
          </cell>
        </row>
        <row r="3042">
          <cell r="A3042" t="str">
            <v>2008_jun_30</v>
          </cell>
          <cell r="C3042">
            <v>15236</v>
          </cell>
          <cell r="D3042">
            <v>2008</v>
          </cell>
          <cell r="E3042" t="str">
            <v>jun</v>
          </cell>
          <cell r="F3042">
            <v>30</v>
          </cell>
          <cell r="G3042">
            <v>10138.526</v>
          </cell>
          <cell r="H3042">
            <v>6</v>
          </cell>
          <cell r="I3042">
            <v>1</v>
          </cell>
          <cell r="J3042" t="str">
            <v>vleeskuikens</v>
          </cell>
        </row>
        <row r="3043">
          <cell r="A3043" t="str">
            <v>2008_jul_30</v>
          </cell>
          <cell r="C3043">
            <v>15237</v>
          </cell>
          <cell r="D3043">
            <v>2008</v>
          </cell>
          <cell r="E3043" t="str">
            <v>jul</v>
          </cell>
          <cell r="F3043">
            <v>30</v>
          </cell>
          <cell r="G3043">
            <v>10138.526</v>
          </cell>
          <cell r="H3043">
            <v>7</v>
          </cell>
          <cell r="I3043">
            <v>1</v>
          </cell>
          <cell r="J3043" t="str">
            <v>vleeskuikens</v>
          </cell>
        </row>
        <row r="3044">
          <cell r="A3044" t="str">
            <v>2008_aug_30</v>
          </cell>
          <cell r="C3044">
            <v>15238</v>
          </cell>
          <cell r="D3044">
            <v>2008</v>
          </cell>
          <cell r="E3044" t="str">
            <v>aug</v>
          </cell>
          <cell r="F3044">
            <v>30</v>
          </cell>
          <cell r="G3044">
            <v>10138.526</v>
          </cell>
          <cell r="H3044">
            <v>8</v>
          </cell>
          <cell r="I3044">
            <v>1</v>
          </cell>
          <cell r="J3044" t="str">
            <v>vleeskuikens</v>
          </cell>
        </row>
        <row r="3045">
          <cell r="A3045" t="str">
            <v>2008_sep_30</v>
          </cell>
          <cell r="C3045">
            <v>15239</v>
          </cell>
          <cell r="D3045">
            <v>2008</v>
          </cell>
          <cell r="E3045" t="str">
            <v>sep</v>
          </cell>
          <cell r="F3045">
            <v>30</v>
          </cell>
          <cell r="G3045">
            <v>10138.526</v>
          </cell>
          <cell r="H3045">
            <v>9</v>
          </cell>
          <cell r="I3045">
            <v>1</v>
          </cell>
          <cell r="J3045" t="str">
            <v>vleeskuikens</v>
          </cell>
        </row>
        <row r="3046">
          <cell r="A3046" t="str">
            <v>2008_okt_30</v>
          </cell>
          <cell r="C3046">
            <v>15240</v>
          </cell>
          <cell r="D3046">
            <v>2008</v>
          </cell>
          <cell r="E3046" t="str">
            <v>okt</v>
          </cell>
          <cell r="F3046">
            <v>30</v>
          </cell>
          <cell r="G3046">
            <v>10138.526</v>
          </cell>
          <cell r="H3046">
            <v>10</v>
          </cell>
          <cell r="I3046">
            <v>1</v>
          </cell>
          <cell r="J3046" t="str">
            <v>vleeskuikens</v>
          </cell>
        </row>
        <row r="3047">
          <cell r="A3047" t="str">
            <v>2008_nov_30</v>
          </cell>
          <cell r="C3047">
            <v>15241</v>
          </cell>
          <cell r="D3047">
            <v>2008</v>
          </cell>
          <cell r="E3047" t="str">
            <v>nov</v>
          </cell>
          <cell r="F3047">
            <v>30</v>
          </cell>
          <cell r="G3047">
            <v>10138.526</v>
          </cell>
          <cell r="H3047">
            <v>11</v>
          </cell>
          <cell r="I3047">
            <v>1</v>
          </cell>
          <cell r="J3047" t="str">
            <v>vleeskuikens</v>
          </cell>
        </row>
        <row r="3048">
          <cell r="A3048" t="str">
            <v>2008_dec_30</v>
          </cell>
          <cell r="C3048">
            <v>15242</v>
          </cell>
          <cell r="D3048">
            <v>2008</v>
          </cell>
          <cell r="E3048" t="str">
            <v>dec</v>
          </cell>
          <cell r="F3048">
            <v>30</v>
          </cell>
          <cell r="G3048">
            <v>10138.526</v>
          </cell>
          <cell r="H3048">
            <v>12</v>
          </cell>
          <cell r="I3048">
            <v>1</v>
          </cell>
          <cell r="J3048" t="str">
            <v>vleeskuikens</v>
          </cell>
        </row>
        <row r="3049">
          <cell r="A3049" t="str">
            <v>2009_jan_30</v>
          </cell>
          <cell r="C3049">
            <v>15243</v>
          </cell>
          <cell r="D3049">
            <v>2009</v>
          </cell>
          <cell r="E3049" t="str">
            <v>jan</v>
          </cell>
          <cell r="F3049">
            <v>30</v>
          </cell>
          <cell r="G3049">
            <v>10138.526</v>
          </cell>
          <cell r="H3049">
            <v>1</v>
          </cell>
          <cell r="I3049">
            <v>1</v>
          </cell>
          <cell r="J3049" t="str">
            <v>vleeskuikens</v>
          </cell>
        </row>
        <row r="3050">
          <cell r="A3050" t="str">
            <v>2009_feb_30</v>
          </cell>
          <cell r="C3050">
            <v>15244</v>
          </cell>
          <cell r="D3050">
            <v>2009</v>
          </cell>
          <cell r="E3050" t="str">
            <v>feb</v>
          </cell>
          <cell r="F3050">
            <v>30</v>
          </cell>
          <cell r="G3050">
            <v>10138.526</v>
          </cell>
          <cell r="H3050">
            <v>2</v>
          </cell>
          <cell r="I3050">
            <v>1</v>
          </cell>
          <cell r="J3050" t="str">
            <v>vleeskuikens</v>
          </cell>
        </row>
        <row r="3051">
          <cell r="A3051" t="str">
            <v>2009_mrt_30</v>
          </cell>
          <cell r="C3051">
            <v>15245</v>
          </cell>
          <cell r="D3051">
            <v>2009</v>
          </cell>
          <cell r="E3051" t="str">
            <v>mrt</v>
          </cell>
          <cell r="F3051">
            <v>30</v>
          </cell>
          <cell r="G3051">
            <v>10138.526</v>
          </cell>
          <cell r="H3051">
            <v>3</v>
          </cell>
          <cell r="I3051">
            <v>1</v>
          </cell>
          <cell r="J3051" t="str">
            <v>vleeskuikens</v>
          </cell>
        </row>
        <row r="3052">
          <cell r="A3052" t="str">
            <v>2009_apr_30</v>
          </cell>
          <cell r="C3052">
            <v>15246</v>
          </cell>
          <cell r="D3052">
            <v>2009</v>
          </cell>
          <cell r="E3052" t="str">
            <v>apr</v>
          </cell>
          <cell r="F3052">
            <v>30</v>
          </cell>
          <cell r="G3052">
            <v>10138.526</v>
          </cell>
          <cell r="H3052">
            <v>4</v>
          </cell>
          <cell r="I3052">
            <v>1</v>
          </cell>
          <cell r="J3052" t="str">
            <v>vleeskuikens</v>
          </cell>
        </row>
        <row r="3053">
          <cell r="A3053" t="str">
            <v>2009_mei_30</v>
          </cell>
          <cell r="C3053">
            <v>15247</v>
          </cell>
          <cell r="D3053">
            <v>2009</v>
          </cell>
          <cell r="E3053" t="str">
            <v>mei</v>
          </cell>
          <cell r="F3053">
            <v>30</v>
          </cell>
          <cell r="G3053">
            <v>10138.526</v>
          </cell>
          <cell r="H3053">
            <v>5</v>
          </cell>
          <cell r="I3053">
            <v>1</v>
          </cell>
          <cell r="J3053" t="str">
            <v>vleeskuikens</v>
          </cell>
        </row>
        <row r="3054">
          <cell r="A3054" t="str">
            <v>2009_jun_30</v>
          </cell>
          <cell r="C3054">
            <v>15248</v>
          </cell>
          <cell r="D3054">
            <v>2009</v>
          </cell>
          <cell r="E3054" t="str">
            <v>jun</v>
          </cell>
          <cell r="F3054">
            <v>30</v>
          </cell>
          <cell r="G3054">
            <v>10138.526</v>
          </cell>
          <cell r="H3054">
            <v>6</v>
          </cell>
          <cell r="I3054">
            <v>1</v>
          </cell>
          <cell r="J3054" t="str">
            <v>vleeskuikens</v>
          </cell>
        </row>
        <row r="3055">
          <cell r="A3055" t="str">
            <v>2009_jul_30</v>
          </cell>
          <cell r="C3055">
            <v>15249</v>
          </cell>
          <cell r="D3055">
            <v>2009</v>
          </cell>
          <cell r="E3055" t="str">
            <v>jul</v>
          </cell>
          <cell r="F3055">
            <v>30</v>
          </cell>
          <cell r="G3055">
            <v>10138.526</v>
          </cell>
          <cell r="H3055">
            <v>7</v>
          </cell>
          <cell r="I3055">
            <v>1</v>
          </cell>
          <cell r="J3055" t="str">
            <v>vleeskuikens</v>
          </cell>
        </row>
        <row r="3056">
          <cell r="A3056" t="str">
            <v>2009_aug_30</v>
          </cell>
          <cell r="C3056">
            <v>15250</v>
          </cell>
          <cell r="D3056">
            <v>2009</v>
          </cell>
          <cell r="E3056" t="str">
            <v>aug</v>
          </cell>
          <cell r="F3056">
            <v>30</v>
          </cell>
          <cell r="G3056">
            <v>10138.526</v>
          </cell>
          <cell r="H3056">
            <v>8</v>
          </cell>
          <cell r="I3056">
            <v>1</v>
          </cell>
          <cell r="J3056" t="str">
            <v>vleeskuikens</v>
          </cell>
        </row>
        <row r="3057">
          <cell r="A3057" t="str">
            <v>2009_sep_30</v>
          </cell>
          <cell r="C3057">
            <v>15251</v>
          </cell>
          <cell r="D3057">
            <v>2009</v>
          </cell>
          <cell r="E3057" t="str">
            <v>sep</v>
          </cell>
          <cell r="F3057">
            <v>30</v>
          </cell>
          <cell r="G3057">
            <v>10138.526</v>
          </cell>
          <cell r="H3057">
            <v>9</v>
          </cell>
          <cell r="I3057">
            <v>1</v>
          </cell>
          <cell r="J3057" t="str">
            <v>vleeskuikens</v>
          </cell>
        </row>
        <row r="3058">
          <cell r="A3058" t="str">
            <v>2009_okt_30</v>
          </cell>
          <cell r="C3058">
            <v>15252</v>
          </cell>
          <cell r="D3058">
            <v>2009</v>
          </cell>
          <cell r="E3058" t="str">
            <v>okt</v>
          </cell>
          <cell r="F3058">
            <v>30</v>
          </cell>
          <cell r="G3058">
            <v>10138.526</v>
          </cell>
          <cell r="H3058">
            <v>10</v>
          </cell>
          <cell r="I3058">
            <v>1</v>
          </cell>
          <cell r="J3058" t="str">
            <v>vleeskuikens</v>
          </cell>
        </row>
        <row r="3059">
          <cell r="A3059" t="str">
            <v>2009_nov_30</v>
          </cell>
          <cell r="C3059">
            <v>15253</v>
          </cell>
          <cell r="D3059">
            <v>2009</v>
          </cell>
          <cell r="E3059" t="str">
            <v>nov</v>
          </cell>
          <cell r="F3059">
            <v>30</v>
          </cell>
          <cell r="G3059">
            <v>10138.526</v>
          </cell>
          <cell r="H3059">
            <v>11</v>
          </cell>
          <cell r="I3059">
            <v>1</v>
          </cell>
          <cell r="J3059" t="str">
            <v>vleeskuikens</v>
          </cell>
        </row>
        <row r="3060">
          <cell r="A3060" t="str">
            <v>2009_dec_30</v>
          </cell>
          <cell r="C3060">
            <v>15254</v>
          </cell>
          <cell r="D3060">
            <v>2009</v>
          </cell>
          <cell r="E3060" t="str">
            <v>dec</v>
          </cell>
          <cell r="F3060">
            <v>30</v>
          </cell>
          <cell r="G3060">
            <v>10138.526</v>
          </cell>
          <cell r="H3060">
            <v>12</v>
          </cell>
          <cell r="I3060">
            <v>1</v>
          </cell>
          <cell r="J3060" t="str">
            <v>vleeskuikens</v>
          </cell>
        </row>
        <row r="3061">
          <cell r="A3061" t="str">
            <v>2010_jan_30</v>
          </cell>
          <cell r="C3061">
            <v>15255</v>
          </cell>
          <cell r="D3061">
            <v>2010</v>
          </cell>
          <cell r="E3061" t="str">
            <v>jan</v>
          </cell>
          <cell r="F3061">
            <v>30</v>
          </cell>
          <cell r="G3061">
            <v>10138.526</v>
          </cell>
          <cell r="H3061">
            <v>1</v>
          </cell>
          <cell r="I3061">
            <v>1</v>
          </cell>
          <cell r="J3061" t="str">
            <v>vleeskuikens</v>
          </cell>
        </row>
        <row r="3062">
          <cell r="A3062" t="str">
            <v>2010_feb_30</v>
          </cell>
          <cell r="C3062">
            <v>15256</v>
          </cell>
          <cell r="D3062">
            <v>2010</v>
          </cell>
          <cell r="E3062" t="str">
            <v>feb</v>
          </cell>
          <cell r="F3062">
            <v>30</v>
          </cell>
          <cell r="G3062">
            <v>10138.526</v>
          </cell>
          <cell r="H3062">
            <v>2</v>
          </cell>
          <cell r="I3062">
            <v>1</v>
          </cell>
          <cell r="J3062" t="str">
            <v>vleeskuikens</v>
          </cell>
        </row>
        <row r="3063">
          <cell r="A3063" t="str">
            <v>2010_mrt_30</v>
          </cell>
          <cell r="C3063">
            <v>15257</v>
          </cell>
          <cell r="D3063">
            <v>2010</v>
          </cell>
          <cell r="E3063" t="str">
            <v>mrt</v>
          </cell>
          <cell r="F3063">
            <v>30</v>
          </cell>
          <cell r="G3063">
            <v>10138.526</v>
          </cell>
          <cell r="H3063">
            <v>3</v>
          </cell>
          <cell r="I3063">
            <v>1</v>
          </cell>
          <cell r="J3063" t="str">
            <v>vleeskuikens</v>
          </cell>
        </row>
        <row r="3064">
          <cell r="A3064" t="str">
            <v>2010_apr_30</v>
          </cell>
          <cell r="C3064">
            <v>15258</v>
          </cell>
          <cell r="D3064">
            <v>2010</v>
          </cell>
          <cell r="E3064" t="str">
            <v>apr</v>
          </cell>
          <cell r="F3064">
            <v>30</v>
          </cell>
          <cell r="G3064">
            <v>10138.526</v>
          </cell>
          <cell r="H3064">
            <v>4</v>
          </cell>
          <cell r="I3064">
            <v>1</v>
          </cell>
          <cell r="J3064" t="str">
            <v>vleeskuikens</v>
          </cell>
        </row>
        <row r="3065">
          <cell r="A3065" t="str">
            <v>2010_mei_30</v>
          </cell>
          <cell r="C3065">
            <v>15259</v>
          </cell>
          <cell r="D3065">
            <v>2010</v>
          </cell>
          <cell r="E3065" t="str">
            <v>mei</v>
          </cell>
          <cell r="F3065">
            <v>30</v>
          </cell>
          <cell r="G3065">
            <v>10138.526</v>
          </cell>
          <cell r="H3065">
            <v>5</v>
          </cell>
          <cell r="I3065">
            <v>1</v>
          </cell>
          <cell r="J3065" t="str">
            <v>vleeskuikens</v>
          </cell>
        </row>
        <row r="3066">
          <cell r="A3066" t="str">
            <v>2010_jun_30</v>
          </cell>
          <cell r="C3066">
            <v>15260</v>
          </cell>
          <cell r="D3066">
            <v>2010</v>
          </cell>
          <cell r="E3066" t="str">
            <v>jun</v>
          </cell>
          <cell r="F3066">
            <v>30</v>
          </cell>
          <cell r="G3066">
            <v>10138.526</v>
          </cell>
          <cell r="H3066">
            <v>6</v>
          </cell>
          <cell r="I3066">
            <v>1</v>
          </cell>
          <cell r="J3066" t="str">
            <v>vleeskuikens</v>
          </cell>
        </row>
        <row r="3067">
          <cell r="A3067" t="str">
            <v>2010_jul_30</v>
          </cell>
          <cell r="C3067">
            <v>15261</v>
          </cell>
          <cell r="D3067">
            <v>2010</v>
          </cell>
          <cell r="E3067" t="str">
            <v>jul</v>
          </cell>
          <cell r="F3067">
            <v>30</v>
          </cell>
          <cell r="G3067">
            <v>10138.526</v>
          </cell>
          <cell r="H3067">
            <v>7</v>
          </cell>
          <cell r="I3067">
            <v>1</v>
          </cell>
          <cell r="J3067" t="str">
            <v>vleeskuikens</v>
          </cell>
        </row>
        <row r="3068">
          <cell r="A3068" t="str">
            <v>2010_aug_30</v>
          </cell>
          <cell r="C3068">
            <v>15262</v>
          </cell>
          <cell r="D3068">
            <v>2010</v>
          </cell>
          <cell r="E3068" t="str">
            <v>aug</v>
          </cell>
          <cell r="F3068">
            <v>30</v>
          </cell>
          <cell r="G3068">
            <v>10138.526</v>
          </cell>
          <cell r="H3068">
            <v>8</v>
          </cell>
          <cell r="I3068">
            <v>1</v>
          </cell>
          <cell r="J3068" t="str">
            <v>vleeskuikens</v>
          </cell>
        </row>
        <row r="3069">
          <cell r="A3069" t="str">
            <v>2010_sep_30</v>
          </cell>
          <cell r="C3069">
            <v>15263</v>
          </cell>
          <cell r="D3069">
            <v>2010</v>
          </cell>
          <cell r="E3069" t="str">
            <v>sep</v>
          </cell>
          <cell r="F3069">
            <v>30</v>
          </cell>
          <cell r="G3069">
            <v>10138.526</v>
          </cell>
          <cell r="H3069">
            <v>9</v>
          </cell>
          <cell r="I3069">
            <v>1</v>
          </cell>
          <cell r="J3069" t="str">
            <v>vleeskuikens</v>
          </cell>
        </row>
        <row r="3070">
          <cell r="A3070" t="str">
            <v>2010_okt_30</v>
          </cell>
          <cell r="C3070">
            <v>15264</v>
          </cell>
          <cell r="D3070">
            <v>2010</v>
          </cell>
          <cell r="E3070" t="str">
            <v>okt</v>
          </cell>
          <cell r="F3070">
            <v>30</v>
          </cell>
          <cell r="G3070">
            <v>10138.526</v>
          </cell>
          <cell r="H3070">
            <v>10</v>
          </cell>
          <cell r="I3070">
            <v>1</v>
          </cell>
          <cell r="J3070" t="str">
            <v>vleeskuikens</v>
          </cell>
        </row>
        <row r="3071">
          <cell r="A3071" t="str">
            <v>2010_nov_30</v>
          </cell>
          <cell r="C3071">
            <v>15265</v>
          </cell>
          <cell r="D3071">
            <v>2010</v>
          </cell>
          <cell r="E3071" t="str">
            <v>nov</v>
          </cell>
          <cell r="F3071">
            <v>30</v>
          </cell>
          <cell r="G3071">
            <v>10138.526</v>
          </cell>
          <cell r="H3071">
            <v>11</v>
          </cell>
          <cell r="I3071">
            <v>1</v>
          </cell>
          <cell r="J3071" t="str">
            <v>vleeskuikens</v>
          </cell>
        </row>
        <row r="3072">
          <cell r="A3072" t="str">
            <v>2010_dec_30</v>
          </cell>
          <cell r="C3072">
            <v>15266</v>
          </cell>
          <cell r="D3072">
            <v>2010</v>
          </cell>
          <cell r="E3072" t="str">
            <v>dec</v>
          </cell>
          <cell r="F3072">
            <v>30</v>
          </cell>
          <cell r="G3072">
            <v>10138.526</v>
          </cell>
          <cell r="H3072">
            <v>12</v>
          </cell>
          <cell r="I3072">
            <v>1</v>
          </cell>
          <cell r="J3072" t="str">
            <v>vleeskuikens</v>
          </cell>
        </row>
        <row r="3073">
          <cell r="A3073" t="str">
            <v>2011_jan_30</v>
          </cell>
          <cell r="C3073">
            <v>15267</v>
          </cell>
          <cell r="D3073">
            <v>2011</v>
          </cell>
          <cell r="E3073" t="str">
            <v>jan</v>
          </cell>
          <cell r="F3073">
            <v>30</v>
          </cell>
          <cell r="G3073">
            <v>10138.526</v>
          </cell>
          <cell r="H3073">
            <v>1</v>
          </cell>
          <cell r="I3073">
            <v>1</v>
          </cell>
          <cell r="J3073" t="str">
            <v>vleeskuikens</v>
          </cell>
        </row>
        <row r="3074">
          <cell r="A3074" t="str">
            <v>2011_feb_30</v>
          </cell>
          <cell r="C3074">
            <v>15268</v>
          </cell>
          <cell r="D3074">
            <v>2011</v>
          </cell>
          <cell r="E3074" t="str">
            <v>feb</v>
          </cell>
          <cell r="F3074">
            <v>30</v>
          </cell>
          <cell r="G3074">
            <v>10138.526</v>
          </cell>
          <cell r="H3074">
            <v>2</v>
          </cell>
          <cell r="I3074">
            <v>1</v>
          </cell>
          <cell r="J3074" t="str">
            <v>vleeskuikens</v>
          </cell>
        </row>
        <row r="3075">
          <cell r="A3075" t="str">
            <v>2011_mrt_30</v>
          </cell>
          <cell r="C3075">
            <v>15269</v>
          </cell>
          <cell r="D3075">
            <v>2011</v>
          </cell>
          <cell r="E3075" t="str">
            <v>mrt</v>
          </cell>
          <cell r="F3075">
            <v>30</v>
          </cell>
          <cell r="G3075">
            <v>10138.526</v>
          </cell>
          <cell r="H3075">
            <v>3</v>
          </cell>
          <cell r="I3075">
            <v>1</v>
          </cell>
          <cell r="J3075" t="str">
            <v>vleeskuikens</v>
          </cell>
        </row>
        <row r="3076">
          <cell r="A3076" t="str">
            <v>2011_apr_30</v>
          </cell>
          <cell r="C3076">
            <v>15270</v>
          </cell>
          <cell r="D3076">
            <v>2011</v>
          </cell>
          <cell r="E3076" t="str">
            <v>apr</v>
          </cell>
          <cell r="F3076">
            <v>30</v>
          </cell>
          <cell r="G3076">
            <v>10138.526</v>
          </cell>
          <cell r="H3076">
            <v>4</v>
          </cell>
          <cell r="I3076">
            <v>1</v>
          </cell>
          <cell r="J3076" t="str">
            <v>vleeskuikens</v>
          </cell>
        </row>
        <row r="3077">
          <cell r="A3077" t="str">
            <v>2011_mei_30</v>
          </cell>
          <cell r="C3077">
            <v>15271</v>
          </cell>
          <cell r="D3077">
            <v>2011</v>
          </cell>
          <cell r="E3077" t="str">
            <v>mei</v>
          </cell>
          <cell r="F3077">
            <v>30</v>
          </cell>
          <cell r="G3077">
            <v>10138.526</v>
          </cell>
          <cell r="H3077">
            <v>5</v>
          </cell>
          <cell r="I3077">
            <v>1</v>
          </cell>
          <cell r="J3077" t="str">
            <v>vleeskuikens</v>
          </cell>
        </row>
        <row r="3078">
          <cell r="A3078" t="str">
            <v>2011_jun_30</v>
          </cell>
          <cell r="C3078">
            <v>15272</v>
          </cell>
          <cell r="D3078">
            <v>2011</v>
          </cell>
          <cell r="E3078" t="str">
            <v>jun</v>
          </cell>
          <cell r="F3078">
            <v>30</v>
          </cell>
          <cell r="G3078">
            <v>10138.526</v>
          </cell>
          <cell r="H3078">
            <v>6</v>
          </cell>
          <cell r="I3078">
            <v>1</v>
          </cell>
          <cell r="J3078" t="str">
            <v>vleeskuikens</v>
          </cell>
        </row>
        <row r="3079">
          <cell r="A3079" t="str">
            <v>2011_jul_30</v>
          </cell>
          <cell r="C3079">
            <v>15273</v>
          </cell>
          <cell r="D3079">
            <v>2011</v>
          </cell>
          <cell r="E3079" t="str">
            <v>jul</v>
          </cell>
          <cell r="F3079">
            <v>30</v>
          </cell>
          <cell r="G3079">
            <v>10138.526</v>
          </cell>
          <cell r="H3079">
            <v>7</v>
          </cell>
          <cell r="I3079">
            <v>1</v>
          </cell>
          <cell r="J3079" t="str">
            <v>vleeskuikens</v>
          </cell>
        </row>
        <row r="3080">
          <cell r="A3080" t="str">
            <v>2011_aug_30</v>
          </cell>
          <cell r="C3080">
            <v>15274</v>
          </cell>
          <cell r="D3080">
            <v>2011</v>
          </cell>
          <cell r="E3080" t="str">
            <v>aug</v>
          </cell>
          <cell r="F3080">
            <v>30</v>
          </cell>
          <cell r="G3080">
            <v>10138.526</v>
          </cell>
          <cell r="H3080">
            <v>8</v>
          </cell>
          <cell r="I3080">
            <v>1</v>
          </cell>
          <cell r="J3080" t="str">
            <v>vleeskuikens</v>
          </cell>
        </row>
        <row r="3081">
          <cell r="A3081" t="str">
            <v>2011_sep_30</v>
          </cell>
          <cell r="C3081">
            <v>15275</v>
          </cell>
          <cell r="D3081">
            <v>2011</v>
          </cell>
          <cell r="E3081" t="str">
            <v>sep</v>
          </cell>
          <cell r="F3081">
            <v>30</v>
          </cell>
          <cell r="G3081">
            <v>10138.526</v>
          </cell>
          <cell r="H3081">
            <v>9</v>
          </cell>
          <cell r="I3081">
            <v>1</v>
          </cell>
          <cell r="J3081" t="str">
            <v>vleeskuikens</v>
          </cell>
        </row>
        <row r="3082">
          <cell r="A3082" t="str">
            <v>2011_okt_30</v>
          </cell>
          <cell r="C3082">
            <v>15276</v>
          </cell>
          <cell r="D3082">
            <v>2011</v>
          </cell>
          <cell r="E3082" t="str">
            <v>okt</v>
          </cell>
          <cell r="F3082">
            <v>30</v>
          </cell>
          <cell r="G3082">
            <v>10138.526</v>
          </cell>
          <cell r="H3082">
            <v>10</v>
          </cell>
          <cell r="I3082">
            <v>1</v>
          </cell>
          <cell r="J3082" t="str">
            <v>vleeskuikens</v>
          </cell>
        </row>
        <row r="3083">
          <cell r="A3083" t="str">
            <v>2011_nov_30</v>
          </cell>
          <cell r="C3083">
            <v>15277</v>
          </cell>
          <cell r="D3083">
            <v>2011</v>
          </cell>
          <cell r="E3083" t="str">
            <v>nov</v>
          </cell>
          <cell r="F3083">
            <v>30</v>
          </cell>
          <cell r="G3083">
            <v>10138.526</v>
          </cell>
          <cell r="H3083">
            <v>11</v>
          </cell>
          <cell r="I3083">
            <v>1</v>
          </cell>
          <cell r="J3083" t="str">
            <v>vleeskuikens</v>
          </cell>
        </row>
        <row r="3084">
          <cell r="A3084" t="str">
            <v>2011_dec_30</v>
          </cell>
          <cell r="C3084">
            <v>15278</v>
          </cell>
          <cell r="D3084">
            <v>2011</v>
          </cell>
          <cell r="E3084" t="str">
            <v>dec</v>
          </cell>
          <cell r="F3084">
            <v>30</v>
          </cell>
          <cell r="G3084">
            <v>10138.526</v>
          </cell>
          <cell r="H3084">
            <v>12</v>
          </cell>
          <cell r="I3084">
            <v>1</v>
          </cell>
          <cell r="J3084" t="str">
            <v>vleeskuikens</v>
          </cell>
        </row>
        <row r="3085">
          <cell r="A3085" t="str">
            <v>2012_dec_30</v>
          </cell>
          <cell r="C3085">
            <v>15290</v>
          </cell>
          <cell r="D3085">
            <v>2012</v>
          </cell>
          <cell r="E3085" t="str">
            <v>dec</v>
          </cell>
          <cell r="F3085">
            <v>30</v>
          </cell>
          <cell r="G3085">
            <v>0</v>
          </cell>
          <cell r="H3085">
            <v>12</v>
          </cell>
          <cell r="I3085">
            <v>1</v>
          </cell>
          <cell r="J3085" t="str">
            <v>vleeskuikens</v>
          </cell>
        </row>
        <row r="3086">
          <cell r="A3086" t="str">
            <v>2006_jan_31</v>
          </cell>
          <cell r="C3086">
            <v>15291</v>
          </cell>
          <cell r="D3086">
            <v>2006</v>
          </cell>
          <cell r="E3086" t="str">
            <v>jan</v>
          </cell>
          <cell r="F3086">
            <v>31</v>
          </cell>
          <cell r="G3086">
            <v>0.61</v>
          </cell>
          <cell r="H3086">
            <v>1</v>
          </cell>
          <cell r="I3086">
            <v>1</v>
          </cell>
          <cell r="J3086" t="str">
            <v>vleeskuikens</v>
          </cell>
        </row>
        <row r="3087">
          <cell r="A3087" t="str">
            <v>2006_feb_31</v>
          </cell>
          <cell r="C3087">
            <v>15292</v>
          </cell>
          <cell r="D3087">
            <v>2006</v>
          </cell>
          <cell r="E3087" t="str">
            <v>feb</v>
          </cell>
          <cell r="F3087">
            <v>31</v>
          </cell>
          <cell r="G3087">
            <v>0.6</v>
          </cell>
          <cell r="H3087">
            <v>2</v>
          </cell>
          <cell r="I3087">
            <v>1</v>
          </cell>
          <cell r="J3087" t="str">
            <v>vleeskuikens</v>
          </cell>
        </row>
        <row r="3088">
          <cell r="A3088" t="str">
            <v>2006_mrt_31</v>
          </cell>
          <cell r="C3088">
            <v>15293</v>
          </cell>
          <cell r="D3088">
            <v>2006</v>
          </cell>
          <cell r="E3088" t="str">
            <v>mrt</v>
          </cell>
          <cell r="F3088">
            <v>31</v>
          </cell>
          <cell r="G3088">
            <v>0.58499999999999996</v>
          </cell>
          <cell r="H3088">
            <v>3</v>
          </cell>
          <cell r="I3088">
            <v>1</v>
          </cell>
          <cell r="J3088" t="str">
            <v>vleeskuikens</v>
          </cell>
        </row>
        <row r="3089">
          <cell r="A3089" t="str">
            <v>2006_apr_31</v>
          </cell>
          <cell r="C3089">
            <v>15294</v>
          </cell>
          <cell r="D3089">
            <v>2006</v>
          </cell>
          <cell r="E3089" t="str">
            <v>apr</v>
          </cell>
          <cell r="F3089">
            <v>31</v>
          </cell>
          <cell r="G3089">
            <v>0.57499999999999996</v>
          </cell>
          <cell r="H3089">
            <v>4</v>
          </cell>
          <cell r="I3089">
            <v>1</v>
          </cell>
          <cell r="J3089" t="str">
            <v>vleeskuikens</v>
          </cell>
        </row>
        <row r="3090">
          <cell r="A3090" t="str">
            <v>2006_mei_31</v>
          </cell>
          <cell r="C3090">
            <v>15295</v>
          </cell>
          <cell r="D3090">
            <v>2006</v>
          </cell>
          <cell r="E3090" t="str">
            <v>mei</v>
          </cell>
          <cell r="F3090">
            <v>31</v>
          </cell>
          <cell r="G3090">
            <v>0.59</v>
          </cell>
          <cell r="H3090">
            <v>5</v>
          </cell>
          <cell r="I3090">
            <v>1</v>
          </cell>
          <cell r="J3090" t="str">
            <v>vleeskuikens</v>
          </cell>
        </row>
        <row r="3091">
          <cell r="A3091" t="str">
            <v>2006_jun_31</v>
          </cell>
          <cell r="C3091">
            <v>15296</v>
          </cell>
          <cell r="D3091">
            <v>2006</v>
          </cell>
          <cell r="E3091" t="str">
            <v>jun</v>
          </cell>
          <cell r="F3091">
            <v>31</v>
          </cell>
          <cell r="G3091">
            <v>0.625</v>
          </cell>
          <cell r="H3091">
            <v>6</v>
          </cell>
          <cell r="I3091">
            <v>1</v>
          </cell>
          <cell r="J3091" t="str">
            <v>vleeskuikens</v>
          </cell>
        </row>
        <row r="3092">
          <cell r="A3092" t="str">
            <v>2006_jul_31</v>
          </cell>
          <cell r="C3092">
            <v>15297</v>
          </cell>
          <cell r="D3092">
            <v>2006</v>
          </cell>
          <cell r="E3092" t="str">
            <v>jul</v>
          </cell>
          <cell r="F3092">
            <v>31</v>
          </cell>
          <cell r="G3092">
            <v>0.64</v>
          </cell>
          <cell r="H3092">
            <v>7</v>
          </cell>
          <cell r="I3092">
            <v>1</v>
          </cell>
          <cell r="J3092" t="str">
            <v>vleeskuikens</v>
          </cell>
        </row>
        <row r="3093">
          <cell r="A3093" t="str">
            <v>2006_aug_31</v>
          </cell>
          <cell r="C3093">
            <v>15298</v>
          </cell>
          <cell r="D3093">
            <v>2006</v>
          </cell>
          <cell r="E3093" t="str">
            <v>aug</v>
          </cell>
          <cell r="F3093">
            <v>31</v>
          </cell>
          <cell r="G3093">
            <v>0.64500000000000002</v>
          </cell>
          <cell r="H3093">
            <v>8</v>
          </cell>
          <cell r="I3093">
            <v>1</v>
          </cell>
          <cell r="J3093" t="str">
            <v>vleeskuikens</v>
          </cell>
        </row>
        <row r="3094">
          <cell r="A3094" t="str">
            <v>2006_sep_31</v>
          </cell>
          <cell r="C3094">
            <v>15299</v>
          </cell>
          <cell r="D3094">
            <v>2006</v>
          </cell>
          <cell r="E3094" t="str">
            <v>sep</v>
          </cell>
          <cell r="F3094">
            <v>31</v>
          </cell>
          <cell r="G3094">
            <v>0.65</v>
          </cell>
          <cell r="H3094">
            <v>9</v>
          </cell>
          <cell r="I3094">
            <v>1</v>
          </cell>
          <cell r="J3094" t="str">
            <v>vleeskuikens</v>
          </cell>
        </row>
        <row r="3095">
          <cell r="A3095" t="str">
            <v>2006_okt_31</v>
          </cell>
          <cell r="C3095">
            <v>15300</v>
          </cell>
          <cell r="D3095">
            <v>2006</v>
          </cell>
          <cell r="E3095" t="str">
            <v>okt</v>
          </cell>
          <cell r="F3095">
            <v>31</v>
          </cell>
          <cell r="G3095">
            <v>0.66</v>
          </cell>
          <cell r="H3095">
            <v>10</v>
          </cell>
          <cell r="I3095">
            <v>1</v>
          </cell>
          <cell r="J3095" t="str">
            <v>vleeskuikens</v>
          </cell>
        </row>
        <row r="3096">
          <cell r="A3096" t="str">
            <v>2006_nov_31</v>
          </cell>
          <cell r="C3096">
            <v>15301</v>
          </cell>
          <cell r="D3096">
            <v>2006</v>
          </cell>
          <cell r="E3096" t="str">
            <v>nov</v>
          </cell>
          <cell r="F3096">
            <v>31</v>
          </cell>
          <cell r="G3096">
            <v>0.67</v>
          </cell>
          <cell r="H3096">
            <v>11</v>
          </cell>
          <cell r="I3096">
            <v>1</v>
          </cell>
          <cell r="J3096" t="str">
            <v>vleeskuikens</v>
          </cell>
        </row>
        <row r="3097">
          <cell r="A3097" t="str">
            <v>2006_dec_31</v>
          </cell>
          <cell r="C3097">
            <v>15302</v>
          </cell>
          <cell r="D3097">
            <v>2006</v>
          </cell>
          <cell r="E3097" t="str">
            <v>dec</v>
          </cell>
          <cell r="F3097">
            <v>31</v>
          </cell>
          <cell r="G3097">
            <v>0.67500000000000004</v>
          </cell>
          <cell r="H3097">
            <v>12</v>
          </cell>
          <cell r="I3097">
            <v>1</v>
          </cell>
          <cell r="J3097" t="str">
            <v>vleeskuikens</v>
          </cell>
        </row>
        <row r="3098">
          <cell r="A3098" t="str">
            <v>2007_jan_31</v>
          </cell>
          <cell r="C3098">
            <v>15303</v>
          </cell>
          <cell r="D3098">
            <v>2007</v>
          </cell>
          <cell r="E3098" t="str">
            <v>jan</v>
          </cell>
          <cell r="F3098">
            <v>31</v>
          </cell>
          <cell r="G3098">
            <v>0.69</v>
          </cell>
          <cell r="H3098">
            <v>1</v>
          </cell>
          <cell r="I3098">
            <v>1</v>
          </cell>
          <cell r="J3098" t="str">
            <v>vleeskuikens</v>
          </cell>
        </row>
        <row r="3099">
          <cell r="A3099" t="str">
            <v>2007_feb_31</v>
          </cell>
          <cell r="C3099">
            <v>15304</v>
          </cell>
          <cell r="D3099">
            <v>2007</v>
          </cell>
          <cell r="E3099" t="str">
            <v>feb</v>
          </cell>
          <cell r="F3099">
            <v>31</v>
          </cell>
          <cell r="G3099">
            <v>0.71</v>
          </cell>
          <cell r="H3099">
            <v>2</v>
          </cell>
          <cell r="I3099">
            <v>1</v>
          </cell>
          <cell r="J3099" t="str">
            <v>vleeskuikens</v>
          </cell>
        </row>
        <row r="3100">
          <cell r="A3100" t="str">
            <v>2007_mrt_31</v>
          </cell>
          <cell r="C3100">
            <v>15305</v>
          </cell>
          <cell r="D3100">
            <v>2007</v>
          </cell>
          <cell r="E3100" t="str">
            <v>mrt</v>
          </cell>
          <cell r="F3100">
            <v>31</v>
          </cell>
          <cell r="G3100">
            <v>0.73</v>
          </cell>
          <cell r="H3100">
            <v>3</v>
          </cell>
          <cell r="I3100">
            <v>1</v>
          </cell>
          <cell r="J3100" t="str">
            <v>vleeskuikens</v>
          </cell>
        </row>
        <row r="3101">
          <cell r="A3101" t="str">
            <v>2007_apr_31</v>
          </cell>
          <cell r="C3101">
            <v>15306</v>
          </cell>
          <cell r="D3101">
            <v>2007</v>
          </cell>
          <cell r="E3101" t="str">
            <v>apr</v>
          </cell>
          <cell r="F3101">
            <v>31</v>
          </cell>
          <cell r="G3101">
            <v>0.75</v>
          </cell>
          <cell r="H3101">
            <v>4</v>
          </cell>
          <cell r="I3101">
            <v>1</v>
          </cell>
          <cell r="J3101" t="str">
            <v>vleeskuikens</v>
          </cell>
        </row>
        <row r="3102">
          <cell r="A3102" t="str">
            <v>2007_mei_31</v>
          </cell>
          <cell r="C3102">
            <v>15307</v>
          </cell>
          <cell r="D3102">
            <v>2007</v>
          </cell>
          <cell r="E3102" t="str">
            <v>mei</v>
          </cell>
          <cell r="F3102">
            <v>31</v>
          </cell>
          <cell r="G3102">
            <v>0.77500000000000002</v>
          </cell>
          <cell r="H3102">
            <v>5</v>
          </cell>
          <cell r="I3102">
            <v>1</v>
          </cell>
          <cell r="J3102" t="str">
            <v>vleeskuikens</v>
          </cell>
        </row>
        <row r="3103">
          <cell r="A3103" t="str">
            <v>2007_jun_31</v>
          </cell>
          <cell r="C3103">
            <v>15308</v>
          </cell>
          <cell r="D3103">
            <v>2007</v>
          </cell>
          <cell r="E3103" t="str">
            <v>jun</v>
          </cell>
          <cell r="F3103">
            <v>31</v>
          </cell>
          <cell r="G3103">
            <v>0.79500000000000004</v>
          </cell>
          <cell r="H3103">
            <v>6</v>
          </cell>
          <cell r="I3103">
            <v>1</v>
          </cell>
          <cell r="J3103" t="str">
            <v>vleeskuikens</v>
          </cell>
        </row>
        <row r="3104">
          <cell r="A3104" t="str">
            <v>2007_jul_31</v>
          </cell>
          <cell r="C3104">
            <v>15309</v>
          </cell>
          <cell r="D3104">
            <v>2007</v>
          </cell>
          <cell r="E3104" t="str">
            <v>jul</v>
          </cell>
          <cell r="F3104">
            <v>31</v>
          </cell>
          <cell r="G3104">
            <v>0.8</v>
          </cell>
          <cell r="H3104">
            <v>7</v>
          </cell>
          <cell r="I3104">
            <v>1</v>
          </cell>
          <cell r="J3104" t="str">
            <v>vleeskuikens</v>
          </cell>
        </row>
        <row r="3105">
          <cell r="A3105" t="str">
            <v>2007_aug_31</v>
          </cell>
          <cell r="C3105">
            <v>15310</v>
          </cell>
          <cell r="D3105">
            <v>2007</v>
          </cell>
          <cell r="E3105" t="str">
            <v>aug</v>
          </cell>
          <cell r="F3105">
            <v>31</v>
          </cell>
          <cell r="G3105">
            <v>0.8</v>
          </cell>
          <cell r="H3105">
            <v>8</v>
          </cell>
          <cell r="I3105">
            <v>1</v>
          </cell>
          <cell r="J3105" t="str">
            <v>vleeskuikens</v>
          </cell>
        </row>
        <row r="3106">
          <cell r="A3106" t="str">
            <v>2007_sep_31</v>
          </cell>
          <cell r="C3106">
            <v>15311</v>
          </cell>
          <cell r="D3106">
            <v>2007</v>
          </cell>
          <cell r="E3106" t="str">
            <v>sep</v>
          </cell>
          <cell r="F3106">
            <v>31</v>
          </cell>
          <cell r="G3106">
            <v>0.81499999999999995</v>
          </cell>
          <cell r="H3106">
            <v>9</v>
          </cell>
          <cell r="I3106">
            <v>1</v>
          </cell>
          <cell r="J3106" t="str">
            <v>vleeskuikens</v>
          </cell>
        </row>
        <row r="3107">
          <cell r="A3107" t="str">
            <v>2007_okt_31</v>
          </cell>
          <cell r="C3107">
            <v>15312</v>
          </cell>
          <cell r="D3107">
            <v>2007</v>
          </cell>
          <cell r="E3107" t="str">
            <v>okt</v>
          </cell>
          <cell r="F3107">
            <v>31</v>
          </cell>
          <cell r="G3107">
            <v>0.82499999999999996</v>
          </cell>
          <cell r="H3107">
            <v>10</v>
          </cell>
          <cell r="I3107">
            <v>1</v>
          </cell>
          <cell r="J3107" t="str">
            <v>vleeskuikens</v>
          </cell>
        </row>
        <row r="3108">
          <cell r="A3108" t="str">
            <v>2007_nov_31</v>
          </cell>
          <cell r="C3108">
            <v>15313</v>
          </cell>
          <cell r="D3108">
            <v>2007</v>
          </cell>
          <cell r="E3108" t="str">
            <v>nov</v>
          </cell>
          <cell r="F3108">
            <v>31</v>
          </cell>
          <cell r="G3108">
            <v>0.82499999999999996</v>
          </cell>
          <cell r="H3108">
            <v>11</v>
          </cell>
          <cell r="I3108">
            <v>1</v>
          </cell>
          <cell r="J3108" t="str">
            <v>vleeskuikens</v>
          </cell>
        </row>
        <row r="3109">
          <cell r="A3109" t="str">
            <v>2007_dec_31</v>
          </cell>
          <cell r="C3109">
            <v>15314</v>
          </cell>
          <cell r="D3109">
            <v>2007</v>
          </cell>
          <cell r="E3109" t="str">
            <v>dec</v>
          </cell>
          <cell r="F3109">
            <v>31</v>
          </cell>
          <cell r="G3109">
            <v>0.82499999999999996</v>
          </cell>
          <cell r="H3109">
            <v>12</v>
          </cell>
          <cell r="I3109">
            <v>1</v>
          </cell>
          <cell r="J3109" t="str">
            <v>vleeskuikens</v>
          </cell>
        </row>
        <row r="3110">
          <cell r="A3110" t="str">
            <v>2008_jan_31</v>
          </cell>
          <cell r="C3110">
            <v>15315</v>
          </cell>
          <cell r="D3110">
            <v>2008</v>
          </cell>
          <cell r="E3110" t="str">
            <v>jan</v>
          </cell>
          <cell r="F3110">
            <v>31</v>
          </cell>
          <cell r="G3110">
            <v>0.82499999999999996</v>
          </cell>
          <cell r="H3110">
            <v>1</v>
          </cell>
          <cell r="I3110">
            <v>1</v>
          </cell>
          <cell r="J3110" t="str">
            <v>vleeskuikens</v>
          </cell>
        </row>
        <row r="3111">
          <cell r="A3111" t="str">
            <v>2008_feb_31</v>
          </cell>
          <cell r="C3111">
            <v>15316</v>
          </cell>
          <cell r="D3111">
            <v>2008</v>
          </cell>
          <cell r="E3111" t="str">
            <v>feb</v>
          </cell>
          <cell r="F3111">
            <v>31</v>
          </cell>
          <cell r="G3111">
            <v>0.82499999999999996</v>
          </cell>
          <cell r="H3111">
            <v>2</v>
          </cell>
          <cell r="I3111">
            <v>1</v>
          </cell>
          <cell r="J3111" t="str">
            <v>vleeskuikens</v>
          </cell>
        </row>
        <row r="3112">
          <cell r="A3112" t="str">
            <v>2008_mrt_31</v>
          </cell>
          <cell r="C3112">
            <v>15317</v>
          </cell>
          <cell r="D3112">
            <v>2008</v>
          </cell>
          <cell r="E3112" t="str">
            <v>mrt</v>
          </cell>
          <cell r="F3112">
            <v>31</v>
          </cell>
          <cell r="G3112">
            <v>0.83</v>
          </cell>
          <cell r="H3112">
            <v>3</v>
          </cell>
          <cell r="I3112">
            <v>1</v>
          </cell>
          <cell r="J3112" t="str">
            <v>vleeskuikens</v>
          </cell>
        </row>
        <row r="3113">
          <cell r="A3113" t="str">
            <v>2008_apr_31</v>
          </cell>
          <cell r="C3113">
            <v>15318</v>
          </cell>
          <cell r="D3113">
            <v>2008</v>
          </cell>
          <cell r="E3113" t="str">
            <v>apr</v>
          </cell>
          <cell r="F3113">
            <v>31</v>
          </cell>
          <cell r="G3113">
            <v>0.83499999999999996</v>
          </cell>
          <cell r="H3113">
            <v>4</v>
          </cell>
          <cell r="I3113">
            <v>1</v>
          </cell>
          <cell r="J3113" t="str">
            <v>vleeskuikens</v>
          </cell>
        </row>
        <row r="3114">
          <cell r="A3114" t="str">
            <v>2008_mei_31</v>
          </cell>
          <cell r="C3114">
            <v>15319</v>
          </cell>
          <cell r="D3114">
            <v>2008</v>
          </cell>
          <cell r="E3114" t="str">
            <v>mei</v>
          </cell>
          <cell r="F3114">
            <v>31</v>
          </cell>
          <cell r="G3114">
            <v>0.83499999999999996</v>
          </cell>
          <cell r="H3114">
            <v>5</v>
          </cell>
          <cell r="I3114">
            <v>1</v>
          </cell>
          <cell r="J3114" t="str">
            <v>vleeskuikens</v>
          </cell>
        </row>
        <row r="3115">
          <cell r="A3115" t="str">
            <v>2008_jun_31</v>
          </cell>
          <cell r="C3115">
            <v>15320</v>
          </cell>
          <cell r="D3115">
            <v>2008</v>
          </cell>
          <cell r="E3115" t="str">
            <v>jun</v>
          </cell>
          <cell r="F3115">
            <v>31</v>
          </cell>
          <cell r="G3115">
            <v>0.84499999999999997</v>
          </cell>
          <cell r="H3115">
            <v>6</v>
          </cell>
          <cell r="I3115">
            <v>1</v>
          </cell>
          <cell r="J3115" t="str">
            <v>vleeskuikens</v>
          </cell>
        </row>
        <row r="3116">
          <cell r="A3116" t="str">
            <v>2008_jul_31</v>
          </cell>
          <cell r="C3116">
            <v>15321</v>
          </cell>
          <cell r="D3116">
            <v>2008</v>
          </cell>
          <cell r="E3116" t="str">
            <v>jul</v>
          </cell>
          <cell r="F3116">
            <v>31</v>
          </cell>
          <cell r="G3116">
            <v>0.85</v>
          </cell>
          <cell r="H3116">
            <v>7</v>
          </cell>
          <cell r="I3116">
            <v>1</v>
          </cell>
          <cell r="J3116" t="str">
            <v>vleeskuikens</v>
          </cell>
        </row>
        <row r="3117">
          <cell r="A3117" t="str">
            <v>2008_aug_31</v>
          </cell>
          <cell r="C3117">
            <v>15322</v>
          </cell>
          <cell r="D3117">
            <v>2008</v>
          </cell>
          <cell r="E3117" t="str">
            <v>aug</v>
          </cell>
          <cell r="F3117">
            <v>31</v>
          </cell>
          <cell r="G3117">
            <v>0.82499999999999996</v>
          </cell>
          <cell r="H3117">
            <v>8</v>
          </cell>
          <cell r="I3117">
            <v>1</v>
          </cell>
          <cell r="J3117" t="str">
            <v>vleeskuikens</v>
          </cell>
        </row>
        <row r="3118">
          <cell r="A3118" t="str">
            <v>2008_sep_31</v>
          </cell>
          <cell r="C3118">
            <v>15323</v>
          </cell>
          <cell r="D3118">
            <v>2008</v>
          </cell>
          <cell r="E3118" t="str">
            <v>sep</v>
          </cell>
          <cell r="F3118">
            <v>31</v>
          </cell>
          <cell r="G3118">
            <v>0.82499999999999996</v>
          </cell>
          <cell r="H3118">
            <v>9</v>
          </cell>
          <cell r="I3118">
            <v>1</v>
          </cell>
          <cell r="J3118" t="str">
            <v>vleeskuikens</v>
          </cell>
        </row>
        <row r="3119">
          <cell r="A3119" t="str">
            <v>2008_okt_31</v>
          </cell>
          <cell r="C3119">
            <v>15324</v>
          </cell>
          <cell r="D3119">
            <v>2008</v>
          </cell>
          <cell r="E3119" t="str">
            <v>okt</v>
          </cell>
          <cell r="F3119">
            <v>31</v>
          </cell>
          <cell r="G3119">
            <v>0.82499999999999996</v>
          </cell>
          <cell r="H3119">
            <v>10</v>
          </cell>
          <cell r="I3119">
            <v>1</v>
          </cell>
          <cell r="J3119" t="str">
            <v>vleeskuikens</v>
          </cell>
        </row>
        <row r="3120">
          <cell r="A3120" t="str">
            <v>2008_nov_31</v>
          </cell>
          <cell r="C3120">
            <v>15325</v>
          </cell>
          <cell r="D3120">
            <v>2008</v>
          </cell>
          <cell r="E3120" t="str">
            <v>nov</v>
          </cell>
          <cell r="F3120">
            <v>31</v>
          </cell>
          <cell r="G3120">
            <v>0.79500000000000004</v>
          </cell>
          <cell r="H3120">
            <v>11</v>
          </cell>
          <cell r="I3120">
            <v>1</v>
          </cell>
          <cell r="J3120" t="str">
            <v>vleeskuikens</v>
          </cell>
        </row>
        <row r="3121">
          <cell r="A3121" t="str">
            <v>2008_dec_31</v>
          </cell>
          <cell r="C3121">
            <v>15326</v>
          </cell>
          <cell r="D3121">
            <v>2008</v>
          </cell>
          <cell r="E3121" t="str">
            <v>dec</v>
          </cell>
          <cell r="F3121">
            <v>31</v>
          </cell>
          <cell r="G3121">
            <v>0.77500000000000002</v>
          </cell>
          <cell r="H3121">
            <v>12</v>
          </cell>
          <cell r="I3121">
            <v>1</v>
          </cell>
          <cell r="J3121" t="str">
            <v>vleeskuikens</v>
          </cell>
        </row>
        <row r="3122">
          <cell r="A3122" t="str">
            <v>2009_jan_31</v>
          </cell>
          <cell r="C3122">
            <v>15327</v>
          </cell>
          <cell r="D3122">
            <v>2009</v>
          </cell>
          <cell r="E3122" t="str">
            <v>jan</v>
          </cell>
          <cell r="F3122">
            <v>31</v>
          </cell>
          <cell r="G3122">
            <v>0.77500000000000002</v>
          </cell>
          <cell r="H3122">
            <v>1</v>
          </cell>
          <cell r="I3122">
            <v>1</v>
          </cell>
          <cell r="J3122" t="str">
            <v>vleeskuikens</v>
          </cell>
        </row>
        <row r="3123">
          <cell r="A3123" t="str">
            <v>2009_feb_31</v>
          </cell>
          <cell r="C3123">
            <v>15328</v>
          </cell>
          <cell r="D3123">
            <v>2009</v>
          </cell>
          <cell r="E3123" t="str">
            <v>feb</v>
          </cell>
          <cell r="F3123">
            <v>31</v>
          </cell>
          <cell r="G3123">
            <v>0.77500000000000002</v>
          </cell>
          <cell r="H3123">
            <v>2</v>
          </cell>
          <cell r="I3123">
            <v>1</v>
          </cell>
          <cell r="J3123" t="str">
            <v>vleeskuikens</v>
          </cell>
        </row>
        <row r="3124">
          <cell r="A3124" t="str">
            <v>2009_mrt_31</v>
          </cell>
          <cell r="C3124">
            <v>15329</v>
          </cell>
          <cell r="D3124">
            <v>2009</v>
          </cell>
          <cell r="E3124" t="str">
            <v>mrt</v>
          </cell>
          <cell r="F3124">
            <v>31</v>
          </cell>
          <cell r="G3124">
            <v>0.78500000000000003</v>
          </cell>
          <cell r="H3124">
            <v>3</v>
          </cell>
          <cell r="I3124">
            <v>1</v>
          </cell>
          <cell r="J3124" t="str">
            <v>vleeskuikens</v>
          </cell>
        </row>
        <row r="3125">
          <cell r="A3125" t="str">
            <v>2009_apr_31</v>
          </cell>
          <cell r="C3125">
            <v>15330</v>
          </cell>
          <cell r="D3125">
            <v>2009</v>
          </cell>
          <cell r="E3125" t="str">
            <v>apr</v>
          </cell>
          <cell r="F3125">
            <v>31</v>
          </cell>
          <cell r="G3125">
            <v>0.79</v>
          </cell>
          <cell r="H3125">
            <v>4</v>
          </cell>
          <cell r="I3125">
            <v>1</v>
          </cell>
          <cell r="J3125" t="str">
            <v>vleeskuikens</v>
          </cell>
        </row>
        <row r="3126">
          <cell r="A3126" t="str">
            <v>2009_mei_31</v>
          </cell>
          <cell r="C3126">
            <v>15331</v>
          </cell>
          <cell r="D3126">
            <v>2009</v>
          </cell>
          <cell r="E3126" t="str">
            <v>mei</v>
          </cell>
          <cell r="F3126">
            <v>31</v>
          </cell>
          <cell r="G3126">
            <v>0.79</v>
          </cell>
          <cell r="H3126">
            <v>5</v>
          </cell>
          <cell r="I3126">
            <v>1</v>
          </cell>
          <cell r="J3126" t="str">
            <v>vleeskuikens</v>
          </cell>
        </row>
        <row r="3127">
          <cell r="A3127" t="str">
            <v>2009_jun_31</v>
          </cell>
          <cell r="C3127">
            <v>15332</v>
          </cell>
          <cell r="D3127">
            <v>2009</v>
          </cell>
          <cell r="E3127" t="str">
            <v>jun</v>
          </cell>
          <cell r="F3127">
            <v>31</v>
          </cell>
          <cell r="G3127">
            <v>0.79</v>
          </cell>
          <cell r="H3127">
            <v>6</v>
          </cell>
          <cell r="I3127">
            <v>1</v>
          </cell>
          <cell r="J3127" t="str">
            <v>vleeskuikens</v>
          </cell>
        </row>
        <row r="3128">
          <cell r="A3128" t="str">
            <v>2009_jul_31</v>
          </cell>
          <cell r="C3128">
            <v>15333</v>
          </cell>
          <cell r="D3128">
            <v>2009</v>
          </cell>
          <cell r="E3128" t="str">
            <v>jul</v>
          </cell>
          <cell r="F3128">
            <v>31</v>
          </cell>
          <cell r="G3128">
            <v>0.80500000000000005</v>
          </cell>
          <cell r="H3128">
            <v>7</v>
          </cell>
          <cell r="I3128">
            <v>1</v>
          </cell>
          <cell r="J3128" t="str">
            <v>vleeskuikens</v>
          </cell>
        </row>
        <row r="3129">
          <cell r="A3129" t="str">
            <v>2009_aug_31</v>
          </cell>
          <cell r="C3129">
            <v>15334</v>
          </cell>
          <cell r="D3129">
            <v>2009</v>
          </cell>
          <cell r="E3129" t="str">
            <v>aug</v>
          </cell>
          <cell r="F3129">
            <v>31</v>
          </cell>
          <cell r="G3129">
            <v>0.80500000000000005</v>
          </cell>
          <cell r="H3129">
            <v>8</v>
          </cell>
          <cell r="I3129">
            <v>1</v>
          </cell>
          <cell r="J3129" t="str">
            <v>vleeskuikens</v>
          </cell>
        </row>
        <row r="3130">
          <cell r="A3130" t="str">
            <v>2009_sep_31</v>
          </cell>
          <cell r="C3130">
            <v>15335</v>
          </cell>
          <cell r="D3130">
            <v>2009</v>
          </cell>
          <cell r="E3130" t="str">
            <v>sep</v>
          </cell>
          <cell r="F3130">
            <v>31</v>
          </cell>
          <cell r="G3130">
            <v>0.8</v>
          </cell>
          <cell r="H3130">
            <v>9</v>
          </cell>
          <cell r="I3130">
            <v>1</v>
          </cell>
          <cell r="J3130" t="str">
            <v>vleeskuikens</v>
          </cell>
        </row>
        <row r="3131">
          <cell r="A3131" t="str">
            <v>2009_okt_31</v>
          </cell>
          <cell r="C3131">
            <v>15336</v>
          </cell>
          <cell r="D3131">
            <v>2009</v>
          </cell>
          <cell r="E3131" t="str">
            <v>okt</v>
          </cell>
          <cell r="F3131">
            <v>31</v>
          </cell>
          <cell r="G3131">
            <v>0.77500000000000002</v>
          </cell>
          <cell r="H3131">
            <v>10</v>
          </cell>
          <cell r="I3131">
            <v>1</v>
          </cell>
          <cell r="J3131" t="str">
            <v>vleeskuikens</v>
          </cell>
        </row>
        <row r="3132">
          <cell r="A3132" t="str">
            <v>2009_nov_31</v>
          </cell>
          <cell r="C3132">
            <v>15337</v>
          </cell>
          <cell r="D3132">
            <v>2009</v>
          </cell>
          <cell r="E3132" t="str">
            <v>nov</v>
          </cell>
          <cell r="F3132">
            <v>31</v>
          </cell>
          <cell r="G3132">
            <v>0.72499999999999998</v>
          </cell>
          <cell r="H3132">
            <v>11</v>
          </cell>
          <cell r="I3132">
            <v>1</v>
          </cell>
          <cell r="J3132" t="str">
            <v>vleeskuikens</v>
          </cell>
        </row>
        <row r="3133">
          <cell r="A3133" t="str">
            <v>2009_dec_31</v>
          </cell>
          <cell r="C3133">
            <v>15338</v>
          </cell>
          <cell r="D3133">
            <v>2009</v>
          </cell>
          <cell r="E3133" t="str">
            <v>dec</v>
          </cell>
          <cell r="F3133">
            <v>31</v>
          </cell>
          <cell r="G3133">
            <v>0.71499999999999997</v>
          </cell>
          <cell r="H3133">
            <v>12</v>
          </cell>
          <cell r="I3133">
            <v>1</v>
          </cell>
          <cell r="J3133" t="str">
            <v>vleeskuikens</v>
          </cell>
        </row>
        <row r="3134">
          <cell r="A3134" t="str">
            <v>2010_jan_31</v>
          </cell>
          <cell r="C3134">
            <v>15339</v>
          </cell>
          <cell r="D3134">
            <v>2010</v>
          </cell>
          <cell r="E3134" t="str">
            <v>jan</v>
          </cell>
          <cell r="F3134">
            <v>31</v>
          </cell>
          <cell r="G3134">
            <v>0.73</v>
          </cell>
          <cell r="H3134">
            <v>1</v>
          </cell>
          <cell r="I3134">
            <v>1</v>
          </cell>
          <cell r="J3134" t="str">
            <v>vleeskuikens</v>
          </cell>
        </row>
        <row r="3135">
          <cell r="A3135" t="str">
            <v>2010_feb_31</v>
          </cell>
          <cell r="C3135">
            <v>15340</v>
          </cell>
          <cell r="D3135">
            <v>2010</v>
          </cell>
          <cell r="E3135" t="str">
            <v>feb</v>
          </cell>
          <cell r="F3135">
            <v>31</v>
          </cell>
          <cell r="G3135">
            <v>0.73</v>
          </cell>
          <cell r="H3135">
            <v>2</v>
          </cell>
          <cell r="I3135">
            <v>1</v>
          </cell>
          <cell r="J3135" t="str">
            <v>vleeskuikens</v>
          </cell>
        </row>
        <row r="3136">
          <cell r="A3136" t="str">
            <v>2010_mrt_31</v>
          </cell>
          <cell r="C3136">
            <v>15341</v>
          </cell>
          <cell r="D3136">
            <v>2010</v>
          </cell>
          <cell r="E3136" t="str">
            <v>mrt</v>
          </cell>
          <cell r="F3136">
            <v>31</v>
          </cell>
          <cell r="G3136">
            <v>0.73499999999999999</v>
          </cell>
          <cell r="H3136">
            <v>3</v>
          </cell>
          <cell r="I3136">
            <v>1</v>
          </cell>
          <cell r="J3136" t="str">
            <v>vleeskuikens</v>
          </cell>
        </row>
        <row r="3137">
          <cell r="A3137" t="str">
            <v>2010_apr_31</v>
          </cell>
          <cell r="C3137">
            <v>15342</v>
          </cell>
          <cell r="D3137">
            <v>2010</v>
          </cell>
          <cell r="E3137" t="str">
            <v>apr</v>
          </cell>
          <cell r="F3137">
            <v>31</v>
          </cell>
          <cell r="G3137">
            <v>0.745</v>
          </cell>
          <cell r="H3137">
            <v>4</v>
          </cell>
          <cell r="I3137">
            <v>1</v>
          </cell>
          <cell r="J3137" t="str">
            <v>vleeskuikens</v>
          </cell>
        </row>
        <row r="3138">
          <cell r="A3138" t="str">
            <v>2010_mei_31</v>
          </cell>
          <cell r="C3138">
            <v>15343</v>
          </cell>
          <cell r="D3138">
            <v>2010</v>
          </cell>
          <cell r="E3138" t="str">
            <v>mei</v>
          </cell>
          <cell r="F3138">
            <v>31</v>
          </cell>
          <cell r="G3138">
            <v>0.76</v>
          </cell>
          <cell r="H3138">
            <v>5</v>
          </cell>
          <cell r="I3138">
            <v>1</v>
          </cell>
          <cell r="J3138" t="str">
            <v>vleeskuikens</v>
          </cell>
        </row>
        <row r="3139">
          <cell r="A3139" t="str">
            <v>2010_jun_31</v>
          </cell>
          <cell r="C3139">
            <v>15344</v>
          </cell>
          <cell r="D3139">
            <v>2010</v>
          </cell>
          <cell r="E3139" t="str">
            <v>jun</v>
          </cell>
          <cell r="F3139">
            <v>31</v>
          </cell>
          <cell r="G3139">
            <v>0.77500000000000002</v>
          </cell>
          <cell r="H3139">
            <v>6</v>
          </cell>
          <cell r="I3139">
            <v>1</v>
          </cell>
          <cell r="J3139" t="str">
            <v>vleeskuikens</v>
          </cell>
        </row>
        <row r="3140">
          <cell r="A3140" t="str">
            <v>2010_jul_31</v>
          </cell>
          <cell r="C3140">
            <v>15345</v>
          </cell>
          <cell r="D3140">
            <v>2010</v>
          </cell>
          <cell r="E3140" t="str">
            <v>jul</v>
          </cell>
          <cell r="F3140">
            <v>31</v>
          </cell>
          <cell r="G3140">
            <v>0.8</v>
          </cell>
          <cell r="H3140">
            <v>7</v>
          </cell>
          <cell r="I3140">
            <v>1</v>
          </cell>
          <cell r="J3140" t="str">
            <v>vleeskuikens</v>
          </cell>
        </row>
        <row r="3141">
          <cell r="A3141" t="str">
            <v>2010_aug_31</v>
          </cell>
          <cell r="C3141">
            <v>15346</v>
          </cell>
          <cell r="D3141">
            <v>2010</v>
          </cell>
          <cell r="E3141" t="str">
            <v>aug</v>
          </cell>
          <cell r="F3141">
            <v>31</v>
          </cell>
          <cell r="G3141">
            <v>0.80500000000000005</v>
          </cell>
          <cell r="H3141">
            <v>8</v>
          </cell>
          <cell r="I3141">
            <v>1</v>
          </cell>
          <cell r="J3141" t="str">
            <v>vleeskuikens</v>
          </cell>
        </row>
        <row r="3142">
          <cell r="A3142" t="str">
            <v>2010_sep_31</v>
          </cell>
          <cell r="C3142">
            <v>15347</v>
          </cell>
          <cell r="D3142">
            <v>2010</v>
          </cell>
          <cell r="E3142" t="str">
            <v>sep</v>
          </cell>
          <cell r="F3142">
            <v>31</v>
          </cell>
          <cell r="G3142">
            <v>0.81</v>
          </cell>
          <cell r="H3142">
            <v>9</v>
          </cell>
          <cell r="I3142">
            <v>1</v>
          </cell>
          <cell r="J3142" t="str">
            <v>vleeskuikens</v>
          </cell>
        </row>
        <row r="3143">
          <cell r="A3143" t="str">
            <v>2010_okt_31</v>
          </cell>
          <cell r="C3143">
            <v>15348</v>
          </cell>
          <cell r="D3143">
            <v>2010</v>
          </cell>
          <cell r="E3143" t="str">
            <v>okt</v>
          </cell>
          <cell r="F3143">
            <v>31</v>
          </cell>
          <cell r="G3143">
            <v>0.81</v>
          </cell>
          <cell r="H3143">
            <v>10</v>
          </cell>
          <cell r="I3143">
            <v>1</v>
          </cell>
          <cell r="J3143" t="str">
            <v>vleeskuikens</v>
          </cell>
        </row>
        <row r="3144">
          <cell r="A3144" t="str">
            <v>2010_nov_31</v>
          </cell>
          <cell r="C3144">
            <v>15349</v>
          </cell>
          <cell r="D3144">
            <v>2010</v>
          </cell>
          <cell r="E3144" t="str">
            <v>nov</v>
          </cell>
          <cell r="F3144">
            <v>31</v>
          </cell>
          <cell r="G3144">
            <v>0.81499999999999995</v>
          </cell>
          <cell r="H3144">
            <v>11</v>
          </cell>
          <cell r="I3144">
            <v>1</v>
          </cell>
          <cell r="J3144" t="str">
            <v>vleeskuikens</v>
          </cell>
        </row>
        <row r="3145">
          <cell r="A3145" t="str">
            <v>2010_dec_31</v>
          </cell>
          <cell r="C3145">
            <v>15350</v>
          </cell>
          <cell r="D3145">
            <v>2010</v>
          </cell>
          <cell r="E3145" t="str">
            <v>dec</v>
          </cell>
          <cell r="F3145">
            <v>31</v>
          </cell>
          <cell r="G3145">
            <v>0.82499999999999996</v>
          </cell>
          <cell r="H3145">
            <v>12</v>
          </cell>
          <cell r="I3145">
            <v>1</v>
          </cell>
          <cell r="J3145" t="str">
            <v>vleeskuikens</v>
          </cell>
        </row>
        <row r="3146">
          <cell r="A3146" t="str">
            <v>2011_jan_31</v>
          </cell>
          <cell r="C3146">
            <v>15351</v>
          </cell>
          <cell r="D3146">
            <v>2011</v>
          </cell>
          <cell r="E3146" t="str">
            <v>jan</v>
          </cell>
          <cell r="F3146">
            <v>31</v>
          </cell>
          <cell r="G3146">
            <v>0.84</v>
          </cell>
          <cell r="H3146">
            <v>1</v>
          </cell>
          <cell r="I3146">
            <v>1</v>
          </cell>
          <cell r="J3146" t="str">
            <v>vleeskuikens</v>
          </cell>
        </row>
        <row r="3147">
          <cell r="A3147" t="str">
            <v>2011_feb_31</v>
          </cell>
          <cell r="C3147">
            <v>15352</v>
          </cell>
          <cell r="D3147">
            <v>2011</v>
          </cell>
          <cell r="E3147" t="str">
            <v>feb</v>
          </cell>
          <cell r="F3147">
            <v>31</v>
          </cell>
          <cell r="G3147">
            <v>0.84499999999999997</v>
          </cell>
          <cell r="H3147">
            <v>2</v>
          </cell>
          <cell r="I3147">
            <v>1</v>
          </cell>
          <cell r="J3147" t="str">
            <v>vleeskuikens</v>
          </cell>
        </row>
        <row r="3148">
          <cell r="A3148" t="str">
            <v>2011_mrt_31</v>
          </cell>
          <cell r="C3148">
            <v>15353</v>
          </cell>
          <cell r="D3148">
            <v>2011</v>
          </cell>
          <cell r="E3148" t="str">
            <v>mrt</v>
          </cell>
          <cell r="F3148">
            <v>31</v>
          </cell>
          <cell r="G3148">
            <v>0.86</v>
          </cell>
          <cell r="H3148">
            <v>3</v>
          </cell>
          <cell r="I3148">
            <v>1</v>
          </cell>
          <cell r="J3148" t="str">
            <v>vleeskuikens</v>
          </cell>
        </row>
        <row r="3149">
          <cell r="A3149" t="str">
            <v>2011_apr_31</v>
          </cell>
          <cell r="C3149">
            <v>15354</v>
          </cell>
          <cell r="D3149">
            <v>2011</v>
          </cell>
          <cell r="E3149" t="str">
            <v>apr</v>
          </cell>
          <cell r="F3149">
            <v>31</v>
          </cell>
          <cell r="G3149">
            <v>0.88</v>
          </cell>
          <cell r="H3149">
            <v>4</v>
          </cell>
          <cell r="I3149">
            <v>1</v>
          </cell>
          <cell r="J3149" t="str">
            <v>vleeskuikens</v>
          </cell>
        </row>
        <row r="3150">
          <cell r="A3150" t="str">
            <v>2011_mei_31</v>
          </cell>
          <cell r="C3150">
            <v>15355</v>
          </cell>
          <cell r="D3150">
            <v>2011</v>
          </cell>
          <cell r="E3150" t="str">
            <v>mei</v>
          </cell>
          <cell r="F3150">
            <v>31</v>
          </cell>
          <cell r="G3150">
            <v>0.89</v>
          </cell>
          <cell r="H3150">
            <v>5</v>
          </cell>
          <cell r="I3150">
            <v>1</v>
          </cell>
          <cell r="J3150" t="str">
            <v>vleeskuikens</v>
          </cell>
        </row>
        <row r="3151">
          <cell r="A3151" t="str">
            <v>2011_jun_31</v>
          </cell>
          <cell r="C3151">
            <v>15356</v>
          </cell>
          <cell r="D3151">
            <v>2011</v>
          </cell>
          <cell r="E3151" t="str">
            <v>jun</v>
          </cell>
          <cell r="F3151">
            <v>31</v>
          </cell>
          <cell r="G3151">
            <v>0.88</v>
          </cell>
          <cell r="H3151">
            <v>6</v>
          </cell>
          <cell r="I3151">
            <v>1</v>
          </cell>
          <cell r="J3151" t="str">
            <v>vleeskuikens</v>
          </cell>
        </row>
        <row r="3152">
          <cell r="A3152" t="str">
            <v>2011_jul_31</v>
          </cell>
          <cell r="C3152">
            <v>15357</v>
          </cell>
          <cell r="D3152">
            <v>2011</v>
          </cell>
          <cell r="E3152" t="str">
            <v>jul</v>
          </cell>
          <cell r="F3152">
            <v>31</v>
          </cell>
          <cell r="G3152">
            <v>0.875</v>
          </cell>
          <cell r="H3152">
            <v>7</v>
          </cell>
          <cell r="I3152">
            <v>1</v>
          </cell>
          <cell r="J3152" t="str">
            <v>vleeskuikens</v>
          </cell>
        </row>
        <row r="3153">
          <cell r="A3153" t="str">
            <v>2011_aug_31</v>
          </cell>
          <cell r="C3153">
            <v>15358</v>
          </cell>
          <cell r="D3153">
            <v>2011</v>
          </cell>
          <cell r="E3153" t="str">
            <v>aug</v>
          </cell>
          <cell r="F3153">
            <v>31</v>
          </cell>
          <cell r="G3153">
            <v>0.875</v>
          </cell>
          <cell r="H3153">
            <v>8</v>
          </cell>
          <cell r="I3153">
            <v>1</v>
          </cell>
          <cell r="J3153" t="str">
            <v>vleeskuikens</v>
          </cell>
        </row>
        <row r="3154">
          <cell r="A3154" t="str">
            <v>2011_sep_31</v>
          </cell>
          <cell r="C3154">
            <v>15359</v>
          </cell>
          <cell r="D3154">
            <v>2011</v>
          </cell>
          <cell r="E3154" t="str">
            <v>sep</v>
          </cell>
          <cell r="F3154">
            <v>31</v>
          </cell>
          <cell r="G3154">
            <v>0.88500000000000001</v>
          </cell>
          <cell r="H3154">
            <v>9</v>
          </cell>
          <cell r="I3154">
            <v>1</v>
          </cell>
          <cell r="J3154" t="str">
            <v>vleeskuikens</v>
          </cell>
        </row>
        <row r="3155">
          <cell r="A3155" t="str">
            <v>2011_okt_31</v>
          </cell>
          <cell r="C3155">
            <v>15360</v>
          </cell>
          <cell r="D3155">
            <v>2011</v>
          </cell>
          <cell r="E3155" t="str">
            <v>okt</v>
          </cell>
          <cell r="F3155">
            <v>31</v>
          </cell>
          <cell r="G3155">
            <v>0.88500000000000001</v>
          </cell>
          <cell r="H3155">
            <v>10</v>
          </cell>
          <cell r="I3155">
            <v>1</v>
          </cell>
          <cell r="J3155" t="str">
            <v>vleeskuikens</v>
          </cell>
        </row>
        <row r="3156">
          <cell r="A3156" t="str">
            <v>2011_nov_31</v>
          </cell>
          <cell r="C3156">
            <v>15361</v>
          </cell>
          <cell r="D3156">
            <v>2011</v>
          </cell>
          <cell r="E3156" t="str">
            <v>nov</v>
          </cell>
          <cell r="F3156">
            <v>31</v>
          </cell>
          <cell r="G3156">
            <v>0.88</v>
          </cell>
          <cell r="H3156">
            <v>11</v>
          </cell>
          <cell r="I3156">
            <v>1</v>
          </cell>
          <cell r="J3156" t="str">
            <v>vleeskuikens</v>
          </cell>
        </row>
        <row r="3157">
          <cell r="A3157" t="str">
            <v>2011_dec_31</v>
          </cell>
          <cell r="C3157">
            <v>15362</v>
          </cell>
          <cell r="D3157">
            <v>2011</v>
          </cell>
          <cell r="E3157" t="str">
            <v>dec</v>
          </cell>
          <cell r="F3157">
            <v>31</v>
          </cell>
          <cell r="G3157">
            <v>0.875</v>
          </cell>
          <cell r="H3157">
            <v>12</v>
          </cell>
          <cell r="I3157">
            <v>1</v>
          </cell>
          <cell r="J3157" t="str">
            <v>vleeskuikens</v>
          </cell>
        </row>
        <row r="3158">
          <cell r="A3158" t="str">
            <v>2012_dec_31</v>
          </cell>
          <cell r="C3158">
            <v>15374</v>
          </cell>
          <cell r="D3158">
            <v>2012</v>
          </cell>
          <cell r="E3158" t="str">
            <v>dec</v>
          </cell>
          <cell r="F3158">
            <v>31</v>
          </cell>
          <cell r="G3158">
            <v>0</v>
          </cell>
          <cell r="H3158">
            <v>12</v>
          </cell>
          <cell r="I3158">
            <v>1</v>
          </cell>
          <cell r="J3158" t="str">
            <v>vleeskuikens</v>
          </cell>
        </row>
        <row r="3159">
          <cell r="A3159" t="str">
            <v>2006_jan_32</v>
          </cell>
          <cell r="C3159">
            <v>15375</v>
          </cell>
          <cell r="D3159">
            <v>2006</v>
          </cell>
          <cell r="E3159" t="str">
            <v>jan</v>
          </cell>
          <cell r="F3159">
            <v>32</v>
          </cell>
          <cell r="G3159">
            <v>23.75</v>
          </cell>
          <cell r="H3159">
            <v>1</v>
          </cell>
          <cell r="I3159">
            <v>1</v>
          </cell>
          <cell r="J3159" t="str">
            <v>vleeskuikens</v>
          </cell>
        </row>
        <row r="3160">
          <cell r="A3160" t="str">
            <v>2006_feb_32</v>
          </cell>
          <cell r="C3160">
            <v>15376</v>
          </cell>
          <cell r="D3160">
            <v>2006</v>
          </cell>
          <cell r="E3160" t="str">
            <v>feb</v>
          </cell>
          <cell r="F3160">
            <v>32</v>
          </cell>
          <cell r="G3160">
            <v>23.8</v>
          </cell>
          <cell r="H3160">
            <v>2</v>
          </cell>
          <cell r="I3160">
            <v>1</v>
          </cell>
          <cell r="J3160" t="str">
            <v>vleeskuikens</v>
          </cell>
        </row>
        <row r="3161">
          <cell r="A3161" t="str">
            <v>2006_mrt_32</v>
          </cell>
          <cell r="C3161">
            <v>15377</v>
          </cell>
          <cell r="D3161">
            <v>2006</v>
          </cell>
          <cell r="E3161" t="str">
            <v>mrt</v>
          </cell>
          <cell r="F3161">
            <v>32</v>
          </cell>
          <cell r="G3161">
            <v>23.85</v>
          </cell>
          <cell r="H3161">
            <v>3</v>
          </cell>
          <cell r="I3161">
            <v>1</v>
          </cell>
          <cell r="J3161" t="str">
            <v>vleeskuikens</v>
          </cell>
        </row>
        <row r="3162">
          <cell r="A3162" t="str">
            <v>2006_apr_32</v>
          </cell>
          <cell r="C3162">
            <v>15378</v>
          </cell>
          <cell r="D3162">
            <v>2006</v>
          </cell>
          <cell r="E3162" t="str">
            <v>apr</v>
          </cell>
          <cell r="F3162">
            <v>32</v>
          </cell>
          <cell r="G3162">
            <v>23.9</v>
          </cell>
          <cell r="H3162">
            <v>4</v>
          </cell>
          <cell r="I3162">
            <v>1</v>
          </cell>
          <cell r="J3162" t="str">
            <v>vleeskuikens</v>
          </cell>
        </row>
        <row r="3163">
          <cell r="A3163" t="str">
            <v>2006_mei_32</v>
          </cell>
          <cell r="C3163">
            <v>15379</v>
          </cell>
          <cell r="D3163">
            <v>2006</v>
          </cell>
          <cell r="E3163" t="str">
            <v>mei</v>
          </cell>
          <cell r="F3163">
            <v>32</v>
          </cell>
          <cell r="G3163">
            <v>23.95</v>
          </cell>
          <cell r="H3163">
            <v>5</v>
          </cell>
          <cell r="I3163">
            <v>1</v>
          </cell>
          <cell r="J3163" t="str">
            <v>vleeskuikens</v>
          </cell>
        </row>
        <row r="3164">
          <cell r="A3164" t="str">
            <v>2006_jun_32</v>
          </cell>
          <cell r="C3164">
            <v>15380</v>
          </cell>
          <cell r="D3164">
            <v>2006</v>
          </cell>
          <cell r="E3164" t="str">
            <v>jun</v>
          </cell>
          <cell r="F3164">
            <v>32</v>
          </cell>
          <cell r="G3164">
            <v>24</v>
          </cell>
          <cell r="H3164">
            <v>6</v>
          </cell>
          <cell r="I3164">
            <v>1</v>
          </cell>
          <cell r="J3164" t="str">
            <v>vleeskuikens</v>
          </cell>
        </row>
        <row r="3165">
          <cell r="A3165" t="str">
            <v>2006_jul_32</v>
          </cell>
          <cell r="C3165">
            <v>15381</v>
          </cell>
          <cell r="D3165">
            <v>2006</v>
          </cell>
          <cell r="E3165" t="str">
            <v>jul</v>
          </cell>
          <cell r="F3165">
            <v>32</v>
          </cell>
          <cell r="G3165">
            <v>24.05</v>
          </cell>
          <cell r="H3165">
            <v>7</v>
          </cell>
          <cell r="I3165">
            <v>1</v>
          </cell>
          <cell r="J3165" t="str">
            <v>vleeskuikens</v>
          </cell>
        </row>
        <row r="3166">
          <cell r="A3166" t="str">
            <v>2006_aug_32</v>
          </cell>
          <cell r="C3166">
            <v>15382</v>
          </cell>
          <cell r="D3166">
            <v>2006</v>
          </cell>
          <cell r="E3166" t="str">
            <v>aug</v>
          </cell>
          <cell r="F3166">
            <v>32</v>
          </cell>
          <cell r="G3166">
            <v>24.1</v>
          </cell>
          <cell r="H3166">
            <v>8</v>
          </cell>
          <cell r="I3166">
            <v>1</v>
          </cell>
          <cell r="J3166" t="str">
            <v>vleeskuikens</v>
          </cell>
        </row>
        <row r="3167">
          <cell r="A3167" t="str">
            <v>2006_sep_32</v>
          </cell>
          <cell r="C3167">
            <v>15383</v>
          </cell>
          <cell r="D3167">
            <v>2006</v>
          </cell>
          <cell r="E3167" t="str">
            <v>sep</v>
          </cell>
          <cell r="F3167">
            <v>32</v>
          </cell>
          <cell r="G3167">
            <v>24.35</v>
          </cell>
          <cell r="H3167">
            <v>9</v>
          </cell>
          <cell r="I3167">
            <v>1</v>
          </cell>
          <cell r="J3167" t="str">
            <v>vleeskuikens</v>
          </cell>
        </row>
        <row r="3168">
          <cell r="A3168" t="str">
            <v>2006_okt_32</v>
          </cell>
          <cell r="C3168">
            <v>15384</v>
          </cell>
          <cell r="D3168">
            <v>2006</v>
          </cell>
          <cell r="E3168" t="str">
            <v>okt</v>
          </cell>
          <cell r="F3168">
            <v>32</v>
          </cell>
          <cell r="G3168">
            <v>24.65</v>
          </cell>
          <cell r="H3168">
            <v>10</v>
          </cell>
          <cell r="I3168">
            <v>1</v>
          </cell>
          <cell r="J3168" t="str">
            <v>vleeskuikens</v>
          </cell>
        </row>
        <row r="3169">
          <cell r="A3169" t="str">
            <v>2006_nov_32</v>
          </cell>
          <cell r="C3169">
            <v>15385</v>
          </cell>
          <cell r="D3169">
            <v>2006</v>
          </cell>
          <cell r="E3169" t="str">
            <v>nov</v>
          </cell>
          <cell r="F3169">
            <v>32</v>
          </cell>
          <cell r="G3169">
            <v>25.25</v>
          </cell>
          <cell r="H3169">
            <v>11</v>
          </cell>
          <cell r="I3169">
            <v>1</v>
          </cell>
          <cell r="J3169" t="str">
            <v>vleeskuikens</v>
          </cell>
        </row>
        <row r="3170">
          <cell r="A3170" t="str">
            <v>2006_dec_32</v>
          </cell>
          <cell r="C3170">
            <v>15386</v>
          </cell>
          <cell r="D3170">
            <v>2006</v>
          </cell>
          <cell r="E3170" t="str">
            <v>dec</v>
          </cell>
          <cell r="F3170">
            <v>32</v>
          </cell>
          <cell r="G3170">
            <v>26</v>
          </cell>
          <cell r="H3170">
            <v>12</v>
          </cell>
          <cell r="I3170">
            <v>1</v>
          </cell>
          <cell r="J3170" t="str">
            <v>vleeskuikens</v>
          </cell>
        </row>
        <row r="3171">
          <cell r="A3171" t="str">
            <v>2007_jan_32</v>
          </cell>
          <cell r="C3171">
            <v>15387</v>
          </cell>
          <cell r="D3171">
            <v>2007</v>
          </cell>
          <cell r="E3171" t="str">
            <v>jan</v>
          </cell>
          <cell r="F3171">
            <v>32</v>
          </cell>
          <cell r="G3171">
            <v>26.6</v>
          </cell>
          <cell r="H3171">
            <v>1</v>
          </cell>
          <cell r="I3171">
            <v>1</v>
          </cell>
          <cell r="J3171" t="str">
            <v>vleeskuikens</v>
          </cell>
        </row>
        <row r="3172">
          <cell r="A3172" t="str">
            <v>2007_feb_32</v>
          </cell>
          <cell r="C3172">
            <v>15388</v>
          </cell>
          <cell r="D3172">
            <v>2007</v>
          </cell>
          <cell r="E3172" t="str">
            <v>feb</v>
          </cell>
          <cell r="F3172">
            <v>32</v>
          </cell>
          <cell r="G3172">
            <v>26.95</v>
          </cell>
          <cell r="H3172">
            <v>2</v>
          </cell>
          <cell r="I3172">
            <v>1</v>
          </cell>
          <cell r="J3172" t="str">
            <v>vleeskuikens</v>
          </cell>
        </row>
        <row r="3173">
          <cell r="A3173" t="str">
            <v>2007_mrt_32</v>
          </cell>
          <cell r="C3173">
            <v>15389</v>
          </cell>
          <cell r="D3173">
            <v>2007</v>
          </cell>
          <cell r="E3173" t="str">
            <v>mrt</v>
          </cell>
          <cell r="F3173">
            <v>32</v>
          </cell>
          <cell r="G3173">
            <v>27.2</v>
          </cell>
          <cell r="H3173">
            <v>3</v>
          </cell>
          <cell r="I3173">
            <v>1</v>
          </cell>
          <cell r="J3173" t="str">
            <v>vleeskuikens</v>
          </cell>
        </row>
        <row r="3174">
          <cell r="A3174" t="str">
            <v>2007_apr_32</v>
          </cell>
          <cell r="C3174">
            <v>15390</v>
          </cell>
          <cell r="D3174">
            <v>2007</v>
          </cell>
          <cell r="E3174" t="str">
            <v>apr</v>
          </cell>
          <cell r="F3174">
            <v>32</v>
          </cell>
          <cell r="G3174">
            <v>27.45</v>
          </cell>
          <cell r="H3174">
            <v>4</v>
          </cell>
          <cell r="I3174">
            <v>1</v>
          </cell>
          <cell r="J3174" t="str">
            <v>vleeskuikens</v>
          </cell>
        </row>
        <row r="3175">
          <cell r="A3175" t="str">
            <v>2007_mei_32</v>
          </cell>
          <cell r="C3175">
            <v>15391</v>
          </cell>
          <cell r="D3175">
            <v>2007</v>
          </cell>
          <cell r="E3175" t="str">
            <v>mei</v>
          </cell>
          <cell r="F3175">
            <v>32</v>
          </cell>
          <cell r="G3175">
            <v>27.7</v>
          </cell>
          <cell r="H3175">
            <v>5</v>
          </cell>
          <cell r="I3175">
            <v>1</v>
          </cell>
          <cell r="J3175" t="str">
            <v>vleeskuikens</v>
          </cell>
        </row>
        <row r="3176">
          <cell r="A3176" t="str">
            <v>2007_jun_32</v>
          </cell>
          <cell r="C3176">
            <v>15392</v>
          </cell>
          <cell r="D3176">
            <v>2007</v>
          </cell>
          <cell r="E3176" t="str">
            <v>jun</v>
          </cell>
          <cell r="F3176">
            <v>32</v>
          </cell>
          <cell r="G3176">
            <v>27.9</v>
          </cell>
          <cell r="H3176">
            <v>6</v>
          </cell>
          <cell r="I3176">
            <v>1</v>
          </cell>
          <cell r="J3176" t="str">
            <v>vleeskuikens</v>
          </cell>
        </row>
        <row r="3177">
          <cell r="A3177" t="str">
            <v>2007_jul_32</v>
          </cell>
          <cell r="C3177">
            <v>15393</v>
          </cell>
          <cell r="D3177">
            <v>2007</v>
          </cell>
          <cell r="E3177" t="str">
            <v>jul</v>
          </cell>
          <cell r="F3177">
            <v>32</v>
          </cell>
          <cell r="G3177">
            <v>28.1</v>
          </cell>
          <cell r="H3177">
            <v>7</v>
          </cell>
          <cell r="I3177">
            <v>1</v>
          </cell>
          <cell r="J3177" t="str">
            <v>vleeskuikens</v>
          </cell>
        </row>
        <row r="3178">
          <cell r="A3178" t="str">
            <v>2007_aug_32</v>
          </cell>
          <cell r="C3178">
            <v>15394</v>
          </cell>
          <cell r="D3178">
            <v>2007</v>
          </cell>
          <cell r="E3178" t="str">
            <v>aug</v>
          </cell>
          <cell r="F3178">
            <v>32</v>
          </cell>
          <cell r="G3178">
            <v>28.8</v>
          </cell>
          <cell r="H3178">
            <v>8</v>
          </cell>
          <cell r="I3178">
            <v>1</v>
          </cell>
          <cell r="J3178" t="str">
            <v>vleeskuikens</v>
          </cell>
        </row>
        <row r="3179">
          <cell r="A3179" t="str">
            <v>2007_sep_32</v>
          </cell>
          <cell r="C3179">
            <v>15395</v>
          </cell>
          <cell r="D3179">
            <v>2007</v>
          </cell>
          <cell r="E3179" t="str">
            <v>sep</v>
          </cell>
          <cell r="F3179">
            <v>32</v>
          </cell>
          <cell r="G3179">
            <v>30.45</v>
          </cell>
          <cell r="H3179">
            <v>9</v>
          </cell>
          <cell r="I3179">
            <v>1</v>
          </cell>
          <cell r="J3179" t="str">
            <v>vleeskuikens</v>
          </cell>
        </row>
        <row r="3180">
          <cell r="A3180" t="str">
            <v>2007_okt_32</v>
          </cell>
          <cell r="C3180">
            <v>15396</v>
          </cell>
          <cell r="D3180">
            <v>2007</v>
          </cell>
          <cell r="E3180" t="str">
            <v>okt</v>
          </cell>
          <cell r="F3180">
            <v>32</v>
          </cell>
          <cell r="G3180">
            <v>31.65</v>
          </cell>
          <cell r="H3180">
            <v>10</v>
          </cell>
          <cell r="I3180">
            <v>1</v>
          </cell>
          <cell r="J3180" t="str">
            <v>vleeskuikens</v>
          </cell>
        </row>
        <row r="3181">
          <cell r="A3181" t="str">
            <v>2007_nov_32</v>
          </cell>
          <cell r="C3181">
            <v>15397</v>
          </cell>
          <cell r="D3181">
            <v>2007</v>
          </cell>
          <cell r="E3181" t="str">
            <v>nov</v>
          </cell>
          <cell r="F3181">
            <v>32</v>
          </cell>
          <cell r="G3181">
            <v>32.450000000000003</v>
          </cell>
          <cell r="H3181">
            <v>11</v>
          </cell>
          <cell r="I3181">
            <v>1</v>
          </cell>
          <cell r="J3181" t="str">
            <v>vleeskuikens</v>
          </cell>
        </row>
        <row r="3182">
          <cell r="A3182" t="str">
            <v>2007_dec_32</v>
          </cell>
          <cell r="C3182">
            <v>15398</v>
          </cell>
          <cell r="D3182">
            <v>2007</v>
          </cell>
          <cell r="E3182" t="str">
            <v>dec</v>
          </cell>
          <cell r="F3182">
            <v>32</v>
          </cell>
          <cell r="G3182">
            <v>32.799999999999997</v>
          </cell>
          <cell r="H3182">
            <v>12</v>
          </cell>
          <cell r="I3182">
            <v>1</v>
          </cell>
          <cell r="J3182" t="str">
            <v>vleeskuikens</v>
          </cell>
        </row>
        <row r="3183">
          <cell r="A3183" t="str">
            <v>2008_jan_32</v>
          </cell>
          <cell r="C3183">
            <v>15399</v>
          </cell>
          <cell r="D3183">
            <v>2008</v>
          </cell>
          <cell r="E3183" t="str">
            <v>jan</v>
          </cell>
          <cell r="F3183">
            <v>32</v>
          </cell>
          <cell r="G3183">
            <v>33.15</v>
          </cell>
          <cell r="H3183">
            <v>1</v>
          </cell>
          <cell r="I3183">
            <v>1</v>
          </cell>
          <cell r="J3183" t="str">
            <v>vleeskuikens</v>
          </cell>
        </row>
        <row r="3184">
          <cell r="A3184" t="str">
            <v>2008_feb_32</v>
          </cell>
          <cell r="C3184">
            <v>15400</v>
          </cell>
          <cell r="D3184">
            <v>2008</v>
          </cell>
          <cell r="E3184" t="str">
            <v>feb</v>
          </cell>
          <cell r="F3184">
            <v>32</v>
          </cell>
          <cell r="G3184">
            <v>33.65</v>
          </cell>
          <cell r="H3184">
            <v>2</v>
          </cell>
          <cell r="I3184">
            <v>1</v>
          </cell>
          <cell r="J3184" t="str">
            <v>vleeskuikens</v>
          </cell>
        </row>
        <row r="3185">
          <cell r="A3185" t="str">
            <v>2008_mrt_32</v>
          </cell>
          <cell r="C3185">
            <v>15401</v>
          </cell>
          <cell r="D3185">
            <v>2008</v>
          </cell>
          <cell r="E3185" t="str">
            <v>mrt</v>
          </cell>
          <cell r="F3185">
            <v>32</v>
          </cell>
          <cell r="G3185">
            <v>34.15</v>
          </cell>
          <cell r="H3185">
            <v>3</v>
          </cell>
          <cell r="I3185">
            <v>1</v>
          </cell>
          <cell r="J3185" t="str">
            <v>vleeskuikens</v>
          </cell>
        </row>
        <row r="3186">
          <cell r="A3186" t="str">
            <v>2008_apr_32</v>
          </cell>
          <cell r="C3186">
            <v>15402</v>
          </cell>
          <cell r="D3186">
            <v>2008</v>
          </cell>
          <cell r="E3186" t="str">
            <v>apr</v>
          </cell>
          <cell r="F3186">
            <v>32</v>
          </cell>
          <cell r="G3186">
            <v>34.75</v>
          </cell>
          <cell r="H3186">
            <v>4</v>
          </cell>
          <cell r="I3186">
            <v>1</v>
          </cell>
          <cell r="J3186" t="str">
            <v>vleeskuikens</v>
          </cell>
        </row>
        <row r="3187">
          <cell r="A3187" t="str">
            <v>2008_mei_32</v>
          </cell>
          <cell r="C3187">
            <v>15403</v>
          </cell>
          <cell r="D3187">
            <v>2008</v>
          </cell>
          <cell r="E3187" t="str">
            <v>mei</v>
          </cell>
          <cell r="F3187">
            <v>32</v>
          </cell>
          <cell r="G3187">
            <v>35.25</v>
          </cell>
          <cell r="H3187">
            <v>5</v>
          </cell>
          <cell r="I3187">
            <v>1</v>
          </cell>
          <cell r="J3187" t="str">
            <v>vleeskuikens</v>
          </cell>
        </row>
        <row r="3188">
          <cell r="A3188" t="str">
            <v>2008_jun_32</v>
          </cell>
          <cell r="C3188">
            <v>15404</v>
          </cell>
          <cell r="D3188">
            <v>2008</v>
          </cell>
          <cell r="E3188" t="str">
            <v>jun</v>
          </cell>
          <cell r="F3188">
            <v>32</v>
          </cell>
          <cell r="G3188">
            <v>35.450000000000003</v>
          </cell>
          <cell r="H3188">
            <v>6</v>
          </cell>
          <cell r="I3188">
            <v>1</v>
          </cell>
          <cell r="J3188" t="str">
            <v>vleeskuikens</v>
          </cell>
        </row>
        <row r="3189">
          <cell r="A3189" t="str">
            <v>2008_jul_32</v>
          </cell>
          <cell r="C3189">
            <v>15405</v>
          </cell>
          <cell r="D3189">
            <v>2008</v>
          </cell>
          <cell r="E3189" t="str">
            <v>jul</v>
          </cell>
          <cell r="F3189">
            <v>32</v>
          </cell>
          <cell r="G3189">
            <v>35.65</v>
          </cell>
          <cell r="H3189">
            <v>7</v>
          </cell>
          <cell r="I3189">
            <v>1</v>
          </cell>
          <cell r="J3189" t="str">
            <v>vleeskuikens</v>
          </cell>
        </row>
        <row r="3190">
          <cell r="A3190" t="str">
            <v>2008_aug_32</v>
          </cell>
          <cell r="C3190">
            <v>15406</v>
          </cell>
          <cell r="D3190">
            <v>2008</v>
          </cell>
          <cell r="E3190" t="str">
            <v>aug</v>
          </cell>
          <cell r="F3190">
            <v>32</v>
          </cell>
          <cell r="G3190">
            <v>35.700000000000003</v>
          </cell>
          <cell r="H3190">
            <v>8</v>
          </cell>
          <cell r="I3190">
            <v>1</v>
          </cell>
          <cell r="J3190" t="str">
            <v>vleeskuikens</v>
          </cell>
        </row>
        <row r="3191">
          <cell r="A3191" t="str">
            <v>2008_sep_32</v>
          </cell>
          <cell r="C3191">
            <v>15407</v>
          </cell>
          <cell r="D3191">
            <v>2008</v>
          </cell>
          <cell r="E3191" t="str">
            <v>sep</v>
          </cell>
          <cell r="F3191">
            <v>32</v>
          </cell>
          <cell r="G3191">
            <v>35.15</v>
          </cell>
          <cell r="H3191">
            <v>9</v>
          </cell>
          <cell r="I3191">
            <v>1</v>
          </cell>
          <cell r="J3191" t="str">
            <v>vleeskuikens</v>
          </cell>
        </row>
        <row r="3192">
          <cell r="A3192" t="str">
            <v>2008_okt_32</v>
          </cell>
          <cell r="C3192">
            <v>15408</v>
          </cell>
          <cell r="D3192">
            <v>2008</v>
          </cell>
          <cell r="E3192" t="str">
            <v>okt</v>
          </cell>
          <cell r="F3192">
            <v>32</v>
          </cell>
          <cell r="G3192">
            <v>34.4</v>
          </cell>
          <cell r="H3192">
            <v>10</v>
          </cell>
          <cell r="I3192">
            <v>1</v>
          </cell>
          <cell r="J3192" t="str">
            <v>vleeskuikens</v>
          </cell>
        </row>
        <row r="3193">
          <cell r="A3193" t="str">
            <v>2008_nov_32</v>
          </cell>
          <cell r="C3193">
            <v>15409</v>
          </cell>
          <cell r="D3193">
            <v>2008</v>
          </cell>
          <cell r="E3193" t="str">
            <v>nov</v>
          </cell>
          <cell r="F3193">
            <v>32</v>
          </cell>
          <cell r="G3193">
            <v>33.35</v>
          </cell>
          <cell r="H3193">
            <v>11</v>
          </cell>
          <cell r="I3193">
            <v>1</v>
          </cell>
          <cell r="J3193" t="str">
            <v>vleeskuikens</v>
          </cell>
        </row>
        <row r="3194">
          <cell r="A3194" t="str">
            <v>2008_dec_32</v>
          </cell>
          <cell r="C3194">
            <v>15410</v>
          </cell>
          <cell r="D3194">
            <v>2008</v>
          </cell>
          <cell r="E3194" t="str">
            <v>dec</v>
          </cell>
          <cell r="F3194">
            <v>32</v>
          </cell>
          <cell r="G3194">
            <v>32.700000000000003</v>
          </cell>
          <cell r="H3194">
            <v>12</v>
          </cell>
          <cell r="I3194">
            <v>1</v>
          </cell>
          <cell r="J3194" t="str">
            <v>vleeskuikens</v>
          </cell>
        </row>
        <row r="3195">
          <cell r="A3195" t="str">
            <v>2009_jan_32</v>
          </cell>
          <cell r="C3195">
            <v>15411</v>
          </cell>
          <cell r="D3195">
            <v>2009</v>
          </cell>
          <cell r="E3195" t="str">
            <v>jan</v>
          </cell>
          <cell r="F3195">
            <v>32</v>
          </cell>
          <cell r="G3195">
            <v>31.65</v>
          </cell>
          <cell r="H3195">
            <v>1</v>
          </cell>
          <cell r="I3195">
            <v>1</v>
          </cell>
          <cell r="J3195" t="str">
            <v>vleeskuikens</v>
          </cell>
        </row>
        <row r="3196">
          <cell r="A3196" t="str">
            <v>2009_feb_32</v>
          </cell>
          <cell r="C3196">
            <v>15412</v>
          </cell>
          <cell r="D3196">
            <v>2009</v>
          </cell>
          <cell r="E3196" t="str">
            <v>feb</v>
          </cell>
          <cell r="F3196">
            <v>32</v>
          </cell>
          <cell r="G3196">
            <v>31.3</v>
          </cell>
          <cell r="H3196">
            <v>2</v>
          </cell>
          <cell r="I3196">
            <v>1</v>
          </cell>
          <cell r="J3196" t="str">
            <v>vleeskuikens</v>
          </cell>
        </row>
        <row r="3197">
          <cell r="A3197" t="str">
            <v>2009_mrt_32</v>
          </cell>
          <cell r="C3197">
            <v>15413</v>
          </cell>
          <cell r="D3197">
            <v>2009</v>
          </cell>
          <cell r="E3197" t="str">
            <v>mrt</v>
          </cell>
          <cell r="F3197">
            <v>32</v>
          </cell>
          <cell r="G3197">
            <v>31.3</v>
          </cell>
          <cell r="H3197">
            <v>3</v>
          </cell>
          <cell r="I3197">
            <v>1</v>
          </cell>
          <cell r="J3197" t="str">
            <v>vleeskuikens</v>
          </cell>
        </row>
        <row r="3198">
          <cell r="A3198" t="str">
            <v>2009_apr_32</v>
          </cell>
          <cell r="C3198">
            <v>15414</v>
          </cell>
          <cell r="D3198">
            <v>2009</v>
          </cell>
          <cell r="E3198" t="str">
            <v>apr</v>
          </cell>
          <cell r="F3198">
            <v>32</v>
          </cell>
          <cell r="G3198">
            <v>31.25</v>
          </cell>
          <cell r="H3198">
            <v>4</v>
          </cell>
          <cell r="I3198">
            <v>1</v>
          </cell>
          <cell r="J3198" t="str">
            <v>vleeskuikens</v>
          </cell>
        </row>
        <row r="3199">
          <cell r="A3199" t="str">
            <v>2009_mei_32</v>
          </cell>
          <cell r="C3199">
            <v>15415</v>
          </cell>
          <cell r="D3199">
            <v>2009</v>
          </cell>
          <cell r="E3199" t="str">
            <v>mei</v>
          </cell>
          <cell r="F3199">
            <v>32</v>
          </cell>
          <cell r="G3199">
            <v>31.15</v>
          </cell>
          <cell r="H3199">
            <v>5</v>
          </cell>
          <cell r="I3199">
            <v>1</v>
          </cell>
          <cell r="J3199" t="str">
            <v>vleeskuikens</v>
          </cell>
        </row>
        <row r="3200">
          <cell r="A3200" t="str">
            <v>2009_jun_32</v>
          </cell>
          <cell r="C3200">
            <v>15416</v>
          </cell>
          <cell r="D3200">
            <v>2009</v>
          </cell>
          <cell r="E3200" t="str">
            <v>jun</v>
          </cell>
          <cell r="F3200">
            <v>32</v>
          </cell>
          <cell r="G3200">
            <v>31.25</v>
          </cell>
          <cell r="H3200">
            <v>6</v>
          </cell>
          <cell r="I3200">
            <v>1</v>
          </cell>
          <cell r="J3200" t="str">
            <v>vleeskuikens</v>
          </cell>
        </row>
        <row r="3201">
          <cell r="A3201" t="str">
            <v>2009_jul_32</v>
          </cell>
          <cell r="C3201">
            <v>15417</v>
          </cell>
          <cell r="D3201">
            <v>2009</v>
          </cell>
          <cell r="E3201" t="str">
            <v>jul</v>
          </cell>
          <cell r="F3201">
            <v>32</v>
          </cell>
          <cell r="G3201">
            <v>31.65</v>
          </cell>
          <cell r="H3201">
            <v>7</v>
          </cell>
          <cell r="I3201">
            <v>1</v>
          </cell>
          <cell r="J3201" t="str">
            <v>vleeskuikens</v>
          </cell>
        </row>
        <row r="3202">
          <cell r="A3202" t="str">
            <v>2009_aug_32</v>
          </cell>
          <cell r="C3202">
            <v>15418</v>
          </cell>
          <cell r="D3202">
            <v>2009</v>
          </cell>
          <cell r="E3202" t="str">
            <v>aug</v>
          </cell>
          <cell r="F3202">
            <v>32</v>
          </cell>
          <cell r="G3202">
            <v>31.45</v>
          </cell>
          <cell r="H3202">
            <v>8</v>
          </cell>
          <cell r="I3202">
            <v>1</v>
          </cell>
          <cell r="J3202" t="str">
            <v>vleeskuikens</v>
          </cell>
        </row>
        <row r="3203">
          <cell r="A3203" t="str">
            <v>2009_sep_32</v>
          </cell>
          <cell r="C3203">
            <v>15419</v>
          </cell>
          <cell r="D3203">
            <v>2009</v>
          </cell>
          <cell r="E3203" t="str">
            <v>sep</v>
          </cell>
          <cell r="F3203">
            <v>32</v>
          </cell>
          <cell r="G3203">
            <v>31.15</v>
          </cell>
          <cell r="H3203">
            <v>9</v>
          </cell>
          <cell r="I3203">
            <v>1</v>
          </cell>
          <cell r="J3203" t="str">
            <v>vleeskuikens</v>
          </cell>
        </row>
        <row r="3204">
          <cell r="A3204" t="str">
            <v>2009_okt_32</v>
          </cell>
          <cell r="C3204">
            <v>15420</v>
          </cell>
          <cell r="D3204">
            <v>2009</v>
          </cell>
          <cell r="E3204" t="str">
            <v>okt</v>
          </cell>
          <cell r="F3204">
            <v>32</v>
          </cell>
          <cell r="G3204">
            <v>30.75</v>
          </cell>
          <cell r="H3204">
            <v>10</v>
          </cell>
          <cell r="I3204">
            <v>1</v>
          </cell>
          <cell r="J3204" t="str">
            <v>vleeskuikens</v>
          </cell>
        </row>
        <row r="3205">
          <cell r="A3205" t="str">
            <v>2009_nov_32</v>
          </cell>
          <cell r="C3205">
            <v>15421</v>
          </cell>
          <cell r="D3205">
            <v>2009</v>
          </cell>
          <cell r="E3205" t="str">
            <v>nov</v>
          </cell>
          <cell r="F3205">
            <v>32</v>
          </cell>
          <cell r="G3205">
            <v>30.65</v>
          </cell>
          <cell r="H3205">
            <v>11</v>
          </cell>
          <cell r="I3205">
            <v>1</v>
          </cell>
          <cell r="J3205" t="str">
            <v>vleeskuikens</v>
          </cell>
        </row>
        <row r="3206">
          <cell r="A3206" t="str">
            <v>2009_dec_32</v>
          </cell>
          <cell r="C3206">
            <v>15422</v>
          </cell>
          <cell r="D3206">
            <v>2009</v>
          </cell>
          <cell r="E3206" t="str">
            <v>dec</v>
          </cell>
          <cell r="F3206">
            <v>32</v>
          </cell>
          <cell r="G3206">
            <v>30.65</v>
          </cell>
          <cell r="H3206">
            <v>12</v>
          </cell>
          <cell r="I3206">
            <v>1</v>
          </cell>
          <cell r="J3206" t="str">
            <v>vleeskuikens</v>
          </cell>
        </row>
        <row r="3207">
          <cell r="A3207" t="str">
            <v>2010_jan_32</v>
          </cell>
          <cell r="C3207">
            <v>15423</v>
          </cell>
          <cell r="D3207">
            <v>2010</v>
          </cell>
          <cell r="E3207" t="str">
            <v>jan</v>
          </cell>
          <cell r="F3207">
            <v>32</v>
          </cell>
          <cell r="G3207">
            <v>30.8</v>
          </cell>
          <cell r="H3207">
            <v>1</v>
          </cell>
          <cell r="I3207">
            <v>1</v>
          </cell>
          <cell r="J3207" t="str">
            <v>vleeskuikens</v>
          </cell>
        </row>
        <row r="3208">
          <cell r="A3208" t="str">
            <v>2010_feb_32</v>
          </cell>
          <cell r="C3208">
            <v>15424</v>
          </cell>
          <cell r="D3208">
            <v>2010</v>
          </cell>
          <cell r="E3208" t="str">
            <v>feb</v>
          </cell>
          <cell r="F3208">
            <v>32</v>
          </cell>
          <cell r="G3208">
            <v>30.95</v>
          </cell>
          <cell r="H3208">
            <v>2</v>
          </cell>
          <cell r="I3208">
            <v>1</v>
          </cell>
          <cell r="J3208" t="str">
            <v>vleeskuikens</v>
          </cell>
        </row>
        <row r="3209">
          <cell r="A3209" t="str">
            <v>2010_mrt_32</v>
          </cell>
          <cell r="C3209">
            <v>15425</v>
          </cell>
          <cell r="D3209">
            <v>2010</v>
          </cell>
          <cell r="E3209" t="str">
            <v>mrt</v>
          </cell>
          <cell r="F3209">
            <v>32</v>
          </cell>
          <cell r="G3209">
            <v>30.95</v>
          </cell>
          <cell r="H3209">
            <v>3</v>
          </cell>
          <cell r="I3209">
            <v>1</v>
          </cell>
          <cell r="J3209" t="str">
            <v>vleeskuikens</v>
          </cell>
        </row>
        <row r="3210">
          <cell r="A3210" t="str">
            <v>2010_apr_32</v>
          </cell>
          <cell r="C3210">
            <v>15426</v>
          </cell>
          <cell r="D3210">
            <v>2010</v>
          </cell>
          <cell r="E3210" t="str">
            <v>apr</v>
          </cell>
          <cell r="F3210">
            <v>32</v>
          </cell>
          <cell r="G3210">
            <v>30.9</v>
          </cell>
          <cell r="H3210">
            <v>4</v>
          </cell>
          <cell r="I3210">
            <v>1</v>
          </cell>
          <cell r="J3210" t="str">
            <v>vleeskuikens</v>
          </cell>
        </row>
        <row r="3211">
          <cell r="A3211" t="str">
            <v>2010_mei_32</v>
          </cell>
          <cell r="C3211">
            <v>15427</v>
          </cell>
          <cell r="D3211">
            <v>2010</v>
          </cell>
          <cell r="E3211" t="str">
            <v>mei</v>
          </cell>
          <cell r="F3211">
            <v>32</v>
          </cell>
          <cell r="G3211">
            <v>31.05</v>
          </cell>
          <cell r="H3211">
            <v>5</v>
          </cell>
          <cell r="I3211">
            <v>1</v>
          </cell>
          <cell r="J3211" t="str">
            <v>vleeskuikens</v>
          </cell>
        </row>
        <row r="3212">
          <cell r="A3212" t="str">
            <v>2010_jun_32</v>
          </cell>
          <cell r="C3212">
            <v>15428</v>
          </cell>
          <cell r="D3212">
            <v>2010</v>
          </cell>
          <cell r="E3212" t="str">
            <v>jun</v>
          </cell>
          <cell r="F3212">
            <v>32</v>
          </cell>
          <cell r="G3212">
            <v>31.4</v>
          </cell>
          <cell r="H3212">
            <v>6</v>
          </cell>
          <cell r="I3212">
            <v>1</v>
          </cell>
          <cell r="J3212" t="str">
            <v>vleeskuikens</v>
          </cell>
        </row>
        <row r="3213">
          <cell r="A3213" t="str">
            <v>2010_jul_32</v>
          </cell>
          <cell r="C3213">
            <v>15429</v>
          </cell>
          <cell r="D3213">
            <v>2010</v>
          </cell>
          <cell r="E3213" t="str">
            <v>jul</v>
          </cell>
          <cell r="F3213">
            <v>32</v>
          </cell>
          <cell r="G3213">
            <v>31.85</v>
          </cell>
          <cell r="H3213">
            <v>7</v>
          </cell>
          <cell r="I3213">
            <v>1</v>
          </cell>
          <cell r="J3213" t="str">
            <v>vleeskuikens</v>
          </cell>
        </row>
        <row r="3214">
          <cell r="A3214" t="str">
            <v>2010_aug_32</v>
          </cell>
          <cell r="C3214">
            <v>15430</v>
          </cell>
          <cell r="D3214">
            <v>2010</v>
          </cell>
          <cell r="E3214" t="str">
            <v>aug</v>
          </cell>
          <cell r="F3214">
            <v>32</v>
          </cell>
          <cell r="G3214">
            <v>32.6</v>
          </cell>
          <cell r="H3214">
            <v>8</v>
          </cell>
          <cell r="I3214">
            <v>1</v>
          </cell>
          <cell r="J3214" t="str">
            <v>vleeskuikens</v>
          </cell>
        </row>
        <row r="3215">
          <cell r="A3215" t="str">
            <v>2010_sep_32</v>
          </cell>
          <cell r="C3215">
            <v>15431</v>
          </cell>
          <cell r="D3215">
            <v>2010</v>
          </cell>
          <cell r="E3215" t="str">
            <v>sep</v>
          </cell>
          <cell r="F3215">
            <v>32</v>
          </cell>
          <cell r="G3215">
            <v>34</v>
          </cell>
          <cell r="H3215">
            <v>9</v>
          </cell>
          <cell r="I3215">
            <v>1</v>
          </cell>
          <cell r="J3215" t="str">
            <v>vleeskuikens</v>
          </cell>
        </row>
        <row r="3216">
          <cell r="A3216" t="str">
            <v>2010_okt_32</v>
          </cell>
          <cell r="C3216">
            <v>15432</v>
          </cell>
          <cell r="D3216">
            <v>2010</v>
          </cell>
          <cell r="E3216" t="str">
            <v>okt</v>
          </cell>
          <cell r="F3216">
            <v>32</v>
          </cell>
          <cell r="G3216">
            <v>34.9</v>
          </cell>
          <cell r="H3216">
            <v>10</v>
          </cell>
          <cell r="I3216">
            <v>1</v>
          </cell>
          <cell r="J3216" t="str">
            <v>vleeskuikens</v>
          </cell>
        </row>
        <row r="3217">
          <cell r="A3217" t="str">
            <v>2010_nov_32</v>
          </cell>
          <cell r="C3217">
            <v>15433</v>
          </cell>
          <cell r="D3217">
            <v>2010</v>
          </cell>
          <cell r="E3217" t="str">
            <v>nov</v>
          </cell>
          <cell r="F3217">
            <v>32</v>
          </cell>
          <cell r="G3217">
            <v>35.75</v>
          </cell>
          <cell r="H3217">
            <v>11</v>
          </cell>
          <cell r="I3217">
            <v>1</v>
          </cell>
          <cell r="J3217" t="str">
            <v>vleeskuikens</v>
          </cell>
        </row>
        <row r="3218">
          <cell r="A3218" t="str">
            <v>2010_dec_32</v>
          </cell>
          <cell r="C3218">
            <v>15434</v>
          </cell>
          <cell r="D3218">
            <v>2010</v>
          </cell>
          <cell r="E3218" t="str">
            <v>dec</v>
          </cell>
          <cell r="F3218">
            <v>32</v>
          </cell>
          <cell r="G3218">
            <v>36.549999999999997</v>
          </cell>
          <cell r="H3218">
            <v>12</v>
          </cell>
          <cell r="I3218">
            <v>1</v>
          </cell>
          <cell r="J3218" t="str">
            <v>vleeskuikens</v>
          </cell>
        </row>
        <row r="3219">
          <cell r="A3219" t="str">
            <v>2011_jan_32</v>
          </cell>
          <cell r="C3219">
            <v>15435</v>
          </cell>
          <cell r="D3219">
            <v>2011</v>
          </cell>
          <cell r="E3219" t="str">
            <v>jan</v>
          </cell>
          <cell r="F3219">
            <v>32</v>
          </cell>
          <cell r="G3219">
            <v>37.200000000000003</v>
          </cell>
          <cell r="H3219">
            <v>1</v>
          </cell>
          <cell r="I3219">
            <v>1</v>
          </cell>
          <cell r="J3219" t="str">
            <v>vleeskuikens</v>
          </cell>
        </row>
        <row r="3220">
          <cell r="A3220" t="str">
            <v>2011_feb_32</v>
          </cell>
          <cell r="C3220">
            <v>15436</v>
          </cell>
          <cell r="D3220">
            <v>2011</v>
          </cell>
          <cell r="E3220" t="str">
            <v>feb</v>
          </cell>
          <cell r="F3220">
            <v>32</v>
          </cell>
          <cell r="G3220">
            <v>37.85</v>
          </cell>
          <cell r="H3220">
            <v>2</v>
          </cell>
          <cell r="I3220">
            <v>1</v>
          </cell>
          <cell r="J3220" t="str">
            <v>vleeskuikens</v>
          </cell>
        </row>
        <row r="3221">
          <cell r="A3221" t="str">
            <v>2011_mrt_32</v>
          </cell>
          <cell r="C3221">
            <v>15437</v>
          </cell>
          <cell r="D3221">
            <v>2011</v>
          </cell>
          <cell r="E3221" t="str">
            <v>mrt</v>
          </cell>
          <cell r="F3221">
            <v>32</v>
          </cell>
          <cell r="G3221">
            <v>38.65</v>
          </cell>
          <cell r="H3221">
            <v>3</v>
          </cell>
          <cell r="I3221">
            <v>1</v>
          </cell>
          <cell r="J3221" t="str">
            <v>vleeskuikens</v>
          </cell>
        </row>
        <row r="3222">
          <cell r="A3222" t="str">
            <v>2011_apr_32</v>
          </cell>
          <cell r="C3222">
            <v>15438</v>
          </cell>
          <cell r="D3222">
            <v>2011</v>
          </cell>
          <cell r="E3222" t="str">
            <v>apr</v>
          </cell>
          <cell r="F3222">
            <v>32</v>
          </cell>
          <cell r="G3222">
            <v>39.1</v>
          </cell>
          <cell r="H3222">
            <v>4</v>
          </cell>
          <cell r="I3222">
            <v>1</v>
          </cell>
          <cell r="J3222" t="str">
            <v>vleeskuikens</v>
          </cell>
        </row>
        <row r="3223">
          <cell r="A3223" t="str">
            <v>2011_mei_32</v>
          </cell>
          <cell r="C3223">
            <v>15439</v>
          </cell>
          <cell r="D3223">
            <v>2011</v>
          </cell>
          <cell r="E3223" t="str">
            <v>mei</v>
          </cell>
          <cell r="F3223">
            <v>32</v>
          </cell>
          <cell r="G3223">
            <v>39.200000000000003</v>
          </cell>
          <cell r="H3223">
            <v>5</v>
          </cell>
          <cell r="I3223">
            <v>1</v>
          </cell>
          <cell r="J3223" t="str">
            <v>vleeskuikens</v>
          </cell>
        </row>
        <row r="3224">
          <cell r="A3224" t="str">
            <v>2011_jun_32</v>
          </cell>
          <cell r="C3224">
            <v>15440</v>
          </cell>
          <cell r="D3224">
            <v>2011</v>
          </cell>
          <cell r="E3224" t="str">
            <v>jun</v>
          </cell>
          <cell r="F3224">
            <v>32</v>
          </cell>
          <cell r="G3224">
            <v>39.200000000000003</v>
          </cell>
          <cell r="H3224">
            <v>6</v>
          </cell>
          <cell r="I3224">
            <v>1</v>
          </cell>
          <cell r="J3224" t="str">
            <v>vleeskuikens</v>
          </cell>
        </row>
        <row r="3225">
          <cell r="A3225" t="str">
            <v>2011_jul_32</v>
          </cell>
          <cell r="C3225">
            <v>15441</v>
          </cell>
          <cell r="D3225">
            <v>2011</v>
          </cell>
          <cell r="E3225" t="str">
            <v>jul</v>
          </cell>
          <cell r="F3225">
            <v>32</v>
          </cell>
          <cell r="G3225">
            <v>39.15</v>
          </cell>
          <cell r="H3225">
            <v>7</v>
          </cell>
          <cell r="I3225">
            <v>1</v>
          </cell>
          <cell r="J3225" t="str">
            <v>vleeskuikens</v>
          </cell>
        </row>
        <row r="3226">
          <cell r="A3226" t="str">
            <v>2011_aug_32</v>
          </cell>
          <cell r="C3226">
            <v>15442</v>
          </cell>
          <cell r="D3226">
            <v>2011</v>
          </cell>
          <cell r="E3226" t="str">
            <v>aug</v>
          </cell>
          <cell r="F3226">
            <v>32</v>
          </cell>
          <cell r="G3226">
            <v>39.15</v>
          </cell>
          <cell r="H3226">
            <v>8</v>
          </cell>
          <cell r="I3226">
            <v>1</v>
          </cell>
          <cell r="J3226" t="str">
            <v>vleeskuikens</v>
          </cell>
        </row>
        <row r="3227">
          <cell r="A3227" t="str">
            <v>2011_sep_32</v>
          </cell>
          <cell r="C3227">
            <v>15443</v>
          </cell>
          <cell r="D3227">
            <v>2011</v>
          </cell>
          <cell r="E3227" t="str">
            <v>sep</v>
          </cell>
          <cell r="F3227">
            <v>32</v>
          </cell>
          <cell r="G3227">
            <v>39.1</v>
          </cell>
          <cell r="H3227">
            <v>9</v>
          </cell>
          <cell r="I3227">
            <v>1</v>
          </cell>
          <cell r="J3227" t="str">
            <v>vleeskuikens</v>
          </cell>
        </row>
        <row r="3228">
          <cell r="A3228" t="str">
            <v>2011_okt_32</v>
          </cell>
          <cell r="C3228">
            <v>15444</v>
          </cell>
          <cell r="D3228">
            <v>2011</v>
          </cell>
          <cell r="E3228" t="str">
            <v>okt</v>
          </cell>
          <cell r="F3228">
            <v>32</v>
          </cell>
          <cell r="G3228">
            <v>38.799999999999997</v>
          </cell>
          <cell r="H3228">
            <v>10</v>
          </cell>
          <cell r="I3228">
            <v>1</v>
          </cell>
          <cell r="J3228" t="str">
            <v>vleeskuikens</v>
          </cell>
        </row>
        <row r="3229">
          <cell r="A3229" t="str">
            <v>2011_nov_32</v>
          </cell>
          <cell r="C3229">
            <v>15445</v>
          </cell>
          <cell r="D3229">
            <v>2011</v>
          </cell>
          <cell r="E3229" t="str">
            <v>nov</v>
          </cell>
          <cell r="F3229">
            <v>32</v>
          </cell>
          <cell r="G3229">
            <v>38.4</v>
          </cell>
          <cell r="H3229">
            <v>11</v>
          </cell>
          <cell r="I3229">
            <v>1</v>
          </cell>
          <cell r="J3229" t="str">
            <v>vleeskuikens</v>
          </cell>
        </row>
        <row r="3230">
          <cell r="A3230" t="str">
            <v>2011_dec_32</v>
          </cell>
          <cell r="C3230">
            <v>15446</v>
          </cell>
          <cell r="D3230">
            <v>2011</v>
          </cell>
          <cell r="E3230" t="str">
            <v>dec</v>
          </cell>
          <cell r="F3230">
            <v>32</v>
          </cell>
          <cell r="G3230">
            <v>37.9</v>
          </cell>
          <cell r="H3230">
            <v>12</v>
          </cell>
          <cell r="I3230">
            <v>1</v>
          </cell>
          <cell r="J3230" t="str">
            <v>vleeskuikens</v>
          </cell>
        </row>
        <row r="3231">
          <cell r="A3231" t="str">
            <v>2012_dec_32</v>
          </cell>
          <cell r="C3231">
            <v>15458</v>
          </cell>
          <cell r="D3231">
            <v>2012</v>
          </cell>
          <cell r="E3231" t="str">
            <v>dec</v>
          </cell>
          <cell r="F3231">
            <v>32</v>
          </cell>
          <cell r="G3231">
            <v>0</v>
          </cell>
          <cell r="H3231">
            <v>12</v>
          </cell>
          <cell r="I3231">
            <v>1</v>
          </cell>
          <cell r="J3231" t="str">
            <v>vleeskuikens</v>
          </cell>
        </row>
        <row r="3232">
          <cell r="A3232" t="str">
            <v>2006_jan_33</v>
          </cell>
          <cell r="C3232">
            <v>15459</v>
          </cell>
          <cell r="D3232">
            <v>2006</v>
          </cell>
          <cell r="E3232" t="str">
            <v>jan</v>
          </cell>
          <cell r="F3232">
            <v>33</v>
          </cell>
          <cell r="G3232">
            <v>115.5</v>
          </cell>
          <cell r="H3232">
            <v>1</v>
          </cell>
          <cell r="I3232">
            <v>1</v>
          </cell>
          <cell r="J3232" t="str">
            <v>vleeskuikens</v>
          </cell>
        </row>
        <row r="3233">
          <cell r="A3233" t="str">
            <v>2006_feb_33</v>
          </cell>
          <cell r="C3233">
            <v>15460</v>
          </cell>
          <cell r="D3233">
            <v>2006</v>
          </cell>
          <cell r="E3233" t="str">
            <v>feb</v>
          </cell>
          <cell r="F3233">
            <v>33</v>
          </cell>
          <cell r="G3233">
            <v>118.1</v>
          </cell>
          <cell r="H3233">
            <v>2</v>
          </cell>
          <cell r="I3233">
            <v>1</v>
          </cell>
          <cell r="J3233" t="str">
            <v>vleeskuikens</v>
          </cell>
        </row>
        <row r="3234">
          <cell r="A3234" t="str">
            <v>2006_mrt_33</v>
          </cell>
          <cell r="C3234">
            <v>15461</v>
          </cell>
          <cell r="D3234">
            <v>2006</v>
          </cell>
          <cell r="E3234" t="str">
            <v>mrt</v>
          </cell>
          <cell r="F3234">
            <v>33</v>
          </cell>
          <cell r="G3234">
            <v>119.4</v>
          </cell>
          <cell r="H3234">
            <v>3</v>
          </cell>
          <cell r="I3234">
            <v>1</v>
          </cell>
          <cell r="J3234" t="str">
            <v>vleeskuikens</v>
          </cell>
        </row>
        <row r="3235">
          <cell r="A3235" t="str">
            <v>2006_apr_33</v>
          </cell>
          <cell r="C3235">
            <v>15462</v>
          </cell>
          <cell r="D3235">
            <v>2006</v>
          </cell>
          <cell r="E3235" t="str">
            <v>apr</v>
          </cell>
          <cell r="F3235">
            <v>33</v>
          </cell>
          <cell r="G3235">
            <v>126.6</v>
          </cell>
          <cell r="H3235">
            <v>4</v>
          </cell>
          <cell r="I3235">
            <v>1</v>
          </cell>
          <cell r="J3235" t="str">
            <v>vleeskuikens</v>
          </cell>
        </row>
        <row r="3236">
          <cell r="A3236" t="str">
            <v>2006_mei_33</v>
          </cell>
          <cell r="C3236">
            <v>15463</v>
          </cell>
          <cell r="D3236">
            <v>2006</v>
          </cell>
          <cell r="E3236" t="str">
            <v>mei</v>
          </cell>
          <cell r="F3236">
            <v>33</v>
          </cell>
          <cell r="G3236">
            <v>131.25</v>
          </cell>
          <cell r="H3236">
            <v>5</v>
          </cell>
          <cell r="I3236">
            <v>1</v>
          </cell>
          <cell r="J3236" t="str">
            <v>vleeskuikens</v>
          </cell>
        </row>
        <row r="3237">
          <cell r="A3237" t="str">
            <v>2006_jun_33</v>
          </cell>
          <cell r="C3237">
            <v>15464</v>
          </cell>
          <cell r="D3237">
            <v>2006</v>
          </cell>
          <cell r="E3237" t="str">
            <v>jun</v>
          </cell>
          <cell r="F3237">
            <v>33</v>
          </cell>
          <cell r="G3237">
            <v>130.75</v>
          </cell>
          <cell r="H3237">
            <v>6</v>
          </cell>
          <cell r="I3237">
            <v>1</v>
          </cell>
          <cell r="J3237" t="str">
            <v>vleeskuikens</v>
          </cell>
        </row>
        <row r="3238">
          <cell r="A3238" t="str">
            <v>2006_jul_33</v>
          </cell>
          <cell r="C3238">
            <v>15465</v>
          </cell>
          <cell r="D3238">
            <v>2006</v>
          </cell>
          <cell r="E3238" t="str">
            <v>jul</v>
          </cell>
          <cell r="F3238">
            <v>33</v>
          </cell>
          <cell r="G3238">
            <v>128.1</v>
          </cell>
          <cell r="H3238">
            <v>7</v>
          </cell>
          <cell r="I3238">
            <v>1</v>
          </cell>
          <cell r="J3238" t="str">
            <v>vleeskuikens</v>
          </cell>
        </row>
        <row r="3239">
          <cell r="A3239" t="str">
            <v>2006_aug_33</v>
          </cell>
          <cell r="C3239">
            <v>15466</v>
          </cell>
          <cell r="D3239">
            <v>2006</v>
          </cell>
          <cell r="E3239" t="str">
            <v>aug</v>
          </cell>
          <cell r="F3239">
            <v>33</v>
          </cell>
          <cell r="G3239">
            <v>137</v>
          </cell>
          <cell r="H3239">
            <v>8</v>
          </cell>
          <cell r="I3239">
            <v>1</v>
          </cell>
          <cell r="J3239" t="str">
            <v>vleeskuikens</v>
          </cell>
        </row>
        <row r="3240">
          <cell r="A3240" t="str">
            <v>2006_sep_33</v>
          </cell>
          <cell r="C3240">
            <v>15467</v>
          </cell>
          <cell r="D3240">
            <v>2006</v>
          </cell>
          <cell r="E3240" t="str">
            <v>sep</v>
          </cell>
          <cell r="F3240">
            <v>33</v>
          </cell>
          <cell r="G3240">
            <v>142.94999999999999</v>
          </cell>
          <cell r="H3240">
            <v>9</v>
          </cell>
          <cell r="I3240">
            <v>1</v>
          </cell>
          <cell r="J3240" t="str">
            <v>vleeskuikens</v>
          </cell>
        </row>
        <row r="3241">
          <cell r="A3241" t="str">
            <v>2006_okt_33</v>
          </cell>
          <cell r="C3241">
            <v>15468</v>
          </cell>
          <cell r="D3241">
            <v>2006</v>
          </cell>
          <cell r="E3241" t="str">
            <v>okt</v>
          </cell>
          <cell r="F3241">
            <v>33</v>
          </cell>
          <cell r="G3241">
            <v>157.85</v>
          </cell>
          <cell r="H3241">
            <v>10</v>
          </cell>
          <cell r="I3241">
            <v>1</v>
          </cell>
          <cell r="J3241" t="str">
            <v>vleeskuikens</v>
          </cell>
        </row>
        <row r="3242">
          <cell r="A3242" t="str">
            <v>2006_nov_33</v>
          </cell>
          <cell r="C3242">
            <v>15469</v>
          </cell>
          <cell r="D3242">
            <v>2006</v>
          </cell>
          <cell r="E3242" t="str">
            <v>nov</v>
          </cell>
          <cell r="F3242">
            <v>33</v>
          </cell>
          <cell r="G3242">
            <v>162</v>
          </cell>
          <cell r="H3242">
            <v>11</v>
          </cell>
          <cell r="I3242">
            <v>1</v>
          </cell>
          <cell r="J3242" t="str">
            <v>vleeskuikens</v>
          </cell>
        </row>
        <row r="3243">
          <cell r="A3243" t="str">
            <v>2006_dec_33</v>
          </cell>
          <cell r="C3243">
            <v>15470</v>
          </cell>
          <cell r="D3243">
            <v>2006</v>
          </cell>
          <cell r="E3243" t="str">
            <v>dec</v>
          </cell>
          <cell r="F3243">
            <v>33</v>
          </cell>
          <cell r="G3243">
            <v>160.80000000000001</v>
          </cell>
          <cell r="H3243">
            <v>12</v>
          </cell>
          <cell r="I3243">
            <v>1</v>
          </cell>
          <cell r="J3243" t="str">
            <v>vleeskuikens</v>
          </cell>
        </row>
        <row r="3244">
          <cell r="A3244" t="str">
            <v>2007_jan_33</v>
          </cell>
          <cell r="C3244">
            <v>15471</v>
          </cell>
          <cell r="D3244">
            <v>2007</v>
          </cell>
          <cell r="E3244" t="str">
            <v>jan</v>
          </cell>
          <cell r="F3244">
            <v>33</v>
          </cell>
          <cell r="G3244">
            <v>161.4</v>
          </cell>
          <cell r="H3244">
            <v>1</v>
          </cell>
          <cell r="I3244">
            <v>1</v>
          </cell>
          <cell r="J3244" t="str">
            <v>vleeskuikens</v>
          </cell>
        </row>
        <row r="3245">
          <cell r="A3245" t="str">
            <v>2007_feb_33</v>
          </cell>
          <cell r="C3245">
            <v>15472</v>
          </cell>
          <cell r="D3245">
            <v>2007</v>
          </cell>
          <cell r="E3245" t="str">
            <v>feb</v>
          </cell>
          <cell r="F3245">
            <v>33</v>
          </cell>
          <cell r="G3245">
            <v>159.15</v>
          </cell>
          <cell r="H3245">
            <v>2</v>
          </cell>
          <cell r="I3245">
            <v>1</v>
          </cell>
          <cell r="J3245" t="str">
            <v>vleeskuikens</v>
          </cell>
        </row>
        <row r="3246">
          <cell r="A3246" t="str">
            <v>2007_mrt_33</v>
          </cell>
          <cell r="C3246">
            <v>15473</v>
          </cell>
          <cell r="D3246">
            <v>2007</v>
          </cell>
          <cell r="E3246" t="str">
            <v>mrt</v>
          </cell>
          <cell r="F3246">
            <v>33</v>
          </cell>
          <cell r="G3246">
            <v>159.9</v>
          </cell>
          <cell r="H3246">
            <v>3</v>
          </cell>
          <cell r="I3246">
            <v>1</v>
          </cell>
          <cell r="J3246" t="str">
            <v>vleeskuikens</v>
          </cell>
        </row>
        <row r="3247">
          <cell r="A3247" t="str">
            <v>2007_apr_33</v>
          </cell>
          <cell r="C3247">
            <v>15474</v>
          </cell>
          <cell r="D3247">
            <v>2007</v>
          </cell>
          <cell r="E3247" t="str">
            <v>apr</v>
          </cell>
          <cell r="F3247">
            <v>33</v>
          </cell>
          <cell r="G3247">
            <v>164.3</v>
          </cell>
          <cell r="H3247">
            <v>4</v>
          </cell>
          <cell r="I3247">
            <v>1</v>
          </cell>
          <cell r="J3247" t="str">
            <v>vleeskuikens</v>
          </cell>
        </row>
        <row r="3248">
          <cell r="A3248" t="str">
            <v>2007_mei_33</v>
          </cell>
          <cell r="C3248">
            <v>15475</v>
          </cell>
          <cell r="D3248">
            <v>2007</v>
          </cell>
          <cell r="E3248" t="str">
            <v>mei</v>
          </cell>
          <cell r="F3248">
            <v>33</v>
          </cell>
          <cell r="G3248">
            <v>164.8</v>
          </cell>
          <cell r="H3248">
            <v>5</v>
          </cell>
          <cell r="I3248">
            <v>1</v>
          </cell>
          <cell r="J3248" t="str">
            <v>vleeskuikens</v>
          </cell>
        </row>
        <row r="3249">
          <cell r="A3249" t="str">
            <v>2007_jun_33</v>
          </cell>
          <cell r="C3249">
            <v>15476</v>
          </cell>
          <cell r="D3249">
            <v>2007</v>
          </cell>
          <cell r="E3249" t="str">
            <v>jun</v>
          </cell>
          <cell r="F3249">
            <v>33</v>
          </cell>
          <cell r="G3249">
            <v>170.8</v>
          </cell>
          <cell r="H3249">
            <v>6</v>
          </cell>
          <cell r="I3249">
            <v>1</v>
          </cell>
          <cell r="J3249" t="str">
            <v>vleeskuikens</v>
          </cell>
        </row>
        <row r="3250">
          <cell r="A3250" t="str">
            <v>2007_jul_33</v>
          </cell>
          <cell r="C3250">
            <v>15477</v>
          </cell>
          <cell r="D3250">
            <v>2007</v>
          </cell>
          <cell r="E3250" t="str">
            <v>jul</v>
          </cell>
          <cell r="F3250">
            <v>33</v>
          </cell>
          <cell r="G3250">
            <v>195.3</v>
          </cell>
          <cell r="H3250">
            <v>7</v>
          </cell>
          <cell r="I3250">
            <v>1</v>
          </cell>
          <cell r="J3250" t="str">
            <v>vleeskuikens</v>
          </cell>
        </row>
        <row r="3251">
          <cell r="A3251" t="str">
            <v>2007_aug_33</v>
          </cell>
          <cell r="C3251">
            <v>15478</v>
          </cell>
          <cell r="D3251">
            <v>2007</v>
          </cell>
          <cell r="E3251" t="str">
            <v>aug</v>
          </cell>
          <cell r="F3251">
            <v>33</v>
          </cell>
          <cell r="G3251">
            <v>227.8</v>
          </cell>
          <cell r="H3251">
            <v>8</v>
          </cell>
          <cell r="I3251">
            <v>1</v>
          </cell>
          <cell r="J3251" t="str">
            <v>vleeskuikens</v>
          </cell>
        </row>
        <row r="3252">
          <cell r="A3252" t="str">
            <v>2007_sep_33</v>
          </cell>
          <cell r="C3252">
            <v>15479</v>
          </cell>
          <cell r="D3252">
            <v>2007</v>
          </cell>
          <cell r="E3252" t="str">
            <v>sep</v>
          </cell>
          <cell r="F3252">
            <v>33</v>
          </cell>
          <cell r="G3252">
            <v>267.60000000000002</v>
          </cell>
          <cell r="H3252">
            <v>9</v>
          </cell>
          <cell r="I3252">
            <v>1</v>
          </cell>
          <cell r="J3252" t="str">
            <v>vleeskuikens</v>
          </cell>
        </row>
        <row r="3253">
          <cell r="A3253" t="str">
            <v>2007_okt_33</v>
          </cell>
          <cell r="C3253">
            <v>15480</v>
          </cell>
          <cell r="D3253">
            <v>2007</v>
          </cell>
          <cell r="E3253" t="str">
            <v>okt</v>
          </cell>
          <cell r="F3253">
            <v>33</v>
          </cell>
          <cell r="G3253">
            <v>238.95</v>
          </cell>
          <cell r="H3253">
            <v>10</v>
          </cell>
          <cell r="I3253">
            <v>1</v>
          </cell>
          <cell r="J3253" t="str">
            <v>vleeskuikens</v>
          </cell>
        </row>
        <row r="3254">
          <cell r="A3254" t="str">
            <v>2007_nov_33</v>
          </cell>
          <cell r="C3254">
            <v>15481</v>
          </cell>
          <cell r="D3254">
            <v>2007</v>
          </cell>
          <cell r="E3254" t="str">
            <v>nov</v>
          </cell>
          <cell r="F3254">
            <v>33</v>
          </cell>
          <cell r="G3254">
            <v>223.75</v>
          </cell>
          <cell r="H3254">
            <v>11</v>
          </cell>
          <cell r="I3254">
            <v>1</v>
          </cell>
          <cell r="J3254" t="str">
            <v>vleeskuikens</v>
          </cell>
        </row>
        <row r="3255">
          <cell r="A3255" t="str">
            <v>2007_dec_33</v>
          </cell>
          <cell r="C3255">
            <v>15482</v>
          </cell>
          <cell r="D3255">
            <v>2007</v>
          </cell>
          <cell r="E3255" t="str">
            <v>dec</v>
          </cell>
          <cell r="F3255">
            <v>33</v>
          </cell>
          <cell r="G3255">
            <v>243.35</v>
          </cell>
          <cell r="H3255">
            <v>12</v>
          </cell>
          <cell r="I3255">
            <v>1</v>
          </cell>
          <cell r="J3255" t="str">
            <v>vleeskuikens</v>
          </cell>
        </row>
        <row r="3256">
          <cell r="A3256" t="str">
            <v>2008_jan_33</v>
          </cell>
          <cell r="C3256">
            <v>15483</v>
          </cell>
          <cell r="D3256">
            <v>2008</v>
          </cell>
          <cell r="E3256" t="str">
            <v>jan</v>
          </cell>
          <cell r="F3256">
            <v>33</v>
          </cell>
          <cell r="G3256">
            <v>247.2</v>
          </cell>
          <cell r="H3256">
            <v>1</v>
          </cell>
          <cell r="I3256">
            <v>1</v>
          </cell>
          <cell r="J3256" t="str">
            <v>vleeskuikens</v>
          </cell>
        </row>
        <row r="3257">
          <cell r="A3257" t="str">
            <v>2008_feb_33</v>
          </cell>
          <cell r="C3257">
            <v>15484</v>
          </cell>
          <cell r="D3257">
            <v>2008</v>
          </cell>
          <cell r="E3257" t="str">
            <v>feb</v>
          </cell>
          <cell r="F3257">
            <v>33</v>
          </cell>
          <cell r="G3257">
            <v>244.55</v>
          </cell>
          <cell r="H3257">
            <v>2</v>
          </cell>
          <cell r="I3257">
            <v>1</v>
          </cell>
          <cell r="J3257" t="str">
            <v>vleeskuikens</v>
          </cell>
        </row>
        <row r="3258">
          <cell r="A3258" t="str">
            <v>2008_mrt_33</v>
          </cell>
          <cell r="C3258">
            <v>15485</v>
          </cell>
          <cell r="D3258">
            <v>2008</v>
          </cell>
          <cell r="E3258" t="str">
            <v>mrt</v>
          </cell>
          <cell r="F3258">
            <v>33</v>
          </cell>
          <cell r="G3258">
            <v>244.7</v>
          </cell>
          <cell r="H3258">
            <v>3</v>
          </cell>
          <cell r="I3258">
            <v>1</v>
          </cell>
          <cell r="J3258" t="str">
            <v>vleeskuikens</v>
          </cell>
        </row>
        <row r="3259">
          <cell r="A3259" t="str">
            <v>2008_apr_33</v>
          </cell>
          <cell r="C3259">
            <v>15486</v>
          </cell>
          <cell r="D3259">
            <v>2008</v>
          </cell>
          <cell r="E3259" t="str">
            <v>apr</v>
          </cell>
          <cell r="F3259">
            <v>33</v>
          </cell>
          <cell r="G3259">
            <v>230.15</v>
          </cell>
          <cell r="H3259">
            <v>4</v>
          </cell>
          <cell r="I3259">
            <v>1</v>
          </cell>
          <cell r="J3259" t="str">
            <v>vleeskuikens</v>
          </cell>
        </row>
        <row r="3260">
          <cell r="A3260" t="str">
            <v>2008_mei_33</v>
          </cell>
          <cell r="C3260">
            <v>15487</v>
          </cell>
          <cell r="D3260">
            <v>2008</v>
          </cell>
          <cell r="E3260" t="str">
            <v>mei</v>
          </cell>
          <cell r="F3260">
            <v>33</v>
          </cell>
          <cell r="G3260">
            <v>219.4</v>
          </cell>
          <cell r="H3260">
            <v>5</v>
          </cell>
          <cell r="I3260">
            <v>1</v>
          </cell>
          <cell r="J3260" t="str">
            <v>vleeskuikens</v>
          </cell>
        </row>
        <row r="3261">
          <cell r="A3261" t="str">
            <v>2008_jun_33</v>
          </cell>
          <cell r="C3261">
            <v>15488</v>
          </cell>
          <cell r="D3261">
            <v>2008</v>
          </cell>
          <cell r="E3261" t="str">
            <v>jun</v>
          </cell>
          <cell r="F3261">
            <v>33</v>
          </cell>
          <cell r="G3261">
            <v>204.5</v>
          </cell>
          <cell r="H3261">
            <v>6</v>
          </cell>
          <cell r="I3261">
            <v>1</v>
          </cell>
          <cell r="J3261" t="str">
            <v>vleeskuikens</v>
          </cell>
        </row>
        <row r="3262">
          <cell r="A3262" t="str">
            <v>2008_jul_33</v>
          </cell>
          <cell r="C3262">
            <v>15489</v>
          </cell>
          <cell r="D3262">
            <v>2008</v>
          </cell>
          <cell r="E3262" t="str">
            <v>jul</v>
          </cell>
          <cell r="F3262">
            <v>33</v>
          </cell>
          <cell r="G3262">
            <v>204</v>
          </cell>
          <cell r="H3262">
            <v>7</v>
          </cell>
          <cell r="I3262">
            <v>1</v>
          </cell>
          <cell r="J3262" t="str">
            <v>vleeskuikens</v>
          </cell>
        </row>
        <row r="3263">
          <cell r="A3263" t="str">
            <v>2008_aug_33</v>
          </cell>
          <cell r="C3263">
            <v>15490</v>
          </cell>
          <cell r="D3263">
            <v>2008</v>
          </cell>
          <cell r="E3263" t="str">
            <v>aug</v>
          </cell>
          <cell r="F3263">
            <v>33</v>
          </cell>
          <cell r="G3263">
            <v>178.4</v>
          </cell>
          <cell r="H3263">
            <v>8</v>
          </cell>
          <cell r="I3263">
            <v>1</v>
          </cell>
          <cell r="J3263" t="str">
            <v>vleeskuikens</v>
          </cell>
        </row>
        <row r="3264">
          <cell r="A3264" t="str">
            <v>2008_sep_33</v>
          </cell>
          <cell r="C3264">
            <v>15491</v>
          </cell>
          <cell r="D3264">
            <v>2008</v>
          </cell>
          <cell r="E3264" t="str">
            <v>sep</v>
          </cell>
          <cell r="F3264">
            <v>33</v>
          </cell>
          <cell r="G3264">
            <v>163.15</v>
          </cell>
          <cell r="H3264">
            <v>9</v>
          </cell>
          <cell r="I3264">
            <v>1</v>
          </cell>
          <cell r="J3264" t="str">
            <v>vleeskuikens</v>
          </cell>
        </row>
        <row r="3265">
          <cell r="A3265" t="str">
            <v>2008_okt_33</v>
          </cell>
          <cell r="C3265">
            <v>15492</v>
          </cell>
          <cell r="D3265">
            <v>2008</v>
          </cell>
          <cell r="E3265" t="str">
            <v>okt</v>
          </cell>
          <cell r="F3265">
            <v>33</v>
          </cell>
          <cell r="G3265">
            <v>146.69999999999999</v>
          </cell>
          <cell r="H3265">
            <v>10</v>
          </cell>
          <cell r="I3265">
            <v>1</v>
          </cell>
          <cell r="J3265" t="str">
            <v>vleeskuikens</v>
          </cell>
        </row>
        <row r="3266">
          <cell r="A3266" t="str">
            <v>2008_nov_33</v>
          </cell>
          <cell r="C3266">
            <v>15493</v>
          </cell>
          <cell r="D3266">
            <v>2008</v>
          </cell>
          <cell r="E3266" t="str">
            <v>nov</v>
          </cell>
          <cell r="F3266">
            <v>33</v>
          </cell>
          <cell r="G3266">
            <v>139.9</v>
          </cell>
          <cell r="H3266">
            <v>11</v>
          </cell>
          <cell r="I3266">
            <v>1</v>
          </cell>
          <cell r="J3266" t="str">
            <v>vleeskuikens</v>
          </cell>
        </row>
        <row r="3267">
          <cell r="A3267" t="str">
            <v>2008_dec_33</v>
          </cell>
          <cell r="C3267">
            <v>15494</v>
          </cell>
          <cell r="D3267">
            <v>2008</v>
          </cell>
          <cell r="E3267" t="str">
            <v>dec</v>
          </cell>
          <cell r="F3267">
            <v>33</v>
          </cell>
          <cell r="G3267">
            <v>131.75</v>
          </cell>
          <cell r="H3267">
            <v>12</v>
          </cell>
          <cell r="I3267">
            <v>1</v>
          </cell>
          <cell r="J3267" t="str">
            <v>vleeskuikens</v>
          </cell>
        </row>
        <row r="3268">
          <cell r="A3268" t="str">
            <v>2009_jan_33</v>
          </cell>
          <cell r="C3268">
            <v>15495</v>
          </cell>
          <cell r="D3268">
            <v>2009</v>
          </cell>
          <cell r="E3268" t="str">
            <v>jan</v>
          </cell>
          <cell r="F3268">
            <v>33</v>
          </cell>
          <cell r="G3268">
            <v>140.19999999999999</v>
          </cell>
          <cell r="H3268">
            <v>1</v>
          </cell>
          <cell r="I3268">
            <v>1</v>
          </cell>
          <cell r="J3268" t="str">
            <v>vleeskuikens</v>
          </cell>
        </row>
        <row r="3269">
          <cell r="A3269" t="str">
            <v>2009_feb_33</v>
          </cell>
          <cell r="C3269">
            <v>15496</v>
          </cell>
          <cell r="D3269">
            <v>2009</v>
          </cell>
          <cell r="E3269" t="str">
            <v>feb</v>
          </cell>
          <cell r="F3269">
            <v>33</v>
          </cell>
          <cell r="G3269">
            <v>143.65</v>
          </cell>
          <cell r="H3269">
            <v>2</v>
          </cell>
          <cell r="I3269">
            <v>1</v>
          </cell>
          <cell r="J3269" t="str">
            <v>vleeskuikens</v>
          </cell>
        </row>
        <row r="3270">
          <cell r="A3270" t="str">
            <v>2009_mrt_33</v>
          </cell>
          <cell r="C3270">
            <v>15497</v>
          </cell>
          <cell r="D3270">
            <v>2009</v>
          </cell>
          <cell r="E3270" t="str">
            <v>mrt</v>
          </cell>
          <cell r="F3270">
            <v>33</v>
          </cell>
          <cell r="G3270">
            <v>135.9</v>
          </cell>
          <cell r="H3270">
            <v>3</v>
          </cell>
          <cell r="I3270">
            <v>1</v>
          </cell>
          <cell r="J3270" t="str">
            <v>vleeskuikens</v>
          </cell>
        </row>
        <row r="3271">
          <cell r="A3271" t="str">
            <v>2009_apr_33</v>
          </cell>
          <cell r="C3271">
            <v>15498</v>
          </cell>
          <cell r="D3271">
            <v>2009</v>
          </cell>
          <cell r="E3271" t="str">
            <v>apr</v>
          </cell>
          <cell r="F3271">
            <v>33</v>
          </cell>
          <cell r="G3271">
            <v>134.5</v>
          </cell>
          <cell r="H3271">
            <v>4</v>
          </cell>
          <cell r="I3271">
            <v>1</v>
          </cell>
          <cell r="J3271" t="str">
            <v>vleeskuikens</v>
          </cell>
        </row>
        <row r="3272">
          <cell r="A3272" t="str">
            <v>2009_mei_33</v>
          </cell>
          <cell r="C3272">
            <v>15499</v>
          </cell>
          <cell r="D3272">
            <v>2009</v>
          </cell>
          <cell r="E3272" t="str">
            <v>mei</v>
          </cell>
          <cell r="F3272">
            <v>33</v>
          </cell>
          <cell r="G3272">
            <v>146.94999999999999</v>
          </cell>
          <cell r="H3272">
            <v>5</v>
          </cell>
          <cell r="I3272">
            <v>1</v>
          </cell>
          <cell r="J3272" t="str">
            <v>vleeskuikens</v>
          </cell>
        </row>
        <row r="3273">
          <cell r="A3273" t="str">
            <v>2009_jun_33</v>
          </cell>
          <cell r="C3273">
            <v>15500</v>
          </cell>
          <cell r="D3273">
            <v>2009</v>
          </cell>
          <cell r="E3273" t="str">
            <v>jun</v>
          </cell>
          <cell r="F3273">
            <v>33</v>
          </cell>
          <cell r="G3273">
            <v>146.30000000000001</v>
          </cell>
          <cell r="H3273">
            <v>6</v>
          </cell>
          <cell r="I3273">
            <v>1</v>
          </cell>
          <cell r="J3273" t="str">
            <v>vleeskuikens</v>
          </cell>
        </row>
        <row r="3274">
          <cell r="A3274" t="str">
            <v>2009_jul_33</v>
          </cell>
          <cell r="C3274">
            <v>15501</v>
          </cell>
          <cell r="D3274">
            <v>2009</v>
          </cell>
          <cell r="E3274" t="str">
            <v>jul</v>
          </cell>
          <cell r="F3274">
            <v>33</v>
          </cell>
          <cell r="G3274">
            <v>133.1</v>
          </cell>
          <cell r="H3274">
            <v>7</v>
          </cell>
          <cell r="I3274">
            <v>1</v>
          </cell>
          <cell r="J3274" t="str">
            <v>vleeskuikens</v>
          </cell>
        </row>
        <row r="3275">
          <cell r="A3275" t="str">
            <v>2009_aug_33</v>
          </cell>
          <cell r="C3275">
            <v>15502</v>
          </cell>
          <cell r="D3275">
            <v>2009</v>
          </cell>
          <cell r="E3275" t="str">
            <v>aug</v>
          </cell>
          <cell r="F3275">
            <v>33</v>
          </cell>
          <cell r="G3275">
            <v>120.25</v>
          </cell>
          <cell r="H3275">
            <v>8</v>
          </cell>
          <cell r="I3275">
            <v>1</v>
          </cell>
          <cell r="J3275" t="str">
            <v>vleeskuikens</v>
          </cell>
        </row>
        <row r="3276">
          <cell r="A3276" t="str">
            <v>2009_sep_33</v>
          </cell>
          <cell r="C3276">
            <v>15503</v>
          </cell>
          <cell r="D3276">
            <v>2009</v>
          </cell>
          <cell r="E3276" t="str">
            <v>sep</v>
          </cell>
          <cell r="F3276">
            <v>33</v>
          </cell>
          <cell r="G3276">
            <v>119.5</v>
          </cell>
          <cell r="H3276">
            <v>9</v>
          </cell>
          <cell r="I3276">
            <v>1</v>
          </cell>
          <cell r="J3276" t="str">
            <v>vleeskuikens</v>
          </cell>
        </row>
        <row r="3277">
          <cell r="A3277" t="str">
            <v>2009_okt_33</v>
          </cell>
          <cell r="C3277">
            <v>15504</v>
          </cell>
          <cell r="D3277">
            <v>2009</v>
          </cell>
          <cell r="E3277" t="str">
            <v>okt</v>
          </cell>
          <cell r="F3277">
            <v>33</v>
          </cell>
          <cell r="G3277">
            <v>126.65</v>
          </cell>
          <cell r="H3277">
            <v>10</v>
          </cell>
          <cell r="I3277">
            <v>1</v>
          </cell>
          <cell r="J3277" t="str">
            <v>vleeskuikens</v>
          </cell>
        </row>
        <row r="3278">
          <cell r="A3278" t="str">
            <v>2009_nov_33</v>
          </cell>
          <cell r="C3278">
            <v>15505</v>
          </cell>
          <cell r="D3278">
            <v>2009</v>
          </cell>
          <cell r="E3278" t="str">
            <v>nov</v>
          </cell>
          <cell r="F3278">
            <v>33</v>
          </cell>
          <cell r="G3278">
            <v>131.4</v>
          </cell>
          <cell r="H3278">
            <v>11</v>
          </cell>
          <cell r="I3278">
            <v>1</v>
          </cell>
          <cell r="J3278" t="str">
            <v>vleeskuikens</v>
          </cell>
        </row>
        <row r="3279">
          <cell r="A3279" t="str">
            <v>2009_dec_33</v>
          </cell>
          <cell r="C3279">
            <v>15506</v>
          </cell>
          <cell r="D3279">
            <v>2009</v>
          </cell>
          <cell r="E3279" t="str">
            <v>dec</v>
          </cell>
          <cell r="F3279">
            <v>33</v>
          </cell>
          <cell r="G3279">
            <v>132</v>
          </cell>
          <cell r="H3279">
            <v>12</v>
          </cell>
          <cell r="I3279">
            <v>1</v>
          </cell>
          <cell r="J3279" t="str">
            <v>vleeskuikens</v>
          </cell>
        </row>
        <row r="3280">
          <cell r="A3280" t="str">
            <v>2010_jan_33</v>
          </cell>
          <cell r="C3280">
            <v>15507</v>
          </cell>
          <cell r="D3280">
            <v>2010</v>
          </cell>
          <cell r="E3280" t="str">
            <v>jan</v>
          </cell>
          <cell r="F3280">
            <v>33</v>
          </cell>
          <cell r="G3280">
            <v>130.69999999999999</v>
          </cell>
          <cell r="H3280">
            <v>1</v>
          </cell>
          <cell r="I3280">
            <v>1</v>
          </cell>
          <cell r="J3280" t="str">
            <v>vleeskuikens</v>
          </cell>
        </row>
        <row r="3281">
          <cell r="A3281" t="str">
            <v>2010_feb_33</v>
          </cell>
          <cell r="C3281">
            <v>15508</v>
          </cell>
          <cell r="D3281">
            <v>2010</v>
          </cell>
          <cell r="E3281" t="str">
            <v>feb</v>
          </cell>
          <cell r="F3281">
            <v>33</v>
          </cell>
          <cell r="G3281">
            <v>126.05</v>
          </cell>
          <cell r="H3281">
            <v>2</v>
          </cell>
          <cell r="I3281">
            <v>1</v>
          </cell>
          <cell r="J3281" t="str">
            <v>vleeskuikens</v>
          </cell>
        </row>
        <row r="3282">
          <cell r="A3282" t="str">
            <v>2010_mrt_33</v>
          </cell>
          <cell r="C3282">
            <v>15509</v>
          </cell>
          <cell r="D3282">
            <v>2010</v>
          </cell>
          <cell r="E3282" t="str">
            <v>mrt</v>
          </cell>
          <cell r="F3282">
            <v>33</v>
          </cell>
          <cell r="G3282">
            <v>123.55</v>
          </cell>
          <cell r="H3282">
            <v>3</v>
          </cell>
          <cell r="I3282">
            <v>1</v>
          </cell>
          <cell r="J3282" t="str">
            <v>vleeskuikens</v>
          </cell>
        </row>
        <row r="3283">
          <cell r="A3283" t="str">
            <v>2010_apr_33</v>
          </cell>
          <cell r="C3283">
            <v>15510</v>
          </cell>
          <cell r="D3283">
            <v>2010</v>
          </cell>
          <cell r="E3283" t="str">
            <v>apr</v>
          </cell>
          <cell r="F3283">
            <v>33</v>
          </cell>
          <cell r="G3283">
            <v>132.9</v>
          </cell>
          <cell r="H3283">
            <v>4</v>
          </cell>
          <cell r="I3283">
            <v>1</v>
          </cell>
          <cell r="J3283" t="str">
            <v>vleeskuikens</v>
          </cell>
        </row>
        <row r="3284">
          <cell r="A3284" t="str">
            <v>2010_mei_33</v>
          </cell>
          <cell r="C3284">
            <v>15511</v>
          </cell>
          <cell r="D3284">
            <v>2010</v>
          </cell>
          <cell r="E3284" t="str">
            <v>mei</v>
          </cell>
          <cell r="F3284">
            <v>33</v>
          </cell>
          <cell r="G3284">
            <v>138.75</v>
          </cell>
          <cell r="H3284">
            <v>5</v>
          </cell>
          <cell r="I3284">
            <v>1</v>
          </cell>
          <cell r="J3284" t="str">
            <v>vleeskuikens</v>
          </cell>
        </row>
        <row r="3285">
          <cell r="A3285" t="str">
            <v>2010_jun_33</v>
          </cell>
          <cell r="C3285">
            <v>15512</v>
          </cell>
          <cell r="D3285">
            <v>2010</v>
          </cell>
          <cell r="E3285" t="str">
            <v>jun</v>
          </cell>
          <cell r="F3285">
            <v>33</v>
          </cell>
          <cell r="G3285">
            <v>143.5</v>
          </cell>
          <cell r="H3285">
            <v>6</v>
          </cell>
          <cell r="I3285">
            <v>1</v>
          </cell>
          <cell r="J3285" t="str">
            <v>vleeskuikens</v>
          </cell>
        </row>
        <row r="3286">
          <cell r="A3286" t="str">
            <v>2010_jul_33</v>
          </cell>
          <cell r="C3286">
            <v>15513</v>
          </cell>
          <cell r="D3286">
            <v>2010</v>
          </cell>
          <cell r="E3286" t="str">
            <v>jul</v>
          </cell>
          <cell r="F3286">
            <v>33</v>
          </cell>
          <cell r="G3286">
            <v>172.5</v>
          </cell>
          <cell r="H3286">
            <v>7</v>
          </cell>
          <cell r="I3286">
            <v>1</v>
          </cell>
          <cell r="J3286" t="str">
            <v>vleeskuikens</v>
          </cell>
        </row>
        <row r="3287">
          <cell r="A3287" t="str">
            <v>2010_aug_33</v>
          </cell>
          <cell r="C3287">
            <v>15514</v>
          </cell>
          <cell r="D3287">
            <v>2010</v>
          </cell>
          <cell r="E3287" t="str">
            <v>aug</v>
          </cell>
          <cell r="F3287">
            <v>33</v>
          </cell>
          <cell r="G3287">
            <v>196.25</v>
          </cell>
          <cell r="H3287">
            <v>8</v>
          </cell>
          <cell r="I3287">
            <v>1</v>
          </cell>
          <cell r="J3287" t="str">
            <v>vleeskuikens</v>
          </cell>
        </row>
        <row r="3288">
          <cell r="A3288" t="str">
            <v>2010_sep_33</v>
          </cell>
          <cell r="C3288">
            <v>15515</v>
          </cell>
          <cell r="D3288">
            <v>2010</v>
          </cell>
          <cell r="E3288" t="str">
            <v>sep</v>
          </cell>
          <cell r="F3288">
            <v>33</v>
          </cell>
          <cell r="G3288">
            <v>198.8</v>
          </cell>
          <cell r="H3288">
            <v>9</v>
          </cell>
          <cell r="I3288">
            <v>1</v>
          </cell>
          <cell r="J3288" t="str">
            <v>vleeskuikens</v>
          </cell>
        </row>
        <row r="3289">
          <cell r="A3289" t="str">
            <v>2010_okt_33</v>
          </cell>
          <cell r="C3289">
            <v>15516</v>
          </cell>
          <cell r="D3289">
            <v>2010</v>
          </cell>
          <cell r="E3289" t="str">
            <v>okt</v>
          </cell>
          <cell r="F3289">
            <v>33</v>
          </cell>
          <cell r="G3289">
            <v>196.45</v>
          </cell>
          <cell r="H3289">
            <v>10</v>
          </cell>
          <cell r="I3289">
            <v>1</v>
          </cell>
          <cell r="J3289" t="str">
            <v>vleeskuikens</v>
          </cell>
        </row>
        <row r="3290">
          <cell r="A3290" t="str">
            <v>2010_nov_33</v>
          </cell>
          <cell r="C3290">
            <v>15517</v>
          </cell>
          <cell r="D3290">
            <v>2010</v>
          </cell>
          <cell r="E3290" t="str">
            <v>nov</v>
          </cell>
          <cell r="F3290">
            <v>33</v>
          </cell>
          <cell r="G3290">
            <v>209</v>
          </cell>
          <cell r="H3290">
            <v>11</v>
          </cell>
          <cell r="I3290">
            <v>1</v>
          </cell>
          <cell r="J3290" t="str">
            <v>vleeskuikens</v>
          </cell>
        </row>
        <row r="3291">
          <cell r="A3291" t="str">
            <v>2010_dec_33</v>
          </cell>
          <cell r="C3291">
            <v>15518</v>
          </cell>
          <cell r="D3291">
            <v>2010</v>
          </cell>
          <cell r="E3291" t="str">
            <v>dec</v>
          </cell>
          <cell r="F3291">
            <v>33</v>
          </cell>
          <cell r="G3291">
            <v>233.4</v>
          </cell>
          <cell r="H3291">
            <v>12</v>
          </cell>
          <cell r="I3291">
            <v>1</v>
          </cell>
          <cell r="J3291" t="str">
            <v>vleeskuikens</v>
          </cell>
        </row>
        <row r="3292">
          <cell r="A3292" t="str">
            <v>2011_jan_33</v>
          </cell>
          <cell r="C3292">
            <v>15519</v>
          </cell>
          <cell r="D3292">
            <v>2011</v>
          </cell>
          <cell r="E3292" t="str">
            <v>jan</v>
          </cell>
          <cell r="F3292">
            <v>33</v>
          </cell>
          <cell r="G3292">
            <v>248.65</v>
          </cell>
          <cell r="H3292">
            <v>1</v>
          </cell>
          <cell r="I3292">
            <v>1</v>
          </cell>
          <cell r="J3292" t="str">
            <v>vleeskuikens</v>
          </cell>
        </row>
        <row r="3293">
          <cell r="A3293" t="str">
            <v>2011_feb_33</v>
          </cell>
          <cell r="C3293">
            <v>15520</v>
          </cell>
          <cell r="D3293">
            <v>2011</v>
          </cell>
          <cell r="E3293" t="str">
            <v>feb</v>
          </cell>
          <cell r="F3293">
            <v>33</v>
          </cell>
          <cell r="G3293">
            <v>245.75</v>
          </cell>
          <cell r="H3293">
            <v>2</v>
          </cell>
          <cell r="I3293">
            <v>1</v>
          </cell>
          <cell r="J3293" t="str">
            <v>vleeskuikens</v>
          </cell>
        </row>
        <row r="3294">
          <cell r="A3294" t="str">
            <v>2011_mrt_33</v>
          </cell>
          <cell r="C3294">
            <v>15521</v>
          </cell>
          <cell r="D3294">
            <v>2011</v>
          </cell>
          <cell r="E3294" t="str">
            <v>mrt</v>
          </cell>
          <cell r="F3294">
            <v>33</v>
          </cell>
          <cell r="G3294">
            <v>232.5</v>
          </cell>
          <cell r="H3294">
            <v>3</v>
          </cell>
          <cell r="I3294">
            <v>1</v>
          </cell>
          <cell r="J3294" t="str">
            <v>vleeskuikens</v>
          </cell>
        </row>
        <row r="3295">
          <cell r="A3295" t="str">
            <v>2011_apr_33</v>
          </cell>
          <cell r="C3295">
            <v>15522</v>
          </cell>
          <cell r="D3295">
            <v>2011</v>
          </cell>
          <cell r="E3295" t="str">
            <v>apr</v>
          </cell>
          <cell r="F3295">
            <v>33</v>
          </cell>
          <cell r="G3295">
            <v>246</v>
          </cell>
          <cell r="H3295">
            <v>4</v>
          </cell>
          <cell r="I3295">
            <v>1</v>
          </cell>
          <cell r="J3295" t="str">
            <v>vleeskuikens</v>
          </cell>
        </row>
        <row r="3296">
          <cell r="A3296" t="str">
            <v>2011_mei_33</v>
          </cell>
          <cell r="C3296">
            <v>15523</v>
          </cell>
          <cell r="D3296">
            <v>2011</v>
          </cell>
          <cell r="E3296" t="str">
            <v>mei</v>
          </cell>
          <cell r="F3296">
            <v>33</v>
          </cell>
          <cell r="G3296">
            <v>243.65</v>
          </cell>
          <cell r="H3296">
            <v>5</v>
          </cell>
          <cell r="I3296">
            <v>1</v>
          </cell>
          <cell r="J3296" t="str">
            <v>vleeskuikens</v>
          </cell>
        </row>
        <row r="3297">
          <cell r="A3297" t="str">
            <v>2011_jun_33</v>
          </cell>
          <cell r="C3297">
            <v>15524</v>
          </cell>
          <cell r="D3297">
            <v>2011</v>
          </cell>
          <cell r="E3297" t="str">
            <v>jun</v>
          </cell>
          <cell r="F3297">
            <v>33</v>
          </cell>
          <cell r="G3297">
            <v>229.9</v>
          </cell>
          <cell r="H3297">
            <v>6</v>
          </cell>
          <cell r="I3297">
            <v>1</v>
          </cell>
          <cell r="J3297" t="str">
            <v>vleeskuikens</v>
          </cell>
        </row>
        <row r="3298">
          <cell r="A3298" t="str">
            <v>2011_jul_33</v>
          </cell>
          <cell r="C3298">
            <v>15525</v>
          </cell>
          <cell r="D3298">
            <v>2011</v>
          </cell>
          <cell r="E3298" t="str">
            <v>jul</v>
          </cell>
          <cell r="F3298">
            <v>33</v>
          </cell>
          <cell r="G3298">
            <v>218.75</v>
          </cell>
          <cell r="H3298">
            <v>7</v>
          </cell>
          <cell r="I3298">
            <v>1</v>
          </cell>
          <cell r="J3298" t="str">
            <v>vleeskuikens</v>
          </cell>
        </row>
        <row r="3299">
          <cell r="A3299" t="str">
            <v>2011_aug_33</v>
          </cell>
          <cell r="C3299">
            <v>15526</v>
          </cell>
          <cell r="D3299">
            <v>2011</v>
          </cell>
          <cell r="E3299" t="str">
            <v>aug</v>
          </cell>
          <cell r="F3299">
            <v>33</v>
          </cell>
          <cell r="G3299">
            <v>204.9</v>
          </cell>
          <cell r="H3299">
            <v>8</v>
          </cell>
          <cell r="I3299">
            <v>1</v>
          </cell>
          <cell r="J3299" t="str">
            <v>vleeskuikens</v>
          </cell>
        </row>
        <row r="3300">
          <cell r="A3300" t="str">
            <v>2011_sep_33</v>
          </cell>
          <cell r="C3300">
            <v>15527</v>
          </cell>
          <cell r="D3300">
            <v>2011</v>
          </cell>
          <cell r="E3300" t="str">
            <v>sep</v>
          </cell>
          <cell r="F3300">
            <v>33</v>
          </cell>
          <cell r="G3300">
            <v>206.9</v>
          </cell>
          <cell r="H3300">
            <v>9</v>
          </cell>
          <cell r="I3300">
            <v>1</v>
          </cell>
          <cell r="J3300" t="str">
            <v>vleeskuikens</v>
          </cell>
        </row>
        <row r="3301">
          <cell r="A3301" t="str">
            <v>2011_okt_33</v>
          </cell>
          <cell r="C3301">
            <v>15528</v>
          </cell>
          <cell r="D3301">
            <v>2011</v>
          </cell>
          <cell r="E3301" t="str">
            <v>okt</v>
          </cell>
          <cell r="F3301">
            <v>33</v>
          </cell>
          <cell r="G3301">
            <v>198.45</v>
          </cell>
          <cell r="H3301">
            <v>10</v>
          </cell>
          <cell r="I3301">
            <v>1</v>
          </cell>
          <cell r="J3301" t="str">
            <v>vleeskuikens</v>
          </cell>
        </row>
        <row r="3302">
          <cell r="A3302" t="str">
            <v>2011_nov_33</v>
          </cell>
          <cell r="C3302">
            <v>15529</v>
          </cell>
          <cell r="D3302">
            <v>2011</v>
          </cell>
          <cell r="E3302" t="str">
            <v>nov</v>
          </cell>
          <cell r="F3302">
            <v>33</v>
          </cell>
          <cell r="G3302">
            <v>196.1</v>
          </cell>
          <cell r="H3302">
            <v>11</v>
          </cell>
          <cell r="I3302">
            <v>1</v>
          </cell>
          <cell r="J3302" t="str">
            <v>vleeskuikens</v>
          </cell>
        </row>
        <row r="3303">
          <cell r="A3303" t="str">
            <v>2011_dec_33</v>
          </cell>
          <cell r="C3303">
            <v>15530</v>
          </cell>
          <cell r="D3303">
            <v>2011</v>
          </cell>
          <cell r="E3303" t="str">
            <v>dec</v>
          </cell>
          <cell r="F3303">
            <v>33</v>
          </cell>
          <cell r="G3303">
            <v>193.25</v>
          </cell>
          <cell r="H3303">
            <v>12</v>
          </cell>
          <cell r="I3303">
            <v>1</v>
          </cell>
          <cell r="J3303" t="str">
            <v>vleeskuikens</v>
          </cell>
        </row>
        <row r="3304">
          <cell r="A3304" t="str">
            <v>2012_dec_33</v>
          </cell>
          <cell r="C3304">
            <v>15542</v>
          </cell>
          <cell r="D3304">
            <v>2012</v>
          </cell>
          <cell r="E3304" t="str">
            <v>dec</v>
          </cell>
          <cell r="F3304">
            <v>33</v>
          </cell>
          <cell r="G3304">
            <v>0</v>
          </cell>
          <cell r="H3304">
            <v>12</v>
          </cell>
          <cell r="I3304">
            <v>1</v>
          </cell>
          <cell r="J3304" t="str">
            <v>vleeskuikens</v>
          </cell>
        </row>
        <row r="3305">
          <cell r="A3305" t="str">
            <v>2006_jan_34</v>
          </cell>
          <cell r="C3305">
            <v>15543</v>
          </cell>
          <cell r="D3305">
            <v>2006</v>
          </cell>
          <cell r="E3305" t="str">
            <v>jan</v>
          </cell>
          <cell r="F3305">
            <v>34</v>
          </cell>
          <cell r="G3305">
            <v>11834.456</v>
          </cell>
          <cell r="H3305">
            <v>1</v>
          </cell>
          <cell r="I3305">
            <v>1</v>
          </cell>
          <cell r="J3305" t="str">
            <v>vleeskuikens</v>
          </cell>
        </row>
        <row r="3306">
          <cell r="A3306" t="str">
            <v>2006_feb_34</v>
          </cell>
          <cell r="C3306">
            <v>15544</v>
          </cell>
          <cell r="D3306">
            <v>2006</v>
          </cell>
          <cell r="E3306" t="str">
            <v>feb</v>
          </cell>
          <cell r="F3306">
            <v>34</v>
          </cell>
          <cell r="G3306">
            <v>10261.183000000001</v>
          </cell>
          <cell r="H3306">
            <v>2</v>
          </cell>
          <cell r="I3306">
            <v>1</v>
          </cell>
          <cell r="J3306" t="str">
            <v>vleeskuikens</v>
          </cell>
        </row>
        <row r="3307">
          <cell r="A3307" t="str">
            <v>2006_mrt_34</v>
          </cell>
          <cell r="C3307">
            <v>15545</v>
          </cell>
          <cell r="D3307">
            <v>2006</v>
          </cell>
          <cell r="E3307" t="str">
            <v>mrt</v>
          </cell>
          <cell r="F3307">
            <v>34</v>
          </cell>
          <cell r="G3307">
            <v>7971.7830000000004</v>
          </cell>
          <cell r="H3307">
            <v>3</v>
          </cell>
          <cell r="I3307">
            <v>1</v>
          </cell>
          <cell r="J3307" t="str">
            <v>vleeskuikens</v>
          </cell>
        </row>
        <row r="3308">
          <cell r="A3308" t="str">
            <v>2006_apr_34</v>
          </cell>
          <cell r="C3308">
            <v>15546</v>
          </cell>
          <cell r="D3308">
            <v>2006</v>
          </cell>
          <cell r="E3308" t="str">
            <v>apr</v>
          </cell>
          <cell r="F3308">
            <v>34</v>
          </cell>
          <cell r="G3308">
            <v>6161.098</v>
          </cell>
          <cell r="H3308">
            <v>4</v>
          </cell>
          <cell r="I3308">
            <v>1</v>
          </cell>
          <cell r="J3308" t="str">
            <v>vleeskuikens</v>
          </cell>
        </row>
        <row r="3309">
          <cell r="A3309" t="str">
            <v>2006_mei_34</v>
          </cell>
          <cell r="C3309">
            <v>15547</v>
          </cell>
          <cell r="D3309">
            <v>2006</v>
          </cell>
          <cell r="E3309" t="str">
            <v>mei</v>
          </cell>
          <cell r="F3309">
            <v>34</v>
          </cell>
          <cell r="G3309">
            <v>8077.0709999999999</v>
          </cell>
          <cell r="H3309">
            <v>5</v>
          </cell>
          <cell r="I3309">
            <v>1</v>
          </cell>
          <cell r="J3309" t="str">
            <v>vleeskuikens</v>
          </cell>
        </row>
        <row r="3310">
          <cell r="A3310" t="str">
            <v>2006_jun_34</v>
          </cell>
          <cell r="C3310">
            <v>15548</v>
          </cell>
          <cell r="D3310">
            <v>2006</v>
          </cell>
          <cell r="E3310" t="str">
            <v>jun</v>
          </cell>
          <cell r="F3310">
            <v>34</v>
          </cell>
          <cell r="G3310">
            <v>13263.304</v>
          </cell>
          <cell r="H3310">
            <v>6</v>
          </cell>
          <cell r="I3310">
            <v>1</v>
          </cell>
          <cell r="J3310" t="str">
            <v>vleeskuikens</v>
          </cell>
        </row>
        <row r="3311">
          <cell r="A3311" t="str">
            <v>2006_jul_34</v>
          </cell>
          <cell r="C3311">
            <v>15549</v>
          </cell>
          <cell r="D3311">
            <v>2006</v>
          </cell>
          <cell r="E3311" t="str">
            <v>jul</v>
          </cell>
          <cell r="F3311">
            <v>34</v>
          </cell>
          <cell r="G3311">
            <v>15556.04</v>
          </cell>
          <cell r="H3311">
            <v>7</v>
          </cell>
          <cell r="I3311">
            <v>1</v>
          </cell>
          <cell r="J3311" t="str">
            <v>vleeskuikens</v>
          </cell>
        </row>
        <row r="3312">
          <cell r="A3312" t="str">
            <v>2006_aug_34</v>
          </cell>
          <cell r="C3312">
            <v>15550</v>
          </cell>
          <cell r="D3312">
            <v>2006</v>
          </cell>
          <cell r="E3312" t="str">
            <v>aug</v>
          </cell>
          <cell r="F3312">
            <v>34</v>
          </cell>
          <cell r="G3312">
            <v>15750.433999999999</v>
          </cell>
          <cell r="H3312">
            <v>8</v>
          </cell>
          <cell r="I3312">
            <v>1</v>
          </cell>
          <cell r="J3312" t="str">
            <v>vleeskuikens</v>
          </cell>
        </row>
        <row r="3313">
          <cell r="A3313" t="str">
            <v>2006_sep_34</v>
          </cell>
          <cell r="C3313">
            <v>15551</v>
          </cell>
          <cell r="D3313">
            <v>2006</v>
          </cell>
          <cell r="E3313" t="str">
            <v>sep</v>
          </cell>
          <cell r="F3313">
            <v>34</v>
          </cell>
          <cell r="G3313">
            <v>15707.563</v>
          </cell>
          <cell r="H3313">
            <v>9</v>
          </cell>
          <cell r="I3313">
            <v>1</v>
          </cell>
          <cell r="J3313" t="str">
            <v>vleeskuikens</v>
          </cell>
        </row>
        <row r="3314">
          <cell r="A3314" t="str">
            <v>2006_okt_34</v>
          </cell>
          <cell r="C3314">
            <v>15552</v>
          </cell>
          <cell r="D3314">
            <v>2006</v>
          </cell>
          <cell r="E3314" t="str">
            <v>okt</v>
          </cell>
          <cell r="F3314">
            <v>34</v>
          </cell>
          <cell r="G3314">
            <v>15856.504999999999</v>
          </cell>
          <cell r="H3314">
            <v>10</v>
          </cell>
          <cell r="I3314">
            <v>1</v>
          </cell>
          <cell r="J3314" t="str">
            <v>vleeskuikens</v>
          </cell>
        </row>
        <row r="3315">
          <cell r="A3315" t="str">
            <v>2006_nov_34</v>
          </cell>
          <cell r="C3315">
            <v>15553</v>
          </cell>
          <cell r="D3315">
            <v>2006</v>
          </cell>
          <cell r="E3315" t="str">
            <v>nov</v>
          </cell>
          <cell r="F3315">
            <v>34</v>
          </cell>
          <cell r="G3315">
            <v>15975.99</v>
          </cell>
          <cell r="H3315">
            <v>11</v>
          </cell>
          <cell r="I3315">
            <v>1</v>
          </cell>
          <cell r="J3315" t="str">
            <v>vleeskuikens</v>
          </cell>
        </row>
        <row r="3316">
          <cell r="A3316" t="str">
            <v>2006_dec_34</v>
          </cell>
          <cell r="C3316">
            <v>15554</v>
          </cell>
          <cell r="D3316">
            <v>2006</v>
          </cell>
          <cell r="E3316" t="str">
            <v>dec</v>
          </cell>
          <cell r="F3316">
            <v>34</v>
          </cell>
          <cell r="G3316">
            <v>15360.446</v>
          </cell>
          <cell r="H3316">
            <v>12</v>
          </cell>
          <cell r="I3316">
            <v>1</v>
          </cell>
          <cell r="J3316" t="str">
            <v>vleeskuikens</v>
          </cell>
        </row>
        <row r="3317">
          <cell r="A3317" t="str">
            <v>2007_jan_34</v>
          </cell>
          <cell r="C3317">
            <v>15555</v>
          </cell>
          <cell r="D3317">
            <v>2007</v>
          </cell>
          <cell r="E3317" t="str">
            <v>jan</v>
          </cell>
          <cell r="F3317">
            <v>34</v>
          </cell>
          <cell r="G3317">
            <v>16285.844999999999</v>
          </cell>
          <cell r="H3317">
            <v>1</v>
          </cell>
          <cell r="I3317">
            <v>1</v>
          </cell>
          <cell r="J3317" t="str">
            <v>vleeskuikens</v>
          </cell>
        </row>
        <row r="3318">
          <cell r="A3318" t="str">
            <v>2007_feb_34</v>
          </cell>
          <cell r="C3318">
            <v>15556</v>
          </cell>
          <cell r="D3318">
            <v>2007</v>
          </cell>
          <cell r="E3318" t="str">
            <v>feb</v>
          </cell>
          <cell r="F3318">
            <v>34</v>
          </cell>
          <cell r="G3318">
            <v>18596.350999999999</v>
          </cell>
          <cell r="H3318">
            <v>2</v>
          </cell>
          <cell r="I3318">
            <v>1</v>
          </cell>
          <cell r="J3318" t="str">
            <v>vleeskuikens</v>
          </cell>
        </row>
        <row r="3319">
          <cell r="A3319" t="str">
            <v>2007_mrt_34</v>
          </cell>
          <cell r="C3319">
            <v>15557</v>
          </cell>
          <cell r="D3319">
            <v>2007</v>
          </cell>
          <cell r="E3319" t="str">
            <v>mrt</v>
          </cell>
          <cell r="F3319">
            <v>34</v>
          </cell>
          <cell r="G3319">
            <v>20850.466</v>
          </cell>
          <cell r="H3319">
            <v>3</v>
          </cell>
          <cell r="I3319">
            <v>1</v>
          </cell>
          <cell r="J3319" t="str">
            <v>vleeskuikens</v>
          </cell>
        </row>
        <row r="3320">
          <cell r="A3320" t="str">
            <v>2007_apr_34</v>
          </cell>
          <cell r="C3320">
            <v>15558</v>
          </cell>
          <cell r="D3320">
            <v>2007</v>
          </cell>
          <cell r="E3320" t="str">
            <v>apr</v>
          </cell>
          <cell r="F3320">
            <v>34</v>
          </cell>
          <cell r="G3320">
            <v>22980.411</v>
          </cell>
          <cell r="H3320">
            <v>4</v>
          </cell>
          <cell r="I3320">
            <v>1</v>
          </cell>
          <cell r="J3320" t="str">
            <v>vleeskuikens</v>
          </cell>
        </row>
        <row r="3321">
          <cell r="A3321" t="str">
            <v>2007_mei_34</v>
          </cell>
          <cell r="C3321">
            <v>15559</v>
          </cell>
          <cell r="D3321">
            <v>2007</v>
          </cell>
          <cell r="E3321" t="str">
            <v>mei</v>
          </cell>
          <cell r="F3321">
            <v>34</v>
          </cell>
          <cell r="G3321">
            <v>25966.44</v>
          </cell>
          <cell r="H3321">
            <v>5</v>
          </cell>
          <cell r="I3321">
            <v>1</v>
          </cell>
          <cell r="J3321" t="str">
            <v>vleeskuikens</v>
          </cell>
        </row>
        <row r="3322">
          <cell r="A3322" t="str">
            <v>2007_jun_34</v>
          </cell>
          <cell r="C3322">
            <v>15560</v>
          </cell>
          <cell r="D3322">
            <v>2007</v>
          </cell>
          <cell r="E3322" t="str">
            <v>jun</v>
          </cell>
          <cell r="F3322">
            <v>34</v>
          </cell>
          <cell r="G3322">
            <v>28046.975999999999</v>
          </cell>
          <cell r="H3322">
            <v>6</v>
          </cell>
          <cell r="I3322">
            <v>1</v>
          </cell>
          <cell r="J3322" t="str">
            <v>vleeskuikens</v>
          </cell>
        </row>
        <row r="3323">
          <cell r="A3323" t="str">
            <v>2007_jul_34</v>
          </cell>
          <cell r="C3323">
            <v>15561</v>
          </cell>
          <cell r="D3323">
            <v>2007</v>
          </cell>
          <cell r="E3323" t="str">
            <v>jul</v>
          </cell>
          <cell r="F3323">
            <v>34</v>
          </cell>
          <cell r="G3323">
            <v>26983.566999999999</v>
          </cell>
          <cell r="H3323">
            <v>7</v>
          </cell>
          <cell r="I3323">
            <v>1</v>
          </cell>
          <cell r="J3323" t="str">
            <v>vleeskuikens</v>
          </cell>
        </row>
        <row r="3324">
          <cell r="A3324" t="str">
            <v>2007_aug_34</v>
          </cell>
          <cell r="C3324">
            <v>15562</v>
          </cell>
          <cell r="D3324">
            <v>2007</v>
          </cell>
          <cell r="E3324" t="str">
            <v>aug</v>
          </cell>
          <cell r="F3324">
            <v>34</v>
          </cell>
          <cell r="G3324">
            <v>23942.880000000001</v>
          </cell>
          <cell r="H3324">
            <v>8</v>
          </cell>
          <cell r="I3324">
            <v>1</v>
          </cell>
          <cell r="J3324" t="str">
            <v>vleeskuikens</v>
          </cell>
        </row>
        <row r="3325">
          <cell r="A3325" t="str">
            <v>2007_sep_34</v>
          </cell>
          <cell r="C3325">
            <v>15563</v>
          </cell>
          <cell r="D3325">
            <v>2007</v>
          </cell>
          <cell r="E3325" t="str">
            <v>sep</v>
          </cell>
          <cell r="F3325">
            <v>34</v>
          </cell>
          <cell r="G3325">
            <v>20607.505000000001</v>
          </cell>
          <cell r="H3325">
            <v>9</v>
          </cell>
          <cell r="I3325">
            <v>1</v>
          </cell>
          <cell r="J3325" t="str">
            <v>vleeskuikens</v>
          </cell>
        </row>
        <row r="3326">
          <cell r="A3326" t="str">
            <v>2007_okt_34</v>
          </cell>
          <cell r="C3326">
            <v>15564</v>
          </cell>
          <cell r="D3326">
            <v>2007</v>
          </cell>
          <cell r="E3326" t="str">
            <v>okt</v>
          </cell>
          <cell r="F3326">
            <v>34</v>
          </cell>
          <cell r="G3326">
            <v>21026.545999999998</v>
          </cell>
          <cell r="H3326">
            <v>10</v>
          </cell>
          <cell r="I3326">
            <v>1</v>
          </cell>
          <cell r="J3326" t="str">
            <v>vleeskuikens</v>
          </cell>
        </row>
        <row r="3327">
          <cell r="A3327" t="str">
            <v>2007_nov_34</v>
          </cell>
          <cell r="C3327">
            <v>15565</v>
          </cell>
          <cell r="D3327">
            <v>2007</v>
          </cell>
          <cell r="E3327" t="str">
            <v>nov</v>
          </cell>
          <cell r="F3327">
            <v>34</v>
          </cell>
          <cell r="G3327">
            <v>20124.539000000001</v>
          </cell>
          <cell r="H3327">
            <v>11</v>
          </cell>
          <cell r="I3327">
            <v>1</v>
          </cell>
          <cell r="J3327" t="str">
            <v>vleeskuikens</v>
          </cell>
        </row>
        <row r="3328">
          <cell r="A3328" t="str">
            <v>2007_dec_34</v>
          </cell>
          <cell r="C3328">
            <v>15566</v>
          </cell>
          <cell r="D3328">
            <v>2007</v>
          </cell>
          <cell r="E3328" t="str">
            <v>dec</v>
          </cell>
          <cell r="F3328">
            <v>34</v>
          </cell>
          <cell r="G3328">
            <v>18270.771000000001</v>
          </cell>
          <cell r="H3328">
            <v>12</v>
          </cell>
          <cell r="I3328">
            <v>1</v>
          </cell>
          <cell r="J3328" t="str">
            <v>vleeskuikens</v>
          </cell>
        </row>
        <row r="3329">
          <cell r="A3329" t="str">
            <v>2008_jan_34</v>
          </cell>
          <cell r="C3329">
            <v>15567</v>
          </cell>
          <cell r="D3329">
            <v>2008</v>
          </cell>
          <cell r="E3329" t="str">
            <v>jan</v>
          </cell>
          <cell r="F3329">
            <v>34</v>
          </cell>
          <cell r="G3329">
            <v>16752.542000000001</v>
          </cell>
          <cell r="H3329">
            <v>1</v>
          </cell>
          <cell r="I3329">
            <v>1</v>
          </cell>
          <cell r="J3329" t="str">
            <v>vleeskuikens</v>
          </cell>
        </row>
        <row r="3330">
          <cell r="A3330" t="str">
            <v>2008_feb_34</v>
          </cell>
          <cell r="C3330">
            <v>15568</v>
          </cell>
          <cell r="D3330">
            <v>2008</v>
          </cell>
          <cell r="E3330" t="str">
            <v>feb</v>
          </cell>
          <cell r="F3330">
            <v>34</v>
          </cell>
          <cell r="G3330">
            <v>15787.092000000001</v>
          </cell>
          <cell r="H3330">
            <v>2</v>
          </cell>
          <cell r="I3330">
            <v>1</v>
          </cell>
          <cell r="J3330" t="str">
            <v>vleeskuikens</v>
          </cell>
        </row>
        <row r="3331">
          <cell r="A3331" t="str">
            <v>2008_mrt_34</v>
          </cell>
          <cell r="C3331">
            <v>15569</v>
          </cell>
          <cell r="D3331">
            <v>2008</v>
          </cell>
          <cell r="E3331" t="str">
            <v>mrt</v>
          </cell>
          <cell r="F3331">
            <v>34</v>
          </cell>
          <cell r="G3331">
            <v>15460.35</v>
          </cell>
          <cell r="H3331">
            <v>3</v>
          </cell>
          <cell r="I3331">
            <v>1</v>
          </cell>
          <cell r="J3331" t="str">
            <v>vleeskuikens</v>
          </cell>
        </row>
        <row r="3332">
          <cell r="A3332" t="str">
            <v>2008_apr_34</v>
          </cell>
          <cell r="C3332">
            <v>15570</v>
          </cell>
          <cell r="D3332">
            <v>2008</v>
          </cell>
          <cell r="E3332" t="str">
            <v>apr</v>
          </cell>
          <cell r="F3332">
            <v>34</v>
          </cell>
          <cell r="G3332">
            <v>15729.641</v>
          </cell>
          <cell r="H3332">
            <v>4</v>
          </cell>
          <cell r="I3332">
            <v>1</v>
          </cell>
          <cell r="J3332" t="str">
            <v>vleeskuikens</v>
          </cell>
        </row>
        <row r="3333">
          <cell r="A3333" t="str">
            <v>2008_mei_34</v>
          </cell>
          <cell r="C3333">
            <v>15571</v>
          </cell>
          <cell r="D3333">
            <v>2008</v>
          </cell>
          <cell r="E3333" t="str">
            <v>mei</v>
          </cell>
          <cell r="F3333">
            <v>34</v>
          </cell>
          <cell r="G3333">
            <v>15310.664000000001</v>
          </cell>
          <cell r="H3333">
            <v>5</v>
          </cell>
          <cell r="I3333">
            <v>1</v>
          </cell>
          <cell r="J3333" t="str">
            <v>vleeskuikens</v>
          </cell>
        </row>
        <row r="3334">
          <cell r="A3334" t="str">
            <v>2008_jun_34</v>
          </cell>
          <cell r="C3334">
            <v>15572</v>
          </cell>
          <cell r="D3334">
            <v>2008</v>
          </cell>
          <cell r="E3334" t="str">
            <v>jun</v>
          </cell>
          <cell r="F3334">
            <v>34</v>
          </cell>
          <cell r="G3334">
            <v>17063.963</v>
          </cell>
          <cell r="H3334">
            <v>6</v>
          </cell>
          <cell r="I3334">
            <v>1</v>
          </cell>
          <cell r="J3334" t="str">
            <v>vleeskuikens</v>
          </cell>
        </row>
        <row r="3335">
          <cell r="A3335" t="str">
            <v>2008_jul_34</v>
          </cell>
          <cell r="C3335">
            <v>15573</v>
          </cell>
          <cell r="D3335">
            <v>2008</v>
          </cell>
          <cell r="E3335" t="str">
            <v>jul</v>
          </cell>
          <cell r="F3335">
            <v>34</v>
          </cell>
          <cell r="G3335">
            <v>17419.258999999998</v>
          </cell>
          <cell r="H3335">
            <v>7</v>
          </cell>
          <cell r="I3335">
            <v>1</v>
          </cell>
          <cell r="J3335" t="str">
            <v>vleeskuikens</v>
          </cell>
        </row>
        <row r="3336">
          <cell r="A3336" t="str">
            <v>2008_aug_34</v>
          </cell>
          <cell r="C3336">
            <v>15574</v>
          </cell>
          <cell r="D3336">
            <v>2008</v>
          </cell>
          <cell r="E3336" t="str">
            <v>aug</v>
          </cell>
          <cell r="F3336">
            <v>34</v>
          </cell>
          <cell r="G3336">
            <v>14951.763999999999</v>
          </cell>
          <cell r="H3336">
            <v>8</v>
          </cell>
          <cell r="I3336">
            <v>1</v>
          </cell>
          <cell r="J3336" t="str">
            <v>vleeskuikens</v>
          </cell>
        </row>
        <row r="3337">
          <cell r="A3337" t="str">
            <v>2008_sep_34</v>
          </cell>
          <cell r="C3337">
            <v>15575</v>
          </cell>
          <cell r="D3337">
            <v>2008</v>
          </cell>
          <cell r="E3337" t="str">
            <v>sep</v>
          </cell>
          <cell r="F3337">
            <v>34</v>
          </cell>
          <cell r="G3337">
            <v>16874.225999999999</v>
          </cell>
          <cell r="H3337">
            <v>9</v>
          </cell>
          <cell r="I3337">
            <v>1</v>
          </cell>
          <cell r="J3337" t="str">
            <v>vleeskuikens</v>
          </cell>
        </row>
        <row r="3338">
          <cell r="A3338" t="str">
            <v>2008_okt_34</v>
          </cell>
          <cell r="C3338">
            <v>15576</v>
          </cell>
          <cell r="D3338">
            <v>2008</v>
          </cell>
          <cell r="E3338" t="str">
            <v>okt</v>
          </cell>
          <cell r="F3338">
            <v>34</v>
          </cell>
          <cell r="G3338">
            <v>19312.351999999999</v>
          </cell>
          <cell r="H3338">
            <v>10</v>
          </cell>
          <cell r="I3338">
            <v>1</v>
          </cell>
          <cell r="J3338" t="str">
            <v>vleeskuikens</v>
          </cell>
        </row>
        <row r="3339">
          <cell r="A3339" t="str">
            <v>2008_nov_34</v>
          </cell>
          <cell r="C3339">
            <v>15577</v>
          </cell>
          <cell r="D3339">
            <v>2008</v>
          </cell>
          <cell r="E3339" t="str">
            <v>nov</v>
          </cell>
          <cell r="F3339">
            <v>34</v>
          </cell>
          <cell r="G3339">
            <v>17330.017</v>
          </cell>
          <cell r="H3339">
            <v>11</v>
          </cell>
          <cell r="I3339">
            <v>1</v>
          </cell>
          <cell r="J3339" t="str">
            <v>vleeskuikens</v>
          </cell>
        </row>
        <row r="3340">
          <cell r="A3340" t="str">
            <v>2008_dec_34</v>
          </cell>
          <cell r="C3340">
            <v>15578</v>
          </cell>
          <cell r="D3340">
            <v>2008</v>
          </cell>
          <cell r="E3340" t="str">
            <v>dec</v>
          </cell>
          <cell r="F3340">
            <v>34</v>
          </cell>
          <cell r="G3340">
            <v>16204.759</v>
          </cell>
          <cell r="H3340">
            <v>12</v>
          </cell>
          <cell r="I3340">
            <v>1</v>
          </cell>
          <cell r="J3340" t="str">
            <v>vleeskuikens</v>
          </cell>
        </row>
        <row r="3341">
          <cell r="A3341" t="str">
            <v>2009_jan_34</v>
          </cell>
          <cell r="C3341">
            <v>15579</v>
          </cell>
          <cell r="D3341">
            <v>2009</v>
          </cell>
          <cell r="E3341" t="str">
            <v>jan</v>
          </cell>
          <cell r="F3341">
            <v>34</v>
          </cell>
          <cell r="G3341">
            <v>17845.725999999999</v>
          </cell>
          <cell r="H3341">
            <v>1</v>
          </cell>
          <cell r="I3341">
            <v>1</v>
          </cell>
          <cell r="J3341" t="str">
            <v>vleeskuikens</v>
          </cell>
        </row>
        <row r="3342">
          <cell r="A3342" t="str">
            <v>2009_feb_34</v>
          </cell>
          <cell r="C3342">
            <v>15580</v>
          </cell>
          <cell r="D3342">
            <v>2009</v>
          </cell>
          <cell r="E3342" t="str">
            <v>feb</v>
          </cell>
          <cell r="F3342">
            <v>34</v>
          </cell>
          <cell r="G3342">
            <v>18381.431</v>
          </cell>
          <cell r="H3342">
            <v>2</v>
          </cell>
          <cell r="I3342">
            <v>1</v>
          </cell>
          <cell r="J3342" t="str">
            <v>vleeskuikens</v>
          </cell>
        </row>
        <row r="3343">
          <cell r="A3343" t="str">
            <v>2009_mrt_34</v>
          </cell>
          <cell r="C3343">
            <v>15581</v>
          </cell>
          <cell r="D3343">
            <v>2009</v>
          </cell>
          <cell r="E3343" t="str">
            <v>mrt</v>
          </cell>
          <cell r="F3343">
            <v>34</v>
          </cell>
          <cell r="G3343">
            <v>20187.332999999999</v>
          </cell>
          <cell r="H3343">
            <v>3</v>
          </cell>
          <cell r="I3343">
            <v>1</v>
          </cell>
          <cell r="J3343" t="str">
            <v>vleeskuikens</v>
          </cell>
        </row>
        <row r="3344">
          <cell r="A3344" t="str">
            <v>2009_apr_34</v>
          </cell>
          <cell r="C3344">
            <v>15582</v>
          </cell>
          <cell r="D3344">
            <v>2009</v>
          </cell>
          <cell r="E3344" t="str">
            <v>apr</v>
          </cell>
          <cell r="F3344">
            <v>34</v>
          </cell>
          <cell r="G3344">
            <v>20979.663</v>
          </cell>
          <cell r="H3344">
            <v>4</v>
          </cell>
          <cell r="I3344">
            <v>1</v>
          </cell>
          <cell r="J3344" t="str">
            <v>vleeskuikens</v>
          </cell>
        </row>
        <row r="3345">
          <cell r="A3345" t="str">
            <v>2009_mei_34</v>
          </cell>
          <cell r="C3345">
            <v>15583</v>
          </cell>
          <cell r="D3345">
            <v>2009</v>
          </cell>
          <cell r="E3345" t="str">
            <v>mei</v>
          </cell>
          <cell r="F3345">
            <v>34</v>
          </cell>
          <cell r="G3345">
            <v>20467.651000000002</v>
          </cell>
          <cell r="H3345">
            <v>5</v>
          </cell>
          <cell r="I3345">
            <v>1</v>
          </cell>
          <cell r="J3345" t="str">
            <v>vleeskuikens</v>
          </cell>
        </row>
        <row r="3346">
          <cell r="A3346" t="str">
            <v>2009_jun_34</v>
          </cell>
          <cell r="C3346">
            <v>15584</v>
          </cell>
          <cell r="D3346">
            <v>2009</v>
          </cell>
          <cell r="E3346" t="str">
            <v>jun</v>
          </cell>
          <cell r="F3346">
            <v>34</v>
          </cell>
          <cell r="G3346">
            <v>20210.123</v>
          </cell>
          <cell r="H3346">
            <v>6</v>
          </cell>
          <cell r="I3346">
            <v>1</v>
          </cell>
          <cell r="J3346" t="str">
            <v>vleeskuikens</v>
          </cell>
        </row>
        <row r="3347">
          <cell r="A3347" t="str">
            <v>2009_jul_34</v>
          </cell>
          <cell r="C3347">
            <v>15585</v>
          </cell>
          <cell r="D3347">
            <v>2009</v>
          </cell>
          <cell r="E3347" t="str">
            <v>jul</v>
          </cell>
          <cell r="F3347">
            <v>34</v>
          </cell>
          <cell r="G3347">
            <v>22365.699000000001</v>
          </cell>
          <cell r="H3347">
            <v>7</v>
          </cell>
          <cell r="I3347">
            <v>1</v>
          </cell>
          <cell r="J3347" t="str">
            <v>vleeskuikens</v>
          </cell>
        </row>
        <row r="3348">
          <cell r="A3348" t="str">
            <v>2009_aug_34</v>
          </cell>
          <cell r="C3348">
            <v>15586</v>
          </cell>
          <cell r="D3348">
            <v>2009</v>
          </cell>
          <cell r="E3348" t="str">
            <v>aug</v>
          </cell>
          <cell r="F3348">
            <v>34</v>
          </cell>
          <cell r="G3348">
            <v>23386.319</v>
          </cell>
          <cell r="H3348">
            <v>8</v>
          </cell>
          <cell r="I3348">
            <v>1</v>
          </cell>
          <cell r="J3348" t="str">
            <v>vleeskuikens</v>
          </cell>
        </row>
        <row r="3349">
          <cell r="A3349" t="str">
            <v>2009_sep_34</v>
          </cell>
          <cell r="C3349">
            <v>15587</v>
          </cell>
          <cell r="D3349">
            <v>2009</v>
          </cell>
          <cell r="E3349" t="str">
            <v>sep</v>
          </cell>
          <cell r="F3349">
            <v>34</v>
          </cell>
          <cell r="G3349">
            <v>23258.190999999999</v>
          </cell>
          <cell r="H3349">
            <v>9</v>
          </cell>
          <cell r="I3349">
            <v>1</v>
          </cell>
          <cell r="J3349" t="str">
            <v>vleeskuikens</v>
          </cell>
        </row>
        <row r="3350">
          <cell r="A3350" t="str">
            <v>2009_okt_34</v>
          </cell>
          <cell r="C3350">
            <v>15588</v>
          </cell>
          <cell r="D3350">
            <v>2009</v>
          </cell>
          <cell r="E3350" t="str">
            <v>okt</v>
          </cell>
          <cell r="F3350">
            <v>34</v>
          </cell>
          <cell r="G3350">
            <v>19848.421999999999</v>
          </cell>
          <cell r="H3350">
            <v>10</v>
          </cell>
          <cell r="I3350">
            <v>1</v>
          </cell>
          <cell r="J3350" t="str">
            <v>vleeskuikens</v>
          </cell>
        </row>
        <row r="3351">
          <cell r="A3351" t="str">
            <v>2009_nov_34</v>
          </cell>
          <cell r="C3351">
            <v>15589</v>
          </cell>
          <cell r="D3351">
            <v>2009</v>
          </cell>
          <cell r="E3351" t="str">
            <v>nov</v>
          </cell>
          <cell r="F3351">
            <v>34</v>
          </cell>
          <cell r="G3351">
            <v>12254.771000000001</v>
          </cell>
          <cell r="H3351">
            <v>11</v>
          </cell>
          <cell r="I3351">
            <v>1</v>
          </cell>
          <cell r="J3351" t="str">
            <v>vleeskuikens</v>
          </cell>
        </row>
        <row r="3352">
          <cell r="A3352" t="str">
            <v>2009_dec_34</v>
          </cell>
          <cell r="C3352">
            <v>15590</v>
          </cell>
          <cell r="D3352">
            <v>2009</v>
          </cell>
          <cell r="E3352" t="str">
            <v>dec</v>
          </cell>
          <cell r="F3352">
            <v>34</v>
          </cell>
          <cell r="G3352">
            <v>10721.573</v>
          </cell>
          <cell r="H3352">
            <v>12</v>
          </cell>
          <cell r="I3352">
            <v>1</v>
          </cell>
          <cell r="J3352" t="str">
            <v>vleeskuikens</v>
          </cell>
        </row>
        <row r="3353">
          <cell r="A3353" t="str">
            <v>2010_jan_34</v>
          </cell>
          <cell r="C3353">
            <v>15591</v>
          </cell>
          <cell r="D3353">
            <v>2010</v>
          </cell>
          <cell r="E3353" t="str">
            <v>jan</v>
          </cell>
          <cell r="F3353">
            <v>34</v>
          </cell>
          <cell r="G3353">
            <v>12717.769</v>
          </cell>
          <cell r="H3353">
            <v>1</v>
          </cell>
          <cell r="I3353">
            <v>1</v>
          </cell>
          <cell r="J3353" t="str">
            <v>vleeskuikens</v>
          </cell>
        </row>
        <row r="3354">
          <cell r="A3354" t="str">
            <v>2010_feb_34</v>
          </cell>
          <cell r="C3354">
            <v>15592</v>
          </cell>
          <cell r="D3354">
            <v>2010</v>
          </cell>
          <cell r="E3354" t="str">
            <v>feb</v>
          </cell>
          <cell r="F3354">
            <v>34</v>
          </cell>
          <cell r="G3354">
            <v>12633.516</v>
          </cell>
          <cell r="H3354">
            <v>2</v>
          </cell>
          <cell r="I3354">
            <v>1</v>
          </cell>
          <cell r="J3354" t="str">
            <v>vleeskuikens</v>
          </cell>
        </row>
        <row r="3355">
          <cell r="A3355" t="str">
            <v>2010_mrt_34</v>
          </cell>
          <cell r="C3355">
            <v>15593</v>
          </cell>
          <cell r="D3355">
            <v>2010</v>
          </cell>
          <cell r="E3355" t="str">
            <v>mrt</v>
          </cell>
          <cell r="F3355">
            <v>34</v>
          </cell>
          <cell r="G3355">
            <v>13417.343999999999</v>
          </cell>
          <cell r="H3355">
            <v>3</v>
          </cell>
          <cell r="I3355">
            <v>1</v>
          </cell>
          <cell r="J3355" t="str">
            <v>vleeskuikens</v>
          </cell>
        </row>
        <row r="3356">
          <cell r="A3356" t="str">
            <v>2010_apr_34</v>
          </cell>
          <cell r="C3356">
            <v>15594</v>
          </cell>
          <cell r="D3356">
            <v>2010</v>
          </cell>
          <cell r="E3356" t="str">
            <v>apr</v>
          </cell>
          <cell r="F3356">
            <v>34</v>
          </cell>
          <cell r="G3356">
            <v>14534.388000000001</v>
          </cell>
          <cell r="H3356">
            <v>4</v>
          </cell>
          <cell r="I3356">
            <v>1</v>
          </cell>
          <cell r="J3356" t="str">
            <v>vleeskuikens</v>
          </cell>
        </row>
        <row r="3357">
          <cell r="A3357" t="str">
            <v>2010_mei_34</v>
          </cell>
          <cell r="C3357">
            <v>15595</v>
          </cell>
          <cell r="D3357">
            <v>2010</v>
          </cell>
          <cell r="E3357" t="str">
            <v>mei</v>
          </cell>
          <cell r="F3357">
            <v>34</v>
          </cell>
          <cell r="G3357">
            <v>16161.563</v>
          </cell>
          <cell r="H3357">
            <v>5</v>
          </cell>
          <cell r="I3357">
            <v>1</v>
          </cell>
          <cell r="J3357" t="str">
            <v>vleeskuikens</v>
          </cell>
        </row>
        <row r="3358">
          <cell r="A3358" t="str">
            <v>2010_jun_34</v>
          </cell>
          <cell r="C3358">
            <v>15596</v>
          </cell>
          <cell r="D3358">
            <v>2010</v>
          </cell>
          <cell r="E3358" t="str">
            <v>jun</v>
          </cell>
          <cell r="F3358">
            <v>34</v>
          </cell>
          <cell r="G3358">
            <v>17488.096000000001</v>
          </cell>
          <cell r="H3358">
            <v>6</v>
          </cell>
          <cell r="I3358">
            <v>1</v>
          </cell>
          <cell r="J3358" t="str">
            <v>vleeskuikens</v>
          </cell>
        </row>
        <row r="3359">
          <cell r="A3359" t="str">
            <v>2010_jul_34</v>
          </cell>
          <cell r="C3359">
            <v>15597</v>
          </cell>
          <cell r="D3359">
            <v>2010</v>
          </cell>
          <cell r="E3359" t="str">
            <v>jul</v>
          </cell>
          <cell r="F3359">
            <v>34</v>
          </cell>
          <cell r="G3359">
            <v>18870.524000000001</v>
          </cell>
          <cell r="H3359">
            <v>7</v>
          </cell>
          <cell r="I3359">
            <v>1</v>
          </cell>
          <cell r="J3359" t="str">
            <v>vleeskuikens</v>
          </cell>
        </row>
        <row r="3360">
          <cell r="A3360" t="str">
            <v>2010_aug_34</v>
          </cell>
          <cell r="C3360">
            <v>15598</v>
          </cell>
          <cell r="D3360">
            <v>2010</v>
          </cell>
          <cell r="E3360" t="str">
            <v>aug</v>
          </cell>
          <cell r="F3360">
            <v>34</v>
          </cell>
          <cell r="G3360">
            <v>16935.171999999999</v>
          </cell>
          <cell r="H3360">
            <v>8</v>
          </cell>
          <cell r="I3360">
            <v>1</v>
          </cell>
          <cell r="J3360" t="str">
            <v>vleeskuikens</v>
          </cell>
        </row>
        <row r="3361">
          <cell r="A3361" t="str">
            <v>2010_sep_34</v>
          </cell>
          <cell r="C3361">
            <v>15599</v>
          </cell>
          <cell r="D3361">
            <v>2010</v>
          </cell>
          <cell r="E3361" t="str">
            <v>sep</v>
          </cell>
          <cell r="F3361">
            <v>34</v>
          </cell>
          <cell r="G3361">
            <v>14828.040999999999</v>
          </cell>
          <cell r="H3361">
            <v>9</v>
          </cell>
          <cell r="I3361">
            <v>1</v>
          </cell>
          <cell r="J3361" t="str">
            <v>vleeskuikens</v>
          </cell>
        </row>
        <row r="3362">
          <cell r="A3362" t="str">
            <v>2010_okt_34</v>
          </cell>
          <cell r="C3362">
            <v>15600</v>
          </cell>
          <cell r="D3362">
            <v>2010</v>
          </cell>
          <cell r="E3362" t="str">
            <v>okt</v>
          </cell>
          <cell r="F3362">
            <v>34</v>
          </cell>
          <cell r="G3362">
            <v>13196.49</v>
          </cell>
          <cell r="H3362">
            <v>10</v>
          </cell>
          <cell r="I3362">
            <v>1</v>
          </cell>
          <cell r="J3362" t="str">
            <v>vleeskuikens</v>
          </cell>
        </row>
        <row r="3363">
          <cell r="A3363" t="str">
            <v>2010_nov_34</v>
          </cell>
          <cell r="C3363">
            <v>15601</v>
          </cell>
          <cell r="D3363">
            <v>2010</v>
          </cell>
          <cell r="E3363" t="str">
            <v>nov</v>
          </cell>
          <cell r="F3363">
            <v>34</v>
          </cell>
          <cell r="G3363">
            <v>11644.424999999999</v>
          </cell>
          <cell r="H3363">
            <v>11</v>
          </cell>
          <cell r="I3363">
            <v>1</v>
          </cell>
          <cell r="J3363" t="str">
            <v>vleeskuikens</v>
          </cell>
        </row>
        <row r="3364">
          <cell r="A3364" t="str">
            <v>2010_dec_34</v>
          </cell>
          <cell r="C3364">
            <v>15602</v>
          </cell>
          <cell r="D3364">
            <v>2010</v>
          </cell>
          <cell r="E3364" t="str">
            <v>dec</v>
          </cell>
          <cell r="F3364">
            <v>34</v>
          </cell>
          <cell r="G3364">
            <v>10329.261</v>
          </cell>
          <cell r="H3364">
            <v>12</v>
          </cell>
          <cell r="I3364">
            <v>1</v>
          </cell>
          <cell r="J3364" t="str">
            <v>vleeskuikens</v>
          </cell>
        </row>
        <row r="3365">
          <cell r="A3365" t="str">
            <v>2011_jan_34</v>
          </cell>
          <cell r="C3365">
            <v>15603</v>
          </cell>
          <cell r="D3365">
            <v>2011</v>
          </cell>
          <cell r="E3365" t="str">
            <v>jan</v>
          </cell>
          <cell r="F3365">
            <v>34</v>
          </cell>
          <cell r="G3365">
            <v>10529.594999999999</v>
          </cell>
          <cell r="H3365">
            <v>1</v>
          </cell>
          <cell r="I3365">
            <v>1</v>
          </cell>
          <cell r="J3365" t="str">
            <v>vleeskuikens</v>
          </cell>
        </row>
        <row r="3366">
          <cell r="A3366" t="str">
            <v>2011_feb_34</v>
          </cell>
          <cell r="C3366">
            <v>15604</v>
          </cell>
          <cell r="D3366">
            <v>2011</v>
          </cell>
          <cell r="E3366" t="str">
            <v>feb</v>
          </cell>
          <cell r="F3366">
            <v>34</v>
          </cell>
          <cell r="G3366">
            <v>10164.445</v>
          </cell>
          <cell r="H3366">
            <v>2</v>
          </cell>
          <cell r="I3366">
            <v>1</v>
          </cell>
          <cell r="J3366" t="str">
            <v>vleeskuikens</v>
          </cell>
        </row>
        <row r="3367">
          <cell r="A3367" t="str">
            <v>2011_mrt_34</v>
          </cell>
          <cell r="C3367">
            <v>15605</v>
          </cell>
          <cell r="D3367">
            <v>2011</v>
          </cell>
          <cell r="E3367" t="str">
            <v>mrt</v>
          </cell>
          <cell r="F3367">
            <v>34</v>
          </cell>
          <cell r="G3367">
            <v>11479.352000000001</v>
          </cell>
          <cell r="H3367">
            <v>3</v>
          </cell>
          <cell r="I3367">
            <v>1</v>
          </cell>
          <cell r="J3367" t="str">
            <v>vleeskuikens</v>
          </cell>
        </row>
        <row r="3368">
          <cell r="A3368" t="str">
            <v>2011_apr_34</v>
          </cell>
          <cell r="C3368">
            <v>15606</v>
          </cell>
          <cell r="D3368">
            <v>2011</v>
          </cell>
          <cell r="E3368" t="str">
            <v>apr</v>
          </cell>
          <cell r="F3368">
            <v>34</v>
          </cell>
          <cell r="G3368">
            <v>12910.641</v>
          </cell>
          <cell r="H3368">
            <v>4</v>
          </cell>
          <cell r="I3368">
            <v>1</v>
          </cell>
          <cell r="J3368" t="str">
            <v>vleeskuikens</v>
          </cell>
        </row>
        <row r="3369">
          <cell r="A3369" t="str">
            <v>2011_mei_34</v>
          </cell>
          <cell r="C3369">
            <v>15607</v>
          </cell>
          <cell r="D3369">
            <v>2011</v>
          </cell>
          <cell r="E3369" t="str">
            <v>mei</v>
          </cell>
          <cell r="F3369">
            <v>34</v>
          </cell>
          <cell r="G3369">
            <v>14371.504000000001</v>
          </cell>
          <cell r="H3369">
            <v>5</v>
          </cell>
          <cell r="I3369">
            <v>1</v>
          </cell>
          <cell r="J3369" t="str">
            <v>vleeskuikens</v>
          </cell>
        </row>
        <row r="3370">
          <cell r="A3370" t="str">
            <v>2011_jun_34</v>
          </cell>
          <cell r="C3370">
            <v>15608</v>
          </cell>
          <cell r="D3370">
            <v>2011</v>
          </cell>
          <cell r="E3370" t="str">
            <v>jun</v>
          </cell>
          <cell r="F3370">
            <v>34</v>
          </cell>
          <cell r="G3370">
            <v>13867.877</v>
          </cell>
          <cell r="H3370">
            <v>6</v>
          </cell>
          <cell r="I3370">
            <v>1</v>
          </cell>
          <cell r="J3370" t="str">
            <v>vleeskuikens</v>
          </cell>
        </row>
        <row r="3371">
          <cell r="A3371" t="str">
            <v>2011_jul_34</v>
          </cell>
          <cell r="C3371">
            <v>15609</v>
          </cell>
          <cell r="D3371">
            <v>2011</v>
          </cell>
          <cell r="E3371" t="str">
            <v>jul</v>
          </cell>
          <cell r="F3371">
            <v>34</v>
          </cell>
          <cell r="G3371">
            <v>14206.977999999999</v>
          </cell>
          <cell r="H3371">
            <v>7</v>
          </cell>
          <cell r="I3371">
            <v>1</v>
          </cell>
          <cell r="J3371" t="str">
            <v>vleeskuikens</v>
          </cell>
        </row>
        <row r="3372">
          <cell r="A3372" t="str">
            <v>2011_aug_34</v>
          </cell>
          <cell r="C3372">
            <v>15610</v>
          </cell>
          <cell r="D3372">
            <v>2011</v>
          </cell>
          <cell r="E3372" t="str">
            <v>aug</v>
          </cell>
          <cell r="F3372">
            <v>34</v>
          </cell>
          <cell r="G3372">
            <v>15307.058999999999</v>
          </cell>
          <cell r="H3372">
            <v>8</v>
          </cell>
          <cell r="I3372">
            <v>1</v>
          </cell>
          <cell r="J3372" t="str">
            <v>vleeskuikens</v>
          </cell>
        </row>
        <row r="3373">
          <cell r="A3373" t="str">
            <v>2011_sep_34</v>
          </cell>
          <cell r="C3373">
            <v>15611</v>
          </cell>
          <cell r="D3373">
            <v>2011</v>
          </cell>
          <cell r="E3373" t="str">
            <v>sep</v>
          </cell>
          <cell r="F3373">
            <v>34</v>
          </cell>
          <cell r="G3373">
            <v>16996.078000000001</v>
          </cell>
          <cell r="H3373">
            <v>9</v>
          </cell>
          <cell r="I3373">
            <v>1</v>
          </cell>
          <cell r="J3373" t="str">
            <v>vleeskuikens</v>
          </cell>
        </row>
        <row r="3374">
          <cell r="A3374" t="str">
            <v>2011_okt_34</v>
          </cell>
          <cell r="C3374">
            <v>15612</v>
          </cell>
          <cell r="D3374">
            <v>2011</v>
          </cell>
          <cell r="E3374" t="str">
            <v>okt</v>
          </cell>
          <cell r="F3374">
            <v>34</v>
          </cell>
          <cell r="G3374">
            <v>18016.473000000002</v>
          </cell>
          <cell r="H3374">
            <v>10</v>
          </cell>
          <cell r="I3374">
            <v>1</v>
          </cell>
          <cell r="J3374" t="str">
            <v>vleeskuikens</v>
          </cell>
        </row>
        <row r="3375">
          <cell r="A3375" t="str">
            <v>2011_nov_34</v>
          </cell>
          <cell r="C3375">
            <v>15613</v>
          </cell>
          <cell r="D3375">
            <v>2011</v>
          </cell>
          <cell r="E3375" t="str">
            <v>nov</v>
          </cell>
          <cell r="F3375">
            <v>34</v>
          </cell>
          <cell r="G3375">
            <v>18165.684000000001</v>
          </cell>
          <cell r="H3375">
            <v>11</v>
          </cell>
          <cell r="I3375">
            <v>1</v>
          </cell>
          <cell r="J3375" t="str">
            <v>vleeskuikens</v>
          </cell>
        </row>
        <row r="3376">
          <cell r="A3376" t="str">
            <v>2011_dec_34</v>
          </cell>
          <cell r="C3376">
            <v>15614</v>
          </cell>
          <cell r="D3376">
            <v>2011</v>
          </cell>
          <cell r="E3376" t="str">
            <v>dec</v>
          </cell>
          <cell r="F3376">
            <v>34</v>
          </cell>
          <cell r="G3376">
            <v>18535.46</v>
          </cell>
          <cell r="H3376">
            <v>12</v>
          </cell>
          <cell r="I3376">
            <v>1</v>
          </cell>
          <cell r="J3376" t="str">
            <v>vleeskuikens</v>
          </cell>
        </row>
        <row r="3377">
          <cell r="A3377" t="str">
            <v>2012_dec_34</v>
          </cell>
          <cell r="C3377">
            <v>15626</v>
          </cell>
          <cell r="D3377">
            <v>2012</v>
          </cell>
          <cell r="E3377" t="str">
            <v>dec</v>
          </cell>
          <cell r="F3377">
            <v>34</v>
          </cell>
          <cell r="G3377">
            <v>0</v>
          </cell>
          <cell r="H3377">
            <v>12</v>
          </cell>
          <cell r="I3377">
            <v>1</v>
          </cell>
          <cell r="J3377" t="str">
            <v>vleeskuikens</v>
          </cell>
        </row>
        <row r="3378">
          <cell r="A3378" t="str">
            <v>2012_1_65</v>
          </cell>
          <cell r="C3378">
            <v>15627</v>
          </cell>
          <cell r="D3378">
            <v>2012</v>
          </cell>
          <cell r="E3378" t="str">
            <v>1</v>
          </cell>
          <cell r="F3378">
            <v>65</v>
          </cell>
          <cell r="G3378">
            <v>-1</v>
          </cell>
          <cell r="H3378">
            <v>1</v>
          </cell>
          <cell r="I3378">
            <v>1</v>
          </cell>
          <cell r="J3378" t="str">
            <v>sierteelt</v>
          </cell>
        </row>
        <row r="3379">
          <cell r="A3379" t="str">
            <v>2012_2_65</v>
          </cell>
          <cell r="C3379">
            <v>15628</v>
          </cell>
          <cell r="D3379">
            <v>2012</v>
          </cell>
          <cell r="E3379" t="str">
            <v>2</v>
          </cell>
          <cell r="F3379">
            <v>65</v>
          </cell>
          <cell r="G3379">
            <v>0.7</v>
          </cell>
          <cell r="H3379">
            <v>2</v>
          </cell>
          <cell r="I3379">
            <v>1</v>
          </cell>
          <cell r="J3379" t="str">
            <v>sierteelt</v>
          </cell>
        </row>
        <row r="3380">
          <cell r="A3380" t="str">
            <v>2012_3_65</v>
          </cell>
          <cell r="C3380">
            <v>15629</v>
          </cell>
          <cell r="D3380">
            <v>2012</v>
          </cell>
          <cell r="E3380" t="str">
            <v>3</v>
          </cell>
          <cell r="F3380">
            <v>65</v>
          </cell>
          <cell r="G3380">
            <v>1.3</v>
          </cell>
          <cell r="H3380">
            <v>3</v>
          </cell>
          <cell r="I3380">
            <v>1</v>
          </cell>
          <cell r="J3380" t="str">
            <v>sierteelt</v>
          </cell>
        </row>
        <row r="3381">
          <cell r="A3381" t="str">
            <v>2012_4_65</v>
          </cell>
          <cell r="C3381">
            <v>15630</v>
          </cell>
          <cell r="D3381">
            <v>2012</v>
          </cell>
          <cell r="E3381" t="str">
            <v>4</v>
          </cell>
          <cell r="F3381">
            <v>65</v>
          </cell>
          <cell r="G3381">
            <v>0</v>
          </cell>
          <cell r="H3381">
            <v>4</v>
          </cell>
          <cell r="I3381">
            <v>1</v>
          </cell>
          <cell r="J3381" t="str">
            <v>sierteelt</v>
          </cell>
        </row>
        <row r="3382">
          <cell r="A3382" t="str">
            <v>2012_dec_52</v>
          </cell>
          <cell r="C3382">
            <v>15655</v>
          </cell>
          <cell r="D3382">
            <v>2012</v>
          </cell>
          <cell r="E3382" t="str">
            <v>dec</v>
          </cell>
          <cell r="F3382">
            <v>52</v>
          </cell>
          <cell r="G3382">
            <v>0</v>
          </cell>
          <cell r="H3382">
            <v>12</v>
          </cell>
          <cell r="I3382">
            <v>1</v>
          </cell>
          <cell r="J3382" t="str">
            <v>sierteelt</v>
          </cell>
        </row>
        <row r="3383">
          <cell r="A3383" t="str">
            <v>2012_dec_53</v>
          </cell>
          <cell r="C3383">
            <v>15656</v>
          </cell>
          <cell r="D3383">
            <v>2012</v>
          </cell>
          <cell r="E3383" t="str">
            <v>dec</v>
          </cell>
          <cell r="F3383">
            <v>53</v>
          </cell>
          <cell r="G3383">
            <v>0</v>
          </cell>
          <cell r="H3383">
            <v>12</v>
          </cell>
          <cell r="I3383">
            <v>1</v>
          </cell>
          <cell r="J3383" t="str">
            <v>sierteelt</v>
          </cell>
        </row>
        <row r="3384">
          <cell r="A3384" t="str">
            <v>2012_dec_54</v>
          </cell>
          <cell r="C3384">
            <v>15657</v>
          </cell>
          <cell r="D3384">
            <v>2012</v>
          </cell>
          <cell r="E3384" t="str">
            <v>dec</v>
          </cell>
          <cell r="F3384">
            <v>54</v>
          </cell>
          <cell r="G3384">
            <v>0</v>
          </cell>
          <cell r="H3384">
            <v>12</v>
          </cell>
          <cell r="I3384">
            <v>1</v>
          </cell>
          <cell r="J3384" t="str">
            <v>sierteelt</v>
          </cell>
        </row>
        <row r="3385">
          <cell r="A3385" t="str">
            <v>2012_dec_55</v>
          </cell>
          <cell r="C3385">
            <v>15658</v>
          </cell>
          <cell r="D3385">
            <v>2012</v>
          </cell>
          <cell r="E3385" t="str">
            <v>dec</v>
          </cell>
          <cell r="F3385">
            <v>55</v>
          </cell>
          <cell r="G3385">
            <v>0</v>
          </cell>
          <cell r="H3385">
            <v>12</v>
          </cell>
          <cell r="I3385">
            <v>1</v>
          </cell>
          <cell r="J3385" t="str">
            <v>sierteelt</v>
          </cell>
        </row>
        <row r="3386">
          <cell r="A3386" t="str">
            <v>2012_dec_56</v>
          </cell>
          <cell r="C3386">
            <v>15659</v>
          </cell>
          <cell r="D3386">
            <v>2012</v>
          </cell>
          <cell r="E3386" t="str">
            <v>dec</v>
          </cell>
          <cell r="F3386">
            <v>56</v>
          </cell>
          <cell r="G3386">
            <v>0</v>
          </cell>
          <cell r="H3386">
            <v>12</v>
          </cell>
          <cell r="I3386">
            <v>1</v>
          </cell>
          <cell r="J3386" t="str">
            <v>sierteelt</v>
          </cell>
        </row>
        <row r="3387">
          <cell r="A3387" t="str">
            <v>2012_dec_57</v>
          </cell>
          <cell r="C3387">
            <v>15660</v>
          </cell>
          <cell r="D3387">
            <v>2012</v>
          </cell>
          <cell r="E3387" t="str">
            <v>dec</v>
          </cell>
          <cell r="F3387">
            <v>57</v>
          </cell>
          <cell r="G3387">
            <v>0</v>
          </cell>
          <cell r="H3387">
            <v>12</v>
          </cell>
          <cell r="I3387">
            <v>1</v>
          </cell>
          <cell r="J3387" t="str">
            <v>sierteelt</v>
          </cell>
        </row>
        <row r="3388">
          <cell r="A3388" t="str">
            <v>2012_dec_58</v>
          </cell>
          <cell r="C3388">
            <v>15661</v>
          </cell>
          <cell r="D3388">
            <v>2012</v>
          </cell>
          <cell r="E3388" t="str">
            <v>dec</v>
          </cell>
          <cell r="F3388">
            <v>58</v>
          </cell>
          <cell r="G3388">
            <v>0</v>
          </cell>
          <cell r="H3388">
            <v>12</v>
          </cell>
          <cell r="I3388">
            <v>1</v>
          </cell>
          <cell r="J3388" t="str">
            <v>sierteelt</v>
          </cell>
        </row>
        <row r="3389">
          <cell r="A3389" t="str">
            <v>2012_dec_59</v>
          </cell>
          <cell r="C3389">
            <v>15662</v>
          </cell>
          <cell r="D3389">
            <v>2012</v>
          </cell>
          <cell r="E3389" t="str">
            <v>dec</v>
          </cell>
          <cell r="F3389">
            <v>59</v>
          </cell>
          <cell r="G3389">
            <v>0</v>
          </cell>
          <cell r="H3389">
            <v>12</v>
          </cell>
          <cell r="I3389">
            <v>1</v>
          </cell>
          <cell r="J3389" t="str">
            <v>sierteelt</v>
          </cell>
        </row>
        <row r="3390">
          <cell r="A3390" t="str">
            <v>2012_dec_60</v>
          </cell>
          <cell r="C3390">
            <v>15663</v>
          </cell>
          <cell r="D3390">
            <v>2012</v>
          </cell>
          <cell r="E3390" t="str">
            <v>dec</v>
          </cell>
          <cell r="F3390">
            <v>60</v>
          </cell>
          <cell r="G3390">
            <v>0</v>
          </cell>
          <cell r="H3390">
            <v>12</v>
          </cell>
          <cell r="I3390">
            <v>1</v>
          </cell>
          <cell r="J3390" t="str">
            <v>sierteelt</v>
          </cell>
        </row>
        <row r="3391">
          <cell r="A3391" t="str">
            <v>2012_dec_61</v>
          </cell>
          <cell r="C3391">
            <v>15664</v>
          </cell>
          <cell r="D3391">
            <v>2012</v>
          </cell>
          <cell r="E3391" t="str">
            <v>dec</v>
          </cell>
          <cell r="F3391">
            <v>61</v>
          </cell>
          <cell r="G3391">
            <v>0</v>
          </cell>
          <cell r="H3391">
            <v>12</v>
          </cell>
          <cell r="I3391">
            <v>1</v>
          </cell>
          <cell r="J3391" t="str">
            <v>sierteelt</v>
          </cell>
        </row>
        <row r="3392">
          <cell r="A3392" t="str">
            <v>2012_dec_64</v>
          </cell>
          <cell r="C3392">
            <v>15665</v>
          </cell>
          <cell r="D3392">
            <v>2012</v>
          </cell>
          <cell r="E3392" t="str">
            <v>dec</v>
          </cell>
          <cell r="F3392">
            <v>64</v>
          </cell>
          <cell r="G3392">
            <v>0</v>
          </cell>
          <cell r="H3392">
            <v>12</v>
          </cell>
          <cell r="I3392">
            <v>1</v>
          </cell>
          <cell r="J3392" t="str">
            <v>sierteelt</v>
          </cell>
        </row>
        <row r="3393">
          <cell r="A3393" t="str">
            <v>2012_dec_66</v>
          </cell>
          <cell r="C3393">
            <v>15666</v>
          </cell>
          <cell r="D3393">
            <v>2012</v>
          </cell>
          <cell r="E3393" t="str">
            <v>dec</v>
          </cell>
          <cell r="F3393">
            <v>66</v>
          </cell>
          <cell r="G3393">
            <v>0</v>
          </cell>
          <cell r="H3393">
            <v>12</v>
          </cell>
          <cell r="I3393">
            <v>1</v>
          </cell>
          <cell r="J3393" t="str">
            <v>sierteelt</v>
          </cell>
        </row>
        <row r="3394">
          <cell r="A3394" t="str">
            <v>2012_nov_52</v>
          </cell>
          <cell r="C3394">
            <v>15728</v>
          </cell>
          <cell r="D3394">
            <v>2012</v>
          </cell>
          <cell r="E3394" t="str">
            <v>nov</v>
          </cell>
          <cell r="F3394">
            <v>52</v>
          </cell>
          <cell r="G3394">
            <v>0</v>
          </cell>
          <cell r="H3394">
            <v>11</v>
          </cell>
          <cell r="I3394">
            <v>1</v>
          </cell>
          <cell r="J3394" t="str">
            <v>sierteelt</v>
          </cell>
        </row>
        <row r="3395">
          <cell r="A3395" t="str">
            <v>2012_nov_53</v>
          </cell>
          <cell r="C3395">
            <v>15729</v>
          </cell>
          <cell r="D3395">
            <v>2012</v>
          </cell>
          <cell r="E3395" t="str">
            <v>nov</v>
          </cell>
          <cell r="F3395">
            <v>53</v>
          </cell>
          <cell r="G3395">
            <v>0</v>
          </cell>
          <cell r="H3395">
            <v>11</v>
          </cell>
          <cell r="I3395">
            <v>1</v>
          </cell>
          <cell r="J3395" t="str">
            <v>sierteelt</v>
          </cell>
        </row>
        <row r="3396">
          <cell r="A3396" t="str">
            <v>2012_nov_54</v>
          </cell>
          <cell r="C3396">
            <v>15730</v>
          </cell>
          <cell r="D3396">
            <v>2012</v>
          </cell>
          <cell r="E3396" t="str">
            <v>nov</v>
          </cell>
          <cell r="F3396">
            <v>54</v>
          </cell>
          <cell r="G3396">
            <v>0</v>
          </cell>
          <cell r="H3396">
            <v>11</v>
          </cell>
          <cell r="I3396">
            <v>1</v>
          </cell>
          <cell r="J3396" t="str">
            <v>sierteelt</v>
          </cell>
        </row>
        <row r="3397">
          <cell r="A3397" t="str">
            <v>2012_nov_55</v>
          </cell>
          <cell r="C3397">
            <v>15731</v>
          </cell>
          <cell r="D3397">
            <v>2012</v>
          </cell>
          <cell r="E3397" t="str">
            <v>nov</v>
          </cell>
          <cell r="F3397">
            <v>55</v>
          </cell>
          <cell r="G3397">
            <v>0</v>
          </cell>
          <cell r="H3397">
            <v>11</v>
          </cell>
          <cell r="I3397">
            <v>1</v>
          </cell>
          <cell r="J3397" t="str">
            <v>sierteelt</v>
          </cell>
        </row>
        <row r="3398">
          <cell r="A3398" t="str">
            <v>2012_nov_56</v>
          </cell>
          <cell r="C3398">
            <v>15732</v>
          </cell>
          <cell r="D3398">
            <v>2012</v>
          </cell>
          <cell r="E3398" t="str">
            <v>nov</v>
          </cell>
          <cell r="F3398">
            <v>56</v>
          </cell>
          <cell r="G3398">
            <v>0</v>
          </cell>
          <cell r="H3398">
            <v>11</v>
          </cell>
          <cell r="I3398">
            <v>1</v>
          </cell>
          <cell r="J3398" t="str">
            <v>sierteelt</v>
          </cell>
        </row>
        <row r="3399">
          <cell r="A3399" t="str">
            <v>2012_nov_57</v>
          </cell>
          <cell r="C3399">
            <v>15733</v>
          </cell>
          <cell r="D3399">
            <v>2012</v>
          </cell>
          <cell r="E3399" t="str">
            <v>nov</v>
          </cell>
          <cell r="F3399">
            <v>57</v>
          </cell>
          <cell r="G3399">
            <v>0</v>
          </cell>
          <cell r="H3399">
            <v>11</v>
          </cell>
          <cell r="I3399">
            <v>1</v>
          </cell>
          <cell r="J3399" t="str">
            <v>sierteelt</v>
          </cell>
        </row>
        <row r="3400">
          <cell r="A3400" t="str">
            <v>2012_nov_58</v>
          </cell>
          <cell r="C3400">
            <v>15734</v>
          </cell>
          <cell r="D3400">
            <v>2012</v>
          </cell>
          <cell r="E3400" t="str">
            <v>nov</v>
          </cell>
          <cell r="F3400">
            <v>58</v>
          </cell>
          <cell r="G3400">
            <v>0</v>
          </cell>
          <cell r="H3400">
            <v>11</v>
          </cell>
          <cell r="I3400">
            <v>1</v>
          </cell>
          <cell r="J3400" t="str">
            <v>sierteelt</v>
          </cell>
        </row>
        <row r="3401">
          <cell r="A3401" t="str">
            <v>2012_nov_59</v>
          </cell>
          <cell r="C3401">
            <v>15735</v>
          </cell>
          <cell r="D3401">
            <v>2012</v>
          </cell>
          <cell r="E3401" t="str">
            <v>nov</v>
          </cell>
          <cell r="F3401">
            <v>59</v>
          </cell>
          <cell r="G3401">
            <v>0</v>
          </cell>
          <cell r="H3401">
            <v>11</v>
          </cell>
          <cell r="I3401">
            <v>1</v>
          </cell>
          <cell r="J3401" t="str">
            <v>sierteelt</v>
          </cell>
        </row>
        <row r="3402">
          <cell r="A3402" t="str">
            <v>2012_nov_60</v>
          </cell>
          <cell r="C3402">
            <v>15736</v>
          </cell>
          <cell r="D3402">
            <v>2012</v>
          </cell>
          <cell r="E3402" t="str">
            <v>nov</v>
          </cell>
          <cell r="F3402">
            <v>60</v>
          </cell>
          <cell r="G3402">
            <v>0</v>
          </cell>
          <cell r="H3402">
            <v>11</v>
          </cell>
          <cell r="I3402">
            <v>1</v>
          </cell>
          <cell r="J3402" t="str">
            <v>sierteelt</v>
          </cell>
        </row>
        <row r="3403">
          <cell r="A3403" t="str">
            <v>2012_nov_61</v>
          </cell>
          <cell r="C3403">
            <v>15737</v>
          </cell>
          <cell r="D3403">
            <v>2012</v>
          </cell>
          <cell r="E3403" t="str">
            <v>nov</v>
          </cell>
          <cell r="F3403">
            <v>61</v>
          </cell>
          <cell r="G3403">
            <v>0</v>
          </cell>
          <cell r="H3403">
            <v>11</v>
          </cell>
          <cell r="I3403">
            <v>1</v>
          </cell>
          <cell r="J3403" t="str">
            <v>sierteelt</v>
          </cell>
        </row>
        <row r="3404">
          <cell r="A3404" t="str">
            <v>2012_nov_64</v>
          </cell>
          <cell r="C3404">
            <v>15738</v>
          </cell>
          <cell r="D3404">
            <v>2012</v>
          </cell>
          <cell r="E3404" t="str">
            <v>nov</v>
          </cell>
          <cell r="F3404">
            <v>64</v>
          </cell>
          <cell r="G3404">
            <v>0</v>
          </cell>
          <cell r="H3404">
            <v>11</v>
          </cell>
          <cell r="I3404">
            <v>1</v>
          </cell>
          <cell r="J3404" t="str">
            <v>sierteelt</v>
          </cell>
        </row>
        <row r="3405">
          <cell r="A3405" t="str">
            <v>2012_nov_66</v>
          </cell>
          <cell r="C3405">
            <v>15739</v>
          </cell>
          <cell r="D3405">
            <v>2012</v>
          </cell>
          <cell r="E3405" t="str">
            <v>nov</v>
          </cell>
          <cell r="F3405">
            <v>66</v>
          </cell>
          <cell r="G3405">
            <v>0</v>
          </cell>
          <cell r="H3405">
            <v>11</v>
          </cell>
          <cell r="I3405">
            <v>1</v>
          </cell>
          <cell r="J3405" t="str">
            <v>sierteelt</v>
          </cell>
        </row>
        <row r="3406">
          <cell r="A3406" t="str">
            <v>2012_okt_52</v>
          </cell>
          <cell r="C3406">
            <v>15740</v>
          </cell>
          <cell r="D3406">
            <v>2012</v>
          </cell>
          <cell r="E3406" t="str">
            <v>okt</v>
          </cell>
          <cell r="F3406">
            <v>52</v>
          </cell>
          <cell r="G3406">
            <v>0</v>
          </cell>
          <cell r="H3406">
            <v>10</v>
          </cell>
          <cell r="I3406">
            <v>1</v>
          </cell>
          <cell r="J3406" t="str">
            <v>sierteelt</v>
          </cell>
        </row>
        <row r="3407">
          <cell r="A3407" t="str">
            <v>2012_okt_53</v>
          </cell>
          <cell r="C3407">
            <v>15741</v>
          </cell>
          <cell r="D3407">
            <v>2012</v>
          </cell>
          <cell r="E3407" t="str">
            <v>okt</v>
          </cell>
          <cell r="F3407">
            <v>53</v>
          </cell>
          <cell r="G3407">
            <v>0</v>
          </cell>
          <cell r="H3407">
            <v>10</v>
          </cell>
          <cell r="I3407">
            <v>1</v>
          </cell>
          <cell r="J3407" t="str">
            <v>sierteelt</v>
          </cell>
        </row>
        <row r="3408">
          <cell r="A3408" t="str">
            <v>2012_okt_54</v>
          </cell>
          <cell r="C3408">
            <v>15742</v>
          </cell>
          <cell r="D3408">
            <v>2012</v>
          </cell>
          <cell r="E3408" t="str">
            <v>okt</v>
          </cell>
          <cell r="F3408">
            <v>54</v>
          </cell>
          <cell r="G3408">
            <v>0</v>
          </cell>
          <cell r="H3408">
            <v>10</v>
          </cell>
          <cell r="I3408">
            <v>1</v>
          </cell>
          <cell r="J3408" t="str">
            <v>sierteelt</v>
          </cell>
        </row>
        <row r="3409">
          <cell r="A3409" t="str">
            <v>2012_okt_55</v>
          </cell>
          <cell r="C3409">
            <v>15743</v>
          </cell>
          <cell r="D3409">
            <v>2012</v>
          </cell>
          <cell r="E3409" t="str">
            <v>okt</v>
          </cell>
          <cell r="F3409">
            <v>55</v>
          </cell>
          <cell r="G3409">
            <v>0</v>
          </cell>
          <cell r="H3409">
            <v>10</v>
          </cell>
          <cell r="I3409">
            <v>1</v>
          </cell>
          <cell r="J3409" t="str">
            <v>sierteelt</v>
          </cell>
        </row>
        <row r="3410">
          <cell r="A3410" t="str">
            <v>2012_okt_56</v>
          </cell>
          <cell r="C3410">
            <v>15744</v>
          </cell>
          <cell r="D3410">
            <v>2012</v>
          </cell>
          <cell r="E3410" t="str">
            <v>okt</v>
          </cell>
          <cell r="F3410">
            <v>56</v>
          </cell>
          <cell r="G3410">
            <v>0</v>
          </cell>
          <cell r="H3410">
            <v>10</v>
          </cell>
          <cell r="I3410">
            <v>1</v>
          </cell>
          <cell r="J3410" t="str">
            <v>sierteelt</v>
          </cell>
        </row>
        <row r="3411">
          <cell r="A3411" t="str">
            <v>2012_okt_57</v>
          </cell>
          <cell r="C3411">
            <v>15745</v>
          </cell>
          <cell r="D3411">
            <v>2012</v>
          </cell>
          <cell r="E3411" t="str">
            <v>okt</v>
          </cell>
          <cell r="F3411">
            <v>57</v>
          </cell>
          <cell r="G3411">
            <v>0</v>
          </cell>
          <cell r="H3411">
            <v>10</v>
          </cell>
          <cell r="I3411">
            <v>1</v>
          </cell>
          <cell r="J3411" t="str">
            <v>sierteelt</v>
          </cell>
        </row>
        <row r="3412">
          <cell r="A3412" t="str">
            <v>2012_okt_58</v>
          </cell>
          <cell r="C3412">
            <v>15746</v>
          </cell>
          <cell r="D3412">
            <v>2012</v>
          </cell>
          <cell r="E3412" t="str">
            <v>okt</v>
          </cell>
          <cell r="F3412">
            <v>58</v>
          </cell>
          <cell r="G3412">
            <v>0</v>
          </cell>
          <cell r="H3412">
            <v>10</v>
          </cell>
          <cell r="I3412">
            <v>1</v>
          </cell>
          <cell r="J3412" t="str">
            <v>sierteelt</v>
          </cell>
        </row>
        <row r="3413">
          <cell r="A3413" t="str">
            <v>2012_okt_59</v>
          </cell>
          <cell r="C3413">
            <v>15747</v>
          </cell>
          <cell r="D3413">
            <v>2012</v>
          </cell>
          <cell r="E3413" t="str">
            <v>okt</v>
          </cell>
          <cell r="F3413">
            <v>59</v>
          </cell>
          <cell r="G3413">
            <v>0</v>
          </cell>
          <cell r="H3413">
            <v>10</v>
          </cell>
          <cell r="I3413">
            <v>1</v>
          </cell>
          <cell r="J3413" t="str">
            <v>sierteelt</v>
          </cell>
        </row>
        <row r="3414">
          <cell r="A3414" t="str">
            <v>2012_okt_60</v>
          </cell>
          <cell r="C3414">
            <v>15748</v>
          </cell>
          <cell r="D3414">
            <v>2012</v>
          </cell>
          <cell r="E3414" t="str">
            <v>okt</v>
          </cell>
          <cell r="F3414">
            <v>60</v>
          </cell>
          <cell r="G3414">
            <v>0</v>
          </cell>
          <cell r="H3414">
            <v>10</v>
          </cell>
          <cell r="I3414">
            <v>1</v>
          </cell>
          <cell r="J3414" t="str">
            <v>sierteelt</v>
          </cell>
        </row>
        <row r="3415">
          <cell r="A3415" t="str">
            <v>2012_okt_61</v>
          </cell>
          <cell r="C3415">
            <v>15749</v>
          </cell>
          <cell r="D3415">
            <v>2012</v>
          </cell>
          <cell r="E3415" t="str">
            <v>okt</v>
          </cell>
          <cell r="F3415">
            <v>61</v>
          </cell>
          <cell r="G3415">
            <v>0</v>
          </cell>
          <cell r="H3415">
            <v>10</v>
          </cell>
          <cell r="I3415">
            <v>1</v>
          </cell>
          <cell r="J3415" t="str">
            <v>sierteelt</v>
          </cell>
        </row>
        <row r="3416">
          <cell r="A3416" t="str">
            <v>2012_okt_64</v>
          </cell>
          <cell r="C3416">
            <v>15750</v>
          </cell>
          <cell r="D3416">
            <v>2012</v>
          </cell>
          <cell r="E3416" t="str">
            <v>okt</v>
          </cell>
          <cell r="F3416">
            <v>64</v>
          </cell>
          <cell r="G3416">
            <v>0</v>
          </cell>
          <cell r="H3416">
            <v>10</v>
          </cell>
          <cell r="I3416">
            <v>1</v>
          </cell>
          <cell r="J3416" t="str">
            <v>sierteelt</v>
          </cell>
        </row>
        <row r="3417">
          <cell r="A3417" t="str">
            <v>2012_okt_66</v>
          </cell>
          <cell r="C3417">
            <v>15751</v>
          </cell>
          <cell r="D3417">
            <v>2012</v>
          </cell>
          <cell r="E3417" t="str">
            <v>okt</v>
          </cell>
          <cell r="F3417">
            <v>66</v>
          </cell>
          <cell r="G3417">
            <v>0</v>
          </cell>
          <cell r="H3417">
            <v>10</v>
          </cell>
          <cell r="I3417">
            <v>1</v>
          </cell>
          <cell r="J3417" t="str">
            <v>sierteelt</v>
          </cell>
        </row>
        <row r="3418">
          <cell r="A3418" t="str">
            <v>2006_jan_19</v>
          </cell>
          <cell r="C3418">
            <v>15764</v>
          </cell>
          <cell r="D3418">
            <v>2006</v>
          </cell>
          <cell r="E3418" t="str">
            <v>jan</v>
          </cell>
          <cell r="F3418">
            <v>19</v>
          </cell>
          <cell r="G3418">
            <v>48302</v>
          </cell>
          <cell r="H3418">
            <v>1</v>
          </cell>
          <cell r="I3418">
            <v>1</v>
          </cell>
          <cell r="J3418" t="str">
            <v>leghennen</v>
          </cell>
        </row>
        <row r="3419">
          <cell r="A3419" t="str">
            <v>2006_feb_19</v>
          </cell>
          <cell r="C3419">
            <v>15765</v>
          </cell>
          <cell r="D3419">
            <v>2006</v>
          </cell>
          <cell r="E3419" t="str">
            <v>feb</v>
          </cell>
          <cell r="F3419">
            <v>19</v>
          </cell>
          <cell r="G3419">
            <v>53686</v>
          </cell>
          <cell r="H3419">
            <v>2</v>
          </cell>
          <cell r="I3419">
            <v>1</v>
          </cell>
          <cell r="J3419" t="str">
            <v>leghennen</v>
          </cell>
        </row>
        <row r="3420">
          <cell r="A3420" t="str">
            <v>2006_mrt_19</v>
          </cell>
          <cell r="C3420">
            <v>15766</v>
          </cell>
          <cell r="D3420">
            <v>2006</v>
          </cell>
          <cell r="E3420" t="str">
            <v>mrt</v>
          </cell>
          <cell r="F3420">
            <v>19</v>
          </cell>
          <cell r="G3420">
            <v>53900</v>
          </cell>
          <cell r="H3420">
            <v>3</v>
          </cell>
          <cell r="I3420">
            <v>1</v>
          </cell>
          <cell r="J3420" t="str">
            <v>leghennen</v>
          </cell>
        </row>
        <row r="3421">
          <cell r="A3421" t="str">
            <v>2006_apr_19</v>
          </cell>
          <cell r="C3421">
            <v>15767</v>
          </cell>
          <cell r="D3421">
            <v>2006</v>
          </cell>
          <cell r="E3421" t="str">
            <v>apr</v>
          </cell>
          <cell r="F3421">
            <v>19</v>
          </cell>
          <cell r="G3421">
            <v>46900</v>
          </cell>
          <cell r="H3421">
            <v>4</v>
          </cell>
          <cell r="I3421">
            <v>1</v>
          </cell>
          <cell r="J3421" t="str">
            <v>leghennen</v>
          </cell>
        </row>
        <row r="3422">
          <cell r="A3422" t="str">
            <v>2006_mei_19</v>
          </cell>
          <cell r="C3422">
            <v>15768</v>
          </cell>
          <cell r="D3422">
            <v>2006</v>
          </cell>
          <cell r="E3422" t="str">
            <v>mei</v>
          </cell>
          <cell r="F3422">
            <v>19</v>
          </cell>
          <cell r="G3422">
            <v>39900</v>
          </cell>
          <cell r="H3422">
            <v>5</v>
          </cell>
          <cell r="I3422">
            <v>1</v>
          </cell>
          <cell r="J3422" t="str">
            <v>leghennen</v>
          </cell>
        </row>
        <row r="3423">
          <cell r="A3423" t="str">
            <v>2006_jun_19</v>
          </cell>
          <cell r="C3423">
            <v>15769</v>
          </cell>
          <cell r="D3423">
            <v>2006</v>
          </cell>
          <cell r="E3423" t="str">
            <v>jun</v>
          </cell>
          <cell r="F3423">
            <v>19</v>
          </cell>
          <cell r="G3423">
            <v>40600</v>
          </cell>
          <cell r="H3423">
            <v>6</v>
          </cell>
          <cell r="I3423">
            <v>1</v>
          </cell>
          <cell r="J3423" t="str">
            <v>leghennen</v>
          </cell>
        </row>
        <row r="3424">
          <cell r="A3424" t="str">
            <v>2006_jul_19</v>
          </cell>
          <cell r="C3424">
            <v>15770</v>
          </cell>
          <cell r="D3424">
            <v>2006</v>
          </cell>
          <cell r="E3424" t="str">
            <v>jul</v>
          </cell>
          <cell r="F3424">
            <v>19</v>
          </cell>
          <cell r="G3424">
            <v>37100</v>
          </cell>
          <cell r="H3424">
            <v>7</v>
          </cell>
          <cell r="I3424">
            <v>1</v>
          </cell>
          <cell r="J3424" t="str">
            <v>leghennen</v>
          </cell>
        </row>
        <row r="3425">
          <cell r="A3425" t="str">
            <v>2006_aug_19</v>
          </cell>
          <cell r="C3425">
            <v>15771</v>
          </cell>
          <cell r="D3425">
            <v>2006</v>
          </cell>
          <cell r="E3425" t="str">
            <v>aug</v>
          </cell>
          <cell r="F3425">
            <v>19</v>
          </cell>
          <cell r="G3425">
            <v>45554</v>
          </cell>
          <cell r="H3425">
            <v>8</v>
          </cell>
          <cell r="I3425">
            <v>1</v>
          </cell>
          <cell r="J3425" t="str">
            <v>leghennen</v>
          </cell>
        </row>
        <row r="3426">
          <cell r="A3426" t="str">
            <v>2006_sep_19</v>
          </cell>
          <cell r="C3426">
            <v>15772</v>
          </cell>
          <cell r="D3426">
            <v>2006</v>
          </cell>
          <cell r="E3426" t="str">
            <v>sep</v>
          </cell>
          <cell r="F3426">
            <v>19</v>
          </cell>
          <cell r="G3426">
            <v>53578</v>
          </cell>
          <cell r="H3426">
            <v>9</v>
          </cell>
          <cell r="I3426">
            <v>1</v>
          </cell>
          <cell r="J3426" t="str">
            <v>leghennen</v>
          </cell>
        </row>
        <row r="3427">
          <cell r="A3427" t="str">
            <v>2006_okt_19</v>
          </cell>
          <cell r="C3427">
            <v>15773</v>
          </cell>
          <cell r="D3427">
            <v>2006</v>
          </cell>
          <cell r="E3427" t="str">
            <v>okt</v>
          </cell>
          <cell r="F3427">
            <v>19</v>
          </cell>
          <cell r="G3427">
            <v>55194</v>
          </cell>
          <cell r="H3427">
            <v>10</v>
          </cell>
          <cell r="I3427">
            <v>1</v>
          </cell>
          <cell r="J3427" t="str">
            <v>leghennen</v>
          </cell>
        </row>
        <row r="3428">
          <cell r="A3428" t="str">
            <v>2006_nov_19</v>
          </cell>
          <cell r="C3428">
            <v>15774</v>
          </cell>
          <cell r="D3428">
            <v>2006</v>
          </cell>
          <cell r="E3428" t="str">
            <v>nov</v>
          </cell>
          <cell r="F3428">
            <v>19</v>
          </cell>
          <cell r="G3428">
            <v>60740</v>
          </cell>
          <cell r="H3428">
            <v>11</v>
          </cell>
          <cell r="I3428">
            <v>1</v>
          </cell>
          <cell r="J3428" t="str">
            <v>leghennen</v>
          </cell>
        </row>
        <row r="3429">
          <cell r="A3429" t="str">
            <v>2006_dec_19</v>
          </cell>
          <cell r="C3429">
            <v>15775</v>
          </cell>
          <cell r="D3429">
            <v>2006</v>
          </cell>
          <cell r="E3429" t="str">
            <v>dec</v>
          </cell>
          <cell r="F3429">
            <v>19</v>
          </cell>
          <cell r="G3429">
            <v>59986</v>
          </cell>
          <cell r="H3429">
            <v>12</v>
          </cell>
          <cell r="I3429">
            <v>1</v>
          </cell>
          <cell r="J3429" t="str">
            <v>leghennen</v>
          </cell>
        </row>
        <row r="3430">
          <cell r="A3430" t="str">
            <v>2007_jan_19</v>
          </cell>
          <cell r="C3430">
            <v>15776</v>
          </cell>
          <cell r="D3430">
            <v>2007</v>
          </cell>
          <cell r="E3430" t="str">
            <v>jan</v>
          </cell>
          <cell r="F3430">
            <v>19</v>
          </cell>
          <cell r="G3430">
            <v>54548</v>
          </cell>
          <cell r="H3430">
            <v>1</v>
          </cell>
          <cell r="I3430">
            <v>1</v>
          </cell>
          <cell r="J3430" t="str">
            <v>leghennen</v>
          </cell>
        </row>
        <row r="3431">
          <cell r="A3431" t="str">
            <v>2007_feb_19</v>
          </cell>
          <cell r="C3431">
            <v>15777</v>
          </cell>
          <cell r="D3431">
            <v>2007</v>
          </cell>
          <cell r="E3431" t="str">
            <v>feb</v>
          </cell>
          <cell r="F3431">
            <v>19</v>
          </cell>
          <cell r="G3431">
            <v>60202</v>
          </cell>
          <cell r="H3431">
            <v>2</v>
          </cell>
          <cell r="I3431">
            <v>1</v>
          </cell>
          <cell r="J3431" t="str">
            <v>leghennen</v>
          </cell>
        </row>
        <row r="3432">
          <cell r="A3432" t="str">
            <v>2007_mrt_19</v>
          </cell>
          <cell r="C3432">
            <v>15778</v>
          </cell>
          <cell r="D3432">
            <v>2007</v>
          </cell>
          <cell r="E3432" t="str">
            <v>mrt</v>
          </cell>
          <cell r="F3432">
            <v>19</v>
          </cell>
          <cell r="G3432">
            <v>63056</v>
          </cell>
          <cell r="H3432">
            <v>3</v>
          </cell>
          <cell r="I3432">
            <v>1</v>
          </cell>
          <cell r="J3432" t="str">
            <v>leghennen</v>
          </cell>
        </row>
        <row r="3433">
          <cell r="A3433" t="str">
            <v>2007_apr_19</v>
          </cell>
          <cell r="C3433">
            <v>15779</v>
          </cell>
          <cell r="D3433">
            <v>2007</v>
          </cell>
          <cell r="E3433" t="str">
            <v>apr</v>
          </cell>
          <cell r="F3433">
            <v>19</v>
          </cell>
          <cell r="G3433">
            <v>53794</v>
          </cell>
          <cell r="H3433">
            <v>4</v>
          </cell>
          <cell r="I3433">
            <v>1</v>
          </cell>
          <cell r="J3433" t="str">
            <v>leghennen</v>
          </cell>
        </row>
        <row r="3434">
          <cell r="A3434" t="str">
            <v>2007_mei_19</v>
          </cell>
          <cell r="C3434">
            <v>15780</v>
          </cell>
          <cell r="D3434">
            <v>2007</v>
          </cell>
          <cell r="E3434" t="str">
            <v>mei</v>
          </cell>
          <cell r="F3434">
            <v>19</v>
          </cell>
          <cell r="G3434">
            <v>50886</v>
          </cell>
          <cell r="H3434">
            <v>5</v>
          </cell>
          <cell r="I3434">
            <v>1</v>
          </cell>
          <cell r="J3434" t="str">
            <v>leghennen</v>
          </cell>
        </row>
        <row r="3435">
          <cell r="A3435" t="str">
            <v>2007_jun_19</v>
          </cell>
          <cell r="C3435">
            <v>15781</v>
          </cell>
          <cell r="D3435">
            <v>2007</v>
          </cell>
          <cell r="E3435" t="str">
            <v>jun</v>
          </cell>
          <cell r="F3435">
            <v>19</v>
          </cell>
          <cell r="G3435">
            <v>53632</v>
          </cell>
          <cell r="H3435">
            <v>6</v>
          </cell>
          <cell r="I3435">
            <v>1</v>
          </cell>
          <cell r="J3435" t="str">
            <v>leghennen</v>
          </cell>
        </row>
        <row r="3436">
          <cell r="A3436" t="str">
            <v>2007_jul_19</v>
          </cell>
          <cell r="C3436">
            <v>15782</v>
          </cell>
          <cell r="D3436">
            <v>2007</v>
          </cell>
          <cell r="E3436" t="str">
            <v>jul</v>
          </cell>
          <cell r="F3436">
            <v>19</v>
          </cell>
          <cell r="G3436">
            <v>56378</v>
          </cell>
          <cell r="H3436">
            <v>7</v>
          </cell>
          <cell r="I3436">
            <v>1</v>
          </cell>
          <cell r="J3436" t="str">
            <v>leghennen</v>
          </cell>
        </row>
        <row r="3437">
          <cell r="A3437" t="str">
            <v>2007_aug_19</v>
          </cell>
          <cell r="C3437">
            <v>15783</v>
          </cell>
          <cell r="D3437">
            <v>2007</v>
          </cell>
          <cell r="E3437" t="str">
            <v>aug</v>
          </cell>
          <cell r="F3437">
            <v>19</v>
          </cell>
          <cell r="G3437">
            <v>59340</v>
          </cell>
          <cell r="H3437">
            <v>8</v>
          </cell>
          <cell r="I3437">
            <v>1</v>
          </cell>
          <cell r="J3437" t="str">
            <v>leghennen</v>
          </cell>
        </row>
        <row r="3438">
          <cell r="A3438" t="str">
            <v>2007_sep_19</v>
          </cell>
          <cell r="C3438">
            <v>15784</v>
          </cell>
          <cell r="D3438">
            <v>2007</v>
          </cell>
          <cell r="E3438" t="str">
            <v>sep</v>
          </cell>
          <cell r="F3438">
            <v>19</v>
          </cell>
          <cell r="G3438">
            <v>69518</v>
          </cell>
          <cell r="H3438">
            <v>9</v>
          </cell>
          <cell r="I3438">
            <v>1</v>
          </cell>
          <cell r="J3438" t="str">
            <v>leghennen</v>
          </cell>
        </row>
        <row r="3439">
          <cell r="A3439" t="str">
            <v>2007_okt_19</v>
          </cell>
          <cell r="C3439">
            <v>15785</v>
          </cell>
          <cell r="D3439">
            <v>2007</v>
          </cell>
          <cell r="E3439" t="str">
            <v>okt</v>
          </cell>
          <cell r="F3439">
            <v>19</v>
          </cell>
          <cell r="G3439">
            <v>75442</v>
          </cell>
          <cell r="H3439">
            <v>10</v>
          </cell>
          <cell r="I3439">
            <v>1</v>
          </cell>
          <cell r="J3439" t="str">
            <v>leghennen</v>
          </cell>
        </row>
        <row r="3440">
          <cell r="A3440" t="str">
            <v>2007_nov_19</v>
          </cell>
          <cell r="C3440">
            <v>15786</v>
          </cell>
          <cell r="D3440">
            <v>2007</v>
          </cell>
          <cell r="E3440" t="str">
            <v>nov</v>
          </cell>
          <cell r="F3440">
            <v>19</v>
          </cell>
          <cell r="G3440">
            <v>82712</v>
          </cell>
          <cell r="H3440">
            <v>11</v>
          </cell>
          <cell r="I3440">
            <v>1</v>
          </cell>
          <cell r="J3440" t="str">
            <v>leghennen</v>
          </cell>
        </row>
        <row r="3441">
          <cell r="A3441" t="str">
            <v>2007_dec_19</v>
          </cell>
          <cell r="C3441">
            <v>15787</v>
          </cell>
          <cell r="D3441">
            <v>2007</v>
          </cell>
          <cell r="E3441" t="str">
            <v>dec</v>
          </cell>
          <cell r="F3441">
            <v>19</v>
          </cell>
          <cell r="G3441">
            <v>82496</v>
          </cell>
          <cell r="H3441">
            <v>12</v>
          </cell>
          <cell r="I3441">
            <v>1</v>
          </cell>
          <cell r="J3441" t="str">
            <v>leghennen</v>
          </cell>
        </row>
        <row r="3442">
          <cell r="A3442" t="str">
            <v>2008_jan_19</v>
          </cell>
          <cell r="C3442">
            <v>15788</v>
          </cell>
          <cell r="D3442">
            <v>2008</v>
          </cell>
          <cell r="E3442" t="str">
            <v>jan</v>
          </cell>
          <cell r="F3442">
            <v>19</v>
          </cell>
          <cell r="G3442">
            <v>75442</v>
          </cell>
          <cell r="H3442">
            <v>1</v>
          </cell>
          <cell r="I3442">
            <v>1</v>
          </cell>
          <cell r="J3442" t="str">
            <v>leghennen</v>
          </cell>
        </row>
        <row r="3443">
          <cell r="A3443" t="str">
            <v>2008_feb_19</v>
          </cell>
          <cell r="C3443">
            <v>15789</v>
          </cell>
          <cell r="D3443">
            <v>2008</v>
          </cell>
          <cell r="E3443" t="str">
            <v>feb</v>
          </cell>
          <cell r="F3443">
            <v>19</v>
          </cell>
          <cell r="G3443">
            <v>76304</v>
          </cell>
          <cell r="H3443">
            <v>2</v>
          </cell>
          <cell r="I3443">
            <v>1</v>
          </cell>
          <cell r="J3443" t="str">
            <v>leghennen</v>
          </cell>
        </row>
        <row r="3444">
          <cell r="A3444" t="str">
            <v>2008_mrt_19</v>
          </cell>
          <cell r="C3444">
            <v>15790</v>
          </cell>
          <cell r="D3444">
            <v>2008</v>
          </cell>
          <cell r="E3444" t="str">
            <v>mrt</v>
          </cell>
          <cell r="F3444">
            <v>19</v>
          </cell>
          <cell r="G3444">
            <v>66880</v>
          </cell>
          <cell r="H3444">
            <v>3</v>
          </cell>
          <cell r="I3444">
            <v>1</v>
          </cell>
          <cell r="J3444" t="str">
            <v>leghennen</v>
          </cell>
        </row>
        <row r="3445">
          <cell r="A3445" t="str">
            <v>2008_apr_19</v>
          </cell>
          <cell r="C3445">
            <v>15791</v>
          </cell>
          <cell r="D3445">
            <v>2008</v>
          </cell>
          <cell r="E3445" t="str">
            <v>apr</v>
          </cell>
          <cell r="F3445">
            <v>19</v>
          </cell>
          <cell r="G3445">
            <v>55410</v>
          </cell>
          <cell r="H3445">
            <v>4</v>
          </cell>
          <cell r="I3445">
            <v>1</v>
          </cell>
          <cell r="J3445" t="str">
            <v>leghennen</v>
          </cell>
        </row>
        <row r="3446">
          <cell r="A3446" t="str">
            <v>2008_mei_19</v>
          </cell>
          <cell r="C3446">
            <v>15792</v>
          </cell>
          <cell r="D3446">
            <v>2008</v>
          </cell>
          <cell r="E3446" t="str">
            <v>mei</v>
          </cell>
          <cell r="F3446">
            <v>19</v>
          </cell>
          <cell r="G3446">
            <v>52340</v>
          </cell>
          <cell r="H3446">
            <v>5</v>
          </cell>
          <cell r="I3446">
            <v>1</v>
          </cell>
          <cell r="J3446" t="str">
            <v>leghennen</v>
          </cell>
        </row>
        <row r="3447">
          <cell r="A3447" t="str">
            <v>2008_jun_19</v>
          </cell>
          <cell r="C3447">
            <v>15793</v>
          </cell>
          <cell r="D3447">
            <v>2008</v>
          </cell>
          <cell r="E3447" t="str">
            <v>jun</v>
          </cell>
          <cell r="F3447">
            <v>19</v>
          </cell>
          <cell r="G3447">
            <v>53632</v>
          </cell>
          <cell r="H3447">
            <v>6</v>
          </cell>
          <cell r="I3447">
            <v>1</v>
          </cell>
          <cell r="J3447" t="str">
            <v>leghennen</v>
          </cell>
        </row>
        <row r="3448">
          <cell r="A3448" t="str">
            <v>2008_jul_19</v>
          </cell>
          <cell r="C3448">
            <v>15794</v>
          </cell>
          <cell r="D3448">
            <v>2008</v>
          </cell>
          <cell r="E3448" t="str">
            <v>jul</v>
          </cell>
          <cell r="F3448">
            <v>19</v>
          </cell>
          <cell r="G3448">
            <v>52232</v>
          </cell>
          <cell r="H3448">
            <v>7</v>
          </cell>
          <cell r="I3448">
            <v>1</v>
          </cell>
          <cell r="J3448" t="str">
            <v>leghennen</v>
          </cell>
        </row>
        <row r="3449">
          <cell r="A3449" t="str">
            <v>2008_aug_19</v>
          </cell>
          <cell r="C3449">
            <v>15795</v>
          </cell>
          <cell r="D3449">
            <v>2008</v>
          </cell>
          <cell r="E3449" t="str">
            <v>aug</v>
          </cell>
          <cell r="F3449">
            <v>19</v>
          </cell>
          <cell r="G3449">
            <v>56648</v>
          </cell>
          <cell r="H3449">
            <v>8</v>
          </cell>
          <cell r="I3449">
            <v>1</v>
          </cell>
          <cell r="J3449" t="str">
            <v>leghennen</v>
          </cell>
        </row>
        <row r="3450">
          <cell r="A3450" t="str">
            <v>2008_sep_19</v>
          </cell>
          <cell r="C3450">
            <v>15796</v>
          </cell>
          <cell r="D3450">
            <v>2008</v>
          </cell>
          <cell r="E3450" t="str">
            <v>sep</v>
          </cell>
          <cell r="F3450">
            <v>19</v>
          </cell>
          <cell r="G3450">
            <v>61118</v>
          </cell>
          <cell r="H3450">
            <v>9</v>
          </cell>
          <cell r="I3450">
            <v>1</v>
          </cell>
          <cell r="J3450" t="str">
            <v>leghennen</v>
          </cell>
        </row>
        <row r="3451">
          <cell r="A3451" t="str">
            <v>2008_okt_19</v>
          </cell>
          <cell r="C3451">
            <v>15797</v>
          </cell>
          <cell r="D3451">
            <v>2008</v>
          </cell>
          <cell r="E3451" t="str">
            <v>okt</v>
          </cell>
          <cell r="F3451">
            <v>19</v>
          </cell>
          <cell r="G3451">
            <v>64188</v>
          </cell>
          <cell r="H3451">
            <v>10</v>
          </cell>
          <cell r="I3451">
            <v>1</v>
          </cell>
          <cell r="J3451" t="str">
            <v>leghennen</v>
          </cell>
        </row>
        <row r="3452">
          <cell r="A3452" t="str">
            <v>2008_nov_19</v>
          </cell>
          <cell r="C3452">
            <v>15798</v>
          </cell>
          <cell r="D3452">
            <v>2008</v>
          </cell>
          <cell r="E3452" t="str">
            <v>nov</v>
          </cell>
          <cell r="F3452">
            <v>19</v>
          </cell>
          <cell r="G3452">
            <v>68604</v>
          </cell>
          <cell r="H3452">
            <v>11</v>
          </cell>
          <cell r="I3452">
            <v>1</v>
          </cell>
          <cell r="J3452" t="str">
            <v>leghennen</v>
          </cell>
        </row>
        <row r="3453">
          <cell r="A3453" t="str">
            <v>2008_dec_19</v>
          </cell>
          <cell r="C3453">
            <v>15799</v>
          </cell>
          <cell r="D3453">
            <v>2008</v>
          </cell>
          <cell r="E3453" t="str">
            <v>dec</v>
          </cell>
          <cell r="F3453">
            <v>19</v>
          </cell>
          <cell r="G3453">
            <v>80450</v>
          </cell>
          <cell r="H3453">
            <v>12</v>
          </cell>
          <cell r="I3453">
            <v>1</v>
          </cell>
          <cell r="J3453" t="str">
            <v>leghennen</v>
          </cell>
        </row>
        <row r="3454">
          <cell r="A3454" t="str">
            <v>2009_jan_19</v>
          </cell>
          <cell r="C3454">
            <v>15800</v>
          </cell>
          <cell r="D3454">
            <v>2009</v>
          </cell>
          <cell r="E3454" t="str">
            <v>jan</v>
          </cell>
          <cell r="F3454">
            <v>19</v>
          </cell>
          <cell r="G3454">
            <v>74258</v>
          </cell>
          <cell r="H3454">
            <v>1</v>
          </cell>
          <cell r="I3454">
            <v>1</v>
          </cell>
          <cell r="J3454" t="str">
            <v>leghennen</v>
          </cell>
        </row>
        <row r="3455">
          <cell r="A3455" t="str">
            <v>2009_feb_19</v>
          </cell>
          <cell r="C3455">
            <v>15801</v>
          </cell>
          <cell r="D3455">
            <v>2009</v>
          </cell>
          <cell r="E3455" t="str">
            <v>feb</v>
          </cell>
          <cell r="F3455">
            <v>19</v>
          </cell>
          <cell r="G3455">
            <v>79374</v>
          </cell>
          <cell r="H3455">
            <v>2</v>
          </cell>
          <cell r="I3455">
            <v>1</v>
          </cell>
          <cell r="J3455" t="str">
            <v>leghennen</v>
          </cell>
        </row>
        <row r="3456">
          <cell r="A3456" t="str">
            <v>2009_mrt_19</v>
          </cell>
          <cell r="C3456">
            <v>15802</v>
          </cell>
          <cell r="D3456">
            <v>2009</v>
          </cell>
          <cell r="E3456" t="str">
            <v>mrt</v>
          </cell>
          <cell r="F3456">
            <v>19</v>
          </cell>
          <cell r="G3456">
            <v>90574</v>
          </cell>
          <cell r="H3456">
            <v>3</v>
          </cell>
          <cell r="I3456">
            <v>1</v>
          </cell>
          <cell r="J3456" t="str">
            <v>leghennen</v>
          </cell>
        </row>
        <row r="3457">
          <cell r="A3457" t="str">
            <v>2009_apr_19</v>
          </cell>
          <cell r="C3457">
            <v>15803</v>
          </cell>
          <cell r="D3457">
            <v>2009</v>
          </cell>
          <cell r="E3457" t="str">
            <v>apr</v>
          </cell>
          <cell r="F3457">
            <v>19</v>
          </cell>
          <cell r="G3457">
            <v>81204</v>
          </cell>
          <cell r="H3457">
            <v>4</v>
          </cell>
          <cell r="I3457">
            <v>1</v>
          </cell>
          <cell r="J3457" t="str">
            <v>leghennen</v>
          </cell>
        </row>
        <row r="3458">
          <cell r="A3458" t="str">
            <v>2009_mei_19</v>
          </cell>
          <cell r="C3458">
            <v>15804</v>
          </cell>
          <cell r="D3458">
            <v>2009</v>
          </cell>
          <cell r="E3458" t="str">
            <v>mei</v>
          </cell>
          <cell r="F3458">
            <v>19</v>
          </cell>
          <cell r="G3458">
            <v>68226</v>
          </cell>
          <cell r="H3458">
            <v>5</v>
          </cell>
          <cell r="I3458">
            <v>1</v>
          </cell>
          <cell r="J3458" t="str">
            <v>leghennen</v>
          </cell>
        </row>
        <row r="3459">
          <cell r="A3459" t="str">
            <v>2009_jun_19</v>
          </cell>
          <cell r="C3459">
            <v>15805</v>
          </cell>
          <cell r="D3459">
            <v>2009</v>
          </cell>
          <cell r="E3459" t="str">
            <v>jun</v>
          </cell>
          <cell r="F3459">
            <v>19</v>
          </cell>
          <cell r="G3459">
            <v>65372</v>
          </cell>
          <cell r="H3459">
            <v>6</v>
          </cell>
          <cell r="I3459">
            <v>1</v>
          </cell>
          <cell r="J3459" t="str">
            <v>leghennen</v>
          </cell>
        </row>
        <row r="3460">
          <cell r="A3460" t="str">
            <v>2009_jul_19</v>
          </cell>
          <cell r="C3460">
            <v>15806</v>
          </cell>
          <cell r="D3460">
            <v>2009</v>
          </cell>
          <cell r="E3460" t="str">
            <v>jul</v>
          </cell>
          <cell r="F3460">
            <v>19</v>
          </cell>
          <cell r="G3460">
            <v>63810</v>
          </cell>
          <cell r="H3460">
            <v>7</v>
          </cell>
          <cell r="I3460">
            <v>1</v>
          </cell>
          <cell r="J3460" t="str">
            <v>leghennen</v>
          </cell>
        </row>
        <row r="3461">
          <cell r="A3461" t="str">
            <v>2009_aug_19</v>
          </cell>
          <cell r="C3461">
            <v>15807</v>
          </cell>
          <cell r="D3461">
            <v>2009</v>
          </cell>
          <cell r="E3461" t="str">
            <v>aug</v>
          </cell>
          <cell r="F3461">
            <v>19</v>
          </cell>
          <cell r="G3461">
            <v>71510</v>
          </cell>
          <cell r="H3461">
            <v>8</v>
          </cell>
          <cell r="I3461">
            <v>1</v>
          </cell>
          <cell r="J3461" t="str">
            <v>leghennen</v>
          </cell>
        </row>
        <row r="3462">
          <cell r="A3462" t="str">
            <v>2009_sep_19</v>
          </cell>
          <cell r="C3462">
            <v>15808</v>
          </cell>
          <cell r="D3462">
            <v>2009</v>
          </cell>
          <cell r="E3462" t="str">
            <v>sep</v>
          </cell>
          <cell r="F3462">
            <v>19</v>
          </cell>
          <cell r="G3462">
            <v>78780</v>
          </cell>
          <cell r="H3462">
            <v>9</v>
          </cell>
          <cell r="I3462">
            <v>1</v>
          </cell>
          <cell r="J3462" t="str">
            <v>leghennen</v>
          </cell>
        </row>
        <row r="3463">
          <cell r="A3463" t="str">
            <v>2009_okt_19</v>
          </cell>
          <cell r="C3463">
            <v>15809</v>
          </cell>
          <cell r="D3463">
            <v>2009</v>
          </cell>
          <cell r="E3463" t="str">
            <v>okt</v>
          </cell>
          <cell r="F3463">
            <v>19</v>
          </cell>
          <cell r="G3463">
            <v>84866</v>
          </cell>
          <cell r="H3463">
            <v>10</v>
          </cell>
          <cell r="I3463">
            <v>1</v>
          </cell>
          <cell r="J3463" t="str">
            <v>leghennen</v>
          </cell>
        </row>
        <row r="3464">
          <cell r="A3464" t="str">
            <v>2009_nov_19</v>
          </cell>
          <cell r="C3464">
            <v>15810</v>
          </cell>
          <cell r="D3464">
            <v>2009</v>
          </cell>
          <cell r="E3464" t="str">
            <v>nov</v>
          </cell>
          <cell r="F3464">
            <v>19</v>
          </cell>
          <cell r="G3464">
            <v>95204</v>
          </cell>
          <cell r="H3464">
            <v>11</v>
          </cell>
          <cell r="I3464">
            <v>1</v>
          </cell>
          <cell r="J3464" t="str">
            <v>leghennen</v>
          </cell>
        </row>
        <row r="3465">
          <cell r="A3465" t="str">
            <v>2009_dec_19</v>
          </cell>
          <cell r="C3465">
            <v>15811</v>
          </cell>
          <cell r="D3465">
            <v>2009</v>
          </cell>
          <cell r="E3465" t="str">
            <v>dec</v>
          </cell>
          <cell r="F3465">
            <v>19</v>
          </cell>
          <cell r="G3465">
            <v>104626</v>
          </cell>
          <cell r="H3465">
            <v>12</v>
          </cell>
          <cell r="I3465">
            <v>1</v>
          </cell>
          <cell r="J3465" t="str">
            <v>leghennen</v>
          </cell>
        </row>
        <row r="3466">
          <cell r="A3466" t="str">
            <v>2010_jan_19</v>
          </cell>
          <cell r="C3466">
            <v>15812</v>
          </cell>
          <cell r="D3466">
            <v>2010</v>
          </cell>
          <cell r="E3466" t="str">
            <v>jan</v>
          </cell>
          <cell r="F3466">
            <v>19</v>
          </cell>
          <cell r="G3466">
            <v>102688</v>
          </cell>
          <cell r="H3466">
            <v>1</v>
          </cell>
          <cell r="I3466">
            <v>1</v>
          </cell>
          <cell r="J3466" t="str">
            <v>leghennen</v>
          </cell>
        </row>
        <row r="3467">
          <cell r="A3467" t="str">
            <v>2010_feb_19</v>
          </cell>
          <cell r="C3467">
            <v>15813</v>
          </cell>
          <cell r="D3467">
            <v>2010</v>
          </cell>
          <cell r="E3467" t="str">
            <v>feb</v>
          </cell>
          <cell r="F3467">
            <v>19</v>
          </cell>
          <cell r="G3467">
            <v>109904</v>
          </cell>
          <cell r="H3467">
            <v>2</v>
          </cell>
          <cell r="I3467">
            <v>1</v>
          </cell>
          <cell r="J3467" t="str">
            <v>leghennen</v>
          </cell>
        </row>
        <row r="3468">
          <cell r="A3468" t="str">
            <v>2010_mrt_19</v>
          </cell>
          <cell r="C3468">
            <v>15814</v>
          </cell>
          <cell r="D3468">
            <v>2010</v>
          </cell>
          <cell r="E3468" t="str">
            <v>mrt</v>
          </cell>
          <cell r="F3468">
            <v>19</v>
          </cell>
          <cell r="G3468">
            <v>108396</v>
          </cell>
          <cell r="H3468">
            <v>3</v>
          </cell>
          <cell r="I3468">
            <v>1</v>
          </cell>
          <cell r="J3468" t="str">
            <v>leghennen</v>
          </cell>
        </row>
        <row r="3469">
          <cell r="A3469" t="str">
            <v>2010_apr_19</v>
          </cell>
          <cell r="C3469">
            <v>15815</v>
          </cell>
          <cell r="D3469">
            <v>2010</v>
          </cell>
          <cell r="E3469" t="str">
            <v>apr</v>
          </cell>
          <cell r="F3469">
            <v>19</v>
          </cell>
          <cell r="G3469">
            <v>76518</v>
          </cell>
          <cell r="H3469">
            <v>4</v>
          </cell>
          <cell r="I3469">
            <v>1</v>
          </cell>
          <cell r="J3469" t="str">
            <v>leghennen</v>
          </cell>
        </row>
        <row r="3470">
          <cell r="A3470" t="str">
            <v>2010_mei_19</v>
          </cell>
          <cell r="C3470">
            <v>15816</v>
          </cell>
          <cell r="D3470">
            <v>2010</v>
          </cell>
          <cell r="E3470" t="str">
            <v>mei</v>
          </cell>
          <cell r="F3470">
            <v>19</v>
          </cell>
          <cell r="G3470">
            <v>61656</v>
          </cell>
          <cell r="H3470">
            <v>5</v>
          </cell>
          <cell r="I3470">
            <v>1</v>
          </cell>
          <cell r="J3470" t="str">
            <v>leghennen</v>
          </cell>
        </row>
        <row r="3471">
          <cell r="A3471" t="str">
            <v>2010_jun_19</v>
          </cell>
          <cell r="C3471">
            <v>15817</v>
          </cell>
          <cell r="D3471">
            <v>2010</v>
          </cell>
          <cell r="E3471" t="str">
            <v>jun</v>
          </cell>
          <cell r="F3471">
            <v>19</v>
          </cell>
          <cell r="G3471">
            <v>58802</v>
          </cell>
          <cell r="H3471">
            <v>6</v>
          </cell>
          <cell r="I3471">
            <v>1</v>
          </cell>
          <cell r="J3471" t="str">
            <v>leghennen</v>
          </cell>
        </row>
        <row r="3472">
          <cell r="A3472" t="str">
            <v>2010_jul_19</v>
          </cell>
          <cell r="C3472">
            <v>15818</v>
          </cell>
          <cell r="D3472">
            <v>2010</v>
          </cell>
          <cell r="E3472" t="str">
            <v>jul</v>
          </cell>
          <cell r="F3472">
            <v>19</v>
          </cell>
          <cell r="G3472">
            <v>44586</v>
          </cell>
          <cell r="H3472">
            <v>7</v>
          </cell>
          <cell r="I3472">
            <v>1</v>
          </cell>
          <cell r="J3472" t="str">
            <v>leghennen</v>
          </cell>
        </row>
        <row r="3473">
          <cell r="A3473" t="str">
            <v>2010_aug_19</v>
          </cell>
          <cell r="C3473">
            <v>15819</v>
          </cell>
          <cell r="D3473">
            <v>2010</v>
          </cell>
          <cell r="E3473" t="str">
            <v>aug</v>
          </cell>
          <cell r="F3473">
            <v>19</v>
          </cell>
          <cell r="G3473">
            <v>49324</v>
          </cell>
          <cell r="H3473">
            <v>8</v>
          </cell>
          <cell r="I3473">
            <v>1</v>
          </cell>
          <cell r="J3473" t="str">
            <v>leghennen</v>
          </cell>
        </row>
        <row r="3474">
          <cell r="A3474" t="str">
            <v>2010_sep_19</v>
          </cell>
          <cell r="C3474">
            <v>15820</v>
          </cell>
          <cell r="D3474">
            <v>2010</v>
          </cell>
          <cell r="E3474" t="str">
            <v>sep</v>
          </cell>
          <cell r="F3474">
            <v>19</v>
          </cell>
          <cell r="G3474">
            <v>54602</v>
          </cell>
          <cell r="H3474">
            <v>9</v>
          </cell>
          <cell r="I3474">
            <v>1</v>
          </cell>
          <cell r="J3474" t="str">
            <v>leghennen</v>
          </cell>
        </row>
        <row r="3475">
          <cell r="A3475" t="str">
            <v>2010_okt_19</v>
          </cell>
          <cell r="C3475">
            <v>15821</v>
          </cell>
          <cell r="D3475">
            <v>2010</v>
          </cell>
          <cell r="E3475" t="str">
            <v>okt</v>
          </cell>
          <cell r="F3475">
            <v>19</v>
          </cell>
          <cell r="G3475">
            <v>49542</v>
          </cell>
          <cell r="H3475">
            <v>10</v>
          </cell>
          <cell r="I3475">
            <v>1</v>
          </cell>
          <cell r="J3475" t="str">
            <v>leghennen</v>
          </cell>
        </row>
        <row r="3476">
          <cell r="A3476" t="str">
            <v>2010_nov_19</v>
          </cell>
          <cell r="C3476">
            <v>15822</v>
          </cell>
          <cell r="D3476">
            <v>2010</v>
          </cell>
          <cell r="E3476" t="str">
            <v>nov</v>
          </cell>
          <cell r="F3476">
            <v>19</v>
          </cell>
          <cell r="G3476">
            <v>48734</v>
          </cell>
          <cell r="H3476">
            <v>11</v>
          </cell>
          <cell r="I3476">
            <v>1</v>
          </cell>
          <cell r="J3476" t="str">
            <v>leghennen</v>
          </cell>
        </row>
        <row r="3477">
          <cell r="A3477" t="str">
            <v>2010_dec_19</v>
          </cell>
          <cell r="C3477">
            <v>15823</v>
          </cell>
          <cell r="D3477">
            <v>2010</v>
          </cell>
          <cell r="E3477" t="str">
            <v>dec</v>
          </cell>
          <cell r="F3477">
            <v>19</v>
          </cell>
          <cell r="G3477">
            <v>56004</v>
          </cell>
          <cell r="H3477">
            <v>12</v>
          </cell>
          <cell r="I3477">
            <v>1</v>
          </cell>
          <cell r="J3477" t="str">
            <v>leghennen</v>
          </cell>
        </row>
        <row r="3478">
          <cell r="A3478" t="str">
            <v>2011_jan_19</v>
          </cell>
          <cell r="C3478">
            <v>15824</v>
          </cell>
          <cell r="D3478">
            <v>2011</v>
          </cell>
          <cell r="E3478" t="str">
            <v>jan</v>
          </cell>
          <cell r="F3478">
            <v>19</v>
          </cell>
          <cell r="G3478">
            <v>44858</v>
          </cell>
          <cell r="H3478">
            <v>1</v>
          </cell>
          <cell r="I3478">
            <v>1</v>
          </cell>
          <cell r="J3478" t="str">
            <v>leghennen</v>
          </cell>
        </row>
        <row r="3479">
          <cell r="A3479" t="str">
            <v>2011_feb_19</v>
          </cell>
          <cell r="C3479">
            <v>15825</v>
          </cell>
          <cell r="D3479">
            <v>2011</v>
          </cell>
          <cell r="E3479" t="str">
            <v>feb</v>
          </cell>
          <cell r="F3479">
            <v>19</v>
          </cell>
          <cell r="G3479">
            <v>45826</v>
          </cell>
          <cell r="H3479">
            <v>2</v>
          </cell>
          <cell r="I3479">
            <v>1</v>
          </cell>
          <cell r="J3479" t="str">
            <v>leghennen</v>
          </cell>
        </row>
        <row r="3480">
          <cell r="A3480" t="str">
            <v>2011_mrt_19</v>
          </cell>
          <cell r="C3480">
            <v>15826</v>
          </cell>
          <cell r="D3480">
            <v>2011</v>
          </cell>
          <cell r="E3480" t="str">
            <v>mrt</v>
          </cell>
          <cell r="F3480">
            <v>19</v>
          </cell>
          <cell r="G3480">
            <v>53904</v>
          </cell>
          <cell r="H3480">
            <v>3</v>
          </cell>
          <cell r="I3480">
            <v>1</v>
          </cell>
          <cell r="J3480" t="str">
            <v>leghennen</v>
          </cell>
        </row>
        <row r="3481">
          <cell r="A3481" t="str">
            <v>2011_apr_19</v>
          </cell>
          <cell r="C3481">
            <v>15827</v>
          </cell>
          <cell r="D3481">
            <v>2011</v>
          </cell>
          <cell r="E3481" t="str">
            <v>apr</v>
          </cell>
          <cell r="F3481">
            <v>19</v>
          </cell>
          <cell r="G3481">
            <v>45772</v>
          </cell>
          <cell r="H3481">
            <v>4</v>
          </cell>
          <cell r="I3481">
            <v>1</v>
          </cell>
          <cell r="J3481" t="str">
            <v>leghennen</v>
          </cell>
        </row>
        <row r="3482">
          <cell r="A3482" t="str">
            <v>2011_mei_19</v>
          </cell>
          <cell r="C3482">
            <v>15828</v>
          </cell>
          <cell r="D3482">
            <v>2011</v>
          </cell>
          <cell r="E3482" t="str">
            <v>mei</v>
          </cell>
          <cell r="F3482">
            <v>19</v>
          </cell>
          <cell r="G3482">
            <v>37640</v>
          </cell>
          <cell r="H3482">
            <v>5</v>
          </cell>
          <cell r="I3482">
            <v>1</v>
          </cell>
          <cell r="J3482" t="str">
            <v>leghennen</v>
          </cell>
        </row>
        <row r="3483">
          <cell r="A3483" t="str">
            <v>2011_jun_19</v>
          </cell>
          <cell r="C3483">
            <v>15829</v>
          </cell>
          <cell r="D3483">
            <v>2011</v>
          </cell>
          <cell r="E3483" t="str">
            <v>jun</v>
          </cell>
          <cell r="F3483">
            <v>19</v>
          </cell>
          <cell r="G3483">
            <v>41140</v>
          </cell>
          <cell r="H3483">
            <v>6</v>
          </cell>
          <cell r="I3483">
            <v>1</v>
          </cell>
          <cell r="J3483" t="str">
            <v>leghennen</v>
          </cell>
        </row>
        <row r="3484">
          <cell r="A3484" t="str">
            <v>2011_jul_19</v>
          </cell>
          <cell r="C3484">
            <v>15830</v>
          </cell>
          <cell r="D3484">
            <v>2011</v>
          </cell>
          <cell r="E3484" t="str">
            <v>jul</v>
          </cell>
          <cell r="F3484">
            <v>19</v>
          </cell>
          <cell r="G3484">
            <v>50994</v>
          </cell>
          <cell r="H3484">
            <v>7</v>
          </cell>
          <cell r="I3484">
            <v>1</v>
          </cell>
          <cell r="J3484" t="str">
            <v>leghennen</v>
          </cell>
        </row>
        <row r="3485">
          <cell r="A3485" t="str">
            <v>2011_aug_19</v>
          </cell>
          <cell r="C3485">
            <v>15831</v>
          </cell>
          <cell r="D3485">
            <v>2011</v>
          </cell>
          <cell r="E3485" t="str">
            <v>aug</v>
          </cell>
          <cell r="F3485">
            <v>19</v>
          </cell>
          <cell r="G3485">
            <v>57242</v>
          </cell>
          <cell r="H3485">
            <v>8</v>
          </cell>
          <cell r="I3485">
            <v>1</v>
          </cell>
          <cell r="J3485" t="str">
            <v>leghennen</v>
          </cell>
        </row>
        <row r="3486">
          <cell r="A3486" t="str">
            <v>2011_sep_19</v>
          </cell>
          <cell r="C3486">
            <v>15832</v>
          </cell>
          <cell r="D3486">
            <v>2011</v>
          </cell>
          <cell r="E3486" t="str">
            <v>sep</v>
          </cell>
          <cell r="F3486">
            <v>19</v>
          </cell>
          <cell r="G3486">
            <v>55520</v>
          </cell>
          <cell r="H3486">
            <v>9</v>
          </cell>
          <cell r="I3486">
            <v>1</v>
          </cell>
          <cell r="J3486" t="str">
            <v>leghennen</v>
          </cell>
        </row>
        <row r="3487">
          <cell r="A3487" t="str">
            <v>2011_okt_19</v>
          </cell>
          <cell r="C3487">
            <v>15833</v>
          </cell>
          <cell r="D3487">
            <v>2011</v>
          </cell>
          <cell r="E3487" t="str">
            <v>okt</v>
          </cell>
          <cell r="F3487">
            <v>19</v>
          </cell>
          <cell r="G3487">
            <v>54766</v>
          </cell>
          <cell r="H3487">
            <v>10</v>
          </cell>
          <cell r="I3487">
            <v>1</v>
          </cell>
          <cell r="J3487" t="str">
            <v>leghennen</v>
          </cell>
        </row>
        <row r="3488">
          <cell r="A3488" t="str">
            <v>2011_nov_19</v>
          </cell>
          <cell r="C3488">
            <v>15834</v>
          </cell>
          <cell r="D3488">
            <v>2011</v>
          </cell>
          <cell r="E3488" t="str">
            <v>nov</v>
          </cell>
          <cell r="F3488">
            <v>19</v>
          </cell>
          <cell r="G3488">
            <v>65696</v>
          </cell>
          <cell r="H3488">
            <v>11</v>
          </cell>
          <cell r="I3488">
            <v>1</v>
          </cell>
          <cell r="J3488" t="str">
            <v>leghennen</v>
          </cell>
        </row>
        <row r="3489">
          <cell r="A3489" t="str">
            <v>2011_dec_19</v>
          </cell>
          <cell r="C3489">
            <v>15835</v>
          </cell>
          <cell r="D3489">
            <v>2011</v>
          </cell>
          <cell r="E3489" t="str">
            <v>dec</v>
          </cell>
          <cell r="F3489">
            <v>19</v>
          </cell>
          <cell r="G3489">
            <v>76788</v>
          </cell>
          <cell r="H3489">
            <v>12</v>
          </cell>
          <cell r="I3489">
            <v>1</v>
          </cell>
          <cell r="J3489" t="str">
            <v>leghennen</v>
          </cell>
        </row>
        <row r="3490">
          <cell r="A3490" t="str">
            <v>2012_jan_19</v>
          </cell>
          <cell r="C3490">
            <v>15836</v>
          </cell>
          <cell r="D3490">
            <v>2012</v>
          </cell>
          <cell r="E3490" t="str">
            <v>jan</v>
          </cell>
          <cell r="F3490">
            <v>19</v>
          </cell>
          <cell r="G3490">
            <v>72750</v>
          </cell>
          <cell r="H3490">
            <v>1</v>
          </cell>
          <cell r="I3490">
            <v>1</v>
          </cell>
          <cell r="J3490" t="str">
            <v>leghennen</v>
          </cell>
        </row>
        <row r="3491">
          <cell r="A3491" t="str">
            <v>2012_dec_19</v>
          </cell>
          <cell r="C3491">
            <v>15847</v>
          </cell>
          <cell r="D3491">
            <v>2012</v>
          </cell>
          <cell r="E3491" t="str">
            <v>dec</v>
          </cell>
          <cell r="F3491">
            <v>19</v>
          </cell>
          <cell r="G3491">
            <v>0</v>
          </cell>
          <cell r="H3491">
            <v>12</v>
          </cell>
          <cell r="I3491">
            <v>1</v>
          </cell>
          <cell r="J3491" t="str">
            <v>leghennen</v>
          </cell>
        </row>
        <row r="3492">
          <cell r="A3492" t="str">
            <v>2006_jan_20</v>
          </cell>
          <cell r="C3492">
            <v>15848</v>
          </cell>
          <cell r="D3492">
            <v>2006</v>
          </cell>
          <cell r="E3492" t="str">
            <v>jan</v>
          </cell>
          <cell r="F3492">
            <v>20</v>
          </cell>
          <cell r="G3492">
            <v>24581.25</v>
          </cell>
          <cell r="H3492">
            <v>1</v>
          </cell>
          <cell r="I3492">
            <v>1</v>
          </cell>
          <cell r="J3492" t="str">
            <v>leghennen</v>
          </cell>
        </row>
        <row r="3493">
          <cell r="A3493" t="str">
            <v>2006_feb_20</v>
          </cell>
          <cell r="C3493">
            <v>15849</v>
          </cell>
          <cell r="D3493">
            <v>2006</v>
          </cell>
          <cell r="E3493" t="str">
            <v>feb</v>
          </cell>
          <cell r="F3493">
            <v>20</v>
          </cell>
          <cell r="G3493">
            <v>24795</v>
          </cell>
          <cell r="H3493">
            <v>2</v>
          </cell>
          <cell r="I3493">
            <v>1</v>
          </cell>
          <cell r="J3493" t="str">
            <v>leghennen</v>
          </cell>
        </row>
        <row r="3494">
          <cell r="A3494" t="str">
            <v>2006_mrt_20</v>
          </cell>
          <cell r="C3494">
            <v>15850</v>
          </cell>
          <cell r="D3494">
            <v>2006</v>
          </cell>
          <cell r="E3494" t="str">
            <v>mrt</v>
          </cell>
          <cell r="F3494">
            <v>20</v>
          </cell>
          <cell r="G3494">
            <v>24866.25</v>
          </cell>
          <cell r="H3494">
            <v>3</v>
          </cell>
          <cell r="I3494">
            <v>1</v>
          </cell>
          <cell r="J3494" t="str">
            <v>leghennen</v>
          </cell>
        </row>
        <row r="3495">
          <cell r="A3495" t="str">
            <v>2006_apr_20</v>
          </cell>
          <cell r="C3495">
            <v>15851</v>
          </cell>
          <cell r="D3495">
            <v>2006</v>
          </cell>
          <cell r="E3495" t="str">
            <v>apr</v>
          </cell>
          <cell r="F3495">
            <v>20</v>
          </cell>
          <cell r="G3495">
            <v>24937.5</v>
          </cell>
          <cell r="H3495">
            <v>4</v>
          </cell>
          <cell r="I3495">
            <v>1</v>
          </cell>
          <cell r="J3495" t="str">
            <v>leghennen</v>
          </cell>
        </row>
        <row r="3496">
          <cell r="A3496" t="str">
            <v>2006_mei_20</v>
          </cell>
          <cell r="C3496">
            <v>15852</v>
          </cell>
          <cell r="D3496">
            <v>2006</v>
          </cell>
          <cell r="E3496" t="str">
            <v>mei</v>
          </cell>
          <cell r="F3496">
            <v>20</v>
          </cell>
          <cell r="G3496">
            <v>25151.25</v>
          </cell>
          <cell r="H3496">
            <v>5</v>
          </cell>
          <cell r="I3496">
            <v>1</v>
          </cell>
          <cell r="J3496" t="str">
            <v>leghennen</v>
          </cell>
        </row>
        <row r="3497">
          <cell r="A3497" t="str">
            <v>2006_jun_20</v>
          </cell>
          <cell r="C3497">
            <v>15853</v>
          </cell>
          <cell r="D3497">
            <v>2006</v>
          </cell>
          <cell r="E3497" t="str">
            <v>jun</v>
          </cell>
          <cell r="F3497">
            <v>20</v>
          </cell>
          <cell r="G3497">
            <v>25222.5</v>
          </cell>
          <cell r="H3497">
            <v>6</v>
          </cell>
          <cell r="I3497">
            <v>1</v>
          </cell>
          <cell r="J3497" t="str">
            <v>leghennen</v>
          </cell>
        </row>
        <row r="3498">
          <cell r="A3498" t="str">
            <v>2006_jul_20</v>
          </cell>
          <cell r="C3498">
            <v>15854</v>
          </cell>
          <cell r="D3498">
            <v>2006</v>
          </cell>
          <cell r="E3498" t="str">
            <v>jul</v>
          </cell>
          <cell r="F3498">
            <v>20</v>
          </cell>
          <cell r="G3498">
            <v>25293.75</v>
          </cell>
          <cell r="H3498">
            <v>7</v>
          </cell>
          <cell r="I3498">
            <v>1</v>
          </cell>
          <cell r="J3498" t="str">
            <v>leghennen</v>
          </cell>
        </row>
        <row r="3499">
          <cell r="A3499" t="str">
            <v>2006_aug_20</v>
          </cell>
          <cell r="C3499">
            <v>15855</v>
          </cell>
          <cell r="D3499">
            <v>2006</v>
          </cell>
          <cell r="E3499" t="str">
            <v>aug</v>
          </cell>
          <cell r="F3499">
            <v>20</v>
          </cell>
          <cell r="G3499">
            <v>25365</v>
          </cell>
          <cell r="H3499">
            <v>8</v>
          </cell>
          <cell r="I3499">
            <v>1</v>
          </cell>
          <cell r="J3499" t="str">
            <v>leghennen</v>
          </cell>
        </row>
        <row r="3500">
          <cell r="A3500" t="str">
            <v>2006_sep_20</v>
          </cell>
          <cell r="C3500">
            <v>15856</v>
          </cell>
          <cell r="D3500">
            <v>2006</v>
          </cell>
          <cell r="E3500" t="str">
            <v>sep</v>
          </cell>
          <cell r="F3500">
            <v>20</v>
          </cell>
          <cell r="G3500">
            <v>25792.5</v>
          </cell>
          <cell r="H3500">
            <v>9</v>
          </cell>
          <cell r="I3500">
            <v>1</v>
          </cell>
          <cell r="J3500" t="str">
            <v>leghennen</v>
          </cell>
        </row>
        <row r="3501">
          <cell r="A3501" t="str">
            <v>2006_okt_20</v>
          </cell>
          <cell r="C3501">
            <v>15857</v>
          </cell>
          <cell r="D3501">
            <v>2006</v>
          </cell>
          <cell r="E3501" t="str">
            <v>okt</v>
          </cell>
          <cell r="F3501">
            <v>20</v>
          </cell>
          <cell r="G3501">
            <v>26220</v>
          </cell>
          <cell r="H3501">
            <v>10</v>
          </cell>
          <cell r="I3501">
            <v>1</v>
          </cell>
          <cell r="J3501" t="str">
            <v>leghennen</v>
          </cell>
        </row>
        <row r="3502">
          <cell r="A3502" t="str">
            <v>2006_nov_20</v>
          </cell>
          <cell r="C3502">
            <v>15858</v>
          </cell>
          <cell r="D3502">
            <v>2006</v>
          </cell>
          <cell r="E3502" t="str">
            <v>nov</v>
          </cell>
          <cell r="F3502">
            <v>20</v>
          </cell>
          <cell r="G3502">
            <v>27003.75</v>
          </cell>
          <cell r="H3502">
            <v>11</v>
          </cell>
          <cell r="I3502">
            <v>1</v>
          </cell>
          <cell r="J3502" t="str">
            <v>leghennen</v>
          </cell>
        </row>
        <row r="3503">
          <cell r="A3503" t="str">
            <v>2006_dec_20</v>
          </cell>
          <cell r="C3503">
            <v>15859</v>
          </cell>
          <cell r="D3503">
            <v>2006</v>
          </cell>
          <cell r="E3503" t="str">
            <v>dec</v>
          </cell>
          <cell r="F3503">
            <v>20</v>
          </cell>
          <cell r="G3503">
            <v>27787.5</v>
          </cell>
          <cell r="H3503">
            <v>12</v>
          </cell>
          <cell r="I3503">
            <v>1</v>
          </cell>
          <cell r="J3503" t="str">
            <v>leghennen</v>
          </cell>
        </row>
        <row r="3504">
          <cell r="A3504" t="str">
            <v>2007_jan_20</v>
          </cell>
          <cell r="C3504">
            <v>15860</v>
          </cell>
          <cell r="D3504">
            <v>2007</v>
          </cell>
          <cell r="E3504" t="str">
            <v>jan</v>
          </cell>
          <cell r="F3504">
            <v>20</v>
          </cell>
          <cell r="G3504">
            <v>28215</v>
          </cell>
          <cell r="H3504">
            <v>1</v>
          </cell>
          <cell r="I3504">
            <v>1</v>
          </cell>
          <cell r="J3504" t="str">
            <v>leghennen</v>
          </cell>
        </row>
        <row r="3505">
          <cell r="A3505" t="str">
            <v>2007_feb_20</v>
          </cell>
          <cell r="C3505">
            <v>15861</v>
          </cell>
          <cell r="D3505">
            <v>2007</v>
          </cell>
          <cell r="E3505" t="str">
            <v>feb</v>
          </cell>
          <cell r="F3505">
            <v>20</v>
          </cell>
          <cell r="G3505">
            <v>28856.25</v>
          </cell>
          <cell r="H3505">
            <v>2</v>
          </cell>
          <cell r="I3505">
            <v>1</v>
          </cell>
          <cell r="J3505" t="str">
            <v>leghennen</v>
          </cell>
        </row>
        <row r="3506">
          <cell r="A3506" t="str">
            <v>2007_mrt_20</v>
          </cell>
          <cell r="C3506">
            <v>15862</v>
          </cell>
          <cell r="D3506">
            <v>2007</v>
          </cell>
          <cell r="E3506" t="str">
            <v>mrt</v>
          </cell>
          <cell r="F3506">
            <v>20</v>
          </cell>
          <cell r="G3506">
            <v>29283.75</v>
          </cell>
          <cell r="H3506">
            <v>3</v>
          </cell>
          <cell r="I3506">
            <v>1</v>
          </cell>
          <cell r="J3506" t="str">
            <v>leghennen</v>
          </cell>
        </row>
        <row r="3507">
          <cell r="A3507" t="str">
            <v>2007_apr_20</v>
          </cell>
          <cell r="C3507">
            <v>15863</v>
          </cell>
          <cell r="D3507">
            <v>2007</v>
          </cell>
          <cell r="E3507" t="str">
            <v>apr</v>
          </cell>
          <cell r="F3507">
            <v>20</v>
          </cell>
          <cell r="G3507">
            <v>29640</v>
          </cell>
          <cell r="H3507">
            <v>4</v>
          </cell>
          <cell r="I3507">
            <v>1</v>
          </cell>
          <cell r="J3507" t="str">
            <v>leghennen</v>
          </cell>
        </row>
        <row r="3508">
          <cell r="A3508" t="str">
            <v>2007_mei_20</v>
          </cell>
          <cell r="C3508">
            <v>15864</v>
          </cell>
          <cell r="D3508">
            <v>2007</v>
          </cell>
          <cell r="E3508" t="str">
            <v>mei</v>
          </cell>
          <cell r="F3508">
            <v>20</v>
          </cell>
          <cell r="G3508">
            <v>29853.75</v>
          </cell>
          <cell r="H3508">
            <v>5</v>
          </cell>
          <cell r="I3508">
            <v>1</v>
          </cell>
          <cell r="J3508" t="str">
            <v>leghennen</v>
          </cell>
        </row>
        <row r="3509">
          <cell r="A3509" t="str">
            <v>2007_jun_20</v>
          </cell>
          <cell r="C3509">
            <v>15865</v>
          </cell>
          <cell r="D3509">
            <v>2007</v>
          </cell>
          <cell r="E3509" t="str">
            <v>jun</v>
          </cell>
          <cell r="F3509">
            <v>20</v>
          </cell>
          <cell r="G3509">
            <v>30067.5</v>
          </cell>
          <cell r="H3509">
            <v>6</v>
          </cell>
          <cell r="I3509">
            <v>1</v>
          </cell>
          <cell r="J3509" t="str">
            <v>leghennen</v>
          </cell>
        </row>
        <row r="3510">
          <cell r="A3510" t="str">
            <v>2007_jul_20</v>
          </cell>
          <cell r="C3510">
            <v>15866</v>
          </cell>
          <cell r="D3510">
            <v>2007</v>
          </cell>
          <cell r="E3510" t="str">
            <v>jul</v>
          </cell>
          <cell r="F3510">
            <v>20</v>
          </cell>
          <cell r="G3510">
            <v>30281.25</v>
          </cell>
          <cell r="H3510">
            <v>7</v>
          </cell>
          <cell r="I3510">
            <v>1</v>
          </cell>
          <cell r="J3510" t="str">
            <v>leghennen</v>
          </cell>
        </row>
        <row r="3511">
          <cell r="A3511" t="str">
            <v>2007_aug_20</v>
          </cell>
          <cell r="C3511">
            <v>15867</v>
          </cell>
          <cell r="D3511">
            <v>2007</v>
          </cell>
          <cell r="E3511" t="str">
            <v>aug</v>
          </cell>
          <cell r="F3511">
            <v>20</v>
          </cell>
          <cell r="G3511">
            <v>31278.75</v>
          </cell>
          <cell r="H3511">
            <v>8</v>
          </cell>
          <cell r="I3511">
            <v>1</v>
          </cell>
          <cell r="J3511" t="str">
            <v>leghennen</v>
          </cell>
        </row>
        <row r="3512">
          <cell r="A3512" t="str">
            <v>2007_sep_20</v>
          </cell>
          <cell r="C3512">
            <v>15868</v>
          </cell>
          <cell r="D3512">
            <v>2007</v>
          </cell>
          <cell r="E3512" t="str">
            <v>sep</v>
          </cell>
          <cell r="F3512">
            <v>20</v>
          </cell>
          <cell r="G3512">
            <v>32917.5</v>
          </cell>
          <cell r="H3512">
            <v>9</v>
          </cell>
          <cell r="I3512">
            <v>1</v>
          </cell>
          <cell r="J3512" t="str">
            <v>leghennen</v>
          </cell>
        </row>
        <row r="3513">
          <cell r="A3513" t="str">
            <v>2007_okt_20</v>
          </cell>
          <cell r="C3513">
            <v>15869</v>
          </cell>
          <cell r="D3513">
            <v>2007</v>
          </cell>
          <cell r="E3513" t="str">
            <v>okt</v>
          </cell>
          <cell r="F3513">
            <v>20</v>
          </cell>
          <cell r="G3513">
            <v>34912.5</v>
          </cell>
          <cell r="H3513">
            <v>10</v>
          </cell>
          <cell r="I3513">
            <v>1</v>
          </cell>
          <cell r="J3513" t="str">
            <v>leghennen</v>
          </cell>
        </row>
        <row r="3514">
          <cell r="A3514" t="str">
            <v>2007_nov_20</v>
          </cell>
          <cell r="C3514">
            <v>15870</v>
          </cell>
          <cell r="D3514">
            <v>2007</v>
          </cell>
          <cell r="E3514" t="str">
            <v>nov</v>
          </cell>
          <cell r="F3514">
            <v>20</v>
          </cell>
          <cell r="G3514">
            <v>36123.75</v>
          </cell>
          <cell r="H3514">
            <v>11</v>
          </cell>
          <cell r="I3514">
            <v>1</v>
          </cell>
          <cell r="J3514" t="str">
            <v>leghennen</v>
          </cell>
        </row>
        <row r="3515">
          <cell r="A3515" t="str">
            <v>2007_dec_20</v>
          </cell>
          <cell r="C3515">
            <v>15871</v>
          </cell>
          <cell r="D3515">
            <v>2007</v>
          </cell>
          <cell r="E3515" t="str">
            <v>dec</v>
          </cell>
          <cell r="F3515">
            <v>20</v>
          </cell>
          <cell r="G3515">
            <v>36693.75</v>
          </cell>
          <cell r="H3515">
            <v>12</v>
          </cell>
          <cell r="I3515">
            <v>1</v>
          </cell>
          <cell r="J3515" t="str">
            <v>leghennen</v>
          </cell>
        </row>
        <row r="3516">
          <cell r="A3516" t="str">
            <v>2008_jan_20</v>
          </cell>
          <cell r="C3516">
            <v>15872</v>
          </cell>
          <cell r="D3516">
            <v>2008</v>
          </cell>
          <cell r="E3516" t="str">
            <v>jan</v>
          </cell>
          <cell r="F3516">
            <v>20</v>
          </cell>
          <cell r="G3516">
            <v>37192.5</v>
          </cell>
          <cell r="H3516">
            <v>1</v>
          </cell>
          <cell r="I3516">
            <v>1</v>
          </cell>
          <cell r="J3516" t="str">
            <v>leghennen</v>
          </cell>
        </row>
        <row r="3517">
          <cell r="A3517" t="str">
            <v>2008_feb_20</v>
          </cell>
          <cell r="C3517">
            <v>15873</v>
          </cell>
          <cell r="D3517">
            <v>2008</v>
          </cell>
          <cell r="E3517" t="str">
            <v>feb</v>
          </cell>
          <cell r="F3517">
            <v>20</v>
          </cell>
          <cell r="G3517">
            <v>37833.75</v>
          </cell>
          <cell r="H3517">
            <v>2</v>
          </cell>
          <cell r="I3517">
            <v>1</v>
          </cell>
          <cell r="J3517" t="str">
            <v>leghennen</v>
          </cell>
        </row>
        <row r="3518">
          <cell r="A3518" t="str">
            <v>2008_mrt_20</v>
          </cell>
          <cell r="C3518">
            <v>15874</v>
          </cell>
          <cell r="D3518">
            <v>2008</v>
          </cell>
          <cell r="E3518" t="str">
            <v>mrt</v>
          </cell>
          <cell r="F3518">
            <v>20</v>
          </cell>
          <cell r="G3518">
            <v>38617.5</v>
          </cell>
          <cell r="H3518">
            <v>3</v>
          </cell>
          <cell r="I3518">
            <v>1</v>
          </cell>
          <cell r="J3518" t="str">
            <v>leghennen</v>
          </cell>
        </row>
        <row r="3519">
          <cell r="A3519" t="str">
            <v>2008_apr_20</v>
          </cell>
          <cell r="C3519">
            <v>15875</v>
          </cell>
          <cell r="D3519">
            <v>2008</v>
          </cell>
          <cell r="E3519" t="str">
            <v>apr</v>
          </cell>
          <cell r="F3519">
            <v>20</v>
          </cell>
          <cell r="G3519">
            <v>39187.5</v>
          </cell>
          <cell r="H3519">
            <v>4</v>
          </cell>
          <cell r="I3519">
            <v>1</v>
          </cell>
          <cell r="J3519" t="str">
            <v>leghennen</v>
          </cell>
        </row>
        <row r="3520">
          <cell r="A3520" t="str">
            <v>2008_mei_20</v>
          </cell>
          <cell r="C3520">
            <v>15876</v>
          </cell>
          <cell r="D3520">
            <v>2008</v>
          </cell>
          <cell r="E3520" t="str">
            <v>mei</v>
          </cell>
          <cell r="F3520">
            <v>20</v>
          </cell>
          <cell r="G3520">
            <v>39472.5</v>
          </cell>
          <cell r="H3520">
            <v>5</v>
          </cell>
          <cell r="I3520">
            <v>1</v>
          </cell>
          <cell r="J3520" t="str">
            <v>leghennen</v>
          </cell>
        </row>
        <row r="3521">
          <cell r="A3521" t="str">
            <v>2008_jun_20</v>
          </cell>
          <cell r="C3521">
            <v>15877</v>
          </cell>
          <cell r="D3521">
            <v>2008</v>
          </cell>
          <cell r="E3521" t="str">
            <v>jun</v>
          </cell>
          <cell r="F3521">
            <v>20</v>
          </cell>
          <cell r="G3521">
            <v>39543.75</v>
          </cell>
          <cell r="H3521">
            <v>6</v>
          </cell>
          <cell r="I3521">
            <v>1</v>
          </cell>
          <cell r="J3521" t="str">
            <v>leghennen</v>
          </cell>
        </row>
        <row r="3522">
          <cell r="A3522" t="str">
            <v>2008_jul_20</v>
          </cell>
          <cell r="C3522">
            <v>15878</v>
          </cell>
          <cell r="D3522">
            <v>2008</v>
          </cell>
          <cell r="E3522" t="str">
            <v>jul</v>
          </cell>
          <cell r="F3522">
            <v>20</v>
          </cell>
          <cell r="G3522">
            <v>39472.5</v>
          </cell>
          <cell r="H3522">
            <v>7</v>
          </cell>
          <cell r="I3522">
            <v>1</v>
          </cell>
          <cell r="J3522" t="str">
            <v>leghennen</v>
          </cell>
        </row>
        <row r="3523">
          <cell r="A3523" t="str">
            <v>2008_aug_20</v>
          </cell>
          <cell r="C3523">
            <v>15879</v>
          </cell>
          <cell r="D3523">
            <v>2008</v>
          </cell>
          <cell r="E3523" t="str">
            <v>aug</v>
          </cell>
          <cell r="F3523">
            <v>20</v>
          </cell>
          <cell r="G3523">
            <v>39258.75</v>
          </cell>
          <cell r="H3523">
            <v>8</v>
          </cell>
          <cell r="I3523">
            <v>1</v>
          </cell>
          <cell r="J3523" t="str">
            <v>leghennen</v>
          </cell>
        </row>
        <row r="3524">
          <cell r="A3524" t="str">
            <v>2008_sep_20</v>
          </cell>
          <cell r="C3524">
            <v>15880</v>
          </cell>
          <cell r="D3524">
            <v>2008</v>
          </cell>
          <cell r="E3524" t="str">
            <v>sep</v>
          </cell>
          <cell r="F3524">
            <v>20</v>
          </cell>
          <cell r="G3524">
            <v>38475</v>
          </cell>
          <cell r="H3524">
            <v>9</v>
          </cell>
          <cell r="I3524">
            <v>1</v>
          </cell>
          <cell r="J3524" t="str">
            <v>leghennen</v>
          </cell>
        </row>
        <row r="3525">
          <cell r="A3525" t="str">
            <v>2008_okt_20</v>
          </cell>
          <cell r="C3525">
            <v>15881</v>
          </cell>
          <cell r="D3525">
            <v>2008</v>
          </cell>
          <cell r="E3525" t="str">
            <v>okt</v>
          </cell>
          <cell r="F3525">
            <v>20</v>
          </cell>
          <cell r="G3525">
            <v>36907.5</v>
          </cell>
          <cell r="H3525">
            <v>10</v>
          </cell>
          <cell r="I3525">
            <v>1</v>
          </cell>
          <cell r="J3525" t="str">
            <v>leghennen</v>
          </cell>
        </row>
        <row r="3526">
          <cell r="A3526" t="str">
            <v>2008_nov_20</v>
          </cell>
          <cell r="C3526">
            <v>15882</v>
          </cell>
          <cell r="D3526">
            <v>2008</v>
          </cell>
          <cell r="E3526" t="str">
            <v>nov</v>
          </cell>
          <cell r="F3526">
            <v>20</v>
          </cell>
          <cell r="G3526">
            <v>34556.25</v>
          </cell>
          <cell r="H3526">
            <v>11</v>
          </cell>
          <cell r="I3526">
            <v>1</v>
          </cell>
          <cell r="J3526" t="str">
            <v>leghennen</v>
          </cell>
        </row>
        <row r="3527">
          <cell r="A3527" t="str">
            <v>2008_dec_20</v>
          </cell>
          <cell r="C3527">
            <v>15883</v>
          </cell>
          <cell r="D3527">
            <v>2008</v>
          </cell>
          <cell r="E3527" t="str">
            <v>dec</v>
          </cell>
          <cell r="F3527">
            <v>20</v>
          </cell>
          <cell r="G3527">
            <v>33345</v>
          </cell>
          <cell r="H3527">
            <v>12</v>
          </cell>
          <cell r="I3527">
            <v>1</v>
          </cell>
          <cell r="J3527" t="str">
            <v>leghennen</v>
          </cell>
        </row>
        <row r="3528">
          <cell r="A3528" t="str">
            <v>2009_jan_20</v>
          </cell>
          <cell r="C3528">
            <v>15884</v>
          </cell>
          <cell r="D3528">
            <v>2009</v>
          </cell>
          <cell r="E3528" t="str">
            <v>jan</v>
          </cell>
          <cell r="F3528">
            <v>20</v>
          </cell>
          <cell r="G3528">
            <v>32062.5</v>
          </cell>
          <cell r="H3528">
            <v>1</v>
          </cell>
          <cell r="I3528">
            <v>1</v>
          </cell>
          <cell r="J3528" t="str">
            <v>leghennen</v>
          </cell>
        </row>
        <row r="3529">
          <cell r="A3529" t="str">
            <v>2009_feb_20</v>
          </cell>
          <cell r="C3529">
            <v>15885</v>
          </cell>
          <cell r="D3529">
            <v>2009</v>
          </cell>
          <cell r="E3529" t="str">
            <v>feb</v>
          </cell>
          <cell r="F3529">
            <v>20</v>
          </cell>
          <cell r="G3529">
            <v>31635</v>
          </cell>
          <cell r="H3529">
            <v>2</v>
          </cell>
          <cell r="I3529">
            <v>1</v>
          </cell>
          <cell r="J3529" t="str">
            <v>leghennen</v>
          </cell>
        </row>
        <row r="3530">
          <cell r="A3530" t="str">
            <v>2009_mrt_20</v>
          </cell>
          <cell r="C3530">
            <v>15886</v>
          </cell>
          <cell r="D3530">
            <v>2009</v>
          </cell>
          <cell r="E3530" t="str">
            <v>mrt</v>
          </cell>
          <cell r="F3530">
            <v>20</v>
          </cell>
          <cell r="G3530">
            <v>31492.5</v>
          </cell>
          <cell r="H3530">
            <v>3</v>
          </cell>
          <cell r="I3530">
            <v>1</v>
          </cell>
          <cell r="J3530" t="str">
            <v>leghennen</v>
          </cell>
        </row>
        <row r="3531">
          <cell r="A3531" t="str">
            <v>2009_apr_20</v>
          </cell>
          <cell r="C3531">
            <v>15887</v>
          </cell>
          <cell r="D3531">
            <v>2009</v>
          </cell>
          <cell r="E3531" t="str">
            <v>apr</v>
          </cell>
          <cell r="F3531">
            <v>20</v>
          </cell>
          <cell r="G3531">
            <v>31492.5</v>
          </cell>
          <cell r="H3531">
            <v>4</v>
          </cell>
          <cell r="I3531">
            <v>1</v>
          </cell>
          <cell r="J3531" t="str">
            <v>leghennen</v>
          </cell>
        </row>
        <row r="3532">
          <cell r="A3532" t="str">
            <v>2009_mei_20</v>
          </cell>
          <cell r="C3532">
            <v>15888</v>
          </cell>
          <cell r="D3532">
            <v>2009</v>
          </cell>
          <cell r="E3532" t="str">
            <v>mei</v>
          </cell>
          <cell r="F3532">
            <v>20</v>
          </cell>
          <cell r="G3532">
            <v>31421.25</v>
          </cell>
          <cell r="H3532">
            <v>5</v>
          </cell>
          <cell r="I3532">
            <v>1</v>
          </cell>
          <cell r="J3532" t="str">
            <v>leghennen</v>
          </cell>
        </row>
        <row r="3533">
          <cell r="A3533" t="str">
            <v>2009_jun_20</v>
          </cell>
          <cell r="C3533">
            <v>15889</v>
          </cell>
          <cell r="D3533">
            <v>2009</v>
          </cell>
          <cell r="E3533" t="str">
            <v>jun</v>
          </cell>
          <cell r="F3533">
            <v>20</v>
          </cell>
          <cell r="G3533">
            <v>31563.75</v>
          </cell>
          <cell r="H3533">
            <v>6</v>
          </cell>
          <cell r="I3533">
            <v>1</v>
          </cell>
          <cell r="J3533" t="str">
            <v>leghennen</v>
          </cell>
        </row>
        <row r="3534">
          <cell r="A3534" t="str">
            <v>2009_jul_20</v>
          </cell>
          <cell r="C3534">
            <v>15890</v>
          </cell>
          <cell r="D3534">
            <v>2009</v>
          </cell>
          <cell r="E3534" t="str">
            <v>jul</v>
          </cell>
          <cell r="F3534">
            <v>20</v>
          </cell>
          <cell r="G3534">
            <v>31920</v>
          </cell>
          <cell r="H3534">
            <v>7</v>
          </cell>
          <cell r="I3534">
            <v>1</v>
          </cell>
          <cell r="J3534" t="str">
            <v>leghennen</v>
          </cell>
        </row>
        <row r="3535">
          <cell r="A3535" t="str">
            <v>2009_aug_20</v>
          </cell>
          <cell r="C3535">
            <v>15891</v>
          </cell>
          <cell r="D3535">
            <v>2009</v>
          </cell>
          <cell r="E3535" t="str">
            <v>aug</v>
          </cell>
          <cell r="F3535">
            <v>20</v>
          </cell>
          <cell r="G3535">
            <v>31706.25</v>
          </cell>
          <cell r="H3535">
            <v>8</v>
          </cell>
          <cell r="I3535">
            <v>1</v>
          </cell>
          <cell r="J3535" t="str">
            <v>leghennen</v>
          </cell>
        </row>
        <row r="3536">
          <cell r="A3536" t="str">
            <v>2009_sep_20</v>
          </cell>
          <cell r="C3536">
            <v>15892</v>
          </cell>
          <cell r="D3536">
            <v>2009</v>
          </cell>
          <cell r="E3536" t="str">
            <v>sep</v>
          </cell>
          <cell r="F3536">
            <v>20</v>
          </cell>
          <cell r="G3536">
            <v>31278.75</v>
          </cell>
          <cell r="H3536">
            <v>9</v>
          </cell>
          <cell r="I3536">
            <v>1</v>
          </cell>
          <cell r="J3536" t="str">
            <v>leghennen</v>
          </cell>
        </row>
        <row r="3537">
          <cell r="A3537" t="str">
            <v>2009_okt_20</v>
          </cell>
          <cell r="C3537">
            <v>15893</v>
          </cell>
          <cell r="D3537">
            <v>2009</v>
          </cell>
          <cell r="E3537" t="str">
            <v>okt</v>
          </cell>
          <cell r="F3537">
            <v>20</v>
          </cell>
          <cell r="G3537">
            <v>30922.5</v>
          </cell>
          <cell r="H3537">
            <v>10</v>
          </cell>
          <cell r="I3537">
            <v>1</v>
          </cell>
          <cell r="J3537" t="str">
            <v>leghennen</v>
          </cell>
        </row>
        <row r="3538">
          <cell r="A3538" t="str">
            <v>2009_nov_20</v>
          </cell>
          <cell r="C3538">
            <v>15894</v>
          </cell>
          <cell r="D3538">
            <v>2009</v>
          </cell>
          <cell r="E3538" t="str">
            <v>nov</v>
          </cell>
          <cell r="F3538">
            <v>20</v>
          </cell>
          <cell r="G3538">
            <v>30780</v>
          </cell>
          <cell r="H3538">
            <v>11</v>
          </cell>
          <cell r="I3538">
            <v>1</v>
          </cell>
          <cell r="J3538" t="str">
            <v>leghennen</v>
          </cell>
        </row>
        <row r="3539">
          <cell r="A3539" t="str">
            <v>2009_dec_20</v>
          </cell>
          <cell r="C3539">
            <v>15895</v>
          </cell>
          <cell r="D3539">
            <v>2009</v>
          </cell>
          <cell r="E3539" t="str">
            <v>dec</v>
          </cell>
          <cell r="F3539">
            <v>20</v>
          </cell>
          <cell r="G3539">
            <v>30851.25</v>
          </cell>
          <cell r="H3539">
            <v>12</v>
          </cell>
          <cell r="I3539">
            <v>1</v>
          </cell>
          <cell r="J3539" t="str">
            <v>leghennen</v>
          </cell>
        </row>
        <row r="3540">
          <cell r="A3540" t="str">
            <v>2010_jan_20</v>
          </cell>
          <cell r="C3540">
            <v>15896</v>
          </cell>
          <cell r="D3540">
            <v>2010</v>
          </cell>
          <cell r="E3540" t="str">
            <v>jan</v>
          </cell>
          <cell r="F3540">
            <v>20</v>
          </cell>
          <cell r="G3540">
            <v>30922.5</v>
          </cell>
          <cell r="H3540">
            <v>1</v>
          </cell>
          <cell r="I3540">
            <v>1</v>
          </cell>
          <cell r="J3540" t="str">
            <v>leghennen</v>
          </cell>
        </row>
        <row r="3541">
          <cell r="A3541" t="str">
            <v>2010_feb_20</v>
          </cell>
          <cell r="C3541">
            <v>15897</v>
          </cell>
          <cell r="D3541">
            <v>2010</v>
          </cell>
          <cell r="E3541" t="str">
            <v>feb</v>
          </cell>
          <cell r="F3541">
            <v>20</v>
          </cell>
          <cell r="G3541">
            <v>31207.5</v>
          </cell>
          <cell r="H3541">
            <v>2</v>
          </cell>
          <cell r="I3541">
            <v>1</v>
          </cell>
          <cell r="J3541" t="str">
            <v>leghennen</v>
          </cell>
        </row>
        <row r="3542">
          <cell r="A3542" t="str">
            <v>2010_mrt_20</v>
          </cell>
          <cell r="C3542">
            <v>15898</v>
          </cell>
          <cell r="D3542">
            <v>2010</v>
          </cell>
          <cell r="E3542" t="str">
            <v>mrt</v>
          </cell>
          <cell r="F3542">
            <v>20</v>
          </cell>
          <cell r="G3542">
            <v>31207.5</v>
          </cell>
          <cell r="H3542">
            <v>3</v>
          </cell>
          <cell r="I3542">
            <v>1</v>
          </cell>
          <cell r="J3542" t="str">
            <v>leghennen</v>
          </cell>
        </row>
        <row r="3543">
          <cell r="A3543" t="str">
            <v>2010_apr_20</v>
          </cell>
          <cell r="C3543">
            <v>15899</v>
          </cell>
          <cell r="D3543">
            <v>2010</v>
          </cell>
          <cell r="E3543" t="str">
            <v>apr</v>
          </cell>
          <cell r="F3543">
            <v>20</v>
          </cell>
          <cell r="G3543">
            <v>31207.5</v>
          </cell>
          <cell r="H3543">
            <v>4</v>
          </cell>
          <cell r="I3543">
            <v>1</v>
          </cell>
          <cell r="J3543" t="str">
            <v>leghennen</v>
          </cell>
        </row>
        <row r="3544">
          <cell r="A3544" t="str">
            <v>2010_mei_20</v>
          </cell>
          <cell r="C3544">
            <v>15900</v>
          </cell>
          <cell r="D3544">
            <v>2010</v>
          </cell>
          <cell r="E3544" t="str">
            <v>mei</v>
          </cell>
          <cell r="F3544">
            <v>20</v>
          </cell>
          <cell r="G3544">
            <v>31278.75</v>
          </cell>
          <cell r="H3544">
            <v>5</v>
          </cell>
          <cell r="I3544">
            <v>1</v>
          </cell>
          <cell r="J3544" t="str">
            <v>leghennen</v>
          </cell>
        </row>
        <row r="3545">
          <cell r="A3545" t="str">
            <v>2010_jun_20</v>
          </cell>
          <cell r="C3545">
            <v>15901</v>
          </cell>
          <cell r="D3545">
            <v>2010</v>
          </cell>
          <cell r="E3545" t="str">
            <v>jun</v>
          </cell>
          <cell r="F3545">
            <v>20</v>
          </cell>
          <cell r="G3545">
            <v>31635</v>
          </cell>
          <cell r="H3545">
            <v>6</v>
          </cell>
          <cell r="I3545">
            <v>1</v>
          </cell>
          <cell r="J3545" t="str">
            <v>leghennen</v>
          </cell>
        </row>
        <row r="3546">
          <cell r="A3546" t="str">
            <v>2010_jul_20</v>
          </cell>
          <cell r="C3546">
            <v>15902</v>
          </cell>
          <cell r="D3546">
            <v>2010</v>
          </cell>
          <cell r="E3546" t="str">
            <v>jul</v>
          </cell>
          <cell r="F3546">
            <v>20</v>
          </cell>
          <cell r="G3546">
            <v>32205</v>
          </cell>
          <cell r="H3546">
            <v>7</v>
          </cell>
          <cell r="I3546">
            <v>1</v>
          </cell>
          <cell r="J3546" t="str">
            <v>leghennen</v>
          </cell>
        </row>
        <row r="3547">
          <cell r="A3547" t="str">
            <v>2010_aug_20</v>
          </cell>
          <cell r="C3547">
            <v>15903</v>
          </cell>
          <cell r="D3547">
            <v>2010</v>
          </cell>
          <cell r="E3547" t="str">
            <v>aug</v>
          </cell>
          <cell r="F3547">
            <v>20</v>
          </cell>
          <cell r="G3547">
            <v>33131.25</v>
          </cell>
          <cell r="H3547">
            <v>8</v>
          </cell>
          <cell r="I3547">
            <v>1</v>
          </cell>
          <cell r="J3547" t="str">
            <v>leghennen</v>
          </cell>
        </row>
        <row r="3548">
          <cell r="A3548" t="str">
            <v>2010_sep_20</v>
          </cell>
          <cell r="C3548">
            <v>15904</v>
          </cell>
          <cell r="D3548">
            <v>2010</v>
          </cell>
          <cell r="E3548" t="str">
            <v>sep</v>
          </cell>
          <cell r="F3548">
            <v>20</v>
          </cell>
          <cell r="G3548">
            <v>35197.5</v>
          </cell>
          <cell r="H3548">
            <v>9</v>
          </cell>
          <cell r="I3548">
            <v>1</v>
          </cell>
          <cell r="J3548" t="str">
            <v>leghennen</v>
          </cell>
        </row>
        <row r="3549">
          <cell r="A3549" t="str">
            <v>2010_okt_20</v>
          </cell>
          <cell r="C3549">
            <v>15905</v>
          </cell>
          <cell r="D3549">
            <v>2010</v>
          </cell>
          <cell r="E3549" t="str">
            <v>okt</v>
          </cell>
          <cell r="F3549">
            <v>20</v>
          </cell>
          <cell r="G3549">
            <v>36480</v>
          </cell>
          <cell r="H3549">
            <v>10</v>
          </cell>
          <cell r="I3549">
            <v>1</v>
          </cell>
          <cell r="J3549" t="str">
            <v>leghennen</v>
          </cell>
        </row>
        <row r="3550">
          <cell r="A3550" t="str">
            <v>2010_nov_20</v>
          </cell>
          <cell r="C3550">
            <v>15906</v>
          </cell>
          <cell r="D3550">
            <v>2010</v>
          </cell>
          <cell r="E3550" t="str">
            <v>nov</v>
          </cell>
          <cell r="F3550">
            <v>20</v>
          </cell>
          <cell r="G3550">
            <v>37406.25</v>
          </cell>
          <cell r="H3550">
            <v>11</v>
          </cell>
          <cell r="I3550">
            <v>1</v>
          </cell>
          <cell r="J3550" t="str">
            <v>leghennen</v>
          </cell>
        </row>
        <row r="3551">
          <cell r="A3551" t="str">
            <v>2010_dec_20</v>
          </cell>
          <cell r="C3551">
            <v>15907</v>
          </cell>
          <cell r="D3551">
            <v>2010</v>
          </cell>
          <cell r="E3551" t="str">
            <v>dec</v>
          </cell>
          <cell r="F3551">
            <v>20</v>
          </cell>
          <cell r="G3551">
            <v>38118.75</v>
          </cell>
          <cell r="H3551">
            <v>12</v>
          </cell>
          <cell r="I3551">
            <v>1</v>
          </cell>
          <cell r="J3551" t="str">
            <v>leghennen</v>
          </cell>
        </row>
        <row r="3552">
          <cell r="A3552" t="str">
            <v>2011_jan_20</v>
          </cell>
          <cell r="C3552">
            <v>15908</v>
          </cell>
          <cell r="D3552">
            <v>2011</v>
          </cell>
          <cell r="E3552" t="str">
            <v>jan</v>
          </cell>
          <cell r="F3552">
            <v>20</v>
          </cell>
          <cell r="G3552">
            <v>39116.25</v>
          </cell>
          <cell r="H3552">
            <v>1</v>
          </cell>
          <cell r="I3552">
            <v>1</v>
          </cell>
          <cell r="J3552" t="str">
            <v>leghennen</v>
          </cell>
        </row>
        <row r="3553">
          <cell r="A3553" t="str">
            <v>2011_feb_20</v>
          </cell>
          <cell r="C3553">
            <v>15909</v>
          </cell>
          <cell r="D3553">
            <v>2011</v>
          </cell>
          <cell r="E3553" t="str">
            <v>feb</v>
          </cell>
          <cell r="F3553">
            <v>20</v>
          </cell>
          <cell r="G3553">
            <v>39900</v>
          </cell>
          <cell r="H3553">
            <v>2</v>
          </cell>
          <cell r="I3553">
            <v>1</v>
          </cell>
          <cell r="J3553" t="str">
            <v>leghennen</v>
          </cell>
        </row>
        <row r="3554">
          <cell r="A3554" t="str">
            <v>2011_mrt_20</v>
          </cell>
          <cell r="C3554">
            <v>15910</v>
          </cell>
          <cell r="D3554">
            <v>2011</v>
          </cell>
          <cell r="E3554" t="str">
            <v>mrt</v>
          </cell>
          <cell r="F3554">
            <v>20</v>
          </cell>
          <cell r="G3554">
            <v>40968.75</v>
          </cell>
          <cell r="H3554">
            <v>3</v>
          </cell>
          <cell r="I3554">
            <v>1</v>
          </cell>
          <cell r="J3554" t="str">
            <v>leghennen</v>
          </cell>
        </row>
        <row r="3555">
          <cell r="A3555" t="str">
            <v>2011_apr_20</v>
          </cell>
          <cell r="C3555">
            <v>15911</v>
          </cell>
          <cell r="D3555">
            <v>2011</v>
          </cell>
          <cell r="E3555" t="str">
            <v>apr</v>
          </cell>
          <cell r="F3555">
            <v>20</v>
          </cell>
          <cell r="G3555">
            <v>41895</v>
          </cell>
          <cell r="H3555">
            <v>4</v>
          </cell>
          <cell r="I3555">
            <v>1</v>
          </cell>
          <cell r="J3555" t="str">
            <v>leghennen</v>
          </cell>
        </row>
        <row r="3556">
          <cell r="A3556" t="str">
            <v>2011_mei_20</v>
          </cell>
          <cell r="C3556">
            <v>15912</v>
          </cell>
          <cell r="D3556">
            <v>2011</v>
          </cell>
          <cell r="E3556" t="str">
            <v>mei</v>
          </cell>
          <cell r="F3556">
            <v>20</v>
          </cell>
          <cell r="G3556">
            <v>42180</v>
          </cell>
          <cell r="H3556">
            <v>5</v>
          </cell>
          <cell r="I3556">
            <v>1</v>
          </cell>
          <cell r="J3556" t="str">
            <v>leghennen</v>
          </cell>
        </row>
        <row r="3557">
          <cell r="A3557" t="str">
            <v>2011_jun_20</v>
          </cell>
          <cell r="C3557">
            <v>15913</v>
          </cell>
          <cell r="D3557">
            <v>2011</v>
          </cell>
          <cell r="E3557" t="str">
            <v>jun</v>
          </cell>
          <cell r="F3557">
            <v>20</v>
          </cell>
          <cell r="G3557">
            <v>42251.25</v>
          </cell>
          <cell r="H3557">
            <v>6</v>
          </cell>
          <cell r="I3557">
            <v>1</v>
          </cell>
          <cell r="J3557" t="str">
            <v>leghennen</v>
          </cell>
        </row>
        <row r="3558">
          <cell r="A3558" t="str">
            <v>2011_jul_20</v>
          </cell>
          <cell r="C3558">
            <v>15914</v>
          </cell>
          <cell r="D3558">
            <v>2011</v>
          </cell>
          <cell r="E3558" t="str">
            <v>jul</v>
          </cell>
          <cell r="F3558">
            <v>20</v>
          </cell>
          <cell r="G3558">
            <v>42251.25</v>
          </cell>
          <cell r="H3558">
            <v>7</v>
          </cell>
          <cell r="I3558">
            <v>1</v>
          </cell>
          <cell r="J3558" t="str">
            <v>leghennen</v>
          </cell>
        </row>
        <row r="3559">
          <cell r="A3559" t="str">
            <v>2011_aug_20</v>
          </cell>
          <cell r="C3559">
            <v>15915</v>
          </cell>
          <cell r="D3559">
            <v>2011</v>
          </cell>
          <cell r="E3559" t="str">
            <v>aug</v>
          </cell>
          <cell r="F3559">
            <v>20</v>
          </cell>
          <cell r="G3559">
            <v>42180</v>
          </cell>
          <cell r="H3559">
            <v>8</v>
          </cell>
          <cell r="I3559">
            <v>1</v>
          </cell>
          <cell r="J3559" t="str">
            <v>leghennen</v>
          </cell>
        </row>
        <row r="3560">
          <cell r="A3560" t="str">
            <v>2011_sep_20</v>
          </cell>
          <cell r="C3560">
            <v>15916</v>
          </cell>
          <cell r="D3560">
            <v>2011</v>
          </cell>
          <cell r="E3560" t="str">
            <v>sep</v>
          </cell>
          <cell r="F3560">
            <v>20</v>
          </cell>
          <cell r="G3560">
            <v>42037.5</v>
          </cell>
          <cell r="H3560">
            <v>9</v>
          </cell>
          <cell r="I3560">
            <v>1</v>
          </cell>
          <cell r="J3560" t="str">
            <v>leghennen</v>
          </cell>
        </row>
        <row r="3561">
          <cell r="A3561" t="str">
            <v>2011_okt_20</v>
          </cell>
          <cell r="C3561">
            <v>15917</v>
          </cell>
          <cell r="D3561">
            <v>2011</v>
          </cell>
          <cell r="E3561" t="str">
            <v>okt</v>
          </cell>
          <cell r="F3561">
            <v>20</v>
          </cell>
          <cell r="G3561">
            <v>41681.25</v>
          </cell>
          <cell r="H3561">
            <v>10</v>
          </cell>
          <cell r="I3561">
            <v>1</v>
          </cell>
          <cell r="J3561" t="str">
            <v>leghennen</v>
          </cell>
        </row>
        <row r="3562">
          <cell r="A3562" t="str">
            <v>2011_nov_20</v>
          </cell>
          <cell r="C3562">
            <v>15918</v>
          </cell>
          <cell r="D3562">
            <v>2011</v>
          </cell>
          <cell r="E3562" t="str">
            <v>nov</v>
          </cell>
          <cell r="F3562">
            <v>20</v>
          </cell>
          <cell r="G3562">
            <v>41040</v>
          </cell>
          <cell r="H3562">
            <v>11</v>
          </cell>
          <cell r="I3562">
            <v>1</v>
          </cell>
          <cell r="J3562" t="str">
            <v>leghennen</v>
          </cell>
        </row>
        <row r="3563">
          <cell r="A3563" t="str">
            <v>2011_dec_20</v>
          </cell>
          <cell r="C3563">
            <v>15919</v>
          </cell>
          <cell r="D3563">
            <v>2011</v>
          </cell>
          <cell r="E3563" t="str">
            <v>dec</v>
          </cell>
          <cell r="F3563">
            <v>20</v>
          </cell>
          <cell r="G3563">
            <v>40683.75</v>
          </cell>
          <cell r="H3563">
            <v>12</v>
          </cell>
          <cell r="I3563">
            <v>1</v>
          </cell>
          <cell r="J3563" t="str">
            <v>leghennen</v>
          </cell>
        </row>
        <row r="3564">
          <cell r="A3564" t="str">
            <v>2012_jan_20</v>
          </cell>
          <cell r="C3564">
            <v>15920</v>
          </cell>
          <cell r="D3564">
            <v>2012</v>
          </cell>
          <cell r="E3564" t="str">
            <v>jan</v>
          </cell>
          <cell r="F3564">
            <v>20</v>
          </cell>
          <cell r="G3564">
            <v>40541.25</v>
          </cell>
          <cell r="H3564">
            <v>1</v>
          </cell>
          <cell r="I3564">
            <v>1</v>
          </cell>
          <cell r="J3564" t="str">
            <v>leghennen</v>
          </cell>
        </row>
        <row r="3565">
          <cell r="A3565" t="str">
            <v>2012_dec_20</v>
          </cell>
          <cell r="C3565">
            <v>15931</v>
          </cell>
          <cell r="D3565">
            <v>2012</v>
          </cell>
          <cell r="E3565" t="str">
            <v>dec</v>
          </cell>
          <cell r="F3565">
            <v>20</v>
          </cell>
          <cell r="G3565">
            <v>0</v>
          </cell>
          <cell r="H3565">
            <v>12</v>
          </cell>
          <cell r="I3565">
            <v>1</v>
          </cell>
          <cell r="J3565" t="str">
            <v>leghennen</v>
          </cell>
        </row>
        <row r="3566">
          <cell r="A3566" t="str">
            <v>2006_jan_21</v>
          </cell>
          <cell r="C3566">
            <v>15932</v>
          </cell>
          <cell r="D3566">
            <v>2006</v>
          </cell>
          <cell r="E3566" t="str">
            <v>jan</v>
          </cell>
          <cell r="F3566">
            <v>21</v>
          </cell>
          <cell r="G3566">
            <v>9658.3330000000005</v>
          </cell>
          <cell r="H3566">
            <v>1</v>
          </cell>
          <cell r="I3566">
            <v>1</v>
          </cell>
          <cell r="J3566" t="str">
            <v>leghennen</v>
          </cell>
        </row>
        <row r="3567">
          <cell r="A3567" t="str">
            <v>2006_feb_21</v>
          </cell>
          <cell r="C3567">
            <v>15933</v>
          </cell>
          <cell r="D3567">
            <v>2006</v>
          </cell>
          <cell r="E3567" t="str">
            <v>feb</v>
          </cell>
          <cell r="F3567">
            <v>21</v>
          </cell>
          <cell r="G3567">
            <v>9690</v>
          </cell>
          <cell r="H3567">
            <v>2</v>
          </cell>
          <cell r="I3567">
            <v>1</v>
          </cell>
          <cell r="J3567" t="str">
            <v>leghennen</v>
          </cell>
        </row>
        <row r="3568">
          <cell r="A3568" t="str">
            <v>2006_mrt_21</v>
          </cell>
          <cell r="C3568">
            <v>15934</v>
          </cell>
          <cell r="D3568">
            <v>2006</v>
          </cell>
          <cell r="E3568" t="str">
            <v>mrt</v>
          </cell>
          <cell r="F3568">
            <v>21</v>
          </cell>
          <cell r="G3568">
            <v>9690</v>
          </cell>
          <cell r="H3568">
            <v>3</v>
          </cell>
          <cell r="I3568">
            <v>1</v>
          </cell>
          <cell r="J3568" t="str">
            <v>leghennen</v>
          </cell>
        </row>
        <row r="3569">
          <cell r="A3569" t="str">
            <v>2006_apr_21</v>
          </cell>
          <cell r="C3569">
            <v>15935</v>
          </cell>
          <cell r="D3569">
            <v>2006</v>
          </cell>
          <cell r="E3569" t="str">
            <v>apr</v>
          </cell>
          <cell r="F3569">
            <v>21</v>
          </cell>
          <cell r="G3569">
            <v>9690</v>
          </cell>
          <cell r="H3569">
            <v>4</v>
          </cell>
          <cell r="I3569">
            <v>1</v>
          </cell>
          <cell r="J3569" t="str">
            <v>leghennen</v>
          </cell>
        </row>
        <row r="3570">
          <cell r="A3570" t="str">
            <v>2006_mei_21</v>
          </cell>
          <cell r="C3570">
            <v>15936</v>
          </cell>
          <cell r="D3570">
            <v>2006</v>
          </cell>
          <cell r="E3570" t="str">
            <v>mei</v>
          </cell>
          <cell r="F3570">
            <v>21</v>
          </cell>
          <cell r="G3570">
            <v>9721.6659999999993</v>
          </cell>
          <cell r="H3570">
            <v>5</v>
          </cell>
          <cell r="I3570">
            <v>1</v>
          </cell>
          <cell r="J3570" t="str">
            <v>leghennen</v>
          </cell>
        </row>
        <row r="3571">
          <cell r="A3571" t="str">
            <v>2006_jun_21</v>
          </cell>
          <cell r="C3571">
            <v>15937</v>
          </cell>
          <cell r="D3571">
            <v>2006</v>
          </cell>
          <cell r="E3571" t="str">
            <v>jun</v>
          </cell>
          <cell r="F3571">
            <v>21</v>
          </cell>
          <cell r="G3571">
            <v>9753.3330000000005</v>
          </cell>
          <cell r="H3571">
            <v>6</v>
          </cell>
          <cell r="I3571">
            <v>1</v>
          </cell>
          <cell r="J3571" t="str">
            <v>leghennen</v>
          </cell>
        </row>
        <row r="3572">
          <cell r="A3572" t="str">
            <v>2006_jul_21</v>
          </cell>
          <cell r="C3572">
            <v>15938</v>
          </cell>
          <cell r="D3572">
            <v>2006</v>
          </cell>
          <cell r="E3572" t="str">
            <v>jul</v>
          </cell>
          <cell r="F3572">
            <v>21</v>
          </cell>
          <cell r="G3572">
            <v>9753.3330000000005</v>
          </cell>
          <cell r="H3572">
            <v>7</v>
          </cell>
          <cell r="I3572">
            <v>1</v>
          </cell>
          <cell r="J3572" t="str">
            <v>leghennen</v>
          </cell>
        </row>
        <row r="3573">
          <cell r="A3573" t="str">
            <v>2006_aug_21</v>
          </cell>
          <cell r="C3573">
            <v>15939</v>
          </cell>
          <cell r="D3573">
            <v>2006</v>
          </cell>
          <cell r="E3573" t="str">
            <v>aug</v>
          </cell>
          <cell r="F3573">
            <v>21</v>
          </cell>
          <cell r="G3573">
            <v>9848.3330000000005</v>
          </cell>
          <cell r="H3573">
            <v>8</v>
          </cell>
          <cell r="I3573">
            <v>1</v>
          </cell>
          <cell r="J3573" t="str">
            <v>leghennen</v>
          </cell>
        </row>
        <row r="3574">
          <cell r="A3574" t="str">
            <v>2006_sep_21</v>
          </cell>
          <cell r="C3574">
            <v>15940</v>
          </cell>
          <cell r="D3574">
            <v>2006</v>
          </cell>
          <cell r="E3574" t="str">
            <v>sep</v>
          </cell>
          <cell r="F3574">
            <v>21</v>
          </cell>
          <cell r="G3574">
            <v>9880</v>
          </cell>
          <cell r="H3574">
            <v>9</v>
          </cell>
          <cell r="I3574">
            <v>1</v>
          </cell>
          <cell r="J3574" t="str">
            <v>leghennen</v>
          </cell>
        </row>
        <row r="3575">
          <cell r="A3575" t="str">
            <v>2006_okt_21</v>
          </cell>
          <cell r="C3575">
            <v>15941</v>
          </cell>
          <cell r="D3575">
            <v>2006</v>
          </cell>
          <cell r="E3575" t="str">
            <v>okt</v>
          </cell>
          <cell r="F3575">
            <v>21</v>
          </cell>
          <cell r="G3575">
            <v>9848.3330000000005</v>
          </cell>
          <cell r="H3575">
            <v>10</v>
          </cell>
          <cell r="I3575">
            <v>1</v>
          </cell>
          <cell r="J3575" t="str">
            <v>leghennen</v>
          </cell>
        </row>
        <row r="3576">
          <cell r="A3576" t="str">
            <v>2006_nov_21</v>
          </cell>
          <cell r="C3576">
            <v>15942</v>
          </cell>
          <cell r="D3576">
            <v>2006</v>
          </cell>
          <cell r="E3576" t="str">
            <v>nov</v>
          </cell>
          <cell r="F3576">
            <v>21</v>
          </cell>
          <cell r="G3576">
            <v>9880</v>
          </cell>
          <cell r="H3576">
            <v>11</v>
          </cell>
          <cell r="I3576">
            <v>1</v>
          </cell>
          <cell r="J3576" t="str">
            <v>leghennen</v>
          </cell>
        </row>
        <row r="3577">
          <cell r="A3577" t="str">
            <v>2006_dec_21</v>
          </cell>
          <cell r="C3577">
            <v>15943</v>
          </cell>
          <cell r="D3577">
            <v>2006</v>
          </cell>
          <cell r="E3577" t="str">
            <v>dec</v>
          </cell>
          <cell r="F3577">
            <v>21</v>
          </cell>
          <cell r="G3577">
            <v>9943.3330000000005</v>
          </cell>
          <cell r="H3577">
            <v>12</v>
          </cell>
          <cell r="I3577">
            <v>1</v>
          </cell>
          <cell r="J3577" t="str">
            <v>leghennen</v>
          </cell>
        </row>
        <row r="3578">
          <cell r="A3578" t="str">
            <v>2007_jan_21</v>
          </cell>
          <cell r="C3578">
            <v>15944</v>
          </cell>
          <cell r="D3578">
            <v>2007</v>
          </cell>
          <cell r="E3578" t="str">
            <v>jan</v>
          </cell>
          <cell r="F3578">
            <v>21</v>
          </cell>
          <cell r="G3578">
            <v>10070</v>
          </cell>
          <cell r="H3578">
            <v>1</v>
          </cell>
          <cell r="I3578">
            <v>1</v>
          </cell>
          <cell r="J3578" t="str">
            <v>leghennen</v>
          </cell>
        </row>
        <row r="3579">
          <cell r="A3579" t="str">
            <v>2007_feb_21</v>
          </cell>
          <cell r="C3579">
            <v>15945</v>
          </cell>
          <cell r="D3579">
            <v>2007</v>
          </cell>
          <cell r="E3579" t="str">
            <v>feb</v>
          </cell>
          <cell r="F3579">
            <v>21</v>
          </cell>
          <cell r="G3579">
            <v>10101.665999999999</v>
          </cell>
          <cell r="H3579">
            <v>2</v>
          </cell>
          <cell r="I3579">
            <v>1</v>
          </cell>
          <cell r="J3579" t="str">
            <v>leghennen</v>
          </cell>
        </row>
        <row r="3580">
          <cell r="A3580" t="str">
            <v>2007_mrt_21</v>
          </cell>
          <cell r="C3580">
            <v>15946</v>
          </cell>
          <cell r="D3580">
            <v>2007</v>
          </cell>
          <cell r="E3580" t="str">
            <v>mrt</v>
          </cell>
          <cell r="F3580">
            <v>21</v>
          </cell>
          <cell r="G3580">
            <v>10165</v>
          </cell>
          <cell r="H3580">
            <v>3</v>
          </cell>
          <cell r="I3580">
            <v>1</v>
          </cell>
          <cell r="J3580" t="str">
            <v>leghennen</v>
          </cell>
        </row>
        <row r="3581">
          <cell r="A3581" t="str">
            <v>2007_apr_21</v>
          </cell>
          <cell r="C3581">
            <v>15947</v>
          </cell>
          <cell r="D3581">
            <v>2007</v>
          </cell>
          <cell r="E3581" t="str">
            <v>apr</v>
          </cell>
          <cell r="F3581">
            <v>21</v>
          </cell>
          <cell r="G3581">
            <v>10228.333000000001</v>
          </cell>
          <cell r="H3581">
            <v>4</v>
          </cell>
          <cell r="I3581">
            <v>1</v>
          </cell>
          <cell r="J3581" t="str">
            <v>leghennen</v>
          </cell>
        </row>
        <row r="3582">
          <cell r="A3582" t="str">
            <v>2007_mei_21</v>
          </cell>
          <cell r="C3582">
            <v>15948</v>
          </cell>
          <cell r="D3582">
            <v>2007</v>
          </cell>
          <cell r="E3582" t="str">
            <v>mei</v>
          </cell>
          <cell r="F3582">
            <v>21</v>
          </cell>
          <cell r="G3582">
            <v>10291.665999999999</v>
          </cell>
          <cell r="H3582">
            <v>5</v>
          </cell>
          <cell r="I3582">
            <v>1</v>
          </cell>
          <cell r="J3582" t="str">
            <v>leghennen</v>
          </cell>
        </row>
        <row r="3583">
          <cell r="A3583" t="str">
            <v>2007_jun_21</v>
          </cell>
          <cell r="C3583">
            <v>15949</v>
          </cell>
          <cell r="D3583">
            <v>2007</v>
          </cell>
          <cell r="E3583" t="str">
            <v>jun</v>
          </cell>
          <cell r="F3583">
            <v>21</v>
          </cell>
          <cell r="G3583">
            <v>10291.665999999999</v>
          </cell>
          <cell r="H3583">
            <v>6</v>
          </cell>
          <cell r="I3583">
            <v>1</v>
          </cell>
          <cell r="J3583" t="str">
            <v>leghennen</v>
          </cell>
        </row>
        <row r="3584">
          <cell r="A3584" t="str">
            <v>2007_jul_21</v>
          </cell>
          <cell r="C3584">
            <v>15950</v>
          </cell>
          <cell r="D3584">
            <v>2007</v>
          </cell>
          <cell r="E3584" t="str">
            <v>jul</v>
          </cell>
          <cell r="F3584">
            <v>21</v>
          </cell>
          <cell r="G3584">
            <v>10323.333000000001</v>
          </cell>
          <cell r="H3584">
            <v>7</v>
          </cell>
          <cell r="I3584">
            <v>1</v>
          </cell>
          <cell r="J3584" t="str">
            <v>leghennen</v>
          </cell>
        </row>
        <row r="3585">
          <cell r="A3585" t="str">
            <v>2007_aug_21</v>
          </cell>
          <cell r="C3585">
            <v>15951</v>
          </cell>
          <cell r="D3585">
            <v>2007</v>
          </cell>
          <cell r="E3585" t="str">
            <v>aug</v>
          </cell>
          <cell r="F3585">
            <v>21</v>
          </cell>
          <cell r="G3585">
            <v>10386.665999999999</v>
          </cell>
          <cell r="H3585">
            <v>8</v>
          </cell>
          <cell r="I3585">
            <v>1</v>
          </cell>
          <cell r="J3585" t="str">
            <v>leghennen</v>
          </cell>
        </row>
        <row r="3586">
          <cell r="A3586" t="str">
            <v>2007_sep_21</v>
          </cell>
          <cell r="C3586">
            <v>15952</v>
          </cell>
          <cell r="D3586">
            <v>2007</v>
          </cell>
          <cell r="E3586" t="str">
            <v>sep</v>
          </cell>
          <cell r="F3586">
            <v>21</v>
          </cell>
          <cell r="G3586">
            <v>10481.665999999999</v>
          </cell>
          <cell r="H3586">
            <v>9</v>
          </cell>
          <cell r="I3586">
            <v>1</v>
          </cell>
          <cell r="J3586" t="str">
            <v>leghennen</v>
          </cell>
        </row>
        <row r="3587">
          <cell r="A3587" t="str">
            <v>2007_okt_21</v>
          </cell>
          <cell r="C3587">
            <v>15953</v>
          </cell>
          <cell r="D3587">
            <v>2007</v>
          </cell>
          <cell r="E3587" t="str">
            <v>okt</v>
          </cell>
          <cell r="F3587">
            <v>21</v>
          </cell>
          <cell r="G3587">
            <v>10608.333000000001</v>
          </cell>
          <cell r="H3587">
            <v>10</v>
          </cell>
          <cell r="I3587">
            <v>1</v>
          </cell>
          <cell r="J3587" t="str">
            <v>leghennen</v>
          </cell>
        </row>
        <row r="3588">
          <cell r="A3588" t="str">
            <v>2007_nov_21</v>
          </cell>
          <cell r="C3588">
            <v>15954</v>
          </cell>
          <cell r="D3588">
            <v>2007</v>
          </cell>
          <cell r="E3588" t="str">
            <v>nov</v>
          </cell>
          <cell r="F3588">
            <v>21</v>
          </cell>
          <cell r="G3588">
            <v>10798.333000000001</v>
          </cell>
          <cell r="H3588">
            <v>11</v>
          </cell>
          <cell r="I3588">
            <v>1</v>
          </cell>
          <cell r="J3588" t="str">
            <v>leghennen</v>
          </cell>
        </row>
        <row r="3589">
          <cell r="A3589" t="str">
            <v>2007_dec_21</v>
          </cell>
          <cell r="C3589">
            <v>15955</v>
          </cell>
          <cell r="D3589">
            <v>2007</v>
          </cell>
          <cell r="E3589" t="str">
            <v>dec</v>
          </cell>
          <cell r="F3589">
            <v>21</v>
          </cell>
          <cell r="G3589">
            <v>10956.665999999999</v>
          </cell>
          <cell r="H3589">
            <v>12</v>
          </cell>
          <cell r="I3589">
            <v>1</v>
          </cell>
          <cell r="J3589" t="str">
            <v>leghennen</v>
          </cell>
        </row>
        <row r="3590">
          <cell r="A3590" t="str">
            <v>2008_jan_21</v>
          </cell>
          <cell r="C3590">
            <v>15956</v>
          </cell>
          <cell r="D3590">
            <v>2008</v>
          </cell>
          <cell r="E3590" t="str">
            <v>jan</v>
          </cell>
          <cell r="F3590">
            <v>21</v>
          </cell>
          <cell r="G3590">
            <v>11115</v>
          </cell>
          <cell r="H3590">
            <v>1</v>
          </cell>
          <cell r="I3590">
            <v>1</v>
          </cell>
          <cell r="J3590" t="str">
            <v>leghennen</v>
          </cell>
        </row>
        <row r="3591">
          <cell r="A3591" t="str">
            <v>2008_feb_21</v>
          </cell>
          <cell r="C3591">
            <v>15957</v>
          </cell>
          <cell r="D3591">
            <v>2008</v>
          </cell>
          <cell r="E3591" t="str">
            <v>feb</v>
          </cell>
          <cell r="F3591">
            <v>21</v>
          </cell>
          <cell r="G3591">
            <v>11210</v>
          </cell>
          <cell r="H3591">
            <v>2</v>
          </cell>
          <cell r="I3591">
            <v>1</v>
          </cell>
          <cell r="J3591" t="str">
            <v>leghennen</v>
          </cell>
        </row>
        <row r="3592">
          <cell r="A3592" t="str">
            <v>2008_mrt_21</v>
          </cell>
          <cell r="C3592">
            <v>15958</v>
          </cell>
          <cell r="D3592">
            <v>2008</v>
          </cell>
          <cell r="E3592" t="str">
            <v>mrt</v>
          </cell>
          <cell r="F3592">
            <v>21</v>
          </cell>
          <cell r="G3592">
            <v>11305</v>
          </cell>
          <cell r="H3592">
            <v>3</v>
          </cell>
          <cell r="I3592">
            <v>1</v>
          </cell>
          <cell r="J3592" t="str">
            <v>leghennen</v>
          </cell>
        </row>
        <row r="3593">
          <cell r="A3593" t="str">
            <v>2008_apr_21</v>
          </cell>
          <cell r="C3593">
            <v>15959</v>
          </cell>
          <cell r="D3593">
            <v>2008</v>
          </cell>
          <cell r="E3593" t="str">
            <v>apr</v>
          </cell>
          <cell r="F3593">
            <v>21</v>
          </cell>
          <cell r="G3593">
            <v>11368.333000000001</v>
          </cell>
          <cell r="H3593">
            <v>4</v>
          </cell>
          <cell r="I3593">
            <v>1</v>
          </cell>
          <cell r="J3593" t="str">
            <v>leghennen</v>
          </cell>
        </row>
        <row r="3594">
          <cell r="A3594" t="str">
            <v>2008_mei_21</v>
          </cell>
          <cell r="C3594">
            <v>15960</v>
          </cell>
          <cell r="D3594">
            <v>2008</v>
          </cell>
          <cell r="E3594" t="str">
            <v>mei</v>
          </cell>
          <cell r="F3594">
            <v>21</v>
          </cell>
          <cell r="G3594">
            <v>11463.333000000001</v>
          </cell>
          <cell r="H3594">
            <v>5</v>
          </cell>
          <cell r="I3594">
            <v>1</v>
          </cell>
          <cell r="J3594" t="str">
            <v>leghennen</v>
          </cell>
        </row>
        <row r="3595">
          <cell r="A3595" t="str">
            <v>2008_jun_21</v>
          </cell>
          <cell r="C3595">
            <v>15961</v>
          </cell>
          <cell r="D3595">
            <v>2008</v>
          </cell>
          <cell r="E3595" t="str">
            <v>jun</v>
          </cell>
          <cell r="F3595">
            <v>21</v>
          </cell>
          <cell r="G3595">
            <v>11558.333000000001</v>
          </cell>
          <cell r="H3595">
            <v>6</v>
          </cell>
          <cell r="I3595">
            <v>1</v>
          </cell>
          <cell r="J3595" t="str">
            <v>leghennen</v>
          </cell>
        </row>
        <row r="3596">
          <cell r="A3596" t="str">
            <v>2008_jul_21</v>
          </cell>
          <cell r="C3596">
            <v>15962</v>
          </cell>
          <cell r="D3596">
            <v>2008</v>
          </cell>
          <cell r="E3596" t="str">
            <v>jul</v>
          </cell>
          <cell r="F3596">
            <v>21</v>
          </cell>
          <cell r="G3596">
            <v>11590</v>
          </cell>
          <cell r="H3596">
            <v>7</v>
          </cell>
          <cell r="I3596">
            <v>1</v>
          </cell>
          <cell r="J3596" t="str">
            <v>leghennen</v>
          </cell>
        </row>
        <row r="3597">
          <cell r="A3597" t="str">
            <v>2008_aug_21</v>
          </cell>
          <cell r="C3597">
            <v>15963</v>
          </cell>
          <cell r="D3597">
            <v>2008</v>
          </cell>
          <cell r="E3597" t="str">
            <v>aug</v>
          </cell>
          <cell r="F3597">
            <v>21</v>
          </cell>
          <cell r="G3597">
            <v>11621.665999999999</v>
          </cell>
          <cell r="H3597">
            <v>8</v>
          </cell>
          <cell r="I3597">
            <v>1</v>
          </cell>
          <cell r="J3597" t="str">
            <v>leghennen</v>
          </cell>
        </row>
        <row r="3598">
          <cell r="A3598" t="str">
            <v>2008_sep_21</v>
          </cell>
          <cell r="C3598">
            <v>15964</v>
          </cell>
          <cell r="D3598">
            <v>2008</v>
          </cell>
          <cell r="E3598" t="str">
            <v>sep</v>
          </cell>
          <cell r="F3598">
            <v>21</v>
          </cell>
          <cell r="G3598">
            <v>11621.665999999999</v>
          </cell>
          <cell r="H3598">
            <v>9</v>
          </cell>
          <cell r="I3598">
            <v>1</v>
          </cell>
          <cell r="J3598" t="str">
            <v>leghennen</v>
          </cell>
        </row>
        <row r="3599">
          <cell r="A3599" t="str">
            <v>2008_okt_21</v>
          </cell>
          <cell r="C3599">
            <v>15965</v>
          </cell>
          <cell r="D3599">
            <v>2008</v>
          </cell>
          <cell r="E3599" t="str">
            <v>okt</v>
          </cell>
          <cell r="F3599">
            <v>21</v>
          </cell>
          <cell r="G3599">
            <v>11590</v>
          </cell>
          <cell r="H3599">
            <v>10</v>
          </cell>
          <cell r="I3599">
            <v>1</v>
          </cell>
          <cell r="J3599" t="str">
            <v>leghennen</v>
          </cell>
        </row>
        <row r="3600">
          <cell r="A3600" t="str">
            <v>2008_nov_21</v>
          </cell>
          <cell r="C3600">
            <v>15966</v>
          </cell>
          <cell r="D3600">
            <v>2008</v>
          </cell>
          <cell r="E3600" t="str">
            <v>nov</v>
          </cell>
          <cell r="F3600">
            <v>21</v>
          </cell>
          <cell r="G3600">
            <v>11590</v>
          </cell>
          <cell r="H3600">
            <v>11</v>
          </cell>
          <cell r="I3600">
            <v>1</v>
          </cell>
          <cell r="J3600" t="str">
            <v>leghennen</v>
          </cell>
        </row>
        <row r="3601">
          <cell r="A3601" t="str">
            <v>2008_dec_21</v>
          </cell>
          <cell r="C3601">
            <v>15967</v>
          </cell>
          <cell r="D3601">
            <v>2008</v>
          </cell>
          <cell r="E3601" t="str">
            <v>dec</v>
          </cell>
          <cell r="F3601">
            <v>21</v>
          </cell>
          <cell r="G3601">
            <v>11526.665999999999</v>
          </cell>
          <cell r="H3601">
            <v>12</v>
          </cell>
          <cell r="I3601">
            <v>1</v>
          </cell>
          <cell r="J3601" t="str">
            <v>leghennen</v>
          </cell>
        </row>
        <row r="3602">
          <cell r="A3602" t="str">
            <v>2009_jan_21</v>
          </cell>
          <cell r="C3602">
            <v>15968</v>
          </cell>
          <cell r="D3602">
            <v>2009</v>
          </cell>
          <cell r="E3602" t="str">
            <v>jan</v>
          </cell>
          <cell r="F3602">
            <v>21</v>
          </cell>
          <cell r="G3602">
            <v>11368.333000000001</v>
          </cell>
          <cell r="H3602">
            <v>1</v>
          </cell>
          <cell r="I3602">
            <v>1</v>
          </cell>
          <cell r="J3602" t="str">
            <v>leghennen</v>
          </cell>
        </row>
        <row r="3603">
          <cell r="A3603" t="str">
            <v>2009_feb_21</v>
          </cell>
          <cell r="C3603">
            <v>15969</v>
          </cell>
          <cell r="D3603">
            <v>2009</v>
          </cell>
          <cell r="E3603" t="str">
            <v>feb</v>
          </cell>
          <cell r="F3603">
            <v>21</v>
          </cell>
          <cell r="G3603">
            <v>11210</v>
          </cell>
          <cell r="H3603">
            <v>2</v>
          </cell>
          <cell r="I3603">
            <v>1</v>
          </cell>
          <cell r="J3603" t="str">
            <v>leghennen</v>
          </cell>
        </row>
        <row r="3604">
          <cell r="A3604" t="str">
            <v>2009_mrt_21</v>
          </cell>
          <cell r="C3604">
            <v>15970</v>
          </cell>
          <cell r="D3604">
            <v>2009</v>
          </cell>
          <cell r="E3604" t="str">
            <v>mrt</v>
          </cell>
          <cell r="F3604">
            <v>21</v>
          </cell>
          <cell r="G3604">
            <v>11051.665999999999</v>
          </cell>
          <cell r="H3604">
            <v>3</v>
          </cell>
          <cell r="I3604">
            <v>1</v>
          </cell>
          <cell r="J3604" t="str">
            <v>leghennen</v>
          </cell>
        </row>
        <row r="3605">
          <cell r="A3605" t="str">
            <v>2009_apr_21</v>
          </cell>
          <cell r="C3605">
            <v>15971</v>
          </cell>
          <cell r="D3605">
            <v>2009</v>
          </cell>
          <cell r="E3605" t="str">
            <v>apr</v>
          </cell>
          <cell r="F3605">
            <v>21</v>
          </cell>
          <cell r="G3605">
            <v>10925</v>
          </cell>
          <cell r="H3605">
            <v>4</v>
          </cell>
          <cell r="I3605">
            <v>1</v>
          </cell>
          <cell r="J3605" t="str">
            <v>leghennen</v>
          </cell>
        </row>
        <row r="3606">
          <cell r="A3606" t="str">
            <v>2009_mei_21</v>
          </cell>
          <cell r="C3606">
            <v>15972</v>
          </cell>
          <cell r="D3606">
            <v>2009</v>
          </cell>
          <cell r="E3606" t="str">
            <v>mei</v>
          </cell>
          <cell r="F3606">
            <v>21</v>
          </cell>
          <cell r="G3606">
            <v>10861.665999999999</v>
          </cell>
          <cell r="H3606">
            <v>5</v>
          </cell>
          <cell r="I3606">
            <v>1</v>
          </cell>
          <cell r="J3606" t="str">
            <v>leghennen</v>
          </cell>
        </row>
        <row r="3607">
          <cell r="A3607" t="str">
            <v>2009_jun_21</v>
          </cell>
          <cell r="C3607">
            <v>15973</v>
          </cell>
          <cell r="D3607">
            <v>2009</v>
          </cell>
          <cell r="E3607" t="str">
            <v>jun</v>
          </cell>
          <cell r="F3607">
            <v>21</v>
          </cell>
          <cell r="G3607">
            <v>10798.333000000001</v>
          </cell>
          <cell r="H3607">
            <v>6</v>
          </cell>
          <cell r="I3607">
            <v>1</v>
          </cell>
          <cell r="J3607" t="str">
            <v>leghennen</v>
          </cell>
        </row>
        <row r="3608">
          <cell r="A3608" t="str">
            <v>2009_jul_21</v>
          </cell>
          <cell r="C3608">
            <v>15974</v>
          </cell>
          <cell r="D3608">
            <v>2009</v>
          </cell>
          <cell r="E3608" t="str">
            <v>jul</v>
          </cell>
          <cell r="F3608">
            <v>21</v>
          </cell>
          <cell r="G3608">
            <v>10798.333000000001</v>
          </cell>
          <cell r="H3608">
            <v>7</v>
          </cell>
          <cell r="I3608">
            <v>1</v>
          </cell>
          <cell r="J3608" t="str">
            <v>leghennen</v>
          </cell>
        </row>
        <row r="3609">
          <cell r="A3609" t="str">
            <v>2009_aug_21</v>
          </cell>
          <cell r="C3609">
            <v>15975</v>
          </cell>
          <cell r="D3609">
            <v>2009</v>
          </cell>
          <cell r="E3609" t="str">
            <v>aug</v>
          </cell>
          <cell r="F3609">
            <v>21</v>
          </cell>
          <cell r="G3609">
            <v>10798.333000000001</v>
          </cell>
          <cell r="H3609">
            <v>8</v>
          </cell>
          <cell r="I3609">
            <v>1</v>
          </cell>
          <cell r="J3609" t="str">
            <v>leghennen</v>
          </cell>
        </row>
        <row r="3610">
          <cell r="A3610" t="str">
            <v>2009_sep_21</v>
          </cell>
          <cell r="C3610">
            <v>15976</v>
          </cell>
          <cell r="D3610">
            <v>2009</v>
          </cell>
          <cell r="E3610" t="str">
            <v>sep</v>
          </cell>
          <cell r="F3610">
            <v>21</v>
          </cell>
          <cell r="G3610">
            <v>10766.665999999999</v>
          </cell>
          <cell r="H3610">
            <v>9</v>
          </cell>
          <cell r="I3610">
            <v>1</v>
          </cell>
          <cell r="J3610" t="str">
            <v>leghennen</v>
          </cell>
        </row>
        <row r="3611">
          <cell r="A3611" t="str">
            <v>2009_okt_21</v>
          </cell>
          <cell r="C3611">
            <v>15977</v>
          </cell>
          <cell r="D3611">
            <v>2009</v>
          </cell>
          <cell r="E3611" t="str">
            <v>okt</v>
          </cell>
          <cell r="F3611">
            <v>21</v>
          </cell>
          <cell r="G3611">
            <v>10766.665999999999</v>
          </cell>
          <cell r="H3611">
            <v>10</v>
          </cell>
          <cell r="I3611">
            <v>1</v>
          </cell>
          <cell r="J3611" t="str">
            <v>leghennen</v>
          </cell>
        </row>
        <row r="3612">
          <cell r="A3612" t="str">
            <v>2009_nov_21</v>
          </cell>
          <cell r="C3612">
            <v>15978</v>
          </cell>
          <cell r="D3612">
            <v>2009</v>
          </cell>
          <cell r="E3612" t="str">
            <v>nov</v>
          </cell>
          <cell r="F3612">
            <v>21</v>
          </cell>
          <cell r="G3612">
            <v>10608.333000000001</v>
          </cell>
          <cell r="H3612">
            <v>11</v>
          </cell>
          <cell r="I3612">
            <v>1</v>
          </cell>
          <cell r="J3612" t="str">
            <v>leghennen</v>
          </cell>
        </row>
        <row r="3613">
          <cell r="A3613" t="str">
            <v>2009_dec_21</v>
          </cell>
          <cell r="C3613">
            <v>15979</v>
          </cell>
          <cell r="D3613">
            <v>2009</v>
          </cell>
          <cell r="E3613" t="str">
            <v>dec</v>
          </cell>
          <cell r="F3613">
            <v>21</v>
          </cell>
          <cell r="G3613">
            <v>10545</v>
          </cell>
          <cell r="H3613">
            <v>12</v>
          </cell>
          <cell r="I3613">
            <v>1</v>
          </cell>
          <cell r="J3613" t="str">
            <v>leghennen</v>
          </cell>
        </row>
        <row r="3614">
          <cell r="A3614" t="str">
            <v>2010_jan_21</v>
          </cell>
          <cell r="C3614">
            <v>15980</v>
          </cell>
          <cell r="D3614">
            <v>2010</v>
          </cell>
          <cell r="E3614" t="str">
            <v>jan</v>
          </cell>
          <cell r="F3614">
            <v>21</v>
          </cell>
          <cell r="G3614">
            <v>10545</v>
          </cell>
          <cell r="H3614">
            <v>1</v>
          </cell>
          <cell r="I3614">
            <v>1</v>
          </cell>
          <cell r="J3614" t="str">
            <v>leghennen</v>
          </cell>
        </row>
        <row r="3615">
          <cell r="A3615" t="str">
            <v>2010_feb_21</v>
          </cell>
          <cell r="C3615">
            <v>15981</v>
          </cell>
          <cell r="D3615">
            <v>2010</v>
          </cell>
          <cell r="E3615" t="str">
            <v>feb</v>
          </cell>
          <cell r="F3615">
            <v>21</v>
          </cell>
          <cell r="G3615">
            <v>10545</v>
          </cell>
          <cell r="H3615">
            <v>2</v>
          </cell>
          <cell r="I3615">
            <v>1</v>
          </cell>
          <cell r="J3615" t="str">
            <v>leghennen</v>
          </cell>
        </row>
        <row r="3616">
          <cell r="A3616" t="str">
            <v>2010_mrt_21</v>
          </cell>
          <cell r="C3616">
            <v>15982</v>
          </cell>
          <cell r="D3616">
            <v>2010</v>
          </cell>
          <cell r="E3616" t="str">
            <v>mrt</v>
          </cell>
          <cell r="F3616">
            <v>21</v>
          </cell>
          <cell r="G3616">
            <v>10703.333000000001</v>
          </cell>
          <cell r="H3616">
            <v>3</v>
          </cell>
          <cell r="I3616">
            <v>1</v>
          </cell>
          <cell r="J3616" t="str">
            <v>leghennen</v>
          </cell>
        </row>
        <row r="3617">
          <cell r="A3617" t="str">
            <v>2010_apr_21</v>
          </cell>
          <cell r="C3617">
            <v>15983</v>
          </cell>
          <cell r="D3617">
            <v>2010</v>
          </cell>
          <cell r="E3617" t="str">
            <v>apr</v>
          </cell>
          <cell r="F3617">
            <v>21</v>
          </cell>
          <cell r="G3617">
            <v>10798.333000000001</v>
          </cell>
          <cell r="H3617">
            <v>4</v>
          </cell>
          <cell r="I3617">
            <v>1</v>
          </cell>
          <cell r="J3617" t="str">
            <v>leghennen</v>
          </cell>
        </row>
        <row r="3618">
          <cell r="A3618" t="str">
            <v>2010_mei_21</v>
          </cell>
          <cell r="C3618">
            <v>15984</v>
          </cell>
          <cell r="D3618">
            <v>2010</v>
          </cell>
          <cell r="E3618" t="str">
            <v>mei</v>
          </cell>
          <cell r="F3618">
            <v>21</v>
          </cell>
          <cell r="G3618">
            <v>10798.333000000001</v>
          </cell>
          <cell r="H3618">
            <v>5</v>
          </cell>
          <cell r="I3618">
            <v>1</v>
          </cell>
          <cell r="J3618" t="str">
            <v>leghennen</v>
          </cell>
        </row>
        <row r="3619">
          <cell r="A3619" t="str">
            <v>2010_jun_21</v>
          </cell>
          <cell r="C3619">
            <v>15985</v>
          </cell>
          <cell r="D3619">
            <v>2010</v>
          </cell>
          <cell r="E3619" t="str">
            <v>jun</v>
          </cell>
          <cell r="F3619">
            <v>21</v>
          </cell>
          <cell r="G3619">
            <v>10830</v>
          </cell>
          <cell r="H3619">
            <v>6</v>
          </cell>
          <cell r="I3619">
            <v>1</v>
          </cell>
          <cell r="J3619" t="str">
            <v>leghennen</v>
          </cell>
        </row>
        <row r="3620">
          <cell r="A3620" t="str">
            <v>2010_jul_21</v>
          </cell>
          <cell r="C3620">
            <v>15986</v>
          </cell>
          <cell r="D3620">
            <v>2010</v>
          </cell>
          <cell r="E3620" t="str">
            <v>jul</v>
          </cell>
          <cell r="F3620">
            <v>21</v>
          </cell>
          <cell r="G3620">
            <v>10830</v>
          </cell>
          <cell r="H3620">
            <v>7</v>
          </cell>
          <cell r="I3620">
            <v>1</v>
          </cell>
          <cell r="J3620" t="str">
            <v>leghennen</v>
          </cell>
        </row>
        <row r="3621">
          <cell r="A3621" t="str">
            <v>2010_aug_21</v>
          </cell>
          <cell r="C3621">
            <v>15987</v>
          </cell>
          <cell r="D3621">
            <v>2010</v>
          </cell>
          <cell r="E3621" t="str">
            <v>aug</v>
          </cell>
          <cell r="F3621">
            <v>21</v>
          </cell>
          <cell r="G3621">
            <v>10893.333000000001</v>
          </cell>
          <cell r="H3621">
            <v>8</v>
          </cell>
          <cell r="I3621">
            <v>1</v>
          </cell>
          <cell r="J3621" t="str">
            <v>leghennen</v>
          </cell>
        </row>
        <row r="3622">
          <cell r="A3622" t="str">
            <v>2010_sep_21</v>
          </cell>
          <cell r="C3622">
            <v>15988</v>
          </cell>
          <cell r="D3622">
            <v>2010</v>
          </cell>
          <cell r="E3622" t="str">
            <v>sep</v>
          </cell>
          <cell r="F3622">
            <v>21</v>
          </cell>
          <cell r="G3622">
            <v>11020</v>
          </cell>
          <cell r="H3622">
            <v>9</v>
          </cell>
          <cell r="I3622">
            <v>1</v>
          </cell>
          <cell r="J3622" t="str">
            <v>leghennen</v>
          </cell>
        </row>
        <row r="3623">
          <cell r="A3623" t="str">
            <v>2010_okt_21</v>
          </cell>
          <cell r="C3623">
            <v>15989</v>
          </cell>
          <cell r="D3623">
            <v>2010</v>
          </cell>
          <cell r="E3623" t="str">
            <v>okt</v>
          </cell>
          <cell r="F3623">
            <v>21</v>
          </cell>
          <cell r="G3623">
            <v>10988.333000000001</v>
          </cell>
          <cell r="H3623">
            <v>10</v>
          </cell>
          <cell r="I3623">
            <v>1</v>
          </cell>
          <cell r="J3623" t="str">
            <v>leghennen</v>
          </cell>
        </row>
        <row r="3624">
          <cell r="A3624" t="str">
            <v>2010_nov_21</v>
          </cell>
          <cell r="C3624">
            <v>15990</v>
          </cell>
          <cell r="D3624">
            <v>2010</v>
          </cell>
          <cell r="E3624" t="str">
            <v>nov</v>
          </cell>
          <cell r="F3624">
            <v>21</v>
          </cell>
          <cell r="G3624">
            <v>11495</v>
          </cell>
          <cell r="H3624">
            <v>11</v>
          </cell>
          <cell r="I3624">
            <v>1</v>
          </cell>
          <cell r="J3624" t="str">
            <v>leghennen</v>
          </cell>
        </row>
        <row r="3625">
          <cell r="A3625" t="str">
            <v>2010_dec_21</v>
          </cell>
          <cell r="C3625">
            <v>15991</v>
          </cell>
          <cell r="D3625">
            <v>2010</v>
          </cell>
          <cell r="E3625" t="str">
            <v>dec</v>
          </cell>
          <cell r="F3625">
            <v>21</v>
          </cell>
          <cell r="G3625">
            <v>11685</v>
          </cell>
          <cell r="H3625">
            <v>12</v>
          </cell>
          <cell r="I3625">
            <v>1</v>
          </cell>
          <cell r="J3625" t="str">
            <v>leghennen</v>
          </cell>
        </row>
        <row r="3626">
          <cell r="A3626" t="str">
            <v>2011_jan_21</v>
          </cell>
          <cell r="C3626">
            <v>15992</v>
          </cell>
          <cell r="D3626">
            <v>2011</v>
          </cell>
          <cell r="E3626" t="str">
            <v>jan</v>
          </cell>
          <cell r="F3626">
            <v>21</v>
          </cell>
          <cell r="G3626">
            <v>11780</v>
          </cell>
          <cell r="H3626">
            <v>1</v>
          </cell>
          <cell r="I3626">
            <v>1</v>
          </cell>
          <cell r="J3626" t="str">
            <v>leghennen</v>
          </cell>
        </row>
        <row r="3627">
          <cell r="A3627" t="str">
            <v>2011_feb_21</v>
          </cell>
          <cell r="C3627">
            <v>15993</v>
          </cell>
          <cell r="D3627">
            <v>2011</v>
          </cell>
          <cell r="E3627" t="str">
            <v>feb</v>
          </cell>
          <cell r="F3627">
            <v>21</v>
          </cell>
          <cell r="G3627">
            <v>11843.333000000001</v>
          </cell>
          <cell r="H3627">
            <v>2</v>
          </cell>
          <cell r="I3627">
            <v>1</v>
          </cell>
          <cell r="J3627" t="str">
            <v>leghennen</v>
          </cell>
        </row>
        <row r="3628">
          <cell r="A3628" t="str">
            <v>2011_mrt_21</v>
          </cell>
          <cell r="C3628">
            <v>15994</v>
          </cell>
          <cell r="D3628">
            <v>2011</v>
          </cell>
          <cell r="E3628" t="str">
            <v>mrt</v>
          </cell>
          <cell r="F3628">
            <v>21</v>
          </cell>
          <cell r="G3628">
            <v>12001.665999999999</v>
          </cell>
          <cell r="H3628">
            <v>3</v>
          </cell>
          <cell r="I3628">
            <v>1</v>
          </cell>
          <cell r="J3628" t="str">
            <v>leghennen</v>
          </cell>
        </row>
        <row r="3629">
          <cell r="A3629" t="str">
            <v>2011_apr_21</v>
          </cell>
          <cell r="C3629">
            <v>15995</v>
          </cell>
          <cell r="D3629">
            <v>2011</v>
          </cell>
          <cell r="E3629" t="str">
            <v>apr</v>
          </cell>
          <cell r="F3629">
            <v>21</v>
          </cell>
          <cell r="G3629">
            <v>12128.333000000001</v>
          </cell>
          <cell r="H3629">
            <v>4</v>
          </cell>
          <cell r="I3629">
            <v>1</v>
          </cell>
          <cell r="J3629" t="str">
            <v>leghennen</v>
          </cell>
        </row>
        <row r="3630">
          <cell r="A3630" t="str">
            <v>2011_mei_21</v>
          </cell>
          <cell r="C3630">
            <v>15996</v>
          </cell>
          <cell r="D3630">
            <v>2011</v>
          </cell>
          <cell r="E3630" t="str">
            <v>mei</v>
          </cell>
          <cell r="F3630">
            <v>21</v>
          </cell>
          <cell r="G3630">
            <v>12223.333000000001</v>
          </cell>
          <cell r="H3630">
            <v>5</v>
          </cell>
          <cell r="I3630">
            <v>1</v>
          </cell>
          <cell r="J3630" t="str">
            <v>leghennen</v>
          </cell>
        </row>
        <row r="3631">
          <cell r="A3631" t="str">
            <v>2011_jun_21</v>
          </cell>
          <cell r="C3631">
            <v>15997</v>
          </cell>
          <cell r="D3631">
            <v>2011</v>
          </cell>
          <cell r="E3631" t="str">
            <v>jun</v>
          </cell>
          <cell r="F3631">
            <v>21</v>
          </cell>
          <cell r="G3631">
            <v>12350</v>
          </cell>
          <cell r="H3631">
            <v>6</v>
          </cell>
          <cell r="I3631">
            <v>1</v>
          </cell>
          <cell r="J3631" t="str">
            <v>leghennen</v>
          </cell>
        </row>
        <row r="3632">
          <cell r="A3632" t="str">
            <v>2011_jul_21</v>
          </cell>
          <cell r="C3632">
            <v>15998</v>
          </cell>
          <cell r="D3632">
            <v>2011</v>
          </cell>
          <cell r="E3632" t="str">
            <v>jul</v>
          </cell>
          <cell r="F3632">
            <v>21</v>
          </cell>
          <cell r="G3632">
            <v>12413.333000000001</v>
          </cell>
          <cell r="H3632">
            <v>7</v>
          </cell>
          <cell r="I3632">
            <v>1</v>
          </cell>
          <cell r="J3632" t="str">
            <v>leghennen</v>
          </cell>
        </row>
        <row r="3633">
          <cell r="A3633" t="str">
            <v>2011_aug_21</v>
          </cell>
          <cell r="C3633">
            <v>15999</v>
          </cell>
          <cell r="D3633">
            <v>2011</v>
          </cell>
          <cell r="E3633" t="str">
            <v>aug</v>
          </cell>
          <cell r="F3633">
            <v>21</v>
          </cell>
          <cell r="G3633">
            <v>12571.665999999999</v>
          </cell>
          <cell r="H3633">
            <v>8</v>
          </cell>
          <cell r="I3633">
            <v>1</v>
          </cell>
          <cell r="J3633" t="str">
            <v>leghennen</v>
          </cell>
        </row>
        <row r="3634">
          <cell r="A3634" t="str">
            <v>2011_sep_21</v>
          </cell>
          <cell r="C3634">
            <v>16000</v>
          </cell>
          <cell r="D3634">
            <v>2011</v>
          </cell>
          <cell r="E3634" t="str">
            <v>sep</v>
          </cell>
          <cell r="F3634">
            <v>21</v>
          </cell>
          <cell r="G3634">
            <v>12698.333000000001</v>
          </cell>
          <cell r="H3634">
            <v>9</v>
          </cell>
          <cell r="I3634">
            <v>1</v>
          </cell>
          <cell r="J3634" t="str">
            <v>leghennen</v>
          </cell>
        </row>
        <row r="3635">
          <cell r="A3635" t="str">
            <v>2011_okt_21</v>
          </cell>
          <cell r="C3635">
            <v>16001</v>
          </cell>
          <cell r="D3635">
            <v>2011</v>
          </cell>
          <cell r="E3635" t="str">
            <v>okt</v>
          </cell>
          <cell r="F3635">
            <v>21</v>
          </cell>
          <cell r="G3635">
            <v>12698.333000000001</v>
          </cell>
          <cell r="H3635">
            <v>10</v>
          </cell>
          <cell r="I3635">
            <v>1</v>
          </cell>
          <cell r="J3635" t="str">
            <v>leghennen</v>
          </cell>
        </row>
        <row r="3636">
          <cell r="A3636" t="str">
            <v>2011_nov_21</v>
          </cell>
          <cell r="C3636">
            <v>16002</v>
          </cell>
          <cell r="D3636">
            <v>2011</v>
          </cell>
          <cell r="E3636" t="str">
            <v>nov</v>
          </cell>
          <cell r="F3636">
            <v>21</v>
          </cell>
          <cell r="G3636">
            <v>12698.333000000001</v>
          </cell>
          <cell r="H3636">
            <v>11</v>
          </cell>
          <cell r="I3636">
            <v>1</v>
          </cell>
          <cell r="J3636" t="str">
            <v>leghennen</v>
          </cell>
        </row>
        <row r="3637">
          <cell r="A3637" t="str">
            <v>2011_dec_21</v>
          </cell>
          <cell r="C3637">
            <v>16003</v>
          </cell>
          <cell r="D3637">
            <v>2011</v>
          </cell>
          <cell r="E3637" t="str">
            <v>dec</v>
          </cell>
          <cell r="F3637">
            <v>21</v>
          </cell>
          <cell r="G3637">
            <v>12666.665999999999</v>
          </cell>
          <cell r="H3637">
            <v>12</v>
          </cell>
          <cell r="I3637">
            <v>1</v>
          </cell>
          <cell r="J3637" t="str">
            <v>leghennen</v>
          </cell>
        </row>
        <row r="3638">
          <cell r="A3638" t="str">
            <v>2012_jan_21</v>
          </cell>
          <cell r="C3638">
            <v>16004</v>
          </cell>
          <cell r="D3638">
            <v>2012</v>
          </cell>
          <cell r="E3638" t="str">
            <v>jan</v>
          </cell>
          <cell r="F3638">
            <v>21</v>
          </cell>
          <cell r="G3638">
            <v>12635</v>
          </cell>
          <cell r="H3638">
            <v>1</v>
          </cell>
          <cell r="I3638">
            <v>1</v>
          </cell>
          <cell r="J3638" t="str">
            <v>leghennen</v>
          </cell>
        </row>
        <row r="3639">
          <cell r="A3639" t="str">
            <v>2012_dec_21</v>
          </cell>
          <cell r="C3639">
            <v>16015</v>
          </cell>
          <cell r="D3639">
            <v>2012</v>
          </cell>
          <cell r="E3639" t="str">
            <v>dec</v>
          </cell>
          <cell r="F3639">
            <v>21</v>
          </cell>
          <cell r="G3639">
            <v>0</v>
          </cell>
          <cell r="H3639">
            <v>12</v>
          </cell>
          <cell r="I3639">
            <v>1</v>
          </cell>
          <cell r="J3639" t="str">
            <v>leghennen</v>
          </cell>
        </row>
        <row r="3640">
          <cell r="A3640" t="str">
            <v>2006_jan_22</v>
          </cell>
          <cell r="C3640">
            <v>16016</v>
          </cell>
          <cell r="D3640">
            <v>2006</v>
          </cell>
          <cell r="E3640" t="str">
            <v>jan</v>
          </cell>
          <cell r="F3640">
            <v>22</v>
          </cell>
          <cell r="G3640">
            <v>4166.6660000000002</v>
          </cell>
          <cell r="H3640">
            <v>1</v>
          </cell>
          <cell r="I3640">
            <v>1</v>
          </cell>
          <cell r="J3640" t="str">
            <v>leghennen</v>
          </cell>
        </row>
        <row r="3641">
          <cell r="A3641" t="str">
            <v>2006_feb_22</v>
          </cell>
          <cell r="C3641">
            <v>16017</v>
          </cell>
          <cell r="D3641">
            <v>2006</v>
          </cell>
          <cell r="E3641" t="str">
            <v>feb</v>
          </cell>
          <cell r="F3641">
            <v>22</v>
          </cell>
          <cell r="G3641">
            <v>4166.6660000000002</v>
          </cell>
          <cell r="H3641">
            <v>2</v>
          </cell>
          <cell r="I3641">
            <v>1</v>
          </cell>
          <cell r="J3641" t="str">
            <v>leghennen</v>
          </cell>
        </row>
        <row r="3642">
          <cell r="A3642" t="str">
            <v>2006_mrt_22</v>
          </cell>
          <cell r="C3642">
            <v>16018</v>
          </cell>
          <cell r="D3642">
            <v>2006</v>
          </cell>
          <cell r="E3642" t="str">
            <v>mrt</v>
          </cell>
          <cell r="F3642">
            <v>22</v>
          </cell>
          <cell r="G3642">
            <v>4166.6660000000002</v>
          </cell>
          <cell r="H3642">
            <v>3</v>
          </cell>
          <cell r="I3642">
            <v>1</v>
          </cell>
          <cell r="J3642" t="str">
            <v>leghennen</v>
          </cell>
        </row>
        <row r="3643">
          <cell r="A3643" t="str">
            <v>2006_apr_22</v>
          </cell>
          <cell r="C3643">
            <v>16019</v>
          </cell>
          <cell r="D3643">
            <v>2006</v>
          </cell>
          <cell r="E3643" t="str">
            <v>apr</v>
          </cell>
          <cell r="F3643">
            <v>22</v>
          </cell>
          <cell r="G3643">
            <v>4166.6660000000002</v>
          </cell>
          <cell r="H3643">
            <v>4</v>
          </cell>
          <cell r="I3643">
            <v>1</v>
          </cell>
          <cell r="J3643" t="str">
            <v>leghennen</v>
          </cell>
        </row>
        <row r="3644">
          <cell r="A3644" t="str">
            <v>2006_mei_22</v>
          </cell>
          <cell r="C3644">
            <v>16020</v>
          </cell>
          <cell r="D3644">
            <v>2006</v>
          </cell>
          <cell r="E3644" t="str">
            <v>mei</v>
          </cell>
          <cell r="F3644">
            <v>22</v>
          </cell>
          <cell r="G3644">
            <v>4166.6660000000002</v>
          </cell>
          <cell r="H3644">
            <v>5</v>
          </cell>
          <cell r="I3644">
            <v>1</v>
          </cell>
          <cell r="J3644" t="str">
            <v>leghennen</v>
          </cell>
        </row>
        <row r="3645">
          <cell r="A3645" t="str">
            <v>2006_jun_22</v>
          </cell>
          <cell r="C3645">
            <v>16021</v>
          </cell>
          <cell r="D3645">
            <v>2006</v>
          </cell>
          <cell r="E3645" t="str">
            <v>jun</v>
          </cell>
          <cell r="F3645">
            <v>22</v>
          </cell>
          <cell r="G3645">
            <v>4166.6660000000002</v>
          </cell>
          <cell r="H3645">
            <v>6</v>
          </cell>
          <cell r="I3645">
            <v>1</v>
          </cell>
          <cell r="J3645" t="str">
            <v>leghennen</v>
          </cell>
        </row>
        <row r="3646">
          <cell r="A3646" t="str">
            <v>2006_jul_22</v>
          </cell>
          <cell r="C3646">
            <v>16022</v>
          </cell>
          <cell r="D3646">
            <v>2006</v>
          </cell>
          <cell r="E3646" t="str">
            <v>jul</v>
          </cell>
          <cell r="F3646">
            <v>22</v>
          </cell>
          <cell r="G3646">
            <v>4166.6660000000002</v>
          </cell>
          <cell r="H3646">
            <v>7</v>
          </cell>
          <cell r="I3646">
            <v>1</v>
          </cell>
          <cell r="J3646" t="str">
            <v>leghennen</v>
          </cell>
        </row>
        <row r="3647">
          <cell r="A3647" t="str">
            <v>2006_aug_22</v>
          </cell>
          <cell r="C3647">
            <v>16023</v>
          </cell>
          <cell r="D3647">
            <v>2006</v>
          </cell>
          <cell r="E3647" t="str">
            <v>aug</v>
          </cell>
          <cell r="F3647">
            <v>22</v>
          </cell>
          <cell r="G3647">
            <v>4166.6660000000002</v>
          </cell>
          <cell r="H3647">
            <v>8</v>
          </cell>
          <cell r="I3647">
            <v>1</v>
          </cell>
          <cell r="J3647" t="str">
            <v>leghennen</v>
          </cell>
        </row>
        <row r="3648">
          <cell r="A3648" t="str">
            <v>2006_sep_22</v>
          </cell>
          <cell r="C3648">
            <v>16024</v>
          </cell>
          <cell r="D3648">
            <v>2006</v>
          </cell>
          <cell r="E3648" t="str">
            <v>sep</v>
          </cell>
          <cell r="F3648">
            <v>22</v>
          </cell>
          <cell r="G3648">
            <v>4166.6660000000002</v>
          </cell>
          <cell r="H3648">
            <v>9</v>
          </cell>
          <cell r="I3648">
            <v>1</v>
          </cell>
          <cell r="J3648" t="str">
            <v>leghennen</v>
          </cell>
        </row>
        <row r="3649">
          <cell r="A3649" t="str">
            <v>2006_okt_22</v>
          </cell>
          <cell r="C3649">
            <v>16025</v>
          </cell>
          <cell r="D3649">
            <v>2006</v>
          </cell>
          <cell r="E3649" t="str">
            <v>okt</v>
          </cell>
          <cell r="F3649">
            <v>22</v>
          </cell>
          <cell r="G3649">
            <v>4166.6660000000002</v>
          </cell>
          <cell r="H3649">
            <v>10</v>
          </cell>
          <cell r="I3649">
            <v>1</v>
          </cell>
          <cell r="J3649" t="str">
            <v>leghennen</v>
          </cell>
        </row>
        <row r="3650">
          <cell r="A3650" t="str">
            <v>2006_nov_22</v>
          </cell>
          <cell r="C3650">
            <v>16026</v>
          </cell>
          <cell r="D3650">
            <v>2006</v>
          </cell>
          <cell r="E3650" t="str">
            <v>nov</v>
          </cell>
          <cell r="F3650">
            <v>22</v>
          </cell>
          <cell r="G3650">
            <v>4166.6660000000002</v>
          </cell>
          <cell r="H3650">
            <v>11</v>
          </cell>
          <cell r="I3650">
            <v>1</v>
          </cell>
          <cell r="J3650" t="str">
            <v>leghennen</v>
          </cell>
        </row>
        <row r="3651">
          <cell r="A3651" t="str">
            <v>2006_dec_22</v>
          </cell>
          <cell r="C3651">
            <v>16027</v>
          </cell>
          <cell r="D3651">
            <v>2006</v>
          </cell>
          <cell r="E3651" t="str">
            <v>dec</v>
          </cell>
          <cell r="F3651">
            <v>22</v>
          </cell>
          <cell r="G3651">
            <v>4166.6660000000002</v>
          </cell>
          <cell r="H3651">
            <v>12</v>
          </cell>
          <cell r="I3651">
            <v>1</v>
          </cell>
          <cell r="J3651" t="str">
            <v>leghennen</v>
          </cell>
        </row>
        <row r="3652">
          <cell r="A3652" t="str">
            <v>2007_jan_22</v>
          </cell>
          <cell r="C3652">
            <v>16028</v>
          </cell>
          <cell r="D3652">
            <v>2007</v>
          </cell>
          <cell r="E3652" t="str">
            <v>jan</v>
          </cell>
          <cell r="F3652">
            <v>22</v>
          </cell>
          <cell r="G3652">
            <v>4166.6660000000002</v>
          </cell>
          <cell r="H3652">
            <v>1</v>
          </cell>
          <cell r="I3652">
            <v>1</v>
          </cell>
          <cell r="J3652" t="str">
            <v>leghennen</v>
          </cell>
        </row>
        <row r="3653">
          <cell r="A3653" t="str">
            <v>2007_feb_22</v>
          </cell>
          <cell r="C3653">
            <v>16029</v>
          </cell>
          <cell r="D3653">
            <v>2007</v>
          </cell>
          <cell r="E3653" t="str">
            <v>feb</v>
          </cell>
          <cell r="F3653">
            <v>22</v>
          </cell>
          <cell r="G3653">
            <v>4166.6660000000002</v>
          </cell>
          <cell r="H3653">
            <v>2</v>
          </cell>
          <cell r="I3653">
            <v>1</v>
          </cell>
          <cell r="J3653" t="str">
            <v>leghennen</v>
          </cell>
        </row>
        <row r="3654">
          <cell r="A3654" t="str">
            <v>2007_mrt_22</v>
          </cell>
          <cell r="C3654">
            <v>16030</v>
          </cell>
          <cell r="D3654">
            <v>2007</v>
          </cell>
          <cell r="E3654" t="str">
            <v>mrt</v>
          </cell>
          <cell r="F3654">
            <v>22</v>
          </cell>
          <cell r="G3654">
            <v>4166.6660000000002</v>
          </cell>
          <cell r="H3654">
            <v>3</v>
          </cell>
          <cell r="I3654">
            <v>1</v>
          </cell>
          <cell r="J3654" t="str">
            <v>leghennen</v>
          </cell>
        </row>
        <row r="3655">
          <cell r="A3655" t="str">
            <v>2007_apr_22</v>
          </cell>
          <cell r="C3655">
            <v>16031</v>
          </cell>
          <cell r="D3655">
            <v>2007</v>
          </cell>
          <cell r="E3655" t="str">
            <v>apr</v>
          </cell>
          <cell r="F3655">
            <v>22</v>
          </cell>
          <cell r="G3655">
            <v>4166.6660000000002</v>
          </cell>
          <cell r="H3655">
            <v>4</v>
          </cell>
          <cell r="I3655">
            <v>1</v>
          </cell>
          <cell r="J3655" t="str">
            <v>leghennen</v>
          </cell>
        </row>
        <row r="3656">
          <cell r="A3656" t="str">
            <v>2007_mei_22</v>
          </cell>
          <cell r="C3656">
            <v>16032</v>
          </cell>
          <cell r="D3656">
            <v>2007</v>
          </cell>
          <cell r="E3656" t="str">
            <v>mei</v>
          </cell>
          <cell r="F3656">
            <v>22</v>
          </cell>
          <cell r="G3656">
            <v>4166.6660000000002</v>
          </cell>
          <cell r="H3656">
            <v>5</v>
          </cell>
          <cell r="I3656">
            <v>1</v>
          </cell>
          <cell r="J3656" t="str">
            <v>leghennen</v>
          </cell>
        </row>
        <row r="3657">
          <cell r="A3657" t="str">
            <v>2007_jun_22</v>
          </cell>
          <cell r="C3657">
            <v>16033</v>
          </cell>
          <cell r="D3657">
            <v>2007</v>
          </cell>
          <cell r="E3657" t="str">
            <v>jun</v>
          </cell>
          <cell r="F3657">
            <v>22</v>
          </cell>
          <cell r="G3657">
            <v>4166.6660000000002</v>
          </cell>
          <cell r="H3657">
            <v>6</v>
          </cell>
          <cell r="I3657">
            <v>1</v>
          </cell>
          <cell r="J3657" t="str">
            <v>leghennen</v>
          </cell>
        </row>
        <row r="3658">
          <cell r="A3658" t="str">
            <v>2007_jul_22</v>
          </cell>
          <cell r="C3658">
            <v>16034</v>
          </cell>
          <cell r="D3658">
            <v>2007</v>
          </cell>
          <cell r="E3658" t="str">
            <v>jul</v>
          </cell>
          <cell r="F3658">
            <v>22</v>
          </cell>
          <cell r="G3658">
            <v>4166.6660000000002</v>
          </cell>
          <cell r="H3658">
            <v>7</v>
          </cell>
          <cell r="I3658">
            <v>1</v>
          </cell>
          <cell r="J3658" t="str">
            <v>leghennen</v>
          </cell>
        </row>
        <row r="3659">
          <cell r="A3659" t="str">
            <v>2007_aug_22</v>
          </cell>
          <cell r="C3659">
            <v>16035</v>
          </cell>
          <cell r="D3659">
            <v>2007</v>
          </cell>
          <cell r="E3659" t="str">
            <v>aug</v>
          </cell>
          <cell r="F3659">
            <v>22</v>
          </cell>
          <cell r="G3659">
            <v>4166.6660000000002</v>
          </cell>
          <cell r="H3659">
            <v>8</v>
          </cell>
          <cell r="I3659">
            <v>1</v>
          </cell>
          <cell r="J3659" t="str">
            <v>leghennen</v>
          </cell>
        </row>
        <row r="3660">
          <cell r="A3660" t="str">
            <v>2007_sep_22</v>
          </cell>
          <cell r="C3660">
            <v>16036</v>
          </cell>
          <cell r="D3660">
            <v>2007</v>
          </cell>
          <cell r="E3660" t="str">
            <v>sep</v>
          </cell>
          <cell r="F3660">
            <v>22</v>
          </cell>
          <cell r="G3660">
            <v>4166.6660000000002</v>
          </cell>
          <cell r="H3660">
            <v>9</v>
          </cell>
          <cell r="I3660">
            <v>1</v>
          </cell>
          <cell r="J3660" t="str">
            <v>leghennen</v>
          </cell>
        </row>
        <row r="3661">
          <cell r="A3661" t="str">
            <v>2007_okt_22</v>
          </cell>
          <cell r="C3661">
            <v>16037</v>
          </cell>
          <cell r="D3661">
            <v>2007</v>
          </cell>
          <cell r="E3661" t="str">
            <v>okt</v>
          </cell>
          <cell r="F3661">
            <v>22</v>
          </cell>
          <cell r="G3661">
            <v>4166.6660000000002</v>
          </cell>
          <cell r="H3661">
            <v>10</v>
          </cell>
          <cell r="I3661">
            <v>1</v>
          </cell>
          <cell r="J3661" t="str">
            <v>leghennen</v>
          </cell>
        </row>
        <row r="3662">
          <cell r="A3662" t="str">
            <v>2007_nov_22</v>
          </cell>
          <cell r="C3662">
            <v>16038</v>
          </cell>
          <cell r="D3662">
            <v>2007</v>
          </cell>
          <cell r="E3662" t="str">
            <v>nov</v>
          </cell>
          <cell r="F3662">
            <v>22</v>
          </cell>
          <cell r="G3662">
            <v>4166.6660000000002</v>
          </cell>
          <cell r="H3662">
            <v>11</v>
          </cell>
          <cell r="I3662">
            <v>1</v>
          </cell>
          <cell r="J3662" t="str">
            <v>leghennen</v>
          </cell>
        </row>
        <row r="3663">
          <cell r="A3663" t="str">
            <v>2007_dec_22</v>
          </cell>
          <cell r="C3663">
            <v>16039</v>
          </cell>
          <cell r="D3663">
            <v>2007</v>
          </cell>
          <cell r="E3663" t="str">
            <v>dec</v>
          </cell>
          <cell r="F3663">
            <v>22</v>
          </cell>
          <cell r="G3663">
            <v>4166.6660000000002</v>
          </cell>
          <cell r="H3663">
            <v>12</v>
          </cell>
          <cell r="I3663">
            <v>1</v>
          </cell>
          <cell r="J3663" t="str">
            <v>leghennen</v>
          </cell>
        </row>
        <row r="3664">
          <cell r="A3664" t="str">
            <v>2008_jan_22</v>
          </cell>
          <cell r="C3664">
            <v>16040</v>
          </cell>
          <cell r="D3664">
            <v>2008</v>
          </cell>
          <cell r="E3664" t="str">
            <v>jan</v>
          </cell>
          <cell r="F3664">
            <v>22</v>
          </cell>
          <cell r="G3664">
            <v>4166.6660000000002</v>
          </cell>
          <cell r="H3664">
            <v>1</v>
          </cell>
          <cell r="I3664">
            <v>1</v>
          </cell>
          <cell r="J3664" t="str">
            <v>leghennen</v>
          </cell>
        </row>
        <row r="3665">
          <cell r="A3665" t="str">
            <v>2008_feb_22</v>
          </cell>
          <cell r="C3665">
            <v>16041</v>
          </cell>
          <cell r="D3665">
            <v>2008</v>
          </cell>
          <cell r="E3665" t="str">
            <v>feb</v>
          </cell>
          <cell r="F3665">
            <v>22</v>
          </cell>
          <cell r="G3665">
            <v>4166.6660000000002</v>
          </cell>
          <cell r="H3665">
            <v>2</v>
          </cell>
          <cell r="I3665">
            <v>1</v>
          </cell>
          <cell r="J3665" t="str">
            <v>leghennen</v>
          </cell>
        </row>
        <row r="3666">
          <cell r="A3666" t="str">
            <v>2008_mrt_22</v>
          </cell>
          <cell r="C3666">
            <v>16042</v>
          </cell>
          <cell r="D3666">
            <v>2008</v>
          </cell>
          <cell r="E3666" t="str">
            <v>mrt</v>
          </cell>
          <cell r="F3666">
            <v>22</v>
          </cell>
          <cell r="G3666">
            <v>4166.6660000000002</v>
          </cell>
          <cell r="H3666">
            <v>3</v>
          </cell>
          <cell r="I3666">
            <v>1</v>
          </cell>
          <cell r="J3666" t="str">
            <v>leghennen</v>
          </cell>
        </row>
        <row r="3667">
          <cell r="A3667" t="str">
            <v>2008_apr_22</v>
          </cell>
          <cell r="C3667">
            <v>16043</v>
          </cell>
          <cell r="D3667">
            <v>2008</v>
          </cell>
          <cell r="E3667" t="str">
            <v>apr</v>
          </cell>
          <cell r="F3667">
            <v>22</v>
          </cell>
          <cell r="G3667">
            <v>4166.6660000000002</v>
          </cell>
          <cell r="H3667">
            <v>4</v>
          </cell>
          <cell r="I3667">
            <v>1</v>
          </cell>
          <cell r="J3667" t="str">
            <v>leghennen</v>
          </cell>
        </row>
        <row r="3668">
          <cell r="A3668" t="str">
            <v>2008_mei_22</v>
          </cell>
          <cell r="C3668">
            <v>16044</v>
          </cell>
          <cell r="D3668">
            <v>2008</v>
          </cell>
          <cell r="E3668" t="str">
            <v>mei</v>
          </cell>
          <cell r="F3668">
            <v>22</v>
          </cell>
          <cell r="G3668">
            <v>4166.6660000000002</v>
          </cell>
          <cell r="H3668">
            <v>5</v>
          </cell>
          <cell r="I3668">
            <v>1</v>
          </cell>
          <cell r="J3668" t="str">
            <v>leghennen</v>
          </cell>
        </row>
        <row r="3669">
          <cell r="A3669" t="str">
            <v>2008_jun_22</v>
          </cell>
          <cell r="C3669">
            <v>16045</v>
          </cell>
          <cell r="D3669">
            <v>2008</v>
          </cell>
          <cell r="E3669" t="str">
            <v>jun</v>
          </cell>
          <cell r="F3669">
            <v>22</v>
          </cell>
          <cell r="G3669">
            <v>4166.6660000000002</v>
          </cell>
          <cell r="H3669">
            <v>6</v>
          </cell>
          <cell r="I3669">
            <v>1</v>
          </cell>
          <cell r="J3669" t="str">
            <v>leghennen</v>
          </cell>
        </row>
        <row r="3670">
          <cell r="A3670" t="str">
            <v>2008_jul_22</v>
          </cell>
          <cell r="C3670">
            <v>16046</v>
          </cell>
          <cell r="D3670">
            <v>2008</v>
          </cell>
          <cell r="E3670" t="str">
            <v>jul</v>
          </cell>
          <cell r="F3670">
            <v>22</v>
          </cell>
          <cell r="G3670">
            <v>4166.6660000000002</v>
          </cell>
          <cell r="H3670">
            <v>7</v>
          </cell>
          <cell r="I3670">
            <v>1</v>
          </cell>
          <cell r="J3670" t="str">
            <v>leghennen</v>
          </cell>
        </row>
        <row r="3671">
          <cell r="A3671" t="str">
            <v>2008_aug_22</v>
          </cell>
          <cell r="C3671">
            <v>16047</v>
          </cell>
          <cell r="D3671">
            <v>2008</v>
          </cell>
          <cell r="E3671" t="str">
            <v>aug</v>
          </cell>
          <cell r="F3671">
            <v>22</v>
          </cell>
          <cell r="G3671">
            <v>4166.6660000000002</v>
          </cell>
          <cell r="H3671">
            <v>8</v>
          </cell>
          <cell r="I3671">
            <v>1</v>
          </cell>
          <cell r="J3671" t="str">
            <v>leghennen</v>
          </cell>
        </row>
        <row r="3672">
          <cell r="A3672" t="str">
            <v>2008_sep_22</v>
          </cell>
          <cell r="C3672">
            <v>16048</v>
          </cell>
          <cell r="D3672">
            <v>2008</v>
          </cell>
          <cell r="E3672" t="str">
            <v>sep</v>
          </cell>
          <cell r="F3672">
            <v>22</v>
          </cell>
          <cell r="G3672">
            <v>4166.6660000000002</v>
          </cell>
          <cell r="H3672">
            <v>9</v>
          </cell>
          <cell r="I3672">
            <v>1</v>
          </cell>
          <cell r="J3672" t="str">
            <v>leghennen</v>
          </cell>
        </row>
        <row r="3673">
          <cell r="A3673" t="str">
            <v>2008_okt_22</v>
          </cell>
          <cell r="C3673">
            <v>16049</v>
          </cell>
          <cell r="D3673">
            <v>2008</v>
          </cell>
          <cell r="E3673" t="str">
            <v>okt</v>
          </cell>
          <cell r="F3673">
            <v>22</v>
          </cell>
          <cell r="G3673">
            <v>4166.6660000000002</v>
          </cell>
          <cell r="H3673">
            <v>10</v>
          </cell>
          <cell r="I3673">
            <v>1</v>
          </cell>
          <cell r="J3673" t="str">
            <v>leghennen</v>
          </cell>
        </row>
        <row r="3674">
          <cell r="A3674" t="str">
            <v>2008_nov_22</v>
          </cell>
          <cell r="C3674">
            <v>16050</v>
          </cell>
          <cell r="D3674">
            <v>2008</v>
          </cell>
          <cell r="E3674" t="str">
            <v>nov</v>
          </cell>
          <cell r="F3674">
            <v>22</v>
          </cell>
          <cell r="G3674">
            <v>4166.6660000000002</v>
          </cell>
          <cell r="H3674">
            <v>11</v>
          </cell>
          <cell r="I3674">
            <v>1</v>
          </cell>
          <cell r="J3674" t="str">
            <v>leghennen</v>
          </cell>
        </row>
        <row r="3675">
          <cell r="A3675" t="str">
            <v>2008_dec_22</v>
          </cell>
          <cell r="C3675">
            <v>16051</v>
          </cell>
          <cell r="D3675">
            <v>2008</v>
          </cell>
          <cell r="E3675" t="str">
            <v>dec</v>
          </cell>
          <cell r="F3675">
            <v>22</v>
          </cell>
          <cell r="G3675">
            <v>4166.6660000000002</v>
          </cell>
          <cell r="H3675">
            <v>12</v>
          </cell>
          <cell r="I3675">
            <v>1</v>
          </cell>
          <cell r="J3675" t="str">
            <v>leghennen</v>
          </cell>
        </row>
        <row r="3676">
          <cell r="A3676" t="str">
            <v>2009_jan_22</v>
          </cell>
          <cell r="C3676">
            <v>16052</v>
          </cell>
          <cell r="D3676">
            <v>2009</v>
          </cell>
          <cell r="E3676" t="str">
            <v>jan</v>
          </cell>
          <cell r="F3676">
            <v>22</v>
          </cell>
          <cell r="G3676">
            <v>4166.6660000000002</v>
          </cell>
          <cell r="H3676">
            <v>1</v>
          </cell>
          <cell r="I3676">
            <v>1</v>
          </cell>
          <cell r="J3676" t="str">
            <v>leghennen</v>
          </cell>
        </row>
        <row r="3677">
          <cell r="A3677" t="str">
            <v>2009_feb_22</v>
          </cell>
          <cell r="C3677">
            <v>16053</v>
          </cell>
          <cell r="D3677">
            <v>2009</v>
          </cell>
          <cell r="E3677" t="str">
            <v>feb</v>
          </cell>
          <cell r="F3677">
            <v>22</v>
          </cell>
          <cell r="G3677">
            <v>4166.6660000000002</v>
          </cell>
          <cell r="H3677">
            <v>2</v>
          </cell>
          <cell r="I3677">
            <v>1</v>
          </cell>
          <cell r="J3677" t="str">
            <v>leghennen</v>
          </cell>
        </row>
        <row r="3678">
          <cell r="A3678" t="str">
            <v>2009_mrt_22</v>
          </cell>
          <cell r="C3678">
            <v>16054</v>
          </cell>
          <cell r="D3678">
            <v>2009</v>
          </cell>
          <cell r="E3678" t="str">
            <v>mrt</v>
          </cell>
          <cell r="F3678">
            <v>22</v>
          </cell>
          <cell r="G3678">
            <v>4166.6660000000002</v>
          </cell>
          <cell r="H3678">
            <v>3</v>
          </cell>
          <cell r="I3678">
            <v>1</v>
          </cell>
          <cell r="J3678" t="str">
            <v>leghennen</v>
          </cell>
        </row>
        <row r="3679">
          <cell r="A3679" t="str">
            <v>2009_apr_22</v>
          </cell>
          <cell r="C3679">
            <v>16055</v>
          </cell>
          <cell r="D3679">
            <v>2009</v>
          </cell>
          <cell r="E3679" t="str">
            <v>apr</v>
          </cell>
          <cell r="F3679">
            <v>22</v>
          </cell>
          <cell r="G3679">
            <v>4166.6660000000002</v>
          </cell>
          <cell r="H3679">
            <v>4</v>
          </cell>
          <cell r="I3679">
            <v>1</v>
          </cell>
          <cell r="J3679" t="str">
            <v>leghennen</v>
          </cell>
        </row>
        <row r="3680">
          <cell r="A3680" t="str">
            <v>2009_mei_22</v>
          </cell>
          <cell r="C3680">
            <v>16056</v>
          </cell>
          <cell r="D3680">
            <v>2009</v>
          </cell>
          <cell r="E3680" t="str">
            <v>mei</v>
          </cell>
          <cell r="F3680">
            <v>22</v>
          </cell>
          <cell r="G3680">
            <v>4166.6660000000002</v>
          </cell>
          <cell r="H3680">
            <v>5</v>
          </cell>
          <cell r="I3680">
            <v>1</v>
          </cell>
          <cell r="J3680" t="str">
            <v>leghennen</v>
          </cell>
        </row>
        <row r="3681">
          <cell r="A3681" t="str">
            <v>2009_jun_22</v>
          </cell>
          <cell r="C3681">
            <v>16057</v>
          </cell>
          <cell r="D3681">
            <v>2009</v>
          </cell>
          <cell r="E3681" t="str">
            <v>jun</v>
          </cell>
          <cell r="F3681">
            <v>22</v>
          </cell>
          <cell r="G3681">
            <v>4166.6660000000002</v>
          </cell>
          <cell r="H3681">
            <v>6</v>
          </cell>
          <cell r="I3681">
            <v>1</v>
          </cell>
          <cell r="J3681" t="str">
            <v>leghennen</v>
          </cell>
        </row>
        <row r="3682">
          <cell r="A3682" t="str">
            <v>2009_jul_22</v>
          </cell>
          <cell r="C3682">
            <v>16058</v>
          </cell>
          <cell r="D3682">
            <v>2009</v>
          </cell>
          <cell r="E3682" t="str">
            <v>jul</v>
          </cell>
          <cell r="F3682">
            <v>22</v>
          </cell>
          <cell r="G3682">
            <v>4166.6660000000002</v>
          </cell>
          <cell r="H3682">
            <v>7</v>
          </cell>
          <cell r="I3682">
            <v>1</v>
          </cell>
          <cell r="J3682" t="str">
            <v>leghennen</v>
          </cell>
        </row>
        <row r="3683">
          <cell r="A3683" t="str">
            <v>2009_aug_22</v>
          </cell>
          <cell r="C3683">
            <v>16059</v>
          </cell>
          <cell r="D3683">
            <v>2009</v>
          </cell>
          <cell r="E3683" t="str">
            <v>aug</v>
          </cell>
          <cell r="F3683">
            <v>22</v>
          </cell>
          <cell r="G3683">
            <v>4166.6660000000002</v>
          </cell>
          <cell r="H3683">
            <v>8</v>
          </cell>
          <cell r="I3683">
            <v>1</v>
          </cell>
          <cell r="J3683" t="str">
            <v>leghennen</v>
          </cell>
        </row>
        <row r="3684">
          <cell r="A3684" t="str">
            <v>2009_sep_22</v>
          </cell>
          <cell r="C3684">
            <v>16060</v>
          </cell>
          <cell r="D3684">
            <v>2009</v>
          </cell>
          <cell r="E3684" t="str">
            <v>sep</v>
          </cell>
          <cell r="F3684">
            <v>22</v>
          </cell>
          <cell r="G3684">
            <v>4166.6660000000002</v>
          </cell>
          <cell r="H3684">
            <v>9</v>
          </cell>
          <cell r="I3684">
            <v>1</v>
          </cell>
          <cell r="J3684" t="str">
            <v>leghennen</v>
          </cell>
        </row>
        <row r="3685">
          <cell r="A3685" t="str">
            <v>2009_okt_22</v>
          </cell>
          <cell r="C3685">
            <v>16061</v>
          </cell>
          <cell r="D3685">
            <v>2009</v>
          </cell>
          <cell r="E3685" t="str">
            <v>okt</v>
          </cell>
          <cell r="F3685">
            <v>22</v>
          </cell>
          <cell r="G3685">
            <v>4166.6660000000002</v>
          </cell>
          <cell r="H3685">
            <v>10</v>
          </cell>
          <cell r="I3685">
            <v>1</v>
          </cell>
          <cell r="J3685" t="str">
            <v>leghennen</v>
          </cell>
        </row>
        <row r="3686">
          <cell r="A3686" t="str">
            <v>2009_nov_22</v>
          </cell>
          <cell r="C3686">
            <v>16062</v>
          </cell>
          <cell r="D3686">
            <v>2009</v>
          </cell>
          <cell r="E3686" t="str">
            <v>nov</v>
          </cell>
          <cell r="F3686">
            <v>22</v>
          </cell>
          <cell r="G3686">
            <v>4166.6660000000002</v>
          </cell>
          <cell r="H3686">
            <v>11</v>
          </cell>
          <cell r="I3686">
            <v>1</v>
          </cell>
          <cell r="J3686" t="str">
            <v>leghennen</v>
          </cell>
        </row>
        <row r="3687">
          <cell r="A3687" t="str">
            <v>2009_dec_22</v>
          </cell>
          <cell r="C3687">
            <v>16063</v>
          </cell>
          <cell r="D3687">
            <v>2009</v>
          </cell>
          <cell r="E3687" t="str">
            <v>dec</v>
          </cell>
          <cell r="F3687">
            <v>22</v>
          </cell>
          <cell r="G3687">
            <v>4166.6660000000002</v>
          </cell>
          <cell r="H3687">
            <v>12</v>
          </cell>
          <cell r="I3687">
            <v>1</v>
          </cell>
          <cell r="J3687" t="str">
            <v>leghennen</v>
          </cell>
        </row>
        <row r="3688">
          <cell r="A3688" t="str">
            <v>2010_jan_22</v>
          </cell>
          <cell r="C3688">
            <v>16064</v>
          </cell>
          <cell r="D3688">
            <v>2010</v>
          </cell>
          <cell r="E3688" t="str">
            <v>jan</v>
          </cell>
          <cell r="F3688">
            <v>22</v>
          </cell>
          <cell r="G3688">
            <v>4166.6660000000002</v>
          </cell>
          <cell r="H3688">
            <v>1</v>
          </cell>
          <cell r="I3688">
            <v>1</v>
          </cell>
          <cell r="J3688" t="str">
            <v>leghennen</v>
          </cell>
        </row>
        <row r="3689">
          <cell r="A3689" t="str">
            <v>2010_feb_22</v>
          </cell>
          <cell r="C3689">
            <v>16065</v>
          </cell>
          <cell r="D3689">
            <v>2010</v>
          </cell>
          <cell r="E3689" t="str">
            <v>feb</v>
          </cell>
          <cell r="F3689">
            <v>22</v>
          </cell>
          <cell r="G3689">
            <v>4166.6660000000002</v>
          </cell>
          <cell r="H3689">
            <v>2</v>
          </cell>
          <cell r="I3689">
            <v>1</v>
          </cell>
          <cell r="J3689" t="str">
            <v>leghennen</v>
          </cell>
        </row>
        <row r="3690">
          <cell r="A3690" t="str">
            <v>2010_mrt_22</v>
          </cell>
          <cell r="C3690">
            <v>16066</v>
          </cell>
          <cell r="D3690">
            <v>2010</v>
          </cell>
          <cell r="E3690" t="str">
            <v>mrt</v>
          </cell>
          <cell r="F3690">
            <v>22</v>
          </cell>
          <cell r="G3690">
            <v>4166.6660000000002</v>
          </cell>
          <cell r="H3690">
            <v>3</v>
          </cell>
          <cell r="I3690">
            <v>1</v>
          </cell>
          <cell r="J3690" t="str">
            <v>leghennen</v>
          </cell>
        </row>
        <row r="3691">
          <cell r="A3691" t="str">
            <v>2010_apr_22</v>
          </cell>
          <cell r="C3691">
            <v>16067</v>
          </cell>
          <cell r="D3691">
            <v>2010</v>
          </cell>
          <cell r="E3691" t="str">
            <v>apr</v>
          </cell>
          <cell r="F3691">
            <v>22</v>
          </cell>
          <cell r="G3691">
            <v>4166.6660000000002</v>
          </cell>
          <cell r="H3691">
            <v>4</v>
          </cell>
          <cell r="I3691">
            <v>1</v>
          </cell>
          <cell r="J3691" t="str">
            <v>leghennen</v>
          </cell>
        </row>
        <row r="3692">
          <cell r="A3692" t="str">
            <v>2010_mei_22</v>
          </cell>
          <cell r="C3692">
            <v>16068</v>
          </cell>
          <cell r="D3692">
            <v>2010</v>
          </cell>
          <cell r="E3692" t="str">
            <v>mei</v>
          </cell>
          <cell r="F3692">
            <v>22</v>
          </cell>
          <cell r="G3692">
            <v>4166.6660000000002</v>
          </cell>
          <cell r="H3692">
            <v>5</v>
          </cell>
          <cell r="I3692">
            <v>1</v>
          </cell>
          <cell r="J3692" t="str">
            <v>leghennen</v>
          </cell>
        </row>
        <row r="3693">
          <cell r="A3693" t="str">
            <v>2010_jun_22</v>
          </cell>
          <cell r="C3693">
            <v>16069</v>
          </cell>
          <cell r="D3693">
            <v>2010</v>
          </cell>
          <cell r="E3693" t="str">
            <v>jun</v>
          </cell>
          <cell r="F3693">
            <v>22</v>
          </cell>
          <cell r="G3693">
            <v>4166.6660000000002</v>
          </cell>
          <cell r="H3693">
            <v>6</v>
          </cell>
          <cell r="I3693">
            <v>1</v>
          </cell>
          <cell r="J3693" t="str">
            <v>leghennen</v>
          </cell>
        </row>
        <row r="3694">
          <cell r="A3694" t="str">
            <v>2010_jul_22</v>
          </cell>
          <cell r="C3694">
            <v>16070</v>
          </cell>
          <cell r="D3694">
            <v>2010</v>
          </cell>
          <cell r="E3694" t="str">
            <v>jul</v>
          </cell>
          <cell r="F3694">
            <v>22</v>
          </cell>
          <cell r="G3694">
            <v>4166.6660000000002</v>
          </cell>
          <cell r="H3694">
            <v>7</v>
          </cell>
          <cell r="I3694">
            <v>1</v>
          </cell>
          <cell r="J3694" t="str">
            <v>leghennen</v>
          </cell>
        </row>
        <row r="3695">
          <cell r="A3695" t="str">
            <v>2010_aug_22</v>
          </cell>
          <cell r="C3695">
            <v>16071</v>
          </cell>
          <cell r="D3695">
            <v>2010</v>
          </cell>
          <cell r="E3695" t="str">
            <v>aug</v>
          </cell>
          <cell r="F3695">
            <v>22</v>
          </cell>
          <cell r="G3695">
            <v>4166.6660000000002</v>
          </cell>
          <cell r="H3695">
            <v>8</v>
          </cell>
          <cell r="I3695">
            <v>1</v>
          </cell>
          <cell r="J3695" t="str">
            <v>leghennen</v>
          </cell>
        </row>
        <row r="3696">
          <cell r="A3696" t="str">
            <v>2010_sep_22</v>
          </cell>
          <cell r="C3696">
            <v>16072</v>
          </cell>
          <cell r="D3696">
            <v>2010</v>
          </cell>
          <cell r="E3696" t="str">
            <v>sep</v>
          </cell>
          <cell r="F3696">
            <v>22</v>
          </cell>
          <cell r="G3696">
            <v>4166.6660000000002</v>
          </cell>
          <cell r="H3696">
            <v>9</v>
          </cell>
          <cell r="I3696">
            <v>1</v>
          </cell>
          <cell r="J3696" t="str">
            <v>leghennen</v>
          </cell>
        </row>
        <row r="3697">
          <cell r="A3697" t="str">
            <v>2010_okt_22</v>
          </cell>
          <cell r="C3697">
            <v>16073</v>
          </cell>
          <cell r="D3697">
            <v>2010</v>
          </cell>
          <cell r="E3697" t="str">
            <v>okt</v>
          </cell>
          <cell r="F3697">
            <v>22</v>
          </cell>
          <cell r="G3697">
            <v>4166.6660000000002</v>
          </cell>
          <cell r="H3697">
            <v>10</v>
          </cell>
          <cell r="I3697">
            <v>1</v>
          </cell>
          <cell r="J3697" t="str">
            <v>leghennen</v>
          </cell>
        </row>
        <row r="3698">
          <cell r="A3698" t="str">
            <v>2010_nov_22</v>
          </cell>
          <cell r="C3698">
            <v>16074</v>
          </cell>
          <cell r="D3698">
            <v>2010</v>
          </cell>
          <cell r="E3698" t="str">
            <v>nov</v>
          </cell>
          <cell r="F3698">
            <v>22</v>
          </cell>
          <cell r="G3698">
            <v>4166.6660000000002</v>
          </cell>
          <cell r="H3698">
            <v>11</v>
          </cell>
          <cell r="I3698">
            <v>1</v>
          </cell>
          <cell r="J3698" t="str">
            <v>leghennen</v>
          </cell>
        </row>
        <row r="3699">
          <cell r="A3699" t="str">
            <v>2010_dec_22</v>
          </cell>
          <cell r="C3699">
            <v>16075</v>
          </cell>
          <cell r="D3699">
            <v>2010</v>
          </cell>
          <cell r="E3699" t="str">
            <v>dec</v>
          </cell>
          <cell r="F3699">
            <v>22</v>
          </cell>
          <cell r="G3699">
            <v>4166.6660000000002</v>
          </cell>
          <cell r="H3699">
            <v>12</v>
          </cell>
          <cell r="I3699">
            <v>1</v>
          </cell>
          <cell r="J3699" t="str">
            <v>leghennen</v>
          </cell>
        </row>
        <row r="3700">
          <cell r="A3700" t="str">
            <v>2011_jan_22</v>
          </cell>
          <cell r="C3700">
            <v>16076</v>
          </cell>
          <cell r="D3700">
            <v>2011</v>
          </cell>
          <cell r="E3700" t="str">
            <v>jan</v>
          </cell>
          <cell r="F3700">
            <v>22</v>
          </cell>
          <cell r="G3700">
            <v>4166.6660000000002</v>
          </cell>
          <cell r="H3700">
            <v>1</v>
          </cell>
          <cell r="I3700">
            <v>1</v>
          </cell>
          <cell r="J3700" t="str">
            <v>leghennen</v>
          </cell>
        </row>
        <row r="3701">
          <cell r="A3701" t="str">
            <v>2011_feb_22</v>
          </cell>
          <cell r="C3701">
            <v>16077</v>
          </cell>
          <cell r="D3701">
            <v>2011</v>
          </cell>
          <cell r="E3701" t="str">
            <v>feb</v>
          </cell>
          <cell r="F3701">
            <v>22</v>
          </cell>
          <cell r="G3701">
            <v>4166.6660000000002</v>
          </cell>
          <cell r="H3701">
            <v>2</v>
          </cell>
          <cell r="I3701">
            <v>1</v>
          </cell>
          <cell r="J3701" t="str">
            <v>leghennen</v>
          </cell>
        </row>
        <row r="3702">
          <cell r="A3702" t="str">
            <v>2011_mrt_22</v>
          </cell>
          <cell r="C3702">
            <v>16078</v>
          </cell>
          <cell r="D3702">
            <v>2011</v>
          </cell>
          <cell r="E3702" t="str">
            <v>mrt</v>
          </cell>
          <cell r="F3702">
            <v>22</v>
          </cell>
          <cell r="G3702">
            <v>4166.6660000000002</v>
          </cell>
          <cell r="H3702">
            <v>3</v>
          </cell>
          <cell r="I3702">
            <v>1</v>
          </cell>
          <cell r="J3702" t="str">
            <v>leghennen</v>
          </cell>
        </row>
        <row r="3703">
          <cell r="A3703" t="str">
            <v>2011_apr_22</v>
          </cell>
          <cell r="C3703">
            <v>16079</v>
          </cell>
          <cell r="D3703">
            <v>2011</v>
          </cell>
          <cell r="E3703" t="str">
            <v>apr</v>
          </cell>
          <cell r="F3703">
            <v>22</v>
          </cell>
          <cell r="G3703">
            <v>4166.6660000000002</v>
          </cell>
          <cell r="H3703">
            <v>4</v>
          </cell>
          <cell r="I3703">
            <v>1</v>
          </cell>
          <cell r="J3703" t="str">
            <v>leghennen</v>
          </cell>
        </row>
        <row r="3704">
          <cell r="A3704" t="str">
            <v>2011_mei_22</v>
          </cell>
          <cell r="C3704">
            <v>16080</v>
          </cell>
          <cell r="D3704">
            <v>2011</v>
          </cell>
          <cell r="E3704" t="str">
            <v>mei</v>
          </cell>
          <cell r="F3704">
            <v>22</v>
          </cell>
          <cell r="G3704">
            <v>4166.6660000000002</v>
          </cell>
          <cell r="H3704">
            <v>5</v>
          </cell>
          <cell r="I3704">
            <v>1</v>
          </cell>
          <cell r="J3704" t="str">
            <v>leghennen</v>
          </cell>
        </row>
        <row r="3705">
          <cell r="A3705" t="str">
            <v>2011_jun_22</v>
          </cell>
          <cell r="C3705">
            <v>16081</v>
          </cell>
          <cell r="D3705">
            <v>2011</v>
          </cell>
          <cell r="E3705" t="str">
            <v>jun</v>
          </cell>
          <cell r="F3705">
            <v>22</v>
          </cell>
          <cell r="G3705">
            <v>4166.6660000000002</v>
          </cell>
          <cell r="H3705">
            <v>6</v>
          </cell>
          <cell r="I3705">
            <v>1</v>
          </cell>
          <cell r="J3705" t="str">
            <v>leghennen</v>
          </cell>
        </row>
        <row r="3706">
          <cell r="A3706" t="str">
            <v>2011_jul_22</v>
          </cell>
          <cell r="C3706">
            <v>16082</v>
          </cell>
          <cell r="D3706">
            <v>2011</v>
          </cell>
          <cell r="E3706" t="str">
            <v>jul</v>
          </cell>
          <cell r="F3706">
            <v>22</v>
          </cell>
          <cell r="G3706">
            <v>4166.6660000000002</v>
          </cell>
          <cell r="H3706">
            <v>7</v>
          </cell>
          <cell r="I3706">
            <v>1</v>
          </cell>
          <cell r="J3706" t="str">
            <v>leghennen</v>
          </cell>
        </row>
        <row r="3707">
          <cell r="A3707" t="str">
            <v>2011_aug_22</v>
          </cell>
          <cell r="C3707">
            <v>16083</v>
          </cell>
          <cell r="D3707">
            <v>2011</v>
          </cell>
          <cell r="E3707" t="str">
            <v>aug</v>
          </cell>
          <cell r="F3707">
            <v>22</v>
          </cell>
          <cell r="G3707">
            <v>4166.6660000000002</v>
          </cell>
          <cell r="H3707">
            <v>8</v>
          </cell>
          <cell r="I3707">
            <v>1</v>
          </cell>
          <cell r="J3707" t="str">
            <v>leghennen</v>
          </cell>
        </row>
        <row r="3708">
          <cell r="A3708" t="str">
            <v>2011_sep_22</v>
          </cell>
          <cell r="C3708">
            <v>16084</v>
          </cell>
          <cell r="D3708">
            <v>2011</v>
          </cell>
          <cell r="E3708" t="str">
            <v>sep</v>
          </cell>
          <cell r="F3708">
            <v>22</v>
          </cell>
          <cell r="G3708">
            <v>4166.6660000000002</v>
          </cell>
          <cell r="H3708">
            <v>9</v>
          </cell>
          <cell r="I3708">
            <v>1</v>
          </cell>
          <cell r="J3708" t="str">
            <v>leghennen</v>
          </cell>
        </row>
        <row r="3709">
          <cell r="A3709" t="str">
            <v>2011_okt_22</v>
          </cell>
          <cell r="C3709">
            <v>16085</v>
          </cell>
          <cell r="D3709">
            <v>2011</v>
          </cell>
          <cell r="E3709" t="str">
            <v>okt</v>
          </cell>
          <cell r="F3709">
            <v>22</v>
          </cell>
          <cell r="G3709">
            <v>4166.6660000000002</v>
          </cell>
          <cell r="H3709">
            <v>10</v>
          </cell>
          <cell r="I3709">
            <v>1</v>
          </cell>
          <cell r="J3709" t="str">
            <v>leghennen</v>
          </cell>
        </row>
        <row r="3710">
          <cell r="A3710" t="str">
            <v>2011_nov_22</v>
          </cell>
          <cell r="C3710">
            <v>16086</v>
          </cell>
          <cell r="D3710">
            <v>2011</v>
          </cell>
          <cell r="E3710" t="str">
            <v>nov</v>
          </cell>
          <cell r="F3710">
            <v>22</v>
          </cell>
          <cell r="G3710">
            <v>4166.6660000000002</v>
          </cell>
          <cell r="H3710">
            <v>11</v>
          </cell>
          <cell r="I3710">
            <v>1</v>
          </cell>
          <cell r="J3710" t="str">
            <v>leghennen</v>
          </cell>
        </row>
        <row r="3711">
          <cell r="A3711" t="str">
            <v>2011_dec_22</v>
          </cell>
          <cell r="C3711">
            <v>16087</v>
          </cell>
          <cell r="D3711">
            <v>2011</v>
          </cell>
          <cell r="E3711" t="str">
            <v>dec</v>
          </cell>
          <cell r="F3711">
            <v>22</v>
          </cell>
          <cell r="G3711">
            <v>4166.6660000000002</v>
          </cell>
          <cell r="H3711">
            <v>12</v>
          </cell>
          <cell r="I3711">
            <v>1</v>
          </cell>
          <cell r="J3711" t="str">
            <v>leghennen</v>
          </cell>
        </row>
        <row r="3712">
          <cell r="A3712" t="str">
            <v>2012_jan_22</v>
          </cell>
          <cell r="C3712">
            <v>16088</v>
          </cell>
          <cell r="D3712">
            <v>2012</v>
          </cell>
          <cell r="E3712" t="str">
            <v>jan</v>
          </cell>
          <cell r="F3712">
            <v>22</v>
          </cell>
          <cell r="G3712">
            <v>4166.6660000000002</v>
          </cell>
          <cell r="H3712">
            <v>1</v>
          </cell>
          <cell r="I3712">
            <v>1</v>
          </cell>
          <cell r="J3712" t="str">
            <v>leghennen</v>
          </cell>
        </row>
        <row r="3713">
          <cell r="A3713" t="str">
            <v>2012_dec_22</v>
          </cell>
          <cell r="C3713">
            <v>16099</v>
          </cell>
          <cell r="D3713">
            <v>2012</v>
          </cell>
          <cell r="E3713" t="str">
            <v>dec</v>
          </cell>
          <cell r="F3713">
            <v>22</v>
          </cell>
          <cell r="G3713">
            <v>0</v>
          </cell>
          <cell r="H3713">
            <v>12</v>
          </cell>
          <cell r="I3713">
            <v>1</v>
          </cell>
          <cell r="J3713" t="str">
            <v>leghennen</v>
          </cell>
        </row>
        <row r="3714">
          <cell r="A3714" t="str">
            <v>2006_jan_23</v>
          </cell>
          <cell r="C3714">
            <v>16100</v>
          </cell>
          <cell r="D3714">
            <v>2006</v>
          </cell>
          <cell r="E3714" t="str">
            <v>jan</v>
          </cell>
          <cell r="F3714">
            <v>23</v>
          </cell>
          <cell r="G3714">
            <v>0.68</v>
          </cell>
          <cell r="H3714">
            <v>1</v>
          </cell>
          <cell r="I3714">
            <v>1</v>
          </cell>
          <cell r="J3714" t="str">
            <v>leghennen</v>
          </cell>
        </row>
        <row r="3715">
          <cell r="A3715" t="str">
            <v>2006_feb_23</v>
          </cell>
          <cell r="C3715">
            <v>16101</v>
          </cell>
          <cell r="D3715">
            <v>2006</v>
          </cell>
          <cell r="E3715" t="str">
            <v>feb</v>
          </cell>
          <cell r="F3715">
            <v>23</v>
          </cell>
          <cell r="G3715">
            <v>0.76</v>
          </cell>
          <cell r="H3715">
            <v>2</v>
          </cell>
          <cell r="I3715">
            <v>1</v>
          </cell>
          <cell r="J3715" t="str">
            <v>leghennen</v>
          </cell>
        </row>
        <row r="3716">
          <cell r="A3716" t="str">
            <v>2006_mrt_23</v>
          </cell>
          <cell r="C3716">
            <v>16102</v>
          </cell>
          <cell r="D3716">
            <v>2006</v>
          </cell>
          <cell r="E3716" t="str">
            <v>mrt</v>
          </cell>
          <cell r="F3716">
            <v>23</v>
          </cell>
          <cell r="G3716">
            <v>0.77</v>
          </cell>
          <cell r="H3716">
            <v>3</v>
          </cell>
          <cell r="I3716">
            <v>1</v>
          </cell>
          <cell r="J3716" t="str">
            <v>leghennen</v>
          </cell>
        </row>
        <row r="3717">
          <cell r="A3717" t="str">
            <v>2006_apr_23</v>
          </cell>
          <cell r="C3717">
            <v>16103</v>
          </cell>
          <cell r="D3717">
            <v>2006</v>
          </cell>
          <cell r="E3717" t="str">
            <v>apr</v>
          </cell>
          <cell r="F3717">
            <v>23</v>
          </cell>
          <cell r="G3717">
            <v>0.67</v>
          </cell>
          <cell r="H3717">
            <v>4</v>
          </cell>
          <cell r="I3717">
            <v>1</v>
          </cell>
          <cell r="J3717" t="str">
            <v>leghennen</v>
          </cell>
        </row>
        <row r="3718">
          <cell r="A3718" t="str">
            <v>2006_mei_23</v>
          </cell>
          <cell r="C3718">
            <v>16104</v>
          </cell>
          <cell r="D3718">
            <v>2006</v>
          </cell>
          <cell r="E3718" t="str">
            <v>mei</v>
          </cell>
          <cell r="F3718">
            <v>23</v>
          </cell>
          <cell r="G3718">
            <v>0.56999999999999995</v>
          </cell>
          <cell r="H3718">
            <v>5</v>
          </cell>
          <cell r="I3718">
            <v>1</v>
          </cell>
          <cell r="J3718" t="str">
            <v>leghennen</v>
          </cell>
        </row>
        <row r="3719">
          <cell r="A3719" t="str">
            <v>2006_jun_23</v>
          </cell>
          <cell r="C3719">
            <v>16105</v>
          </cell>
          <cell r="D3719">
            <v>2006</v>
          </cell>
          <cell r="E3719" t="str">
            <v>jun</v>
          </cell>
          <cell r="F3719">
            <v>23</v>
          </cell>
          <cell r="G3719">
            <v>0.57999999999999996</v>
          </cell>
          <cell r="H3719">
            <v>6</v>
          </cell>
          <cell r="I3719">
            <v>1</v>
          </cell>
          <cell r="J3719" t="str">
            <v>leghennen</v>
          </cell>
        </row>
        <row r="3720">
          <cell r="A3720" t="str">
            <v>2006_jul_23</v>
          </cell>
          <cell r="C3720">
            <v>16106</v>
          </cell>
          <cell r="D3720">
            <v>2006</v>
          </cell>
          <cell r="E3720" t="str">
            <v>jul</v>
          </cell>
          <cell r="F3720">
            <v>23</v>
          </cell>
          <cell r="G3720">
            <v>0.53</v>
          </cell>
          <cell r="H3720">
            <v>7</v>
          </cell>
          <cell r="I3720">
            <v>1</v>
          </cell>
          <cell r="J3720" t="str">
            <v>leghennen</v>
          </cell>
        </row>
        <row r="3721">
          <cell r="A3721" t="str">
            <v>2006_aug_23</v>
          </cell>
          <cell r="C3721">
            <v>16107</v>
          </cell>
          <cell r="D3721">
            <v>2006</v>
          </cell>
          <cell r="E3721" t="str">
            <v>aug</v>
          </cell>
          <cell r="F3721">
            <v>23</v>
          </cell>
          <cell r="G3721">
            <v>0.65</v>
          </cell>
          <cell r="H3721">
            <v>8</v>
          </cell>
          <cell r="I3721">
            <v>1</v>
          </cell>
          <cell r="J3721" t="str">
            <v>leghennen</v>
          </cell>
        </row>
        <row r="3722">
          <cell r="A3722" t="str">
            <v>2006_sep_23</v>
          </cell>
          <cell r="C3722">
            <v>16108</v>
          </cell>
          <cell r="D3722">
            <v>2006</v>
          </cell>
          <cell r="E3722" t="str">
            <v>sep</v>
          </cell>
          <cell r="F3722">
            <v>23</v>
          </cell>
          <cell r="G3722">
            <v>0.76</v>
          </cell>
          <cell r="H3722">
            <v>9</v>
          </cell>
          <cell r="I3722">
            <v>1</v>
          </cell>
          <cell r="J3722" t="str">
            <v>leghennen</v>
          </cell>
        </row>
        <row r="3723">
          <cell r="A3723" t="str">
            <v>2006_okt_23</v>
          </cell>
          <cell r="C3723">
            <v>16109</v>
          </cell>
          <cell r="D3723">
            <v>2006</v>
          </cell>
          <cell r="E3723" t="str">
            <v>okt</v>
          </cell>
          <cell r="F3723">
            <v>23</v>
          </cell>
          <cell r="G3723">
            <v>0.78</v>
          </cell>
          <cell r="H3723">
            <v>10</v>
          </cell>
          <cell r="I3723">
            <v>1</v>
          </cell>
          <cell r="J3723" t="str">
            <v>leghennen</v>
          </cell>
        </row>
        <row r="3724">
          <cell r="A3724" t="str">
            <v>2006_nov_23</v>
          </cell>
          <cell r="C3724">
            <v>16110</v>
          </cell>
          <cell r="D3724">
            <v>2006</v>
          </cell>
          <cell r="E3724" t="str">
            <v>nov</v>
          </cell>
          <cell r="F3724">
            <v>23</v>
          </cell>
          <cell r="G3724">
            <v>0.86</v>
          </cell>
          <cell r="H3724">
            <v>11</v>
          </cell>
          <cell r="I3724">
            <v>1</v>
          </cell>
          <cell r="J3724" t="str">
            <v>leghennen</v>
          </cell>
        </row>
        <row r="3725">
          <cell r="A3725" t="str">
            <v>2006_dec_23</v>
          </cell>
          <cell r="C3725">
            <v>16111</v>
          </cell>
          <cell r="D3725">
            <v>2006</v>
          </cell>
          <cell r="E3725" t="str">
            <v>dec</v>
          </cell>
          <cell r="F3725">
            <v>23</v>
          </cell>
          <cell r="G3725">
            <v>0.85</v>
          </cell>
          <cell r="H3725">
            <v>12</v>
          </cell>
          <cell r="I3725">
            <v>1</v>
          </cell>
          <cell r="J3725" t="str">
            <v>leghennen</v>
          </cell>
        </row>
        <row r="3726">
          <cell r="A3726" t="str">
            <v>2007_jan_23</v>
          </cell>
          <cell r="C3726">
            <v>16112</v>
          </cell>
          <cell r="D3726">
            <v>2007</v>
          </cell>
          <cell r="E3726" t="str">
            <v>jan</v>
          </cell>
          <cell r="F3726">
            <v>23</v>
          </cell>
          <cell r="G3726">
            <v>0.77</v>
          </cell>
          <cell r="H3726">
            <v>1</v>
          </cell>
          <cell r="I3726">
            <v>1</v>
          </cell>
          <cell r="J3726" t="str">
            <v>leghennen</v>
          </cell>
        </row>
        <row r="3727">
          <cell r="A3727" t="str">
            <v>2007_feb_23</v>
          </cell>
          <cell r="C3727">
            <v>16113</v>
          </cell>
          <cell r="D3727">
            <v>2007</v>
          </cell>
          <cell r="E3727" t="str">
            <v>feb</v>
          </cell>
          <cell r="F3727">
            <v>23</v>
          </cell>
          <cell r="G3727">
            <v>0.85</v>
          </cell>
          <cell r="H3727">
            <v>2</v>
          </cell>
          <cell r="I3727">
            <v>1</v>
          </cell>
          <cell r="J3727" t="str">
            <v>leghennen</v>
          </cell>
        </row>
        <row r="3728">
          <cell r="A3728" t="str">
            <v>2007_mrt_23</v>
          </cell>
          <cell r="C3728">
            <v>16114</v>
          </cell>
          <cell r="D3728">
            <v>2007</v>
          </cell>
          <cell r="E3728" t="str">
            <v>mrt</v>
          </cell>
          <cell r="F3728">
            <v>23</v>
          </cell>
          <cell r="G3728">
            <v>0.89</v>
          </cell>
          <cell r="H3728">
            <v>3</v>
          </cell>
          <cell r="I3728">
            <v>1</v>
          </cell>
          <cell r="J3728" t="str">
            <v>leghennen</v>
          </cell>
        </row>
        <row r="3729">
          <cell r="A3729" t="str">
            <v>2007_apr_23</v>
          </cell>
          <cell r="C3729">
            <v>16115</v>
          </cell>
          <cell r="D3729">
            <v>2007</v>
          </cell>
          <cell r="E3729" t="str">
            <v>apr</v>
          </cell>
          <cell r="F3729">
            <v>23</v>
          </cell>
          <cell r="G3729">
            <v>0.76</v>
          </cell>
          <cell r="H3729">
            <v>4</v>
          </cell>
          <cell r="I3729">
            <v>1</v>
          </cell>
          <cell r="J3729" t="str">
            <v>leghennen</v>
          </cell>
        </row>
        <row r="3730">
          <cell r="A3730" t="str">
            <v>2007_mei_23</v>
          </cell>
          <cell r="C3730">
            <v>16116</v>
          </cell>
          <cell r="D3730">
            <v>2007</v>
          </cell>
          <cell r="E3730" t="str">
            <v>mei</v>
          </cell>
          <cell r="F3730">
            <v>23</v>
          </cell>
          <cell r="G3730">
            <v>0.72</v>
          </cell>
          <cell r="H3730">
            <v>5</v>
          </cell>
          <cell r="I3730">
            <v>1</v>
          </cell>
          <cell r="J3730" t="str">
            <v>leghennen</v>
          </cell>
        </row>
        <row r="3731">
          <cell r="A3731" t="str">
            <v>2007_jun_23</v>
          </cell>
          <cell r="C3731">
            <v>16117</v>
          </cell>
          <cell r="D3731">
            <v>2007</v>
          </cell>
          <cell r="E3731" t="str">
            <v>jun</v>
          </cell>
          <cell r="F3731">
            <v>23</v>
          </cell>
          <cell r="G3731">
            <v>0.76</v>
          </cell>
          <cell r="H3731">
            <v>6</v>
          </cell>
          <cell r="I3731">
            <v>1</v>
          </cell>
          <cell r="J3731" t="str">
            <v>leghennen</v>
          </cell>
        </row>
        <row r="3732">
          <cell r="A3732" t="str">
            <v>2007_jul_23</v>
          </cell>
          <cell r="C3732">
            <v>16118</v>
          </cell>
          <cell r="D3732">
            <v>2007</v>
          </cell>
          <cell r="E3732" t="str">
            <v>jul</v>
          </cell>
          <cell r="F3732">
            <v>23</v>
          </cell>
          <cell r="G3732">
            <v>0.8</v>
          </cell>
          <cell r="H3732">
            <v>7</v>
          </cell>
          <cell r="I3732">
            <v>1</v>
          </cell>
          <cell r="J3732" t="str">
            <v>leghennen</v>
          </cell>
        </row>
        <row r="3733">
          <cell r="A3733" t="str">
            <v>2007_aug_23</v>
          </cell>
          <cell r="C3733">
            <v>16119</v>
          </cell>
          <cell r="D3733">
            <v>2007</v>
          </cell>
          <cell r="E3733" t="str">
            <v>aug</v>
          </cell>
          <cell r="F3733">
            <v>23</v>
          </cell>
          <cell r="G3733">
            <v>0.84</v>
          </cell>
          <cell r="H3733">
            <v>8</v>
          </cell>
          <cell r="I3733">
            <v>1</v>
          </cell>
          <cell r="J3733" t="str">
            <v>leghennen</v>
          </cell>
        </row>
        <row r="3734">
          <cell r="A3734" t="str">
            <v>2007_sep_23</v>
          </cell>
          <cell r="C3734">
            <v>16120</v>
          </cell>
          <cell r="D3734">
            <v>2007</v>
          </cell>
          <cell r="E3734" t="str">
            <v>sep</v>
          </cell>
          <cell r="F3734">
            <v>23</v>
          </cell>
          <cell r="G3734">
            <v>0.98</v>
          </cell>
          <cell r="H3734">
            <v>9</v>
          </cell>
          <cell r="I3734">
            <v>1</v>
          </cell>
          <cell r="J3734" t="str">
            <v>leghennen</v>
          </cell>
        </row>
        <row r="3735">
          <cell r="A3735" t="str">
            <v>2007_okt_23</v>
          </cell>
          <cell r="C3735">
            <v>16121</v>
          </cell>
          <cell r="D3735">
            <v>2007</v>
          </cell>
          <cell r="E3735" t="str">
            <v>okt</v>
          </cell>
          <cell r="F3735">
            <v>23</v>
          </cell>
          <cell r="G3735">
            <v>1.06</v>
          </cell>
          <cell r="H3735">
            <v>10</v>
          </cell>
          <cell r="I3735">
            <v>1</v>
          </cell>
          <cell r="J3735" t="str">
            <v>leghennen</v>
          </cell>
        </row>
        <row r="3736">
          <cell r="A3736" t="str">
            <v>2007_nov_23</v>
          </cell>
          <cell r="C3736">
            <v>16122</v>
          </cell>
          <cell r="D3736">
            <v>2007</v>
          </cell>
          <cell r="E3736" t="str">
            <v>nov</v>
          </cell>
          <cell r="F3736">
            <v>23</v>
          </cell>
          <cell r="G3736">
            <v>1.1599999999999999</v>
          </cell>
          <cell r="H3736">
            <v>11</v>
          </cell>
          <cell r="I3736">
            <v>1</v>
          </cell>
          <cell r="J3736" t="str">
            <v>leghennen</v>
          </cell>
        </row>
        <row r="3737">
          <cell r="A3737" t="str">
            <v>2007_dec_23</v>
          </cell>
          <cell r="C3737">
            <v>16123</v>
          </cell>
          <cell r="D3737">
            <v>2007</v>
          </cell>
          <cell r="E3737" t="str">
            <v>dec</v>
          </cell>
          <cell r="F3737">
            <v>23</v>
          </cell>
          <cell r="G3737">
            <v>1.1599999999999999</v>
          </cell>
          <cell r="H3737">
            <v>12</v>
          </cell>
          <cell r="I3737">
            <v>1</v>
          </cell>
          <cell r="J3737" t="str">
            <v>leghennen</v>
          </cell>
        </row>
        <row r="3738">
          <cell r="A3738" t="str">
            <v>2008_jan_23</v>
          </cell>
          <cell r="C3738">
            <v>16124</v>
          </cell>
          <cell r="D3738">
            <v>2008</v>
          </cell>
          <cell r="E3738" t="str">
            <v>jan</v>
          </cell>
          <cell r="F3738">
            <v>23</v>
          </cell>
          <cell r="G3738">
            <v>1.06</v>
          </cell>
          <cell r="H3738">
            <v>1</v>
          </cell>
          <cell r="I3738">
            <v>1</v>
          </cell>
          <cell r="J3738" t="str">
            <v>leghennen</v>
          </cell>
        </row>
        <row r="3739">
          <cell r="A3739" t="str">
            <v>2008_feb_23</v>
          </cell>
          <cell r="C3739">
            <v>16125</v>
          </cell>
          <cell r="D3739">
            <v>2008</v>
          </cell>
          <cell r="E3739" t="str">
            <v>feb</v>
          </cell>
          <cell r="F3739">
            <v>23</v>
          </cell>
          <cell r="G3739">
            <v>1.07</v>
          </cell>
          <cell r="H3739">
            <v>2</v>
          </cell>
          <cell r="I3739">
            <v>1</v>
          </cell>
          <cell r="J3739" t="str">
            <v>leghennen</v>
          </cell>
        </row>
        <row r="3740">
          <cell r="A3740" t="str">
            <v>2008_mrt_23</v>
          </cell>
          <cell r="C3740">
            <v>16126</v>
          </cell>
          <cell r="D3740">
            <v>2008</v>
          </cell>
          <cell r="E3740" t="str">
            <v>mrt</v>
          </cell>
          <cell r="F3740">
            <v>23</v>
          </cell>
          <cell r="G3740">
            <v>0.94</v>
          </cell>
          <cell r="H3740">
            <v>3</v>
          </cell>
          <cell r="I3740">
            <v>1</v>
          </cell>
          <cell r="J3740" t="str">
            <v>leghennen</v>
          </cell>
        </row>
        <row r="3741">
          <cell r="A3741" t="str">
            <v>2008_apr_23</v>
          </cell>
          <cell r="C3741">
            <v>16127</v>
          </cell>
          <cell r="D3741">
            <v>2008</v>
          </cell>
          <cell r="E3741" t="str">
            <v>apr</v>
          </cell>
          <cell r="F3741">
            <v>23</v>
          </cell>
          <cell r="G3741">
            <v>0.78</v>
          </cell>
          <cell r="H3741">
            <v>4</v>
          </cell>
          <cell r="I3741">
            <v>1</v>
          </cell>
          <cell r="J3741" t="str">
            <v>leghennen</v>
          </cell>
        </row>
        <row r="3742">
          <cell r="A3742" t="str">
            <v>2008_mei_23</v>
          </cell>
          <cell r="C3742">
            <v>16128</v>
          </cell>
          <cell r="D3742">
            <v>2008</v>
          </cell>
          <cell r="E3742" t="str">
            <v>mei</v>
          </cell>
          <cell r="F3742">
            <v>23</v>
          </cell>
          <cell r="G3742">
            <v>0.74</v>
          </cell>
          <cell r="H3742">
            <v>5</v>
          </cell>
          <cell r="I3742">
            <v>1</v>
          </cell>
          <cell r="J3742" t="str">
            <v>leghennen</v>
          </cell>
        </row>
        <row r="3743">
          <cell r="A3743" t="str">
            <v>2008_jun_23</v>
          </cell>
          <cell r="C3743">
            <v>16129</v>
          </cell>
          <cell r="D3743">
            <v>2008</v>
          </cell>
          <cell r="E3743" t="str">
            <v>jun</v>
          </cell>
          <cell r="F3743">
            <v>23</v>
          </cell>
          <cell r="G3743">
            <v>0.76</v>
          </cell>
          <cell r="H3743">
            <v>6</v>
          </cell>
          <cell r="I3743">
            <v>1</v>
          </cell>
          <cell r="J3743" t="str">
            <v>leghennen</v>
          </cell>
        </row>
        <row r="3744">
          <cell r="A3744" t="str">
            <v>2008_jul_23</v>
          </cell>
          <cell r="C3744">
            <v>16130</v>
          </cell>
          <cell r="D3744">
            <v>2008</v>
          </cell>
          <cell r="E3744" t="str">
            <v>jul</v>
          </cell>
          <cell r="F3744">
            <v>23</v>
          </cell>
          <cell r="G3744">
            <v>0.74</v>
          </cell>
          <cell r="H3744">
            <v>7</v>
          </cell>
          <cell r="I3744">
            <v>1</v>
          </cell>
          <cell r="J3744" t="str">
            <v>leghennen</v>
          </cell>
        </row>
        <row r="3745">
          <cell r="A3745" t="str">
            <v>2008_aug_23</v>
          </cell>
          <cell r="C3745">
            <v>16131</v>
          </cell>
          <cell r="D3745">
            <v>2008</v>
          </cell>
          <cell r="E3745" t="str">
            <v>aug</v>
          </cell>
          <cell r="F3745">
            <v>23</v>
          </cell>
          <cell r="G3745">
            <v>0.8</v>
          </cell>
          <cell r="H3745">
            <v>8</v>
          </cell>
          <cell r="I3745">
            <v>1</v>
          </cell>
          <cell r="J3745" t="str">
            <v>leghennen</v>
          </cell>
        </row>
        <row r="3746">
          <cell r="A3746" t="str">
            <v>2008_sep_23</v>
          </cell>
          <cell r="C3746">
            <v>16132</v>
          </cell>
          <cell r="D3746">
            <v>2008</v>
          </cell>
          <cell r="E3746" t="str">
            <v>sep</v>
          </cell>
          <cell r="F3746">
            <v>23</v>
          </cell>
          <cell r="G3746">
            <v>0.86</v>
          </cell>
          <cell r="H3746">
            <v>9</v>
          </cell>
          <cell r="I3746">
            <v>1</v>
          </cell>
          <cell r="J3746" t="str">
            <v>leghennen</v>
          </cell>
        </row>
        <row r="3747">
          <cell r="A3747" t="str">
            <v>2008_okt_23</v>
          </cell>
          <cell r="C3747">
            <v>16133</v>
          </cell>
          <cell r="D3747">
            <v>2008</v>
          </cell>
          <cell r="E3747" t="str">
            <v>okt</v>
          </cell>
          <cell r="F3747">
            <v>23</v>
          </cell>
          <cell r="G3747">
            <v>0.9</v>
          </cell>
          <cell r="H3747">
            <v>10</v>
          </cell>
          <cell r="I3747">
            <v>1</v>
          </cell>
          <cell r="J3747" t="str">
            <v>leghennen</v>
          </cell>
        </row>
        <row r="3748">
          <cell r="A3748" t="str">
            <v>2008_nov_23</v>
          </cell>
          <cell r="C3748">
            <v>16134</v>
          </cell>
          <cell r="D3748">
            <v>2008</v>
          </cell>
          <cell r="E3748" t="str">
            <v>nov</v>
          </cell>
          <cell r="F3748">
            <v>23</v>
          </cell>
          <cell r="G3748">
            <v>0.96</v>
          </cell>
          <cell r="H3748">
            <v>11</v>
          </cell>
          <cell r="I3748">
            <v>1</v>
          </cell>
          <cell r="J3748" t="str">
            <v>leghennen</v>
          </cell>
        </row>
        <row r="3749">
          <cell r="A3749" t="str">
            <v>2008_dec_23</v>
          </cell>
          <cell r="C3749">
            <v>16135</v>
          </cell>
          <cell r="D3749">
            <v>2008</v>
          </cell>
          <cell r="E3749" t="str">
            <v>dec</v>
          </cell>
          <cell r="F3749">
            <v>23</v>
          </cell>
          <cell r="G3749">
            <v>1.1299999999999999</v>
          </cell>
          <cell r="H3749">
            <v>12</v>
          </cell>
          <cell r="I3749">
            <v>1</v>
          </cell>
          <cell r="J3749" t="str">
            <v>leghennen</v>
          </cell>
        </row>
        <row r="3750">
          <cell r="A3750" t="str">
            <v>2009_jan_23</v>
          </cell>
          <cell r="C3750">
            <v>16136</v>
          </cell>
          <cell r="D3750">
            <v>2009</v>
          </cell>
          <cell r="E3750" t="str">
            <v>jan</v>
          </cell>
          <cell r="F3750">
            <v>23</v>
          </cell>
          <cell r="G3750">
            <v>1.04</v>
          </cell>
          <cell r="H3750">
            <v>1</v>
          </cell>
          <cell r="I3750">
            <v>1</v>
          </cell>
          <cell r="J3750" t="str">
            <v>leghennen</v>
          </cell>
        </row>
        <row r="3751">
          <cell r="A3751" t="str">
            <v>2009_feb_23</v>
          </cell>
          <cell r="C3751">
            <v>16137</v>
          </cell>
          <cell r="D3751">
            <v>2009</v>
          </cell>
          <cell r="E3751" t="str">
            <v>feb</v>
          </cell>
          <cell r="F3751">
            <v>23</v>
          </cell>
          <cell r="G3751">
            <v>1.1100000000000001</v>
          </cell>
          <cell r="H3751">
            <v>2</v>
          </cell>
          <cell r="I3751">
            <v>1</v>
          </cell>
          <cell r="J3751" t="str">
            <v>leghennen</v>
          </cell>
        </row>
        <row r="3752">
          <cell r="A3752" t="str">
            <v>2009_mrt_23</v>
          </cell>
          <cell r="C3752">
            <v>16138</v>
          </cell>
          <cell r="D3752">
            <v>2009</v>
          </cell>
          <cell r="E3752" t="str">
            <v>mrt</v>
          </cell>
          <cell r="F3752">
            <v>23</v>
          </cell>
          <cell r="G3752">
            <v>1.27</v>
          </cell>
          <cell r="H3752">
            <v>3</v>
          </cell>
          <cell r="I3752">
            <v>1</v>
          </cell>
          <cell r="J3752" t="str">
            <v>leghennen</v>
          </cell>
        </row>
        <row r="3753">
          <cell r="A3753" t="str">
            <v>2009_apr_23</v>
          </cell>
          <cell r="C3753">
            <v>16139</v>
          </cell>
          <cell r="D3753">
            <v>2009</v>
          </cell>
          <cell r="E3753" t="str">
            <v>apr</v>
          </cell>
          <cell r="F3753">
            <v>23</v>
          </cell>
          <cell r="G3753">
            <v>1.1399999999999999</v>
          </cell>
          <cell r="H3753">
            <v>4</v>
          </cell>
          <cell r="I3753">
            <v>1</v>
          </cell>
          <cell r="J3753" t="str">
            <v>leghennen</v>
          </cell>
        </row>
        <row r="3754">
          <cell r="A3754" t="str">
            <v>2009_mei_23</v>
          </cell>
          <cell r="C3754">
            <v>16140</v>
          </cell>
          <cell r="D3754">
            <v>2009</v>
          </cell>
          <cell r="E3754" t="str">
            <v>mei</v>
          </cell>
          <cell r="F3754">
            <v>23</v>
          </cell>
          <cell r="G3754">
            <v>0.96</v>
          </cell>
          <cell r="H3754">
            <v>5</v>
          </cell>
          <cell r="I3754">
            <v>1</v>
          </cell>
          <cell r="J3754" t="str">
            <v>leghennen</v>
          </cell>
        </row>
        <row r="3755">
          <cell r="A3755" t="str">
            <v>2009_jun_23</v>
          </cell>
          <cell r="C3755">
            <v>16141</v>
          </cell>
          <cell r="D3755">
            <v>2009</v>
          </cell>
          <cell r="E3755" t="str">
            <v>jun</v>
          </cell>
          <cell r="F3755">
            <v>23</v>
          </cell>
          <cell r="G3755">
            <v>0.92</v>
          </cell>
          <cell r="H3755">
            <v>6</v>
          </cell>
          <cell r="I3755">
            <v>1</v>
          </cell>
          <cell r="J3755" t="str">
            <v>leghennen</v>
          </cell>
        </row>
        <row r="3756">
          <cell r="A3756" t="str">
            <v>2009_jul_23</v>
          </cell>
          <cell r="C3756">
            <v>16142</v>
          </cell>
          <cell r="D3756">
            <v>2009</v>
          </cell>
          <cell r="E3756" t="str">
            <v>jul</v>
          </cell>
          <cell r="F3756">
            <v>23</v>
          </cell>
          <cell r="G3756">
            <v>0.9</v>
          </cell>
          <cell r="H3756">
            <v>7</v>
          </cell>
          <cell r="I3756">
            <v>1</v>
          </cell>
          <cell r="J3756" t="str">
            <v>leghennen</v>
          </cell>
        </row>
        <row r="3757">
          <cell r="A3757" t="str">
            <v>2009_aug_23</v>
          </cell>
          <cell r="C3757">
            <v>16143</v>
          </cell>
          <cell r="D3757">
            <v>2009</v>
          </cell>
          <cell r="E3757" t="str">
            <v>aug</v>
          </cell>
          <cell r="F3757">
            <v>23</v>
          </cell>
          <cell r="G3757">
            <v>1.01</v>
          </cell>
          <cell r="H3757">
            <v>8</v>
          </cell>
          <cell r="I3757">
            <v>1</v>
          </cell>
          <cell r="J3757" t="str">
            <v>leghennen</v>
          </cell>
        </row>
        <row r="3758">
          <cell r="A3758" t="str">
            <v>2009_sep_23</v>
          </cell>
          <cell r="C3758">
            <v>16144</v>
          </cell>
          <cell r="D3758">
            <v>2009</v>
          </cell>
          <cell r="E3758" t="str">
            <v>sep</v>
          </cell>
          <cell r="F3758">
            <v>23</v>
          </cell>
          <cell r="G3758">
            <v>1.1100000000000001</v>
          </cell>
          <cell r="H3758">
            <v>9</v>
          </cell>
          <cell r="I3758">
            <v>1</v>
          </cell>
          <cell r="J3758" t="str">
            <v>leghennen</v>
          </cell>
        </row>
        <row r="3759">
          <cell r="A3759" t="str">
            <v>2009_okt_23</v>
          </cell>
          <cell r="C3759">
            <v>16145</v>
          </cell>
          <cell r="D3759">
            <v>2009</v>
          </cell>
          <cell r="E3759" t="str">
            <v>okt</v>
          </cell>
          <cell r="F3759">
            <v>23</v>
          </cell>
          <cell r="G3759">
            <v>1.19</v>
          </cell>
          <cell r="H3759">
            <v>10</v>
          </cell>
          <cell r="I3759">
            <v>1</v>
          </cell>
          <cell r="J3759" t="str">
            <v>leghennen</v>
          </cell>
        </row>
        <row r="3760">
          <cell r="A3760" t="str">
            <v>2009_nov_23</v>
          </cell>
          <cell r="C3760">
            <v>16146</v>
          </cell>
          <cell r="D3760">
            <v>2009</v>
          </cell>
          <cell r="E3760" t="str">
            <v>nov</v>
          </cell>
          <cell r="F3760">
            <v>23</v>
          </cell>
          <cell r="G3760">
            <v>1.34</v>
          </cell>
          <cell r="H3760">
            <v>11</v>
          </cell>
          <cell r="I3760">
            <v>1</v>
          </cell>
          <cell r="J3760" t="str">
            <v>leghennen</v>
          </cell>
        </row>
        <row r="3761">
          <cell r="A3761" t="str">
            <v>2009_dec_23</v>
          </cell>
          <cell r="C3761">
            <v>16147</v>
          </cell>
          <cell r="D3761">
            <v>2009</v>
          </cell>
          <cell r="E3761" t="str">
            <v>dec</v>
          </cell>
          <cell r="F3761">
            <v>23</v>
          </cell>
          <cell r="G3761">
            <v>1.48</v>
          </cell>
          <cell r="H3761">
            <v>12</v>
          </cell>
          <cell r="I3761">
            <v>1</v>
          </cell>
          <cell r="J3761" t="str">
            <v>leghennen</v>
          </cell>
        </row>
        <row r="3762">
          <cell r="A3762" t="str">
            <v>2010_jan_23</v>
          </cell>
          <cell r="C3762">
            <v>16148</v>
          </cell>
          <cell r="D3762">
            <v>2010</v>
          </cell>
          <cell r="E3762" t="str">
            <v>jan</v>
          </cell>
          <cell r="F3762">
            <v>23</v>
          </cell>
          <cell r="G3762">
            <v>1.45</v>
          </cell>
          <cell r="H3762">
            <v>1</v>
          </cell>
          <cell r="I3762">
            <v>1</v>
          </cell>
          <cell r="J3762" t="str">
            <v>leghennen</v>
          </cell>
        </row>
        <row r="3763">
          <cell r="A3763" t="str">
            <v>2010_feb_23</v>
          </cell>
          <cell r="C3763">
            <v>16149</v>
          </cell>
          <cell r="D3763">
            <v>2010</v>
          </cell>
          <cell r="E3763" t="str">
            <v>feb</v>
          </cell>
          <cell r="F3763">
            <v>23</v>
          </cell>
          <cell r="G3763">
            <v>1.55</v>
          </cell>
          <cell r="H3763">
            <v>2</v>
          </cell>
          <cell r="I3763">
            <v>1</v>
          </cell>
          <cell r="J3763" t="str">
            <v>leghennen</v>
          </cell>
        </row>
        <row r="3764">
          <cell r="A3764" t="str">
            <v>2010_mrt_23</v>
          </cell>
          <cell r="C3764">
            <v>16150</v>
          </cell>
          <cell r="D3764">
            <v>2010</v>
          </cell>
          <cell r="E3764" t="str">
            <v>mrt</v>
          </cell>
          <cell r="F3764">
            <v>23</v>
          </cell>
          <cell r="G3764">
            <v>1.53</v>
          </cell>
          <cell r="H3764">
            <v>3</v>
          </cell>
          <cell r="I3764">
            <v>1</v>
          </cell>
          <cell r="J3764" t="str">
            <v>leghennen</v>
          </cell>
        </row>
        <row r="3765">
          <cell r="A3765" t="str">
            <v>2010_apr_23</v>
          </cell>
          <cell r="C3765">
            <v>16151</v>
          </cell>
          <cell r="D3765">
            <v>2010</v>
          </cell>
          <cell r="E3765" t="str">
            <v>apr</v>
          </cell>
          <cell r="F3765">
            <v>23</v>
          </cell>
          <cell r="G3765">
            <v>1.08</v>
          </cell>
          <cell r="H3765">
            <v>4</v>
          </cell>
          <cell r="I3765">
            <v>1</v>
          </cell>
          <cell r="J3765" t="str">
            <v>leghennen</v>
          </cell>
        </row>
        <row r="3766">
          <cell r="A3766" t="str">
            <v>2010_mei_23</v>
          </cell>
          <cell r="C3766">
            <v>16152</v>
          </cell>
          <cell r="D3766">
            <v>2010</v>
          </cell>
          <cell r="E3766" t="str">
            <v>mei</v>
          </cell>
          <cell r="F3766">
            <v>23</v>
          </cell>
          <cell r="G3766">
            <v>0.87</v>
          </cell>
          <cell r="H3766">
            <v>5</v>
          </cell>
          <cell r="I3766">
            <v>1</v>
          </cell>
          <cell r="J3766" t="str">
            <v>leghennen</v>
          </cell>
        </row>
        <row r="3767">
          <cell r="A3767" t="str">
            <v>2010_jun_23</v>
          </cell>
          <cell r="C3767">
            <v>16153</v>
          </cell>
          <cell r="D3767">
            <v>2010</v>
          </cell>
          <cell r="E3767" t="str">
            <v>jun</v>
          </cell>
          <cell r="F3767">
            <v>23</v>
          </cell>
          <cell r="G3767">
            <v>0.83</v>
          </cell>
          <cell r="H3767">
            <v>6</v>
          </cell>
          <cell r="I3767">
            <v>1</v>
          </cell>
          <cell r="J3767" t="str">
            <v>leghennen</v>
          </cell>
        </row>
        <row r="3768">
          <cell r="A3768" t="str">
            <v>2010_jul_23</v>
          </cell>
          <cell r="C3768">
            <v>16154</v>
          </cell>
          <cell r="D3768">
            <v>2010</v>
          </cell>
          <cell r="E3768" t="str">
            <v>jul</v>
          </cell>
          <cell r="F3768">
            <v>23</v>
          </cell>
          <cell r="G3768">
            <v>0.63</v>
          </cell>
          <cell r="H3768">
            <v>7</v>
          </cell>
          <cell r="I3768">
            <v>1</v>
          </cell>
          <cell r="J3768" t="str">
            <v>leghennen</v>
          </cell>
        </row>
        <row r="3769">
          <cell r="A3769" t="str">
            <v>2010_aug_23</v>
          </cell>
          <cell r="C3769">
            <v>16155</v>
          </cell>
          <cell r="D3769">
            <v>2010</v>
          </cell>
          <cell r="E3769" t="str">
            <v>aug</v>
          </cell>
          <cell r="F3769">
            <v>23</v>
          </cell>
          <cell r="G3769">
            <v>0.7</v>
          </cell>
          <cell r="H3769">
            <v>8</v>
          </cell>
          <cell r="I3769">
            <v>1</v>
          </cell>
          <cell r="J3769" t="str">
            <v>leghennen</v>
          </cell>
        </row>
        <row r="3770">
          <cell r="A3770" t="str">
            <v>2010_sep_23</v>
          </cell>
          <cell r="C3770">
            <v>16156</v>
          </cell>
          <cell r="D3770">
            <v>2010</v>
          </cell>
          <cell r="E3770" t="str">
            <v>sep</v>
          </cell>
          <cell r="F3770">
            <v>23</v>
          </cell>
          <cell r="G3770">
            <v>0.77</v>
          </cell>
          <cell r="H3770">
            <v>9</v>
          </cell>
          <cell r="I3770">
            <v>1</v>
          </cell>
          <cell r="J3770" t="str">
            <v>leghennen</v>
          </cell>
        </row>
        <row r="3771">
          <cell r="A3771" t="str">
            <v>2010_okt_23</v>
          </cell>
          <cell r="C3771">
            <v>16157</v>
          </cell>
          <cell r="D3771">
            <v>2010</v>
          </cell>
          <cell r="E3771" t="str">
            <v>okt</v>
          </cell>
          <cell r="F3771">
            <v>23</v>
          </cell>
          <cell r="G3771">
            <v>0.69</v>
          </cell>
          <cell r="H3771">
            <v>10</v>
          </cell>
          <cell r="I3771">
            <v>1</v>
          </cell>
          <cell r="J3771" t="str">
            <v>leghennen</v>
          </cell>
        </row>
        <row r="3772">
          <cell r="A3772" t="str">
            <v>2010_nov_23</v>
          </cell>
          <cell r="C3772">
            <v>16158</v>
          </cell>
          <cell r="D3772">
            <v>2010</v>
          </cell>
          <cell r="E3772" t="str">
            <v>nov</v>
          </cell>
          <cell r="F3772">
            <v>23</v>
          </cell>
          <cell r="G3772">
            <v>0.68</v>
          </cell>
          <cell r="H3772">
            <v>11</v>
          </cell>
          <cell r="I3772">
            <v>1</v>
          </cell>
          <cell r="J3772" t="str">
            <v>leghennen</v>
          </cell>
        </row>
        <row r="3773">
          <cell r="A3773" t="str">
            <v>2010_dec_23</v>
          </cell>
          <cell r="C3773">
            <v>16159</v>
          </cell>
          <cell r="D3773">
            <v>2010</v>
          </cell>
          <cell r="E3773" t="str">
            <v>dec</v>
          </cell>
          <cell r="F3773">
            <v>23</v>
          </cell>
          <cell r="G3773">
            <v>0.78</v>
          </cell>
          <cell r="H3773">
            <v>12</v>
          </cell>
          <cell r="I3773">
            <v>1</v>
          </cell>
          <cell r="J3773" t="str">
            <v>leghennen</v>
          </cell>
        </row>
        <row r="3774">
          <cell r="A3774" t="str">
            <v>2011_jan_23</v>
          </cell>
          <cell r="C3774">
            <v>16160</v>
          </cell>
          <cell r="D3774">
            <v>2011</v>
          </cell>
          <cell r="E3774" t="str">
            <v>jan</v>
          </cell>
          <cell r="F3774">
            <v>23</v>
          </cell>
          <cell r="G3774">
            <v>0.62</v>
          </cell>
          <cell r="H3774">
            <v>1</v>
          </cell>
          <cell r="I3774">
            <v>1</v>
          </cell>
          <cell r="J3774" t="str">
            <v>leghennen</v>
          </cell>
        </row>
        <row r="3775">
          <cell r="A3775" t="str">
            <v>2011_feb_23</v>
          </cell>
          <cell r="C3775">
            <v>16161</v>
          </cell>
          <cell r="D3775">
            <v>2011</v>
          </cell>
          <cell r="E3775" t="str">
            <v>feb</v>
          </cell>
          <cell r="F3775">
            <v>23</v>
          </cell>
          <cell r="G3775">
            <v>0.64</v>
          </cell>
          <cell r="H3775">
            <v>2</v>
          </cell>
          <cell r="I3775">
            <v>1</v>
          </cell>
          <cell r="J3775" t="str">
            <v>leghennen</v>
          </cell>
        </row>
        <row r="3776">
          <cell r="A3776" t="str">
            <v>2011_mrt_23</v>
          </cell>
          <cell r="C3776">
            <v>16162</v>
          </cell>
          <cell r="D3776">
            <v>2011</v>
          </cell>
          <cell r="E3776" t="str">
            <v>mrt</v>
          </cell>
          <cell r="F3776">
            <v>23</v>
          </cell>
          <cell r="G3776">
            <v>0.75</v>
          </cell>
          <cell r="H3776">
            <v>3</v>
          </cell>
          <cell r="I3776">
            <v>1</v>
          </cell>
          <cell r="J3776" t="str">
            <v>leghennen</v>
          </cell>
        </row>
        <row r="3777">
          <cell r="A3777" t="str">
            <v>2011_apr_23</v>
          </cell>
          <cell r="C3777">
            <v>16163</v>
          </cell>
          <cell r="D3777">
            <v>2011</v>
          </cell>
          <cell r="E3777" t="str">
            <v>apr</v>
          </cell>
          <cell r="F3777">
            <v>23</v>
          </cell>
          <cell r="G3777">
            <v>0.64</v>
          </cell>
          <cell r="H3777">
            <v>4</v>
          </cell>
          <cell r="I3777">
            <v>1</v>
          </cell>
          <cell r="J3777" t="str">
            <v>leghennen</v>
          </cell>
        </row>
        <row r="3778">
          <cell r="A3778" t="str">
            <v>2011_mei_23</v>
          </cell>
          <cell r="C3778">
            <v>16164</v>
          </cell>
          <cell r="D3778">
            <v>2011</v>
          </cell>
          <cell r="E3778" t="str">
            <v>mei</v>
          </cell>
          <cell r="F3778">
            <v>23</v>
          </cell>
          <cell r="G3778">
            <v>0.53</v>
          </cell>
          <cell r="H3778">
            <v>5</v>
          </cell>
          <cell r="I3778">
            <v>1</v>
          </cell>
          <cell r="J3778" t="str">
            <v>leghennen</v>
          </cell>
        </row>
        <row r="3779">
          <cell r="A3779" t="str">
            <v>2011_jun_23</v>
          </cell>
          <cell r="C3779">
            <v>16165</v>
          </cell>
          <cell r="D3779">
            <v>2011</v>
          </cell>
          <cell r="E3779" t="str">
            <v>jun</v>
          </cell>
          <cell r="F3779">
            <v>23</v>
          </cell>
          <cell r="G3779">
            <v>0.57999999999999996</v>
          </cell>
          <cell r="H3779">
            <v>6</v>
          </cell>
          <cell r="I3779">
            <v>1</v>
          </cell>
          <cell r="J3779" t="str">
            <v>leghennen</v>
          </cell>
        </row>
        <row r="3780">
          <cell r="A3780" t="str">
            <v>2011_jul_23</v>
          </cell>
          <cell r="C3780">
            <v>16166</v>
          </cell>
          <cell r="D3780">
            <v>2011</v>
          </cell>
          <cell r="E3780" t="str">
            <v>jul</v>
          </cell>
          <cell r="F3780">
            <v>23</v>
          </cell>
          <cell r="G3780">
            <v>0.72</v>
          </cell>
          <cell r="H3780">
            <v>7</v>
          </cell>
          <cell r="I3780">
            <v>1</v>
          </cell>
          <cell r="J3780" t="str">
            <v>leghennen</v>
          </cell>
        </row>
        <row r="3781">
          <cell r="A3781" t="str">
            <v>2011_aug_23</v>
          </cell>
          <cell r="C3781">
            <v>16167</v>
          </cell>
          <cell r="D3781">
            <v>2011</v>
          </cell>
          <cell r="E3781" t="str">
            <v>aug</v>
          </cell>
          <cell r="F3781">
            <v>23</v>
          </cell>
          <cell r="G3781">
            <v>0.8</v>
          </cell>
          <cell r="H3781">
            <v>8</v>
          </cell>
          <cell r="I3781">
            <v>1</v>
          </cell>
          <cell r="J3781" t="str">
            <v>leghennen</v>
          </cell>
        </row>
        <row r="3782">
          <cell r="A3782" t="str">
            <v>2011_sep_23</v>
          </cell>
          <cell r="C3782">
            <v>16168</v>
          </cell>
          <cell r="D3782">
            <v>2011</v>
          </cell>
          <cell r="E3782" t="str">
            <v>sep</v>
          </cell>
          <cell r="F3782">
            <v>23</v>
          </cell>
          <cell r="G3782">
            <v>0.77</v>
          </cell>
          <cell r="H3782">
            <v>9</v>
          </cell>
          <cell r="I3782">
            <v>1</v>
          </cell>
          <cell r="J3782" t="str">
            <v>leghennen</v>
          </cell>
        </row>
        <row r="3783">
          <cell r="A3783" t="str">
            <v>2011_okt_23</v>
          </cell>
          <cell r="C3783">
            <v>16169</v>
          </cell>
          <cell r="D3783">
            <v>2011</v>
          </cell>
          <cell r="E3783" t="str">
            <v>okt</v>
          </cell>
          <cell r="F3783">
            <v>23</v>
          </cell>
          <cell r="G3783">
            <v>0.76</v>
          </cell>
          <cell r="H3783">
            <v>10</v>
          </cell>
          <cell r="I3783">
            <v>1</v>
          </cell>
          <cell r="J3783" t="str">
            <v>leghennen</v>
          </cell>
        </row>
        <row r="3784">
          <cell r="A3784" t="str">
            <v>2011_nov_23</v>
          </cell>
          <cell r="C3784">
            <v>16170</v>
          </cell>
          <cell r="D3784">
            <v>2011</v>
          </cell>
          <cell r="E3784" t="str">
            <v>nov</v>
          </cell>
          <cell r="F3784">
            <v>23</v>
          </cell>
          <cell r="G3784">
            <v>0.92</v>
          </cell>
          <cell r="H3784">
            <v>11</v>
          </cell>
          <cell r="I3784">
            <v>1</v>
          </cell>
          <cell r="J3784" t="str">
            <v>leghennen</v>
          </cell>
        </row>
        <row r="3785">
          <cell r="A3785" t="str">
            <v>2011_dec_23</v>
          </cell>
          <cell r="C3785">
            <v>16171</v>
          </cell>
          <cell r="D3785">
            <v>2011</v>
          </cell>
          <cell r="E3785" t="str">
            <v>dec</v>
          </cell>
          <cell r="F3785">
            <v>23</v>
          </cell>
          <cell r="G3785">
            <v>1.08</v>
          </cell>
          <cell r="H3785">
            <v>12</v>
          </cell>
          <cell r="I3785">
            <v>1</v>
          </cell>
          <cell r="J3785" t="str">
            <v>leghennen</v>
          </cell>
        </row>
        <row r="3786">
          <cell r="A3786" t="str">
            <v>2012_jan_23</v>
          </cell>
          <cell r="C3786">
            <v>16172</v>
          </cell>
          <cell r="D3786">
            <v>2012</v>
          </cell>
          <cell r="E3786" t="str">
            <v>jan</v>
          </cell>
          <cell r="F3786">
            <v>23</v>
          </cell>
          <cell r="G3786">
            <v>1.02</v>
          </cell>
          <cell r="H3786">
            <v>1</v>
          </cell>
          <cell r="I3786">
            <v>1</v>
          </cell>
          <cell r="J3786" t="str">
            <v>leghennen</v>
          </cell>
        </row>
        <row r="3787">
          <cell r="A3787" t="str">
            <v>2012_dec_23</v>
          </cell>
          <cell r="C3787">
            <v>16183</v>
          </cell>
          <cell r="D3787">
            <v>2012</v>
          </cell>
          <cell r="E3787" t="str">
            <v>dec</v>
          </cell>
          <cell r="F3787">
            <v>23</v>
          </cell>
          <cell r="G3787">
            <v>0</v>
          </cell>
          <cell r="H3787">
            <v>12</v>
          </cell>
          <cell r="I3787">
            <v>1</v>
          </cell>
          <cell r="J3787" t="str">
            <v>leghennen</v>
          </cell>
        </row>
        <row r="3788">
          <cell r="A3788" t="str">
            <v>2006_jan_25</v>
          </cell>
          <cell r="C3788">
            <v>16268</v>
          </cell>
          <cell r="D3788">
            <v>2006</v>
          </cell>
          <cell r="E3788" t="str">
            <v>jan</v>
          </cell>
          <cell r="F3788">
            <v>25</v>
          </cell>
          <cell r="G3788">
            <v>17.25</v>
          </cell>
          <cell r="H3788">
            <v>1</v>
          </cell>
          <cell r="I3788">
            <v>1</v>
          </cell>
          <cell r="J3788" t="str">
            <v>leghennen</v>
          </cell>
        </row>
        <row r="3789">
          <cell r="A3789" t="str">
            <v>2006_feb_25</v>
          </cell>
          <cell r="C3789">
            <v>16269</v>
          </cell>
          <cell r="D3789">
            <v>2006</v>
          </cell>
          <cell r="E3789" t="str">
            <v>feb</v>
          </cell>
          <cell r="F3789">
            <v>25</v>
          </cell>
          <cell r="G3789">
            <v>17.399999999999999</v>
          </cell>
          <cell r="H3789">
            <v>2</v>
          </cell>
          <cell r="I3789">
            <v>1</v>
          </cell>
          <cell r="J3789" t="str">
            <v>leghennen</v>
          </cell>
        </row>
        <row r="3790">
          <cell r="A3790" t="str">
            <v>2006_mrt_25</v>
          </cell>
          <cell r="C3790">
            <v>16270</v>
          </cell>
          <cell r="D3790">
            <v>2006</v>
          </cell>
          <cell r="E3790" t="str">
            <v>mrt</v>
          </cell>
          <cell r="F3790">
            <v>25</v>
          </cell>
          <cell r="G3790">
            <v>17.45</v>
          </cell>
          <cell r="H3790">
            <v>3</v>
          </cell>
          <cell r="I3790">
            <v>1</v>
          </cell>
          <cell r="J3790" t="str">
            <v>leghennen</v>
          </cell>
        </row>
        <row r="3791">
          <cell r="A3791" t="str">
            <v>2006_apr_25</v>
          </cell>
          <cell r="C3791">
            <v>16271</v>
          </cell>
          <cell r="D3791">
            <v>2006</v>
          </cell>
          <cell r="E3791" t="str">
            <v>apr</v>
          </cell>
          <cell r="F3791">
            <v>25</v>
          </cell>
          <cell r="G3791">
            <v>17.5</v>
          </cell>
          <cell r="H3791">
            <v>4</v>
          </cell>
          <cell r="I3791">
            <v>1</v>
          </cell>
          <cell r="J3791" t="str">
            <v>leghennen</v>
          </cell>
        </row>
        <row r="3792">
          <cell r="A3792" t="str">
            <v>2006_mei_25</v>
          </cell>
          <cell r="C3792">
            <v>16272</v>
          </cell>
          <cell r="D3792">
            <v>2006</v>
          </cell>
          <cell r="E3792" t="str">
            <v>mei</v>
          </cell>
          <cell r="F3792">
            <v>25</v>
          </cell>
          <cell r="G3792">
            <v>17.649999999999999</v>
          </cell>
          <cell r="H3792">
            <v>5</v>
          </cell>
          <cell r="I3792">
            <v>1</v>
          </cell>
          <cell r="J3792" t="str">
            <v>leghennen</v>
          </cell>
        </row>
        <row r="3793">
          <cell r="A3793" t="str">
            <v>2006_jun_25</v>
          </cell>
          <cell r="C3793">
            <v>16273</v>
          </cell>
          <cell r="D3793">
            <v>2006</v>
          </cell>
          <cell r="E3793" t="str">
            <v>jun</v>
          </cell>
          <cell r="F3793">
            <v>25</v>
          </cell>
          <cell r="G3793">
            <v>17.7</v>
          </cell>
          <cell r="H3793">
            <v>6</v>
          </cell>
          <cell r="I3793">
            <v>1</v>
          </cell>
          <cell r="J3793" t="str">
            <v>leghennen</v>
          </cell>
        </row>
        <row r="3794">
          <cell r="A3794" t="str">
            <v>2006_jul_25</v>
          </cell>
          <cell r="C3794">
            <v>16274</v>
          </cell>
          <cell r="D3794">
            <v>2006</v>
          </cell>
          <cell r="E3794" t="str">
            <v>jul</v>
          </cell>
          <cell r="F3794">
            <v>25</v>
          </cell>
          <cell r="G3794">
            <v>17.75</v>
          </cell>
          <cell r="H3794">
            <v>7</v>
          </cell>
          <cell r="I3794">
            <v>1</v>
          </cell>
          <cell r="J3794" t="str">
            <v>leghennen</v>
          </cell>
        </row>
        <row r="3795">
          <cell r="A3795" t="str">
            <v>2006_aug_25</v>
          </cell>
          <cell r="C3795">
            <v>16275</v>
          </cell>
          <cell r="D3795">
            <v>2006</v>
          </cell>
          <cell r="E3795" t="str">
            <v>aug</v>
          </cell>
          <cell r="F3795">
            <v>25</v>
          </cell>
          <cell r="G3795">
            <v>17.8</v>
          </cell>
          <cell r="H3795">
            <v>8</v>
          </cell>
          <cell r="I3795">
            <v>1</v>
          </cell>
          <cell r="J3795" t="str">
            <v>leghennen</v>
          </cell>
        </row>
        <row r="3796">
          <cell r="A3796" t="str">
            <v>2006_sep_25</v>
          </cell>
          <cell r="C3796">
            <v>16276</v>
          </cell>
          <cell r="D3796">
            <v>2006</v>
          </cell>
          <cell r="E3796" t="str">
            <v>sep</v>
          </cell>
          <cell r="F3796">
            <v>25</v>
          </cell>
          <cell r="G3796">
            <v>18.100000000000001</v>
          </cell>
          <cell r="H3796">
            <v>9</v>
          </cell>
          <cell r="I3796">
            <v>1</v>
          </cell>
          <cell r="J3796" t="str">
            <v>leghennen</v>
          </cell>
        </row>
        <row r="3797">
          <cell r="A3797" t="str">
            <v>2006_okt_25</v>
          </cell>
          <cell r="C3797">
            <v>16277</v>
          </cell>
          <cell r="D3797">
            <v>2006</v>
          </cell>
          <cell r="E3797" t="str">
            <v>okt</v>
          </cell>
          <cell r="F3797">
            <v>25</v>
          </cell>
          <cell r="G3797">
            <v>18.399999999999999</v>
          </cell>
          <cell r="H3797">
            <v>10</v>
          </cell>
          <cell r="I3797">
            <v>1</v>
          </cell>
          <cell r="J3797" t="str">
            <v>leghennen</v>
          </cell>
        </row>
        <row r="3798">
          <cell r="A3798" t="str">
            <v>2006_nov_25</v>
          </cell>
          <cell r="C3798">
            <v>16278</v>
          </cell>
          <cell r="D3798">
            <v>2006</v>
          </cell>
          <cell r="E3798" t="str">
            <v>nov</v>
          </cell>
          <cell r="F3798">
            <v>25</v>
          </cell>
          <cell r="G3798">
            <v>18.95</v>
          </cell>
          <cell r="H3798">
            <v>11</v>
          </cell>
          <cell r="I3798">
            <v>1</v>
          </cell>
          <cell r="J3798" t="str">
            <v>leghennen</v>
          </cell>
        </row>
        <row r="3799">
          <cell r="A3799" t="str">
            <v>2006_dec_25</v>
          </cell>
          <cell r="C3799">
            <v>16279</v>
          </cell>
          <cell r="D3799">
            <v>2006</v>
          </cell>
          <cell r="E3799" t="str">
            <v>dec</v>
          </cell>
          <cell r="F3799">
            <v>25</v>
          </cell>
          <cell r="G3799">
            <v>19.5</v>
          </cell>
          <cell r="H3799">
            <v>12</v>
          </cell>
          <cell r="I3799">
            <v>1</v>
          </cell>
          <cell r="J3799" t="str">
            <v>leghennen</v>
          </cell>
        </row>
        <row r="3800">
          <cell r="A3800" t="str">
            <v>2007_jan_25</v>
          </cell>
          <cell r="C3800">
            <v>16280</v>
          </cell>
          <cell r="D3800">
            <v>2007</v>
          </cell>
          <cell r="E3800" t="str">
            <v>jan</v>
          </cell>
          <cell r="F3800">
            <v>25</v>
          </cell>
          <cell r="G3800">
            <v>19.8</v>
          </cell>
          <cell r="H3800">
            <v>1</v>
          </cell>
          <cell r="I3800">
            <v>1</v>
          </cell>
          <cell r="J3800" t="str">
            <v>leghennen</v>
          </cell>
        </row>
        <row r="3801">
          <cell r="A3801" t="str">
            <v>2007_feb_25</v>
          </cell>
          <cell r="C3801">
            <v>16281</v>
          </cell>
          <cell r="D3801">
            <v>2007</v>
          </cell>
          <cell r="E3801" t="str">
            <v>feb</v>
          </cell>
          <cell r="F3801">
            <v>25</v>
          </cell>
          <cell r="G3801">
            <v>20.25</v>
          </cell>
          <cell r="H3801">
            <v>2</v>
          </cell>
          <cell r="I3801">
            <v>1</v>
          </cell>
          <cell r="J3801" t="str">
            <v>leghennen</v>
          </cell>
        </row>
        <row r="3802">
          <cell r="A3802" t="str">
            <v>2007_mrt_25</v>
          </cell>
          <cell r="C3802">
            <v>16282</v>
          </cell>
          <cell r="D3802">
            <v>2007</v>
          </cell>
          <cell r="E3802" t="str">
            <v>mrt</v>
          </cell>
          <cell r="F3802">
            <v>25</v>
          </cell>
          <cell r="G3802">
            <v>20.55</v>
          </cell>
          <cell r="H3802">
            <v>3</v>
          </cell>
          <cell r="I3802">
            <v>1</v>
          </cell>
          <cell r="J3802" t="str">
            <v>leghennen</v>
          </cell>
        </row>
        <row r="3803">
          <cell r="A3803" t="str">
            <v>2007_apr_25</v>
          </cell>
          <cell r="C3803">
            <v>16283</v>
          </cell>
          <cell r="D3803">
            <v>2007</v>
          </cell>
          <cell r="E3803" t="str">
            <v>apr</v>
          </cell>
          <cell r="F3803">
            <v>25</v>
          </cell>
          <cell r="G3803">
            <v>20.8</v>
          </cell>
          <cell r="H3803">
            <v>4</v>
          </cell>
          <cell r="I3803">
            <v>1</v>
          </cell>
          <cell r="J3803" t="str">
            <v>leghennen</v>
          </cell>
        </row>
        <row r="3804">
          <cell r="A3804" t="str">
            <v>2007_mei_25</v>
          </cell>
          <cell r="C3804">
            <v>16284</v>
          </cell>
          <cell r="D3804">
            <v>2007</v>
          </cell>
          <cell r="E3804" t="str">
            <v>mei</v>
          </cell>
          <cell r="F3804">
            <v>25</v>
          </cell>
          <cell r="G3804">
            <v>20.95</v>
          </cell>
          <cell r="H3804">
            <v>5</v>
          </cell>
          <cell r="I3804">
            <v>1</v>
          </cell>
          <cell r="J3804" t="str">
            <v>leghennen</v>
          </cell>
        </row>
        <row r="3805">
          <cell r="A3805" t="str">
            <v>2007_jun_25</v>
          </cell>
          <cell r="C3805">
            <v>16285</v>
          </cell>
          <cell r="D3805">
            <v>2007</v>
          </cell>
          <cell r="E3805" t="str">
            <v>jun</v>
          </cell>
          <cell r="F3805">
            <v>25</v>
          </cell>
          <cell r="G3805">
            <v>21.1</v>
          </cell>
          <cell r="H3805">
            <v>6</v>
          </cell>
          <cell r="I3805">
            <v>1</v>
          </cell>
          <cell r="J3805" t="str">
            <v>leghennen</v>
          </cell>
        </row>
        <row r="3806">
          <cell r="A3806" t="str">
            <v>2007_jul_25</v>
          </cell>
          <cell r="C3806">
            <v>16286</v>
          </cell>
          <cell r="D3806">
            <v>2007</v>
          </cell>
          <cell r="E3806" t="str">
            <v>jul</v>
          </cell>
          <cell r="F3806">
            <v>25</v>
          </cell>
          <cell r="G3806">
            <v>21.25</v>
          </cell>
          <cell r="H3806">
            <v>7</v>
          </cell>
          <cell r="I3806">
            <v>1</v>
          </cell>
          <cell r="J3806" t="str">
            <v>leghennen</v>
          </cell>
        </row>
        <row r="3807">
          <cell r="A3807" t="str">
            <v>2007_aug_25</v>
          </cell>
          <cell r="C3807">
            <v>16287</v>
          </cell>
          <cell r="D3807">
            <v>2007</v>
          </cell>
          <cell r="E3807" t="str">
            <v>aug</v>
          </cell>
          <cell r="F3807">
            <v>25</v>
          </cell>
          <cell r="G3807">
            <v>21.95</v>
          </cell>
          <cell r="H3807">
            <v>8</v>
          </cell>
          <cell r="I3807">
            <v>1</v>
          </cell>
          <cell r="J3807" t="str">
            <v>leghennen</v>
          </cell>
        </row>
        <row r="3808">
          <cell r="A3808" t="str">
            <v>2007_sep_25</v>
          </cell>
          <cell r="C3808">
            <v>16288</v>
          </cell>
          <cell r="D3808">
            <v>2007</v>
          </cell>
          <cell r="E3808" t="str">
            <v>sep</v>
          </cell>
          <cell r="F3808">
            <v>25</v>
          </cell>
          <cell r="G3808">
            <v>23.1</v>
          </cell>
          <cell r="H3808">
            <v>9</v>
          </cell>
          <cell r="I3808">
            <v>1</v>
          </cell>
          <cell r="J3808" t="str">
            <v>leghennen</v>
          </cell>
        </row>
        <row r="3809">
          <cell r="A3809" t="str">
            <v>2007_okt_25</v>
          </cell>
          <cell r="C3809">
            <v>16289</v>
          </cell>
          <cell r="D3809">
            <v>2007</v>
          </cell>
          <cell r="E3809" t="str">
            <v>okt</v>
          </cell>
          <cell r="F3809">
            <v>25</v>
          </cell>
          <cell r="G3809">
            <v>24.5</v>
          </cell>
          <cell r="H3809">
            <v>10</v>
          </cell>
          <cell r="I3809">
            <v>1</v>
          </cell>
          <cell r="J3809" t="str">
            <v>leghennen</v>
          </cell>
        </row>
        <row r="3810">
          <cell r="A3810" t="str">
            <v>2007_nov_25</v>
          </cell>
          <cell r="C3810">
            <v>16290</v>
          </cell>
          <cell r="D3810">
            <v>2007</v>
          </cell>
          <cell r="E3810" t="str">
            <v>nov</v>
          </cell>
          <cell r="F3810">
            <v>25</v>
          </cell>
          <cell r="G3810">
            <v>25.35</v>
          </cell>
          <cell r="H3810">
            <v>11</v>
          </cell>
          <cell r="I3810">
            <v>1</v>
          </cell>
          <cell r="J3810" t="str">
            <v>leghennen</v>
          </cell>
        </row>
        <row r="3811">
          <cell r="A3811" t="str">
            <v>2007_dec_25</v>
          </cell>
          <cell r="C3811">
            <v>16291</v>
          </cell>
          <cell r="D3811">
            <v>2007</v>
          </cell>
          <cell r="E3811" t="str">
            <v>dec</v>
          </cell>
          <cell r="F3811">
            <v>25</v>
          </cell>
          <cell r="G3811">
            <v>25.75</v>
          </cell>
          <cell r="H3811">
            <v>12</v>
          </cell>
          <cell r="I3811">
            <v>1</v>
          </cell>
          <cell r="J3811" t="str">
            <v>leghennen</v>
          </cell>
        </row>
        <row r="3812">
          <cell r="A3812" t="str">
            <v>2008_jan_25</v>
          </cell>
          <cell r="C3812">
            <v>16292</v>
          </cell>
          <cell r="D3812">
            <v>2008</v>
          </cell>
          <cell r="E3812" t="str">
            <v>jan</v>
          </cell>
          <cell r="F3812">
            <v>25</v>
          </cell>
          <cell r="G3812">
            <v>26.1</v>
          </cell>
          <cell r="H3812">
            <v>1</v>
          </cell>
          <cell r="I3812">
            <v>1</v>
          </cell>
          <cell r="J3812" t="str">
            <v>leghennen</v>
          </cell>
        </row>
        <row r="3813">
          <cell r="A3813" t="str">
            <v>2008_feb_25</v>
          </cell>
          <cell r="C3813">
            <v>16293</v>
          </cell>
          <cell r="D3813">
            <v>2008</v>
          </cell>
          <cell r="E3813" t="str">
            <v>feb</v>
          </cell>
          <cell r="F3813">
            <v>25</v>
          </cell>
          <cell r="G3813">
            <v>26.55</v>
          </cell>
          <cell r="H3813">
            <v>2</v>
          </cell>
          <cell r="I3813">
            <v>1</v>
          </cell>
          <cell r="J3813" t="str">
            <v>leghennen</v>
          </cell>
        </row>
        <row r="3814">
          <cell r="A3814" t="str">
            <v>2008_mrt_25</v>
          </cell>
          <cell r="C3814">
            <v>16294</v>
          </cell>
          <cell r="D3814">
            <v>2008</v>
          </cell>
          <cell r="E3814" t="str">
            <v>mrt</v>
          </cell>
          <cell r="F3814">
            <v>25</v>
          </cell>
          <cell r="G3814">
            <v>27.1</v>
          </cell>
          <cell r="H3814">
            <v>3</v>
          </cell>
          <cell r="I3814">
            <v>1</v>
          </cell>
          <cell r="J3814" t="str">
            <v>leghennen</v>
          </cell>
        </row>
        <row r="3815">
          <cell r="A3815" t="str">
            <v>2008_apr_25</v>
          </cell>
          <cell r="C3815">
            <v>16295</v>
          </cell>
          <cell r="D3815">
            <v>2008</v>
          </cell>
          <cell r="E3815" t="str">
            <v>apr</v>
          </cell>
          <cell r="F3815">
            <v>25</v>
          </cell>
          <cell r="G3815">
            <v>27.5</v>
          </cell>
          <cell r="H3815">
            <v>4</v>
          </cell>
          <cell r="I3815">
            <v>1</v>
          </cell>
          <cell r="J3815" t="str">
            <v>leghennen</v>
          </cell>
        </row>
        <row r="3816">
          <cell r="A3816" t="str">
            <v>2008_mei_25</v>
          </cell>
          <cell r="C3816">
            <v>16296</v>
          </cell>
          <cell r="D3816">
            <v>2008</v>
          </cell>
          <cell r="E3816" t="str">
            <v>mei</v>
          </cell>
          <cell r="F3816">
            <v>25</v>
          </cell>
          <cell r="G3816">
            <v>27.7</v>
          </cell>
          <cell r="H3816">
            <v>5</v>
          </cell>
          <cell r="I3816">
            <v>1</v>
          </cell>
          <cell r="J3816" t="str">
            <v>leghennen</v>
          </cell>
        </row>
        <row r="3817">
          <cell r="A3817" t="str">
            <v>2008_jun_25</v>
          </cell>
          <cell r="C3817">
            <v>16297</v>
          </cell>
          <cell r="D3817">
            <v>2008</v>
          </cell>
          <cell r="E3817" t="str">
            <v>jun</v>
          </cell>
          <cell r="F3817">
            <v>25</v>
          </cell>
          <cell r="G3817">
            <v>27.75</v>
          </cell>
          <cell r="H3817">
            <v>6</v>
          </cell>
          <cell r="I3817">
            <v>1</v>
          </cell>
          <cell r="J3817" t="str">
            <v>leghennen</v>
          </cell>
        </row>
        <row r="3818">
          <cell r="A3818" t="str">
            <v>2008_jul_25</v>
          </cell>
          <cell r="C3818">
            <v>16298</v>
          </cell>
          <cell r="D3818">
            <v>2008</v>
          </cell>
          <cell r="E3818" t="str">
            <v>jul</v>
          </cell>
          <cell r="F3818">
            <v>25</v>
          </cell>
          <cell r="G3818">
            <v>27.7</v>
          </cell>
          <cell r="H3818">
            <v>7</v>
          </cell>
          <cell r="I3818">
            <v>1</v>
          </cell>
          <cell r="J3818" t="str">
            <v>leghennen</v>
          </cell>
        </row>
        <row r="3819">
          <cell r="A3819" t="str">
            <v>2008_aug_25</v>
          </cell>
          <cell r="C3819">
            <v>16299</v>
          </cell>
          <cell r="D3819">
            <v>2008</v>
          </cell>
          <cell r="E3819" t="str">
            <v>aug</v>
          </cell>
          <cell r="F3819">
            <v>25</v>
          </cell>
          <cell r="G3819">
            <v>27.55</v>
          </cell>
          <cell r="H3819">
            <v>8</v>
          </cell>
          <cell r="I3819">
            <v>1</v>
          </cell>
          <cell r="J3819" t="str">
            <v>leghennen</v>
          </cell>
        </row>
        <row r="3820">
          <cell r="A3820" t="str">
            <v>2008_sep_25</v>
          </cell>
          <cell r="C3820">
            <v>16300</v>
          </cell>
          <cell r="D3820">
            <v>2008</v>
          </cell>
          <cell r="E3820" t="str">
            <v>sep</v>
          </cell>
          <cell r="F3820">
            <v>25</v>
          </cell>
          <cell r="G3820">
            <v>27</v>
          </cell>
          <cell r="H3820">
            <v>9</v>
          </cell>
          <cell r="I3820">
            <v>1</v>
          </cell>
          <cell r="J3820" t="str">
            <v>leghennen</v>
          </cell>
        </row>
        <row r="3821">
          <cell r="A3821" t="str">
            <v>2008_okt_25</v>
          </cell>
          <cell r="C3821">
            <v>16301</v>
          </cell>
          <cell r="D3821">
            <v>2008</v>
          </cell>
          <cell r="E3821" t="str">
            <v>okt</v>
          </cell>
          <cell r="F3821">
            <v>25</v>
          </cell>
          <cell r="G3821">
            <v>25.9</v>
          </cell>
          <cell r="H3821">
            <v>10</v>
          </cell>
          <cell r="I3821">
            <v>1</v>
          </cell>
          <cell r="J3821" t="str">
            <v>leghennen</v>
          </cell>
        </row>
        <row r="3822">
          <cell r="A3822" t="str">
            <v>2008_nov_25</v>
          </cell>
          <cell r="C3822">
            <v>16302</v>
          </cell>
          <cell r="D3822">
            <v>2008</v>
          </cell>
          <cell r="E3822" t="str">
            <v>nov</v>
          </cell>
          <cell r="F3822">
            <v>25</v>
          </cell>
          <cell r="G3822">
            <v>24.25</v>
          </cell>
          <cell r="H3822">
            <v>11</v>
          </cell>
          <cell r="I3822">
            <v>1</v>
          </cell>
          <cell r="J3822" t="str">
            <v>leghennen</v>
          </cell>
        </row>
        <row r="3823">
          <cell r="A3823" t="str">
            <v>2008_dec_25</v>
          </cell>
          <cell r="C3823">
            <v>16303</v>
          </cell>
          <cell r="D3823">
            <v>2008</v>
          </cell>
          <cell r="E3823" t="str">
            <v>dec</v>
          </cell>
          <cell r="F3823">
            <v>25</v>
          </cell>
          <cell r="G3823">
            <v>23.4</v>
          </cell>
          <cell r="H3823">
            <v>12</v>
          </cell>
          <cell r="I3823">
            <v>1</v>
          </cell>
          <cell r="J3823" t="str">
            <v>leghennen</v>
          </cell>
        </row>
        <row r="3824">
          <cell r="A3824" t="str">
            <v>2009_jan_25</v>
          </cell>
          <cell r="C3824">
            <v>16304</v>
          </cell>
          <cell r="D3824">
            <v>2009</v>
          </cell>
          <cell r="E3824" t="str">
            <v>jan</v>
          </cell>
          <cell r="F3824">
            <v>25</v>
          </cell>
          <cell r="G3824">
            <v>22.5</v>
          </cell>
          <cell r="H3824">
            <v>1</v>
          </cell>
          <cell r="I3824">
            <v>1</v>
          </cell>
          <cell r="J3824" t="str">
            <v>leghennen</v>
          </cell>
        </row>
        <row r="3825">
          <cell r="A3825" t="str">
            <v>2009_feb_25</v>
          </cell>
          <cell r="C3825">
            <v>16305</v>
          </cell>
          <cell r="D3825">
            <v>2009</v>
          </cell>
          <cell r="E3825" t="str">
            <v>feb</v>
          </cell>
          <cell r="F3825">
            <v>25</v>
          </cell>
          <cell r="G3825">
            <v>22.2</v>
          </cell>
          <cell r="H3825">
            <v>2</v>
          </cell>
          <cell r="I3825">
            <v>1</v>
          </cell>
          <cell r="J3825" t="str">
            <v>leghennen</v>
          </cell>
        </row>
        <row r="3826">
          <cell r="A3826" t="str">
            <v>2009_mrt_25</v>
          </cell>
          <cell r="C3826">
            <v>16306</v>
          </cell>
          <cell r="D3826">
            <v>2009</v>
          </cell>
          <cell r="E3826" t="str">
            <v>mrt</v>
          </cell>
          <cell r="F3826">
            <v>25</v>
          </cell>
          <cell r="G3826">
            <v>22.1</v>
          </cell>
          <cell r="H3826">
            <v>3</v>
          </cell>
          <cell r="I3826">
            <v>1</v>
          </cell>
          <cell r="J3826" t="str">
            <v>leghennen</v>
          </cell>
        </row>
        <row r="3827">
          <cell r="A3827" t="str">
            <v>2009_apr_25</v>
          </cell>
          <cell r="C3827">
            <v>16307</v>
          </cell>
          <cell r="D3827">
            <v>2009</v>
          </cell>
          <cell r="E3827" t="str">
            <v>apr</v>
          </cell>
          <cell r="F3827">
            <v>25</v>
          </cell>
          <cell r="G3827">
            <v>22.1</v>
          </cell>
          <cell r="H3827">
            <v>4</v>
          </cell>
          <cell r="I3827">
            <v>1</v>
          </cell>
          <cell r="J3827" t="str">
            <v>leghennen</v>
          </cell>
        </row>
        <row r="3828">
          <cell r="A3828" t="str">
            <v>2009_mei_25</v>
          </cell>
          <cell r="C3828">
            <v>16308</v>
          </cell>
          <cell r="D3828">
            <v>2009</v>
          </cell>
          <cell r="E3828" t="str">
            <v>mei</v>
          </cell>
          <cell r="F3828">
            <v>25</v>
          </cell>
          <cell r="G3828">
            <v>22.05</v>
          </cell>
          <cell r="H3828">
            <v>5</v>
          </cell>
          <cell r="I3828">
            <v>1</v>
          </cell>
          <cell r="J3828" t="str">
            <v>leghennen</v>
          </cell>
        </row>
        <row r="3829">
          <cell r="A3829" t="str">
            <v>2009_jun_25</v>
          </cell>
          <cell r="C3829">
            <v>16309</v>
          </cell>
          <cell r="D3829">
            <v>2009</v>
          </cell>
          <cell r="E3829" t="str">
            <v>jun</v>
          </cell>
          <cell r="F3829">
            <v>25</v>
          </cell>
          <cell r="G3829">
            <v>22.15</v>
          </cell>
          <cell r="H3829">
            <v>6</v>
          </cell>
          <cell r="I3829">
            <v>1</v>
          </cell>
          <cell r="J3829" t="str">
            <v>leghennen</v>
          </cell>
        </row>
        <row r="3830">
          <cell r="A3830" t="str">
            <v>2009_jul_25</v>
          </cell>
          <cell r="C3830">
            <v>16310</v>
          </cell>
          <cell r="D3830">
            <v>2009</v>
          </cell>
          <cell r="E3830" t="str">
            <v>jul</v>
          </cell>
          <cell r="F3830">
            <v>25</v>
          </cell>
          <cell r="G3830">
            <v>22.4</v>
          </cell>
          <cell r="H3830">
            <v>7</v>
          </cell>
          <cell r="I3830">
            <v>1</v>
          </cell>
          <cell r="J3830" t="str">
            <v>leghennen</v>
          </cell>
        </row>
        <row r="3831">
          <cell r="A3831" t="str">
            <v>2009_aug_25</v>
          </cell>
          <cell r="C3831">
            <v>16311</v>
          </cell>
          <cell r="D3831">
            <v>2009</v>
          </cell>
          <cell r="E3831" t="str">
            <v>aug</v>
          </cell>
          <cell r="F3831">
            <v>25</v>
          </cell>
          <cell r="G3831">
            <v>22.25</v>
          </cell>
          <cell r="H3831">
            <v>8</v>
          </cell>
          <cell r="I3831">
            <v>1</v>
          </cell>
          <cell r="J3831" t="str">
            <v>leghennen</v>
          </cell>
        </row>
        <row r="3832">
          <cell r="A3832" t="str">
            <v>2009_sep_25</v>
          </cell>
          <cell r="C3832">
            <v>16312</v>
          </cell>
          <cell r="D3832">
            <v>2009</v>
          </cell>
          <cell r="E3832" t="str">
            <v>sep</v>
          </cell>
          <cell r="F3832">
            <v>25</v>
          </cell>
          <cell r="G3832">
            <v>21.95</v>
          </cell>
          <cell r="H3832">
            <v>9</v>
          </cell>
          <cell r="I3832">
            <v>1</v>
          </cell>
          <cell r="J3832" t="str">
            <v>leghennen</v>
          </cell>
        </row>
        <row r="3833">
          <cell r="A3833" t="str">
            <v>2009_okt_25</v>
          </cell>
          <cell r="C3833">
            <v>16313</v>
          </cell>
          <cell r="D3833">
            <v>2009</v>
          </cell>
          <cell r="E3833" t="str">
            <v>okt</v>
          </cell>
          <cell r="F3833">
            <v>25</v>
          </cell>
          <cell r="G3833">
            <v>21.7</v>
          </cell>
          <cell r="H3833">
            <v>10</v>
          </cell>
          <cell r="I3833">
            <v>1</v>
          </cell>
          <cell r="J3833" t="str">
            <v>leghennen</v>
          </cell>
        </row>
        <row r="3834">
          <cell r="A3834" t="str">
            <v>2009_nov_25</v>
          </cell>
          <cell r="C3834">
            <v>16314</v>
          </cell>
          <cell r="D3834">
            <v>2009</v>
          </cell>
          <cell r="E3834" t="str">
            <v>nov</v>
          </cell>
          <cell r="F3834">
            <v>25</v>
          </cell>
          <cell r="G3834">
            <v>21.6</v>
          </cell>
          <cell r="H3834">
            <v>11</v>
          </cell>
          <cell r="I3834">
            <v>1</v>
          </cell>
          <cell r="J3834" t="str">
            <v>leghennen</v>
          </cell>
        </row>
        <row r="3835">
          <cell r="A3835" t="str">
            <v>2009_dec_25</v>
          </cell>
          <cell r="C3835">
            <v>16315</v>
          </cell>
          <cell r="D3835">
            <v>2009</v>
          </cell>
          <cell r="E3835" t="str">
            <v>dec</v>
          </cell>
          <cell r="F3835">
            <v>25</v>
          </cell>
          <cell r="G3835">
            <v>21.65</v>
          </cell>
          <cell r="H3835">
            <v>12</v>
          </cell>
          <cell r="I3835">
            <v>1</v>
          </cell>
          <cell r="J3835" t="str">
            <v>leghennen</v>
          </cell>
        </row>
        <row r="3836">
          <cell r="A3836" t="str">
            <v>2010_jan_25</v>
          </cell>
          <cell r="C3836">
            <v>16316</v>
          </cell>
          <cell r="D3836">
            <v>2010</v>
          </cell>
          <cell r="E3836" t="str">
            <v>jan</v>
          </cell>
          <cell r="F3836">
            <v>25</v>
          </cell>
          <cell r="G3836">
            <v>21.7</v>
          </cell>
          <cell r="H3836">
            <v>1</v>
          </cell>
          <cell r="I3836">
            <v>1</v>
          </cell>
          <cell r="J3836" t="str">
            <v>leghennen</v>
          </cell>
        </row>
        <row r="3837">
          <cell r="A3837" t="str">
            <v>2010_feb_25</v>
          </cell>
          <cell r="C3837">
            <v>16317</v>
          </cell>
          <cell r="D3837">
            <v>2010</v>
          </cell>
          <cell r="E3837" t="str">
            <v>feb</v>
          </cell>
          <cell r="F3837">
            <v>25</v>
          </cell>
          <cell r="G3837">
            <v>21.9</v>
          </cell>
          <cell r="H3837">
            <v>2</v>
          </cell>
          <cell r="I3837">
            <v>1</v>
          </cell>
          <cell r="J3837" t="str">
            <v>leghennen</v>
          </cell>
        </row>
        <row r="3838">
          <cell r="A3838" t="str">
            <v>2010_mrt_25</v>
          </cell>
          <cell r="C3838">
            <v>16318</v>
          </cell>
          <cell r="D3838">
            <v>2010</v>
          </cell>
          <cell r="E3838" t="str">
            <v>mrt</v>
          </cell>
          <cell r="F3838">
            <v>25</v>
          </cell>
          <cell r="G3838">
            <v>21.9</v>
          </cell>
          <cell r="H3838">
            <v>3</v>
          </cell>
          <cell r="I3838">
            <v>1</v>
          </cell>
          <cell r="J3838" t="str">
            <v>leghennen</v>
          </cell>
        </row>
        <row r="3839">
          <cell r="A3839" t="str">
            <v>2010_apr_25</v>
          </cell>
          <cell r="C3839">
            <v>16319</v>
          </cell>
          <cell r="D3839">
            <v>2010</v>
          </cell>
          <cell r="E3839" t="str">
            <v>apr</v>
          </cell>
          <cell r="F3839">
            <v>25</v>
          </cell>
          <cell r="G3839">
            <v>21.9</v>
          </cell>
          <cell r="H3839">
            <v>4</v>
          </cell>
          <cell r="I3839">
            <v>1</v>
          </cell>
          <cell r="J3839" t="str">
            <v>leghennen</v>
          </cell>
        </row>
        <row r="3840">
          <cell r="A3840" t="str">
            <v>2010_mei_25</v>
          </cell>
          <cell r="C3840">
            <v>16320</v>
          </cell>
          <cell r="D3840">
            <v>2010</v>
          </cell>
          <cell r="E3840" t="str">
            <v>mei</v>
          </cell>
          <cell r="F3840">
            <v>25</v>
          </cell>
          <cell r="G3840">
            <v>21.95</v>
          </cell>
          <cell r="H3840">
            <v>5</v>
          </cell>
          <cell r="I3840">
            <v>1</v>
          </cell>
          <cell r="J3840" t="str">
            <v>leghennen</v>
          </cell>
        </row>
        <row r="3841">
          <cell r="A3841" t="str">
            <v>2010_jun_25</v>
          </cell>
          <cell r="C3841">
            <v>16321</v>
          </cell>
          <cell r="D3841">
            <v>2010</v>
          </cell>
          <cell r="E3841" t="str">
            <v>jun</v>
          </cell>
          <cell r="F3841">
            <v>25</v>
          </cell>
          <cell r="G3841">
            <v>22.2</v>
          </cell>
          <cell r="H3841">
            <v>6</v>
          </cell>
          <cell r="I3841">
            <v>1</v>
          </cell>
          <cell r="J3841" t="str">
            <v>leghennen</v>
          </cell>
        </row>
        <row r="3842">
          <cell r="A3842" t="str">
            <v>2010_jul_25</v>
          </cell>
          <cell r="C3842">
            <v>16322</v>
          </cell>
          <cell r="D3842">
            <v>2010</v>
          </cell>
          <cell r="E3842" t="str">
            <v>jul</v>
          </cell>
          <cell r="F3842">
            <v>25</v>
          </cell>
          <cell r="G3842">
            <v>22.6</v>
          </cell>
          <cell r="H3842">
            <v>7</v>
          </cell>
          <cell r="I3842">
            <v>1</v>
          </cell>
          <cell r="J3842" t="str">
            <v>leghennen</v>
          </cell>
        </row>
        <row r="3843">
          <cell r="A3843" t="str">
            <v>2010_aug_25</v>
          </cell>
          <cell r="C3843">
            <v>16323</v>
          </cell>
          <cell r="D3843">
            <v>2010</v>
          </cell>
          <cell r="E3843" t="str">
            <v>aug</v>
          </cell>
          <cell r="F3843">
            <v>25</v>
          </cell>
          <cell r="G3843">
            <v>23.25</v>
          </cell>
          <cell r="H3843">
            <v>8</v>
          </cell>
          <cell r="I3843">
            <v>1</v>
          </cell>
          <cell r="J3843" t="str">
            <v>leghennen</v>
          </cell>
        </row>
        <row r="3844">
          <cell r="A3844" t="str">
            <v>2010_sep_25</v>
          </cell>
          <cell r="C3844">
            <v>16324</v>
          </cell>
          <cell r="D3844">
            <v>2010</v>
          </cell>
          <cell r="E3844" t="str">
            <v>sep</v>
          </cell>
          <cell r="F3844">
            <v>25</v>
          </cell>
          <cell r="G3844">
            <v>24.7</v>
          </cell>
          <cell r="H3844">
            <v>9</v>
          </cell>
          <cell r="I3844">
            <v>1</v>
          </cell>
          <cell r="J3844" t="str">
            <v>leghennen</v>
          </cell>
        </row>
        <row r="3845">
          <cell r="A3845" t="str">
            <v>2010_okt_25</v>
          </cell>
          <cell r="C3845">
            <v>16325</v>
          </cell>
          <cell r="D3845">
            <v>2010</v>
          </cell>
          <cell r="E3845" t="str">
            <v>okt</v>
          </cell>
          <cell r="F3845">
            <v>25</v>
          </cell>
          <cell r="G3845">
            <v>25.6</v>
          </cell>
          <cell r="H3845">
            <v>10</v>
          </cell>
          <cell r="I3845">
            <v>1</v>
          </cell>
          <cell r="J3845" t="str">
            <v>leghennen</v>
          </cell>
        </row>
        <row r="3846">
          <cell r="A3846" t="str">
            <v>2010_nov_25</v>
          </cell>
          <cell r="C3846">
            <v>16326</v>
          </cell>
          <cell r="D3846">
            <v>2010</v>
          </cell>
          <cell r="E3846" t="str">
            <v>nov</v>
          </cell>
          <cell r="F3846">
            <v>25</v>
          </cell>
          <cell r="G3846">
            <v>26.25</v>
          </cell>
          <cell r="H3846">
            <v>11</v>
          </cell>
          <cell r="I3846">
            <v>1</v>
          </cell>
          <cell r="J3846" t="str">
            <v>leghennen</v>
          </cell>
        </row>
        <row r="3847">
          <cell r="A3847" t="str">
            <v>2010_dec_25</v>
          </cell>
          <cell r="C3847">
            <v>16327</v>
          </cell>
          <cell r="D3847">
            <v>2010</v>
          </cell>
          <cell r="E3847" t="str">
            <v>dec</v>
          </cell>
          <cell r="F3847">
            <v>25</v>
          </cell>
          <cell r="G3847">
            <v>26.75</v>
          </cell>
          <cell r="H3847">
            <v>12</v>
          </cell>
          <cell r="I3847">
            <v>1</v>
          </cell>
          <cell r="J3847" t="str">
            <v>leghennen</v>
          </cell>
        </row>
        <row r="3848">
          <cell r="A3848" t="str">
            <v>2011_jan_25</v>
          </cell>
          <cell r="C3848">
            <v>16328</v>
          </cell>
          <cell r="D3848">
            <v>2011</v>
          </cell>
          <cell r="E3848" t="str">
            <v>jan</v>
          </cell>
          <cell r="F3848">
            <v>25</v>
          </cell>
          <cell r="G3848">
            <v>27.45</v>
          </cell>
          <cell r="H3848">
            <v>1</v>
          </cell>
          <cell r="I3848">
            <v>1</v>
          </cell>
          <cell r="J3848" t="str">
            <v>leghennen</v>
          </cell>
        </row>
        <row r="3849">
          <cell r="A3849" t="str">
            <v>2011_feb_25</v>
          </cell>
          <cell r="C3849">
            <v>16329</v>
          </cell>
          <cell r="D3849">
            <v>2011</v>
          </cell>
          <cell r="E3849" t="str">
            <v>feb</v>
          </cell>
          <cell r="F3849">
            <v>25</v>
          </cell>
          <cell r="G3849">
            <v>28</v>
          </cell>
          <cell r="H3849">
            <v>2</v>
          </cell>
          <cell r="I3849">
            <v>1</v>
          </cell>
          <cell r="J3849" t="str">
            <v>leghennen</v>
          </cell>
        </row>
        <row r="3850">
          <cell r="A3850" t="str">
            <v>2011_mrt_25</v>
          </cell>
          <cell r="C3850">
            <v>16330</v>
          </cell>
          <cell r="D3850">
            <v>2011</v>
          </cell>
          <cell r="E3850" t="str">
            <v>mrt</v>
          </cell>
          <cell r="F3850">
            <v>25</v>
          </cell>
          <cell r="G3850">
            <v>28.75</v>
          </cell>
          <cell r="H3850">
            <v>3</v>
          </cell>
          <cell r="I3850">
            <v>1</v>
          </cell>
          <cell r="J3850" t="str">
            <v>leghennen</v>
          </cell>
        </row>
        <row r="3851">
          <cell r="A3851" t="str">
            <v>2011_apr_25</v>
          </cell>
          <cell r="C3851">
            <v>16331</v>
          </cell>
          <cell r="D3851">
            <v>2011</v>
          </cell>
          <cell r="E3851" t="str">
            <v>apr</v>
          </cell>
          <cell r="F3851">
            <v>25</v>
          </cell>
          <cell r="G3851">
            <v>29.4</v>
          </cell>
          <cell r="H3851">
            <v>4</v>
          </cell>
          <cell r="I3851">
            <v>1</v>
          </cell>
          <cell r="J3851" t="str">
            <v>leghennen</v>
          </cell>
        </row>
        <row r="3852">
          <cell r="A3852" t="str">
            <v>2011_mei_25</v>
          </cell>
          <cell r="C3852">
            <v>16332</v>
          </cell>
          <cell r="D3852">
            <v>2011</v>
          </cell>
          <cell r="E3852" t="str">
            <v>mei</v>
          </cell>
          <cell r="F3852">
            <v>25</v>
          </cell>
          <cell r="G3852">
            <v>29.6</v>
          </cell>
          <cell r="H3852">
            <v>5</v>
          </cell>
          <cell r="I3852">
            <v>1</v>
          </cell>
          <cell r="J3852" t="str">
            <v>leghennen</v>
          </cell>
        </row>
        <row r="3853">
          <cell r="A3853" t="str">
            <v>2011_jun_25</v>
          </cell>
          <cell r="C3853">
            <v>16333</v>
          </cell>
          <cell r="D3853">
            <v>2011</v>
          </cell>
          <cell r="E3853" t="str">
            <v>jun</v>
          </cell>
          <cell r="F3853">
            <v>25</v>
          </cell>
          <cell r="G3853">
            <v>29.65</v>
          </cell>
          <cell r="H3853">
            <v>6</v>
          </cell>
          <cell r="I3853">
            <v>1</v>
          </cell>
          <cell r="J3853" t="str">
            <v>leghennen</v>
          </cell>
        </row>
        <row r="3854">
          <cell r="A3854" t="str">
            <v>2011_jul_25</v>
          </cell>
          <cell r="C3854">
            <v>16334</v>
          </cell>
          <cell r="D3854">
            <v>2011</v>
          </cell>
          <cell r="E3854" t="str">
            <v>jul</v>
          </cell>
          <cell r="F3854">
            <v>25</v>
          </cell>
          <cell r="G3854">
            <v>29.65</v>
          </cell>
          <cell r="H3854">
            <v>7</v>
          </cell>
          <cell r="I3854">
            <v>1</v>
          </cell>
          <cell r="J3854" t="str">
            <v>leghennen</v>
          </cell>
        </row>
        <row r="3855">
          <cell r="A3855" t="str">
            <v>2011_aug_25</v>
          </cell>
          <cell r="C3855">
            <v>16335</v>
          </cell>
          <cell r="D3855">
            <v>2011</v>
          </cell>
          <cell r="E3855" t="str">
            <v>aug</v>
          </cell>
          <cell r="F3855">
            <v>25</v>
          </cell>
          <cell r="G3855">
            <v>29.6</v>
          </cell>
          <cell r="H3855">
            <v>8</v>
          </cell>
          <cell r="I3855">
            <v>1</v>
          </cell>
          <cell r="J3855" t="str">
            <v>leghennen</v>
          </cell>
        </row>
        <row r="3856">
          <cell r="A3856" t="str">
            <v>2011_sep_25</v>
          </cell>
          <cell r="C3856">
            <v>16336</v>
          </cell>
          <cell r="D3856">
            <v>2011</v>
          </cell>
          <cell r="E3856" t="str">
            <v>sep</v>
          </cell>
          <cell r="F3856">
            <v>25</v>
          </cell>
          <cell r="G3856">
            <v>29.5</v>
          </cell>
          <cell r="H3856">
            <v>9</v>
          </cell>
          <cell r="I3856">
            <v>1</v>
          </cell>
          <cell r="J3856" t="str">
            <v>leghennen</v>
          </cell>
        </row>
        <row r="3857">
          <cell r="A3857" t="str">
            <v>2011_okt_25</v>
          </cell>
          <cell r="C3857">
            <v>16337</v>
          </cell>
          <cell r="D3857">
            <v>2011</v>
          </cell>
          <cell r="E3857" t="str">
            <v>okt</v>
          </cell>
          <cell r="F3857">
            <v>25</v>
          </cell>
          <cell r="G3857">
            <v>29.25</v>
          </cell>
          <cell r="H3857">
            <v>10</v>
          </cell>
          <cell r="I3857">
            <v>1</v>
          </cell>
          <cell r="J3857" t="str">
            <v>leghennen</v>
          </cell>
        </row>
        <row r="3858">
          <cell r="A3858" t="str">
            <v>2011_nov_25</v>
          </cell>
          <cell r="C3858">
            <v>16338</v>
          </cell>
          <cell r="D3858">
            <v>2011</v>
          </cell>
          <cell r="E3858" t="str">
            <v>nov</v>
          </cell>
          <cell r="F3858">
            <v>25</v>
          </cell>
          <cell r="G3858">
            <v>28.8</v>
          </cell>
          <cell r="H3858">
            <v>11</v>
          </cell>
          <cell r="I3858">
            <v>1</v>
          </cell>
          <cell r="J3858" t="str">
            <v>leghennen</v>
          </cell>
        </row>
        <row r="3859">
          <cell r="A3859" t="str">
            <v>2011_dec_25</v>
          </cell>
          <cell r="C3859">
            <v>16339</v>
          </cell>
          <cell r="D3859">
            <v>2011</v>
          </cell>
          <cell r="E3859" t="str">
            <v>dec</v>
          </cell>
          <cell r="F3859">
            <v>25</v>
          </cell>
          <cell r="G3859">
            <v>28.55</v>
          </cell>
          <cell r="H3859">
            <v>12</v>
          </cell>
          <cell r="I3859">
            <v>1</v>
          </cell>
          <cell r="J3859" t="str">
            <v>leghennen</v>
          </cell>
        </row>
        <row r="3860">
          <cell r="A3860" t="str">
            <v>2012_jan_25</v>
          </cell>
          <cell r="C3860">
            <v>16340</v>
          </cell>
          <cell r="D3860">
            <v>2012</v>
          </cell>
          <cell r="E3860" t="str">
            <v>jan</v>
          </cell>
          <cell r="F3860">
            <v>25</v>
          </cell>
          <cell r="G3860">
            <v>28.45</v>
          </cell>
          <cell r="H3860">
            <v>1</v>
          </cell>
          <cell r="I3860">
            <v>1</v>
          </cell>
          <cell r="J3860" t="str">
            <v>leghennen</v>
          </cell>
        </row>
        <row r="3861">
          <cell r="A3861" t="str">
            <v>2012_dec_25</v>
          </cell>
          <cell r="C3861">
            <v>16351</v>
          </cell>
          <cell r="D3861">
            <v>2012</v>
          </cell>
          <cell r="E3861" t="str">
            <v>dec</v>
          </cell>
          <cell r="F3861">
            <v>25</v>
          </cell>
          <cell r="G3861">
            <v>0</v>
          </cell>
          <cell r="H3861">
            <v>12</v>
          </cell>
          <cell r="I3861">
            <v>1</v>
          </cell>
          <cell r="J3861" t="str">
            <v>leghennen</v>
          </cell>
        </row>
        <row r="3862">
          <cell r="A3862" t="str">
            <v>2006_jan_26</v>
          </cell>
          <cell r="C3862">
            <v>16352</v>
          </cell>
          <cell r="D3862">
            <v>2006</v>
          </cell>
          <cell r="E3862" t="str">
            <v>jan</v>
          </cell>
          <cell r="F3862">
            <v>26</v>
          </cell>
          <cell r="G3862">
            <v>9895.75</v>
          </cell>
          <cell r="H3862">
            <v>1</v>
          </cell>
          <cell r="I3862">
            <v>1</v>
          </cell>
          <cell r="J3862" t="str">
            <v>leghennen</v>
          </cell>
        </row>
        <row r="3863">
          <cell r="A3863" t="str">
            <v>2006_feb_26</v>
          </cell>
          <cell r="C3863">
            <v>16353</v>
          </cell>
          <cell r="D3863">
            <v>2006</v>
          </cell>
          <cell r="E3863" t="str">
            <v>feb</v>
          </cell>
          <cell r="F3863">
            <v>26</v>
          </cell>
          <cell r="G3863">
            <v>15034.333000000001</v>
          </cell>
          <cell r="H3863">
            <v>2</v>
          </cell>
          <cell r="I3863">
            <v>1</v>
          </cell>
          <cell r="J3863" t="str">
            <v>leghennen</v>
          </cell>
        </row>
        <row r="3864">
          <cell r="A3864" t="str">
            <v>2006_mrt_26</v>
          </cell>
          <cell r="C3864">
            <v>16354</v>
          </cell>
          <cell r="D3864">
            <v>2006</v>
          </cell>
          <cell r="E3864" t="str">
            <v>mrt</v>
          </cell>
          <cell r="F3864">
            <v>26</v>
          </cell>
          <cell r="G3864">
            <v>15177.083000000001</v>
          </cell>
          <cell r="H3864">
            <v>3</v>
          </cell>
          <cell r="I3864">
            <v>1</v>
          </cell>
          <cell r="J3864" t="str">
            <v>leghennen</v>
          </cell>
        </row>
        <row r="3865">
          <cell r="A3865" t="str">
            <v>2006_apr_26</v>
          </cell>
          <cell r="C3865">
            <v>16355</v>
          </cell>
          <cell r="D3865">
            <v>2006</v>
          </cell>
          <cell r="E3865" t="str">
            <v>apr</v>
          </cell>
          <cell r="F3865">
            <v>26</v>
          </cell>
          <cell r="G3865">
            <v>8105.8329999999996</v>
          </cell>
          <cell r="H3865">
            <v>4</v>
          </cell>
          <cell r="I3865">
            <v>1</v>
          </cell>
          <cell r="J3865" t="str">
            <v>leghennen</v>
          </cell>
        </row>
        <row r="3866">
          <cell r="A3866" t="str">
            <v>2006_mei_26</v>
          </cell>
          <cell r="C3866">
            <v>16356</v>
          </cell>
          <cell r="D3866">
            <v>2006</v>
          </cell>
          <cell r="E3866" t="str">
            <v>mei</v>
          </cell>
          <cell r="F3866">
            <v>26</v>
          </cell>
          <cell r="G3866">
            <v>860.41600000000005</v>
          </cell>
          <cell r="H3866">
            <v>5</v>
          </cell>
          <cell r="I3866">
            <v>1</v>
          </cell>
          <cell r="J3866" t="str">
            <v>leghennen</v>
          </cell>
        </row>
        <row r="3867">
          <cell r="A3867" t="str">
            <v>2006_jun_26</v>
          </cell>
          <cell r="C3867">
            <v>16357</v>
          </cell>
          <cell r="D3867">
            <v>2006</v>
          </cell>
          <cell r="E3867" t="str">
            <v>jun</v>
          </cell>
          <cell r="F3867">
            <v>26</v>
          </cell>
          <cell r="G3867">
            <v>1457.5</v>
          </cell>
          <cell r="H3867">
            <v>6</v>
          </cell>
          <cell r="I3867">
            <v>1</v>
          </cell>
          <cell r="J3867" t="str">
            <v>leghennen</v>
          </cell>
        </row>
        <row r="3868">
          <cell r="A3868" t="str">
            <v>2006_jul_26</v>
          </cell>
          <cell r="C3868">
            <v>16358</v>
          </cell>
          <cell r="D3868">
            <v>2006</v>
          </cell>
          <cell r="E3868" t="str">
            <v>jul</v>
          </cell>
          <cell r="F3868">
            <v>26</v>
          </cell>
          <cell r="G3868">
            <v>-2113.75</v>
          </cell>
          <cell r="H3868">
            <v>7</v>
          </cell>
          <cell r="I3868">
            <v>1</v>
          </cell>
          <cell r="J3868" t="str">
            <v>leghennen</v>
          </cell>
        </row>
        <row r="3869">
          <cell r="A3869" t="str">
            <v>2006_aug_26</v>
          </cell>
          <cell r="C3869">
            <v>16359</v>
          </cell>
          <cell r="D3869">
            <v>2006</v>
          </cell>
          <cell r="E3869" t="str">
            <v>aug</v>
          </cell>
          <cell r="F3869">
            <v>26</v>
          </cell>
          <cell r="G3869">
            <v>6174</v>
          </cell>
          <cell r="H3869">
            <v>8</v>
          </cell>
          <cell r="I3869">
            <v>1</v>
          </cell>
          <cell r="J3869" t="str">
            <v>leghennen</v>
          </cell>
        </row>
        <row r="3870">
          <cell r="A3870" t="str">
            <v>2006_sep_26</v>
          </cell>
          <cell r="C3870">
            <v>16360</v>
          </cell>
          <cell r="D3870">
            <v>2006</v>
          </cell>
          <cell r="E3870" t="str">
            <v>sep</v>
          </cell>
          <cell r="F3870">
            <v>26</v>
          </cell>
          <cell r="G3870">
            <v>13738.833000000001</v>
          </cell>
          <cell r="H3870">
            <v>9</v>
          </cell>
          <cell r="I3870">
            <v>1</v>
          </cell>
          <cell r="J3870" t="str">
            <v>leghennen</v>
          </cell>
        </row>
        <row r="3871">
          <cell r="A3871" t="str">
            <v>2006_okt_26</v>
          </cell>
          <cell r="C3871">
            <v>16361</v>
          </cell>
          <cell r="D3871">
            <v>2006</v>
          </cell>
          <cell r="E3871" t="str">
            <v>okt</v>
          </cell>
          <cell r="F3871">
            <v>26</v>
          </cell>
          <cell r="G3871">
            <v>14959</v>
          </cell>
          <cell r="H3871">
            <v>10</v>
          </cell>
          <cell r="I3871">
            <v>1</v>
          </cell>
          <cell r="J3871" t="str">
            <v>leghennen</v>
          </cell>
        </row>
        <row r="3872">
          <cell r="A3872" t="str">
            <v>2006_nov_26</v>
          </cell>
          <cell r="C3872">
            <v>16362</v>
          </cell>
          <cell r="D3872">
            <v>2006</v>
          </cell>
          <cell r="E3872" t="str">
            <v>nov</v>
          </cell>
          <cell r="F3872">
            <v>26</v>
          </cell>
          <cell r="G3872">
            <v>19689.582999999999</v>
          </cell>
          <cell r="H3872">
            <v>11</v>
          </cell>
          <cell r="I3872">
            <v>1</v>
          </cell>
          <cell r="J3872" t="str">
            <v>leghennen</v>
          </cell>
        </row>
        <row r="3873">
          <cell r="A3873" t="str">
            <v>2006_dec_26</v>
          </cell>
          <cell r="C3873">
            <v>16363</v>
          </cell>
          <cell r="D3873">
            <v>2006</v>
          </cell>
          <cell r="E3873" t="str">
            <v>dec</v>
          </cell>
          <cell r="F3873">
            <v>26</v>
          </cell>
          <cell r="G3873">
            <v>18088.5</v>
          </cell>
          <cell r="H3873">
            <v>12</v>
          </cell>
          <cell r="I3873">
            <v>1</v>
          </cell>
          <cell r="J3873" t="str">
            <v>leghennen</v>
          </cell>
        </row>
        <row r="3874">
          <cell r="A3874" t="str">
            <v>2007_jan_26</v>
          </cell>
          <cell r="C3874">
            <v>16364</v>
          </cell>
          <cell r="D3874">
            <v>2007</v>
          </cell>
          <cell r="E3874" t="str">
            <v>jan</v>
          </cell>
          <cell r="F3874">
            <v>26</v>
          </cell>
          <cell r="G3874">
            <v>12096.333000000001</v>
          </cell>
          <cell r="H3874">
            <v>1</v>
          </cell>
          <cell r="I3874">
            <v>1</v>
          </cell>
          <cell r="J3874" t="str">
            <v>leghennen</v>
          </cell>
        </row>
        <row r="3875">
          <cell r="A3875" t="str">
            <v>2007_feb_26</v>
          </cell>
          <cell r="C3875">
            <v>16365</v>
          </cell>
          <cell r="D3875">
            <v>2007</v>
          </cell>
          <cell r="E3875" t="str">
            <v>feb</v>
          </cell>
          <cell r="F3875">
            <v>26</v>
          </cell>
          <cell r="G3875">
            <v>17077.416000000001</v>
          </cell>
          <cell r="H3875">
            <v>2</v>
          </cell>
          <cell r="I3875">
            <v>1</v>
          </cell>
          <cell r="J3875" t="str">
            <v>leghennen</v>
          </cell>
        </row>
        <row r="3876">
          <cell r="A3876" t="str">
            <v>2007_mrt_26</v>
          </cell>
          <cell r="C3876">
            <v>16366</v>
          </cell>
          <cell r="D3876">
            <v>2007</v>
          </cell>
          <cell r="E3876" t="str">
            <v>mrt</v>
          </cell>
          <cell r="F3876">
            <v>26</v>
          </cell>
          <cell r="G3876">
            <v>19440.582999999999</v>
          </cell>
          <cell r="H3876">
            <v>3</v>
          </cell>
          <cell r="I3876">
            <v>1</v>
          </cell>
          <cell r="J3876" t="str">
            <v>leghennen</v>
          </cell>
        </row>
        <row r="3877">
          <cell r="A3877" t="str">
            <v>2007_apr_26</v>
          </cell>
          <cell r="C3877">
            <v>16367</v>
          </cell>
          <cell r="D3877">
            <v>2007</v>
          </cell>
          <cell r="E3877" t="str">
            <v>apr</v>
          </cell>
          <cell r="F3877">
            <v>26</v>
          </cell>
          <cell r="G3877">
            <v>9759</v>
          </cell>
          <cell r="H3877">
            <v>4</v>
          </cell>
          <cell r="I3877">
            <v>1</v>
          </cell>
          <cell r="J3877" t="str">
            <v>leghennen</v>
          </cell>
        </row>
        <row r="3878">
          <cell r="A3878" t="str">
            <v>2007_mei_26</v>
          </cell>
          <cell r="C3878">
            <v>16368</v>
          </cell>
          <cell r="D3878">
            <v>2007</v>
          </cell>
          <cell r="E3878" t="str">
            <v>mei</v>
          </cell>
          <cell r="F3878">
            <v>26</v>
          </cell>
          <cell r="G3878">
            <v>6573.9160000000002</v>
          </cell>
          <cell r="H3878">
            <v>5</v>
          </cell>
          <cell r="I3878">
            <v>1</v>
          </cell>
          <cell r="J3878" t="str">
            <v>leghennen</v>
          </cell>
        </row>
        <row r="3879">
          <cell r="A3879" t="str">
            <v>2007_jun_26</v>
          </cell>
          <cell r="C3879">
            <v>16369</v>
          </cell>
          <cell r="D3879">
            <v>2007</v>
          </cell>
          <cell r="E3879" t="str">
            <v>jun</v>
          </cell>
          <cell r="F3879">
            <v>26</v>
          </cell>
          <cell r="G3879">
            <v>9106.1659999999993</v>
          </cell>
          <cell r="H3879">
            <v>6</v>
          </cell>
          <cell r="I3879">
            <v>1</v>
          </cell>
          <cell r="J3879" t="str">
            <v>leghennen</v>
          </cell>
        </row>
        <row r="3880">
          <cell r="A3880" t="str">
            <v>2007_jul_26</v>
          </cell>
          <cell r="C3880">
            <v>16370</v>
          </cell>
          <cell r="D3880">
            <v>2007</v>
          </cell>
          <cell r="E3880" t="str">
            <v>jul</v>
          </cell>
          <cell r="F3880">
            <v>26</v>
          </cell>
          <cell r="G3880">
            <v>11606.75</v>
          </cell>
          <cell r="H3880">
            <v>7</v>
          </cell>
          <cell r="I3880">
            <v>1</v>
          </cell>
          <cell r="J3880" t="str">
            <v>leghennen</v>
          </cell>
        </row>
        <row r="3881">
          <cell r="A3881" t="str">
            <v>2007_aug_26</v>
          </cell>
          <cell r="C3881">
            <v>16371</v>
          </cell>
          <cell r="D3881">
            <v>2007</v>
          </cell>
          <cell r="E3881" t="str">
            <v>aug</v>
          </cell>
          <cell r="F3881">
            <v>26</v>
          </cell>
          <cell r="G3881">
            <v>13507.915999999999</v>
          </cell>
          <cell r="H3881">
            <v>8</v>
          </cell>
          <cell r="I3881">
            <v>1</v>
          </cell>
          <cell r="J3881" t="str">
            <v>leghennen</v>
          </cell>
        </row>
        <row r="3882">
          <cell r="A3882" t="str">
            <v>2007_sep_26</v>
          </cell>
          <cell r="C3882">
            <v>16372</v>
          </cell>
          <cell r="D3882">
            <v>2007</v>
          </cell>
          <cell r="E3882" t="str">
            <v>sep</v>
          </cell>
          <cell r="F3882">
            <v>26</v>
          </cell>
          <cell r="G3882">
            <v>21952.166000000001</v>
          </cell>
          <cell r="H3882">
            <v>9</v>
          </cell>
          <cell r="I3882">
            <v>1</v>
          </cell>
          <cell r="J3882" t="str">
            <v>leghennen</v>
          </cell>
        </row>
        <row r="3883">
          <cell r="A3883" t="str">
            <v>2007_okt_26</v>
          </cell>
          <cell r="C3883">
            <v>16373</v>
          </cell>
          <cell r="D3883">
            <v>2007</v>
          </cell>
          <cell r="E3883" t="str">
            <v>okt</v>
          </cell>
          <cell r="F3883">
            <v>26</v>
          </cell>
          <cell r="G3883">
            <v>25754.5</v>
          </cell>
          <cell r="H3883">
            <v>10</v>
          </cell>
          <cell r="I3883">
            <v>1</v>
          </cell>
          <cell r="J3883" t="str">
            <v>leghennen</v>
          </cell>
        </row>
        <row r="3884">
          <cell r="A3884" t="str">
            <v>2007_nov_26</v>
          </cell>
          <cell r="C3884">
            <v>16374</v>
          </cell>
          <cell r="D3884">
            <v>2007</v>
          </cell>
          <cell r="E3884" t="str">
            <v>nov</v>
          </cell>
          <cell r="F3884">
            <v>26</v>
          </cell>
          <cell r="G3884">
            <v>31623.25</v>
          </cell>
          <cell r="H3884">
            <v>11</v>
          </cell>
          <cell r="I3884">
            <v>1</v>
          </cell>
          <cell r="J3884" t="str">
            <v>leghennen</v>
          </cell>
        </row>
        <row r="3885">
          <cell r="A3885" t="str">
            <v>2007_dec_26</v>
          </cell>
          <cell r="C3885">
            <v>16375</v>
          </cell>
          <cell r="D3885">
            <v>2007</v>
          </cell>
          <cell r="E3885" t="str">
            <v>dec</v>
          </cell>
          <cell r="F3885">
            <v>26</v>
          </cell>
          <cell r="G3885">
            <v>30678.916000000001</v>
          </cell>
          <cell r="H3885">
            <v>12</v>
          </cell>
          <cell r="I3885">
            <v>1</v>
          </cell>
          <cell r="J3885" t="str">
            <v>leghennen</v>
          </cell>
        </row>
        <row r="3886">
          <cell r="A3886" t="str">
            <v>2008_jan_26</v>
          </cell>
          <cell r="C3886">
            <v>16376</v>
          </cell>
          <cell r="D3886">
            <v>2008</v>
          </cell>
          <cell r="E3886" t="str">
            <v>jan</v>
          </cell>
          <cell r="F3886">
            <v>26</v>
          </cell>
          <cell r="G3886">
            <v>22967.832999999999</v>
          </cell>
          <cell r="H3886">
            <v>1</v>
          </cell>
          <cell r="I3886">
            <v>1</v>
          </cell>
          <cell r="J3886" t="str">
            <v>leghennen</v>
          </cell>
        </row>
        <row r="3887">
          <cell r="A3887" t="str">
            <v>2008_feb_26</v>
          </cell>
          <cell r="C3887">
            <v>16377</v>
          </cell>
          <cell r="D3887">
            <v>2008</v>
          </cell>
          <cell r="E3887" t="str">
            <v>feb</v>
          </cell>
          <cell r="F3887">
            <v>26</v>
          </cell>
          <cell r="G3887">
            <v>23093.582999999999</v>
          </cell>
          <cell r="H3887">
            <v>2</v>
          </cell>
          <cell r="I3887">
            <v>1</v>
          </cell>
          <cell r="J3887" t="str">
            <v>leghennen</v>
          </cell>
        </row>
        <row r="3888">
          <cell r="A3888" t="str">
            <v>2008_mrt_26</v>
          </cell>
          <cell r="C3888">
            <v>16378</v>
          </cell>
          <cell r="D3888">
            <v>2008</v>
          </cell>
          <cell r="E3888" t="str">
            <v>mrt</v>
          </cell>
          <cell r="F3888">
            <v>26</v>
          </cell>
          <cell r="G3888">
            <v>12790.833000000001</v>
          </cell>
          <cell r="H3888">
            <v>3</v>
          </cell>
          <cell r="I3888">
            <v>1</v>
          </cell>
          <cell r="J3888" t="str">
            <v>leghennen</v>
          </cell>
        </row>
        <row r="3889">
          <cell r="A3889" t="str">
            <v>2008_apr_26</v>
          </cell>
          <cell r="C3889">
            <v>16379</v>
          </cell>
          <cell r="D3889">
            <v>2008</v>
          </cell>
          <cell r="E3889" t="str">
            <v>apr</v>
          </cell>
          <cell r="F3889">
            <v>26</v>
          </cell>
          <cell r="G3889">
            <v>687.49900000000002</v>
          </cell>
          <cell r="H3889">
            <v>4</v>
          </cell>
          <cell r="I3889">
            <v>1</v>
          </cell>
          <cell r="J3889" t="str">
            <v>leghennen</v>
          </cell>
        </row>
        <row r="3890">
          <cell r="A3890" t="str">
            <v>2008_mei_26</v>
          </cell>
          <cell r="C3890">
            <v>16380</v>
          </cell>
          <cell r="D3890">
            <v>2008</v>
          </cell>
          <cell r="E3890" t="str">
            <v>mei</v>
          </cell>
          <cell r="F3890">
            <v>26</v>
          </cell>
          <cell r="G3890">
            <v>-2762.5</v>
          </cell>
          <cell r="H3890">
            <v>5</v>
          </cell>
          <cell r="I3890">
            <v>1</v>
          </cell>
          <cell r="J3890" t="str">
            <v>leghennen</v>
          </cell>
        </row>
        <row r="3891">
          <cell r="A3891" t="str">
            <v>2008_jun_26</v>
          </cell>
          <cell r="C3891">
            <v>16381</v>
          </cell>
          <cell r="D3891">
            <v>2008</v>
          </cell>
          <cell r="E3891" t="str">
            <v>jun</v>
          </cell>
          <cell r="F3891">
            <v>26</v>
          </cell>
          <cell r="G3891">
            <v>-1636.75</v>
          </cell>
          <cell r="H3891">
            <v>6</v>
          </cell>
          <cell r="I3891">
            <v>1</v>
          </cell>
          <cell r="J3891" t="str">
            <v>leghennen</v>
          </cell>
        </row>
        <row r="3892">
          <cell r="A3892" t="str">
            <v>2008_jul_26</v>
          </cell>
          <cell r="C3892">
            <v>16382</v>
          </cell>
          <cell r="D3892">
            <v>2008</v>
          </cell>
          <cell r="E3892" t="str">
            <v>jul</v>
          </cell>
          <cell r="F3892">
            <v>26</v>
          </cell>
          <cell r="G3892">
            <v>-2997.1660000000002</v>
          </cell>
          <cell r="H3892">
            <v>7</v>
          </cell>
          <cell r="I3892">
            <v>1</v>
          </cell>
          <cell r="J3892" t="str">
            <v>leghennen</v>
          </cell>
        </row>
        <row r="3893">
          <cell r="A3893" t="str">
            <v>2008_aug_26</v>
          </cell>
          <cell r="C3893">
            <v>16383</v>
          </cell>
          <cell r="D3893">
            <v>2008</v>
          </cell>
          <cell r="E3893" t="str">
            <v>aug</v>
          </cell>
          <cell r="F3893">
            <v>26</v>
          </cell>
          <cell r="G3893">
            <v>1600.9159999999999</v>
          </cell>
          <cell r="H3893">
            <v>8</v>
          </cell>
          <cell r="I3893">
            <v>1</v>
          </cell>
          <cell r="J3893" t="str">
            <v>leghennen</v>
          </cell>
        </row>
        <row r="3894">
          <cell r="A3894" t="str">
            <v>2008_sep_26</v>
          </cell>
          <cell r="C3894">
            <v>16384</v>
          </cell>
          <cell r="D3894">
            <v>2008</v>
          </cell>
          <cell r="E3894" t="str">
            <v>sep</v>
          </cell>
          <cell r="F3894">
            <v>26</v>
          </cell>
          <cell r="G3894">
            <v>6854.6660000000002</v>
          </cell>
          <cell r="H3894">
            <v>9</v>
          </cell>
          <cell r="I3894">
            <v>1</v>
          </cell>
          <cell r="J3894" t="str">
            <v>leghennen</v>
          </cell>
        </row>
        <row r="3895">
          <cell r="A3895" t="str">
            <v>2008_okt_26</v>
          </cell>
          <cell r="C3895">
            <v>16385</v>
          </cell>
          <cell r="D3895">
            <v>2008</v>
          </cell>
          <cell r="E3895" t="str">
            <v>okt</v>
          </cell>
          <cell r="F3895">
            <v>26</v>
          </cell>
          <cell r="G3895">
            <v>11523.833000000001</v>
          </cell>
          <cell r="H3895">
            <v>10</v>
          </cell>
          <cell r="I3895">
            <v>1</v>
          </cell>
          <cell r="J3895" t="str">
            <v>leghennen</v>
          </cell>
        </row>
        <row r="3896">
          <cell r="A3896" t="str">
            <v>2008_nov_26</v>
          </cell>
          <cell r="C3896">
            <v>16386</v>
          </cell>
          <cell r="D3896">
            <v>2008</v>
          </cell>
          <cell r="E3896" t="str">
            <v>nov</v>
          </cell>
          <cell r="F3896">
            <v>26</v>
          </cell>
          <cell r="G3896">
            <v>18291.082999999999</v>
          </cell>
          <cell r="H3896">
            <v>11</v>
          </cell>
          <cell r="I3896">
            <v>1</v>
          </cell>
          <cell r="J3896" t="str">
            <v>leghennen</v>
          </cell>
        </row>
        <row r="3897">
          <cell r="A3897" t="str">
            <v>2008_dec_26</v>
          </cell>
          <cell r="C3897">
            <v>16387</v>
          </cell>
          <cell r="D3897">
            <v>2008</v>
          </cell>
          <cell r="E3897" t="str">
            <v>dec</v>
          </cell>
          <cell r="F3897">
            <v>26</v>
          </cell>
          <cell r="G3897">
            <v>31411.666000000001</v>
          </cell>
          <cell r="H3897">
            <v>12</v>
          </cell>
          <cell r="I3897">
            <v>1</v>
          </cell>
          <cell r="J3897" t="str">
            <v>leghennen</v>
          </cell>
        </row>
        <row r="3898">
          <cell r="A3898" t="str">
            <v>2009_jan_26</v>
          </cell>
          <cell r="C3898">
            <v>16388</v>
          </cell>
          <cell r="D3898">
            <v>2009</v>
          </cell>
          <cell r="E3898" t="str">
            <v>jan</v>
          </cell>
          <cell r="F3898">
            <v>26</v>
          </cell>
          <cell r="G3898">
            <v>26660.5</v>
          </cell>
          <cell r="H3898">
            <v>1</v>
          </cell>
          <cell r="I3898">
            <v>1</v>
          </cell>
          <cell r="J3898" t="str">
            <v>leghennen</v>
          </cell>
        </row>
        <row r="3899">
          <cell r="A3899" t="str">
            <v>2009_feb_26</v>
          </cell>
          <cell r="C3899">
            <v>16389</v>
          </cell>
          <cell r="D3899">
            <v>2009</v>
          </cell>
          <cell r="E3899" t="str">
            <v>feb</v>
          </cell>
          <cell r="F3899">
            <v>26</v>
          </cell>
          <cell r="G3899">
            <v>32362.332999999999</v>
          </cell>
          <cell r="H3899">
            <v>2</v>
          </cell>
          <cell r="I3899">
            <v>1</v>
          </cell>
          <cell r="J3899" t="str">
            <v>leghennen</v>
          </cell>
        </row>
        <row r="3900">
          <cell r="A3900" t="str">
            <v>2009_mrt_26</v>
          </cell>
          <cell r="C3900">
            <v>16390</v>
          </cell>
          <cell r="D3900">
            <v>2009</v>
          </cell>
          <cell r="E3900" t="str">
            <v>mrt</v>
          </cell>
          <cell r="F3900">
            <v>26</v>
          </cell>
          <cell r="G3900">
            <v>43863.165999999997</v>
          </cell>
          <cell r="H3900">
            <v>3</v>
          </cell>
          <cell r="I3900">
            <v>1</v>
          </cell>
          <cell r="J3900" t="str">
            <v>leghennen</v>
          </cell>
        </row>
        <row r="3901">
          <cell r="A3901" t="str">
            <v>2009_apr_26</v>
          </cell>
          <cell r="C3901">
            <v>16391</v>
          </cell>
          <cell r="D3901">
            <v>2009</v>
          </cell>
          <cell r="E3901" t="str">
            <v>apr</v>
          </cell>
          <cell r="F3901">
            <v>26</v>
          </cell>
          <cell r="G3901">
            <v>34619.832999999999</v>
          </cell>
          <cell r="H3901">
            <v>4</v>
          </cell>
          <cell r="I3901">
            <v>1</v>
          </cell>
          <cell r="J3901" t="str">
            <v>leghennen</v>
          </cell>
        </row>
        <row r="3902">
          <cell r="A3902" t="str">
            <v>2009_mei_26</v>
          </cell>
          <cell r="C3902">
            <v>16392</v>
          </cell>
          <cell r="D3902">
            <v>2009</v>
          </cell>
          <cell r="E3902" t="str">
            <v>mei</v>
          </cell>
          <cell r="F3902">
            <v>26</v>
          </cell>
          <cell r="G3902">
            <v>21776.416000000001</v>
          </cell>
          <cell r="H3902">
            <v>5</v>
          </cell>
          <cell r="I3902">
            <v>1</v>
          </cell>
          <cell r="J3902" t="str">
            <v>leghennen</v>
          </cell>
        </row>
        <row r="3903">
          <cell r="A3903" t="str">
            <v>2009_jun_26</v>
          </cell>
          <cell r="C3903">
            <v>16393</v>
          </cell>
          <cell r="D3903">
            <v>2009</v>
          </cell>
          <cell r="E3903" t="str">
            <v>jun</v>
          </cell>
          <cell r="F3903">
            <v>26</v>
          </cell>
          <cell r="G3903">
            <v>18843.25</v>
          </cell>
          <cell r="H3903">
            <v>6</v>
          </cell>
          <cell r="I3903">
            <v>1</v>
          </cell>
          <cell r="J3903" t="str">
            <v>leghennen</v>
          </cell>
        </row>
        <row r="3904">
          <cell r="A3904" t="str">
            <v>2009_jul_26</v>
          </cell>
          <cell r="C3904">
            <v>16394</v>
          </cell>
          <cell r="D3904">
            <v>2009</v>
          </cell>
          <cell r="E3904" t="str">
            <v>jul</v>
          </cell>
          <cell r="F3904">
            <v>26</v>
          </cell>
          <cell r="G3904">
            <v>16925</v>
          </cell>
          <cell r="H3904">
            <v>7</v>
          </cell>
          <cell r="I3904">
            <v>1</v>
          </cell>
          <cell r="J3904" t="str">
            <v>leghennen</v>
          </cell>
        </row>
        <row r="3905">
          <cell r="A3905" t="str">
            <v>2009_aug_26</v>
          </cell>
          <cell r="C3905">
            <v>16395</v>
          </cell>
          <cell r="D3905">
            <v>2009</v>
          </cell>
          <cell r="E3905" t="str">
            <v>aug</v>
          </cell>
          <cell r="F3905">
            <v>26</v>
          </cell>
          <cell r="G3905">
            <v>24838.75</v>
          </cell>
          <cell r="H3905">
            <v>8</v>
          </cell>
          <cell r="I3905">
            <v>1</v>
          </cell>
          <cell r="J3905" t="str">
            <v>leghennen</v>
          </cell>
        </row>
        <row r="3906">
          <cell r="A3906" t="str">
            <v>2009_sep_26</v>
          </cell>
          <cell r="C3906">
            <v>16396</v>
          </cell>
          <cell r="D3906">
            <v>2009</v>
          </cell>
          <cell r="E3906" t="str">
            <v>sep</v>
          </cell>
          <cell r="F3906">
            <v>26</v>
          </cell>
          <cell r="G3906">
            <v>32567.916000000001</v>
          </cell>
          <cell r="H3906">
            <v>9</v>
          </cell>
          <cell r="I3906">
            <v>1</v>
          </cell>
          <cell r="J3906" t="str">
            <v>leghennen</v>
          </cell>
        </row>
        <row r="3907">
          <cell r="A3907" t="str">
            <v>2009_okt_26</v>
          </cell>
          <cell r="C3907">
            <v>16397</v>
          </cell>
          <cell r="D3907">
            <v>2009</v>
          </cell>
          <cell r="E3907" t="str">
            <v>okt</v>
          </cell>
          <cell r="F3907">
            <v>26</v>
          </cell>
          <cell r="G3907">
            <v>39010.165999999997</v>
          </cell>
          <cell r="H3907">
            <v>10</v>
          </cell>
          <cell r="I3907">
            <v>1</v>
          </cell>
          <cell r="J3907" t="str">
            <v>leghennen</v>
          </cell>
        </row>
        <row r="3908">
          <cell r="A3908" t="str">
            <v>2009_nov_26</v>
          </cell>
          <cell r="C3908">
            <v>16398</v>
          </cell>
          <cell r="D3908">
            <v>2009</v>
          </cell>
          <cell r="E3908" t="str">
            <v>nov</v>
          </cell>
          <cell r="F3908">
            <v>26</v>
          </cell>
          <cell r="G3908">
            <v>49649</v>
          </cell>
          <cell r="H3908">
            <v>11</v>
          </cell>
          <cell r="I3908">
            <v>1</v>
          </cell>
          <cell r="J3908" t="str">
            <v>leghennen</v>
          </cell>
        </row>
        <row r="3909">
          <cell r="A3909" t="str">
            <v>2009_dec_26</v>
          </cell>
          <cell r="C3909">
            <v>16399</v>
          </cell>
          <cell r="D3909">
            <v>2009</v>
          </cell>
          <cell r="E3909" t="str">
            <v>dec</v>
          </cell>
          <cell r="F3909">
            <v>26</v>
          </cell>
          <cell r="G3909">
            <v>59063.082999999999</v>
          </cell>
          <cell r="H3909">
            <v>12</v>
          </cell>
          <cell r="I3909">
            <v>1</v>
          </cell>
          <cell r="J3909" t="str">
            <v>leghennen</v>
          </cell>
        </row>
        <row r="3910">
          <cell r="A3910" t="str">
            <v>2010_jan_26</v>
          </cell>
          <cell r="C3910">
            <v>16400</v>
          </cell>
          <cell r="D3910">
            <v>2010</v>
          </cell>
          <cell r="E3910" t="str">
            <v>jan</v>
          </cell>
          <cell r="F3910">
            <v>26</v>
          </cell>
          <cell r="G3910">
            <v>57053.832999999999</v>
          </cell>
          <cell r="H3910">
            <v>1</v>
          </cell>
          <cell r="I3910">
            <v>1</v>
          </cell>
          <cell r="J3910" t="str">
            <v>leghennen</v>
          </cell>
        </row>
        <row r="3911">
          <cell r="A3911" t="str">
            <v>2010_feb_26</v>
          </cell>
          <cell r="C3911">
            <v>16401</v>
          </cell>
          <cell r="D3911">
            <v>2010</v>
          </cell>
          <cell r="E3911" t="str">
            <v>feb</v>
          </cell>
          <cell r="F3911">
            <v>26</v>
          </cell>
          <cell r="G3911">
            <v>63984.832999999999</v>
          </cell>
          <cell r="H3911">
            <v>2</v>
          </cell>
          <cell r="I3911">
            <v>1</v>
          </cell>
          <cell r="J3911" t="str">
            <v>leghennen</v>
          </cell>
        </row>
        <row r="3912">
          <cell r="A3912" t="str">
            <v>2010_mrt_26</v>
          </cell>
          <cell r="C3912">
            <v>16402</v>
          </cell>
          <cell r="D3912">
            <v>2010</v>
          </cell>
          <cell r="E3912" t="str">
            <v>mrt</v>
          </cell>
          <cell r="F3912">
            <v>26</v>
          </cell>
          <cell r="G3912">
            <v>62318.5</v>
          </cell>
          <cell r="H3912">
            <v>3</v>
          </cell>
          <cell r="I3912">
            <v>1</v>
          </cell>
          <cell r="J3912" t="str">
            <v>leghennen</v>
          </cell>
        </row>
        <row r="3913">
          <cell r="A3913" t="str">
            <v>2010_apr_26</v>
          </cell>
          <cell r="C3913">
            <v>16403</v>
          </cell>
          <cell r="D3913">
            <v>2010</v>
          </cell>
          <cell r="E3913" t="str">
            <v>apr</v>
          </cell>
          <cell r="F3913">
            <v>26</v>
          </cell>
          <cell r="G3913">
            <v>30345.5</v>
          </cell>
          <cell r="H3913">
            <v>4</v>
          </cell>
          <cell r="I3913">
            <v>1</v>
          </cell>
          <cell r="J3913" t="str">
            <v>leghennen</v>
          </cell>
        </row>
        <row r="3914">
          <cell r="A3914" t="str">
            <v>2010_mei_26</v>
          </cell>
          <cell r="C3914">
            <v>16404</v>
          </cell>
          <cell r="D3914">
            <v>2010</v>
          </cell>
          <cell r="E3914" t="str">
            <v>mei</v>
          </cell>
          <cell r="F3914">
            <v>26</v>
          </cell>
          <cell r="G3914">
            <v>15412.25</v>
          </cell>
          <cell r="H3914">
            <v>5</v>
          </cell>
          <cell r="I3914">
            <v>1</v>
          </cell>
          <cell r="J3914" t="str">
            <v>leghennen</v>
          </cell>
        </row>
        <row r="3915">
          <cell r="A3915" t="str">
            <v>2010_jun_26</v>
          </cell>
          <cell r="C3915">
            <v>16405</v>
          </cell>
          <cell r="D3915">
            <v>2010</v>
          </cell>
          <cell r="E3915" t="str">
            <v>jun</v>
          </cell>
          <cell r="F3915">
            <v>26</v>
          </cell>
          <cell r="G3915">
            <v>12170.333000000001</v>
          </cell>
          <cell r="H3915">
            <v>6</v>
          </cell>
          <cell r="I3915">
            <v>1</v>
          </cell>
          <cell r="J3915" t="str">
            <v>leghennen</v>
          </cell>
        </row>
        <row r="3916">
          <cell r="A3916" t="str">
            <v>2010_jul_26</v>
          </cell>
          <cell r="C3916">
            <v>16406</v>
          </cell>
          <cell r="D3916">
            <v>2010</v>
          </cell>
          <cell r="E3916" t="str">
            <v>jul</v>
          </cell>
          <cell r="F3916">
            <v>26</v>
          </cell>
          <cell r="G3916">
            <v>-2615.6660000000002</v>
          </cell>
          <cell r="H3916">
            <v>7</v>
          </cell>
          <cell r="I3916">
            <v>1</v>
          </cell>
          <cell r="J3916" t="str">
            <v>leghennen</v>
          </cell>
        </row>
        <row r="3917">
          <cell r="A3917" t="str">
            <v>2010_aug_26</v>
          </cell>
          <cell r="C3917">
            <v>16407</v>
          </cell>
          <cell r="D3917">
            <v>2010</v>
          </cell>
          <cell r="E3917" t="str">
            <v>aug</v>
          </cell>
          <cell r="F3917">
            <v>26</v>
          </cell>
          <cell r="G3917">
            <v>1132.75</v>
          </cell>
          <cell r="H3917">
            <v>8</v>
          </cell>
          <cell r="I3917">
            <v>1</v>
          </cell>
          <cell r="J3917" t="str">
            <v>leghennen</v>
          </cell>
        </row>
        <row r="3918">
          <cell r="A3918" t="str">
            <v>2010_sep_26</v>
          </cell>
          <cell r="C3918">
            <v>16408</v>
          </cell>
          <cell r="D3918">
            <v>2010</v>
          </cell>
          <cell r="E3918" t="str">
            <v>sep</v>
          </cell>
          <cell r="F3918">
            <v>26</v>
          </cell>
          <cell r="G3918">
            <v>4217.8329999999996</v>
          </cell>
          <cell r="H3918">
            <v>9</v>
          </cell>
          <cell r="I3918">
            <v>1</v>
          </cell>
          <cell r="J3918" t="str">
            <v>leghennen</v>
          </cell>
        </row>
        <row r="3919">
          <cell r="A3919" t="str">
            <v>2010_okt_26</v>
          </cell>
          <cell r="C3919">
            <v>16409</v>
          </cell>
          <cell r="D3919">
            <v>2010</v>
          </cell>
          <cell r="E3919" t="str">
            <v>okt</v>
          </cell>
          <cell r="F3919">
            <v>26</v>
          </cell>
          <cell r="G3919">
            <v>-2093</v>
          </cell>
          <cell r="H3919">
            <v>10</v>
          </cell>
          <cell r="I3919">
            <v>1</v>
          </cell>
          <cell r="J3919" t="str">
            <v>leghennen</v>
          </cell>
        </row>
        <row r="3920">
          <cell r="A3920" t="str">
            <v>2010_nov_26</v>
          </cell>
          <cell r="C3920">
            <v>16410</v>
          </cell>
          <cell r="D3920">
            <v>2010</v>
          </cell>
          <cell r="E3920" t="str">
            <v>nov</v>
          </cell>
          <cell r="F3920">
            <v>26</v>
          </cell>
          <cell r="G3920">
            <v>-4333.9160000000002</v>
          </cell>
          <cell r="H3920">
            <v>11</v>
          </cell>
          <cell r="I3920">
            <v>1</v>
          </cell>
          <cell r="J3920" t="str">
            <v>leghennen</v>
          </cell>
        </row>
        <row r="3921">
          <cell r="A3921" t="str">
            <v>2010_dec_26</v>
          </cell>
          <cell r="C3921">
            <v>16411</v>
          </cell>
          <cell r="D3921">
            <v>2010</v>
          </cell>
          <cell r="E3921" t="str">
            <v>dec</v>
          </cell>
          <cell r="F3921">
            <v>26</v>
          </cell>
          <cell r="G3921">
            <v>2033.5830000000001</v>
          </cell>
          <cell r="H3921">
            <v>12</v>
          </cell>
          <cell r="I3921">
            <v>1</v>
          </cell>
          <cell r="J3921" t="str">
            <v>leghennen</v>
          </cell>
        </row>
        <row r="3922">
          <cell r="A3922" t="str">
            <v>2011_jan_26</v>
          </cell>
          <cell r="C3922">
            <v>16412</v>
          </cell>
          <cell r="D3922">
            <v>2011</v>
          </cell>
          <cell r="E3922" t="str">
            <v>jan</v>
          </cell>
          <cell r="F3922">
            <v>26</v>
          </cell>
          <cell r="G3922">
            <v>-10204.915999999999</v>
          </cell>
          <cell r="H3922">
            <v>1</v>
          </cell>
          <cell r="I3922">
            <v>1</v>
          </cell>
          <cell r="J3922" t="str">
            <v>leghennen</v>
          </cell>
        </row>
        <row r="3923">
          <cell r="A3923" t="str">
            <v>2011_feb_26</v>
          </cell>
          <cell r="C3923">
            <v>16413</v>
          </cell>
          <cell r="D3923">
            <v>2011</v>
          </cell>
          <cell r="E3923" t="str">
            <v>feb</v>
          </cell>
          <cell r="F3923">
            <v>26</v>
          </cell>
          <cell r="G3923">
            <v>-10084</v>
          </cell>
          <cell r="H3923">
            <v>2</v>
          </cell>
          <cell r="I3923">
            <v>1</v>
          </cell>
          <cell r="J3923" t="str">
            <v>leghennen</v>
          </cell>
        </row>
        <row r="3924">
          <cell r="A3924" t="str">
            <v>2011_mrt_26</v>
          </cell>
          <cell r="C3924">
            <v>16414</v>
          </cell>
          <cell r="D3924">
            <v>2011</v>
          </cell>
          <cell r="E3924" t="str">
            <v>mrt</v>
          </cell>
          <cell r="F3924">
            <v>26</v>
          </cell>
          <cell r="G3924">
            <v>-3233.0830000000001</v>
          </cell>
          <cell r="H3924">
            <v>3</v>
          </cell>
          <cell r="I3924">
            <v>1</v>
          </cell>
          <cell r="J3924" t="str">
            <v>leghennen</v>
          </cell>
        </row>
        <row r="3925">
          <cell r="A3925" t="str">
            <v>2011_apr_26</v>
          </cell>
          <cell r="C3925">
            <v>16415</v>
          </cell>
          <cell r="D3925">
            <v>2011</v>
          </cell>
          <cell r="E3925" t="str">
            <v>apr</v>
          </cell>
          <cell r="F3925">
            <v>26</v>
          </cell>
          <cell r="G3925">
            <v>-12418</v>
          </cell>
          <cell r="H3925">
            <v>4</v>
          </cell>
          <cell r="I3925">
            <v>1</v>
          </cell>
          <cell r="J3925" t="str">
            <v>leghennen</v>
          </cell>
        </row>
        <row r="3926">
          <cell r="A3926" t="str">
            <v>2011_mei_26</v>
          </cell>
          <cell r="C3926">
            <v>16416</v>
          </cell>
          <cell r="D3926">
            <v>2011</v>
          </cell>
          <cell r="E3926" t="str">
            <v>mei</v>
          </cell>
          <cell r="F3926">
            <v>26</v>
          </cell>
          <cell r="G3926">
            <v>-20930</v>
          </cell>
          <cell r="H3926">
            <v>5</v>
          </cell>
          <cell r="I3926">
            <v>1</v>
          </cell>
          <cell r="J3926" t="str">
            <v>leghennen</v>
          </cell>
        </row>
        <row r="3927">
          <cell r="A3927" t="str">
            <v>2011_jun_26</v>
          </cell>
          <cell r="C3927">
            <v>16417</v>
          </cell>
          <cell r="D3927">
            <v>2011</v>
          </cell>
          <cell r="E3927" t="str">
            <v>jun</v>
          </cell>
          <cell r="F3927">
            <v>26</v>
          </cell>
          <cell r="G3927">
            <v>-17627.916000000001</v>
          </cell>
          <cell r="H3927">
            <v>6</v>
          </cell>
          <cell r="I3927">
            <v>1</v>
          </cell>
          <cell r="J3927" t="str">
            <v>leghennen</v>
          </cell>
        </row>
        <row r="3928">
          <cell r="A3928" t="str">
            <v>2011_jul_26</v>
          </cell>
          <cell r="C3928">
            <v>16418</v>
          </cell>
          <cell r="D3928">
            <v>2011</v>
          </cell>
          <cell r="E3928" t="str">
            <v>jul</v>
          </cell>
          <cell r="F3928">
            <v>26</v>
          </cell>
          <cell r="G3928">
            <v>-7837.25</v>
          </cell>
          <cell r="H3928">
            <v>7</v>
          </cell>
          <cell r="I3928">
            <v>1</v>
          </cell>
          <cell r="J3928" t="str">
            <v>leghennen</v>
          </cell>
        </row>
        <row r="3929">
          <cell r="A3929" t="str">
            <v>2011_aug_26</v>
          </cell>
          <cell r="C3929">
            <v>16419</v>
          </cell>
          <cell r="D3929">
            <v>2011</v>
          </cell>
          <cell r="E3929" t="str">
            <v>aug</v>
          </cell>
          <cell r="F3929">
            <v>26</v>
          </cell>
          <cell r="G3929">
            <v>-1676.3330000000001</v>
          </cell>
          <cell r="H3929">
            <v>8</v>
          </cell>
          <cell r="I3929">
            <v>1</v>
          </cell>
          <cell r="J3929" t="str">
            <v>leghennen</v>
          </cell>
        </row>
        <row r="3930">
          <cell r="A3930" t="str">
            <v>2011_sep_26</v>
          </cell>
          <cell r="C3930">
            <v>16420</v>
          </cell>
          <cell r="D3930">
            <v>2011</v>
          </cell>
          <cell r="E3930" t="str">
            <v>sep</v>
          </cell>
          <cell r="F3930">
            <v>26</v>
          </cell>
          <cell r="G3930">
            <v>-3382.4989999999998</v>
          </cell>
          <cell r="H3930">
            <v>9</v>
          </cell>
          <cell r="I3930">
            <v>1</v>
          </cell>
          <cell r="J3930" t="str">
            <v>leghennen</v>
          </cell>
        </row>
        <row r="3931">
          <cell r="A3931" t="str">
            <v>2011_okt_26</v>
          </cell>
          <cell r="C3931">
            <v>16421</v>
          </cell>
          <cell r="D3931">
            <v>2011</v>
          </cell>
          <cell r="E3931" t="str">
            <v>okt</v>
          </cell>
          <cell r="F3931">
            <v>26</v>
          </cell>
          <cell r="G3931">
            <v>-3780.25</v>
          </cell>
          <cell r="H3931">
            <v>10</v>
          </cell>
          <cell r="I3931">
            <v>1</v>
          </cell>
          <cell r="J3931" t="str">
            <v>leghennen</v>
          </cell>
        </row>
        <row r="3932">
          <cell r="A3932" t="str">
            <v>2011_nov_26</v>
          </cell>
          <cell r="C3932">
            <v>16422</v>
          </cell>
          <cell r="D3932">
            <v>2011</v>
          </cell>
          <cell r="E3932" t="str">
            <v>nov</v>
          </cell>
          <cell r="F3932">
            <v>26</v>
          </cell>
          <cell r="G3932">
            <v>7791</v>
          </cell>
          <cell r="H3932">
            <v>11</v>
          </cell>
          <cell r="I3932">
            <v>1</v>
          </cell>
          <cell r="J3932" t="str">
            <v>leghennen</v>
          </cell>
        </row>
        <row r="3933">
          <cell r="A3933" t="str">
            <v>2011_dec_26</v>
          </cell>
          <cell r="C3933">
            <v>16423</v>
          </cell>
          <cell r="D3933">
            <v>2011</v>
          </cell>
          <cell r="E3933" t="str">
            <v>dec</v>
          </cell>
          <cell r="F3933">
            <v>26</v>
          </cell>
          <cell r="G3933">
            <v>19270.916000000001</v>
          </cell>
          <cell r="H3933">
            <v>12</v>
          </cell>
          <cell r="I3933">
            <v>1</v>
          </cell>
          <cell r="J3933" t="str">
            <v>leghennen</v>
          </cell>
        </row>
        <row r="3934">
          <cell r="A3934" t="str">
            <v>2012_jan_26</v>
          </cell>
          <cell r="C3934">
            <v>16424</v>
          </cell>
          <cell r="D3934">
            <v>2012</v>
          </cell>
          <cell r="E3934" t="str">
            <v>jan</v>
          </cell>
          <cell r="F3934">
            <v>26</v>
          </cell>
          <cell r="G3934">
            <v>15407.083000000001</v>
          </cell>
          <cell r="H3934">
            <v>1</v>
          </cell>
          <cell r="I3934">
            <v>1</v>
          </cell>
          <cell r="J3934" t="str">
            <v>leghennen</v>
          </cell>
        </row>
        <row r="3935">
          <cell r="A3935" t="str">
            <v>2012_dec_26</v>
          </cell>
          <cell r="C3935">
            <v>16435</v>
          </cell>
          <cell r="D3935">
            <v>2012</v>
          </cell>
          <cell r="E3935" t="str">
            <v>dec</v>
          </cell>
          <cell r="F3935">
            <v>26</v>
          </cell>
          <cell r="G3935">
            <v>0</v>
          </cell>
          <cell r="H3935">
            <v>12</v>
          </cell>
          <cell r="I3935">
            <v>1</v>
          </cell>
          <cell r="J3935" t="str">
            <v>leghennen</v>
          </cell>
        </row>
        <row r="3936">
          <cell r="A3936" t="str">
            <v>2012_feb_19</v>
          </cell>
          <cell r="C3936">
            <v>16436</v>
          </cell>
          <cell r="D3936">
            <v>2012</v>
          </cell>
          <cell r="E3936" t="str">
            <v>feb</v>
          </cell>
          <cell r="F3936">
            <v>19</v>
          </cell>
          <cell r="G3936">
            <v>93428</v>
          </cell>
          <cell r="H3936">
            <v>2</v>
          </cell>
          <cell r="I3936">
            <v>1</v>
          </cell>
          <cell r="J3936" t="str">
            <v>leghennen</v>
          </cell>
        </row>
        <row r="3937">
          <cell r="A3937" t="str">
            <v>2012_feb_20</v>
          </cell>
          <cell r="C3937">
            <v>16437</v>
          </cell>
          <cell r="D3937">
            <v>2012</v>
          </cell>
          <cell r="E3937" t="str">
            <v>feb</v>
          </cell>
          <cell r="F3937">
            <v>20</v>
          </cell>
          <cell r="G3937">
            <v>41040</v>
          </cell>
          <cell r="H3937">
            <v>2</v>
          </cell>
          <cell r="I3937">
            <v>1</v>
          </cell>
          <cell r="J3937" t="str">
            <v>leghennen</v>
          </cell>
        </row>
        <row r="3938">
          <cell r="A3938" t="str">
            <v>2012_feb_21</v>
          </cell>
          <cell r="C3938">
            <v>16438</v>
          </cell>
          <cell r="D3938">
            <v>2012</v>
          </cell>
          <cell r="E3938" t="str">
            <v>feb</v>
          </cell>
          <cell r="F3938">
            <v>21</v>
          </cell>
          <cell r="G3938">
            <v>12571.665999999999</v>
          </cell>
          <cell r="H3938">
            <v>2</v>
          </cell>
          <cell r="I3938">
            <v>1</v>
          </cell>
          <cell r="J3938" t="str">
            <v>leghennen</v>
          </cell>
        </row>
        <row r="3939">
          <cell r="A3939" t="str">
            <v>2012_feb_22</v>
          </cell>
          <cell r="C3939">
            <v>16439</v>
          </cell>
          <cell r="D3939">
            <v>2012</v>
          </cell>
          <cell r="E3939" t="str">
            <v>feb</v>
          </cell>
          <cell r="F3939">
            <v>22</v>
          </cell>
          <cell r="G3939">
            <v>4166.6660000000002</v>
          </cell>
          <cell r="H3939">
            <v>2</v>
          </cell>
          <cell r="I3939">
            <v>1</v>
          </cell>
          <cell r="J3939" t="str">
            <v>leghennen</v>
          </cell>
        </row>
        <row r="3940">
          <cell r="A3940" t="str">
            <v>2012_feb_23</v>
          </cell>
          <cell r="C3940">
            <v>16440</v>
          </cell>
          <cell r="D3940">
            <v>2012</v>
          </cell>
          <cell r="E3940" t="str">
            <v>feb</v>
          </cell>
          <cell r="F3940">
            <v>23</v>
          </cell>
          <cell r="G3940">
            <v>1.31</v>
          </cell>
          <cell r="H3940">
            <v>2</v>
          </cell>
          <cell r="I3940">
            <v>1</v>
          </cell>
          <cell r="J3940" t="str">
            <v>leghennen</v>
          </cell>
        </row>
        <row r="3941">
          <cell r="A3941" t="str">
            <v>2012_feb_25</v>
          </cell>
          <cell r="C3941">
            <v>16441</v>
          </cell>
          <cell r="D3941">
            <v>2012</v>
          </cell>
          <cell r="E3941" t="str">
            <v>feb</v>
          </cell>
          <cell r="F3941">
            <v>25</v>
          </cell>
          <cell r="G3941">
            <v>28.8</v>
          </cell>
          <cell r="H3941">
            <v>2</v>
          </cell>
          <cell r="I3941">
            <v>1</v>
          </cell>
          <cell r="J3941" t="str">
            <v>leghennen</v>
          </cell>
        </row>
        <row r="3942">
          <cell r="A3942" t="str">
            <v>2012_feb_26</v>
          </cell>
          <cell r="C3942">
            <v>16442</v>
          </cell>
          <cell r="D3942">
            <v>2012</v>
          </cell>
          <cell r="E3942" t="str">
            <v>feb</v>
          </cell>
          <cell r="F3942">
            <v>26</v>
          </cell>
          <cell r="G3942">
            <v>35649.665999999997</v>
          </cell>
          <cell r="H3942">
            <v>2</v>
          </cell>
          <cell r="I3942">
            <v>1</v>
          </cell>
          <cell r="J3942" t="str">
            <v>leghennen</v>
          </cell>
        </row>
        <row r="3943">
          <cell r="A3943" t="str">
            <v>2012_mrt_19</v>
          </cell>
          <cell r="C3943">
            <v>16443</v>
          </cell>
          <cell r="D3943">
            <v>2012</v>
          </cell>
          <cell r="E3943" t="str">
            <v>mrt</v>
          </cell>
          <cell r="F3943">
            <v>19</v>
          </cell>
          <cell r="G3943">
            <v>129882</v>
          </cell>
          <cell r="H3943">
            <v>3</v>
          </cell>
          <cell r="I3943">
            <v>1</v>
          </cell>
          <cell r="J3943" t="str">
            <v>leghennen</v>
          </cell>
        </row>
        <row r="3944">
          <cell r="A3944" t="str">
            <v>2012_mrt_20</v>
          </cell>
          <cell r="C3944">
            <v>16444</v>
          </cell>
          <cell r="D3944">
            <v>2012</v>
          </cell>
          <cell r="E3944" t="str">
            <v>mrt</v>
          </cell>
          <cell r="F3944">
            <v>20</v>
          </cell>
          <cell r="G3944">
            <v>41823.75</v>
          </cell>
          <cell r="H3944">
            <v>3</v>
          </cell>
          <cell r="I3944">
            <v>1</v>
          </cell>
          <cell r="J3944" t="str">
            <v>leghennen</v>
          </cell>
        </row>
        <row r="3945">
          <cell r="A3945" t="str">
            <v>2012_mrt_21</v>
          </cell>
          <cell r="C3945">
            <v>16445</v>
          </cell>
          <cell r="D3945">
            <v>2012</v>
          </cell>
          <cell r="E3945" t="str">
            <v>mrt</v>
          </cell>
          <cell r="F3945">
            <v>21</v>
          </cell>
          <cell r="G3945">
            <v>12571.665999999999</v>
          </cell>
          <cell r="H3945">
            <v>3</v>
          </cell>
          <cell r="I3945">
            <v>1</v>
          </cell>
          <cell r="J3945" t="str">
            <v>leghennen</v>
          </cell>
        </row>
        <row r="3946">
          <cell r="A3946" t="str">
            <v>2012_mrt_22</v>
          </cell>
          <cell r="C3946">
            <v>16446</v>
          </cell>
          <cell r="D3946">
            <v>2012</v>
          </cell>
          <cell r="E3946" t="str">
            <v>mrt</v>
          </cell>
          <cell r="F3946">
            <v>22</v>
          </cell>
          <cell r="G3946">
            <v>4166.6660000000002</v>
          </cell>
          <cell r="H3946">
            <v>3</v>
          </cell>
          <cell r="I3946">
            <v>1</v>
          </cell>
          <cell r="J3946" t="str">
            <v>leghennen</v>
          </cell>
        </row>
        <row r="3947">
          <cell r="A3947" t="str">
            <v>2012_mrt_23</v>
          </cell>
          <cell r="C3947">
            <v>16447</v>
          </cell>
          <cell r="D3947">
            <v>2012</v>
          </cell>
          <cell r="E3947" t="str">
            <v>mrt</v>
          </cell>
          <cell r="F3947">
            <v>23</v>
          </cell>
          <cell r="G3947">
            <v>1.83</v>
          </cell>
          <cell r="H3947">
            <v>3</v>
          </cell>
          <cell r="I3947">
            <v>1</v>
          </cell>
          <cell r="J3947" t="str">
            <v>leghennen</v>
          </cell>
        </row>
        <row r="3948">
          <cell r="A3948" t="str">
            <v>2012_mrt_25</v>
          </cell>
          <cell r="C3948">
            <v>16448</v>
          </cell>
          <cell r="D3948">
            <v>2012</v>
          </cell>
          <cell r="E3948" t="str">
            <v>mrt</v>
          </cell>
          <cell r="F3948">
            <v>25</v>
          </cell>
          <cell r="G3948">
            <v>29.35</v>
          </cell>
          <cell r="H3948">
            <v>3</v>
          </cell>
          <cell r="I3948">
            <v>1</v>
          </cell>
          <cell r="J3948" t="str">
            <v>leghennen</v>
          </cell>
        </row>
        <row r="3949">
          <cell r="A3949" t="str">
            <v>2012_mrt_26</v>
          </cell>
          <cell r="C3949">
            <v>16449</v>
          </cell>
          <cell r="D3949">
            <v>2012</v>
          </cell>
          <cell r="E3949" t="str">
            <v>mrt</v>
          </cell>
          <cell r="F3949">
            <v>26</v>
          </cell>
          <cell r="G3949">
            <v>71319.915999999997</v>
          </cell>
          <cell r="H3949">
            <v>3</v>
          </cell>
          <cell r="I3949">
            <v>1</v>
          </cell>
          <cell r="J3949" t="str">
            <v>leghennen</v>
          </cell>
        </row>
        <row r="3950">
          <cell r="A3950" t="str">
            <v>2012_feb_1</v>
          </cell>
          <cell r="C3950">
            <v>16453</v>
          </cell>
          <cell r="D3950">
            <v>2012</v>
          </cell>
          <cell r="E3950" t="str">
            <v>feb</v>
          </cell>
          <cell r="F3950">
            <v>1</v>
          </cell>
          <cell r="G3950">
            <v>1.47</v>
          </cell>
          <cell r="H3950">
            <v>2</v>
          </cell>
          <cell r="I3950">
            <v>1</v>
          </cell>
          <cell r="J3950" t="str">
            <v>vleesvarkens</v>
          </cell>
        </row>
        <row r="3951">
          <cell r="A3951" t="str">
            <v>2012_feb_2</v>
          </cell>
          <cell r="C3951">
            <v>16454</v>
          </cell>
          <cell r="D3951">
            <v>2012</v>
          </cell>
          <cell r="E3951" t="str">
            <v>feb</v>
          </cell>
          <cell r="F3951">
            <v>2</v>
          </cell>
          <cell r="G3951">
            <v>51.25</v>
          </cell>
          <cell r="H3951">
            <v>2</v>
          </cell>
          <cell r="I3951">
            <v>1</v>
          </cell>
          <cell r="J3951" t="str">
            <v>vleesvarkens</v>
          </cell>
        </row>
        <row r="3952">
          <cell r="A3952" t="str">
            <v>2012_feb_3</v>
          </cell>
          <cell r="C3952">
            <v>16455</v>
          </cell>
          <cell r="D3952">
            <v>2012</v>
          </cell>
          <cell r="E3952" t="str">
            <v>feb</v>
          </cell>
          <cell r="F3952">
            <v>3</v>
          </cell>
          <cell r="G3952">
            <v>26.1</v>
          </cell>
          <cell r="H3952">
            <v>2</v>
          </cell>
          <cell r="I3952">
            <v>1</v>
          </cell>
          <cell r="J3952" t="str">
            <v>vleesvarkens</v>
          </cell>
        </row>
        <row r="3953">
          <cell r="A3953" t="str">
            <v>2012_feb_4</v>
          </cell>
          <cell r="C3953">
            <v>16456</v>
          </cell>
          <cell r="D3953">
            <v>2012</v>
          </cell>
          <cell r="E3953" t="str">
            <v>feb</v>
          </cell>
          <cell r="F3953">
            <v>4</v>
          </cell>
          <cell r="G3953">
            <v>49482.847000000002</v>
          </cell>
          <cell r="H3953">
            <v>2</v>
          </cell>
          <cell r="I3953">
            <v>1</v>
          </cell>
          <cell r="J3953" t="str">
            <v>vleesvarkens</v>
          </cell>
        </row>
        <row r="3954">
          <cell r="A3954" t="str">
            <v>2012_feb_5</v>
          </cell>
          <cell r="C3954">
            <v>16457</v>
          </cell>
          <cell r="D3954">
            <v>2012</v>
          </cell>
          <cell r="E3954" t="str">
            <v>feb</v>
          </cell>
          <cell r="F3954">
            <v>5</v>
          </cell>
          <cell r="G3954">
            <v>19449.861000000001</v>
          </cell>
          <cell r="H3954">
            <v>2</v>
          </cell>
          <cell r="I3954">
            <v>1</v>
          </cell>
          <cell r="J3954" t="str">
            <v>vleesvarkens</v>
          </cell>
        </row>
        <row r="3955">
          <cell r="A3955" t="str">
            <v>2012_feb_6</v>
          </cell>
          <cell r="C3955">
            <v>16458</v>
          </cell>
          <cell r="D3955">
            <v>2012</v>
          </cell>
          <cell r="E3955" t="str">
            <v>feb</v>
          </cell>
          <cell r="F3955">
            <v>6</v>
          </cell>
          <cell r="G3955">
            <v>24172.261999999999</v>
          </cell>
          <cell r="H3955">
            <v>2</v>
          </cell>
          <cell r="I3955">
            <v>1</v>
          </cell>
          <cell r="J3955" t="str">
            <v>vleesvarkens</v>
          </cell>
        </row>
        <row r="3956">
          <cell r="A3956" t="str">
            <v>2012_feb_7</v>
          </cell>
          <cell r="C3956">
            <v>16459</v>
          </cell>
          <cell r="D3956">
            <v>2012</v>
          </cell>
          <cell r="E3956" t="str">
            <v>feb</v>
          </cell>
          <cell r="F3956">
            <v>7</v>
          </cell>
          <cell r="G3956">
            <v>2083.3330000000001</v>
          </cell>
          <cell r="H3956">
            <v>2</v>
          </cell>
          <cell r="I3956">
            <v>1</v>
          </cell>
          <cell r="J3956" t="str">
            <v>vleesvarkens</v>
          </cell>
        </row>
        <row r="3957">
          <cell r="A3957" t="str">
            <v>2012_feb_8</v>
          </cell>
          <cell r="C3957">
            <v>16460</v>
          </cell>
          <cell r="D3957">
            <v>2012</v>
          </cell>
          <cell r="E3957" t="str">
            <v>feb</v>
          </cell>
          <cell r="F3957">
            <v>8</v>
          </cell>
          <cell r="G3957">
            <v>3777.39</v>
          </cell>
          <cell r="H3957">
            <v>2</v>
          </cell>
          <cell r="I3957">
            <v>1</v>
          </cell>
          <cell r="J3957" t="str">
            <v>vleesvarkens</v>
          </cell>
        </row>
        <row r="3958">
          <cell r="A3958" t="str">
            <v>2012_mrt_1</v>
          </cell>
          <cell r="C3958">
            <v>16461</v>
          </cell>
          <cell r="D3958">
            <v>2012</v>
          </cell>
          <cell r="E3958" t="str">
            <v>mrt</v>
          </cell>
          <cell r="F3958">
            <v>1</v>
          </cell>
          <cell r="G3958">
            <v>1.48</v>
          </cell>
          <cell r="H3958">
            <v>3</v>
          </cell>
          <cell r="I3958">
            <v>1</v>
          </cell>
          <cell r="J3958" t="str">
            <v>vleesvarkens</v>
          </cell>
        </row>
        <row r="3959">
          <cell r="A3959" t="str">
            <v>2012_mrt_2</v>
          </cell>
          <cell r="C3959">
            <v>16462</v>
          </cell>
          <cell r="D3959">
            <v>2012</v>
          </cell>
          <cell r="E3959" t="str">
            <v>mrt</v>
          </cell>
          <cell r="F3959">
            <v>2</v>
          </cell>
          <cell r="G3959">
            <v>52</v>
          </cell>
          <cell r="H3959">
            <v>3</v>
          </cell>
          <cell r="I3959">
            <v>1</v>
          </cell>
          <cell r="J3959" t="str">
            <v>vleesvarkens</v>
          </cell>
        </row>
        <row r="3960">
          <cell r="A3960" t="str">
            <v>2012_mrt_3</v>
          </cell>
          <cell r="C3960">
            <v>16463</v>
          </cell>
          <cell r="D3960">
            <v>2012</v>
          </cell>
          <cell r="E3960" t="str">
            <v>mrt</v>
          </cell>
          <cell r="F3960">
            <v>3</v>
          </cell>
          <cell r="G3960">
            <v>26.5</v>
          </cell>
          <cell r="H3960">
            <v>3</v>
          </cell>
          <cell r="I3960">
            <v>1</v>
          </cell>
          <cell r="J3960" t="str">
            <v>vleesvarkens</v>
          </cell>
        </row>
        <row r="3961">
          <cell r="A3961" t="str">
            <v>2012_mrt_4</v>
          </cell>
          <cell r="C3961">
            <v>16464</v>
          </cell>
          <cell r="D3961">
            <v>2012</v>
          </cell>
          <cell r="E3961" t="str">
            <v>mrt</v>
          </cell>
          <cell r="F3961">
            <v>4</v>
          </cell>
          <cell r="G3961">
            <v>49819.464999999997</v>
          </cell>
          <cell r="H3961">
            <v>3</v>
          </cell>
          <cell r="I3961">
            <v>1</v>
          </cell>
          <cell r="J3961" t="str">
            <v>vleesvarkens</v>
          </cell>
        </row>
        <row r="3962">
          <cell r="A3962" t="str">
            <v>2012_mrt_5</v>
          </cell>
          <cell r="C3962">
            <v>16465</v>
          </cell>
          <cell r="D3962">
            <v>2012</v>
          </cell>
          <cell r="E3962" t="str">
            <v>mrt</v>
          </cell>
          <cell r="F3962">
            <v>5</v>
          </cell>
          <cell r="G3962">
            <v>19734.492999999999</v>
          </cell>
          <cell r="H3962">
            <v>3</v>
          </cell>
          <cell r="I3962">
            <v>1</v>
          </cell>
          <cell r="J3962" t="str">
            <v>vleesvarkens</v>
          </cell>
        </row>
        <row r="3963">
          <cell r="A3963" t="str">
            <v>2012_mrt_6</v>
          </cell>
          <cell r="C3963">
            <v>16466</v>
          </cell>
          <cell r="D3963">
            <v>2012</v>
          </cell>
          <cell r="E3963" t="str">
            <v>mrt</v>
          </cell>
          <cell r="F3963">
            <v>6</v>
          </cell>
          <cell r="G3963">
            <v>24542.718000000001</v>
          </cell>
          <cell r="H3963">
            <v>3</v>
          </cell>
          <cell r="I3963">
            <v>1</v>
          </cell>
          <cell r="J3963" t="str">
            <v>vleesvarkens</v>
          </cell>
        </row>
        <row r="3964">
          <cell r="A3964" t="str">
            <v>2012_mrt_7</v>
          </cell>
          <cell r="C3964">
            <v>16467</v>
          </cell>
          <cell r="D3964">
            <v>2012</v>
          </cell>
          <cell r="E3964" t="str">
            <v>mrt</v>
          </cell>
          <cell r="F3964">
            <v>7</v>
          </cell>
          <cell r="G3964">
            <v>2083.3330000000001</v>
          </cell>
          <cell r="H3964">
            <v>3</v>
          </cell>
          <cell r="I3964">
            <v>1</v>
          </cell>
          <cell r="J3964" t="str">
            <v>vleesvarkens</v>
          </cell>
        </row>
        <row r="3965">
          <cell r="A3965" t="str">
            <v>2012_mrt_8</v>
          </cell>
          <cell r="C3965">
            <v>16468</v>
          </cell>
          <cell r="D3965">
            <v>2012</v>
          </cell>
          <cell r="E3965" t="str">
            <v>mrt</v>
          </cell>
          <cell r="F3965">
            <v>8</v>
          </cell>
          <cell r="G3965">
            <v>3458.9189999999999</v>
          </cell>
          <cell r="H3965">
            <v>3</v>
          </cell>
          <cell r="I3965">
            <v>1</v>
          </cell>
          <cell r="J3965" t="str">
            <v>vleesvarkens</v>
          </cell>
        </row>
        <row r="3966">
          <cell r="A3966" t="str">
            <v>2012_feb_10</v>
          </cell>
          <cell r="C3966">
            <v>16469</v>
          </cell>
          <cell r="D3966">
            <v>2012</v>
          </cell>
          <cell r="E3966" t="str">
            <v>feb</v>
          </cell>
          <cell r="F3966">
            <v>10</v>
          </cell>
          <cell r="G3966">
            <v>66275.543000000005</v>
          </cell>
          <cell r="H3966">
            <v>2</v>
          </cell>
          <cell r="I3966">
            <v>1</v>
          </cell>
          <cell r="J3966" t="str">
            <v>fokvarkens</v>
          </cell>
        </row>
        <row r="3967">
          <cell r="A3967" t="str">
            <v>2012_feb_11</v>
          </cell>
          <cell r="C3967">
            <v>16470</v>
          </cell>
          <cell r="D3967">
            <v>2012</v>
          </cell>
          <cell r="E3967" t="str">
            <v>feb</v>
          </cell>
          <cell r="F3967">
            <v>11</v>
          </cell>
          <cell r="G3967">
            <v>26408.112000000001</v>
          </cell>
          <cell r="H3967">
            <v>2</v>
          </cell>
          <cell r="I3967">
            <v>1</v>
          </cell>
          <cell r="J3967" t="str">
            <v>fokvarkens</v>
          </cell>
        </row>
        <row r="3968">
          <cell r="A3968" t="str">
            <v>2012_feb_12</v>
          </cell>
          <cell r="C3968">
            <v>16471</v>
          </cell>
          <cell r="D3968">
            <v>2012</v>
          </cell>
          <cell r="E3968" t="str">
            <v>feb</v>
          </cell>
          <cell r="F3968">
            <v>12</v>
          </cell>
          <cell r="G3968">
            <v>3725</v>
          </cell>
          <cell r="H3968">
            <v>2</v>
          </cell>
          <cell r="I3968">
            <v>1</v>
          </cell>
          <cell r="J3968" t="str">
            <v>fokvarkens</v>
          </cell>
        </row>
        <row r="3969">
          <cell r="A3969" t="str">
            <v>2012_feb_13</v>
          </cell>
          <cell r="C3969">
            <v>16472</v>
          </cell>
          <cell r="D3969">
            <v>2012</v>
          </cell>
          <cell r="E3969" t="str">
            <v>feb</v>
          </cell>
          <cell r="F3969">
            <v>13</v>
          </cell>
          <cell r="G3969">
            <v>7083.3329999999996</v>
          </cell>
          <cell r="H3969">
            <v>2</v>
          </cell>
          <cell r="I3969">
            <v>1</v>
          </cell>
          <cell r="J3969" t="str">
            <v>fokvarkens</v>
          </cell>
        </row>
        <row r="3970">
          <cell r="A3970" t="str">
            <v>2012_feb_14</v>
          </cell>
          <cell r="C3970">
            <v>16473</v>
          </cell>
          <cell r="D3970">
            <v>2012</v>
          </cell>
          <cell r="E3970" t="str">
            <v>feb</v>
          </cell>
          <cell r="F3970">
            <v>14</v>
          </cell>
          <cell r="G3970">
            <v>51.25</v>
          </cell>
          <cell r="H3970">
            <v>2</v>
          </cell>
          <cell r="I3970">
            <v>1</v>
          </cell>
          <cell r="J3970" t="str">
            <v>fokvarkens</v>
          </cell>
        </row>
        <row r="3971">
          <cell r="A3971" t="str">
            <v>2012_feb_15</v>
          </cell>
          <cell r="C3971">
            <v>16474</v>
          </cell>
          <cell r="D3971">
            <v>2012</v>
          </cell>
          <cell r="E3971" t="str">
            <v>feb</v>
          </cell>
          <cell r="F3971">
            <v>15</v>
          </cell>
          <cell r="G3971">
            <v>25.7</v>
          </cell>
          <cell r="H3971">
            <v>2</v>
          </cell>
          <cell r="I3971">
            <v>1</v>
          </cell>
          <cell r="J3971" t="str">
            <v>fokvarkens</v>
          </cell>
        </row>
        <row r="3972">
          <cell r="A3972" t="str">
            <v>2012_feb_16</v>
          </cell>
          <cell r="C3972">
            <v>16475</v>
          </cell>
          <cell r="D3972">
            <v>2012</v>
          </cell>
          <cell r="E3972" t="str">
            <v>feb</v>
          </cell>
          <cell r="F3972">
            <v>16</v>
          </cell>
          <cell r="G3972">
            <v>35.65</v>
          </cell>
          <cell r="H3972">
            <v>2</v>
          </cell>
          <cell r="I3972">
            <v>1</v>
          </cell>
          <cell r="J3972" t="str">
            <v>fokvarkens</v>
          </cell>
        </row>
        <row r="3973">
          <cell r="A3973" t="str">
            <v>2012_feb_17</v>
          </cell>
          <cell r="C3973">
            <v>16476</v>
          </cell>
          <cell r="D3973">
            <v>2012</v>
          </cell>
          <cell r="E3973" t="str">
            <v>feb</v>
          </cell>
          <cell r="F3973">
            <v>17</v>
          </cell>
          <cell r="G3973">
            <v>0.9</v>
          </cell>
          <cell r="H3973">
            <v>2</v>
          </cell>
          <cell r="I3973">
            <v>1</v>
          </cell>
          <cell r="J3973" t="str">
            <v>fokvarkens</v>
          </cell>
        </row>
        <row r="3974">
          <cell r="A3974" t="str">
            <v>2012_feb_18</v>
          </cell>
          <cell r="C3974">
            <v>16477</v>
          </cell>
          <cell r="D3974">
            <v>2012</v>
          </cell>
          <cell r="E3974" t="str">
            <v>feb</v>
          </cell>
          <cell r="F3974">
            <v>18</v>
          </cell>
          <cell r="G3974">
            <v>29059.097000000002</v>
          </cell>
          <cell r="H3974">
            <v>2</v>
          </cell>
          <cell r="I3974">
            <v>1</v>
          </cell>
          <cell r="J3974" t="str">
            <v>fokvarkens</v>
          </cell>
        </row>
        <row r="3975">
          <cell r="A3975" t="str">
            <v>2012_feb_52</v>
          </cell>
          <cell r="C3975">
            <v>16521</v>
          </cell>
          <cell r="D3975">
            <v>2012</v>
          </cell>
          <cell r="E3975" t="str">
            <v>feb</v>
          </cell>
          <cell r="F3975">
            <v>52</v>
          </cell>
          <cell r="G3975">
            <v>201569.65400000001</v>
          </cell>
          <cell r="H3975">
            <v>2</v>
          </cell>
          <cell r="I3975">
            <v>1</v>
          </cell>
          <cell r="J3975" t="str">
            <v>sierteelt</v>
          </cell>
        </row>
        <row r="3976">
          <cell r="A3976" t="str">
            <v>2012_feb_53</v>
          </cell>
          <cell r="C3976">
            <v>16522</v>
          </cell>
          <cell r="D3976">
            <v>2012</v>
          </cell>
          <cell r="E3976" t="str">
            <v>feb</v>
          </cell>
          <cell r="F3976">
            <v>53</v>
          </cell>
          <cell r="G3976">
            <v>775997.43700000003</v>
          </cell>
          <cell r="H3976">
            <v>2</v>
          </cell>
          <cell r="I3976">
            <v>1</v>
          </cell>
          <cell r="J3976" t="str">
            <v>sierteelt</v>
          </cell>
        </row>
        <row r="3977">
          <cell r="A3977" t="str">
            <v>2012_feb_54</v>
          </cell>
          <cell r="C3977">
            <v>16523</v>
          </cell>
          <cell r="D3977">
            <v>2012</v>
          </cell>
          <cell r="E3977" t="str">
            <v>feb</v>
          </cell>
          <cell r="F3977">
            <v>54</v>
          </cell>
          <cell r="G3977">
            <v>0.25900000000000001</v>
          </cell>
          <cell r="H3977">
            <v>2</v>
          </cell>
          <cell r="I3977">
            <v>1</v>
          </cell>
          <cell r="J3977" t="str">
            <v>sierteelt</v>
          </cell>
        </row>
        <row r="3978">
          <cell r="A3978" t="str">
            <v>2012_feb_55</v>
          </cell>
          <cell r="C3978">
            <v>16524</v>
          </cell>
          <cell r="D3978">
            <v>2012</v>
          </cell>
          <cell r="E3978" t="str">
            <v>feb</v>
          </cell>
          <cell r="F3978">
            <v>55</v>
          </cell>
          <cell r="G3978">
            <v>127703.815</v>
          </cell>
          <cell r="H3978">
            <v>2</v>
          </cell>
          <cell r="I3978">
            <v>1</v>
          </cell>
          <cell r="J3978" t="str">
            <v>sierteelt</v>
          </cell>
        </row>
        <row r="3979">
          <cell r="A3979" t="str">
            <v>2012_feb_56</v>
          </cell>
          <cell r="C3979">
            <v>16525</v>
          </cell>
          <cell r="D3979">
            <v>2012</v>
          </cell>
          <cell r="E3979" t="str">
            <v>feb</v>
          </cell>
          <cell r="F3979">
            <v>56</v>
          </cell>
          <cell r="G3979">
            <v>78500.562000000005</v>
          </cell>
          <cell r="H3979">
            <v>2</v>
          </cell>
          <cell r="I3979">
            <v>1</v>
          </cell>
          <cell r="J3979" t="str">
            <v>sierteelt</v>
          </cell>
        </row>
        <row r="3980">
          <cell r="A3980" t="str">
            <v>2012_feb_57</v>
          </cell>
          <cell r="C3980">
            <v>16526</v>
          </cell>
          <cell r="D3980">
            <v>2012</v>
          </cell>
          <cell r="E3980" t="str">
            <v>feb</v>
          </cell>
          <cell r="F3980">
            <v>57</v>
          </cell>
          <cell r="G3980">
            <v>1.6259999999999999</v>
          </cell>
          <cell r="H3980">
            <v>2</v>
          </cell>
          <cell r="I3980">
            <v>1</v>
          </cell>
          <cell r="J3980" t="str">
            <v>sierteelt</v>
          </cell>
        </row>
        <row r="3981">
          <cell r="A3981" t="str">
            <v>2012_feb_58</v>
          </cell>
          <cell r="C3981">
            <v>16527</v>
          </cell>
          <cell r="D3981">
            <v>2012</v>
          </cell>
          <cell r="E3981" t="str">
            <v>feb</v>
          </cell>
          <cell r="F3981">
            <v>58</v>
          </cell>
          <cell r="G3981">
            <v>8136.2380000000003</v>
          </cell>
          <cell r="H3981">
            <v>2</v>
          </cell>
          <cell r="I3981">
            <v>1</v>
          </cell>
          <cell r="J3981" t="str">
            <v>sierteelt</v>
          </cell>
        </row>
        <row r="3982">
          <cell r="A3982" t="str">
            <v>2012_feb_59</v>
          </cell>
          <cell r="C3982">
            <v>16528</v>
          </cell>
          <cell r="D3982">
            <v>2012</v>
          </cell>
          <cell r="E3982" t="str">
            <v>feb</v>
          </cell>
          <cell r="F3982">
            <v>59</v>
          </cell>
          <cell r="G3982">
            <v>9583.4560000000001</v>
          </cell>
          <cell r="H3982">
            <v>2</v>
          </cell>
          <cell r="I3982">
            <v>1</v>
          </cell>
          <cell r="J3982" t="str">
            <v>sierteelt</v>
          </cell>
        </row>
        <row r="3983">
          <cell r="A3983" t="str">
            <v>2012_feb_60</v>
          </cell>
          <cell r="C3983">
            <v>16529</v>
          </cell>
          <cell r="D3983">
            <v>2012</v>
          </cell>
          <cell r="E3983" t="str">
            <v>feb</v>
          </cell>
          <cell r="F3983">
            <v>60</v>
          </cell>
          <cell r="G3983">
            <v>0.84799999999999998</v>
          </cell>
          <cell r="H3983">
            <v>2</v>
          </cell>
          <cell r="I3983">
            <v>1</v>
          </cell>
          <cell r="J3983" t="str">
            <v>sierteelt</v>
          </cell>
        </row>
        <row r="3984">
          <cell r="A3984" t="str">
            <v>2012_feb_61</v>
          </cell>
          <cell r="C3984">
            <v>16530</v>
          </cell>
          <cell r="D3984">
            <v>2012</v>
          </cell>
          <cell r="E3984" t="str">
            <v>feb</v>
          </cell>
          <cell r="F3984">
            <v>61</v>
          </cell>
          <cell r="G3984">
            <v>359126</v>
          </cell>
          <cell r="H3984">
            <v>2</v>
          </cell>
          <cell r="I3984">
            <v>1</v>
          </cell>
          <cell r="J3984" t="str">
            <v>sierteelt</v>
          </cell>
        </row>
        <row r="3985">
          <cell r="A3985" t="str">
            <v>2012_feb_64</v>
          </cell>
          <cell r="C3985">
            <v>16531</v>
          </cell>
          <cell r="D3985">
            <v>2012</v>
          </cell>
          <cell r="E3985" t="str">
            <v>feb</v>
          </cell>
          <cell r="F3985">
            <v>64</v>
          </cell>
          <cell r="G3985">
            <v>163440</v>
          </cell>
          <cell r="H3985">
            <v>2</v>
          </cell>
          <cell r="I3985">
            <v>1</v>
          </cell>
          <cell r="J3985" t="str">
            <v>sierteelt</v>
          </cell>
        </row>
        <row r="3986">
          <cell r="A3986" t="str">
            <v>2012_feb_66</v>
          </cell>
          <cell r="C3986">
            <v>16532</v>
          </cell>
          <cell r="D3986">
            <v>2012</v>
          </cell>
          <cell r="E3986" t="str">
            <v>feb</v>
          </cell>
          <cell r="F3986">
            <v>66</v>
          </cell>
          <cell r="G3986">
            <v>522566</v>
          </cell>
          <cell r="H3986">
            <v>2</v>
          </cell>
          <cell r="I3986">
            <v>1</v>
          </cell>
          <cell r="J3986" t="str">
            <v>sierteelt</v>
          </cell>
        </row>
        <row r="3987">
          <cell r="A3987" t="str">
            <v>2012_mrt_52</v>
          </cell>
          <cell r="C3987">
            <v>16533</v>
          </cell>
          <cell r="D3987">
            <v>2012</v>
          </cell>
          <cell r="E3987" t="str">
            <v>mrt</v>
          </cell>
          <cell r="F3987">
            <v>52</v>
          </cell>
          <cell r="G3987">
            <v>194014.663</v>
          </cell>
          <cell r="H3987">
            <v>3</v>
          </cell>
          <cell r="I3987">
            <v>1</v>
          </cell>
          <cell r="J3987" t="str">
            <v>sierteelt</v>
          </cell>
        </row>
        <row r="3988">
          <cell r="A3988" t="str">
            <v>2012_mrt_53</v>
          </cell>
          <cell r="C3988">
            <v>16534</v>
          </cell>
          <cell r="D3988">
            <v>2012</v>
          </cell>
          <cell r="E3988" t="str">
            <v>mrt</v>
          </cell>
          <cell r="F3988">
            <v>53</v>
          </cell>
          <cell r="G3988">
            <v>881482.09699999995</v>
          </cell>
          <cell r="H3988">
            <v>3</v>
          </cell>
          <cell r="I3988">
            <v>1</v>
          </cell>
          <cell r="J3988" t="str">
            <v>sierteelt</v>
          </cell>
        </row>
        <row r="3989">
          <cell r="A3989" t="str">
            <v>2012_mrt_54</v>
          </cell>
          <cell r="C3989">
            <v>16535</v>
          </cell>
          <cell r="D3989">
            <v>2012</v>
          </cell>
          <cell r="E3989" t="str">
            <v>mrt</v>
          </cell>
          <cell r="F3989">
            <v>54</v>
          </cell>
          <cell r="G3989">
            <v>0.22</v>
          </cell>
          <cell r="H3989">
            <v>3</v>
          </cell>
          <cell r="I3989">
            <v>1</v>
          </cell>
          <cell r="J3989" t="str">
            <v>sierteelt</v>
          </cell>
        </row>
        <row r="3990">
          <cell r="A3990" t="str">
            <v>2012_mrt_55</v>
          </cell>
          <cell r="C3990">
            <v>16536</v>
          </cell>
          <cell r="D3990">
            <v>2012</v>
          </cell>
          <cell r="E3990" t="str">
            <v>mrt</v>
          </cell>
          <cell r="F3990">
            <v>55</v>
          </cell>
          <cell r="G3990">
            <v>161607.62599999999</v>
          </cell>
          <cell r="H3990">
            <v>3</v>
          </cell>
          <cell r="I3990">
            <v>1</v>
          </cell>
          <cell r="J3990" t="str">
            <v>sierteelt</v>
          </cell>
        </row>
        <row r="3991">
          <cell r="A3991" t="str">
            <v>2012_mrt_56</v>
          </cell>
          <cell r="C3991">
            <v>16537</v>
          </cell>
          <cell r="D3991">
            <v>2012</v>
          </cell>
          <cell r="E3991" t="str">
            <v>mrt</v>
          </cell>
          <cell r="F3991">
            <v>56</v>
          </cell>
          <cell r="G3991">
            <v>108696.516</v>
          </cell>
          <cell r="H3991">
            <v>3</v>
          </cell>
          <cell r="I3991">
            <v>1</v>
          </cell>
          <cell r="J3991" t="str">
            <v>sierteelt</v>
          </cell>
        </row>
        <row r="3992">
          <cell r="A3992" t="str">
            <v>2012_mrt_57</v>
          </cell>
          <cell r="C3992">
            <v>16538</v>
          </cell>
          <cell r="D3992">
            <v>2012</v>
          </cell>
          <cell r="E3992" t="str">
            <v>mrt</v>
          </cell>
          <cell r="F3992">
            <v>57</v>
          </cell>
          <cell r="G3992">
            <v>1.486</v>
          </cell>
          <cell r="H3992">
            <v>3</v>
          </cell>
          <cell r="I3992">
            <v>1</v>
          </cell>
          <cell r="J3992" t="str">
            <v>sierteelt</v>
          </cell>
        </row>
        <row r="3993">
          <cell r="A3993" t="str">
            <v>2012_mrt_58</v>
          </cell>
          <cell r="C3993">
            <v>16539</v>
          </cell>
          <cell r="D3993">
            <v>2012</v>
          </cell>
          <cell r="E3993" t="str">
            <v>mrt</v>
          </cell>
          <cell r="F3993">
            <v>58</v>
          </cell>
          <cell r="G3993">
            <v>50179.5</v>
          </cell>
          <cell r="H3993">
            <v>3</v>
          </cell>
          <cell r="I3993">
            <v>1</v>
          </cell>
          <cell r="J3993" t="str">
            <v>sierteelt</v>
          </cell>
        </row>
        <row r="3994">
          <cell r="A3994" t="str">
            <v>2012_mrt_59</v>
          </cell>
          <cell r="C3994">
            <v>16540</v>
          </cell>
          <cell r="D3994">
            <v>2012</v>
          </cell>
          <cell r="E3994" t="str">
            <v>mrt</v>
          </cell>
          <cell r="F3994">
            <v>59</v>
          </cell>
          <cell r="G3994">
            <v>69208.150999999998</v>
          </cell>
          <cell r="H3994">
            <v>3</v>
          </cell>
          <cell r="I3994">
            <v>1</v>
          </cell>
          <cell r="J3994" t="str">
            <v>sierteelt</v>
          </cell>
        </row>
        <row r="3995">
          <cell r="A3995" t="str">
            <v>2012_mrt_60</v>
          </cell>
          <cell r="C3995">
            <v>16541</v>
          </cell>
          <cell r="D3995">
            <v>2012</v>
          </cell>
          <cell r="E3995" t="str">
            <v>mrt</v>
          </cell>
          <cell r="F3995">
            <v>60</v>
          </cell>
          <cell r="G3995">
            <v>0.72499999999999998</v>
          </cell>
          <cell r="H3995">
            <v>3</v>
          </cell>
          <cell r="I3995">
            <v>1</v>
          </cell>
          <cell r="J3995" t="str">
            <v>sierteelt</v>
          </cell>
        </row>
        <row r="3996">
          <cell r="A3996" t="str">
            <v>2012_mrt_61</v>
          </cell>
          <cell r="C3996">
            <v>16542</v>
          </cell>
          <cell r="D3996">
            <v>2012</v>
          </cell>
          <cell r="E3996" t="str">
            <v>mrt</v>
          </cell>
          <cell r="F3996">
            <v>61</v>
          </cell>
          <cell r="G3996">
            <v>381263</v>
          </cell>
          <cell r="H3996">
            <v>3</v>
          </cell>
          <cell r="I3996">
            <v>1</v>
          </cell>
          <cell r="J3996" t="str">
            <v>sierteelt</v>
          </cell>
        </row>
        <row r="3997">
          <cell r="A3997" t="str">
            <v>2012_mrt_64</v>
          </cell>
          <cell r="C3997">
            <v>16543</v>
          </cell>
          <cell r="D3997">
            <v>2012</v>
          </cell>
          <cell r="E3997" t="str">
            <v>mrt</v>
          </cell>
          <cell r="F3997">
            <v>64</v>
          </cell>
          <cell r="G3997">
            <v>261219</v>
          </cell>
          <cell r="H3997">
            <v>3</v>
          </cell>
          <cell r="I3997">
            <v>1</v>
          </cell>
          <cell r="J3997" t="str">
            <v>sierteelt</v>
          </cell>
        </row>
        <row r="3998">
          <cell r="A3998" t="str">
            <v>2012_mrt_66</v>
          </cell>
          <cell r="C3998">
            <v>16544</v>
          </cell>
          <cell r="D3998">
            <v>2012</v>
          </cell>
          <cell r="E3998" t="str">
            <v>mrt</v>
          </cell>
          <cell r="F3998">
            <v>66</v>
          </cell>
          <cell r="G3998">
            <v>642482</v>
          </cell>
          <cell r="H3998">
            <v>3</v>
          </cell>
          <cell r="I3998">
            <v>1</v>
          </cell>
          <cell r="J3998" t="str">
            <v>sierteelt</v>
          </cell>
        </row>
        <row r="3999">
          <cell r="A3999" t="str">
            <v>2012_apr_1</v>
          </cell>
          <cell r="C3999">
            <v>16545</v>
          </cell>
          <cell r="D3999">
            <v>2012</v>
          </cell>
          <cell r="E3999" t="str">
            <v>apr</v>
          </cell>
          <cell r="F3999">
            <v>1</v>
          </cell>
          <cell r="G3999">
            <v>1.53</v>
          </cell>
          <cell r="H3999">
            <v>4</v>
          </cell>
          <cell r="I3999">
            <v>1</v>
          </cell>
          <cell r="J3999" t="str">
            <v>vleesvarkens</v>
          </cell>
        </row>
        <row r="4000">
          <cell r="A4000" t="str">
            <v>2012_apr_2</v>
          </cell>
          <cell r="C4000">
            <v>16546</v>
          </cell>
          <cell r="D4000">
            <v>2012</v>
          </cell>
          <cell r="E4000" t="str">
            <v>apr</v>
          </cell>
          <cell r="F4000">
            <v>2</v>
          </cell>
          <cell r="G4000">
            <v>52.25</v>
          </cell>
          <cell r="H4000">
            <v>4</v>
          </cell>
          <cell r="I4000">
            <v>1</v>
          </cell>
          <cell r="J4000" t="str">
            <v>vleesvarkens</v>
          </cell>
        </row>
        <row r="4001">
          <cell r="A4001" t="str">
            <v>2012_apr_3</v>
          </cell>
          <cell r="C4001">
            <v>16547</v>
          </cell>
          <cell r="D4001">
            <v>2012</v>
          </cell>
          <cell r="E4001" t="str">
            <v>apr</v>
          </cell>
          <cell r="F4001">
            <v>3</v>
          </cell>
          <cell r="G4001">
            <v>27.05</v>
          </cell>
          <cell r="H4001">
            <v>4</v>
          </cell>
          <cell r="I4001">
            <v>1</v>
          </cell>
          <cell r="J4001" t="str">
            <v>vleesvarkens</v>
          </cell>
        </row>
        <row r="4002">
          <cell r="A4002" t="str">
            <v>2012_apr_4</v>
          </cell>
          <cell r="C4002">
            <v>16548</v>
          </cell>
          <cell r="D4002">
            <v>2012</v>
          </cell>
          <cell r="E4002" t="str">
            <v>apr</v>
          </cell>
          <cell r="F4002">
            <v>4</v>
          </cell>
          <cell r="G4002">
            <v>51502.555</v>
          </cell>
          <cell r="H4002">
            <v>4</v>
          </cell>
          <cell r="I4002">
            <v>1</v>
          </cell>
          <cell r="J4002" t="str">
            <v>vleesvarkens</v>
          </cell>
        </row>
        <row r="4003">
          <cell r="A4003" t="str">
            <v>2012_apr_5</v>
          </cell>
          <cell r="C4003">
            <v>16549</v>
          </cell>
          <cell r="D4003">
            <v>2012</v>
          </cell>
          <cell r="E4003" t="str">
            <v>apr</v>
          </cell>
          <cell r="F4003">
            <v>5</v>
          </cell>
          <cell r="G4003">
            <v>19829.370999999999</v>
          </cell>
          <cell r="H4003">
            <v>4</v>
          </cell>
          <cell r="I4003">
            <v>1</v>
          </cell>
          <cell r="J4003" t="str">
            <v>vleesvarkens</v>
          </cell>
        </row>
        <row r="4004">
          <cell r="A4004" t="str">
            <v>2012_apr_6</v>
          </cell>
          <cell r="C4004">
            <v>16550</v>
          </cell>
          <cell r="D4004">
            <v>2012</v>
          </cell>
          <cell r="E4004" t="str">
            <v>apr</v>
          </cell>
          <cell r="F4004">
            <v>6</v>
          </cell>
          <cell r="G4004">
            <v>25052.095000000001</v>
          </cell>
          <cell r="H4004">
            <v>4</v>
          </cell>
          <cell r="I4004">
            <v>1</v>
          </cell>
          <cell r="J4004" t="str">
            <v>vleesvarkens</v>
          </cell>
        </row>
        <row r="4005">
          <cell r="A4005" t="str">
            <v>2012_apr_7</v>
          </cell>
          <cell r="C4005">
            <v>16551</v>
          </cell>
          <cell r="D4005">
            <v>2012</v>
          </cell>
          <cell r="E4005" t="str">
            <v>apr</v>
          </cell>
          <cell r="F4005">
            <v>7</v>
          </cell>
          <cell r="G4005">
            <v>2083.3330000000001</v>
          </cell>
          <cell r="H4005">
            <v>4</v>
          </cell>
          <cell r="I4005">
            <v>1</v>
          </cell>
          <cell r="J4005" t="str">
            <v>vleesvarkens</v>
          </cell>
        </row>
        <row r="4006">
          <cell r="A4006" t="str">
            <v>2012_apr_8</v>
          </cell>
          <cell r="C4006">
            <v>16552</v>
          </cell>
          <cell r="D4006">
            <v>2012</v>
          </cell>
          <cell r="E4006" t="str">
            <v>apr</v>
          </cell>
          <cell r="F4006">
            <v>8</v>
          </cell>
          <cell r="G4006">
            <v>4537.7550000000001</v>
          </cell>
          <cell r="H4006">
            <v>4</v>
          </cell>
          <cell r="I4006">
            <v>1</v>
          </cell>
          <cell r="J4006" t="str">
            <v>vleesvarkens</v>
          </cell>
        </row>
        <row r="4007">
          <cell r="A4007" t="str">
            <v>2012_mei_1</v>
          </cell>
          <cell r="C4007">
            <v>16553</v>
          </cell>
          <cell r="D4007">
            <v>2012</v>
          </cell>
          <cell r="E4007" t="str">
            <v>mei</v>
          </cell>
          <cell r="F4007">
            <v>1</v>
          </cell>
          <cell r="G4007">
            <v>1.5</v>
          </cell>
          <cell r="H4007">
            <v>5</v>
          </cell>
          <cell r="I4007">
            <v>1</v>
          </cell>
          <cell r="J4007" t="str">
            <v>vleesvarkens</v>
          </cell>
        </row>
        <row r="4008">
          <cell r="A4008" t="str">
            <v>2012_mei_2</v>
          </cell>
          <cell r="C4008">
            <v>16554</v>
          </cell>
          <cell r="D4008">
            <v>2012</v>
          </cell>
          <cell r="E4008" t="str">
            <v>mei</v>
          </cell>
          <cell r="F4008">
            <v>2</v>
          </cell>
          <cell r="G4008">
            <v>48</v>
          </cell>
          <cell r="H4008">
            <v>5</v>
          </cell>
          <cell r="I4008">
            <v>1</v>
          </cell>
          <cell r="J4008" t="str">
            <v>vleesvarkens</v>
          </cell>
        </row>
        <row r="4009">
          <cell r="A4009" t="str">
            <v>2012_mei_3</v>
          </cell>
          <cell r="C4009">
            <v>16555</v>
          </cell>
          <cell r="D4009">
            <v>2012</v>
          </cell>
          <cell r="E4009" t="str">
            <v>mei</v>
          </cell>
          <cell r="F4009">
            <v>3</v>
          </cell>
          <cell r="G4009">
            <v>27.85</v>
          </cell>
          <cell r="H4009">
            <v>5</v>
          </cell>
          <cell r="I4009">
            <v>1</v>
          </cell>
          <cell r="J4009" t="str">
            <v>vleesvarkens</v>
          </cell>
        </row>
        <row r="4010">
          <cell r="A4010" t="str">
            <v>2012_mei_4</v>
          </cell>
          <cell r="C4010">
            <v>16556</v>
          </cell>
          <cell r="D4010">
            <v>2012</v>
          </cell>
          <cell r="E4010" t="str">
            <v>mei</v>
          </cell>
          <cell r="F4010">
            <v>4</v>
          </cell>
          <cell r="G4010">
            <v>50492.701000000001</v>
          </cell>
          <cell r="H4010">
            <v>5</v>
          </cell>
          <cell r="I4010">
            <v>1</v>
          </cell>
          <cell r="J4010" t="str">
            <v>vleesvarkens</v>
          </cell>
        </row>
        <row r="4011">
          <cell r="A4011" t="str">
            <v>2012_mei_5</v>
          </cell>
          <cell r="C4011">
            <v>16557</v>
          </cell>
          <cell r="D4011">
            <v>2012</v>
          </cell>
          <cell r="E4011" t="str">
            <v>mei</v>
          </cell>
          <cell r="F4011">
            <v>5</v>
          </cell>
          <cell r="G4011">
            <v>18216.455000000002</v>
          </cell>
          <cell r="H4011">
            <v>5</v>
          </cell>
          <cell r="I4011">
            <v>1</v>
          </cell>
          <cell r="J4011" t="str">
            <v>vleesvarkens</v>
          </cell>
        </row>
        <row r="4012">
          <cell r="A4012" t="str">
            <v>2012_mei_6</v>
          </cell>
          <cell r="C4012">
            <v>16558</v>
          </cell>
          <cell r="D4012">
            <v>2012</v>
          </cell>
          <cell r="E4012" t="str">
            <v>mei</v>
          </cell>
          <cell r="F4012">
            <v>6</v>
          </cell>
          <cell r="G4012">
            <v>25793.007000000001</v>
          </cell>
          <cell r="H4012">
            <v>5</v>
          </cell>
          <cell r="I4012">
            <v>1</v>
          </cell>
          <cell r="J4012" t="str">
            <v>vleesvarkens</v>
          </cell>
        </row>
        <row r="4013">
          <cell r="A4013" t="str">
            <v>2012_mei_7</v>
          </cell>
          <cell r="C4013">
            <v>16559</v>
          </cell>
          <cell r="D4013">
            <v>2012</v>
          </cell>
          <cell r="E4013" t="str">
            <v>mei</v>
          </cell>
          <cell r="F4013">
            <v>7</v>
          </cell>
          <cell r="G4013">
            <v>2083.3330000000001</v>
          </cell>
          <cell r="H4013">
            <v>5</v>
          </cell>
          <cell r="I4013">
            <v>1</v>
          </cell>
          <cell r="J4013" t="str">
            <v>vleesvarkens</v>
          </cell>
        </row>
        <row r="4014">
          <cell r="A4014" t="str">
            <v>2012_mei_8</v>
          </cell>
          <cell r="C4014">
            <v>16560</v>
          </cell>
          <cell r="D4014">
            <v>2012</v>
          </cell>
          <cell r="E4014" t="str">
            <v>mei</v>
          </cell>
          <cell r="F4014">
            <v>8</v>
          </cell>
          <cell r="G4014">
            <v>4399.9040000000005</v>
          </cell>
          <cell r="H4014">
            <v>5</v>
          </cell>
          <cell r="I4014">
            <v>1</v>
          </cell>
          <cell r="J4014" t="str">
            <v>vleesvarkens</v>
          </cell>
        </row>
        <row r="4015">
          <cell r="A4015" t="str">
            <v>2012_apr_19</v>
          </cell>
          <cell r="C4015">
            <v>16561</v>
          </cell>
          <cell r="D4015">
            <v>2012</v>
          </cell>
          <cell r="E4015" t="str">
            <v>apr</v>
          </cell>
          <cell r="F4015">
            <v>19</v>
          </cell>
          <cell r="G4015">
            <v>91112</v>
          </cell>
          <cell r="H4015">
            <v>4</v>
          </cell>
          <cell r="I4015">
            <v>1</v>
          </cell>
          <cell r="J4015" t="str">
            <v>leghennen</v>
          </cell>
        </row>
        <row r="4016">
          <cell r="A4016" t="str">
            <v>2012_apr_20</v>
          </cell>
          <cell r="C4016">
            <v>16562</v>
          </cell>
          <cell r="D4016">
            <v>2012</v>
          </cell>
          <cell r="E4016" t="str">
            <v>apr</v>
          </cell>
          <cell r="F4016">
            <v>20</v>
          </cell>
          <cell r="G4016">
            <v>42750</v>
          </cell>
          <cell r="H4016">
            <v>4</v>
          </cell>
          <cell r="I4016">
            <v>1</v>
          </cell>
          <cell r="J4016" t="str">
            <v>leghennen</v>
          </cell>
        </row>
        <row r="4017">
          <cell r="A4017" t="str">
            <v>2012_apr_21</v>
          </cell>
          <cell r="C4017">
            <v>16563</v>
          </cell>
          <cell r="D4017">
            <v>2012</v>
          </cell>
          <cell r="E4017" t="str">
            <v>apr</v>
          </cell>
          <cell r="F4017">
            <v>21</v>
          </cell>
          <cell r="G4017">
            <v>12571.665999999999</v>
          </cell>
          <cell r="H4017">
            <v>4</v>
          </cell>
          <cell r="I4017">
            <v>1</v>
          </cell>
          <cell r="J4017" t="str">
            <v>leghennen</v>
          </cell>
        </row>
        <row r="4018">
          <cell r="A4018" t="str">
            <v>2012_apr_22</v>
          </cell>
          <cell r="C4018">
            <v>16564</v>
          </cell>
          <cell r="D4018">
            <v>2012</v>
          </cell>
          <cell r="E4018" t="str">
            <v>apr</v>
          </cell>
          <cell r="F4018">
            <v>22</v>
          </cell>
          <cell r="G4018">
            <v>4166.6660000000002</v>
          </cell>
          <cell r="H4018">
            <v>4</v>
          </cell>
          <cell r="I4018">
            <v>1</v>
          </cell>
          <cell r="J4018" t="str">
            <v>leghennen</v>
          </cell>
        </row>
        <row r="4019">
          <cell r="A4019" t="str">
            <v>2012_apr_23</v>
          </cell>
          <cell r="C4019">
            <v>16565</v>
          </cell>
          <cell r="D4019">
            <v>2012</v>
          </cell>
          <cell r="E4019" t="str">
            <v>apr</v>
          </cell>
          <cell r="F4019">
            <v>23</v>
          </cell>
          <cell r="G4019">
            <v>1.28</v>
          </cell>
          <cell r="H4019">
            <v>4</v>
          </cell>
          <cell r="I4019">
            <v>1</v>
          </cell>
          <cell r="J4019" t="str">
            <v>leghennen</v>
          </cell>
        </row>
        <row r="4020">
          <cell r="A4020" t="str">
            <v>2012_apr_25</v>
          </cell>
          <cell r="C4020">
            <v>16567</v>
          </cell>
          <cell r="D4020">
            <v>2012</v>
          </cell>
          <cell r="E4020" t="str">
            <v>apr</v>
          </cell>
          <cell r="F4020">
            <v>25</v>
          </cell>
          <cell r="G4020">
            <v>30</v>
          </cell>
          <cell r="H4020">
            <v>4</v>
          </cell>
          <cell r="I4020">
            <v>1</v>
          </cell>
          <cell r="J4020" t="str">
            <v>leghennen</v>
          </cell>
        </row>
        <row r="4021">
          <cell r="A4021" t="str">
            <v>2012_apr_26</v>
          </cell>
          <cell r="C4021">
            <v>16568</v>
          </cell>
          <cell r="D4021">
            <v>2012</v>
          </cell>
          <cell r="E4021" t="str">
            <v>apr</v>
          </cell>
          <cell r="F4021">
            <v>26</v>
          </cell>
          <cell r="G4021">
            <v>31623.666000000001</v>
          </cell>
          <cell r="H4021">
            <v>4</v>
          </cell>
          <cell r="I4021">
            <v>1</v>
          </cell>
          <cell r="J4021" t="str">
            <v>leghennen</v>
          </cell>
        </row>
        <row r="4022">
          <cell r="A4022" t="str">
            <v>2012_mei_19</v>
          </cell>
          <cell r="C4022">
            <v>16569</v>
          </cell>
          <cell r="D4022">
            <v>2012</v>
          </cell>
          <cell r="E4022" t="str">
            <v>mei</v>
          </cell>
          <cell r="F4022">
            <v>19</v>
          </cell>
          <cell r="G4022">
            <v>85726</v>
          </cell>
          <cell r="H4022">
            <v>5</v>
          </cell>
          <cell r="I4022">
            <v>1</v>
          </cell>
          <cell r="J4022" t="str">
            <v>leghennen</v>
          </cell>
        </row>
        <row r="4023">
          <cell r="A4023" t="str">
            <v>2012_mei_20</v>
          </cell>
          <cell r="C4023">
            <v>16570</v>
          </cell>
          <cell r="D4023">
            <v>2012</v>
          </cell>
          <cell r="E4023" t="str">
            <v>mei</v>
          </cell>
          <cell r="F4023">
            <v>20</v>
          </cell>
          <cell r="G4023">
            <v>43961.25</v>
          </cell>
          <cell r="H4023">
            <v>5</v>
          </cell>
          <cell r="I4023">
            <v>1</v>
          </cell>
          <cell r="J4023" t="str">
            <v>leghennen</v>
          </cell>
        </row>
        <row r="4024">
          <cell r="A4024" t="str">
            <v>2012_mei_21</v>
          </cell>
          <cell r="C4024">
            <v>16571</v>
          </cell>
          <cell r="D4024">
            <v>2012</v>
          </cell>
          <cell r="E4024" t="str">
            <v>mei</v>
          </cell>
          <cell r="F4024">
            <v>21</v>
          </cell>
          <cell r="G4024">
            <v>12635</v>
          </cell>
          <cell r="H4024">
            <v>5</v>
          </cell>
          <cell r="I4024">
            <v>1</v>
          </cell>
          <cell r="J4024" t="str">
            <v>leghennen</v>
          </cell>
        </row>
        <row r="4025">
          <cell r="A4025" t="str">
            <v>2012_mei_22</v>
          </cell>
          <cell r="C4025">
            <v>16572</v>
          </cell>
          <cell r="D4025">
            <v>2012</v>
          </cell>
          <cell r="E4025" t="str">
            <v>mei</v>
          </cell>
          <cell r="F4025">
            <v>22</v>
          </cell>
          <cell r="G4025">
            <v>4166.6660000000002</v>
          </cell>
          <cell r="H4025">
            <v>5</v>
          </cell>
          <cell r="I4025">
            <v>1</v>
          </cell>
          <cell r="J4025" t="str">
            <v>leghennen</v>
          </cell>
        </row>
        <row r="4026">
          <cell r="A4026" t="str">
            <v>2012_mei_23</v>
          </cell>
          <cell r="C4026">
            <v>16573</v>
          </cell>
          <cell r="D4026">
            <v>2012</v>
          </cell>
          <cell r="E4026" t="str">
            <v>mei</v>
          </cell>
          <cell r="F4026">
            <v>23</v>
          </cell>
          <cell r="G4026">
            <v>1.21</v>
          </cell>
          <cell r="H4026">
            <v>5</v>
          </cell>
          <cell r="I4026">
            <v>1</v>
          </cell>
          <cell r="J4026" t="str">
            <v>leghennen</v>
          </cell>
        </row>
        <row r="4027">
          <cell r="A4027" t="str">
            <v>2012_mei_25</v>
          </cell>
          <cell r="C4027">
            <v>16575</v>
          </cell>
          <cell r="D4027">
            <v>2012</v>
          </cell>
          <cell r="E4027" t="str">
            <v>mei</v>
          </cell>
          <cell r="F4027">
            <v>25</v>
          </cell>
          <cell r="G4027">
            <v>30.85</v>
          </cell>
          <cell r="H4027">
            <v>5</v>
          </cell>
          <cell r="I4027">
            <v>1</v>
          </cell>
          <cell r="J4027" t="str">
            <v>leghennen</v>
          </cell>
        </row>
        <row r="4028">
          <cell r="A4028" t="str">
            <v>2012_mei_26</v>
          </cell>
          <cell r="C4028">
            <v>16576</v>
          </cell>
          <cell r="D4028">
            <v>2012</v>
          </cell>
          <cell r="E4028" t="str">
            <v>mei</v>
          </cell>
          <cell r="F4028">
            <v>26</v>
          </cell>
          <cell r="G4028">
            <v>24963.082999999999</v>
          </cell>
          <cell r="H4028">
            <v>5</v>
          </cell>
          <cell r="I4028">
            <v>1</v>
          </cell>
          <cell r="J4028" t="str">
            <v>leghennen</v>
          </cell>
        </row>
        <row r="4029">
          <cell r="A4029" t="str">
            <v>2012_apr_10</v>
          </cell>
          <cell r="C4029">
            <v>16577</v>
          </cell>
          <cell r="D4029">
            <v>2012</v>
          </cell>
          <cell r="E4029" t="str">
            <v>apr</v>
          </cell>
          <cell r="F4029">
            <v>10</v>
          </cell>
          <cell r="G4029">
            <v>67924.873000000007</v>
          </cell>
          <cell r="H4029">
            <v>4</v>
          </cell>
          <cell r="I4029">
            <v>1</v>
          </cell>
          <cell r="J4029" t="str">
            <v>fokvarkens</v>
          </cell>
        </row>
        <row r="4030">
          <cell r="A4030" t="str">
            <v>2012_apr_11</v>
          </cell>
          <cell r="C4030">
            <v>16578</v>
          </cell>
          <cell r="D4030">
            <v>2012</v>
          </cell>
          <cell r="E4030" t="str">
            <v>apr</v>
          </cell>
          <cell r="F4030">
            <v>11</v>
          </cell>
          <cell r="G4030">
            <v>27193.862000000001</v>
          </cell>
          <cell r="H4030">
            <v>4</v>
          </cell>
          <cell r="I4030">
            <v>1</v>
          </cell>
          <cell r="J4030" t="str">
            <v>fokvarkens</v>
          </cell>
        </row>
        <row r="4031">
          <cell r="A4031" t="str">
            <v>2012_apr_12</v>
          </cell>
          <cell r="C4031">
            <v>16579</v>
          </cell>
          <cell r="D4031">
            <v>2012</v>
          </cell>
          <cell r="E4031" t="str">
            <v>apr</v>
          </cell>
          <cell r="F4031">
            <v>12</v>
          </cell>
          <cell r="G4031">
            <v>3750</v>
          </cell>
          <cell r="H4031">
            <v>4</v>
          </cell>
          <cell r="I4031">
            <v>1</v>
          </cell>
          <cell r="J4031" t="str">
            <v>fokvarkens</v>
          </cell>
        </row>
        <row r="4032">
          <cell r="A4032" t="str">
            <v>2012_apr_13</v>
          </cell>
          <cell r="C4032">
            <v>16580</v>
          </cell>
          <cell r="D4032">
            <v>2012</v>
          </cell>
          <cell r="E4032" t="str">
            <v>apr</v>
          </cell>
          <cell r="F4032">
            <v>13</v>
          </cell>
          <cell r="G4032">
            <v>7083.3329999999996</v>
          </cell>
          <cell r="H4032">
            <v>4</v>
          </cell>
          <cell r="I4032">
            <v>1</v>
          </cell>
          <cell r="J4032" t="str">
            <v>fokvarkens</v>
          </cell>
        </row>
        <row r="4033">
          <cell r="A4033" t="str">
            <v>2012_apr_14</v>
          </cell>
          <cell r="C4033">
            <v>16581</v>
          </cell>
          <cell r="D4033">
            <v>2012</v>
          </cell>
          <cell r="E4033" t="str">
            <v>apr</v>
          </cell>
          <cell r="F4033">
            <v>14</v>
          </cell>
          <cell r="G4033">
            <v>52.25</v>
          </cell>
          <cell r="H4033">
            <v>4</v>
          </cell>
          <cell r="I4033">
            <v>1</v>
          </cell>
          <cell r="J4033" t="str">
            <v>fokvarkens</v>
          </cell>
        </row>
        <row r="4034">
          <cell r="A4034" t="str">
            <v>2012_apr_15</v>
          </cell>
          <cell r="C4034">
            <v>16582</v>
          </cell>
          <cell r="D4034">
            <v>2012</v>
          </cell>
          <cell r="E4034" t="str">
            <v>apr</v>
          </cell>
          <cell r="F4034">
            <v>15</v>
          </cell>
          <cell r="G4034">
            <v>26.5</v>
          </cell>
          <cell r="H4034">
            <v>4</v>
          </cell>
          <cell r="I4034">
            <v>1</v>
          </cell>
          <cell r="J4034" t="str">
            <v>fokvarkens</v>
          </cell>
        </row>
        <row r="4035">
          <cell r="A4035" t="str">
            <v>2012_apr_16</v>
          </cell>
          <cell r="C4035">
            <v>16583</v>
          </cell>
          <cell r="D4035">
            <v>2012</v>
          </cell>
          <cell r="E4035" t="str">
            <v>apr</v>
          </cell>
          <cell r="F4035">
            <v>16</v>
          </cell>
          <cell r="G4035">
            <v>36.65</v>
          </cell>
          <cell r="H4035">
            <v>4</v>
          </cell>
          <cell r="I4035">
            <v>1</v>
          </cell>
          <cell r="J4035" t="str">
            <v>fokvarkens</v>
          </cell>
        </row>
        <row r="4036">
          <cell r="A4036" t="str">
            <v>2012_apr_17</v>
          </cell>
          <cell r="C4036">
            <v>16584</v>
          </cell>
          <cell r="D4036">
            <v>2012</v>
          </cell>
          <cell r="E4036" t="str">
            <v>apr</v>
          </cell>
          <cell r="F4036">
            <v>17</v>
          </cell>
          <cell r="G4036">
            <v>0.97</v>
          </cell>
          <cell r="H4036">
            <v>4</v>
          </cell>
          <cell r="I4036">
            <v>1</v>
          </cell>
          <cell r="J4036" t="str">
            <v>fokvarkens</v>
          </cell>
        </row>
        <row r="4037">
          <cell r="A4037" t="str">
            <v>2012_apr_18</v>
          </cell>
          <cell r="C4037">
            <v>16585</v>
          </cell>
          <cell r="D4037">
            <v>2012</v>
          </cell>
          <cell r="E4037" t="str">
            <v>apr</v>
          </cell>
          <cell r="F4037">
            <v>18</v>
          </cell>
          <cell r="G4037">
            <v>29897.677</v>
          </cell>
          <cell r="H4037">
            <v>4</v>
          </cell>
          <cell r="I4037">
            <v>1</v>
          </cell>
          <cell r="J4037" t="str">
            <v>fokvarkens</v>
          </cell>
        </row>
        <row r="4038">
          <cell r="A4038" t="str">
            <v>2012_mei_10</v>
          </cell>
          <cell r="C4038">
            <v>16586</v>
          </cell>
          <cell r="D4038">
            <v>2012</v>
          </cell>
          <cell r="E4038" t="str">
            <v>mei</v>
          </cell>
          <cell r="F4038">
            <v>10</v>
          </cell>
          <cell r="G4038">
            <v>62799.909</v>
          </cell>
          <cell r="H4038">
            <v>5</v>
          </cell>
          <cell r="I4038">
            <v>1</v>
          </cell>
          <cell r="J4038" t="str">
            <v>fokvarkens</v>
          </cell>
        </row>
        <row r="4039">
          <cell r="A4039" t="str">
            <v>2012_mei_11</v>
          </cell>
          <cell r="C4039">
            <v>16587</v>
          </cell>
          <cell r="D4039">
            <v>2012</v>
          </cell>
          <cell r="E4039" t="str">
            <v>mei</v>
          </cell>
          <cell r="F4039">
            <v>11</v>
          </cell>
          <cell r="G4039">
            <v>27918.1</v>
          </cell>
          <cell r="H4039">
            <v>5</v>
          </cell>
          <cell r="I4039">
            <v>1</v>
          </cell>
          <cell r="J4039" t="str">
            <v>fokvarkens</v>
          </cell>
        </row>
        <row r="4040">
          <cell r="A4040" t="str">
            <v>2012_mei_12</v>
          </cell>
          <cell r="C4040">
            <v>16588</v>
          </cell>
          <cell r="D4040">
            <v>2012</v>
          </cell>
          <cell r="E4040" t="str">
            <v>mei</v>
          </cell>
          <cell r="F4040">
            <v>12</v>
          </cell>
          <cell r="G4040">
            <v>3675</v>
          </cell>
          <cell r="H4040">
            <v>5</v>
          </cell>
          <cell r="I4040">
            <v>1</v>
          </cell>
          <cell r="J4040" t="str">
            <v>fokvarkens</v>
          </cell>
        </row>
        <row r="4041">
          <cell r="A4041" t="str">
            <v>2012_mei_13</v>
          </cell>
          <cell r="C4041">
            <v>16589</v>
          </cell>
          <cell r="D4041">
            <v>2012</v>
          </cell>
          <cell r="E4041" t="str">
            <v>mei</v>
          </cell>
          <cell r="F4041">
            <v>13</v>
          </cell>
          <cell r="G4041">
            <v>7083.3329999999996</v>
          </cell>
          <cell r="H4041">
            <v>5</v>
          </cell>
          <cell r="I4041">
            <v>1</v>
          </cell>
          <cell r="J4041" t="str">
            <v>fokvarkens</v>
          </cell>
        </row>
        <row r="4042">
          <cell r="A4042" t="str">
            <v>2012_mei_14</v>
          </cell>
          <cell r="C4042">
            <v>16590</v>
          </cell>
          <cell r="D4042">
            <v>2012</v>
          </cell>
          <cell r="E4042" t="str">
            <v>mei</v>
          </cell>
          <cell r="F4042">
            <v>14</v>
          </cell>
          <cell r="G4042">
            <v>48</v>
          </cell>
          <cell r="H4042">
            <v>5</v>
          </cell>
          <cell r="I4042">
            <v>1</v>
          </cell>
          <cell r="J4042" t="str">
            <v>fokvarkens</v>
          </cell>
        </row>
        <row r="4043">
          <cell r="A4043" t="str">
            <v>2012_mei_15</v>
          </cell>
          <cell r="C4043">
            <v>16591</v>
          </cell>
          <cell r="D4043">
            <v>2012</v>
          </cell>
          <cell r="E4043" t="str">
            <v>mei</v>
          </cell>
          <cell r="F4043">
            <v>15</v>
          </cell>
          <cell r="G4043">
            <v>27.25</v>
          </cell>
          <cell r="H4043">
            <v>5</v>
          </cell>
          <cell r="I4043">
            <v>1</v>
          </cell>
          <cell r="J4043" t="str">
            <v>fokvarkens</v>
          </cell>
        </row>
        <row r="4044">
          <cell r="A4044" t="str">
            <v>2012_mei_16</v>
          </cell>
          <cell r="C4044">
            <v>16592</v>
          </cell>
          <cell r="D4044">
            <v>2012</v>
          </cell>
          <cell r="E4044" t="str">
            <v>mei</v>
          </cell>
          <cell r="F4044">
            <v>16</v>
          </cell>
          <cell r="G4044">
            <v>37.549999999999997</v>
          </cell>
          <cell r="H4044">
            <v>5</v>
          </cell>
          <cell r="I4044">
            <v>1</v>
          </cell>
          <cell r="J4044" t="str">
            <v>fokvarkens</v>
          </cell>
        </row>
        <row r="4045">
          <cell r="A4045" t="str">
            <v>2012_mei_17</v>
          </cell>
          <cell r="C4045">
            <v>16593</v>
          </cell>
          <cell r="D4045">
            <v>2012</v>
          </cell>
          <cell r="E4045" t="str">
            <v>mei</v>
          </cell>
          <cell r="F4045">
            <v>17</v>
          </cell>
          <cell r="G4045">
            <v>0.95</v>
          </cell>
          <cell r="H4045">
            <v>5</v>
          </cell>
          <cell r="I4045">
            <v>1</v>
          </cell>
          <cell r="J4045" t="str">
            <v>fokvarkens</v>
          </cell>
        </row>
        <row r="4046">
          <cell r="A4046" t="str">
            <v>2012_mei_18</v>
          </cell>
          <cell r="C4046">
            <v>16594</v>
          </cell>
          <cell r="D4046">
            <v>2012</v>
          </cell>
          <cell r="E4046" t="str">
            <v>mei</v>
          </cell>
          <cell r="F4046">
            <v>18</v>
          </cell>
          <cell r="G4046">
            <v>24123.475999999999</v>
          </cell>
          <cell r="H4046">
            <v>5</v>
          </cell>
          <cell r="I4046">
            <v>1</v>
          </cell>
          <cell r="J4046" t="str">
            <v>fokvarkens</v>
          </cell>
        </row>
        <row r="4047">
          <cell r="A4047" t="str">
            <v>2012_jan_27</v>
          </cell>
          <cell r="C4047">
            <v>16611</v>
          </cell>
          <cell r="D4047">
            <v>2012</v>
          </cell>
          <cell r="E4047" t="str">
            <v>jan</v>
          </cell>
          <cell r="F4047">
            <v>27</v>
          </cell>
          <cell r="G4047">
            <v>129191.823</v>
          </cell>
          <cell r="H4047">
            <v>1</v>
          </cell>
          <cell r="I4047">
            <v>1</v>
          </cell>
          <cell r="J4047" t="str">
            <v>vleeskuikens</v>
          </cell>
        </row>
        <row r="4048">
          <cell r="A4048" t="str">
            <v>2012_jan_28</v>
          </cell>
          <cell r="C4048">
            <v>16612</v>
          </cell>
          <cell r="D4048">
            <v>2012</v>
          </cell>
          <cell r="E4048" t="str">
            <v>jan</v>
          </cell>
          <cell r="F4048">
            <v>28</v>
          </cell>
          <cell r="G4048">
            <v>84046.044999999998</v>
          </cell>
          <cell r="H4048">
            <v>1</v>
          </cell>
          <cell r="I4048">
            <v>1</v>
          </cell>
          <cell r="J4048" t="str">
            <v>vleeskuikens</v>
          </cell>
        </row>
        <row r="4049">
          <cell r="A4049" t="str">
            <v>2012_jan_29</v>
          </cell>
          <cell r="C4049">
            <v>16613</v>
          </cell>
          <cell r="D4049">
            <v>2012</v>
          </cell>
          <cell r="E4049" t="str">
            <v>jan</v>
          </cell>
          <cell r="F4049">
            <v>29</v>
          </cell>
          <cell r="G4049">
            <v>19510.956999999999</v>
          </cell>
          <cell r="H4049">
            <v>1</v>
          </cell>
          <cell r="I4049">
            <v>1</v>
          </cell>
          <cell r="J4049" t="str">
            <v>vleeskuikens</v>
          </cell>
        </row>
        <row r="4050">
          <cell r="A4050" t="str">
            <v>2012_jan_30</v>
          </cell>
          <cell r="C4050">
            <v>16614</v>
          </cell>
          <cell r="D4050">
            <v>2012</v>
          </cell>
          <cell r="E4050" t="str">
            <v>jan</v>
          </cell>
          <cell r="F4050">
            <v>30</v>
          </cell>
          <cell r="G4050">
            <v>10138.526</v>
          </cell>
          <cell r="H4050">
            <v>1</v>
          </cell>
          <cell r="I4050">
            <v>1</v>
          </cell>
          <cell r="J4050" t="str">
            <v>vleeskuikens</v>
          </cell>
        </row>
        <row r="4051">
          <cell r="A4051" t="str">
            <v>2012_jan_31</v>
          </cell>
          <cell r="C4051">
            <v>16615</v>
          </cell>
          <cell r="D4051">
            <v>2012</v>
          </cell>
          <cell r="E4051" t="str">
            <v>jan</v>
          </cell>
          <cell r="F4051">
            <v>31</v>
          </cell>
          <cell r="G4051">
            <v>0.86</v>
          </cell>
          <cell r="H4051">
            <v>1</v>
          </cell>
          <cell r="I4051">
            <v>1</v>
          </cell>
          <cell r="J4051" t="str">
            <v>vleeskuikens</v>
          </cell>
        </row>
        <row r="4052">
          <cell r="A4052" t="str">
            <v>2012_jan_32</v>
          </cell>
          <cell r="C4052">
            <v>16616</v>
          </cell>
          <cell r="D4052">
            <v>2012</v>
          </cell>
          <cell r="E4052" t="str">
            <v>jan</v>
          </cell>
          <cell r="F4052">
            <v>32</v>
          </cell>
          <cell r="G4052">
            <v>37.700000000000003</v>
          </cell>
          <cell r="H4052">
            <v>1</v>
          </cell>
          <cell r="I4052">
            <v>1</v>
          </cell>
          <cell r="J4052" t="str">
            <v>vleeskuikens</v>
          </cell>
        </row>
        <row r="4053">
          <cell r="A4053" t="str">
            <v>2012_jan_33</v>
          </cell>
          <cell r="C4053">
            <v>16617</v>
          </cell>
          <cell r="D4053">
            <v>2012</v>
          </cell>
          <cell r="E4053" t="str">
            <v>jan</v>
          </cell>
          <cell r="F4053">
            <v>33</v>
          </cell>
          <cell r="G4053">
            <v>205.8</v>
          </cell>
          <cell r="H4053">
            <v>1</v>
          </cell>
          <cell r="I4053">
            <v>1</v>
          </cell>
          <cell r="J4053" t="str">
            <v>vleeskuikens</v>
          </cell>
        </row>
        <row r="4054">
          <cell r="A4054" t="str">
            <v>2012_jan_34</v>
          </cell>
          <cell r="C4054">
            <v>16618</v>
          </cell>
          <cell r="D4054">
            <v>2012</v>
          </cell>
          <cell r="E4054" t="str">
            <v>jan</v>
          </cell>
          <cell r="F4054">
            <v>34</v>
          </cell>
          <cell r="G4054">
            <v>15496.293</v>
          </cell>
          <cell r="H4054">
            <v>1</v>
          </cell>
          <cell r="I4054">
            <v>1</v>
          </cell>
          <cell r="J4054" t="str">
            <v>vleeskuikens</v>
          </cell>
        </row>
        <row r="4055">
          <cell r="A4055" t="str">
            <v>2012_feb_27</v>
          </cell>
          <cell r="C4055">
            <v>16619</v>
          </cell>
          <cell r="D4055">
            <v>2012</v>
          </cell>
          <cell r="E4055" t="str">
            <v>feb</v>
          </cell>
          <cell r="F4055">
            <v>27</v>
          </cell>
          <cell r="G4055">
            <v>128440.70699999999</v>
          </cell>
          <cell r="H4055">
            <v>2</v>
          </cell>
          <cell r="I4055">
            <v>1</v>
          </cell>
          <cell r="J4055" t="str">
            <v>vleeskuikens</v>
          </cell>
        </row>
        <row r="4056">
          <cell r="A4056" t="str">
            <v>2012_feb_28</v>
          </cell>
          <cell r="C4056">
            <v>16620</v>
          </cell>
          <cell r="D4056">
            <v>2012</v>
          </cell>
          <cell r="E4056" t="str">
            <v>feb</v>
          </cell>
          <cell r="F4056">
            <v>28</v>
          </cell>
          <cell r="G4056">
            <v>84840.713000000003</v>
          </cell>
          <cell r="H4056">
            <v>2</v>
          </cell>
          <cell r="I4056">
            <v>1</v>
          </cell>
          <cell r="J4056" t="str">
            <v>vleeskuikens</v>
          </cell>
        </row>
        <row r="4057">
          <cell r="A4057" t="str">
            <v>2012_feb_29</v>
          </cell>
          <cell r="C4057">
            <v>16621</v>
          </cell>
          <cell r="D4057">
            <v>2012</v>
          </cell>
          <cell r="E4057" t="str">
            <v>feb</v>
          </cell>
          <cell r="F4057">
            <v>29</v>
          </cell>
          <cell r="G4057">
            <v>19510.956999999999</v>
          </cell>
          <cell r="H4057">
            <v>2</v>
          </cell>
          <cell r="I4057">
            <v>1</v>
          </cell>
          <cell r="J4057" t="str">
            <v>vleeskuikens</v>
          </cell>
        </row>
        <row r="4058">
          <cell r="A4058" t="str">
            <v>2012_feb_30</v>
          </cell>
          <cell r="C4058">
            <v>16622</v>
          </cell>
          <cell r="D4058">
            <v>2012</v>
          </cell>
          <cell r="E4058" t="str">
            <v>feb</v>
          </cell>
          <cell r="F4058">
            <v>30</v>
          </cell>
          <cell r="G4058">
            <v>10138.526</v>
          </cell>
          <cell r="H4058">
            <v>2</v>
          </cell>
          <cell r="I4058">
            <v>1</v>
          </cell>
          <cell r="J4058" t="str">
            <v>vleeskuikens</v>
          </cell>
        </row>
        <row r="4059">
          <cell r="A4059" t="str">
            <v>2012_feb_31</v>
          </cell>
          <cell r="C4059">
            <v>16623</v>
          </cell>
          <cell r="D4059">
            <v>2012</v>
          </cell>
          <cell r="E4059" t="str">
            <v>feb</v>
          </cell>
          <cell r="F4059">
            <v>31</v>
          </cell>
          <cell r="G4059">
            <v>0.85499999999999998</v>
          </cell>
          <cell r="H4059">
            <v>2</v>
          </cell>
          <cell r="I4059">
            <v>1</v>
          </cell>
          <cell r="J4059" t="str">
            <v>vleeskuikens</v>
          </cell>
        </row>
        <row r="4060">
          <cell r="A4060" t="str">
            <v>2012_feb_32</v>
          </cell>
          <cell r="C4060">
            <v>16624</v>
          </cell>
          <cell r="D4060">
            <v>2012</v>
          </cell>
          <cell r="E4060" t="str">
            <v>feb</v>
          </cell>
          <cell r="F4060">
            <v>32</v>
          </cell>
          <cell r="G4060">
            <v>37.9</v>
          </cell>
          <cell r="H4060">
            <v>2</v>
          </cell>
          <cell r="I4060">
            <v>1</v>
          </cell>
          <cell r="J4060" t="str">
            <v>vleeskuikens</v>
          </cell>
        </row>
        <row r="4061">
          <cell r="A4061" t="str">
            <v>2012_feb_33</v>
          </cell>
          <cell r="C4061">
            <v>16625</v>
          </cell>
          <cell r="D4061">
            <v>2012</v>
          </cell>
          <cell r="E4061" t="str">
            <v>feb</v>
          </cell>
          <cell r="F4061">
            <v>33</v>
          </cell>
          <cell r="G4061">
            <v>213.65</v>
          </cell>
          <cell r="H4061">
            <v>2</v>
          </cell>
          <cell r="I4061">
            <v>1</v>
          </cell>
          <cell r="J4061" t="str">
            <v>vleeskuikens</v>
          </cell>
        </row>
        <row r="4062">
          <cell r="A4062" t="str">
            <v>2012_feb_34</v>
          </cell>
          <cell r="C4062">
            <v>16626</v>
          </cell>
          <cell r="D4062">
            <v>2012</v>
          </cell>
          <cell r="E4062" t="str">
            <v>feb</v>
          </cell>
          <cell r="F4062">
            <v>34</v>
          </cell>
          <cell r="G4062">
            <v>13950.51</v>
          </cell>
          <cell r="H4062">
            <v>2</v>
          </cell>
          <cell r="I4062">
            <v>1</v>
          </cell>
          <cell r="J4062" t="str">
            <v>vleeskuikens</v>
          </cell>
        </row>
        <row r="4063">
          <cell r="A4063" t="str">
            <v>2012_mrt_27</v>
          </cell>
          <cell r="C4063">
            <v>16627</v>
          </cell>
          <cell r="D4063">
            <v>2012</v>
          </cell>
          <cell r="E4063" t="str">
            <v>mrt</v>
          </cell>
          <cell r="F4063">
            <v>27</v>
          </cell>
          <cell r="G4063">
            <v>129191.823</v>
          </cell>
          <cell r="H4063">
            <v>3</v>
          </cell>
          <cell r="I4063">
            <v>1</v>
          </cell>
          <cell r="J4063" t="str">
            <v>vleeskuikens</v>
          </cell>
        </row>
        <row r="4064">
          <cell r="A4064" t="str">
            <v>2012_mrt_28</v>
          </cell>
          <cell r="C4064">
            <v>16628</v>
          </cell>
          <cell r="D4064">
            <v>2012</v>
          </cell>
          <cell r="E4064" t="str">
            <v>mrt</v>
          </cell>
          <cell r="F4064">
            <v>28</v>
          </cell>
          <cell r="G4064">
            <v>85996.514999999999</v>
          </cell>
          <cell r="H4064">
            <v>3</v>
          </cell>
          <cell r="I4064">
            <v>1</v>
          </cell>
          <cell r="J4064" t="str">
            <v>vleeskuikens</v>
          </cell>
        </row>
        <row r="4065">
          <cell r="A4065" t="str">
            <v>2012_mrt_29</v>
          </cell>
          <cell r="C4065">
            <v>16629</v>
          </cell>
          <cell r="D4065">
            <v>2012</v>
          </cell>
          <cell r="E4065" t="str">
            <v>mrt</v>
          </cell>
          <cell r="F4065">
            <v>29</v>
          </cell>
          <cell r="G4065">
            <v>19543.062000000002</v>
          </cell>
          <cell r="H4065">
            <v>3</v>
          </cell>
          <cell r="I4065">
            <v>1</v>
          </cell>
          <cell r="J4065" t="str">
            <v>vleeskuikens</v>
          </cell>
        </row>
        <row r="4066">
          <cell r="A4066" t="str">
            <v>2012_mrt_30</v>
          </cell>
          <cell r="C4066">
            <v>16630</v>
          </cell>
          <cell r="D4066">
            <v>2012</v>
          </cell>
          <cell r="E4066" t="str">
            <v>mrt</v>
          </cell>
          <cell r="F4066">
            <v>30</v>
          </cell>
          <cell r="G4066">
            <v>10138.526</v>
          </cell>
          <cell r="H4066">
            <v>3</v>
          </cell>
          <cell r="I4066">
            <v>1</v>
          </cell>
          <cell r="J4066" t="str">
            <v>vleeskuikens</v>
          </cell>
        </row>
        <row r="4067">
          <cell r="A4067" t="str">
            <v>2012_mrt_31</v>
          </cell>
          <cell r="C4067">
            <v>16631</v>
          </cell>
          <cell r="D4067">
            <v>2012</v>
          </cell>
          <cell r="E4067" t="str">
            <v>mrt</v>
          </cell>
          <cell r="F4067">
            <v>31</v>
          </cell>
          <cell r="G4067">
            <v>0.86</v>
          </cell>
          <cell r="H4067">
            <v>3</v>
          </cell>
          <cell r="I4067">
            <v>1</v>
          </cell>
          <cell r="J4067" t="str">
            <v>vleeskuikens</v>
          </cell>
        </row>
        <row r="4068">
          <cell r="A4068" t="str">
            <v>2012_mrt_32</v>
          </cell>
          <cell r="C4068">
            <v>16632</v>
          </cell>
          <cell r="D4068">
            <v>2012</v>
          </cell>
          <cell r="E4068" t="str">
            <v>mrt</v>
          </cell>
          <cell r="F4068">
            <v>32</v>
          </cell>
          <cell r="G4068">
            <v>38.299999999999997</v>
          </cell>
          <cell r="H4068">
            <v>3</v>
          </cell>
          <cell r="I4068">
            <v>1</v>
          </cell>
          <cell r="J4068" t="str">
            <v>vleeskuikens</v>
          </cell>
        </row>
        <row r="4069">
          <cell r="A4069" t="str">
            <v>2012_mrt_33</v>
          </cell>
          <cell r="C4069">
            <v>16633</v>
          </cell>
          <cell r="D4069">
            <v>2012</v>
          </cell>
          <cell r="E4069" t="str">
            <v>mrt</v>
          </cell>
          <cell r="F4069">
            <v>33</v>
          </cell>
          <cell r="G4069">
            <v>220.95</v>
          </cell>
          <cell r="H4069">
            <v>3</v>
          </cell>
          <cell r="I4069">
            <v>1</v>
          </cell>
          <cell r="J4069" t="str">
            <v>vleeskuikens</v>
          </cell>
        </row>
        <row r="4070">
          <cell r="A4070" t="str">
            <v>2012_mrt_34</v>
          </cell>
          <cell r="C4070">
            <v>16634</v>
          </cell>
          <cell r="D4070">
            <v>2012</v>
          </cell>
          <cell r="E4070" t="str">
            <v>mrt</v>
          </cell>
          <cell r="F4070">
            <v>34</v>
          </cell>
          <cell r="G4070">
            <v>13513.718000000001</v>
          </cell>
          <cell r="H4070">
            <v>3</v>
          </cell>
          <cell r="I4070">
            <v>1</v>
          </cell>
          <cell r="J4070" t="str">
            <v>vleeskuikens</v>
          </cell>
        </row>
        <row r="4071">
          <cell r="A4071" t="str">
            <v>2012_apr_27</v>
          </cell>
          <cell r="C4071">
            <v>16635</v>
          </cell>
          <cell r="D4071">
            <v>2012</v>
          </cell>
          <cell r="E4071" t="str">
            <v>apr</v>
          </cell>
          <cell r="F4071">
            <v>27</v>
          </cell>
          <cell r="G4071">
            <v>132947.399</v>
          </cell>
          <cell r="H4071">
            <v>4</v>
          </cell>
          <cell r="I4071">
            <v>1</v>
          </cell>
          <cell r="J4071" t="str">
            <v>vleeskuikens</v>
          </cell>
        </row>
        <row r="4072">
          <cell r="A4072" t="str">
            <v>2012_apr_28</v>
          </cell>
          <cell r="C4072">
            <v>16636</v>
          </cell>
          <cell r="D4072">
            <v>2012</v>
          </cell>
          <cell r="E4072" t="str">
            <v>apr</v>
          </cell>
          <cell r="F4072">
            <v>28</v>
          </cell>
          <cell r="G4072">
            <v>87722.475999999995</v>
          </cell>
          <cell r="H4072">
            <v>4</v>
          </cell>
          <cell r="I4072">
            <v>1</v>
          </cell>
          <cell r="J4072" t="str">
            <v>vleeskuikens</v>
          </cell>
        </row>
        <row r="4073">
          <cell r="A4073" t="str">
            <v>2012_apr_29</v>
          </cell>
          <cell r="C4073">
            <v>16637</v>
          </cell>
          <cell r="D4073">
            <v>2012</v>
          </cell>
          <cell r="E4073" t="str">
            <v>apr</v>
          </cell>
          <cell r="F4073">
            <v>29</v>
          </cell>
          <cell r="G4073">
            <v>19575.167000000001</v>
          </cell>
          <cell r="H4073">
            <v>4</v>
          </cell>
          <cell r="I4073">
            <v>1</v>
          </cell>
          <cell r="J4073" t="str">
            <v>vleeskuikens</v>
          </cell>
        </row>
        <row r="4074">
          <cell r="A4074" t="str">
            <v>2012_apr_30</v>
          </cell>
          <cell r="C4074">
            <v>16638</v>
          </cell>
          <cell r="D4074">
            <v>2012</v>
          </cell>
          <cell r="E4074" t="str">
            <v>apr</v>
          </cell>
          <cell r="F4074">
            <v>30</v>
          </cell>
          <cell r="G4074">
            <v>10138.526</v>
          </cell>
          <cell r="H4074">
            <v>4</v>
          </cell>
          <cell r="I4074">
            <v>1</v>
          </cell>
          <cell r="J4074" t="str">
            <v>vleeskuikens</v>
          </cell>
        </row>
        <row r="4075">
          <cell r="A4075" t="str">
            <v>2012_apr_31</v>
          </cell>
          <cell r="C4075">
            <v>16639</v>
          </cell>
          <cell r="D4075">
            <v>2012</v>
          </cell>
          <cell r="E4075" t="str">
            <v>apr</v>
          </cell>
          <cell r="F4075">
            <v>31</v>
          </cell>
          <cell r="G4075">
            <v>0.88500000000000001</v>
          </cell>
          <cell r="H4075">
            <v>4</v>
          </cell>
          <cell r="I4075">
            <v>1</v>
          </cell>
          <cell r="J4075" t="str">
            <v>vleeskuikens</v>
          </cell>
        </row>
        <row r="4076">
          <cell r="A4076" t="str">
            <v>2012_apr_32</v>
          </cell>
          <cell r="C4076">
            <v>16640</v>
          </cell>
          <cell r="D4076">
            <v>2012</v>
          </cell>
          <cell r="E4076" t="str">
            <v>apr</v>
          </cell>
          <cell r="F4076">
            <v>32</v>
          </cell>
          <cell r="G4076">
            <v>38.9</v>
          </cell>
          <cell r="H4076">
            <v>4</v>
          </cell>
          <cell r="I4076">
            <v>1</v>
          </cell>
          <cell r="J4076" t="str">
            <v>vleeskuikens</v>
          </cell>
        </row>
        <row r="4077">
          <cell r="A4077" t="str">
            <v>2012_apr_33</v>
          </cell>
          <cell r="C4077">
            <v>16641</v>
          </cell>
          <cell r="D4077">
            <v>2012</v>
          </cell>
          <cell r="E4077" t="str">
            <v>apr</v>
          </cell>
          <cell r="F4077">
            <v>33</v>
          </cell>
          <cell r="G4077">
            <v>231.75</v>
          </cell>
          <cell r="H4077">
            <v>4</v>
          </cell>
          <cell r="I4077">
            <v>1</v>
          </cell>
          <cell r="J4077" t="str">
            <v>vleeskuikens</v>
          </cell>
        </row>
        <row r="4078">
          <cell r="A4078" t="str">
            <v>2012_apr_34</v>
          </cell>
          <cell r="C4078">
            <v>16642</v>
          </cell>
          <cell r="D4078">
            <v>2012</v>
          </cell>
          <cell r="E4078" t="str">
            <v>apr</v>
          </cell>
          <cell r="F4078">
            <v>34</v>
          </cell>
          <cell r="G4078">
            <v>15511.227999999999</v>
          </cell>
          <cell r="H4078">
            <v>4</v>
          </cell>
          <cell r="I4078">
            <v>1</v>
          </cell>
          <cell r="J4078" t="str">
            <v>vleeskuikens</v>
          </cell>
        </row>
        <row r="4079">
          <cell r="A4079" t="str">
            <v>2012_mei_27</v>
          </cell>
          <cell r="C4079">
            <v>16643</v>
          </cell>
          <cell r="D4079">
            <v>2012</v>
          </cell>
          <cell r="E4079" t="str">
            <v>mei</v>
          </cell>
          <cell r="F4079">
            <v>27</v>
          </cell>
          <cell r="G4079">
            <v>133698.514</v>
          </cell>
          <cell r="H4079">
            <v>5</v>
          </cell>
          <cell r="I4079">
            <v>1</v>
          </cell>
          <cell r="J4079" t="str">
            <v>vleeskuikens</v>
          </cell>
        </row>
        <row r="4080">
          <cell r="A4080" t="str">
            <v>2012_mei_28</v>
          </cell>
          <cell r="C4080">
            <v>16644</v>
          </cell>
          <cell r="D4080">
            <v>2012</v>
          </cell>
          <cell r="E4080" t="str">
            <v>mei</v>
          </cell>
          <cell r="F4080">
            <v>28</v>
          </cell>
          <cell r="G4080">
            <v>89239.947</v>
          </cell>
          <cell r="H4080">
            <v>5</v>
          </cell>
          <cell r="I4080">
            <v>1</v>
          </cell>
          <cell r="J4080" t="str">
            <v>vleeskuikens</v>
          </cell>
        </row>
        <row r="4081">
          <cell r="A4081" t="str">
            <v>2012_mei_29</v>
          </cell>
          <cell r="C4081">
            <v>16645</v>
          </cell>
          <cell r="D4081">
            <v>2012</v>
          </cell>
          <cell r="E4081" t="str">
            <v>mei</v>
          </cell>
          <cell r="F4081">
            <v>29</v>
          </cell>
          <cell r="G4081">
            <v>19767.798999999999</v>
          </cell>
          <cell r="H4081">
            <v>5</v>
          </cell>
          <cell r="I4081">
            <v>1</v>
          </cell>
          <cell r="J4081" t="str">
            <v>vleeskuikens</v>
          </cell>
        </row>
        <row r="4082">
          <cell r="A4082" t="str">
            <v>2012_mei_30</v>
          </cell>
          <cell r="C4082">
            <v>16646</v>
          </cell>
          <cell r="D4082">
            <v>2012</v>
          </cell>
          <cell r="E4082" t="str">
            <v>mei</v>
          </cell>
          <cell r="F4082">
            <v>30</v>
          </cell>
          <cell r="G4082">
            <v>10138.526</v>
          </cell>
          <cell r="H4082">
            <v>5</v>
          </cell>
          <cell r="I4082">
            <v>1</v>
          </cell>
          <cell r="J4082" t="str">
            <v>vleeskuikens</v>
          </cell>
        </row>
        <row r="4083">
          <cell r="A4083" t="str">
            <v>2012_mei_31</v>
          </cell>
          <cell r="C4083">
            <v>16647</v>
          </cell>
          <cell r="D4083">
            <v>2012</v>
          </cell>
          <cell r="E4083" t="str">
            <v>mei</v>
          </cell>
          <cell r="F4083">
            <v>31</v>
          </cell>
          <cell r="G4083">
            <v>0.89</v>
          </cell>
          <cell r="H4083">
            <v>5</v>
          </cell>
          <cell r="I4083">
            <v>1</v>
          </cell>
          <cell r="J4083" t="str">
            <v>vleeskuikens</v>
          </cell>
        </row>
        <row r="4084">
          <cell r="A4084" t="str">
            <v>2012_mei_32</v>
          </cell>
          <cell r="C4084">
            <v>16648</v>
          </cell>
          <cell r="D4084">
            <v>2012</v>
          </cell>
          <cell r="E4084" t="str">
            <v>mei</v>
          </cell>
          <cell r="F4084">
            <v>32</v>
          </cell>
          <cell r="G4084">
            <v>39.65</v>
          </cell>
          <cell r="H4084">
            <v>5</v>
          </cell>
          <cell r="I4084">
            <v>1</v>
          </cell>
          <cell r="J4084" t="str">
            <v>vleeskuikens</v>
          </cell>
        </row>
        <row r="4085">
          <cell r="A4085" t="str">
            <v>2012_mei_33</v>
          </cell>
          <cell r="C4085">
            <v>16649</v>
          </cell>
          <cell r="D4085">
            <v>2012</v>
          </cell>
          <cell r="E4085" t="str">
            <v>mei</v>
          </cell>
          <cell r="F4085">
            <v>33</v>
          </cell>
          <cell r="G4085">
            <v>232.85</v>
          </cell>
          <cell r="H4085">
            <v>5</v>
          </cell>
          <cell r="I4085">
            <v>1</v>
          </cell>
          <cell r="J4085" t="str">
            <v>vleeskuikens</v>
          </cell>
        </row>
        <row r="4086">
          <cell r="A4086" t="str">
            <v>2012_mei_34</v>
          </cell>
          <cell r="C4086">
            <v>16650</v>
          </cell>
          <cell r="D4086">
            <v>2012</v>
          </cell>
          <cell r="E4086" t="str">
            <v>mei</v>
          </cell>
          <cell r="F4086">
            <v>34</v>
          </cell>
          <cell r="G4086">
            <v>14552.24</v>
          </cell>
          <cell r="H4086">
            <v>5</v>
          </cell>
          <cell r="I4086">
            <v>1</v>
          </cell>
          <cell r="J4086" t="str">
            <v>vleeskuikens</v>
          </cell>
        </row>
        <row r="4087">
          <cell r="A4087" t="str">
            <v>2012_mrt_10</v>
          </cell>
          <cell r="C4087">
            <v>16651</v>
          </cell>
          <cell r="D4087">
            <v>2012</v>
          </cell>
          <cell r="E4087" t="str">
            <v>mrt</v>
          </cell>
          <cell r="F4087">
            <v>10</v>
          </cell>
          <cell r="G4087">
            <v>67427.644</v>
          </cell>
          <cell r="H4087">
            <v>3</v>
          </cell>
          <cell r="I4087">
            <v>1</v>
          </cell>
          <cell r="J4087" t="str">
            <v>fokvarkens</v>
          </cell>
        </row>
        <row r="4088">
          <cell r="A4088" t="str">
            <v>2012_mrt_11</v>
          </cell>
          <cell r="C4088">
            <v>16652</v>
          </cell>
          <cell r="D4088">
            <v>2012</v>
          </cell>
          <cell r="E4088" t="str">
            <v>mrt</v>
          </cell>
          <cell r="F4088">
            <v>11</v>
          </cell>
          <cell r="G4088">
            <v>26682.6</v>
          </cell>
          <cell r="H4088">
            <v>3</v>
          </cell>
          <cell r="I4088">
            <v>1</v>
          </cell>
          <cell r="J4088" t="str">
            <v>fokvarkens</v>
          </cell>
        </row>
        <row r="4089">
          <cell r="A4089" t="str">
            <v>2012_mrt_12</v>
          </cell>
          <cell r="C4089">
            <v>16653</v>
          </cell>
          <cell r="D4089">
            <v>2012</v>
          </cell>
          <cell r="E4089" t="str">
            <v>mrt</v>
          </cell>
          <cell r="F4089">
            <v>12</v>
          </cell>
          <cell r="G4089">
            <v>3750</v>
          </cell>
          <cell r="H4089">
            <v>3</v>
          </cell>
          <cell r="I4089">
            <v>1</v>
          </cell>
          <cell r="J4089" t="str">
            <v>fokvarkens</v>
          </cell>
        </row>
        <row r="4090">
          <cell r="A4090" t="str">
            <v>2012_mrt_13</v>
          </cell>
          <cell r="C4090">
            <v>16654</v>
          </cell>
          <cell r="D4090">
            <v>2012</v>
          </cell>
          <cell r="E4090" t="str">
            <v>mrt</v>
          </cell>
          <cell r="F4090">
            <v>13</v>
          </cell>
          <cell r="G4090">
            <v>7083.3329999999996</v>
          </cell>
          <cell r="H4090">
            <v>3</v>
          </cell>
          <cell r="I4090">
            <v>1</v>
          </cell>
          <cell r="J4090" t="str">
            <v>fokvarkens</v>
          </cell>
        </row>
        <row r="4091">
          <cell r="A4091" t="str">
            <v>2012_mrt_14</v>
          </cell>
          <cell r="C4091">
            <v>16655</v>
          </cell>
          <cell r="D4091">
            <v>2012</v>
          </cell>
          <cell r="E4091" t="str">
            <v>mrt</v>
          </cell>
          <cell r="F4091">
            <v>14</v>
          </cell>
          <cell r="G4091">
            <v>52</v>
          </cell>
          <cell r="H4091">
            <v>3</v>
          </cell>
          <cell r="I4091">
            <v>1</v>
          </cell>
          <cell r="J4091" t="str">
            <v>fokvarkens</v>
          </cell>
        </row>
        <row r="4092">
          <cell r="A4092" t="str">
            <v>2012_mrt_15</v>
          </cell>
          <cell r="C4092">
            <v>16656</v>
          </cell>
          <cell r="D4092">
            <v>2012</v>
          </cell>
          <cell r="E4092" t="str">
            <v>mrt</v>
          </cell>
          <cell r="F4092">
            <v>15</v>
          </cell>
          <cell r="G4092">
            <v>25.95</v>
          </cell>
          <cell r="H4092">
            <v>3</v>
          </cell>
          <cell r="I4092">
            <v>1</v>
          </cell>
          <cell r="J4092" t="str">
            <v>fokvarkens</v>
          </cell>
        </row>
        <row r="4093">
          <cell r="A4093" t="str">
            <v>2012_mrt_16</v>
          </cell>
          <cell r="C4093">
            <v>16657</v>
          </cell>
          <cell r="D4093">
            <v>2012</v>
          </cell>
          <cell r="E4093" t="str">
            <v>mrt</v>
          </cell>
          <cell r="F4093">
            <v>16</v>
          </cell>
          <cell r="G4093">
            <v>36.049999999999997</v>
          </cell>
          <cell r="H4093">
            <v>3</v>
          </cell>
          <cell r="I4093">
            <v>1</v>
          </cell>
          <cell r="J4093" t="str">
            <v>fokvarkens</v>
          </cell>
        </row>
        <row r="4094">
          <cell r="A4094" t="str">
            <v>2012_mrt_17</v>
          </cell>
          <cell r="C4094">
            <v>16658</v>
          </cell>
          <cell r="D4094">
            <v>2012</v>
          </cell>
          <cell r="E4094" t="str">
            <v>mrt</v>
          </cell>
          <cell r="F4094">
            <v>17</v>
          </cell>
          <cell r="G4094">
            <v>0.94</v>
          </cell>
          <cell r="H4094">
            <v>3</v>
          </cell>
          <cell r="I4094">
            <v>1</v>
          </cell>
          <cell r="J4094" t="str">
            <v>fokvarkens</v>
          </cell>
        </row>
        <row r="4095">
          <cell r="A4095" t="str">
            <v>2012_mrt_18</v>
          </cell>
          <cell r="C4095">
            <v>16659</v>
          </cell>
          <cell r="D4095">
            <v>2012</v>
          </cell>
          <cell r="E4095" t="str">
            <v>mrt</v>
          </cell>
          <cell r="F4095">
            <v>18</v>
          </cell>
          <cell r="G4095">
            <v>29911.710999999999</v>
          </cell>
          <cell r="H4095">
            <v>3</v>
          </cell>
          <cell r="I4095">
            <v>1</v>
          </cell>
          <cell r="J4095" t="str">
            <v>fokvarkens</v>
          </cell>
        </row>
        <row r="4096">
          <cell r="A4096" t="str">
            <v>2012_apr_52</v>
          </cell>
          <cell r="C4096">
            <v>16705</v>
          </cell>
          <cell r="D4096">
            <v>2012</v>
          </cell>
          <cell r="E4096" t="str">
            <v>apr</v>
          </cell>
          <cell r="F4096">
            <v>52</v>
          </cell>
          <cell r="G4096">
            <v>147224.98699999999</v>
          </cell>
          <cell r="H4096">
            <v>4</v>
          </cell>
          <cell r="I4096">
            <v>1</v>
          </cell>
          <cell r="J4096" t="str">
            <v>sierteelt</v>
          </cell>
        </row>
        <row r="4097">
          <cell r="A4097" t="str">
            <v>2012_apr_53</v>
          </cell>
          <cell r="C4097">
            <v>16706</v>
          </cell>
          <cell r="D4097">
            <v>2012</v>
          </cell>
          <cell r="E4097" t="str">
            <v>apr</v>
          </cell>
          <cell r="F4097">
            <v>53</v>
          </cell>
          <cell r="G4097">
            <v>697562.02</v>
          </cell>
          <cell r="H4097">
            <v>4</v>
          </cell>
          <cell r="I4097">
            <v>1</v>
          </cell>
          <cell r="J4097" t="str">
            <v>sierteelt</v>
          </cell>
        </row>
        <row r="4098">
          <cell r="A4098" t="str">
            <v>2012_apr_54</v>
          </cell>
          <cell r="C4098">
            <v>16707</v>
          </cell>
          <cell r="D4098">
            <v>2012</v>
          </cell>
          <cell r="E4098" t="str">
            <v>apr</v>
          </cell>
          <cell r="F4098">
            <v>54</v>
          </cell>
          <cell r="G4098">
            <v>0.21099999999999999</v>
          </cell>
          <cell r="H4098">
            <v>4</v>
          </cell>
          <cell r="I4098">
            <v>1</v>
          </cell>
          <cell r="J4098" t="str">
            <v>sierteelt</v>
          </cell>
        </row>
        <row r="4099">
          <cell r="A4099" t="str">
            <v>2012_apr_55</v>
          </cell>
          <cell r="C4099">
            <v>16708</v>
          </cell>
          <cell r="D4099">
            <v>2012</v>
          </cell>
          <cell r="E4099" t="str">
            <v>apr</v>
          </cell>
          <cell r="F4099">
            <v>55</v>
          </cell>
          <cell r="G4099">
            <v>120910.507</v>
          </cell>
          <cell r="H4099">
            <v>4</v>
          </cell>
          <cell r="I4099">
            <v>1</v>
          </cell>
          <cell r="J4099" t="str">
            <v>sierteelt</v>
          </cell>
        </row>
        <row r="4100">
          <cell r="A4100" t="str">
            <v>2012_apr_56</v>
          </cell>
          <cell r="C4100">
            <v>16709</v>
          </cell>
          <cell r="D4100">
            <v>2012</v>
          </cell>
          <cell r="E4100" t="str">
            <v>apr</v>
          </cell>
          <cell r="F4100">
            <v>56</v>
          </cell>
          <cell r="G4100">
            <v>66241.369000000006</v>
          </cell>
          <cell r="H4100">
            <v>4</v>
          </cell>
          <cell r="I4100">
            <v>1</v>
          </cell>
          <cell r="J4100" t="str">
            <v>sierteelt</v>
          </cell>
        </row>
        <row r="4101">
          <cell r="A4101" t="str">
            <v>2012_apr_57</v>
          </cell>
          <cell r="C4101">
            <v>16710</v>
          </cell>
          <cell r="D4101">
            <v>2012</v>
          </cell>
          <cell r="E4101" t="str">
            <v>apr</v>
          </cell>
          <cell r="F4101">
            <v>57</v>
          </cell>
          <cell r="G4101">
            <v>1.825</v>
          </cell>
          <cell r="H4101">
            <v>4</v>
          </cell>
          <cell r="I4101">
            <v>1</v>
          </cell>
          <cell r="J4101" t="str">
            <v>sierteelt</v>
          </cell>
        </row>
        <row r="4102">
          <cell r="A4102" t="str">
            <v>2012_apr_58</v>
          </cell>
          <cell r="C4102">
            <v>16711</v>
          </cell>
          <cell r="D4102">
            <v>2012</v>
          </cell>
          <cell r="E4102" t="str">
            <v>apr</v>
          </cell>
          <cell r="F4102">
            <v>58</v>
          </cell>
          <cell r="G4102">
            <v>59863.591999999997</v>
          </cell>
          <cell r="H4102">
            <v>4</v>
          </cell>
          <cell r="I4102">
            <v>1</v>
          </cell>
          <cell r="J4102" t="str">
            <v>sierteelt</v>
          </cell>
        </row>
        <row r="4103">
          <cell r="A4103" t="str">
            <v>2012_apr_59</v>
          </cell>
          <cell r="C4103">
            <v>16712</v>
          </cell>
          <cell r="D4103">
            <v>2012</v>
          </cell>
          <cell r="E4103" t="str">
            <v>apr</v>
          </cell>
          <cell r="F4103">
            <v>59</v>
          </cell>
          <cell r="G4103">
            <v>60581.777000000002</v>
          </cell>
          <cell r="H4103">
            <v>4</v>
          </cell>
          <cell r="I4103">
            <v>1</v>
          </cell>
          <cell r="J4103" t="str">
            <v>sierteelt</v>
          </cell>
        </row>
        <row r="4104">
          <cell r="A4104" t="str">
            <v>2012_apr_60</v>
          </cell>
          <cell r="C4104">
            <v>16713</v>
          </cell>
          <cell r="D4104">
            <v>2012</v>
          </cell>
          <cell r="E4104" t="str">
            <v>apr</v>
          </cell>
          <cell r="F4104">
            <v>60</v>
          </cell>
          <cell r="G4104">
            <v>0.98799999999999999</v>
          </cell>
          <cell r="H4104">
            <v>4</v>
          </cell>
          <cell r="I4104">
            <v>1</v>
          </cell>
          <cell r="J4104" t="str">
            <v>sierteelt</v>
          </cell>
        </row>
        <row r="4105">
          <cell r="A4105" t="str">
            <v>2012_apr_61</v>
          </cell>
          <cell r="C4105">
            <v>16714</v>
          </cell>
          <cell r="D4105">
            <v>2012</v>
          </cell>
          <cell r="E4105" t="str">
            <v>apr</v>
          </cell>
          <cell r="F4105">
            <v>61</v>
          </cell>
          <cell r="G4105">
            <v>286634</v>
          </cell>
          <cell r="H4105">
            <v>4</v>
          </cell>
          <cell r="I4105">
            <v>1</v>
          </cell>
          <cell r="J4105" t="str">
            <v>sierteelt</v>
          </cell>
        </row>
        <row r="4106">
          <cell r="A4106" t="str">
            <v>2012_apr_64</v>
          </cell>
          <cell r="C4106">
            <v>16715</v>
          </cell>
          <cell r="D4106">
            <v>2012</v>
          </cell>
          <cell r="E4106" t="str">
            <v>apr</v>
          </cell>
          <cell r="F4106">
            <v>64</v>
          </cell>
          <cell r="G4106">
            <v>218549</v>
          </cell>
          <cell r="H4106">
            <v>4</v>
          </cell>
          <cell r="I4106">
            <v>1</v>
          </cell>
          <cell r="J4106" t="str">
            <v>sierteelt</v>
          </cell>
        </row>
        <row r="4107">
          <cell r="A4107" t="str">
            <v>2012_apr_66</v>
          </cell>
          <cell r="C4107">
            <v>16716</v>
          </cell>
          <cell r="D4107">
            <v>2012</v>
          </cell>
          <cell r="E4107" t="str">
            <v>apr</v>
          </cell>
          <cell r="F4107">
            <v>66</v>
          </cell>
          <cell r="G4107">
            <v>505183</v>
          </cell>
          <cell r="H4107">
            <v>4</v>
          </cell>
          <cell r="I4107">
            <v>1</v>
          </cell>
          <cell r="J4107" t="str">
            <v>sierteelt</v>
          </cell>
        </row>
        <row r="4108">
          <cell r="A4108" t="str">
            <v>2012_mei_52</v>
          </cell>
          <cell r="C4108">
            <v>16717</v>
          </cell>
          <cell r="D4108">
            <v>2012</v>
          </cell>
          <cell r="E4108" t="str">
            <v>mei</v>
          </cell>
          <cell r="F4108">
            <v>52</v>
          </cell>
          <cell r="G4108">
            <v>190648.36499999999</v>
          </cell>
          <cell r="H4108">
            <v>5</v>
          </cell>
          <cell r="I4108">
            <v>1</v>
          </cell>
          <cell r="J4108" t="str">
            <v>sierteelt</v>
          </cell>
        </row>
        <row r="4109">
          <cell r="A4109" t="str">
            <v>2012_mei_53</v>
          </cell>
          <cell r="C4109">
            <v>16718</v>
          </cell>
          <cell r="D4109">
            <v>2012</v>
          </cell>
          <cell r="E4109" t="str">
            <v>mei</v>
          </cell>
          <cell r="F4109">
            <v>53</v>
          </cell>
          <cell r="G4109">
            <v>667728.27399999998</v>
          </cell>
          <cell r="H4109">
            <v>5</v>
          </cell>
          <cell r="I4109">
            <v>1</v>
          </cell>
          <cell r="J4109" t="str">
            <v>sierteelt</v>
          </cell>
        </row>
        <row r="4110">
          <cell r="A4110" t="str">
            <v>2012_mei_54</v>
          </cell>
          <cell r="C4110">
            <v>16719</v>
          </cell>
          <cell r="D4110">
            <v>2012</v>
          </cell>
          <cell r="E4110" t="str">
            <v>mei</v>
          </cell>
          <cell r="F4110">
            <v>54</v>
          </cell>
          <cell r="G4110">
            <v>0.28499999999999998</v>
          </cell>
          <cell r="H4110">
            <v>5</v>
          </cell>
          <cell r="I4110">
            <v>1</v>
          </cell>
          <cell r="J4110" t="str">
            <v>sierteelt</v>
          </cell>
        </row>
        <row r="4111">
          <cell r="A4111" t="str">
            <v>2012_mei_55</v>
          </cell>
          <cell r="C4111">
            <v>16720</v>
          </cell>
          <cell r="D4111">
            <v>2012</v>
          </cell>
          <cell r="E4111" t="str">
            <v>mei</v>
          </cell>
          <cell r="F4111">
            <v>55</v>
          </cell>
          <cell r="G4111">
            <v>163354.389</v>
          </cell>
          <cell r="H4111">
            <v>5</v>
          </cell>
          <cell r="I4111">
            <v>1</v>
          </cell>
          <cell r="J4111" t="str">
            <v>sierteelt</v>
          </cell>
        </row>
        <row r="4112">
          <cell r="A4112" t="str">
            <v>2012_mei_56</v>
          </cell>
          <cell r="C4112">
            <v>16721</v>
          </cell>
          <cell r="D4112">
            <v>2012</v>
          </cell>
          <cell r="E4112" t="str">
            <v>mei</v>
          </cell>
          <cell r="F4112">
            <v>56</v>
          </cell>
          <cell r="G4112">
            <v>84595.202000000005</v>
          </cell>
          <cell r="H4112">
            <v>5</v>
          </cell>
          <cell r="I4112">
            <v>1</v>
          </cell>
          <cell r="J4112" t="str">
            <v>sierteelt</v>
          </cell>
        </row>
        <row r="4113">
          <cell r="A4113" t="str">
            <v>2012_mei_57</v>
          </cell>
          <cell r="C4113">
            <v>16722</v>
          </cell>
          <cell r="D4113">
            <v>2012</v>
          </cell>
          <cell r="E4113" t="str">
            <v>mei</v>
          </cell>
          <cell r="F4113">
            <v>57</v>
          </cell>
          <cell r="G4113">
            <v>1.931</v>
          </cell>
          <cell r="H4113">
            <v>5</v>
          </cell>
          <cell r="I4113">
            <v>1</v>
          </cell>
          <cell r="J4113" t="str">
            <v>sierteelt</v>
          </cell>
        </row>
        <row r="4114">
          <cell r="A4114" t="str">
            <v>2012_mei_58</v>
          </cell>
          <cell r="C4114">
            <v>16723</v>
          </cell>
          <cell r="D4114">
            <v>2012</v>
          </cell>
          <cell r="E4114" t="str">
            <v>mei</v>
          </cell>
          <cell r="F4114">
            <v>58</v>
          </cell>
          <cell r="G4114">
            <v>85304.409</v>
          </cell>
          <cell r="H4114">
            <v>5</v>
          </cell>
          <cell r="I4114">
            <v>1</v>
          </cell>
          <cell r="J4114" t="str">
            <v>sierteelt</v>
          </cell>
        </row>
        <row r="4115">
          <cell r="A4115" t="str">
            <v>2012_mei_59</v>
          </cell>
          <cell r="C4115">
            <v>16724</v>
          </cell>
          <cell r="D4115">
            <v>2012</v>
          </cell>
          <cell r="E4115" t="str">
            <v>mei</v>
          </cell>
          <cell r="F4115">
            <v>59</v>
          </cell>
          <cell r="G4115">
            <v>85419.12</v>
          </cell>
          <cell r="H4115">
            <v>5</v>
          </cell>
          <cell r="I4115">
            <v>1</v>
          </cell>
          <cell r="J4115" t="str">
            <v>sierteelt</v>
          </cell>
        </row>
        <row r="4116">
          <cell r="A4116" t="str">
            <v>2012_mei_60</v>
          </cell>
          <cell r="C4116">
            <v>16725</v>
          </cell>
          <cell r="D4116">
            <v>2012</v>
          </cell>
          <cell r="E4116" t="str">
            <v>mei</v>
          </cell>
          <cell r="F4116">
            <v>60</v>
          </cell>
          <cell r="G4116">
            <v>0.998</v>
          </cell>
          <cell r="H4116">
            <v>5</v>
          </cell>
          <cell r="I4116">
            <v>1</v>
          </cell>
          <cell r="J4116" t="str">
            <v>sierteelt</v>
          </cell>
        </row>
        <row r="4117">
          <cell r="A4117" t="str">
            <v>2012_mei_61</v>
          </cell>
          <cell r="C4117">
            <v>16726</v>
          </cell>
          <cell r="D4117">
            <v>2012</v>
          </cell>
          <cell r="E4117" t="str">
            <v>mei</v>
          </cell>
          <cell r="F4117">
            <v>61</v>
          </cell>
          <cell r="G4117">
            <v>370512</v>
          </cell>
          <cell r="H4117">
            <v>5</v>
          </cell>
          <cell r="I4117">
            <v>1</v>
          </cell>
          <cell r="J4117" t="str">
            <v>sierteelt</v>
          </cell>
        </row>
        <row r="4118">
          <cell r="A4118" t="str">
            <v>2012_mei_64</v>
          </cell>
          <cell r="C4118">
            <v>16727</v>
          </cell>
          <cell r="D4118">
            <v>2012</v>
          </cell>
          <cell r="E4118" t="str">
            <v>mei</v>
          </cell>
          <cell r="F4118">
            <v>64</v>
          </cell>
          <cell r="G4118">
            <v>267147</v>
          </cell>
          <cell r="H4118">
            <v>5</v>
          </cell>
          <cell r="I4118">
            <v>1</v>
          </cell>
          <cell r="J4118" t="str">
            <v>sierteelt</v>
          </cell>
        </row>
        <row r="4119">
          <cell r="A4119" t="str">
            <v>2012_mei_66</v>
          </cell>
          <cell r="C4119">
            <v>16728</v>
          </cell>
          <cell r="D4119">
            <v>2012</v>
          </cell>
          <cell r="E4119" t="str">
            <v>mei</v>
          </cell>
          <cell r="F4119">
            <v>66</v>
          </cell>
          <cell r="G4119">
            <v>637659</v>
          </cell>
          <cell r="H4119">
            <v>5</v>
          </cell>
          <cell r="I4119">
            <v>1</v>
          </cell>
          <cell r="J4119" t="str">
            <v>sierteelt</v>
          </cell>
        </row>
        <row r="4120">
          <cell r="A4120" t="str">
            <v>2012_jun_52</v>
          </cell>
          <cell r="C4120">
            <v>16761</v>
          </cell>
          <cell r="D4120">
            <v>2012</v>
          </cell>
          <cell r="E4120" t="str">
            <v>jun</v>
          </cell>
          <cell r="F4120">
            <v>52</v>
          </cell>
          <cell r="G4120">
            <v>139790.24</v>
          </cell>
          <cell r="H4120">
            <v>6</v>
          </cell>
          <cell r="I4120">
            <v>1</v>
          </cell>
          <cell r="J4120" t="str">
            <v>sierteelt</v>
          </cell>
        </row>
        <row r="4121">
          <cell r="A4121" t="str">
            <v>2012_jun_53</v>
          </cell>
          <cell r="C4121">
            <v>16762</v>
          </cell>
          <cell r="D4121">
            <v>2012</v>
          </cell>
          <cell r="E4121" t="str">
            <v>jun</v>
          </cell>
          <cell r="F4121">
            <v>53</v>
          </cell>
          <cell r="G4121">
            <v>537220.79700000002</v>
          </cell>
          <cell r="H4121">
            <v>6</v>
          </cell>
          <cell r="I4121">
            <v>1</v>
          </cell>
          <cell r="J4121" t="str">
            <v>sierteelt</v>
          </cell>
        </row>
        <row r="4122">
          <cell r="A4122" t="str">
            <v>2012_jun_54</v>
          </cell>
          <cell r="C4122">
            <v>16763</v>
          </cell>
          <cell r="D4122">
            <v>2012</v>
          </cell>
          <cell r="E4122" t="str">
            <v>jun</v>
          </cell>
          <cell r="F4122">
            <v>54</v>
          </cell>
          <cell r="G4122">
            <v>0.26</v>
          </cell>
          <cell r="H4122">
            <v>6</v>
          </cell>
          <cell r="I4122">
            <v>1</v>
          </cell>
          <cell r="J4122" t="str">
            <v>sierteelt</v>
          </cell>
        </row>
        <row r="4123">
          <cell r="A4123" t="str">
            <v>2012_jun_55</v>
          </cell>
          <cell r="C4123">
            <v>16764</v>
          </cell>
          <cell r="D4123">
            <v>2012</v>
          </cell>
          <cell r="E4123" t="str">
            <v>jun</v>
          </cell>
          <cell r="F4123">
            <v>55</v>
          </cell>
          <cell r="G4123">
            <v>101673.17200000001</v>
          </cell>
          <cell r="H4123">
            <v>6</v>
          </cell>
          <cell r="I4123">
            <v>1</v>
          </cell>
          <cell r="J4123" t="str">
            <v>sierteelt</v>
          </cell>
        </row>
        <row r="4124">
          <cell r="A4124" t="str">
            <v>2012_jun_56</v>
          </cell>
          <cell r="C4124">
            <v>16765</v>
          </cell>
          <cell r="D4124">
            <v>2012</v>
          </cell>
          <cell r="E4124" t="str">
            <v>jun</v>
          </cell>
          <cell r="F4124">
            <v>56</v>
          </cell>
          <cell r="G4124">
            <v>62865.072</v>
          </cell>
          <cell r="H4124">
            <v>6</v>
          </cell>
          <cell r="I4124">
            <v>1</v>
          </cell>
          <cell r="J4124" t="str">
            <v>sierteelt</v>
          </cell>
        </row>
        <row r="4125">
          <cell r="A4125" t="str">
            <v>2012_jun_57</v>
          </cell>
          <cell r="C4125">
            <v>16766</v>
          </cell>
          <cell r="D4125">
            <v>2012</v>
          </cell>
          <cell r="E4125" t="str">
            <v>jun</v>
          </cell>
          <cell r="F4125">
            <v>57</v>
          </cell>
          <cell r="G4125">
            <v>1.617</v>
          </cell>
          <cell r="H4125">
            <v>6</v>
          </cell>
          <cell r="I4125">
            <v>1</v>
          </cell>
          <cell r="J4125" t="str">
            <v>sierteelt</v>
          </cell>
        </row>
        <row r="4126">
          <cell r="A4126" t="str">
            <v>2012_jun_58</v>
          </cell>
          <cell r="C4126">
            <v>16767</v>
          </cell>
          <cell r="D4126">
            <v>2012</v>
          </cell>
          <cell r="E4126" t="str">
            <v>jun</v>
          </cell>
          <cell r="F4126">
            <v>58</v>
          </cell>
          <cell r="G4126">
            <v>32219.951000000001</v>
          </cell>
          <cell r="H4126">
            <v>6</v>
          </cell>
          <cell r="I4126">
            <v>1</v>
          </cell>
          <cell r="J4126" t="str">
            <v>sierteelt</v>
          </cell>
        </row>
        <row r="4127">
          <cell r="A4127" t="str">
            <v>2012_jun_59</v>
          </cell>
          <cell r="C4127">
            <v>16768</v>
          </cell>
          <cell r="D4127">
            <v>2012</v>
          </cell>
          <cell r="E4127" t="str">
            <v>jun</v>
          </cell>
          <cell r="F4127">
            <v>59</v>
          </cell>
          <cell r="G4127">
            <v>27057.938999999998</v>
          </cell>
          <cell r="H4127">
            <v>6</v>
          </cell>
          <cell r="I4127">
            <v>1</v>
          </cell>
          <cell r="J4127" t="str">
            <v>sierteelt</v>
          </cell>
        </row>
        <row r="4128">
          <cell r="A4128" t="str">
            <v>2012_jun_60</v>
          </cell>
          <cell r="C4128">
            <v>16769</v>
          </cell>
          <cell r="D4128">
            <v>2012</v>
          </cell>
          <cell r="E4128" t="str">
            <v>jun</v>
          </cell>
          <cell r="F4128">
            <v>60</v>
          </cell>
          <cell r="G4128">
            <v>1.19</v>
          </cell>
          <cell r="H4128">
            <v>6</v>
          </cell>
          <cell r="I4128">
            <v>1</v>
          </cell>
          <cell r="J4128" t="str">
            <v>sierteelt</v>
          </cell>
        </row>
        <row r="4129">
          <cell r="A4129" t="str">
            <v>2012_jun_61</v>
          </cell>
          <cell r="C4129">
            <v>16770</v>
          </cell>
          <cell r="D4129">
            <v>2012</v>
          </cell>
          <cell r="E4129" t="str">
            <v>jun</v>
          </cell>
          <cell r="F4129">
            <v>61</v>
          </cell>
          <cell r="G4129">
            <v>253711</v>
          </cell>
          <cell r="H4129">
            <v>6</v>
          </cell>
          <cell r="I4129">
            <v>1</v>
          </cell>
          <cell r="J4129" t="str">
            <v>sierteelt</v>
          </cell>
        </row>
        <row r="4130">
          <cell r="A4130" t="str">
            <v>2012_jun_64</v>
          </cell>
          <cell r="C4130">
            <v>16771</v>
          </cell>
          <cell r="D4130">
            <v>2012</v>
          </cell>
          <cell r="E4130" t="str">
            <v>jun</v>
          </cell>
          <cell r="F4130">
            <v>64</v>
          </cell>
          <cell r="G4130">
            <v>157121</v>
          </cell>
          <cell r="H4130">
            <v>6</v>
          </cell>
          <cell r="I4130">
            <v>1</v>
          </cell>
          <cell r="J4130" t="str">
            <v>sierteelt</v>
          </cell>
        </row>
        <row r="4131">
          <cell r="A4131" t="str">
            <v>2012_jun_66</v>
          </cell>
          <cell r="C4131">
            <v>16772</v>
          </cell>
          <cell r="D4131">
            <v>2012</v>
          </cell>
          <cell r="E4131" t="str">
            <v>jun</v>
          </cell>
          <cell r="F4131">
            <v>66</v>
          </cell>
          <cell r="G4131">
            <v>410832</v>
          </cell>
          <cell r="H4131">
            <v>6</v>
          </cell>
          <cell r="I4131">
            <v>1</v>
          </cell>
          <cell r="J4131" t="str">
            <v>sierteelt</v>
          </cell>
        </row>
        <row r="4132">
          <cell r="A4132" t="str">
            <v>2012_jul_52</v>
          </cell>
          <cell r="C4132">
            <v>16773</v>
          </cell>
          <cell r="D4132">
            <v>2012</v>
          </cell>
          <cell r="E4132" t="str">
            <v>jul</v>
          </cell>
          <cell r="F4132">
            <v>52</v>
          </cell>
          <cell r="G4132">
            <v>98502.835999999996</v>
          </cell>
          <cell r="H4132">
            <v>7</v>
          </cell>
          <cell r="I4132">
            <v>1</v>
          </cell>
          <cell r="J4132" t="str">
            <v>sierteelt</v>
          </cell>
        </row>
        <row r="4133">
          <cell r="A4133" t="str">
            <v>2012_jul_53</v>
          </cell>
          <cell r="C4133">
            <v>16774</v>
          </cell>
          <cell r="D4133">
            <v>2012</v>
          </cell>
          <cell r="E4133" t="str">
            <v>jul</v>
          </cell>
          <cell r="F4133">
            <v>53</v>
          </cell>
          <cell r="G4133">
            <v>536614.79599999997</v>
          </cell>
          <cell r="H4133">
            <v>7</v>
          </cell>
          <cell r="I4133">
            <v>1</v>
          </cell>
          <cell r="J4133" t="str">
            <v>sierteelt</v>
          </cell>
        </row>
        <row r="4134">
          <cell r="A4134" t="str">
            <v>2012_jul_54</v>
          </cell>
          <cell r="C4134">
            <v>16775</v>
          </cell>
          <cell r="D4134">
            <v>2012</v>
          </cell>
          <cell r="E4134" t="str">
            <v>jul</v>
          </cell>
          <cell r="F4134">
            <v>54</v>
          </cell>
          <cell r="G4134">
            <v>0.183</v>
          </cell>
          <cell r="H4134">
            <v>7</v>
          </cell>
          <cell r="I4134">
            <v>1</v>
          </cell>
          <cell r="J4134" t="str">
            <v>sierteelt</v>
          </cell>
        </row>
        <row r="4135">
          <cell r="A4135" t="str">
            <v>2012_jul_55</v>
          </cell>
          <cell r="C4135">
            <v>16776</v>
          </cell>
          <cell r="D4135">
            <v>2012</v>
          </cell>
          <cell r="E4135" t="str">
            <v>jul</v>
          </cell>
          <cell r="F4135">
            <v>55</v>
          </cell>
          <cell r="G4135">
            <v>92025.357000000004</v>
          </cell>
          <cell r="H4135">
            <v>7</v>
          </cell>
          <cell r="I4135">
            <v>1</v>
          </cell>
          <cell r="J4135" t="str">
            <v>sierteelt</v>
          </cell>
        </row>
        <row r="4136">
          <cell r="A4136" t="str">
            <v>2012_jul_56</v>
          </cell>
          <cell r="C4136">
            <v>16777</v>
          </cell>
          <cell r="D4136">
            <v>2012</v>
          </cell>
          <cell r="E4136" t="str">
            <v>jul</v>
          </cell>
          <cell r="F4136">
            <v>56</v>
          </cell>
          <cell r="G4136">
            <v>60688.375999999997</v>
          </cell>
          <cell r="H4136">
            <v>7</v>
          </cell>
          <cell r="I4136">
            <v>1</v>
          </cell>
          <cell r="J4136" t="str">
            <v>sierteelt</v>
          </cell>
        </row>
        <row r="4137">
          <cell r="A4137" t="str">
            <v>2012_jul_57</v>
          </cell>
          <cell r="C4137">
            <v>16778</v>
          </cell>
          <cell r="D4137">
            <v>2012</v>
          </cell>
          <cell r="E4137" t="str">
            <v>jul</v>
          </cell>
          <cell r="F4137">
            <v>57</v>
          </cell>
          <cell r="G4137">
            <v>1.516</v>
          </cell>
          <cell r="H4137">
            <v>7</v>
          </cell>
          <cell r="I4137">
            <v>1</v>
          </cell>
          <cell r="J4137" t="str">
            <v>sierteelt</v>
          </cell>
        </row>
        <row r="4138">
          <cell r="A4138" t="str">
            <v>2012_jul_58</v>
          </cell>
          <cell r="C4138">
            <v>16779</v>
          </cell>
          <cell r="D4138">
            <v>2012</v>
          </cell>
          <cell r="E4138" t="str">
            <v>jul</v>
          </cell>
          <cell r="F4138">
            <v>58</v>
          </cell>
          <cell r="G4138">
            <v>19960.403999999999</v>
          </cell>
          <cell r="H4138">
            <v>7</v>
          </cell>
          <cell r="I4138">
            <v>1</v>
          </cell>
          <cell r="J4138" t="str">
            <v>sierteelt</v>
          </cell>
        </row>
        <row r="4139">
          <cell r="A4139" t="str">
            <v>2012_jul_59</v>
          </cell>
          <cell r="C4139">
            <v>16780</v>
          </cell>
          <cell r="D4139">
            <v>2012</v>
          </cell>
          <cell r="E4139" t="str">
            <v>jul</v>
          </cell>
          <cell r="F4139">
            <v>59</v>
          </cell>
          <cell r="G4139">
            <v>15157.71</v>
          </cell>
          <cell r="H4139">
            <v>7</v>
          </cell>
          <cell r="I4139">
            <v>1</v>
          </cell>
          <cell r="J4139" t="str">
            <v>sierteelt</v>
          </cell>
        </row>
        <row r="4140">
          <cell r="A4140" t="str">
            <v>2012_jul_60</v>
          </cell>
          <cell r="C4140">
            <v>16781</v>
          </cell>
          <cell r="D4140">
            <v>2012</v>
          </cell>
          <cell r="E4140" t="str">
            <v>jul</v>
          </cell>
          <cell r="F4140">
            <v>60</v>
          </cell>
          <cell r="G4140">
            <v>1.3160000000000001</v>
          </cell>
          <cell r="H4140">
            <v>7</v>
          </cell>
          <cell r="I4140">
            <v>1</v>
          </cell>
          <cell r="J4140" t="str">
            <v>sierteelt</v>
          </cell>
        </row>
        <row r="4141">
          <cell r="A4141" t="str">
            <v>2012_jul_61</v>
          </cell>
          <cell r="C4141">
            <v>16782</v>
          </cell>
          <cell r="D4141">
            <v>2012</v>
          </cell>
          <cell r="E4141" t="str">
            <v>jul</v>
          </cell>
          <cell r="F4141">
            <v>61</v>
          </cell>
          <cell r="G4141">
            <v>208088</v>
          </cell>
          <cell r="H4141">
            <v>7</v>
          </cell>
          <cell r="I4141">
            <v>1</v>
          </cell>
          <cell r="J4141" t="str">
            <v>sierteelt</v>
          </cell>
        </row>
        <row r="4142">
          <cell r="A4142" t="str">
            <v>2012_jul_64</v>
          </cell>
          <cell r="C4142">
            <v>16783</v>
          </cell>
          <cell r="D4142">
            <v>2012</v>
          </cell>
          <cell r="E4142" t="str">
            <v>jul</v>
          </cell>
          <cell r="F4142">
            <v>64</v>
          </cell>
          <cell r="G4142">
            <v>132833</v>
          </cell>
          <cell r="H4142">
            <v>7</v>
          </cell>
          <cell r="I4142">
            <v>1</v>
          </cell>
          <cell r="J4142" t="str">
            <v>sierteelt</v>
          </cell>
        </row>
        <row r="4143">
          <cell r="A4143" t="str">
            <v>2012_jul_66</v>
          </cell>
          <cell r="C4143">
            <v>16784</v>
          </cell>
          <cell r="D4143">
            <v>2012</v>
          </cell>
          <cell r="E4143" t="str">
            <v>jul</v>
          </cell>
          <cell r="F4143">
            <v>66</v>
          </cell>
          <cell r="G4143">
            <v>340921</v>
          </cell>
          <cell r="H4143">
            <v>7</v>
          </cell>
          <cell r="I4143">
            <v>1</v>
          </cell>
          <cell r="J4143" t="str">
            <v>sierteelt</v>
          </cell>
        </row>
        <row r="4144">
          <cell r="A4144" t="str">
            <v>2012_jun_27</v>
          </cell>
          <cell r="C4144">
            <v>16785</v>
          </cell>
          <cell r="D4144">
            <v>2012</v>
          </cell>
          <cell r="E4144" t="str">
            <v>jun</v>
          </cell>
          <cell r="F4144">
            <v>27</v>
          </cell>
          <cell r="G4144">
            <v>135951.85999999999</v>
          </cell>
          <cell r="H4144">
            <v>6</v>
          </cell>
          <cell r="I4144">
            <v>1</v>
          </cell>
          <cell r="J4144" t="str">
            <v>vleeskuikens</v>
          </cell>
        </row>
        <row r="4145">
          <cell r="A4145" t="str">
            <v>2012_jun_28</v>
          </cell>
          <cell r="C4145">
            <v>16786</v>
          </cell>
          <cell r="D4145">
            <v>2012</v>
          </cell>
          <cell r="E4145" t="str">
            <v>jun</v>
          </cell>
          <cell r="F4145">
            <v>28</v>
          </cell>
          <cell r="G4145">
            <v>90454.956000000006</v>
          </cell>
          <cell r="H4145">
            <v>6</v>
          </cell>
          <cell r="I4145">
            <v>1</v>
          </cell>
          <cell r="J4145" t="str">
            <v>vleeskuikens</v>
          </cell>
        </row>
        <row r="4146">
          <cell r="A4146" t="str">
            <v>2012_jun_29</v>
          </cell>
          <cell r="C4146">
            <v>16787</v>
          </cell>
          <cell r="D4146">
            <v>2012</v>
          </cell>
          <cell r="E4146" t="str">
            <v>jun</v>
          </cell>
          <cell r="F4146">
            <v>29</v>
          </cell>
          <cell r="G4146">
            <v>19928.326000000001</v>
          </cell>
          <cell r="H4146">
            <v>6</v>
          </cell>
          <cell r="I4146">
            <v>1</v>
          </cell>
          <cell r="J4146" t="str">
            <v>vleeskuikens</v>
          </cell>
        </row>
        <row r="4147">
          <cell r="A4147" t="str">
            <v>2012_jun_30</v>
          </cell>
          <cell r="C4147">
            <v>16788</v>
          </cell>
          <cell r="D4147">
            <v>2012</v>
          </cell>
          <cell r="E4147" t="str">
            <v>jun</v>
          </cell>
          <cell r="F4147">
            <v>30</v>
          </cell>
          <cell r="G4147">
            <v>10138.526</v>
          </cell>
          <cell r="H4147">
            <v>6</v>
          </cell>
          <cell r="I4147">
            <v>1</v>
          </cell>
          <cell r="J4147" t="str">
            <v>vleeskuikens</v>
          </cell>
        </row>
        <row r="4148">
          <cell r="A4148" t="str">
            <v>2012_jun_31</v>
          </cell>
          <cell r="C4148">
            <v>16789</v>
          </cell>
          <cell r="D4148">
            <v>2012</v>
          </cell>
          <cell r="E4148" t="str">
            <v>jun</v>
          </cell>
          <cell r="F4148">
            <v>31</v>
          </cell>
          <cell r="G4148">
            <v>0.90500000000000003</v>
          </cell>
          <cell r="H4148">
            <v>6</v>
          </cell>
          <cell r="I4148">
            <v>1</v>
          </cell>
          <cell r="J4148" t="str">
            <v>vleeskuikens</v>
          </cell>
        </row>
        <row r="4149">
          <cell r="A4149" t="str">
            <v>2012_jun_32</v>
          </cell>
          <cell r="C4149">
            <v>16790</v>
          </cell>
          <cell r="D4149">
            <v>2012</v>
          </cell>
          <cell r="E4149" t="str">
            <v>jun</v>
          </cell>
          <cell r="F4149">
            <v>32</v>
          </cell>
          <cell r="G4149">
            <v>40.25</v>
          </cell>
          <cell r="H4149">
            <v>6</v>
          </cell>
          <cell r="I4149">
            <v>1</v>
          </cell>
          <cell r="J4149" t="str">
            <v>vleeskuikens</v>
          </cell>
        </row>
        <row r="4150">
          <cell r="A4150" t="str">
            <v>2012_jun_33</v>
          </cell>
          <cell r="C4150">
            <v>16791</v>
          </cell>
          <cell r="D4150">
            <v>2012</v>
          </cell>
          <cell r="E4150" t="str">
            <v>jun</v>
          </cell>
          <cell r="F4150">
            <v>33</v>
          </cell>
          <cell r="G4150">
            <v>233.75</v>
          </cell>
          <cell r="H4150">
            <v>6</v>
          </cell>
          <cell r="I4150">
            <v>1</v>
          </cell>
          <cell r="J4150" t="str">
            <v>vleeskuikens</v>
          </cell>
        </row>
        <row r="4151">
          <cell r="A4151" t="str">
            <v>2012_jun_34</v>
          </cell>
          <cell r="C4151">
            <v>16792</v>
          </cell>
          <cell r="D4151">
            <v>2012</v>
          </cell>
          <cell r="E4151" t="str">
            <v>jun</v>
          </cell>
          <cell r="F4151">
            <v>34</v>
          </cell>
          <cell r="G4151">
            <v>15430.05</v>
          </cell>
          <cell r="H4151">
            <v>6</v>
          </cell>
          <cell r="I4151">
            <v>1</v>
          </cell>
          <cell r="J4151" t="str">
            <v>vleeskuikens</v>
          </cell>
        </row>
        <row r="4152">
          <cell r="A4152" t="str">
            <v>2012_jun_19</v>
          </cell>
          <cell r="C4152">
            <v>16801</v>
          </cell>
          <cell r="D4152">
            <v>2012</v>
          </cell>
          <cell r="E4152" t="str">
            <v>jun</v>
          </cell>
          <cell r="F4152">
            <v>19</v>
          </cell>
          <cell r="G4152">
            <v>79856</v>
          </cell>
          <cell r="H4152">
            <v>6</v>
          </cell>
          <cell r="I4152">
            <v>1</v>
          </cell>
          <cell r="J4152" t="str">
            <v>leghennen</v>
          </cell>
        </row>
        <row r="4153">
          <cell r="A4153" t="str">
            <v>2012_jun_20</v>
          </cell>
          <cell r="C4153">
            <v>16802</v>
          </cell>
          <cell r="D4153">
            <v>2012</v>
          </cell>
          <cell r="E4153" t="str">
            <v>jun</v>
          </cell>
          <cell r="F4153">
            <v>20</v>
          </cell>
          <cell r="G4153">
            <v>44745</v>
          </cell>
          <cell r="H4153">
            <v>6</v>
          </cell>
          <cell r="I4153">
            <v>1</v>
          </cell>
          <cell r="J4153" t="str">
            <v>leghennen</v>
          </cell>
        </row>
        <row r="4154">
          <cell r="A4154" t="str">
            <v>2012_jun_21</v>
          </cell>
          <cell r="C4154">
            <v>16803</v>
          </cell>
          <cell r="D4154">
            <v>2012</v>
          </cell>
          <cell r="E4154" t="str">
            <v>jun</v>
          </cell>
          <cell r="F4154">
            <v>21</v>
          </cell>
          <cell r="G4154">
            <v>12698.333000000001</v>
          </cell>
          <cell r="H4154">
            <v>6</v>
          </cell>
          <cell r="I4154">
            <v>1</v>
          </cell>
          <cell r="J4154" t="str">
            <v>leghennen</v>
          </cell>
        </row>
        <row r="4155">
          <cell r="A4155" t="str">
            <v>2012_jun_22</v>
          </cell>
          <cell r="C4155">
            <v>16804</v>
          </cell>
          <cell r="D4155">
            <v>2012</v>
          </cell>
          <cell r="E4155" t="str">
            <v>jun</v>
          </cell>
          <cell r="F4155">
            <v>22</v>
          </cell>
          <cell r="G4155">
            <v>4166.6660000000002</v>
          </cell>
          <cell r="H4155">
            <v>6</v>
          </cell>
          <cell r="I4155">
            <v>1</v>
          </cell>
          <cell r="J4155" t="str">
            <v>leghennen</v>
          </cell>
        </row>
        <row r="4156">
          <cell r="A4156" t="str">
            <v>2012_jun_23</v>
          </cell>
          <cell r="C4156">
            <v>16805</v>
          </cell>
          <cell r="D4156">
            <v>2012</v>
          </cell>
          <cell r="E4156" t="str">
            <v>jun</v>
          </cell>
          <cell r="F4156">
            <v>23</v>
          </cell>
          <cell r="G4156">
            <v>1.1299999999999999</v>
          </cell>
          <cell r="H4156">
            <v>6</v>
          </cell>
          <cell r="I4156">
            <v>1</v>
          </cell>
          <cell r="J4156" t="str">
            <v>leghennen</v>
          </cell>
        </row>
        <row r="4157">
          <cell r="A4157" t="str">
            <v>2012_jun_24</v>
          </cell>
          <cell r="C4157">
            <v>16806</v>
          </cell>
          <cell r="D4157">
            <v>2012</v>
          </cell>
          <cell r="E4157" t="str">
            <v>jun</v>
          </cell>
          <cell r="F4157">
            <v>24</v>
          </cell>
          <cell r="G4157">
            <v>0</v>
          </cell>
          <cell r="H4157">
            <v>6</v>
          </cell>
          <cell r="I4157">
            <v>1</v>
          </cell>
          <cell r="J4157" t="str">
            <v>leghennen</v>
          </cell>
        </row>
        <row r="4158">
          <cell r="A4158" t="str">
            <v>2012_jun_25</v>
          </cell>
          <cell r="C4158">
            <v>16807</v>
          </cell>
          <cell r="D4158">
            <v>2012</v>
          </cell>
          <cell r="E4158" t="str">
            <v>jun</v>
          </cell>
          <cell r="F4158">
            <v>25</v>
          </cell>
          <cell r="G4158">
            <v>31.4</v>
          </cell>
          <cell r="H4158">
            <v>6</v>
          </cell>
          <cell r="I4158">
            <v>1</v>
          </cell>
          <cell r="J4158" t="str">
            <v>leghennen</v>
          </cell>
        </row>
        <row r="4159">
          <cell r="A4159" t="str">
            <v>2012_jun_26</v>
          </cell>
          <cell r="C4159">
            <v>16808</v>
          </cell>
          <cell r="D4159">
            <v>2012</v>
          </cell>
          <cell r="E4159" t="str">
            <v>jun</v>
          </cell>
          <cell r="F4159">
            <v>26</v>
          </cell>
          <cell r="G4159">
            <v>18246</v>
          </cell>
          <cell r="H4159">
            <v>6</v>
          </cell>
          <cell r="I4159">
            <v>1</v>
          </cell>
          <cell r="J4159" t="str">
            <v>leghennen</v>
          </cell>
        </row>
        <row r="4160">
          <cell r="A4160" t="str">
            <v>2012_jun_1</v>
          </cell>
          <cell r="C4160">
            <v>16817</v>
          </cell>
          <cell r="D4160">
            <v>2012</v>
          </cell>
          <cell r="E4160" t="str">
            <v>jun</v>
          </cell>
          <cell r="F4160">
            <v>1</v>
          </cell>
          <cell r="G4160">
            <v>1.5</v>
          </cell>
          <cell r="H4160">
            <v>6</v>
          </cell>
          <cell r="I4160">
            <v>1</v>
          </cell>
          <cell r="J4160" t="str">
            <v>vleesvarkens</v>
          </cell>
        </row>
        <row r="4161">
          <cell r="A4161" t="str">
            <v>2012_jun_2</v>
          </cell>
          <cell r="C4161">
            <v>16818</v>
          </cell>
          <cell r="D4161">
            <v>2012</v>
          </cell>
          <cell r="E4161" t="str">
            <v>jun</v>
          </cell>
          <cell r="F4161">
            <v>2</v>
          </cell>
          <cell r="G4161">
            <v>43.5</v>
          </cell>
          <cell r="H4161">
            <v>6</v>
          </cell>
          <cell r="I4161">
            <v>1</v>
          </cell>
          <cell r="J4161" t="str">
            <v>vleesvarkens</v>
          </cell>
        </row>
        <row r="4162">
          <cell r="A4162" t="str">
            <v>2012_jun_3</v>
          </cell>
          <cell r="C4162">
            <v>16819</v>
          </cell>
          <cell r="D4162">
            <v>2012</v>
          </cell>
          <cell r="E4162" t="str">
            <v>jun</v>
          </cell>
          <cell r="F4162">
            <v>3</v>
          </cell>
          <cell r="G4162">
            <v>28.3</v>
          </cell>
          <cell r="H4162">
            <v>6</v>
          </cell>
          <cell r="I4162">
            <v>1</v>
          </cell>
          <cell r="J4162" t="str">
            <v>vleesvarkens</v>
          </cell>
        </row>
        <row r="4163">
          <cell r="A4163" t="str">
            <v>2012_jun_4</v>
          </cell>
          <cell r="C4163">
            <v>16820</v>
          </cell>
          <cell r="D4163">
            <v>2012</v>
          </cell>
          <cell r="E4163" t="str">
            <v>jun</v>
          </cell>
          <cell r="F4163">
            <v>4</v>
          </cell>
          <cell r="G4163">
            <v>50492.701000000001</v>
          </cell>
          <cell r="H4163">
            <v>6</v>
          </cell>
          <cell r="I4163">
            <v>1</v>
          </cell>
          <cell r="J4163" t="str">
            <v>vleesvarkens</v>
          </cell>
        </row>
        <row r="4164">
          <cell r="A4164" t="str">
            <v>2012_jun_5</v>
          </cell>
          <cell r="C4164">
            <v>16821</v>
          </cell>
          <cell r="D4164">
            <v>2012</v>
          </cell>
          <cell r="E4164" t="str">
            <v>jun</v>
          </cell>
          <cell r="F4164">
            <v>5</v>
          </cell>
          <cell r="G4164">
            <v>16508.662</v>
          </cell>
          <cell r="H4164">
            <v>6</v>
          </cell>
          <cell r="I4164">
            <v>1</v>
          </cell>
          <cell r="J4164" t="str">
            <v>vleesvarkens</v>
          </cell>
        </row>
        <row r="4165">
          <cell r="A4165" t="str">
            <v>2012_jun_6</v>
          </cell>
          <cell r="C4165">
            <v>16822</v>
          </cell>
          <cell r="D4165">
            <v>2012</v>
          </cell>
          <cell r="E4165" t="str">
            <v>jun</v>
          </cell>
          <cell r="F4165">
            <v>6</v>
          </cell>
          <cell r="G4165">
            <v>26209.77</v>
          </cell>
          <cell r="H4165">
            <v>6</v>
          </cell>
          <cell r="I4165">
            <v>1</v>
          </cell>
          <cell r="J4165" t="str">
            <v>vleesvarkens</v>
          </cell>
        </row>
        <row r="4166">
          <cell r="A4166" t="str">
            <v>2012_jun_7</v>
          </cell>
          <cell r="C4166">
            <v>16823</v>
          </cell>
          <cell r="D4166">
            <v>2012</v>
          </cell>
          <cell r="E4166" t="str">
            <v>jun</v>
          </cell>
          <cell r="F4166">
            <v>7</v>
          </cell>
          <cell r="G4166">
            <v>2083.3330000000001</v>
          </cell>
          <cell r="H4166">
            <v>6</v>
          </cell>
          <cell r="I4166">
            <v>1</v>
          </cell>
          <cell r="J4166" t="str">
            <v>vleesvarkens</v>
          </cell>
        </row>
        <row r="4167">
          <cell r="A4167" t="str">
            <v>2012_jun_8</v>
          </cell>
          <cell r="C4167">
            <v>16824</v>
          </cell>
          <cell r="D4167">
            <v>2012</v>
          </cell>
          <cell r="E4167" t="str">
            <v>jun</v>
          </cell>
          <cell r="F4167">
            <v>8</v>
          </cell>
          <cell r="G4167">
            <v>5690.9340000000002</v>
          </cell>
          <cell r="H4167">
            <v>6</v>
          </cell>
          <cell r="I4167">
            <v>1</v>
          </cell>
          <cell r="J4167" t="str">
            <v>vleesvarkens</v>
          </cell>
        </row>
        <row r="4168">
          <cell r="A4168" t="str">
            <v>2012_jul_1</v>
          </cell>
          <cell r="C4168">
            <v>16825</v>
          </cell>
          <cell r="D4168">
            <v>2012</v>
          </cell>
          <cell r="E4168" t="str">
            <v>jul</v>
          </cell>
          <cell r="F4168">
            <v>1</v>
          </cell>
          <cell r="G4168">
            <v>1.46</v>
          </cell>
          <cell r="H4168">
            <v>7</v>
          </cell>
          <cell r="I4168">
            <v>1</v>
          </cell>
          <cell r="J4168" t="str">
            <v>vleesvarkens</v>
          </cell>
        </row>
        <row r="4169">
          <cell r="A4169" t="str">
            <v>2012_jul_2</v>
          </cell>
          <cell r="C4169">
            <v>16826</v>
          </cell>
          <cell r="D4169">
            <v>2012</v>
          </cell>
          <cell r="E4169" t="str">
            <v>jul</v>
          </cell>
          <cell r="F4169">
            <v>2</v>
          </cell>
          <cell r="G4169">
            <v>36</v>
          </cell>
          <cell r="H4169">
            <v>7</v>
          </cell>
          <cell r="I4169">
            <v>1</v>
          </cell>
          <cell r="J4169" t="str">
            <v>vleesvarkens</v>
          </cell>
        </row>
        <row r="4170">
          <cell r="A4170" t="str">
            <v>2012_jul_3</v>
          </cell>
          <cell r="C4170">
            <v>16827</v>
          </cell>
          <cell r="D4170">
            <v>2012</v>
          </cell>
          <cell r="E4170" t="str">
            <v>jul</v>
          </cell>
          <cell r="F4170">
            <v>3</v>
          </cell>
          <cell r="G4170">
            <v>28.85</v>
          </cell>
          <cell r="H4170">
            <v>7</v>
          </cell>
          <cell r="I4170">
            <v>1</v>
          </cell>
          <cell r="J4170" t="str">
            <v>vleesvarkens</v>
          </cell>
        </row>
        <row r="4171">
          <cell r="A4171" t="str">
            <v>2012_jul_4</v>
          </cell>
          <cell r="C4171">
            <v>16828</v>
          </cell>
          <cell r="D4171">
            <v>2012</v>
          </cell>
          <cell r="E4171" t="str">
            <v>jul</v>
          </cell>
          <cell r="F4171">
            <v>4</v>
          </cell>
          <cell r="G4171">
            <v>49146.228999999999</v>
          </cell>
          <cell r="H4171">
            <v>7</v>
          </cell>
          <cell r="I4171">
            <v>1</v>
          </cell>
          <cell r="J4171" t="str">
            <v>vleesvarkens</v>
          </cell>
        </row>
        <row r="4172">
          <cell r="A4172" t="str">
            <v>2012_jul_5</v>
          </cell>
          <cell r="C4172">
            <v>16829</v>
          </cell>
          <cell r="D4172">
            <v>2012</v>
          </cell>
          <cell r="E4172" t="str">
            <v>jul</v>
          </cell>
          <cell r="F4172">
            <v>5</v>
          </cell>
          <cell r="G4172">
            <v>13662.341</v>
          </cell>
          <cell r="H4172">
            <v>7</v>
          </cell>
          <cell r="I4172">
            <v>1</v>
          </cell>
          <cell r="J4172" t="str">
            <v>vleesvarkens</v>
          </cell>
        </row>
        <row r="4173">
          <cell r="A4173" t="str">
            <v>2012_jul_6</v>
          </cell>
          <cell r="C4173">
            <v>16830</v>
          </cell>
          <cell r="D4173">
            <v>2012</v>
          </cell>
          <cell r="E4173" t="str">
            <v>jul</v>
          </cell>
          <cell r="F4173">
            <v>6</v>
          </cell>
          <cell r="G4173">
            <v>26719.148000000001</v>
          </cell>
          <cell r="H4173">
            <v>7</v>
          </cell>
          <cell r="I4173">
            <v>1</v>
          </cell>
          <cell r="J4173" t="str">
            <v>vleesvarkens</v>
          </cell>
        </row>
        <row r="4174">
          <cell r="A4174" t="str">
            <v>2012_jul_7</v>
          </cell>
          <cell r="C4174">
            <v>16831</v>
          </cell>
          <cell r="D4174">
            <v>2012</v>
          </cell>
          <cell r="E4174" t="str">
            <v>jul</v>
          </cell>
          <cell r="F4174">
            <v>7</v>
          </cell>
          <cell r="G4174">
            <v>2083.3330000000001</v>
          </cell>
          <cell r="H4174">
            <v>7</v>
          </cell>
          <cell r="I4174">
            <v>1</v>
          </cell>
          <cell r="J4174" t="str">
            <v>vleesvarkens</v>
          </cell>
        </row>
        <row r="4175">
          <cell r="A4175" t="str">
            <v>2012_jul_8</v>
          </cell>
          <cell r="C4175">
            <v>16832</v>
          </cell>
          <cell r="D4175">
            <v>2012</v>
          </cell>
          <cell r="E4175" t="str">
            <v>jul</v>
          </cell>
          <cell r="F4175">
            <v>8</v>
          </cell>
          <cell r="G4175">
            <v>6681.4059999999999</v>
          </cell>
          <cell r="H4175">
            <v>7</v>
          </cell>
          <cell r="I4175">
            <v>1</v>
          </cell>
          <cell r="J4175" t="str">
            <v>vleesvarkens</v>
          </cell>
        </row>
        <row r="4176">
          <cell r="A4176" t="str">
            <v>2012_jun_10</v>
          </cell>
          <cell r="C4176">
            <v>16833</v>
          </cell>
          <cell r="D4176">
            <v>2012</v>
          </cell>
          <cell r="E4176" t="str">
            <v>jun</v>
          </cell>
          <cell r="F4176">
            <v>10</v>
          </cell>
          <cell r="G4176">
            <v>57313.55</v>
          </cell>
          <cell r="H4176">
            <v>6</v>
          </cell>
          <cell r="I4176">
            <v>1</v>
          </cell>
          <cell r="J4176" t="str">
            <v>fokvarkens</v>
          </cell>
        </row>
        <row r="4177">
          <cell r="A4177" t="str">
            <v>2012_jun_11</v>
          </cell>
          <cell r="C4177">
            <v>16834</v>
          </cell>
          <cell r="D4177">
            <v>2012</v>
          </cell>
          <cell r="E4177" t="str">
            <v>jun</v>
          </cell>
          <cell r="F4177">
            <v>11</v>
          </cell>
          <cell r="G4177">
            <v>28372.487000000001</v>
          </cell>
          <cell r="H4177">
            <v>6</v>
          </cell>
          <cell r="I4177">
            <v>1</v>
          </cell>
          <cell r="J4177" t="str">
            <v>fokvarkens</v>
          </cell>
        </row>
        <row r="4178">
          <cell r="A4178" t="str">
            <v>2012_jun_12</v>
          </cell>
          <cell r="C4178">
            <v>16835</v>
          </cell>
          <cell r="D4178">
            <v>2012</v>
          </cell>
          <cell r="E4178" t="str">
            <v>jun</v>
          </cell>
          <cell r="F4178">
            <v>12</v>
          </cell>
          <cell r="G4178">
            <v>3550</v>
          </cell>
          <cell r="H4178">
            <v>6</v>
          </cell>
          <cell r="I4178">
            <v>1</v>
          </cell>
          <cell r="J4178" t="str">
            <v>fokvarkens</v>
          </cell>
        </row>
        <row r="4179">
          <cell r="A4179" t="str">
            <v>2012_jun_13</v>
          </cell>
          <cell r="C4179">
            <v>16836</v>
          </cell>
          <cell r="D4179">
            <v>2012</v>
          </cell>
          <cell r="E4179" t="str">
            <v>jun</v>
          </cell>
          <cell r="F4179">
            <v>13</v>
          </cell>
          <cell r="G4179">
            <v>7083.3329999999996</v>
          </cell>
          <cell r="H4179">
            <v>6</v>
          </cell>
          <cell r="I4179">
            <v>1</v>
          </cell>
          <cell r="J4179" t="str">
            <v>fokvarkens</v>
          </cell>
        </row>
        <row r="4180">
          <cell r="A4180" t="str">
            <v>2012_jun_14</v>
          </cell>
          <cell r="C4180">
            <v>16837</v>
          </cell>
          <cell r="D4180">
            <v>2012</v>
          </cell>
          <cell r="E4180" t="str">
            <v>jun</v>
          </cell>
          <cell r="F4180">
            <v>14</v>
          </cell>
          <cell r="G4180">
            <v>43.5</v>
          </cell>
          <cell r="H4180">
            <v>6</v>
          </cell>
          <cell r="I4180">
            <v>1</v>
          </cell>
          <cell r="J4180" t="str">
            <v>fokvarkens</v>
          </cell>
        </row>
        <row r="4181">
          <cell r="A4181" t="str">
            <v>2012_jun_15</v>
          </cell>
          <cell r="C4181">
            <v>16838</v>
          </cell>
          <cell r="D4181">
            <v>2012</v>
          </cell>
          <cell r="E4181" t="str">
            <v>jun</v>
          </cell>
          <cell r="F4181">
            <v>15</v>
          </cell>
          <cell r="G4181">
            <v>27.7</v>
          </cell>
          <cell r="H4181">
            <v>6</v>
          </cell>
          <cell r="I4181">
            <v>1</v>
          </cell>
          <cell r="J4181" t="str">
            <v>fokvarkens</v>
          </cell>
        </row>
        <row r="4182">
          <cell r="A4182" t="str">
            <v>2012_jun_16</v>
          </cell>
          <cell r="C4182">
            <v>16839</v>
          </cell>
          <cell r="D4182">
            <v>2012</v>
          </cell>
          <cell r="E4182" t="str">
            <v>jun</v>
          </cell>
          <cell r="F4182">
            <v>16</v>
          </cell>
          <cell r="G4182">
            <v>38.15</v>
          </cell>
          <cell r="H4182">
            <v>6</v>
          </cell>
          <cell r="I4182">
            <v>1</v>
          </cell>
          <cell r="J4182" t="str">
            <v>fokvarkens</v>
          </cell>
        </row>
        <row r="4183">
          <cell r="A4183" t="str">
            <v>2012_jun_17</v>
          </cell>
          <cell r="C4183">
            <v>16840</v>
          </cell>
          <cell r="D4183">
            <v>2012</v>
          </cell>
          <cell r="E4183" t="str">
            <v>jun</v>
          </cell>
          <cell r="F4183">
            <v>17</v>
          </cell>
          <cell r="G4183">
            <v>0.92</v>
          </cell>
          <cell r="H4183">
            <v>6</v>
          </cell>
          <cell r="I4183">
            <v>1</v>
          </cell>
          <cell r="J4183" t="str">
            <v>fokvarkens</v>
          </cell>
        </row>
        <row r="4184">
          <cell r="A4184" t="str">
            <v>2012_jun_18</v>
          </cell>
          <cell r="C4184">
            <v>16841</v>
          </cell>
          <cell r="D4184">
            <v>2012</v>
          </cell>
          <cell r="E4184" t="str">
            <v>jun</v>
          </cell>
          <cell r="F4184">
            <v>18</v>
          </cell>
          <cell r="G4184">
            <v>18307.728999999999</v>
          </cell>
          <cell r="H4184">
            <v>6</v>
          </cell>
          <cell r="I4184">
            <v>1</v>
          </cell>
          <cell r="J4184" t="str">
            <v>fokvarkens</v>
          </cell>
        </row>
        <row r="4185">
          <cell r="A4185" t="str">
            <v>2012_jul_10</v>
          </cell>
          <cell r="C4185">
            <v>16842</v>
          </cell>
          <cell r="D4185">
            <v>2012</v>
          </cell>
          <cell r="E4185" t="str">
            <v>jul</v>
          </cell>
          <cell r="F4185">
            <v>10</v>
          </cell>
          <cell r="G4185">
            <v>48305.451999999997</v>
          </cell>
          <cell r="H4185">
            <v>7</v>
          </cell>
          <cell r="I4185">
            <v>1</v>
          </cell>
          <cell r="J4185" t="str">
            <v>fokvarkens</v>
          </cell>
        </row>
        <row r="4186">
          <cell r="A4186" t="str">
            <v>2012_jul_11</v>
          </cell>
          <cell r="C4186">
            <v>16843</v>
          </cell>
          <cell r="D4186">
            <v>2012</v>
          </cell>
          <cell r="E4186" t="str">
            <v>jul</v>
          </cell>
          <cell r="F4186">
            <v>11</v>
          </cell>
          <cell r="G4186">
            <v>28765.362000000001</v>
          </cell>
          <cell r="H4186">
            <v>7</v>
          </cell>
          <cell r="I4186">
            <v>1</v>
          </cell>
          <cell r="J4186" t="str">
            <v>fokvarkens</v>
          </cell>
        </row>
        <row r="4187">
          <cell r="A4187" t="str">
            <v>2012_jul_12</v>
          </cell>
          <cell r="C4187">
            <v>16844</v>
          </cell>
          <cell r="D4187">
            <v>2012</v>
          </cell>
          <cell r="E4187" t="str">
            <v>jul</v>
          </cell>
          <cell r="F4187">
            <v>12</v>
          </cell>
          <cell r="G4187">
            <v>3343.75</v>
          </cell>
          <cell r="H4187">
            <v>7</v>
          </cell>
          <cell r="I4187">
            <v>1</v>
          </cell>
          <cell r="J4187" t="str">
            <v>fokvarkens</v>
          </cell>
        </row>
        <row r="4188">
          <cell r="A4188" t="str">
            <v>2012_jul_13</v>
          </cell>
          <cell r="C4188">
            <v>16845</v>
          </cell>
          <cell r="D4188">
            <v>2012</v>
          </cell>
          <cell r="E4188" t="str">
            <v>jul</v>
          </cell>
          <cell r="F4188">
            <v>13</v>
          </cell>
          <cell r="G4188">
            <v>7083.3329999999996</v>
          </cell>
          <cell r="H4188">
            <v>7</v>
          </cell>
          <cell r="I4188">
            <v>1</v>
          </cell>
          <cell r="J4188" t="str">
            <v>fokvarkens</v>
          </cell>
        </row>
        <row r="4189">
          <cell r="A4189" t="str">
            <v>2012_jul_14</v>
          </cell>
          <cell r="C4189">
            <v>16846</v>
          </cell>
          <cell r="D4189">
            <v>2012</v>
          </cell>
          <cell r="E4189" t="str">
            <v>jul</v>
          </cell>
          <cell r="F4189">
            <v>14</v>
          </cell>
          <cell r="G4189">
            <v>36</v>
          </cell>
          <cell r="H4189">
            <v>7</v>
          </cell>
          <cell r="I4189">
            <v>1</v>
          </cell>
          <cell r="J4189" t="str">
            <v>fokvarkens</v>
          </cell>
        </row>
        <row r="4190">
          <cell r="A4190" t="str">
            <v>2012_jul_15</v>
          </cell>
          <cell r="C4190">
            <v>16847</v>
          </cell>
          <cell r="D4190">
            <v>2012</v>
          </cell>
          <cell r="E4190" t="str">
            <v>jul</v>
          </cell>
          <cell r="F4190">
            <v>15</v>
          </cell>
          <cell r="G4190">
            <v>28.1</v>
          </cell>
          <cell r="H4190">
            <v>7</v>
          </cell>
          <cell r="I4190">
            <v>1</v>
          </cell>
          <cell r="J4190" t="str">
            <v>fokvarkens</v>
          </cell>
        </row>
        <row r="4191">
          <cell r="A4191" t="str">
            <v>2012_jul_16</v>
          </cell>
          <cell r="C4191">
            <v>16848</v>
          </cell>
          <cell r="D4191">
            <v>2012</v>
          </cell>
          <cell r="E4191" t="str">
            <v>jul</v>
          </cell>
          <cell r="F4191">
            <v>16</v>
          </cell>
          <cell r="G4191">
            <v>38.65</v>
          </cell>
          <cell r="H4191">
            <v>7</v>
          </cell>
          <cell r="I4191">
            <v>1</v>
          </cell>
          <cell r="J4191" t="str">
            <v>fokvarkens</v>
          </cell>
        </row>
        <row r="4192">
          <cell r="A4192" t="str">
            <v>2012_jul_17</v>
          </cell>
          <cell r="C4192">
            <v>16849</v>
          </cell>
          <cell r="D4192">
            <v>2012</v>
          </cell>
          <cell r="E4192" t="str">
            <v>jul</v>
          </cell>
          <cell r="F4192">
            <v>17</v>
          </cell>
          <cell r="G4192">
            <v>0.89</v>
          </cell>
          <cell r="H4192">
            <v>7</v>
          </cell>
          <cell r="I4192">
            <v>1</v>
          </cell>
          <cell r="J4192" t="str">
            <v>fokvarkens</v>
          </cell>
        </row>
        <row r="4193">
          <cell r="A4193" t="str">
            <v>2012_jul_18</v>
          </cell>
          <cell r="C4193">
            <v>16850</v>
          </cell>
          <cell r="D4193">
            <v>2012</v>
          </cell>
          <cell r="E4193" t="str">
            <v>jul</v>
          </cell>
          <cell r="F4193">
            <v>18</v>
          </cell>
          <cell r="G4193">
            <v>9113.0069999999996</v>
          </cell>
          <cell r="H4193">
            <v>7</v>
          </cell>
          <cell r="I4193">
            <v>1</v>
          </cell>
          <cell r="J4193" t="str">
            <v>fokvarkens</v>
          </cell>
        </row>
        <row r="4194">
          <cell r="A4194" t="str">
            <v>2012_jul_19</v>
          </cell>
          <cell r="C4194">
            <v>16851</v>
          </cell>
          <cell r="D4194">
            <v>2012</v>
          </cell>
          <cell r="E4194" t="str">
            <v>jul</v>
          </cell>
          <cell r="F4194">
            <v>19</v>
          </cell>
          <cell r="G4194">
            <v>73448</v>
          </cell>
          <cell r="H4194">
            <v>7</v>
          </cell>
          <cell r="I4194">
            <v>1</v>
          </cell>
          <cell r="J4194" t="str">
            <v>leghennen</v>
          </cell>
        </row>
        <row r="4195">
          <cell r="A4195" t="str">
            <v>2012_jul_20</v>
          </cell>
          <cell r="C4195">
            <v>16852</v>
          </cell>
          <cell r="D4195">
            <v>2012</v>
          </cell>
          <cell r="E4195" t="str">
            <v>jul</v>
          </cell>
          <cell r="F4195">
            <v>20</v>
          </cell>
          <cell r="G4195">
            <v>45671.25</v>
          </cell>
          <cell r="H4195">
            <v>7</v>
          </cell>
          <cell r="I4195">
            <v>1</v>
          </cell>
          <cell r="J4195" t="str">
            <v>leghennen</v>
          </cell>
        </row>
        <row r="4196">
          <cell r="A4196" t="str">
            <v>2012_jul_21</v>
          </cell>
          <cell r="C4196">
            <v>16853</v>
          </cell>
          <cell r="D4196">
            <v>2012</v>
          </cell>
          <cell r="E4196" t="str">
            <v>jul</v>
          </cell>
          <cell r="F4196">
            <v>21</v>
          </cell>
          <cell r="G4196">
            <v>12827.638000000001</v>
          </cell>
          <cell r="H4196">
            <v>7</v>
          </cell>
          <cell r="I4196">
            <v>1</v>
          </cell>
          <cell r="J4196" t="str">
            <v>leghennen</v>
          </cell>
        </row>
        <row r="4197">
          <cell r="A4197" t="str">
            <v>2012_jul_22</v>
          </cell>
          <cell r="C4197">
            <v>16854</v>
          </cell>
          <cell r="D4197">
            <v>2012</v>
          </cell>
          <cell r="E4197" t="str">
            <v>jul</v>
          </cell>
          <cell r="F4197">
            <v>22</v>
          </cell>
          <cell r="G4197">
            <v>4166.6660000000002</v>
          </cell>
          <cell r="H4197">
            <v>7</v>
          </cell>
          <cell r="I4197">
            <v>1</v>
          </cell>
          <cell r="J4197" t="str">
            <v>leghennen</v>
          </cell>
        </row>
        <row r="4198">
          <cell r="A4198" t="str">
            <v>2012_jul_23</v>
          </cell>
          <cell r="C4198">
            <v>16855</v>
          </cell>
          <cell r="D4198">
            <v>2012</v>
          </cell>
          <cell r="E4198" t="str">
            <v>jul</v>
          </cell>
          <cell r="F4198">
            <v>23</v>
          </cell>
          <cell r="G4198">
            <v>1.04</v>
          </cell>
          <cell r="H4198">
            <v>7</v>
          </cell>
          <cell r="I4198">
            <v>1</v>
          </cell>
          <cell r="J4198" t="str">
            <v>leghennen</v>
          </cell>
        </row>
        <row r="4199">
          <cell r="A4199" t="str">
            <v>2012_jul_24</v>
          </cell>
          <cell r="C4199">
            <v>16856</v>
          </cell>
          <cell r="D4199">
            <v>2012</v>
          </cell>
          <cell r="E4199" t="str">
            <v>jul</v>
          </cell>
          <cell r="F4199">
            <v>24</v>
          </cell>
          <cell r="G4199">
            <v>0</v>
          </cell>
          <cell r="H4199">
            <v>7</v>
          </cell>
          <cell r="I4199">
            <v>1</v>
          </cell>
          <cell r="J4199" t="str">
            <v>leghennen</v>
          </cell>
        </row>
        <row r="4200">
          <cell r="A4200" t="str">
            <v>2012_jul_25</v>
          </cell>
          <cell r="C4200">
            <v>16857</v>
          </cell>
          <cell r="D4200">
            <v>2012</v>
          </cell>
          <cell r="E4200" t="str">
            <v>jul</v>
          </cell>
          <cell r="F4200">
            <v>25</v>
          </cell>
          <cell r="G4200">
            <v>32.049999999999997</v>
          </cell>
          <cell r="H4200">
            <v>7</v>
          </cell>
          <cell r="I4200">
            <v>1</v>
          </cell>
          <cell r="J4200" t="str">
            <v>leghennen</v>
          </cell>
        </row>
        <row r="4201">
          <cell r="A4201" t="str">
            <v>2012_jul_26</v>
          </cell>
          <cell r="C4201">
            <v>16858</v>
          </cell>
          <cell r="D4201">
            <v>2012</v>
          </cell>
          <cell r="E4201" t="str">
            <v>jul</v>
          </cell>
          <cell r="F4201">
            <v>26</v>
          </cell>
          <cell r="G4201">
            <v>10782.444</v>
          </cell>
          <cell r="H4201">
            <v>7</v>
          </cell>
          <cell r="I4201">
            <v>1</v>
          </cell>
          <cell r="J4201" t="str">
            <v>leghennen</v>
          </cell>
        </row>
        <row r="4202">
          <cell r="A4202" t="str">
            <v>2012_aug_19</v>
          </cell>
          <cell r="C4202">
            <v>16859</v>
          </cell>
          <cell r="D4202">
            <v>2012</v>
          </cell>
          <cell r="E4202" t="str">
            <v>aug</v>
          </cell>
          <cell r="F4202">
            <v>19</v>
          </cell>
          <cell r="G4202">
            <v>70756</v>
          </cell>
          <cell r="H4202">
            <v>8</v>
          </cell>
          <cell r="I4202">
            <v>1</v>
          </cell>
          <cell r="J4202" t="str">
            <v>leghennen</v>
          </cell>
        </row>
        <row r="4203">
          <cell r="A4203" t="str">
            <v>2012_aug_20</v>
          </cell>
          <cell r="C4203">
            <v>16860</v>
          </cell>
          <cell r="D4203">
            <v>2012</v>
          </cell>
          <cell r="E4203" t="str">
            <v>aug</v>
          </cell>
          <cell r="F4203">
            <v>20</v>
          </cell>
          <cell r="G4203">
            <v>47452.5</v>
          </cell>
          <cell r="H4203">
            <v>8</v>
          </cell>
          <cell r="I4203">
            <v>1</v>
          </cell>
          <cell r="J4203" t="str">
            <v>leghennen</v>
          </cell>
        </row>
        <row r="4204">
          <cell r="A4204" t="str">
            <v>2012_aug_21</v>
          </cell>
          <cell r="C4204">
            <v>16861</v>
          </cell>
          <cell r="D4204">
            <v>2012</v>
          </cell>
          <cell r="E4204" t="str">
            <v>aug</v>
          </cell>
          <cell r="F4204">
            <v>21</v>
          </cell>
          <cell r="G4204">
            <v>12951.665999999999</v>
          </cell>
          <cell r="H4204">
            <v>8</v>
          </cell>
          <cell r="I4204">
            <v>1</v>
          </cell>
          <cell r="J4204" t="str">
            <v>leghennen</v>
          </cell>
        </row>
        <row r="4205">
          <cell r="A4205" t="str">
            <v>2012_aug_22</v>
          </cell>
          <cell r="C4205">
            <v>16862</v>
          </cell>
          <cell r="D4205">
            <v>2012</v>
          </cell>
          <cell r="E4205" t="str">
            <v>aug</v>
          </cell>
          <cell r="F4205">
            <v>22</v>
          </cell>
          <cell r="G4205">
            <v>4166.6660000000002</v>
          </cell>
          <cell r="H4205">
            <v>8</v>
          </cell>
          <cell r="I4205">
            <v>1</v>
          </cell>
          <cell r="J4205" t="str">
            <v>leghennen</v>
          </cell>
        </row>
        <row r="4206">
          <cell r="A4206" t="str">
            <v>2012_aug_23</v>
          </cell>
          <cell r="C4206">
            <v>16863</v>
          </cell>
          <cell r="D4206">
            <v>2012</v>
          </cell>
          <cell r="E4206" t="str">
            <v>aug</v>
          </cell>
          <cell r="F4206">
            <v>23</v>
          </cell>
          <cell r="G4206">
            <v>1</v>
          </cell>
          <cell r="H4206">
            <v>8</v>
          </cell>
          <cell r="I4206">
            <v>1</v>
          </cell>
          <cell r="J4206" t="str">
            <v>leghennen</v>
          </cell>
        </row>
        <row r="4207">
          <cell r="A4207" t="str">
            <v>2012_aug_24</v>
          </cell>
          <cell r="C4207">
            <v>16864</v>
          </cell>
          <cell r="D4207">
            <v>2012</v>
          </cell>
          <cell r="E4207" t="str">
            <v>aug</v>
          </cell>
          <cell r="F4207">
            <v>24</v>
          </cell>
          <cell r="G4207">
            <v>0</v>
          </cell>
          <cell r="H4207">
            <v>8</v>
          </cell>
          <cell r="I4207">
            <v>1</v>
          </cell>
          <cell r="J4207" t="str">
            <v>leghennen</v>
          </cell>
        </row>
        <row r="4208">
          <cell r="A4208" t="str">
            <v>2012_aug_25</v>
          </cell>
          <cell r="C4208">
            <v>16865</v>
          </cell>
          <cell r="D4208">
            <v>2012</v>
          </cell>
          <cell r="E4208" t="str">
            <v>aug</v>
          </cell>
          <cell r="F4208">
            <v>25</v>
          </cell>
          <cell r="G4208">
            <v>33.299999999999997</v>
          </cell>
          <cell r="H4208">
            <v>8</v>
          </cell>
          <cell r="I4208">
            <v>1</v>
          </cell>
          <cell r="J4208" t="str">
            <v>leghennen</v>
          </cell>
        </row>
        <row r="4209">
          <cell r="A4209" t="str">
            <v>2012_aug_26</v>
          </cell>
          <cell r="C4209">
            <v>16866</v>
          </cell>
          <cell r="D4209">
            <v>2012</v>
          </cell>
          <cell r="E4209" t="str">
            <v>aug</v>
          </cell>
          <cell r="F4209">
            <v>26</v>
          </cell>
          <cell r="G4209">
            <v>6185.1660000000002</v>
          </cell>
          <cell r="H4209">
            <v>8</v>
          </cell>
          <cell r="I4209">
            <v>1</v>
          </cell>
          <cell r="J4209" t="str">
            <v>leghennen</v>
          </cell>
        </row>
        <row r="4210">
          <cell r="A4210" t="str">
            <v>2012_sep_19</v>
          </cell>
          <cell r="C4210">
            <v>16867</v>
          </cell>
          <cell r="D4210">
            <v>2012</v>
          </cell>
          <cell r="E4210" t="str">
            <v>sep</v>
          </cell>
          <cell r="F4210">
            <v>19</v>
          </cell>
          <cell r="G4210">
            <v>81850</v>
          </cell>
          <cell r="H4210">
            <v>9</v>
          </cell>
          <cell r="I4210">
            <v>1</v>
          </cell>
          <cell r="J4210" t="str">
            <v>leghennen</v>
          </cell>
        </row>
        <row r="4211">
          <cell r="A4211" t="str">
            <v>2012_sep_20</v>
          </cell>
          <cell r="C4211">
            <v>16868</v>
          </cell>
          <cell r="D4211">
            <v>2012</v>
          </cell>
          <cell r="E4211" t="str">
            <v>sep</v>
          </cell>
          <cell r="F4211">
            <v>20</v>
          </cell>
          <cell r="G4211">
            <v>48877.5</v>
          </cell>
          <cell r="H4211">
            <v>9</v>
          </cell>
          <cell r="I4211">
            <v>1</v>
          </cell>
          <cell r="J4211" t="str">
            <v>leghennen</v>
          </cell>
        </row>
        <row r="4212">
          <cell r="A4212" t="str">
            <v>2012_sep_21</v>
          </cell>
          <cell r="C4212">
            <v>16869</v>
          </cell>
          <cell r="D4212">
            <v>2012</v>
          </cell>
          <cell r="E4212" t="str">
            <v>sep</v>
          </cell>
          <cell r="F4212">
            <v>21</v>
          </cell>
          <cell r="G4212">
            <v>13110</v>
          </cell>
          <cell r="H4212">
            <v>9</v>
          </cell>
          <cell r="I4212">
            <v>1</v>
          </cell>
          <cell r="J4212" t="str">
            <v>leghennen</v>
          </cell>
        </row>
        <row r="4213">
          <cell r="A4213" t="str">
            <v>2012_sep_22</v>
          </cell>
          <cell r="C4213">
            <v>16870</v>
          </cell>
          <cell r="D4213">
            <v>2012</v>
          </cell>
          <cell r="E4213" t="str">
            <v>sep</v>
          </cell>
          <cell r="F4213">
            <v>22</v>
          </cell>
          <cell r="G4213">
            <v>4166.6660000000002</v>
          </cell>
          <cell r="H4213">
            <v>9</v>
          </cell>
          <cell r="I4213">
            <v>1</v>
          </cell>
          <cell r="J4213" t="str">
            <v>leghennen</v>
          </cell>
        </row>
        <row r="4214">
          <cell r="A4214" t="str">
            <v>2012_sep_23</v>
          </cell>
          <cell r="C4214">
            <v>16871</v>
          </cell>
          <cell r="D4214">
            <v>2012</v>
          </cell>
          <cell r="E4214" t="str">
            <v>sep</v>
          </cell>
          <cell r="F4214">
            <v>23</v>
          </cell>
          <cell r="G4214">
            <v>1.1499999999999999</v>
          </cell>
          <cell r="H4214">
            <v>9</v>
          </cell>
          <cell r="I4214">
            <v>1</v>
          </cell>
          <cell r="J4214" t="str">
            <v>leghennen</v>
          </cell>
        </row>
        <row r="4215">
          <cell r="A4215" t="str">
            <v>2012_sep_24</v>
          </cell>
          <cell r="C4215">
            <v>16872</v>
          </cell>
          <cell r="D4215">
            <v>2012</v>
          </cell>
          <cell r="E4215" t="str">
            <v>sep</v>
          </cell>
          <cell r="F4215">
            <v>24</v>
          </cell>
          <cell r="G4215">
            <v>0</v>
          </cell>
          <cell r="H4215">
            <v>9</v>
          </cell>
          <cell r="I4215">
            <v>1</v>
          </cell>
          <cell r="J4215" t="str">
            <v>leghennen</v>
          </cell>
        </row>
        <row r="4216">
          <cell r="A4216" t="str">
            <v>2012_sep_25</v>
          </cell>
          <cell r="C4216">
            <v>16873</v>
          </cell>
          <cell r="D4216">
            <v>2012</v>
          </cell>
          <cell r="E4216" t="str">
            <v>sep</v>
          </cell>
          <cell r="F4216">
            <v>25</v>
          </cell>
          <cell r="G4216">
            <v>34.299999999999997</v>
          </cell>
          <cell r="H4216">
            <v>9</v>
          </cell>
          <cell r="I4216">
            <v>1</v>
          </cell>
          <cell r="J4216" t="str">
            <v>leghennen</v>
          </cell>
        </row>
        <row r="4217">
          <cell r="A4217" t="str">
            <v>2012_sep_26</v>
          </cell>
          <cell r="C4217">
            <v>16874</v>
          </cell>
          <cell r="D4217">
            <v>2012</v>
          </cell>
          <cell r="E4217" t="str">
            <v>sep</v>
          </cell>
          <cell r="F4217">
            <v>26</v>
          </cell>
          <cell r="G4217">
            <v>15695.833000000001</v>
          </cell>
          <cell r="H4217">
            <v>9</v>
          </cell>
          <cell r="I4217">
            <v>1</v>
          </cell>
          <cell r="J4217" t="str">
            <v>leghennen</v>
          </cell>
        </row>
        <row r="4218">
          <cell r="A4218" t="str">
            <v>2012_jul_27</v>
          </cell>
          <cell r="C4218">
            <v>16875</v>
          </cell>
          <cell r="D4218">
            <v>2012</v>
          </cell>
          <cell r="E4218" t="str">
            <v>jul</v>
          </cell>
          <cell r="F4218">
            <v>27</v>
          </cell>
          <cell r="G4218">
            <v>137454.09</v>
          </cell>
          <cell r="H4218">
            <v>7</v>
          </cell>
          <cell r="I4218">
            <v>1</v>
          </cell>
          <cell r="J4218" t="str">
            <v>vleeskuikens</v>
          </cell>
        </row>
        <row r="4219">
          <cell r="A4219" t="str">
            <v>2012_jul_28</v>
          </cell>
          <cell r="C4219">
            <v>16876</v>
          </cell>
          <cell r="D4219">
            <v>2012</v>
          </cell>
          <cell r="E4219" t="str">
            <v>jul</v>
          </cell>
          <cell r="F4219">
            <v>28</v>
          </cell>
          <cell r="G4219">
            <v>93234.858999999997</v>
          </cell>
          <cell r="H4219">
            <v>7</v>
          </cell>
          <cell r="I4219">
            <v>1</v>
          </cell>
          <cell r="J4219" t="str">
            <v>vleeskuikens</v>
          </cell>
        </row>
        <row r="4220">
          <cell r="A4220" t="str">
            <v>2012_jul_29</v>
          </cell>
          <cell r="C4220">
            <v>16877</v>
          </cell>
          <cell r="D4220">
            <v>2012</v>
          </cell>
          <cell r="E4220" t="str">
            <v>jul</v>
          </cell>
          <cell r="F4220">
            <v>29</v>
          </cell>
          <cell r="G4220">
            <v>19992.537</v>
          </cell>
          <cell r="H4220">
            <v>7</v>
          </cell>
          <cell r="I4220">
            <v>1</v>
          </cell>
          <cell r="J4220" t="str">
            <v>vleeskuikens</v>
          </cell>
        </row>
        <row r="4221">
          <cell r="A4221" t="str">
            <v>2012_jul_30</v>
          </cell>
          <cell r="C4221">
            <v>16878</v>
          </cell>
          <cell r="D4221">
            <v>2012</v>
          </cell>
          <cell r="E4221" t="str">
            <v>jul</v>
          </cell>
          <cell r="F4221">
            <v>30</v>
          </cell>
          <cell r="G4221">
            <v>10138.526</v>
          </cell>
          <cell r="H4221">
            <v>7</v>
          </cell>
          <cell r="I4221">
            <v>1</v>
          </cell>
          <cell r="J4221" t="str">
            <v>vleeskuikens</v>
          </cell>
        </row>
        <row r="4222">
          <cell r="A4222" t="str">
            <v>2012_jul_31</v>
          </cell>
          <cell r="C4222">
            <v>16879</v>
          </cell>
          <cell r="D4222">
            <v>2012</v>
          </cell>
          <cell r="E4222" t="str">
            <v>jul</v>
          </cell>
          <cell r="F4222">
            <v>31</v>
          </cell>
          <cell r="G4222">
            <v>0.91500000000000004</v>
          </cell>
          <cell r="H4222">
            <v>7</v>
          </cell>
          <cell r="I4222">
            <v>1</v>
          </cell>
          <cell r="J4222" t="str">
            <v>vleeskuikens</v>
          </cell>
        </row>
        <row r="4223">
          <cell r="A4223" t="str">
            <v>2012_jul_32</v>
          </cell>
          <cell r="C4223">
            <v>16880</v>
          </cell>
          <cell r="D4223">
            <v>2012</v>
          </cell>
          <cell r="E4223" t="str">
            <v>jul</v>
          </cell>
          <cell r="F4223">
            <v>32</v>
          </cell>
          <cell r="G4223">
            <v>41.15</v>
          </cell>
          <cell r="H4223">
            <v>7</v>
          </cell>
          <cell r="I4223">
            <v>1</v>
          </cell>
          <cell r="J4223" t="str">
            <v>vleeskuikens</v>
          </cell>
        </row>
        <row r="4224">
          <cell r="A4224" t="str">
            <v>2012_jul_33</v>
          </cell>
          <cell r="C4224">
            <v>16881</v>
          </cell>
          <cell r="D4224">
            <v>2012</v>
          </cell>
          <cell r="E4224" t="str">
            <v>jul</v>
          </cell>
          <cell r="F4224">
            <v>33</v>
          </cell>
          <cell r="G4224">
            <v>253.65</v>
          </cell>
          <cell r="H4224">
            <v>7</v>
          </cell>
          <cell r="I4224">
            <v>1</v>
          </cell>
          <cell r="J4224" t="str">
            <v>vleeskuikens</v>
          </cell>
        </row>
        <row r="4225">
          <cell r="A4225" t="str">
            <v>2012_jul_34</v>
          </cell>
          <cell r="C4225">
            <v>16882</v>
          </cell>
          <cell r="D4225">
            <v>2012</v>
          </cell>
          <cell r="E4225" t="str">
            <v>jul</v>
          </cell>
          <cell r="F4225">
            <v>34</v>
          </cell>
          <cell r="G4225">
            <v>14088.166999999999</v>
          </cell>
          <cell r="H4225">
            <v>7</v>
          </cell>
          <cell r="I4225">
            <v>1</v>
          </cell>
          <cell r="J4225" t="str">
            <v>vleeskuikens</v>
          </cell>
        </row>
        <row r="4226">
          <cell r="A4226" t="str">
            <v>2012_aug_27</v>
          </cell>
          <cell r="C4226">
            <v>16883</v>
          </cell>
          <cell r="D4226">
            <v>2012</v>
          </cell>
          <cell r="E4226" t="str">
            <v>aug</v>
          </cell>
          <cell r="F4226">
            <v>27</v>
          </cell>
          <cell r="G4226">
            <v>137454.09</v>
          </cell>
          <cell r="H4226">
            <v>8</v>
          </cell>
          <cell r="I4226">
            <v>1</v>
          </cell>
          <cell r="J4226" t="str">
            <v>vleeskuikens</v>
          </cell>
        </row>
        <row r="4227">
          <cell r="A4227" t="str">
            <v>2012_aug_28</v>
          </cell>
          <cell r="C4227">
            <v>16884</v>
          </cell>
          <cell r="D4227">
            <v>2012</v>
          </cell>
          <cell r="E4227" t="str">
            <v>aug</v>
          </cell>
          <cell r="F4227">
            <v>28</v>
          </cell>
          <cell r="G4227">
            <v>96900.53</v>
          </cell>
          <cell r="H4227">
            <v>8</v>
          </cell>
          <cell r="I4227">
            <v>1</v>
          </cell>
          <cell r="J4227" t="str">
            <v>vleeskuikens</v>
          </cell>
        </row>
        <row r="4228">
          <cell r="A4228" t="str">
            <v>2012_aug_29</v>
          </cell>
          <cell r="C4228">
            <v>16885</v>
          </cell>
          <cell r="D4228">
            <v>2012</v>
          </cell>
          <cell r="E4228" t="str">
            <v>aug</v>
          </cell>
          <cell r="F4228">
            <v>29</v>
          </cell>
          <cell r="G4228">
            <v>20217.274000000001</v>
          </cell>
          <cell r="H4228">
            <v>8</v>
          </cell>
          <cell r="I4228">
            <v>1</v>
          </cell>
          <cell r="J4228" t="str">
            <v>vleeskuikens</v>
          </cell>
        </row>
        <row r="4229">
          <cell r="A4229" t="str">
            <v>2012_aug_30</v>
          </cell>
          <cell r="C4229">
            <v>16886</v>
          </cell>
          <cell r="D4229">
            <v>2012</v>
          </cell>
          <cell r="E4229" t="str">
            <v>aug</v>
          </cell>
          <cell r="F4229">
            <v>30</v>
          </cell>
          <cell r="G4229">
            <v>10138.526</v>
          </cell>
          <cell r="H4229">
            <v>8</v>
          </cell>
          <cell r="I4229">
            <v>1</v>
          </cell>
          <cell r="J4229" t="str">
            <v>vleeskuikens</v>
          </cell>
        </row>
        <row r="4230">
          <cell r="A4230" t="str">
            <v>2012_aug_31</v>
          </cell>
          <cell r="C4230">
            <v>16887</v>
          </cell>
          <cell r="D4230">
            <v>2012</v>
          </cell>
          <cell r="E4230" t="str">
            <v>aug</v>
          </cell>
          <cell r="F4230">
            <v>31</v>
          </cell>
          <cell r="G4230">
            <v>0.91500000000000004</v>
          </cell>
          <cell r="H4230">
            <v>8</v>
          </cell>
          <cell r="I4230">
            <v>1</v>
          </cell>
          <cell r="J4230" t="str">
            <v>vleeskuikens</v>
          </cell>
        </row>
        <row r="4231">
          <cell r="A4231" t="str">
            <v>2012_aug_32</v>
          </cell>
          <cell r="C4231">
            <v>16888</v>
          </cell>
          <cell r="D4231">
            <v>2012</v>
          </cell>
          <cell r="E4231" t="str">
            <v>aug</v>
          </cell>
          <cell r="F4231">
            <v>32</v>
          </cell>
          <cell r="G4231">
            <v>42.95</v>
          </cell>
          <cell r="H4231">
            <v>8</v>
          </cell>
          <cell r="I4231">
            <v>1</v>
          </cell>
          <cell r="J4231" t="str">
            <v>vleeskuikens</v>
          </cell>
        </row>
        <row r="4232">
          <cell r="A4232" t="str">
            <v>2012_aug_33</v>
          </cell>
          <cell r="C4232">
            <v>16889</v>
          </cell>
          <cell r="D4232">
            <v>2012</v>
          </cell>
          <cell r="E4232" t="str">
            <v>aug</v>
          </cell>
          <cell r="F4232">
            <v>33</v>
          </cell>
          <cell r="G4232">
            <v>256.75</v>
          </cell>
          <cell r="H4232">
            <v>8</v>
          </cell>
          <cell r="I4232">
            <v>1</v>
          </cell>
          <cell r="J4232" t="str">
            <v>vleeskuikens</v>
          </cell>
        </row>
        <row r="4233">
          <cell r="A4233" t="str">
            <v>2012_aug_34</v>
          </cell>
          <cell r="C4233">
            <v>16890</v>
          </cell>
          <cell r="D4233">
            <v>2012</v>
          </cell>
          <cell r="E4233" t="str">
            <v>aug</v>
          </cell>
          <cell r="F4233">
            <v>34</v>
          </cell>
          <cell r="G4233">
            <v>10197.758</v>
          </cell>
          <cell r="H4233">
            <v>8</v>
          </cell>
          <cell r="I4233">
            <v>1</v>
          </cell>
          <cell r="J4233" t="str">
            <v>vleeskuikens</v>
          </cell>
        </row>
        <row r="4234">
          <cell r="A4234" t="str">
            <v>2012_sep_27</v>
          </cell>
          <cell r="C4234">
            <v>16891</v>
          </cell>
          <cell r="D4234">
            <v>2012</v>
          </cell>
          <cell r="E4234" t="str">
            <v>sep</v>
          </cell>
          <cell r="F4234">
            <v>27</v>
          </cell>
          <cell r="G4234">
            <v>140458.55100000001</v>
          </cell>
          <cell r="H4234">
            <v>9</v>
          </cell>
          <cell r="I4234">
            <v>1</v>
          </cell>
          <cell r="J4234" t="str">
            <v>vleeskuikens</v>
          </cell>
        </row>
        <row r="4235">
          <cell r="A4235" t="str">
            <v>2012_sep_28</v>
          </cell>
          <cell r="C4235">
            <v>16892</v>
          </cell>
          <cell r="D4235">
            <v>2012</v>
          </cell>
          <cell r="E4235" t="str">
            <v>sep</v>
          </cell>
          <cell r="F4235">
            <v>28</v>
          </cell>
          <cell r="G4235">
            <v>99166.755000000005</v>
          </cell>
          <cell r="H4235">
            <v>9</v>
          </cell>
          <cell r="I4235">
            <v>1</v>
          </cell>
          <cell r="J4235" t="str">
            <v>vleeskuikens</v>
          </cell>
        </row>
        <row r="4236">
          <cell r="A4236" t="str">
            <v>2012_sep_29</v>
          </cell>
          <cell r="C4236">
            <v>16893</v>
          </cell>
          <cell r="D4236">
            <v>2012</v>
          </cell>
          <cell r="E4236" t="str">
            <v>sep</v>
          </cell>
          <cell r="F4236">
            <v>29</v>
          </cell>
          <cell r="G4236">
            <v>20249.379000000001</v>
          </cell>
          <cell r="H4236">
            <v>9</v>
          </cell>
          <cell r="I4236">
            <v>1</v>
          </cell>
          <cell r="J4236" t="str">
            <v>vleeskuikens</v>
          </cell>
        </row>
        <row r="4237">
          <cell r="A4237" t="str">
            <v>2012_sep_30</v>
          </cell>
          <cell r="C4237">
            <v>16894</v>
          </cell>
          <cell r="D4237">
            <v>2012</v>
          </cell>
          <cell r="E4237" t="str">
            <v>sep</v>
          </cell>
          <cell r="F4237">
            <v>30</v>
          </cell>
          <cell r="G4237">
            <v>10138.526</v>
          </cell>
          <cell r="H4237">
            <v>9</v>
          </cell>
          <cell r="I4237">
            <v>1</v>
          </cell>
          <cell r="J4237" t="str">
            <v>vleeskuikens</v>
          </cell>
        </row>
        <row r="4238">
          <cell r="A4238" t="str">
            <v>2012_sep_31</v>
          </cell>
          <cell r="C4238">
            <v>16895</v>
          </cell>
          <cell r="D4238">
            <v>2012</v>
          </cell>
          <cell r="E4238" t="str">
            <v>sep</v>
          </cell>
          <cell r="F4238">
            <v>31</v>
          </cell>
          <cell r="G4238">
            <v>0.93500000000000005</v>
          </cell>
          <cell r="H4238">
            <v>9</v>
          </cell>
          <cell r="I4238">
            <v>1</v>
          </cell>
          <cell r="J4238" t="str">
            <v>vleeskuikens</v>
          </cell>
        </row>
        <row r="4239">
          <cell r="A4239" t="str">
            <v>2012_sep_32</v>
          </cell>
          <cell r="C4239">
            <v>16896</v>
          </cell>
          <cell r="D4239">
            <v>2012</v>
          </cell>
          <cell r="E4239" t="str">
            <v>sep</v>
          </cell>
          <cell r="F4239">
            <v>32</v>
          </cell>
          <cell r="G4239">
            <v>44.05</v>
          </cell>
          <cell r="H4239">
            <v>9</v>
          </cell>
          <cell r="I4239">
            <v>1</v>
          </cell>
          <cell r="J4239" t="str">
            <v>vleeskuikens</v>
          </cell>
        </row>
        <row r="4240">
          <cell r="A4240" t="str">
            <v>2012_sep_33</v>
          </cell>
          <cell r="C4240">
            <v>16897</v>
          </cell>
          <cell r="D4240">
            <v>2012</v>
          </cell>
          <cell r="E4240" t="str">
            <v>sep</v>
          </cell>
          <cell r="F4240">
            <v>33</v>
          </cell>
          <cell r="G4240">
            <v>259.14999999999998</v>
          </cell>
          <cell r="H4240">
            <v>9</v>
          </cell>
          <cell r="I4240">
            <v>1</v>
          </cell>
          <cell r="J4240" t="str">
            <v>vleeskuikens</v>
          </cell>
        </row>
        <row r="4241">
          <cell r="A4241" t="str">
            <v>2012_sep_34</v>
          </cell>
          <cell r="C4241">
            <v>16898</v>
          </cell>
          <cell r="D4241">
            <v>2012</v>
          </cell>
          <cell r="E4241" t="str">
            <v>sep</v>
          </cell>
          <cell r="F4241">
            <v>34</v>
          </cell>
          <cell r="G4241">
            <v>10903.888999999999</v>
          </cell>
          <cell r="H4241">
            <v>9</v>
          </cell>
          <cell r="I4241">
            <v>1</v>
          </cell>
          <cell r="J4241" t="str">
            <v>vleeskuikens</v>
          </cell>
        </row>
        <row r="4242">
          <cell r="A4242" t="str">
            <v>2012_aug_1</v>
          </cell>
          <cell r="C4242">
            <v>16899</v>
          </cell>
          <cell r="D4242">
            <v>2012</v>
          </cell>
          <cell r="E4242" t="str">
            <v>aug</v>
          </cell>
          <cell r="F4242">
            <v>1</v>
          </cell>
          <cell r="G4242">
            <v>1.63</v>
          </cell>
          <cell r="H4242">
            <v>8</v>
          </cell>
          <cell r="I4242">
            <v>1</v>
          </cell>
          <cell r="J4242" t="str">
            <v>vleesvarkens</v>
          </cell>
        </row>
        <row r="4243">
          <cell r="A4243" t="str">
            <v>2012_aug_2</v>
          </cell>
          <cell r="C4243">
            <v>16900</v>
          </cell>
          <cell r="D4243">
            <v>2012</v>
          </cell>
          <cell r="E4243" t="str">
            <v>aug</v>
          </cell>
          <cell r="F4243">
            <v>2</v>
          </cell>
          <cell r="G4243">
            <v>36.5</v>
          </cell>
          <cell r="H4243">
            <v>8</v>
          </cell>
          <cell r="I4243">
            <v>1</v>
          </cell>
          <cell r="J4243" t="str">
            <v>vleesvarkens</v>
          </cell>
        </row>
        <row r="4244">
          <cell r="A4244" t="str">
            <v>2012_aug_3</v>
          </cell>
          <cell r="C4244">
            <v>16901</v>
          </cell>
          <cell r="D4244">
            <v>2012</v>
          </cell>
          <cell r="E4244" t="str">
            <v>aug</v>
          </cell>
          <cell r="F4244">
            <v>3</v>
          </cell>
          <cell r="G4244">
            <v>29.7</v>
          </cell>
          <cell r="H4244">
            <v>8</v>
          </cell>
          <cell r="I4244">
            <v>1</v>
          </cell>
          <cell r="J4244" t="str">
            <v>vleesvarkens</v>
          </cell>
        </row>
        <row r="4245">
          <cell r="A4245" t="str">
            <v>2012_aug_4</v>
          </cell>
          <cell r="C4245">
            <v>16902</v>
          </cell>
          <cell r="D4245">
            <v>2012</v>
          </cell>
          <cell r="E4245" t="str">
            <v>aug</v>
          </cell>
          <cell r="F4245">
            <v>4</v>
          </cell>
          <cell r="G4245">
            <v>54868.735000000001</v>
          </cell>
          <cell r="H4245">
            <v>8</v>
          </cell>
          <cell r="I4245">
            <v>1</v>
          </cell>
          <cell r="J4245" t="str">
            <v>vleesvarkens</v>
          </cell>
        </row>
        <row r="4246">
          <cell r="A4246" t="str">
            <v>2012_aug_5</v>
          </cell>
          <cell r="C4246">
            <v>16903</v>
          </cell>
          <cell r="D4246">
            <v>2012</v>
          </cell>
          <cell r="E4246" t="str">
            <v>aug</v>
          </cell>
          <cell r="F4246">
            <v>5</v>
          </cell>
          <cell r="G4246">
            <v>13852.096</v>
          </cell>
          <cell r="H4246">
            <v>8</v>
          </cell>
          <cell r="I4246">
            <v>1</v>
          </cell>
          <cell r="J4246" t="str">
            <v>vleesvarkens</v>
          </cell>
        </row>
        <row r="4247">
          <cell r="A4247" t="str">
            <v>2012_aug_6</v>
          </cell>
          <cell r="C4247">
            <v>16904</v>
          </cell>
          <cell r="D4247">
            <v>2012</v>
          </cell>
          <cell r="E4247" t="str">
            <v>aug</v>
          </cell>
          <cell r="F4247">
            <v>6</v>
          </cell>
          <cell r="G4247">
            <v>27506.366999999998</v>
          </cell>
          <cell r="H4247">
            <v>8</v>
          </cell>
          <cell r="I4247">
            <v>1</v>
          </cell>
          <cell r="J4247" t="str">
            <v>vleesvarkens</v>
          </cell>
        </row>
        <row r="4248">
          <cell r="A4248" t="str">
            <v>2012_aug_7</v>
          </cell>
          <cell r="C4248">
            <v>16905</v>
          </cell>
          <cell r="D4248">
            <v>2012</v>
          </cell>
          <cell r="E4248" t="str">
            <v>aug</v>
          </cell>
          <cell r="F4248">
            <v>7</v>
          </cell>
          <cell r="G4248">
            <v>2083.3330000000001</v>
          </cell>
          <cell r="H4248">
            <v>8</v>
          </cell>
          <cell r="I4248">
            <v>1</v>
          </cell>
          <cell r="J4248" t="str">
            <v>vleesvarkens</v>
          </cell>
        </row>
        <row r="4249">
          <cell r="A4249" t="str">
            <v>2012_aug_8</v>
          </cell>
          <cell r="C4249">
            <v>16906</v>
          </cell>
          <cell r="D4249">
            <v>2012</v>
          </cell>
          <cell r="E4249" t="str">
            <v>aug</v>
          </cell>
          <cell r="F4249">
            <v>8</v>
          </cell>
          <cell r="G4249">
            <v>11426.938</v>
          </cell>
          <cell r="H4249">
            <v>8</v>
          </cell>
          <cell r="I4249">
            <v>1</v>
          </cell>
          <cell r="J4249" t="str">
            <v>vleesvarkens</v>
          </cell>
        </row>
        <row r="4250">
          <cell r="A4250" t="str">
            <v>2012_sep_1</v>
          </cell>
          <cell r="C4250">
            <v>16907</v>
          </cell>
          <cell r="D4250">
            <v>2012</v>
          </cell>
          <cell r="E4250" t="str">
            <v>sep</v>
          </cell>
          <cell r="F4250">
            <v>1</v>
          </cell>
          <cell r="G4250">
            <v>1.75</v>
          </cell>
          <cell r="H4250">
            <v>9</v>
          </cell>
          <cell r="I4250">
            <v>1</v>
          </cell>
          <cell r="J4250" t="str">
            <v>vleesvarkens</v>
          </cell>
        </row>
        <row r="4251">
          <cell r="A4251" t="str">
            <v>2012_sep_2</v>
          </cell>
          <cell r="C4251">
            <v>16908</v>
          </cell>
          <cell r="D4251">
            <v>2012</v>
          </cell>
          <cell r="E4251" t="str">
            <v>sep</v>
          </cell>
          <cell r="F4251">
            <v>2</v>
          </cell>
          <cell r="G4251">
            <v>42.25</v>
          </cell>
          <cell r="H4251">
            <v>9</v>
          </cell>
          <cell r="I4251">
            <v>1</v>
          </cell>
          <cell r="J4251" t="str">
            <v>vleesvarkens</v>
          </cell>
        </row>
        <row r="4252">
          <cell r="A4252" t="str">
            <v>2012_sep_3</v>
          </cell>
          <cell r="C4252">
            <v>16909</v>
          </cell>
          <cell r="D4252">
            <v>2012</v>
          </cell>
          <cell r="E4252" t="str">
            <v>sep</v>
          </cell>
          <cell r="F4252">
            <v>3</v>
          </cell>
          <cell r="G4252">
            <v>30.5</v>
          </cell>
          <cell r="H4252">
            <v>9</v>
          </cell>
          <cell r="I4252">
            <v>1</v>
          </cell>
          <cell r="J4252" t="str">
            <v>vleesvarkens</v>
          </cell>
        </row>
        <row r="4253">
          <cell r="A4253" t="str">
            <v>2012_sep_4</v>
          </cell>
          <cell r="C4253">
            <v>16910</v>
          </cell>
          <cell r="D4253">
            <v>2012</v>
          </cell>
          <cell r="E4253" t="str">
            <v>sep</v>
          </cell>
          <cell r="F4253">
            <v>4</v>
          </cell>
          <cell r="G4253">
            <v>58908.150999999998</v>
          </cell>
          <cell r="H4253">
            <v>9</v>
          </cell>
          <cell r="I4253">
            <v>1</v>
          </cell>
          <cell r="J4253" t="str">
            <v>vleesvarkens</v>
          </cell>
        </row>
        <row r="4254">
          <cell r="A4254" t="str">
            <v>2012_sep_5</v>
          </cell>
          <cell r="C4254">
            <v>16911</v>
          </cell>
          <cell r="D4254">
            <v>2012</v>
          </cell>
          <cell r="E4254" t="str">
            <v>sep</v>
          </cell>
          <cell r="F4254">
            <v>5</v>
          </cell>
          <cell r="G4254">
            <v>16034.276</v>
          </cell>
          <cell r="H4254">
            <v>9</v>
          </cell>
          <cell r="I4254">
            <v>1</v>
          </cell>
          <cell r="J4254" t="str">
            <v>vleesvarkens</v>
          </cell>
        </row>
        <row r="4255">
          <cell r="A4255" t="str">
            <v>2012_sep_6</v>
          </cell>
          <cell r="C4255">
            <v>16912</v>
          </cell>
          <cell r="D4255">
            <v>2012</v>
          </cell>
          <cell r="E4255" t="str">
            <v>sep</v>
          </cell>
          <cell r="F4255">
            <v>6</v>
          </cell>
          <cell r="G4255">
            <v>28247.278999999999</v>
          </cell>
          <cell r="H4255">
            <v>9</v>
          </cell>
          <cell r="I4255">
            <v>1</v>
          </cell>
          <cell r="J4255" t="str">
            <v>vleesvarkens</v>
          </cell>
        </row>
        <row r="4256">
          <cell r="A4256" t="str">
            <v>2012_sep_7</v>
          </cell>
          <cell r="C4256">
            <v>16913</v>
          </cell>
          <cell r="D4256">
            <v>2012</v>
          </cell>
          <cell r="E4256" t="str">
            <v>sep</v>
          </cell>
          <cell r="F4256">
            <v>7</v>
          </cell>
          <cell r="G4256">
            <v>2083.3330000000001</v>
          </cell>
          <cell r="H4256">
            <v>9</v>
          </cell>
          <cell r="I4256">
            <v>1</v>
          </cell>
          <cell r="J4256" t="str">
            <v>vleesvarkens</v>
          </cell>
        </row>
        <row r="4257">
          <cell r="A4257" t="str">
            <v>2012_sep_8</v>
          </cell>
          <cell r="C4257">
            <v>16914</v>
          </cell>
          <cell r="D4257">
            <v>2012</v>
          </cell>
          <cell r="E4257" t="str">
            <v>sep</v>
          </cell>
          <cell r="F4257">
            <v>8</v>
          </cell>
          <cell r="G4257">
            <v>12543.262000000001</v>
          </cell>
          <cell r="H4257">
            <v>9</v>
          </cell>
          <cell r="I4257">
            <v>1</v>
          </cell>
          <cell r="J4257" t="str">
            <v>vleesvarkens</v>
          </cell>
        </row>
        <row r="4258">
          <cell r="A4258" t="str">
            <v>2012_aug_10</v>
          </cell>
          <cell r="C4258">
            <v>16915</v>
          </cell>
          <cell r="D4258">
            <v>2012</v>
          </cell>
          <cell r="E4258" t="str">
            <v>aug</v>
          </cell>
          <cell r="F4258">
            <v>10</v>
          </cell>
          <cell r="G4258">
            <v>49435.741999999998</v>
          </cell>
          <cell r="H4258">
            <v>8</v>
          </cell>
          <cell r="I4258">
            <v>1</v>
          </cell>
          <cell r="J4258" t="str">
            <v>fokvarkens</v>
          </cell>
        </row>
        <row r="4259">
          <cell r="A4259" t="str">
            <v>2012_aug_11</v>
          </cell>
          <cell r="C4259">
            <v>16916</v>
          </cell>
          <cell r="D4259">
            <v>2012</v>
          </cell>
          <cell r="E4259" t="str">
            <v>aug</v>
          </cell>
          <cell r="F4259">
            <v>11</v>
          </cell>
          <cell r="G4259">
            <v>29551.112000000001</v>
          </cell>
          <cell r="H4259">
            <v>8</v>
          </cell>
          <cell r="I4259">
            <v>1</v>
          </cell>
          <cell r="J4259" t="str">
            <v>fokvarkens</v>
          </cell>
        </row>
        <row r="4260">
          <cell r="A4260" t="str">
            <v>2012_aug_12</v>
          </cell>
          <cell r="C4260">
            <v>16917</v>
          </cell>
          <cell r="D4260">
            <v>2012</v>
          </cell>
          <cell r="E4260" t="str">
            <v>aug</v>
          </cell>
          <cell r="F4260">
            <v>12</v>
          </cell>
          <cell r="G4260">
            <v>3381.25</v>
          </cell>
          <cell r="H4260">
            <v>8</v>
          </cell>
          <cell r="I4260">
            <v>1</v>
          </cell>
          <cell r="J4260" t="str">
            <v>fokvarkens</v>
          </cell>
        </row>
        <row r="4261">
          <cell r="A4261" t="str">
            <v>2012_aug_13</v>
          </cell>
          <cell r="C4261">
            <v>16918</v>
          </cell>
          <cell r="D4261">
            <v>2012</v>
          </cell>
          <cell r="E4261" t="str">
            <v>aug</v>
          </cell>
          <cell r="F4261">
            <v>13</v>
          </cell>
          <cell r="G4261">
            <v>7083.3329999999996</v>
          </cell>
          <cell r="H4261">
            <v>8</v>
          </cell>
          <cell r="I4261">
            <v>1</v>
          </cell>
          <cell r="J4261" t="str">
            <v>fokvarkens</v>
          </cell>
        </row>
        <row r="4262">
          <cell r="A4262" t="str">
            <v>2012_aug_14</v>
          </cell>
          <cell r="C4262">
            <v>16919</v>
          </cell>
          <cell r="D4262">
            <v>2012</v>
          </cell>
          <cell r="E4262" t="str">
            <v>aug</v>
          </cell>
          <cell r="F4262">
            <v>14</v>
          </cell>
          <cell r="G4262">
            <v>36.5</v>
          </cell>
          <cell r="H4262">
            <v>8</v>
          </cell>
          <cell r="I4262">
            <v>1</v>
          </cell>
          <cell r="J4262" t="str">
            <v>fokvarkens</v>
          </cell>
        </row>
        <row r="4263">
          <cell r="A4263" t="str">
            <v>2012_aug_15</v>
          </cell>
          <cell r="C4263">
            <v>16920</v>
          </cell>
          <cell r="D4263">
            <v>2012</v>
          </cell>
          <cell r="E4263" t="str">
            <v>aug</v>
          </cell>
          <cell r="F4263">
            <v>15</v>
          </cell>
          <cell r="G4263">
            <v>28.9</v>
          </cell>
          <cell r="H4263">
            <v>8</v>
          </cell>
          <cell r="I4263">
            <v>1</v>
          </cell>
          <cell r="J4263" t="str">
            <v>fokvarkens</v>
          </cell>
        </row>
        <row r="4264">
          <cell r="A4264" t="str">
            <v>2012_aug_16</v>
          </cell>
          <cell r="C4264">
            <v>16921</v>
          </cell>
          <cell r="D4264">
            <v>2012</v>
          </cell>
          <cell r="E4264" t="str">
            <v>aug</v>
          </cell>
          <cell r="F4264">
            <v>16</v>
          </cell>
          <cell r="G4264">
            <v>39.65</v>
          </cell>
          <cell r="H4264">
            <v>8</v>
          </cell>
          <cell r="I4264">
            <v>1</v>
          </cell>
          <cell r="J4264" t="str">
            <v>fokvarkens</v>
          </cell>
        </row>
        <row r="4265">
          <cell r="A4265" t="str">
            <v>2012_aug_17</v>
          </cell>
          <cell r="C4265">
            <v>16922</v>
          </cell>
          <cell r="D4265">
            <v>2012</v>
          </cell>
          <cell r="E4265" t="str">
            <v>aug</v>
          </cell>
          <cell r="F4265">
            <v>17</v>
          </cell>
          <cell r="G4265">
            <v>0.97</v>
          </cell>
          <cell r="H4265">
            <v>8</v>
          </cell>
          <cell r="I4265">
            <v>1</v>
          </cell>
          <cell r="J4265" t="str">
            <v>fokvarkens</v>
          </cell>
        </row>
        <row r="4266">
          <cell r="A4266" t="str">
            <v>2012_aug_18</v>
          </cell>
          <cell r="C4266">
            <v>16923</v>
          </cell>
          <cell r="D4266">
            <v>2012</v>
          </cell>
          <cell r="E4266" t="str">
            <v>aug</v>
          </cell>
          <cell r="F4266">
            <v>18</v>
          </cell>
          <cell r="G4266">
            <v>9420.0460000000003</v>
          </cell>
          <cell r="H4266">
            <v>8</v>
          </cell>
          <cell r="I4266">
            <v>1</v>
          </cell>
          <cell r="J4266" t="str">
            <v>fokvarkens</v>
          </cell>
        </row>
        <row r="4267">
          <cell r="A4267" t="str">
            <v>2012_sep_10</v>
          </cell>
          <cell r="C4267">
            <v>16924</v>
          </cell>
          <cell r="D4267">
            <v>2012</v>
          </cell>
          <cell r="E4267" t="str">
            <v>sep</v>
          </cell>
          <cell r="F4267">
            <v>10</v>
          </cell>
          <cell r="G4267">
            <v>56796.991999999998</v>
          </cell>
          <cell r="H4267">
            <v>9</v>
          </cell>
          <cell r="I4267">
            <v>1</v>
          </cell>
          <cell r="J4267" t="str">
            <v>fokvarkens</v>
          </cell>
        </row>
        <row r="4268">
          <cell r="A4268" t="str">
            <v>2012_sep_11</v>
          </cell>
          <cell r="C4268">
            <v>16925</v>
          </cell>
          <cell r="D4268">
            <v>2012</v>
          </cell>
          <cell r="E4268" t="str">
            <v>sep</v>
          </cell>
          <cell r="F4268">
            <v>11</v>
          </cell>
          <cell r="G4268">
            <v>30230.375</v>
          </cell>
          <cell r="H4268">
            <v>9</v>
          </cell>
          <cell r="I4268">
            <v>1</v>
          </cell>
          <cell r="J4268" t="str">
            <v>fokvarkens</v>
          </cell>
        </row>
        <row r="4269">
          <cell r="A4269" t="str">
            <v>2012_sep_12</v>
          </cell>
          <cell r="C4269">
            <v>16926</v>
          </cell>
          <cell r="D4269">
            <v>2012</v>
          </cell>
          <cell r="E4269" t="str">
            <v>sep</v>
          </cell>
          <cell r="F4269">
            <v>12</v>
          </cell>
          <cell r="G4269">
            <v>3575</v>
          </cell>
          <cell r="H4269">
            <v>9</v>
          </cell>
          <cell r="I4269">
            <v>1</v>
          </cell>
          <cell r="J4269" t="str">
            <v>fokvarkens</v>
          </cell>
        </row>
        <row r="4270">
          <cell r="A4270" t="str">
            <v>2012_sep_13</v>
          </cell>
          <cell r="C4270">
            <v>16927</v>
          </cell>
          <cell r="D4270">
            <v>2012</v>
          </cell>
          <cell r="E4270" t="str">
            <v>sep</v>
          </cell>
          <cell r="F4270">
            <v>13</v>
          </cell>
          <cell r="G4270">
            <v>7083.3329999999996</v>
          </cell>
          <cell r="H4270">
            <v>9</v>
          </cell>
          <cell r="I4270">
            <v>1</v>
          </cell>
          <cell r="J4270" t="str">
            <v>fokvarkens</v>
          </cell>
        </row>
        <row r="4271">
          <cell r="A4271" t="str">
            <v>2012_sep_14</v>
          </cell>
          <cell r="C4271">
            <v>16928</v>
          </cell>
          <cell r="D4271">
            <v>2012</v>
          </cell>
          <cell r="E4271" t="str">
            <v>sep</v>
          </cell>
          <cell r="F4271">
            <v>14</v>
          </cell>
          <cell r="G4271">
            <v>42.25</v>
          </cell>
          <cell r="H4271">
            <v>9</v>
          </cell>
          <cell r="I4271">
            <v>1</v>
          </cell>
          <cell r="J4271" t="str">
            <v>fokvarkens</v>
          </cell>
        </row>
        <row r="4272">
          <cell r="A4272" t="str">
            <v>2012_sep_15</v>
          </cell>
          <cell r="C4272">
            <v>16929</v>
          </cell>
          <cell r="D4272">
            <v>2012</v>
          </cell>
          <cell r="E4272" t="str">
            <v>sep</v>
          </cell>
          <cell r="F4272">
            <v>15</v>
          </cell>
          <cell r="G4272">
            <v>29.6</v>
          </cell>
          <cell r="H4272">
            <v>9</v>
          </cell>
          <cell r="I4272">
            <v>1</v>
          </cell>
          <cell r="J4272" t="str">
            <v>fokvarkens</v>
          </cell>
        </row>
        <row r="4273">
          <cell r="A4273" t="str">
            <v>2012_sep_16</v>
          </cell>
          <cell r="C4273">
            <v>16930</v>
          </cell>
          <cell r="D4273">
            <v>2012</v>
          </cell>
          <cell r="E4273" t="str">
            <v>sep</v>
          </cell>
          <cell r="F4273">
            <v>16</v>
          </cell>
          <cell r="G4273">
            <v>40.5</v>
          </cell>
          <cell r="H4273">
            <v>9</v>
          </cell>
          <cell r="I4273">
            <v>1</v>
          </cell>
          <cell r="J4273" t="str">
            <v>fokvarkens</v>
          </cell>
        </row>
        <row r="4274">
          <cell r="A4274" t="str">
            <v>2012_sep_17</v>
          </cell>
          <cell r="C4274">
            <v>16931</v>
          </cell>
          <cell r="D4274">
            <v>2012</v>
          </cell>
          <cell r="E4274" t="str">
            <v>sep</v>
          </cell>
          <cell r="F4274">
            <v>17</v>
          </cell>
          <cell r="G4274">
            <v>1.06</v>
          </cell>
          <cell r="H4274">
            <v>9</v>
          </cell>
          <cell r="I4274">
            <v>1</v>
          </cell>
          <cell r="J4274" t="str">
            <v>fokvarkens</v>
          </cell>
        </row>
        <row r="4275">
          <cell r="A4275" t="str">
            <v>2012_sep_18</v>
          </cell>
          <cell r="C4275">
            <v>16932</v>
          </cell>
          <cell r="D4275">
            <v>2012</v>
          </cell>
          <cell r="E4275" t="str">
            <v>sep</v>
          </cell>
          <cell r="F4275">
            <v>18</v>
          </cell>
          <cell r="G4275">
            <v>15908.284</v>
          </cell>
          <cell r="H4275">
            <v>9</v>
          </cell>
          <cell r="I4275">
            <v>1</v>
          </cell>
          <cell r="J4275" t="str">
            <v>fokvarkens</v>
          </cell>
        </row>
        <row r="4276">
          <cell r="A4276" t="str">
            <v>2012_aug_52</v>
          </cell>
          <cell r="C4276">
            <v>17015</v>
          </cell>
          <cell r="D4276">
            <v>2012</v>
          </cell>
          <cell r="E4276" t="str">
            <v>aug</v>
          </cell>
          <cell r="F4276">
            <v>52</v>
          </cell>
          <cell r="G4276">
            <v>118343.56299999999</v>
          </cell>
          <cell r="H4276">
            <v>8</v>
          </cell>
          <cell r="I4276">
            <v>1</v>
          </cell>
          <cell r="J4276" t="str">
            <v>sierteelt</v>
          </cell>
        </row>
        <row r="4277">
          <cell r="A4277" t="str">
            <v>2012_aug_53</v>
          </cell>
          <cell r="C4277">
            <v>17016</v>
          </cell>
          <cell r="D4277">
            <v>2012</v>
          </cell>
          <cell r="E4277" t="str">
            <v>aug</v>
          </cell>
          <cell r="F4277">
            <v>53</v>
          </cell>
          <cell r="G4277">
            <v>579502.01300000004</v>
          </cell>
          <cell r="H4277">
            <v>8</v>
          </cell>
          <cell r="I4277">
            <v>1</v>
          </cell>
          <cell r="J4277" t="str">
            <v>sierteelt</v>
          </cell>
        </row>
        <row r="4278">
          <cell r="A4278" t="str">
            <v>2012_aug_54</v>
          </cell>
          <cell r="C4278">
            <v>17017</v>
          </cell>
          <cell r="D4278">
            <v>2012</v>
          </cell>
          <cell r="E4278" t="str">
            <v>aug</v>
          </cell>
          <cell r="F4278">
            <v>54</v>
          </cell>
          <cell r="G4278">
            <v>0.20399999999999999</v>
          </cell>
          <cell r="H4278">
            <v>8</v>
          </cell>
          <cell r="I4278">
            <v>1</v>
          </cell>
          <cell r="J4278" t="str">
            <v>sierteelt</v>
          </cell>
        </row>
        <row r="4279">
          <cell r="A4279" t="str">
            <v>2012_aug_55</v>
          </cell>
          <cell r="C4279">
            <v>17018</v>
          </cell>
          <cell r="D4279">
            <v>2012</v>
          </cell>
          <cell r="E4279" t="str">
            <v>aug</v>
          </cell>
          <cell r="F4279">
            <v>55</v>
          </cell>
          <cell r="G4279">
            <v>112097.349</v>
          </cell>
          <cell r="H4279">
            <v>8</v>
          </cell>
          <cell r="I4279">
            <v>1</v>
          </cell>
          <cell r="J4279" t="str">
            <v>sierteelt</v>
          </cell>
        </row>
        <row r="4280">
          <cell r="A4280" t="str">
            <v>2012_aug_56</v>
          </cell>
          <cell r="C4280">
            <v>17019</v>
          </cell>
          <cell r="D4280">
            <v>2012</v>
          </cell>
          <cell r="E4280" t="str">
            <v>aug</v>
          </cell>
          <cell r="F4280">
            <v>56</v>
          </cell>
          <cell r="G4280">
            <v>71509.570000000007</v>
          </cell>
          <cell r="H4280">
            <v>8</v>
          </cell>
          <cell r="I4280">
            <v>1</v>
          </cell>
          <cell r="J4280" t="str">
            <v>sierteelt</v>
          </cell>
        </row>
        <row r="4281">
          <cell r="A4281" t="str">
            <v>2012_aug_57</v>
          </cell>
          <cell r="C4281">
            <v>17020</v>
          </cell>
          <cell r="D4281">
            <v>2012</v>
          </cell>
          <cell r="E4281" t="str">
            <v>aug</v>
          </cell>
          <cell r="F4281">
            <v>57</v>
          </cell>
          <cell r="G4281">
            <v>1.5669999999999999</v>
          </cell>
          <cell r="H4281">
            <v>8</v>
          </cell>
          <cell r="I4281">
            <v>1</v>
          </cell>
          <cell r="J4281" t="str">
            <v>sierteelt</v>
          </cell>
        </row>
        <row r="4282">
          <cell r="A4282" t="str">
            <v>2012_aug_58</v>
          </cell>
          <cell r="C4282">
            <v>17021</v>
          </cell>
          <cell r="D4282">
            <v>2012</v>
          </cell>
          <cell r="E4282" t="str">
            <v>aug</v>
          </cell>
          <cell r="F4282">
            <v>58</v>
          </cell>
          <cell r="G4282">
            <v>17606.539000000001</v>
          </cell>
          <cell r="H4282">
            <v>8</v>
          </cell>
          <cell r="I4282">
            <v>1</v>
          </cell>
          <cell r="J4282" t="str">
            <v>sierteelt</v>
          </cell>
        </row>
        <row r="4283">
          <cell r="A4283" t="str">
            <v>2012_aug_59</v>
          </cell>
          <cell r="C4283">
            <v>17022</v>
          </cell>
          <cell r="D4283">
            <v>2012</v>
          </cell>
          <cell r="E4283" t="str">
            <v>aug</v>
          </cell>
          <cell r="F4283">
            <v>59</v>
          </cell>
          <cell r="G4283">
            <v>15825.959000000001</v>
          </cell>
          <cell r="H4283">
            <v>8</v>
          </cell>
          <cell r="I4283">
            <v>1</v>
          </cell>
          <cell r="J4283" t="str">
            <v>sierteelt</v>
          </cell>
        </row>
        <row r="4284">
          <cell r="A4284" t="str">
            <v>2012_aug_60</v>
          </cell>
          <cell r="C4284">
            <v>17023</v>
          </cell>
          <cell r="D4284">
            <v>2012</v>
          </cell>
          <cell r="E4284" t="str">
            <v>aug</v>
          </cell>
          <cell r="F4284">
            <v>60</v>
          </cell>
          <cell r="G4284">
            <v>1.1120000000000001</v>
          </cell>
          <cell r="H4284">
            <v>8</v>
          </cell>
          <cell r="I4284">
            <v>1</v>
          </cell>
          <cell r="J4284" t="str">
            <v>sierteelt</v>
          </cell>
        </row>
        <row r="4285">
          <cell r="A4285" t="str">
            <v>2012_aug_61</v>
          </cell>
          <cell r="C4285">
            <v>17024</v>
          </cell>
          <cell r="D4285">
            <v>2012</v>
          </cell>
          <cell r="E4285" t="str">
            <v>aug</v>
          </cell>
          <cell r="F4285">
            <v>61</v>
          </cell>
          <cell r="G4285">
            <v>226764</v>
          </cell>
          <cell r="H4285">
            <v>8</v>
          </cell>
          <cell r="I4285">
            <v>1</v>
          </cell>
          <cell r="J4285" t="str">
            <v>sierteelt</v>
          </cell>
        </row>
        <row r="4286">
          <cell r="A4286" t="str">
            <v>2012_aug_64</v>
          </cell>
          <cell r="C4286">
            <v>17025</v>
          </cell>
          <cell r="D4286">
            <v>2012</v>
          </cell>
          <cell r="E4286" t="str">
            <v>aug</v>
          </cell>
          <cell r="F4286">
            <v>64</v>
          </cell>
          <cell r="G4286">
            <v>157730</v>
          </cell>
          <cell r="H4286">
            <v>8</v>
          </cell>
          <cell r="I4286">
            <v>1</v>
          </cell>
          <cell r="J4286" t="str">
            <v>sierteelt</v>
          </cell>
        </row>
        <row r="4287">
          <cell r="A4287" t="str">
            <v>2012_aug_66</v>
          </cell>
          <cell r="C4287">
            <v>17026</v>
          </cell>
          <cell r="D4287">
            <v>2012</v>
          </cell>
          <cell r="E4287" t="str">
            <v>aug</v>
          </cell>
          <cell r="F4287">
            <v>66</v>
          </cell>
          <cell r="G4287">
            <v>384494</v>
          </cell>
          <cell r="H4287">
            <v>8</v>
          </cell>
          <cell r="I4287">
            <v>1</v>
          </cell>
          <cell r="J4287" t="str">
            <v>sierteelt</v>
          </cell>
        </row>
        <row r="4288">
          <cell r="A4288" t="str">
            <v>2012_sep_52</v>
          </cell>
          <cell r="C4288">
            <v>17027</v>
          </cell>
          <cell r="D4288">
            <v>2012</v>
          </cell>
          <cell r="E4288" t="str">
            <v>sep</v>
          </cell>
          <cell r="F4288">
            <v>52</v>
          </cell>
          <cell r="G4288">
            <v>124461.887</v>
          </cell>
          <cell r="H4288">
            <v>9</v>
          </cell>
          <cell r="I4288">
            <v>1</v>
          </cell>
          <cell r="J4288" t="str">
            <v>sierteelt</v>
          </cell>
        </row>
        <row r="4289">
          <cell r="A4289" t="str">
            <v>2012_sep_53</v>
          </cell>
          <cell r="C4289">
            <v>17028</v>
          </cell>
          <cell r="D4289">
            <v>2012</v>
          </cell>
          <cell r="E4289" t="str">
            <v>sep</v>
          </cell>
          <cell r="F4289">
            <v>53</v>
          </cell>
          <cell r="G4289">
            <v>501769.80099999998</v>
          </cell>
          <cell r="H4289">
            <v>9</v>
          </cell>
          <cell r="I4289">
            <v>1</v>
          </cell>
          <cell r="J4289" t="str">
            <v>sierteelt</v>
          </cell>
        </row>
        <row r="4290">
          <cell r="A4290" t="str">
            <v>2012_sep_54</v>
          </cell>
          <cell r="C4290">
            <v>17029</v>
          </cell>
          <cell r="D4290">
            <v>2012</v>
          </cell>
          <cell r="E4290" t="str">
            <v>sep</v>
          </cell>
          <cell r="F4290">
            <v>54</v>
          </cell>
          <cell r="G4290">
            <v>0.248</v>
          </cell>
          <cell r="H4290">
            <v>9</v>
          </cell>
          <cell r="I4290">
            <v>1</v>
          </cell>
          <cell r="J4290" t="str">
            <v>sierteelt</v>
          </cell>
        </row>
        <row r="4291">
          <cell r="A4291" t="str">
            <v>2012_sep_55</v>
          </cell>
          <cell r="C4291">
            <v>17030</v>
          </cell>
          <cell r="D4291">
            <v>2012</v>
          </cell>
          <cell r="E4291" t="str">
            <v>sep</v>
          </cell>
          <cell r="F4291">
            <v>55</v>
          </cell>
          <cell r="G4291">
            <v>102230.966</v>
          </cell>
          <cell r="H4291">
            <v>9</v>
          </cell>
          <cell r="I4291">
            <v>1</v>
          </cell>
          <cell r="J4291" t="str">
            <v>sierteelt</v>
          </cell>
        </row>
        <row r="4292">
          <cell r="A4292" t="str">
            <v>2012_sep_56</v>
          </cell>
          <cell r="C4292">
            <v>17031</v>
          </cell>
          <cell r="D4292">
            <v>2012</v>
          </cell>
          <cell r="E4292" t="str">
            <v>sep</v>
          </cell>
          <cell r="F4292">
            <v>56</v>
          </cell>
          <cell r="G4292">
            <v>61712.355000000003</v>
          </cell>
          <cell r="H4292">
            <v>9</v>
          </cell>
          <cell r="I4292">
            <v>1</v>
          </cell>
          <cell r="J4292" t="str">
            <v>sierteelt</v>
          </cell>
        </row>
        <row r="4293">
          <cell r="A4293" t="str">
            <v>2012_sep_57</v>
          </cell>
          <cell r="C4293">
            <v>17032</v>
          </cell>
          <cell r="D4293">
            <v>2012</v>
          </cell>
          <cell r="E4293" t="str">
            <v>sep</v>
          </cell>
          <cell r="F4293">
            <v>57</v>
          </cell>
          <cell r="G4293">
            <v>1.6559999999999999</v>
          </cell>
          <cell r="H4293">
            <v>9</v>
          </cell>
          <cell r="I4293">
            <v>1</v>
          </cell>
          <cell r="J4293" t="str">
            <v>sierteelt</v>
          </cell>
        </row>
        <row r="4294">
          <cell r="A4294" t="str">
            <v>2012_sep_58</v>
          </cell>
          <cell r="C4294">
            <v>17033</v>
          </cell>
          <cell r="D4294">
            <v>2012</v>
          </cell>
          <cell r="E4294" t="str">
            <v>sep</v>
          </cell>
          <cell r="F4294">
            <v>58</v>
          </cell>
          <cell r="G4294">
            <v>16292.145</v>
          </cell>
          <cell r="H4294">
            <v>9</v>
          </cell>
          <cell r="I4294">
            <v>1</v>
          </cell>
          <cell r="J4294" t="str">
            <v>sierteelt</v>
          </cell>
        </row>
        <row r="4295">
          <cell r="A4295" t="str">
            <v>2012_sep_59</v>
          </cell>
          <cell r="C4295">
            <v>17034</v>
          </cell>
          <cell r="D4295">
            <v>2012</v>
          </cell>
          <cell r="E4295" t="str">
            <v>sep</v>
          </cell>
          <cell r="F4295">
            <v>59</v>
          </cell>
          <cell r="G4295">
            <v>18736.076000000001</v>
          </cell>
          <cell r="H4295">
            <v>9</v>
          </cell>
          <cell r="I4295">
            <v>1</v>
          </cell>
          <cell r="J4295" t="str">
            <v>sierteelt</v>
          </cell>
        </row>
        <row r="4296">
          <cell r="A4296" t="str">
            <v>2012_sep_60</v>
          </cell>
          <cell r="C4296">
            <v>17035</v>
          </cell>
          <cell r="D4296">
            <v>2012</v>
          </cell>
          <cell r="E4296" t="str">
            <v>sep</v>
          </cell>
          <cell r="F4296">
            <v>60</v>
          </cell>
          <cell r="G4296">
            <v>0.86899999999999999</v>
          </cell>
          <cell r="H4296">
            <v>9</v>
          </cell>
          <cell r="I4296">
            <v>1</v>
          </cell>
          <cell r="J4296" t="str">
            <v>sierteelt</v>
          </cell>
        </row>
        <row r="4297">
          <cell r="A4297" t="str">
            <v>2012_sep_61</v>
          </cell>
          <cell r="C4297">
            <v>17036</v>
          </cell>
          <cell r="D4297">
            <v>2012</v>
          </cell>
          <cell r="E4297" t="str">
            <v>sep</v>
          </cell>
          <cell r="F4297">
            <v>61</v>
          </cell>
          <cell r="G4297">
            <v>226792</v>
          </cell>
          <cell r="H4297">
            <v>9</v>
          </cell>
          <cell r="I4297">
            <v>1</v>
          </cell>
          <cell r="J4297" t="str">
            <v>sierteelt</v>
          </cell>
        </row>
        <row r="4298">
          <cell r="A4298" t="str">
            <v>2012_sep_64</v>
          </cell>
          <cell r="C4298">
            <v>17037</v>
          </cell>
          <cell r="D4298">
            <v>2012</v>
          </cell>
          <cell r="E4298" t="str">
            <v>sep</v>
          </cell>
          <cell r="F4298">
            <v>64</v>
          </cell>
          <cell r="G4298">
            <v>144617</v>
          </cell>
          <cell r="H4298">
            <v>9</v>
          </cell>
          <cell r="I4298">
            <v>1</v>
          </cell>
          <cell r="J4298" t="str">
            <v>sierteelt</v>
          </cell>
        </row>
        <row r="4299">
          <cell r="A4299" t="str">
            <v>2012_sep_66</v>
          </cell>
          <cell r="C4299">
            <v>17038</v>
          </cell>
          <cell r="D4299">
            <v>2012</v>
          </cell>
          <cell r="E4299" t="str">
            <v>sep</v>
          </cell>
          <cell r="F4299">
            <v>66</v>
          </cell>
          <cell r="G4299">
            <v>371409</v>
          </cell>
          <cell r="H4299">
            <v>9</v>
          </cell>
          <cell r="I4299">
            <v>1</v>
          </cell>
          <cell r="J4299" t="str">
            <v>sierteelt</v>
          </cell>
        </row>
        <row r="4300">
          <cell r="A4300" t="str">
            <v>2012_jan_39</v>
          </cell>
          <cell r="C4300">
            <v>17039</v>
          </cell>
          <cell r="D4300">
            <v>2012</v>
          </cell>
          <cell r="E4300" t="str">
            <v>jan</v>
          </cell>
          <cell r="F4300">
            <v>39</v>
          </cell>
          <cell r="G4300">
            <v>37.51</v>
          </cell>
          <cell r="H4300">
            <v>1</v>
          </cell>
          <cell r="I4300">
            <v>1</v>
          </cell>
          <cell r="J4300" t="str">
            <v>melkvee</v>
          </cell>
        </row>
        <row r="4301">
          <cell r="A4301" t="str">
            <v>2012_feb_39</v>
          </cell>
          <cell r="C4301">
            <v>17040</v>
          </cell>
          <cell r="D4301">
            <v>2012</v>
          </cell>
          <cell r="E4301" t="str">
            <v>feb</v>
          </cell>
          <cell r="F4301">
            <v>39</v>
          </cell>
          <cell r="G4301">
            <v>36.770000000000003</v>
          </cell>
          <cell r="H4301">
            <v>2</v>
          </cell>
          <cell r="I4301">
            <v>1</v>
          </cell>
          <cell r="J4301" t="str">
            <v>melkvee</v>
          </cell>
        </row>
        <row r="4302">
          <cell r="A4302" t="str">
            <v>2012_mrt_39</v>
          </cell>
          <cell r="C4302">
            <v>17041</v>
          </cell>
          <cell r="D4302">
            <v>2012</v>
          </cell>
          <cell r="E4302" t="str">
            <v>mrt</v>
          </cell>
          <cell r="F4302">
            <v>39</v>
          </cell>
          <cell r="G4302">
            <v>33</v>
          </cell>
          <cell r="H4302">
            <v>3</v>
          </cell>
          <cell r="I4302">
            <v>1</v>
          </cell>
          <cell r="J4302" t="str">
            <v>melkvee</v>
          </cell>
        </row>
        <row r="4303">
          <cell r="A4303" t="str">
            <v>2012_apr_39</v>
          </cell>
          <cell r="C4303">
            <v>17042</v>
          </cell>
          <cell r="D4303">
            <v>2012</v>
          </cell>
          <cell r="E4303" t="str">
            <v>apr</v>
          </cell>
          <cell r="F4303">
            <v>39</v>
          </cell>
          <cell r="G4303">
            <v>32.51</v>
          </cell>
          <cell r="H4303">
            <v>4</v>
          </cell>
          <cell r="I4303">
            <v>1</v>
          </cell>
          <cell r="J4303" t="str">
            <v>melkvee</v>
          </cell>
        </row>
        <row r="4304">
          <cell r="A4304" t="str">
            <v>2012_mei_39</v>
          </cell>
          <cell r="C4304">
            <v>17043</v>
          </cell>
          <cell r="D4304">
            <v>2012</v>
          </cell>
          <cell r="E4304" t="str">
            <v>mei</v>
          </cell>
          <cell r="F4304">
            <v>39</v>
          </cell>
          <cell r="G4304">
            <v>31.52</v>
          </cell>
          <cell r="H4304">
            <v>5</v>
          </cell>
          <cell r="I4304">
            <v>1</v>
          </cell>
          <cell r="J4304" t="str">
            <v>melkvee</v>
          </cell>
        </row>
        <row r="4305">
          <cell r="A4305" t="str">
            <v>2012_jun_39</v>
          </cell>
          <cell r="C4305">
            <v>17044</v>
          </cell>
          <cell r="D4305">
            <v>2012</v>
          </cell>
          <cell r="E4305" t="str">
            <v>jun</v>
          </cell>
          <cell r="F4305">
            <v>39</v>
          </cell>
          <cell r="G4305">
            <v>30.84</v>
          </cell>
          <cell r="H4305">
            <v>6</v>
          </cell>
          <cell r="I4305">
            <v>1</v>
          </cell>
          <cell r="J4305" t="str">
            <v>melkvee</v>
          </cell>
        </row>
        <row r="4306">
          <cell r="A4306" t="str">
            <v>2012_jul_39</v>
          </cell>
          <cell r="C4306">
            <v>17045</v>
          </cell>
          <cell r="D4306">
            <v>2012</v>
          </cell>
          <cell r="E4306" t="str">
            <v>jul</v>
          </cell>
          <cell r="F4306">
            <v>39</v>
          </cell>
          <cell r="G4306">
            <v>33.159999999999997</v>
          </cell>
          <cell r="H4306">
            <v>7</v>
          </cell>
          <cell r="I4306">
            <v>1</v>
          </cell>
          <cell r="J4306" t="str">
            <v>melkvee</v>
          </cell>
        </row>
        <row r="4307">
          <cell r="A4307" t="str">
            <v>2012_aug_39</v>
          </cell>
          <cell r="C4307">
            <v>17046</v>
          </cell>
          <cell r="D4307">
            <v>2012</v>
          </cell>
          <cell r="E4307" t="str">
            <v>aug</v>
          </cell>
          <cell r="F4307">
            <v>39</v>
          </cell>
          <cell r="G4307">
            <v>35.64</v>
          </cell>
          <cell r="H4307">
            <v>8</v>
          </cell>
          <cell r="I4307">
            <v>1</v>
          </cell>
          <cell r="J4307" t="str">
            <v>melkvee</v>
          </cell>
        </row>
        <row r="4308">
          <cell r="A4308" t="str">
            <v>2012_sep_39</v>
          </cell>
          <cell r="C4308">
            <v>17047</v>
          </cell>
          <cell r="D4308">
            <v>2012</v>
          </cell>
          <cell r="E4308" t="str">
            <v>sep</v>
          </cell>
          <cell r="F4308">
            <v>39</v>
          </cell>
          <cell r="G4308">
            <v>35.630000000000003</v>
          </cell>
          <cell r="H4308">
            <v>9</v>
          </cell>
          <cell r="I4308">
            <v>1</v>
          </cell>
          <cell r="J4308" t="str">
            <v>melkvee</v>
          </cell>
        </row>
        <row r="4309">
          <cell r="A4309" t="str">
            <v>2012_okt_39</v>
          </cell>
          <cell r="C4309">
            <v>17048</v>
          </cell>
          <cell r="D4309">
            <v>2012</v>
          </cell>
          <cell r="E4309" t="str">
            <v>okt</v>
          </cell>
          <cell r="F4309">
            <v>39</v>
          </cell>
          <cell r="G4309">
            <v>36.26</v>
          </cell>
          <cell r="H4309">
            <v>10</v>
          </cell>
          <cell r="I4309">
            <v>1</v>
          </cell>
          <cell r="J4309" t="str">
            <v>melkvee</v>
          </cell>
        </row>
        <row r="4310">
          <cell r="A4310" t="str">
            <v>2012_nov_39</v>
          </cell>
          <cell r="C4310">
            <v>17049</v>
          </cell>
          <cell r="D4310">
            <v>2012</v>
          </cell>
          <cell r="E4310" t="str">
            <v>nov</v>
          </cell>
          <cell r="F4310">
            <v>39</v>
          </cell>
          <cell r="G4310">
            <v>38.51</v>
          </cell>
          <cell r="H4310">
            <v>11</v>
          </cell>
          <cell r="I4310">
            <v>1</v>
          </cell>
          <cell r="J4310" t="str">
            <v>melkvee</v>
          </cell>
        </row>
        <row r="4311">
          <cell r="A4311" t="str">
            <v>2012_dec_39</v>
          </cell>
          <cell r="C4311">
            <v>17050</v>
          </cell>
          <cell r="D4311">
            <v>2012</v>
          </cell>
          <cell r="E4311" t="str">
            <v>dec</v>
          </cell>
          <cell r="F4311">
            <v>39</v>
          </cell>
          <cell r="G4311">
            <v>37.86</v>
          </cell>
          <cell r="H4311">
            <v>12</v>
          </cell>
          <cell r="I4311">
            <v>1</v>
          </cell>
          <cell r="J4311" t="str">
            <v>melkvee</v>
          </cell>
        </row>
        <row r="4312">
          <cell r="A4312" t="str">
            <v>2012_jan_40</v>
          </cell>
          <cell r="C4312">
            <v>17051</v>
          </cell>
          <cell r="D4312">
            <v>2012</v>
          </cell>
          <cell r="E4312" t="str">
            <v>jan</v>
          </cell>
          <cell r="F4312">
            <v>40</v>
          </cell>
          <cell r="G4312">
            <v>21.25</v>
          </cell>
          <cell r="H4312">
            <v>1</v>
          </cell>
          <cell r="I4312">
            <v>1</v>
          </cell>
          <cell r="J4312" t="str">
            <v>melkvee</v>
          </cell>
        </row>
        <row r="4313">
          <cell r="A4313" t="str">
            <v>2012_feb_40</v>
          </cell>
          <cell r="C4313">
            <v>17052</v>
          </cell>
          <cell r="D4313">
            <v>2012</v>
          </cell>
          <cell r="E4313" t="str">
            <v>feb</v>
          </cell>
          <cell r="F4313">
            <v>40</v>
          </cell>
          <cell r="G4313">
            <v>21.55</v>
          </cell>
          <cell r="H4313">
            <v>2</v>
          </cell>
          <cell r="I4313">
            <v>1</v>
          </cell>
          <cell r="J4313" t="str">
            <v>melkvee</v>
          </cell>
        </row>
        <row r="4314">
          <cell r="A4314" t="str">
            <v>2012_mrt_40</v>
          </cell>
          <cell r="C4314">
            <v>17053</v>
          </cell>
          <cell r="D4314">
            <v>2012</v>
          </cell>
          <cell r="E4314" t="str">
            <v>mrt</v>
          </cell>
          <cell r="F4314">
            <v>40</v>
          </cell>
          <cell r="G4314">
            <v>21.8</v>
          </cell>
          <cell r="H4314">
            <v>3</v>
          </cell>
          <cell r="I4314">
            <v>1</v>
          </cell>
          <cell r="J4314" t="str">
            <v>melkvee</v>
          </cell>
        </row>
        <row r="4315">
          <cell r="A4315" t="str">
            <v>2012_apr_40</v>
          </cell>
          <cell r="C4315">
            <v>17054</v>
          </cell>
          <cell r="D4315">
            <v>2012</v>
          </cell>
          <cell r="E4315" t="str">
            <v>apr</v>
          </cell>
          <cell r="F4315">
            <v>40</v>
          </cell>
          <cell r="G4315">
            <v>22.15</v>
          </cell>
          <cell r="H4315">
            <v>4</v>
          </cell>
          <cell r="I4315">
            <v>1</v>
          </cell>
          <cell r="J4315" t="str">
            <v>melkvee</v>
          </cell>
        </row>
        <row r="4316">
          <cell r="A4316" t="str">
            <v>2012_mei_40</v>
          </cell>
          <cell r="C4316">
            <v>17055</v>
          </cell>
          <cell r="D4316">
            <v>2012</v>
          </cell>
          <cell r="E4316" t="str">
            <v>mei</v>
          </cell>
          <cell r="F4316">
            <v>40</v>
          </cell>
          <cell r="G4316">
            <v>22.7</v>
          </cell>
          <cell r="H4316">
            <v>5</v>
          </cell>
          <cell r="I4316">
            <v>1</v>
          </cell>
          <cell r="J4316" t="str">
            <v>melkvee</v>
          </cell>
        </row>
        <row r="4317">
          <cell r="A4317" t="str">
            <v>2012_jun_40</v>
          </cell>
          <cell r="C4317">
            <v>17056</v>
          </cell>
          <cell r="D4317">
            <v>2012</v>
          </cell>
          <cell r="E4317" t="str">
            <v>jun</v>
          </cell>
          <cell r="F4317">
            <v>40</v>
          </cell>
          <cell r="G4317">
            <v>23.1</v>
          </cell>
          <cell r="H4317">
            <v>6</v>
          </cell>
          <cell r="I4317">
            <v>1</v>
          </cell>
          <cell r="J4317" t="str">
            <v>melkvee</v>
          </cell>
        </row>
        <row r="4318">
          <cell r="A4318" t="str">
            <v>2012_jul_40</v>
          </cell>
          <cell r="C4318">
            <v>17057</v>
          </cell>
          <cell r="D4318">
            <v>2012</v>
          </cell>
          <cell r="E4318" t="str">
            <v>jul</v>
          </cell>
          <cell r="F4318">
            <v>40</v>
          </cell>
          <cell r="G4318">
            <v>23.65</v>
          </cell>
          <cell r="H4318">
            <v>7</v>
          </cell>
          <cell r="I4318">
            <v>1</v>
          </cell>
          <cell r="J4318" t="str">
            <v>melkvee</v>
          </cell>
        </row>
        <row r="4319">
          <cell r="A4319" t="str">
            <v>2012_aug_40</v>
          </cell>
          <cell r="C4319">
            <v>17058</v>
          </cell>
          <cell r="D4319">
            <v>2012</v>
          </cell>
          <cell r="E4319" t="str">
            <v>aug</v>
          </cell>
          <cell r="F4319">
            <v>40</v>
          </cell>
          <cell r="G4319">
            <v>24.5</v>
          </cell>
          <cell r="H4319">
            <v>8</v>
          </cell>
          <cell r="I4319">
            <v>1</v>
          </cell>
          <cell r="J4319" t="str">
            <v>melkvee</v>
          </cell>
        </row>
        <row r="4320">
          <cell r="A4320" t="str">
            <v>2012_sep_40</v>
          </cell>
          <cell r="C4320">
            <v>17059</v>
          </cell>
          <cell r="D4320">
            <v>2012</v>
          </cell>
          <cell r="E4320" t="str">
            <v>sep</v>
          </cell>
          <cell r="F4320">
            <v>40</v>
          </cell>
          <cell r="G4320">
            <v>25.05</v>
          </cell>
          <cell r="H4320">
            <v>9</v>
          </cell>
          <cell r="I4320">
            <v>1</v>
          </cell>
          <cell r="J4320" t="str">
            <v>melkvee</v>
          </cell>
        </row>
        <row r="4321">
          <cell r="A4321" t="str">
            <v>2012_okt_40</v>
          </cell>
          <cell r="C4321">
            <v>17060</v>
          </cell>
          <cell r="D4321">
            <v>2012</v>
          </cell>
          <cell r="E4321" t="str">
            <v>okt</v>
          </cell>
          <cell r="F4321">
            <v>40</v>
          </cell>
          <cell r="G4321">
            <v>25.6</v>
          </cell>
          <cell r="H4321">
            <v>10</v>
          </cell>
          <cell r="I4321">
            <v>1</v>
          </cell>
          <cell r="J4321" t="str">
            <v>melkvee</v>
          </cell>
        </row>
        <row r="4322">
          <cell r="A4322" t="str">
            <v>2012_nov_40</v>
          </cell>
          <cell r="C4322">
            <v>17061</v>
          </cell>
          <cell r="D4322">
            <v>2012</v>
          </cell>
          <cell r="E4322" t="str">
            <v>nov</v>
          </cell>
          <cell r="F4322">
            <v>40</v>
          </cell>
          <cell r="G4322">
            <v>26.05</v>
          </cell>
          <cell r="H4322">
            <v>11</v>
          </cell>
          <cell r="I4322">
            <v>1</v>
          </cell>
          <cell r="J4322" t="str">
            <v>melkvee</v>
          </cell>
        </row>
        <row r="4323">
          <cell r="A4323" t="str">
            <v>2012_dec_40</v>
          </cell>
          <cell r="C4323">
            <v>17062</v>
          </cell>
          <cell r="D4323">
            <v>2012</v>
          </cell>
          <cell r="E4323" t="str">
            <v>dec</v>
          </cell>
          <cell r="F4323">
            <v>40</v>
          </cell>
          <cell r="G4323">
            <v>26.35</v>
          </cell>
          <cell r="H4323">
            <v>12</v>
          </cell>
          <cell r="I4323">
            <v>1</v>
          </cell>
          <cell r="J4323" t="str">
            <v>melkvee</v>
          </cell>
        </row>
        <row r="4324">
          <cell r="A4324" t="str">
            <v>2012_jan_41</v>
          </cell>
          <cell r="C4324">
            <v>17063</v>
          </cell>
          <cell r="D4324">
            <v>2012</v>
          </cell>
          <cell r="E4324" t="str">
            <v>jan</v>
          </cell>
          <cell r="F4324">
            <v>41</v>
          </cell>
          <cell r="G4324">
            <v>125</v>
          </cell>
          <cell r="H4324">
            <v>1</v>
          </cell>
          <cell r="I4324">
            <v>1</v>
          </cell>
          <cell r="J4324" t="str">
            <v>melkvee</v>
          </cell>
        </row>
        <row r="4325">
          <cell r="A4325" t="str">
            <v>2012_feb_41</v>
          </cell>
          <cell r="C4325">
            <v>17064</v>
          </cell>
          <cell r="D4325">
            <v>2012</v>
          </cell>
          <cell r="E4325" t="str">
            <v>feb</v>
          </cell>
          <cell r="F4325">
            <v>41</v>
          </cell>
          <cell r="G4325">
            <v>125</v>
          </cell>
          <cell r="H4325">
            <v>2</v>
          </cell>
          <cell r="I4325">
            <v>1</v>
          </cell>
          <cell r="J4325" t="str">
            <v>melkvee</v>
          </cell>
        </row>
        <row r="4326">
          <cell r="A4326" t="str">
            <v>2012_mrt_41</v>
          </cell>
          <cell r="C4326">
            <v>17065</v>
          </cell>
          <cell r="D4326">
            <v>2012</v>
          </cell>
          <cell r="E4326" t="str">
            <v>mrt</v>
          </cell>
          <cell r="F4326">
            <v>41</v>
          </cell>
          <cell r="G4326">
            <v>125</v>
          </cell>
          <cell r="H4326">
            <v>3</v>
          </cell>
          <cell r="I4326">
            <v>1</v>
          </cell>
          <cell r="J4326" t="str">
            <v>melkvee</v>
          </cell>
        </row>
        <row r="4327">
          <cell r="A4327" t="str">
            <v>2012_apr_41</v>
          </cell>
          <cell r="C4327">
            <v>17066</v>
          </cell>
          <cell r="D4327">
            <v>2012</v>
          </cell>
          <cell r="E4327" t="str">
            <v>apr</v>
          </cell>
          <cell r="F4327">
            <v>41</v>
          </cell>
          <cell r="G4327">
            <v>122.5</v>
          </cell>
          <cell r="H4327">
            <v>4</v>
          </cell>
          <cell r="I4327">
            <v>1</v>
          </cell>
          <cell r="J4327" t="str">
            <v>melkvee</v>
          </cell>
        </row>
        <row r="4328">
          <cell r="A4328" t="str">
            <v>2012_mei_41</v>
          </cell>
          <cell r="C4328">
            <v>17067</v>
          </cell>
          <cell r="D4328">
            <v>2012</v>
          </cell>
          <cell r="E4328" t="str">
            <v>mei</v>
          </cell>
          <cell r="F4328">
            <v>41</v>
          </cell>
          <cell r="G4328">
            <v>142.5</v>
          </cell>
          <cell r="H4328">
            <v>5</v>
          </cell>
          <cell r="I4328">
            <v>1</v>
          </cell>
          <cell r="J4328" t="str">
            <v>melkvee</v>
          </cell>
        </row>
        <row r="4329">
          <cell r="A4329" t="str">
            <v>2012_jun_41</v>
          </cell>
          <cell r="C4329">
            <v>17068</v>
          </cell>
          <cell r="D4329">
            <v>2012</v>
          </cell>
          <cell r="E4329" t="str">
            <v>jun</v>
          </cell>
          <cell r="F4329">
            <v>41</v>
          </cell>
          <cell r="G4329">
            <v>135</v>
          </cell>
          <cell r="H4329">
            <v>6</v>
          </cell>
          <cell r="I4329">
            <v>1</v>
          </cell>
          <cell r="J4329" t="str">
            <v>melkvee</v>
          </cell>
        </row>
        <row r="4330">
          <cell r="A4330" t="str">
            <v>2012_jul_41</v>
          </cell>
          <cell r="C4330">
            <v>17069</v>
          </cell>
          <cell r="D4330">
            <v>2012</v>
          </cell>
          <cell r="E4330" t="str">
            <v>jul</v>
          </cell>
          <cell r="F4330">
            <v>41</v>
          </cell>
          <cell r="G4330">
            <v>132.5</v>
          </cell>
          <cell r="H4330">
            <v>7</v>
          </cell>
          <cell r="I4330">
            <v>1</v>
          </cell>
          <cell r="J4330" t="str">
            <v>melkvee</v>
          </cell>
        </row>
        <row r="4331">
          <cell r="A4331" t="str">
            <v>2012_aug_41</v>
          </cell>
          <cell r="C4331">
            <v>17070</v>
          </cell>
          <cell r="D4331">
            <v>2012</v>
          </cell>
          <cell r="E4331" t="str">
            <v>aug</v>
          </cell>
          <cell r="F4331">
            <v>41</v>
          </cell>
          <cell r="G4331">
            <v>102.5</v>
          </cell>
          <cell r="H4331">
            <v>8</v>
          </cell>
          <cell r="I4331">
            <v>1</v>
          </cell>
          <cell r="J4331" t="str">
            <v>melkvee</v>
          </cell>
        </row>
        <row r="4332">
          <cell r="A4332" t="str">
            <v>2012_sep_41</v>
          </cell>
          <cell r="C4332">
            <v>17071</v>
          </cell>
          <cell r="D4332">
            <v>2012</v>
          </cell>
          <cell r="E4332" t="str">
            <v>sep</v>
          </cell>
          <cell r="F4332">
            <v>41</v>
          </cell>
          <cell r="G4332">
            <v>90</v>
          </cell>
          <cell r="H4332">
            <v>9</v>
          </cell>
          <cell r="I4332">
            <v>1</v>
          </cell>
          <cell r="J4332" t="str">
            <v>melkvee</v>
          </cell>
        </row>
        <row r="4333">
          <cell r="A4333" t="str">
            <v>2012_okt_41</v>
          </cell>
          <cell r="C4333">
            <v>17072</v>
          </cell>
          <cell r="D4333">
            <v>2012</v>
          </cell>
          <cell r="E4333" t="str">
            <v>okt</v>
          </cell>
          <cell r="F4333">
            <v>41</v>
          </cell>
          <cell r="G4333">
            <v>90</v>
          </cell>
          <cell r="H4333">
            <v>10</v>
          </cell>
          <cell r="I4333">
            <v>1</v>
          </cell>
          <cell r="J4333" t="str">
            <v>melkvee</v>
          </cell>
        </row>
        <row r="4334">
          <cell r="A4334" t="str">
            <v>2012_nov_41</v>
          </cell>
          <cell r="C4334">
            <v>17073</v>
          </cell>
          <cell r="D4334">
            <v>2012</v>
          </cell>
          <cell r="E4334" t="str">
            <v>nov</v>
          </cell>
          <cell r="F4334">
            <v>41</v>
          </cell>
          <cell r="G4334">
            <v>92</v>
          </cell>
          <cell r="H4334">
            <v>11</v>
          </cell>
          <cell r="I4334">
            <v>1</v>
          </cell>
          <cell r="J4334" t="str">
            <v>melkvee</v>
          </cell>
        </row>
        <row r="4335">
          <cell r="A4335" t="str">
            <v>2012_dec_41</v>
          </cell>
          <cell r="C4335">
            <v>17074</v>
          </cell>
          <cell r="D4335">
            <v>2012</v>
          </cell>
          <cell r="E4335" t="str">
            <v>dec</v>
          </cell>
          <cell r="F4335">
            <v>41</v>
          </cell>
          <cell r="G4335">
            <v>95</v>
          </cell>
          <cell r="H4335">
            <v>12</v>
          </cell>
          <cell r="I4335">
            <v>1</v>
          </cell>
          <cell r="J4335" t="str">
            <v>melkvee</v>
          </cell>
        </row>
        <row r="4336">
          <cell r="A4336" t="str">
            <v>2012_jan_42</v>
          </cell>
          <cell r="C4336">
            <v>17075</v>
          </cell>
          <cell r="D4336">
            <v>2012</v>
          </cell>
          <cell r="E4336" t="str">
            <v>jan</v>
          </cell>
          <cell r="F4336">
            <v>42</v>
          </cell>
          <cell r="G4336">
            <v>2.4500000000000002</v>
          </cell>
          <cell r="H4336">
            <v>1</v>
          </cell>
          <cell r="I4336">
            <v>1</v>
          </cell>
          <cell r="J4336" t="str">
            <v>melkvee</v>
          </cell>
        </row>
        <row r="4337">
          <cell r="A4337" t="str">
            <v>2012_feb_42</v>
          </cell>
          <cell r="C4337">
            <v>17076</v>
          </cell>
          <cell r="D4337">
            <v>2012</v>
          </cell>
          <cell r="E4337" t="str">
            <v>feb</v>
          </cell>
          <cell r="F4337">
            <v>42</v>
          </cell>
          <cell r="G4337">
            <v>2.5499999999999998</v>
          </cell>
          <cell r="H4337">
            <v>2</v>
          </cell>
          <cell r="I4337">
            <v>1</v>
          </cell>
          <cell r="J4337" t="str">
            <v>melkvee</v>
          </cell>
        </row>
        <row r="4338">
          <cell r="A4338" t="str">
            <v>2012_mrt_42</v>
          </cell>
          <cell r="C4338">
            <v>17077</v>
          </cell>
          <cell r="D4338">
            <v>2012</v>
          </cell>
          <cell r="E4338" t="str">
            <v>mrt</v>
          </cell>
          <cell r="F4338">
            <v>42</v>
          </cell>
          <cell r="G4338">
            <v>2.6</v>
          </cell>
          <cell r="H4338">
            <v>3</v>
          </cell>
          <cell r="I4338">
            <v>1</v>
          </cell>
          <cell r="J4338" t="str">
            <v>melkvee</v>
          </cell>
        </row>
        <row r="4339">
          <cell r="A4339" t="str">
            <v>2012_apr_42</v>
          </cell>
          <cell r="C4339">
            <v>17078</v>
          </cell>
          <cell r="D4339">
            <v>2012</v>
          </cell>
          <cell r="E4339" t="str">
            <v>apr</v>
          </cell>
          <cell r="F4339">
            <v>42</v>
          </cell>
          <cell r="G4339">
            <v>2.65</v>
          </cell>
          <cell r="H4339">
            <v>4</v>
          </cell>
          <cell r="I4339">
            <v>1</v>
          </cell>
          <cell r="J4339" t="str">
            <v>melkvee</v>
          </cell>
        </row>
        <row r="4340">
          <cell r="A4340" t="str">
            <v>2012_mei_42</v>
          </cell>
          <cell r="C4340">
            <v>17079</v>
          </cell>
          <cell r="D4340">
            <v>2012</v>
          </cell>
          <cell r="E4340" t="str">
            <v>mei</v>
          </cell>
          <cell r="F4340">
            <v>42</v>
          </cell>
          <cell r="G4340">
            <v>2.7</v>
          </cell>
          <cell r="H4340">
            <v>5</v>
          </cell>
          <cell r="I4340">
            <v>1</v>
          </cell>
          <cell r="J4340" t="str">
            <v>melkvee</v>
          </cell>
        </row>
        <row r="4341">
          <cell r="A4341" t="str">
            <v>2012_jun_42</v>
          </cell>
          <cell r="C4341">
            <v>17080</v>
          </cell>
          <cell r="D4341">
            <v>2012</v>
          </cell>
          <cell r="E4341" t="str">
            <v>jun</v>
          </cell>
          <cell r="F4341">
            <v>42</v>
          </cell>
          <cell r="G4341">
            <v>2.8</v>
          </cell>
          <cell r="H4341">
            <v>6</v>
          </cell>
          <cell r="I4341">
            <v>1</v>
          </cell>
          <cell r="J4341" t="str">
            <v>melkvee</v>
          </cell>
        </row>
        <row r="4342">
          <cell r="A4342" t="str">
            <v>2012_jul_42</v>
          </cell>
          <cell r="C4342">
            <v>17081</v>
          </cell>
          <cell r="D4342">
            <v>2012</v>
          </cell>
          <cell r="E4342" t="str">
            <v>jul</v>
          </cell>
          <cell r="F4342">
            <v>42</v>
          </cell>
          <cell r="G4342">
            <v>2.75</v>
          </cell>
          <cell r="H4342">
            <v>7</v>
          </cell>
          <cell r="I4342">
            <v>1</v>
          </cell>
          <cell r="J4342" t="str">
            <v>melkvee</v>
          </cell>
        </row>
        <row r="4343">
          <cell r="A4343" t="str">
            <v>2012_aug_42</v>
          </cell>
          <cell r="C4343">
            <v>17082</v>
          </cell>
          <cell r="D4343">
            <v>2012</v>
          </cell>
          <cell r="E4343" t="str">
            <v>aug</v>
          </cell>
          <cell r="F4343">
            <v>42</v>
          </cell>
          <cell r="G4343">
            <v>2.8</v>
          </cell>
          <cell r="H4343">
            <v>8</v>
          </cell>
          <cell r="I4343">
            <v>1</v>
          </cell>
          <cell r="J4343" t="str">
            <v>melkvee</v>
          </cell>
        </row>
        <row r="4344">
          <cell r="A4344" t="str">
            <v>2012_sep_42</v>
          </cell>
          <cell r="C4344">
            <v>17083</v>
          </cell>
          <cell r="D4344">
            <v>2012</v>
          </cell>
          <cell r="E4344" t="str">
            <v>sep</v>
          </cell>
          <cell r="F4344">
            <v>42</v>
          </cell>
          <cell r="G4344">
            <v>2.8</v>
          </cell>
          <cell r="H4344">
            <v>9</v>
          </cell>
          <cell r="I4344">
            <v>1</v>
          </cell>
          <cell r="J4344" t="str">
            <v>melkvee</v>
          </cell>
        </row>
        <row r="4345">
          <cell r="A4345" t="str">
            <v>2012_okt_42</v>
          </cell>
          <cell r="C4345">
            <v>17084</v>
          </cell>
          <cell r="D4345">
            <v>2012</v>
          </cell>
          <cell r="E4345" t="str">
            <v>okt</v>
          </cell>
          <cell r="F4345">
            <v>42</v>
          </cell>
          <cell r="G4345">
            <v>2.65</v>
          </cell>
          <cell r="H4345">
            <v>10</v>
          </cell>
          <cell r="I4345">
            <v>1</v>
          </cell>
          <cell r="J4345" t="str">
            <v>melkvee</v>
          </cell>
        </row>
        <row r="4346">
          <cell r="A4346" t="str">
            <v>2012_nov_42</v>
          </cell>
          <cell r="C4346">
            <v>17085</v>
          </cell>
          <cell r="D4346">
            <v>2012</v>
          </cell>
          <cell r="E4346" t="str">
            <v>nov</v>
          </cell>
          <cell r="F4346">
            <v>42</v>
          </cell>
          <cell r="G4346">
            <v>2.6</v>
          </cell>
          <cell r="H4346">
            <v>11</v>
          </cell>
          <cell r="I4346">
            <v>1</v>
          </cell>
          <cell r="J4346" t="str">
            <v>melkvee</v>
          </cell>
        </row>
        <row r="4347">
          <cell r="A4347" t="str">
            <v>2012_dec_42</v>
          </cell>
          <cell r="C4347">
            <v>17086</v>
          </cell>
          <cell r="D4347">
            <v>2012</v>
          </cell>
          <cell r="E4347" t="str">
            <v>dec</v>
          </cell>
          <cell r="F4347">
            <v>42</v>
          </cell>
          <cell r="G4347">
            <v>2.4</v>
          </cell>
          <cell r="H4347">
            <v>12</v>
          </cell>
          <cell r="I4347">
            <v>1</v>
          </cell>
          <cell r="J4347" t="str">
            <v>melkvee</v>
          </cell>
        </row>
        <row r="4348">
          <cell r="A4348" t="str">
            <v>2012_jan_35</v>
          </cell>
          <cell r="C4348">
            <v>17087</v>
          </cell>
          <cell r="D4348">
            <v>2012</v>
          </cell>
          <cell r="E4348" t="str">
            <v>jan</v>
          </cell>
          <cell r="F4348">
            <v>35</v>
          </cell>
          <cell r="G4348">
            <v>24582.054</v>
          </cell>
          <cell r="H4348">
            <v>1</v>
          </cell>
          <cell r="I4348">
            <v>1</v>
          </cell>
          <cell r="J4348" t="str">
            <v>melkvee</v>
          </cell>
        </row>
        <row r="4349">
          <cell r="A4349" t="str">
            <v>2012_feb_35</v>
          </cell>
          <cell r="C4349">
            <v>17088</v>
          </cell>
          <cell r="D4349">
            <v>2012</v>
          </cell>
          <cell r="E4349" t="str">
            <v>feb</v>
          </cell>
          <cell r="F4349">
            <v>35</v>
          </cell>
          <cell r="G4349">
            <v>22484.81</v>
          </cell>
          <cell r="H4349">
            <v>2</v>
          </cell>
          <cell r="I4349">
            <v>1</v>
          </cell>
          <cell r="J4349" t="str">
            <v>melkvee</v>
          </cell>
        </row>
        <row r="4350">
          <cell r="A4350" t="str">
            <v>2012_mrt_35</v>
          </cell>
          <cell r="C4350">
            <v>17089</v>
          </cell>
          <cell r="D4350">
            <v>2012</v>
          </cell>
          <cell r="E4350" t="str">
            <v>mrt</v>
          </cell>
          <cell r="F4350">
            <v>35</v>
          </cell>
          <cell r="G4350">
            <v>22214.124</v>
          </cell>
          <cell r="H4350">
            <v>3</v>
          </cell>
          <cell r="I4350">
            <v>1</v>
          </cell>
          <cell r="J4350" t="str">
            <v>melkvee</v>
          </cell>
        </row>
        <row r="4351">
          <cell r="A4351" t="str">
            <v>2012_apr_35</v>
          </cell>
          <cell r="C4351">
            <v>17090</v>
          </cell>
          <cell r="D4351">
            <v>2012</v>
          </cell>
          <cell r="E4351" t="str">
            <v>apr</v>
          </cell>
          <cell r="F4351">
            <v>35</v>
          </cell>
          <cell r="G4351">
            <v>21170.717000000001</v>
          </cell>
          <cell r="H4351">
            <v>4</v>
          </cell>
          <cell r="I4351">
            <v>1</v>
          </cell>
          <cell r="J4351" t="str">
            <v>melkvee</v>
          </cell>
        </row>
        <row r="4352">
          <cell r="A4352" t="str">
            <v>2012_mei_35</v>
          </cell>
          <cell r="C4352">
            <v>17091</v>
          </cell>
          <cell r="D4352">
            <v>2012</v>
          </cell>
          <cell r="E4352" t="str">
            <v>mei</v>
          </cell>
          <cell r="F4352">
            <v>35</v>
          </cell>
          <cell r="G4352">
            <v>21259.508000000002</v>
          </cell>
          <cell r="H4352">
            <v>5</v>
          </cell>
          <cell r="I4352">
            <v>1</v>
          </cell>
          <cell r="J4352" t="str">
            <v>melkvee</v>
          </cell>
        </row>
        <row r="4353">
          <cell r="A4353" t="str">
            <v>2012_jun_35</v>
          </cell>
          <cell r="C4353">
            <v>17092</v>
          </cell>
          <cell r="D4353">
            <v>2012</v>
          </cell>
          <cell r="E4353" t="str">
            <v>jun</v>
          </cell>
          <cell r="F4353">
            <v>35</v>
          </cell>
          <cell r="G4353">
            <v>20058.990000000002</v>
          </cell>
          <cell r="H4353">
            <v>6</v>
          </cell>
          <cell r="I4353">
            <v>1</v>
          </cell>
          <cell r="J4353" t="str">
            <v>melkvee</v>
          </cell>
        </row>
        <row r="4354">
          <cell r="A4354" t="str">
            <v>2012_jul_35</v>
          </cell>
          <cell r="C4354">
            <v>17093</v>
          </cell>
          <cell r="D4354">
            <v>2012</v>
          </cell>
          <cell r="E4354" t="str">
            <v>jul</v>
          </cell>
          <cell r="F4354">
            <v>35</v>
          </cell>
          <cell r="G4354">
            <v>21224.508000000002</v>
          </cell>
          <cell r="H4354">
            <v>7</v>
          </cell>
          <cell r="I4354">
            <v>1</v>
          </cell>
          <cell r="J4354" t="str">
            <v>melkvee</v>
          </cell>
        </row>
        <row r="4355">
          <cell r="A4355" t="str">
            <v>2012_aug_35</v>
          </cell>
          <cell r="C4355">
            <v>17094</v>
          </cell>
          <cell r="D4355">
            <v>2012</v>
          </cell>
          <cell r="E4355" t="str">
            <v>aug</v>
          </cell>
          <cell r="F4355">
            <v>35</v>
          </cell>
          <cell r="G4355">
            <v>21858.798999999999</v>
          </cell>
          <cell r="H4355">
            <v>8</v>
          </cell>
          <cell r="I4355">
            <v>1</v>
          </cell>
          <cell r="J4355" t="str">
            <v>melkvee</v>
          </cell>
        </row>
        <row r="4356">
          <cell r="A4356" t="str">
            <v>2012_sep_35</v>
          </cell>
          <cell r="C4356">
            <v>17095</v>
          </cell>
          <cell r="D4356">
            <v>2012</v>
          </cell>
          <cell r="E4356" t="str">
            <v>sep</v>
          </cell>
          <cell r="F4356">
            <v>35</v>
          </cell>
          <cell r="G4356">
            <v>20943.271000000001</v>
          </cell>
          <cell r="H4356">
            <v>9</v>
          </cell>
          <cell r="I4356">
            <v>1</v>
          </cell>
          <cell r="J4356" t="str">
            <v>melkvee</v>
          </cell>
        </row>
        <row r="4357">
          <cell r="A4357" t="str">
            <v>2012_okt_35</v>
          </cell>
          <cell r="C4357">
            <v>17096</v>
          </cell>
          <cell r="D4357">
            <v>2012</v>
          </cell>
          <cell r="E4357" t="str">
            <v>okt</v>
          </cell>
          <cell r="F4357">
            <v>35</v>
          </cell>
          <cell r="G4357">
            <v>21764.205000000002</v>
          </cell>
          <cell r="H4357">
            <v>10</v>
          </cell>
          <cell r="I4357">
            <v>1</v>
          </cell>
          <cell r="J4357" t="str">
            <v>melkvee</v>
          </cell>
        </row>
        <row r="4358">
          <cell r="A4358" t="str">
            <v>2012_nov_35</v>
          </cell>
          <cell r="C4358">
            <v>17097</v>
          </cell>
          <cell r="D4358">
            <v>2012</v>
          </cell>
          <cell r="E4358" t="str">
            <v>nov</v>
          </cell>
          <cell r="F4358">
            <v>35</v>
          </cell>
          <cell r="G4358">
            <v>22389.85</v>
          </cell>
          <cell r="H4358">
            <v>11</v>
          </cell>
          <cell r="I4358">
            <v>1</v>
          </cell>
          <cell r="J4358" t="str">
            <v>melkvee</v>
          </cell>
        </row>
        <row r="4359">
          <cell r="A4359" t="str">
            <v>2012_dec_35</v>
          </cell>
          <cell r="C4359">
            <v>17098</v>
          </cell>
          <cell r="D4359">
            <v>2012</v>
          </cell>
          <cell r="E4359" t="str">
            <v>dec</v>
          </cell>
          <cell r="F4359">
            <v>35</v>
          </cell>
          <cell r="G4359">
            <v>23257.888999999999</v>
          </cell>
          <cell r="H4359">
            <v>12</v>
          </cell>
          <cell r="I4359">
            <v>1</v>
          </cell>
          <cell r="J4359" t="str">
            <v>melkvee</v>
          </cell>
        </row>
        <row r="4360">
          <cell r="A4360" t="str">
            <v>2012_jan_36</v>
          </cell>
          <cell r="C4360">
            <v>17099</v>
          </cell>
          <cell r="D4360">
            <v>2012</v>
          </cell>
          <cell r="E4360" t="str">
            <v>jan</v>
          </cell>
          <cell r="F4360">
            <v>36</v>
          </cell>
          <cell r="G4360">
            <v>4084.08</v>
          </cell>
          <cell r="H4360">
            <v>1</v>
          </cell>
          <cell r="I4360">
            <v>1</v>
          </cell>
          <cell r="J4360" t="str">
            <v>melkvee</v>
          </cell>
        </row>
        <row r="4361">
          <cell r="A4361" t="str">
            <v>2012_feb_36</v>
          </cell>
          <cell r="C4361">
            <v>17100</v>
          </cell>
          <cell r="D4361">
            <v>2012</v>
          </cell>
          <cell r="E4361" t="str">
            <v>feb</v>
          </cell>
          <cell r="F4361">
            <v>36</v>
          </cell>
          <cell r="G4361">
            <v>4141.7370000000001</v>
          </cell>
          <cell r="H4361">
            <v>2</v>
          </cell>
          <cell r="I4361">
            <v>1</v>
          </cell>
          <cell r="J4361" t="str">
            <v>melkvee</v>
          </cell>
        </row>
        <row r="4362">
          <cell r="A4362" t="str">
            <v>2012_mrt_36</v>
          </cell>
          <cell r="C4362">
            <v>17101</v>
          </cell>
          <cell r="D4362">
            <v>2012</v>
          </cell>
          <cell r="E4362" t="str">
            <v>mrt</v>
          </cell>
          <cell r="F4362">
            <v>36</v>
          </cell>
          <cell r="G4362">
            <v>4713.5079999999998</v>
          </cell>
          <cell r="H4362">
            <v>3</v>
          </cell>
          <cell r="I4362">
            <v>1</v>
          </cell>
          <cell r="J4362" t="str">
            <v>melkvee</v>
          </cell>
        </row>
        <row r="4363">
          <cell r="A4363" t="str">
            <v>2012_apr_36</v>
          </cell>
          <cell r="C4363">
            <v>17102</v>
          </cell>
          <cell r="D4363">
            <v>2012</v>
          </cell>
          <cell r="E4363" t="str">
            <v>apr</v>
          </cell>
          <cell r="F4363">
            <v>36</v>
          </cell>
          <cell r="G4363">
            <v>4789.1840000000002</v>
          </cell>
          <cell r="H4363">
            <v>4</v>
          </cell>
          <cell r="I4363">
            <v>1</v>
          </cell>
          <cell r="J4363" t="str">
            <v>melkvee</v>
          </cell>
        </row>
        <row r="4364">
          <cell r="A4364" t="str">
            <v>2012_mei_36</v>
          </cell>
          <cell r="C4364">
            <v>17103</v>
          </cell>
          <cell r="D4364">
            <v>2012</v>
          </cell>
          <cell r="E4364" t="str">
            <v>mei</v>
          </cell>
          <cell r="F4364">
            <v>36</v>
          </cell>
          <cell r="G4364">
            <v>4908.1030000000001</v>
          </cell>
          <cell r="H4364">
            <v>5</v>
          </cell>
          <cell r="I4364">
            <v>1</v>
          </cell>
          <cell r="J4364" t="str">
            <v>melkvee</v>
          </cell>
        </row>
        <row r="4365">
          <cell r="A4365" t="str">
            <v>2012_jun_36</v>
          </cell>
          <cell r="C4365">
            <v>17104</v>
          </cell>
          <cell r="D4365">
            <v>2012</v>
          </cell>
          <cell r="E4365" t="str">
            <v>jun</v>
          </cell>
          <cell r="F4365">
            <v>36</v>
          </cell>
          <cell r="G4365">
            <v>4439.6350000000002</v>
          </cell>
          <cell r="H4365">
            <v>6</v>
          </cell>
          <cell r="I4365">
            <v>1</v>
          </cell>
          <cell r="J4365" t="str">
            <v>melkvee</v>
          </cell>
        </row>
        <row r="4366">
          <cell r="A4366" t="str">
            <v>2012_jul_36</v>
          </cell>
          <cell r="C4366">
            <v>17105</v>
          </cell>
          <cell r="D4366">
            <v>2012</v>
          </cell>
          <cell r="E4366" t="str">
            <v>jul</v>
          </cell>
          <cell r="F4366">
            <v>36</v>
          </cell>
          <cell r="G4366">
            <v>4545.34</v>
          </cell>
          <cell r="H4366">
            <v>7</v>
          </cell>
          <cell r="I4366">
            <v>1</v>
          </cell>
          <cell r="J4366" t="str">
            <v>melkvee</v>
          </cell>
        </row>
        <row r="4367">
          <cell r="A4367" t="str">
            <v>2012_aug_36</v>
          </cell>
          <cell r="C4367">
            <v>17106</v>
          </cell>
          <cell r="D4367">
            <v>2012</v>
          </cell>
          <cell r="E4367" t="str">
            <v>aug</v>
          </cell>
          <cell r="F4367">
            <v>36</v>
          </cell>
          <cell r="G4367">
            <v>4708.7039999999997</v>
          </cell>
          <cell r="H4367">
            <v>8</v>
          </cell>
          <cell r="I4367">
            <v>1</v>
          </cell>
          <cell r="J4367" t="str">
            <v>melkvee</v>
          </cell>
        </row>
        <row r="4368">
          <cell r="A4368" t="str">
            <v>2012_sep_36</v>
          </cell>
          <cell r="C4368">
            <v>17107</v>
          </cell>
          <cell r="D4368">
            <v>2012</v>
          </cell>
          <cell r="E4368" t="str">
            <v>sep</v>
          </cell>
          <cell r="F4368">
            <v>36</v>
          </cell>
          <cell r="G4368">
            <v>4814.4089999999997</v>
          </cell>
          <cell r="H4368">
            <v>9</v>
          </cell>
          <cell r="I4368">
            <v>1</v>
          </cell>
          <cell r="J4368" t="str">
            <v>melkvee</v>
          </cell>
        </row>
        <row r="4369">
          <cell r="A4369" t="str">
            <v>2012_okt_36</v>
          </cell>
          <cell r="C4369">
            <v>17108</v>
          </cell>
          <cell r="D4369">
            <v>2012</v>
          </cell>
          <cell r="E4369" t="str">
            <v>okt</v>
          </cell>
          <cell r="F4369">
            <v>36</v>
          </cell>
          <cell r="G4369">
            <v>4920.1149999999998</v>
          </cell>
          <cell r="H4369">
            <v>10</v>
          </cell>
          <cell r="I4369">
            <v>1</v>
          </cell>
          <cell r="J4369" t="str">
            <v>melkvee</v>
          </cell>
        </row>
        <row r="4370">
          <cell r="A4370" t="str">
            <v>2012_nov_36</v>
          </cell>
          <cell r="C4370">
            <v>17109</v>
          </cell>
          <cell r="D4370">
            <v>2012</v>
          </cell>
          <cell r="E4370" t="str">
            <v>nov</v>
          </cell>
          <cell r="F4370">
            <v>36</v>
          </cell>
          <cell r="G4370">
            <v>5006.6009999999997</v>
          </cell>
          <cell r="H4370">
            <v>11</v>
          </cell>
          <cell r="I4370">
            <v>1</v>
          </cell>
          <cell r="J4370" t="str">
            <v>melkvee</v>
          </cell>
        </row>
        <row r="4371">
          <cell r="A4371" t="str">
            <v>2012_dec_36</v>
          </cell>
          <cell r="C4371">
            <v>17110</v>
          </cell>
          <cell r="D4371">
            <v>2012</v>
          </cell>
          <cell r="E4371" t="str">
            <v>dec</v>
          </cell>
          <cell r="F4371">
            <v>36</v>
          </cell>
          <cell r="G4371">
            <v>5697.2910000000002</v>
          </cell>
          <cell r="H4371">
            <v>12</v>
          </cell>
          <cell r="I4371">
            <v>1</v>
          </cell>
          <cell r="J4371" t="str">
            <v>melkvee</v>
          </cell>
        </row>
        <row r="4372">
          <cell r="A4372" t="str">
            <v>2012_jan_37</v>
          </cell>
          <cell r="C4372">
            <v>17111</v>
          </cell>
          <cell r="D4372">
            <v>2012</v>
          </cell>
          <cell r="E4372" t="str">
            <v>jan</v>
          </cell>
          <cell r="F4372">
            <v>37</v>
          </cell>
          <cell r="G4372">
            <v>1388.7380000000001</v>
          </cell>
          <cell r="H4372">
            <v>1</v>
          </cell>
          <cell r="I4372">
            <v>1</v>
          </cell>
          <cell r="J4372" t="str">
            <v>melkvee</v>
          </cell>
        </row>
        <row r="4373">
          <cell r="A4373" t="str">
            <v>2012_feb_37</v>
          </cell>
          <cell r="C4373">
            <v>17112</v>
          </cell>
          <cell r="D4373">
            <v>2012</v>
          </cell>
          <cell r="E4373" t="str">
            <v>feb</v>
          </cell>
          <cell r="F4373">
            <v>37</v>
          </cell>
          <cell r="G4373">
            <v>1388.7380000000001</v>
          </cell>
          <cell r="H4373">
            <v>2</v>
          </cell>
          <cell r="I4373">
            <v>1</v>
          </cell>
          <cell r="J4373" t="str">
            <v>melkvee</v>
          </cell>
        </row>
        <row r="4374">
          <cell r="A4374" t="str">
            <v>2012_mrt_37</v>
          </cell>
          <cell r="C4374">
            <v>17113</v>
          </cell>
          <cell r="D4374">
            <v>2012</v>
          </cell>
          <cell r="E4374" t="str">
            <v>mrt</v>
          </cell>
          <cell r="F4374">
            <v>37</v>
          </cell>
          <cell r="G4374">
            <v>1388.7380000000001</v>
          </cell>
          <cell r="H4374">
            <v>3</v>
          </cell>
          <cell r="I4374">
            <v>1</v>
          </cell>
          <cell r="J4374" t="str">
            <v>melkvee</v>
          </cell>
        </row>
        <row r="4375">
          <cell r="A4375" t="str">
            <v>2012_apr_37</v>
          </cell>
          <cell r="C4375">
            <v>17114</v>
          </cell>
          <cell r="D4375">
            <v>2012</v>
          </cell>
          <cell r="E4375" t="str">
            <v>apr</v>
          </cell>
          <cell r="F4375">
            <v>37</v>
          </cell>
          <cell r="G4375">
            <v>1388.7380000000001</v>
          </cell>
          <cell r="H4375">
            <v>4</v>
          </cell>
          <cell r="I4375">
            <v>1</v>
          </cell>
          <cell r="J4375" t="str">
            <v>melkvee</v>
          </cell>
        </row>
        <row r="4376">
          <cell r="A4376" t="str">
            <v>2012_mei_37</v>
          </cell>
          <cell r="C4376">
            <v>17115</v>
          </cell>
          <cell r="D4376">
            <v>2012</v>
          </cell>
          <cell r="E4376" t="str">
            <v>mei</v>
          </cell>
          <cell r="F4376">
            <v>37</v>
          </cell>
          <cell r="G4376">
            <v>1388.7380000000001</v>
          </cell>
          <cell r="H4376">
            <v>5</v>
          </cell>
          <cell r="I4376">
            <v>1</v>
          </cell>
          <cell r="J4376" t="str">
            <v>melkvee</v>
          </cell>
        </row>
        <row r="4377">
          <cell r="A4377" t="str">
            <v>2012_jun_37</v>
          </cell>
          <cell r="C4377">
            <v>17116</v>
          </cell>
          <cell r="D4377">
            <v>2012</v>
          </cell>
          <cell r="E4377" t="str">
            <v>jun</v>
          </cell>
          <cell r="F4377">
            <v>37</v>
          </cell>
          <cell r="G4377">
            <v>1388.7380000000001</v>
          </cell>
          <cell r="H4377">
            <v>6</v>
          </cell>
          <cell r="I4377">
            <v>1</v>
          </cell>
          <cell r="J4377" t="str">
            <v>melkvee</v>
          </cell>
        </row>
        <row r="4378">
          <cell r="A4378" t="str">
            <v>2012_jul_37</v>
          </cell>
          <cell r="C4378">
            <v>17117</v>
          </cell>
          <cell r="D4378">
            <v>2012</v>
          </cell>
          <cell r="E4378" t="str">
            <v>jul</v>
          </cell>
          <cell r="F4378">
            <v>37</v>
          </cell>
          <cell r="G4378">
            <v>1388.7380000000001</v>
          </cell>
          <cell r="H4378">
            <v>7</v>
          </cell>
          <cell r="I4378">
            <v>1</v>
          </cell>
          <cell r="J4378" t="str">
            <v>melkvee</v>
          </cell>
        </row>
        <row r="4379">
          <cell r="A4379" t="str">
            <v>2012_aug_37</v>
          </cell>
          <cell r="C4379">
            <v>17118</v>
          </cell>
          <cell r="D4379">
            <v>2012</v>
          </cell>
          <cell r="E4379" t="str">
            <v>aug</v>
          </cell>
          <cell r="F4379">
            <v>37</v>
          </cell>
          <cell r="G4379">
            <v>1388.7380000000001</v>
          </cell>
          <cell r="H4379">
            <v>8</v>
          </cell>
          <cell r="I4379">
            <v>1</v>
          </cell>
          <cell r="J4379" t="str">
            <v>melkvee</v>
          </cell>
        </row>
        <row r="4380">
          <cell r="A4380" t="str">
            <v>2012_sep_37</v>
          </cell>
          <cell r="C4380">
            <v>17119</v>
          </cell>
          <cell r="D4380">
            <v>2012</v>
          </cell>
          <cell r="E4380" t="str">
            <v>sep</v>
          </cell>
          <cell r="F4380">
            <v>37</v>
          </cell>
          <cell r="G4380">
            <v>1388.7380000000001</v>
          </cell>
          <cell r="H4380">
            <v>9</v>
          </cell>
          <cell r="I4380">
            <v>1</v>
          </cell>
          <cell r="J4380" t="str">
            <v>melkvee</v>
          </cell>
        </row>
        <row r="4381">
          <cell r="A4381" t="str">
            <v>2012_okt_37</v>
          </cell>
          <cell r="C4381">
            <v>17120</v>
          </cell>
          <cell r="D4381">
            <v>2012</v>
          </cell>
          <cell r="E4381" t="str">
            <v>okt</v>
          </cell>
          <cell r="F4381">
            <v>37</v>
          </cell>
          <cell r="G4381">
            <v>1388.7380000000001</v>
          </cell>
          <cell r="H4381">
            <v>10</v>
          </cell>
          <cell r="I4381">
            <v>1</v>
          </cell>
          <cell r="J4381" t="str">
            <v>melkvee</v>
          </cell>
        </row>
        <row r="4382">
          <cell r="A4382" t="str">
            <v>2012_nov_37</v>
          </cell>
          <cell r="C4382">
            <v>17121</v>
          </cell>
          <cell r="D4382">
            <v>2012</v>
          </cell>
          <cell r="E4382" t="str">
            <v>nov</v>
          </cell>
          <cell r="F4382">
            <v>37</v>
          </cell>
          <cell r="G4382">
            <v>1388.7380000000001</v>
          </cell>
          <cell r="H4382">
            <v>11</v>
          </cell>
          <cell r="I4382">
            <v>1</v>
          </cell>
          <cell r="J4382" t="str">
            <v>melkvee</v>
          </cell>
        </row>
        <row r="4383">
          <cell r="A4383" t="str">
            <v>2012_dec_37</v>
          </cell>
          <cell r="C4383">
            <v>17122</v>
          </cell>
          <cell r="D4383">
            <v>2012</v>
          </cell>
          <cell r="E4383" t="str">
            <v>dec</v>
          </cell>
          <cell r="F4383">
            <v>37</v>
          </cell>
          <cell r="G4383">
            <v>1388.7380000000001</v>
          </cell>
          <cell r="H4383">
            <v>12</v>
          </cell>
          <cell r="I4383">
            <v>1</v>
          </cell>
          <cell r="J4383" t="str">
            <v>melkvee</v>
          </cell>
        </row>
        <row r="4384">
          <cell r="A4384" t="str">
            <v>2012_jan_38</v>
          </cell>
          <cell r="C4384">
            <v>17123</v>
          </cell>
          <cell r="D4384">
            <v>2012</v>
          </cell>
          <cell r="E4384" t="str">
            <v>jan</v>
          </cell>
          <cell r="F4384">
            <v>38</v>
          </cell>
          <cell r="G4384">
            <v>3208.5639999999999</v>
          </cell>
          <cell r="H4384">
            <v>1</v>
          </cell>
          <cell r="I4384">
            <v>1</v>
          </cell>
          <cell r="J4384" t="str">
            <v>melkvee</v>
          </cell>
        </row>
        <row r="4385">
          <cell r="A4385" t="str">
            <v>2012_feb_38</v>
          </cell>
          <cell r="C4385">
            <v>17124</v>
          </cell>
          <cell r="D4385">
            <v>2012</v>
          </cell>
          <cell r="E4385" t="str">
            <v>feb</v>
          </cell>
          <cell r="F4385">
            <v>38</v>
          </cell>
          <cell r="G4385">
            <v>3759.6039999999998</v>
          </cell>
          <cell r="H4385">
            <v>2</v>
          </cell>
          <cell r="I4385">
            <v>1</v>
          </cell>
          <cell r="J4385" t="str">
            <v>melkvee</v>
          </cell>
        </row>
        <row r="4386">
          <cell r="A4386" t="str">
            <v>2012_mrt_38</v>
          </cell>
          <cell r="C4386">
            <v>17125</v>
          </cell>
          <cell r="D4386">
            <v>2012</v>
          </cell>
          <cell r="E4386" t="str">
            <v>mrt</v>
          </cell>
          <cell r="F4386">
            <v>38</v>
          </cell>
          <cell r="G4386">
            <v>4240.884</v>
          </cell>
          <cell r="H4386">
            <v>3</v>
          </cell>
          <cell r="I4386">
            <v>1</v>
          </cell>
          <cell r="J4386" t="str">
            <v>melkvee</v>
          </cell>
        </row>
        <row r="4387">
          <cell r="A4387" t="str">
            <v>2012_apr_38</v>
          </cell>
          <cell r="C4387">
            <v>17126</v>
          </cell>
          <cell r="D4387">
            <v>2012</v>
          </cell>
          <cell r="E4387" t="str">
            <v>apr</v>
          </cell>
          <cell r="F4387">
            <v>38</v>
          </cell>
          <cell r="G4387">
            <v>4196.7370000000001</v>
          </cell>
          <cell r="H4387">
            <v>4</v>
          </cell>
          <cell r="I4387">
            <v>1</v>
          </cell>
          <cell r="J4387" t="str">
            <v>melkvee</v>
          </cell>
        </row>
        <row r="4388">
          <cell r="A4388" t="str">
            <v>2012_mei_38</v>
          </cell>
          <cell r="C4388">
            <v>17127</v>
          </cell>
          <cell r="D4388">
            <v>2012</v>
          </cell>
          <cell r="E4388" t="str">
            <v>mei</v>
          </cell>
          <cell r="F4388">
            <v>38</v>
          </cell>
          <cell r="G4388">
            <v>3927.8960000000002</v>
          </cell>
          <cell r="H4388">
            <v>5</v>
          </cell>
          <cell r="I4388">
            <v>1</v>
          </cell>
          <cell r="J4388" t="str">
            <v>melkvee</v>
          </cell>
        </row>
        <row r="4389">
          <cell r="A4389" t="str">
            <v>2012_jun_38</v>
          </cell>
          <cell r="C4389">
            <v>17128</v>
          </cell>
          <cell r="D4389">
            <v>2012</v>
          </cell>
          <cell r="E4389" t="str">
            <v>jun</v>
          </cell>
          <cell r="F4389">
            <v>38</v>
          </cell>
          <cell r="G4389">
            <v>3622.2570000000001</v>
          </cell>
          <cell r="H4389">
            <v>6</v>
          </cell>
          <cell r="I4389">
            <v>1</v>
          </cell>
          <cell r="J4389" t="str">
            <v>melkvee</v>
          </cell>
        </row>
        <row r="4390">
          <cell r="A4390" t="str">
            <v>2012_jul_38</v>
          </cell>
          <cell r="C4390">
            <v>17129</v>
          </cell>
          <cell r="D4390">
            <v>2012</v>
          </cell>
          <cell r="E4390" t="str">
            <v>jul</v>
          </cell>
          <cell r="F4390">
            <v>38</v>
          </cell>
          <cell r="G4390">
            <v>3377.038</v>
          </cell>
          <cell r="H4390">
            <v>7</v>
          </cell>
          <cell r="I4390">
            <v>1</v>
          </cell>
          <cell r="J4390" t="str">
            <v>melkvee</v>
          </cell>
        </row>
        <row r="4391">
          <cell r="A4391" t="str">
            <v>2012_aug_38</v>
          </cell>
          <cell r="C4391">
            <v>17130</v>
          </cell>
          <cell r="D4391">
            <v>2012</v>
          </cell>
          <cell r="E4391" t="str">
            <v>aug</v>
          </cell>
          <cell r="F4391">
            <v>38</v>
          </cell>
          <cell r="G4391">
            <v>3159.7919999999999</v>
          </cell>
          <cell r="H4391">
            <v>8</v>
          </cell>
          <cell r="I4391">
            <v>1</v>
          </cell>
          <cell r="J4391" t="str">
            <v>melkvee</v>
          </cell>
        </row>
        <row r="4392">
          <cell r="A4392" t="str">
            <v>2012_sep_38</v>
          </cell>
          <cell r="C4392">
            <v>17131</v>
          </cell>
          <cell r="D4392">
            <v>2012</v>
          </cell>
          <cell r="E4392" t="str">
            <v>sep</v>
          </cell>
          <cell r="F4392">
            <v>38</v>
          </cell>
          <cell r="G4392">
            <v>3006.8</v>
          </cell>
          <cell r="H4392">
            <v>9</v>
          </cell>
          <cell r="I4392">
            <v>1</v>
          </cell>
          <cell r="J4392" t="str">
            <v>melkvee</v>
          </cell>
        </row>
        <row r="4393">
          <cell r="A4393" t="str">
            <v>2012_okt_38</v>
          </cell>
          <cell r="C4393">
            <v>17132</v>
          </cell>
          <cell r="D4393">
            <v>2012</v>
          </cell>
          <cell r="E4393" t="str">
            <v>okt</v>
          </cell>
          <cell r="F4393">
            <v>38</v>
          </cell>
          <cell r="G4393">
            <v>2894.9319999999998</v>
          </cell>
          <cell r="H4393">
            <v>10</v>
          </cell>
          <cell r="I4393">
            <v>1</v>
          </cell>
          <cell r="J4393" t="str">
            <v>melkvee</v>
          </cell>
        </row>
        <row r="4394">
          <cell r="A4394" t="str">
            <v>2012_nov_38</v>
          </cell>
          <cell r="C4394">
            <v>17133</v>
          </cell>
          <cell r="D4394">
            <v>2012</v>
          </cell>
          <cell r="E4394" t="str">
            <v>nov</v>
          </cell>
          <cell r="F4394">
            <v>38</v>
          </cell>
          <cell r="G4394">
            <v>2894.9319999999998</v>
          </cell>
          <cell r="H4394">
            <v>11</v>
          </cell>
          <cell r="I4394">
            <v>1</v>
          </cell>
          <cell r="J4394" t="str">
            <v>melkvee</v>
          </cell>
        </row>
        <row r="4395">
          <cell r="A4395" t="str">
            <v>2012_dec_38</v>
          </cell>
          <cell r="C4395">
            <v>17134</v>
          </cell>
          <cell r="D4395">
            <v>2012</v>
          </cell>
          <cell r="E4395" t="str">
            <v>dec</v>
          </cell>
          <cell r="F4395">
            <v>38</v>
          </cell>
          <cell r="G4395">
            <v>2894.9319999999998</v>
          </cell>
          <cell r="H4395">
            <v>12</v>
          </cell>
          <cell r="I4395">
            <v>1</v>
          </cell>
          <cell r="J4395" t="str">
            <v>melkvee</v>
          </cell>
        </row>
        <row r="4396">
          <cell r="A4396" t="str">
            <v>2012_jan_43</v>
          </cell>
          <cell r="C4396">
            <v>17135</v>
          </cell>
          <cell r="D4396">
            <v>2012</v>
          </cell>
          <cell r="E4396" t="str">
            <v>jan</v>
          </cell>
          <cell r="F4396">
            <v>43</v>
          </cell>
          <cell r="G4396">
            <v>15900.672</v>
          </cell>
          <cell r="H4396">
            <v>1</v>
          </cell>
          <cell r="I4396">
            <v>1</v>
          </cell>
          <cell r="J4396" t="str">
            <v>melkvee</v>
          </cell>
        </row>
        <row r="4397">
          <cell r="A4397" t="str">
            <v>2012_feb_43</v>
          </cell>
          <cell r="C4397">
            <v>17136</v>
          </cell>
          <cell r="D4397">
            <v>2012</v>
          </cell>
          <cell r="E4397" t="str">
            <v>feb</v>
          </cell>
          <cell r="F4397">
            <v>43</v>
          </cell>
          <cell r="G4397">
            <v>13194.728999999999</v>
          </cell>
          <cell r="H4397">
            <v>2</v>
          </cell>
          <cell r="I4397">
            <v>1</v>
          </cell>
          <cell r="J4397" t="str">
            <v>melkvee</v>
          </cell>
        </row>
        <row r="4398">
          <cell r="A4398" t="str">
            <v>2012_mrt_43</v>
          </cell>
          <cell r="C4398">
            <v>17137</v>
          </cell>
          <cell r="D4398">
            <v>2012</v>
          </cell>
          <cell r="E4398" t="str">
            <v>mrt</v>
          </cell>
          <cell r="F4398">
            <v>43</v>
          </cell>
          <cell r="G4398">
            <v>11870.993</v>
          </cell>
          <cell r="H4398">
            <v>3</v>
          </cell>
          <cell r="I4398">
            <v>1</v>
          </cell>
          <cell r="J4398" t="str">
            <v>melkvee</v>
          </cell>
        </row>
        <row r="4399">
          <cell r="A4399" t="str">
            <v>2012_apr_43</v>
          </cell>
          <cell r="C4399">
            <v>17138</v>
          </cell>
          <cell r="D4399">
            <v>2012</v>
          </cell>
          <cell r="E4399" t="str">
            <v>apr</v>
          </cell>
          <cell r="F4399">
            <v>43</v>
          </cell>
          <cell r="G4399">
            <v>10796.057000000001</v>
          </cell>
          <cell r="H4399">
            <v>4</v>
          </cell>
          <cell r="I4399">
            <v>1</v>
          </cell>
          <cell r="J4399" t="str">
            <v>melkvee</v>
          </cell>
        </row>
        <row r="4400">
          <cell r="A4400" t="str">
            <v>2012_mei_43</v>
          </cell>
          <cell r="C4400">
            <v>17139</v>
          </cell>
          <cell r="D4400">
            <v>2012</v>
          </cell>
          <cell r="E4400" t="str">
            <v>mei</v>
          </cell>
          <cell r="F4400">
            <v>43</v>
          </cell>
          <cell r="G4400">
            <v>11034.77</v>
          </cell>
          <cell r="H4400">
            <v>5</v>
          </cell>
          <cell r="I4400">
            <v>1</v>
          </cell>
          <cell r="J4400" t="str">
            <v>melkvee</v>
          </cell>
        </row>
        <row r="4401">
          <cell r="A4401" t="str">
            <v>2012_jun_43</v>
          </cell>
          <cell r="C4401">
            <v>17140</v>
          </cell>
          <cell r="D4401">
            <v>2012</v>
          </cell>
          <cell r="E4401" t="str">
            <v>jun</v>
          </cell>
          <cell r="F4401">
            <v>43</v>
          </cell>
          <cell r="G4401">
            <v>10608.358</v>
          </cell>
          <cell r="H4401">
            <v>6</v>
          </cell>
          <cell r="I4401">
            <v>1</v>
          </cell>
          <cell r="J4401" t="str">
            <v>melkvee</v>
          </cell>
        </row>
        <row r="4402">
          <cell r="A4402" t="str">
            <v>2012_jul_43</v>
          </cell>
          <cell r="C4402">
            <v>17141</v>
          </cell>
          <cell r="D4402">
            <v>2012</v>
          </cell>
          <cell r="E4402" t="str">
            <v>jul</v>
          </cell>
          <cell r="F4402">
            <v>43</v>
          </cell>
          <cell r="G4402">
            <v>11913.39</v>
          </cell>
          <cell r="H4402">
            <v>7</v>
          </cell>
          <cell r="I4402">
            <v>1</v>
          </cell>
          <cell r="J4402" t="str">
            <v>melkvee</v>
          </cell>
        </row>
        <row r="4403">
          <cell r="A4403" t="str">
            <v>2012_aug_43</v>
          </cell>
          <cell r="C4403">
            <v>17142</v>
          </cell>
          <cell r="D4403">
            <v>2012</v>
          </cell>
          <cell r="E4403" t="str">
            <v>aug</v>
          </cell>
          <cell r="F4403">
            <v>43</v>
          </cell>
          <cell r="G4403">
            <v>12601.564</v>
          </cell>
          <cell r="H4403">
            <v>8</v>
          </cell>
          <cell r="I4403">
            <v>1</v>
          </cell>
          <cell r="J4403" t="str">
            <v>melkvee</v>
          </cell>
        </row>
        <row r="4404">
          <cell r="A4404" t="str">
            <v>2012_sep_43</v>
          </cell>
          <cell r="C4404">
            <v>17143</v>
          </cell>
          <cell r="D4404">
            <v>2012</v>
          </cell>
          <cell r="E4404" t="str">
            <v>sep</v>
          </cell>
          <cell r="F4404">
            <v>43</v>
          </cell>
          <cell r="G4404">
            <v>11733.322</v>
          </cell>
          <cell r="H4404">
            <v>9</v>
          </cell>
          <cell r="I4404">
            <v>1</v>
          </cell>
          <cell r="J4404" t="str">
            <v>melkvee</v>
          </cell>
        </row>
        <row r="4405">
          <cell r="A4405" t="str">
            <v>2012_okt_43</v>
          </cell>
          <cell r="C4405">
            <v>17144</v>
          </cell>
          <cell r="D4405">
            <v>2012</v>
          </cell>
          <cell r="E4405" t="str">
            <v>okt</v>
          </cell>
          <cell r="F4405">
            <v>43</v>
          </cell>
          <cell r="G4405">
            <v>12560.419</v>
          </cell>
          <cell r="H4405">
            <v>10</v>
          </cell>
          <cell r="I4405">
            <v>1</v>
          </cell>
          <cell r="J4405" t="str">
            <v>melkvee</v>
          </cell>
        </row>
        <row r="4406">
          <cell r="A4406" t="str">
            <v>2012_nov_43</v>
          </cell>
          <cell r="C4406">
            <v>17145</v>
          </cell>
          <cell r="D4406">
            <v>2012</v>
          </cell>
          <cell r="E4406" t="str">
            <v>nov</v>
          </cell>
          <cell r="F4406">
            <v>43</v>
          </cell>
          <cell r="G4406">
            <v>13099.578</v>
          </cell>
          <cell r="H4406">
            <v>11</v>
          </cell>
          <cell r="I4406">
            <v>1</v>
          </cell>
          <cell r="J4406" t="str">
            <v>melkvee</v>
          </cell>
        </row>
        <row r="4407">
          <cell r="A4407" t="str">
            <v>2012_dec_43</v>
          </cell>
          <cell r="C4407">
            <v>17146</v>
          </cell>
          <cell r="D4407">
            <v>2012</v>
          </cell>
          <cell r="E4407" t="str">
            <v>dec</v>
          </cell>
          <cell r="F4407">
            <v>43</v>
          </cell>
          <cell r="G4407">
            <v>13276.925999999999</v>
          </cell>
          <cell r="H4407">
            <v>12</v>
          </cell>
          <cell r="I4407">
            <v>1</v>
          </cell>
          <cell r="J4407" t="str">
            <v>melkvee</v>
          </cell>
        </row>
        <row r="4408">
          <cell r="A4408" t="str">
            <v>2012_okt_10</v>
          </cell>
          <cell r="C4408">
            <v>17147</v>
          </cell>
          <cell r="D4408">
            <v>2012</v>
          </cell>
          <cell r="E4408" t="str">
            <v>okt</v>
          </cell>
          <cell r="F4408">
            <v>10</v>
          </cell>
          <cell r="G4408">
            <v>56052.391000000003</v>
          </cell>
          <cell r="H4408">
            <v>10</v>
          </cell>
          <cell r="I4408">
            <v>1</v>
          </cell>
          <cell r="J4408" t="str">
            <v>fokvarkens</v>
          </cell>
        </row>
        <row r="4409">
          <cell r="A4409" t="str">
            <v>2012_okt_11</v>
          </cell>
          <cell r="C4409">
            <v>17148</v>
          </cell>
          <cell r="D4409">
            <v>2012</v>
          </cell>
          <cell r="E4409" t="str">
            <v>okt</v>
          </cell>
          <cell r="F4409">
            <v>11</v>
          </cell>
          <cell r="G4409">
            <v>30819.687000000002</v>
          </cell>
          <cell r="H4409">
            <v>10</v>
          </cell>
          <cell r="I4409">
            <v>1</v>
          </cell>
          <cell r="J4409" t="str">
            <v>fokvarkens</v>
          </cell>
        </row>
        <row r="4410">
          <cell r="A4410" t="str">
            <v>2012_okt_12</v>
          </cell>
          <cell r="C4410">
            <v>17149</v>
          </cell>
          <cell r="D4410">
            <v>2012</v>
          </cell>
          <cell r="E4410" t="str">
            <v>okt</v>
          </cell>
          <cell r="F4410">
            <v>12</v>
          </cell>
          <cell r="G4410">
            <v>3600</v>
          </cell>
          <cell r="H4410">
            <v>10</v>
          </cell>
          <cell r="I4410">
            <v>1</v>
          </cell>
          <cell r="J4410" t="str">
            <v>fokvarkens</v>
          </cell>
        </row>
        <row r="4411">
          <cell r="A4411" t="str">
            <v>2012_okt_13</v>
          </cell>
          <cell r="C4411">
            <v>17150</v>
          </cell>
          <cell r="D4411">
            <v>2012</v>
          </cell>
          <cell r="E4411" t="str">
            <v>okt</v>
          </cell>
          <cell r="F4411">
            <v>13</v>
          </cell>
          <cell r="G4411">
            <v>7083.3329999999996</v>
          </cell>
          <cell r="H4411">
            <v>10</v>
          </cell>
          <cell r="I4411">
            <v>1</v>
          </cell>
          <cell r="J4411" t="str">
            <v>fokvarkens</v>
          </cell>
        </row>
        <row r="4412">
          <cell r="A4412" t="str">
            <v>2012_okt_14</v>
          </cell>
          <cell r="C4412">
            <v>17151</v>
          </cell>
          <cell r="D4412">
            <v>2012</v>
          </cell>
          <cell r="E4412" t="str">
            <v>okt</v>
          </cell>
          <cell r="F4412">
            <v>14</v>
          </cell>
          <cell r="G4412">
            <v>41.5</v>
          </cell>
          <cell r="H4412">
            <v>10</v>
          </cell>
          <cell r="I4412">
            <v>1</v>
          </cell>
          <cell r="J4412" t="str">
            <v>fokvarkens</v>
          </cell>
        </row>
        <row r="4413">
          <cell r="A4413" t="str">
            <v>2012_okt_15</v>
          </cell>
          <cell r="C4413">
            <v>17152</v>
          </cell>
          <cell r="D4413">
            <v>2012</v>
          </cell>
          <cell r="E4413" t="str">
            <v>okt</v>
          </cell>
          <cell r="F4413">
            <v>15</v>
          </cell>
          <cell r="G4413">
            <v>30.2</v>
          </cell>
          <cell r="H4413">
            <v>10</v>
          </cell>
          <cell r="I4413">
            <v>1</v>
          </cell>
          <cell r="J4413" t="str">
            <v>fokvarkens</v>
          </cell>
        </row>
        <row r="4414">
          <cell r="A4414" t="str">
            <v>2012_okt_16</v>
          </cell>
          <cell r="C4414">
            <v>17153</v>
          </cell>
          <cell r="D4414">
            <v>2012</v>
          </cell>
          <cell r="E4414" t="str">
            <v>okt</v>
          </cell>
          <cell r="F4414">
            <v>16</v>
          </cell>
          <cell r="G4414">
            <v>41.25</v>
          </cell>
          <cell r="H4414">
            <v>10</v>
          </cell>
          <cell r="I4414">
            <v>1</v>
          </cell>
          <cell r="J4414" t="str">
            <v>fokvarkens</v>
          </cell>
        </row>
        <row r="4415">
          <cell r="A4415" t="str">
            <v>2012_okt_17</v>
          </cell>
          <cell r="C4415">
            <v>17154</v>
          </cell>
          <cell r="D4415">
            <v>2012</v>
          </cell>
          <cell r="E4415" t="str">
            <v>okt</v>
          </cell>
          <cell r="F4415">
            <v>17</v>
          </cell>
          <cell r="G4415">
            <v>1.08</v>
          </cell>
          <cell r="H4415">
            <v>10</v>
          </cell>
          <cell r="I4415">
            <v>1</v>
          </cell>
          <cell r="J4415" t="str">
            <v>fokvarkens</v>
          </cell>
        </row>
        <row r="4416">
          <cell r="A4416" t="str">
            <v>2012_okt_18</v>
          </cell>
          <cell r="C4416">
            <v>17155</v>
          </cell>
          <cell r="D4416">
            <v>2012</v>
          </cell>
          <cell r="E4416" t="str">
            <v>okt</v>
          </cell>
          <cell r="F4416">
            <v>18</v>
          </cell>
          <cell r="G4416">
            <v>14549.37</v>
          </cell>
          <cell r="H4416">
            <v>10</v>
          </cell>
          <cell r="I4416">
            <v>1</v>
          </cell>
          <cell r="J4416" t="str">
            <v>fokvarkens</v>
          </cell>
        </row>
        <row r="4417">
          <cell r="A4417" t="str">
            <v>2012_nov_10</v>
          </cell>
          <cell r="C4417">
            <v>17156</v>
          </cell>
          <cell r="D4417">
            <v>2012</v>
          </cell>
          <cell r="E4417" t="str">
            <v>nov</v>
          </cell>
          <cell r="F4417">
            <v>10</v>
          </cell>
          <cell r="G4417">
            <v>55712.807000000001</v>
          </cell>
          <cell r="H4417">
            <v>11</v>
          </cell>
          <cell r="I4417">
            <v>1</v>
          </cell>
          <cell r="J4417" t="str">
            <v>fokvarkens</v>
          </cell>
        </row>
        <row r="4418">
          <cell r="A4418" t="str">
            <v>2012_nov_11</v>
          </cell>
          <cell r="C4418">
            <v>17157</v>
          </cell>
          <cell r="D4418">
            <v>2012</v>
          </cell>
          <cell r="E4418" t="str">
            <v>nov</v>
          </cell>
          <cell r="F4418">
            <v>11</v>
          </cell>
          <cell r="G4418">
            <v>31302.511999999999</v>
          </cell>
          <cell r="H4418">
            <v>11</v>
          </cell>
          <cell r="I4418">
            <v>1</v>
          </cell>
          <cell r="J4418" t="str">
            <v>fokvarkens</v>
          </cell>
        </row>
        <row r="4419">
          <cell r="A4419" t="str">
            <v>2012_nov_12</v>
          </cell>
          <cell r="C4419">
            <v>17158</v>
          </cell>
          <cell r="D4419">
            <v>2012</v>
          </cell>
          <cell r="E4419" t="str">
            <v>nov</v>
          </cell>
          <cell r="F4419">
            <v>12</v>
          </cell>
          <cell r="G4419">
            <v>3612.5</v>
          </cell>
          <cell r="H4419">
            <v>11</v>
          </cell>
          <cell r="I4419">
            <v>1</v>
          </cell>
          <cell r="J4419" t="str">
            <v>fokvarkens</v>
          </cell>
        </row>
        <row r="4420">
          <cell r="A4420" t="str">
            <v>2012_nov_13</v>
          </cell>
          <cell r="C4420">
            <v>17159</v>
          </cell>
          <cell r="D4420">
            <v>2012</v>
          </cell>
          <cell r="E4420" t="str">
            <v>nov</v>
          </cell>
          <cell r="F4420">
            <v>13</v>
          </cell>
          <cell r="G4420">
            <v>7083.3329999999996</v>
          </cell>
          <cell r="H4420">
            <v>11</v>
          </cell>
          <cell r="I4420">
            <v>1</v>
          </cell>
          <cell r="J4420" t="str">
            <v>fokvarkens</v>
          </cell>
        </row>
        <row r="4421">
          <cell r="A4421" t="str">
            <v>2012_nov_14</v>
          </cell>
          <cell r="C4421">
            <v>17160</v>
          </cell>
          <cell r="D4421">
            <v>2012</v>
          </cell>
          <cell r="E4421" t="str">
            <v>nov</v>
          </cell>
          <cell r="F4421">
            <v>14</v>
          </cell>
          <cell r="G4421">
            <v>41.5</v>
          </cell>
          <cell r="H4421">
            <v>11</v>
          </cell>
          <cell r="I4421">
            <v>1</v>
          </cell>
          <cell r="J4421" t="str">
            <v>fokvarkens</v>
          </cell>
        </row>
        <row r="4422">
          <cell r="A4422" t="str">
            <v>2012_nov_15</v>
          </cell>
          <cell r="C4422">
            <v>17161</v>
          </cell>
          <cell r="D4422">
            <v>2012</v>
          </cell>
          <cell r="E4422" t="str">
            <v>nov</v>
          </cell>
          <cell r="F4422">
            <v>15</v>
          </cell>
          <cell r="G4422">
            <v>30.7</v>
          </cell>
          <cell r="H4422">
            <v>11</v>
          </cell>
          <cell r="I4422">
            <v>1</v>
          </cell>
          <cell r="J4422" t="str">
            <v>fokvarkens</v>
          </cell>
        </row>
        <row r="4423">
          <cell r="A4423" t="str">
            <v>2012_nov_16</v>
          </cell>
          <cell r="C4423">
            <v>17162</v>
          </cell>
          <cell r="D4423">
            <v>2012</v>
          </cell>
          <cell r="E4423" t="str">
            <v>nov</v>
          </cell>
          <cell r="F4423">
            <v>16</v>
          </cell>
          <cell r="G4423">
            <v>41.85</v>
          </cell>
          <cell r="H4423">
            <v>11</v>
          </cell>
          <cell r="I4423">
            <v>1</v>
          </cell>
          <cell r="J4423" t="str">
            <v>fokvarkens</v>
          </cell>
        </row>
        <row r="4424">
          <cell r="A4424" t="str">
            <v>2012_nov_17</v>
          </cell>
          <cell r="C4424">
            <v>17163</v>
          </cell>
          <cell r="D4424">
            <v>2012</v>
          </cell>
          <cell r="E4424" t="str">
            <v>nov</v>
          </cell>
          <cell r="F4424">
            <v>17</v>
          </cell>
          <cell r="G4424">
            <v>1.03</v>
          </cell>
          <cell r="H4424">
            <v>11</v>
          </cell>
          <cell r="I4424">
            <v>1</v>
          </cell>
          <cell r="J4424" t="str">
            <v>fokvarkens</v>
          </cell>
        </row>
        <row r="4425">
          <cell r="A4425" t="str">
            <v>2012_nov_18</v>
          </cell>
          <cell r="C4425">
            <v>17164</v>
          </cell>
          <cell r="D4425">
            <v>2012</v>
          </cell>
          <cell r="E4425" t="str">
            <v>nov</v>
          </cell>
          <cell r="F4425">
            <v>18</v>
          </cell>
          <cell r="G4425">
            <v>13714.462</v>
          </cell>
          <cell r="H4425">
            <v>11</v>
          </cell>
          <cell r="I4425">
            <v>1</v>
          </cell>
          <cell r="J4425" t="str">
            <v>fokvarkens</v>
          </cell>
        </row>
        <row r="4426">
          <cell r="A4426" t="str">
            <v>2012_okt_1</v>
          </cell>
          <cell r="C4426">
            <v>17165</v>
          </cell>
          <cell r="D4426">
            <v>2012</v>
          </cell>
          <cell r="E4426" t="str">
            <v>okt</v>
          </cell>
          <cell r="F4426">
            <v>1</v>
          </cell>
          <cell r="G4426">
            <v>1.73</v>
          </cell>
          <cell r="H4426">
            <v>10</v>
          </cell>
          <cell r="I4426">
            <v>1</v>
          </cell>
          <cell r="J4426" t="str">
            <v>vleesvarkens</v>
          </cell>
        </row>
        <row r="4427">
          <cell r="A4427" t="str">
            <v>2012_okt_2</v>
          </cell>
          <cell r="C4427">
            <v>17166</v>
          </cell>
          <cell r="D4427">
            <v>2012</v>
          </cell>
          <cell r="E4427" t="str">
            <v>okt</v>
          </cell>
          <cell r="F4427">
            <v>2</v>
          </cell>
          <cell r="G4427">
            <v>41.5</v>
          </cell>
          <cell r="H4427">
            <v>10</v>
          </cell>
          <cell r="I4427">
            <v>1</v>
          </cell>
          <cell r="J4427" t="str">
            <v>vleesvarkens</v>
          </cell>
        </row>
        <row r="4428">
          <cell r="A4428" t="str">
            <v>2012_okt_3</v>
          </cell>
          <cell r="C4428">
            <v>17167</v>
          </cell>
          <cell r="D4428">
            <v>2012</v>
          </cell>
          <cell r="E4428" t="str">
            <v>okt</v>
          </cell>
          <cell r="F4428">
            <v>3</v>
          </cell>
          <cell r="G4428">
            <v>31.15</v>
          </cell>
          <cell r="H4428">
            <v>10</v>
          </cell>
          <cell r="I4428">
            <v>1</v>
          </cell>
          <cell r="J4428" t="str">
            <v>vleesvarkens</v>
          </cell>
        </row>
        <row r="4429">
          <cell r="A4429" t="str">
            <v>2012_okt_4</v>
          </cell>
          <cell r="C4429">
            <v>17168</v>
          </cell>
          <cell r="D4429">
            <v>2012</v>
          </cell>
          <cell r="E4429" t="str">
            <v>okt</v>
          </cell>
          <cell r="F4429">
            <v>4</v>
          </cell>
          <cell r="G4429">
            <v>58234.915000000001</v>
          </cell>
          <cell r="H4429">
            <v>10</v>
          </cell>
          <cell r="I4429">
            <v>1</v>
          </cell>
          <cell r="J4429" t="str">
            <v>vleesvarkens</v>
          </cell>
        </row>
        <row r="4430">
          <cell r="A4430" t="str">
            <v>2012_okt_5</v>
          </cell>
          <cell r="C4430">
            <v>17169</v>
          </cell>
          <cell r="D4430">
            <v>2012</v>
          </cell>
          <cell r="E4430" t="str">
            <v>okt</v>
          </cell>
          <cell r="F4430">
            <v>5</v>
          </cell>
          <cell r="G4430">
            <v>15749.643</v>
          </cell>
          <cell r="H4430">
            <v>10</v>
          </cell>
          <cell r="I4430">
            <v>1</v>
          </cell>
          <cell r="J4430" t="str">
            <v>vleesvarkens</v>
          </cell>
        </row>
        <row r="4431">
          <cell r="A4431" t="str">
            <v>2012_okt_6</v>
          </cell>
          <cell r="C4431">
            <v>17170</v>
          </cell>
          <cell r="D4431">
            <v>2012</v>
          </cell>
          <cell r="E4431" t="str">
            <v>okt</v>
          </cell>
          <cell r="F4431">
            <v>6</v>
          </cell>
          <cell r="G4431">
            <v>28849.27</v>
          </cell>
          <cell r="H4431">
            <v>10</v>
          </cell>
          <cell r="I4431">
            <v>1</v>
          </cell>
          <cell r="J4431" t="str">
            <v>vleesvarkens</v>
          </cell>
        </row>
        <row r="4432">
          <cell r="A4432" t="str">
            <v>2012_okt_7</v>
          </cell>
          <cell r="C4432">
            <v>17171</v>
          </cell>
          <cell r="D4432">
            <v>2012</v>
          </cell>
          <cell r="E4432" t="str">
            <v>okt</v>
          </cell>
          <cell r="F4432">
            <v>7</v>
          </cell>
          <cell r="G4432">
            <v>2083.3330000000001</v>
          </cell>
          <cell r="H4432">
            <v>10</v>
          </cell>
          <cell r="I4432">
            <v>1</v>
          </cell>
          <cell r="J4432" t="str">
            <v>vleesvarkens</v>
          </cell>
        </row>
        <row r="4433">
          <cell r="A4433" t="str">
            <v>2012_okt_8</v>
          </cell>
          <cell r="C4433">
            <v>17172</v>
          </cell>
          <cell r="D4433">
            <v>2012</v>
          </cell>
          <cell r="E4433" t="str">
            <v>okt</v>
          </cell>
          <cell r="F4433">
            <v>8</v>
          </cell>
          <cell r="G4433">
            <v>11552.666999999999</v>
          </cell>
          <cell r="H4433">
            <v>10</v>
          </cell>
          <cell r="I4433">
            <v>1</v>
          </cell>
          <cell r="J4433" t="str">
            <v>vleesvarkens</v>
          </cell>
        </row>
        <row r="4434">
          <cell r="A4434" t="str">
            <v>2012_nov_1</v>
          </cell>
          <cell r="C4434">
            <v>17173</v>
          </cell>
          <cell r="D4434">
            <v>2012</v>
          </cell>
          <cell r="E4434" t="str">
            <v>nov</v>
          </cell>
          <cell r="F4434">
            <v>1</v>
          </cell>
          <cell r="G4434">
            <v>1.65</v>
          </cell>
          <cell r="H4434">
            <v>11</v>
          </cell>
          <cell r="I4434">
            <v>1</v>
          </cell>
          <cell r="J4434" t="str">
            <v>vleesvarkens</v>
          </cell>
        </row>
        <row r="4435">
          <cell r="A4435" t="str">
            <v>2012_nov_2</v>
          </cell>
          <cell r="C4435">
            <v>17174</v>
          </cell>
          <cell r="D4435">
            <v>2012</v>
          </cell>
          <cell r="E4435" t="str">
            <v>nov</v>
          </cell>
          <cell r="F4435">
            <v>2</v>
          </cell>
          <cell r="G4435">
            <v>41.5</v>
          </cell>
          <cell r="H4435">
            <v>11</v>
          </cell>
          <cell r="I4435">
            <v>1</v>
          </cell>
          <cell r="J4435" t="str">
            <v>vleesvarkens</v>
          </cell>
        </row>
        <row r="4436">
          <cell r="A4436" t="str">
            <v>2012_nov_3</v>
          </cell>
          <cell r="C4436">
            <v>17175</v>
          </cell>
          <cell r="D4436">
            <v>2012</v>
          </cell>
          <cell r="E4436" t="str">
            <v>nov</v>
          </cell>
          <cell r="F4436">
            <v>3</v>
          </cell>
          <cell r="G4436">
            <v>31.65</v>
          </cell>
          <cell r="H4436">
            <v>11</v>
          </cell>
          <cell r="I4436">
            <v>1</v>
          </cell>
          <cell r="J4436" t="str">
            <v>vleesvarkens</v>
          </cell>
        </row>
        <row r="4437">
          <cell r="A4437" t="str">
            <v>2012_nov_4</v>
          </cell>
          <cell r="C4437">
            <v>17176</v>
          </cell>
          <cell r="D4437">
            <v>2012</v>
          </cell>
          <cell r="E4437" t="str">
            <v>nov</v>
          </cell>
          <cell r="F4437">
            <v>4</v>
          </cell>
          <cell r="G4437">
            <v>55541.970999999998</v>
          </cell>
          <cell r="H4437">
            <v>11</v>
          </cell>
          <cell r="I4437">
            <v>1</v>
          </cell>
          <cell r="J4437" t="str">
            <v>vleesvarkens</v>
          </cell>
        </row>
        <row r="4438">
          <cell r="A4438" t="str">
            <v>2012_nov_5</v>
          </cell>
          <cell r="C4438">
            <v>17177</v>
          </cell>
          <cell r="D4438">
            <v>2012</v>
          </cell>
          <cell r="E4438" t="str">
            <v>nov</v>
          </cell>
          <cell r="F4438">
            <v>5</v>
          </cell>
          <cell r="G4438">
            <v>15749.643</v>
          </cell>
          <cell r="H4438">
            <v>11</v>
          </cell>
          <cell r="I4438">
            <v>1</v>
          </cell>
          <cell r="J4438" t="str">
            <v>vleesvarkens</v>
          </cell>
        </row>
        <row r="4439">
          <cell r="A4439" t="str">
            <v>2012_nov_6</v>
          </cell>
          <cell r="C4439">
            <v>17178</v>
          </cell>
          <cell r="D4439">
            <v>2012</v>
          </cell>
          <cell r="E4439" t="str">
            <v>nov</v>
          </cell>
          <cell r="F4439">
            <v>6</v>
          </cell>
          <cell r="G4439">
            <v>29312.34</v>
          </cell>
          <cell r="H4439">
            <v>11</v>
          </cell>
          <cell r="I4439">
            <v>1</v>
          </cell>
          <cell r="J4439" t="str">
            <v>vleesvarkens</v>
          </cell>
        </row>
        <row r="4440">
          <cell r="A4440" t="str">
            <v>2012_nov_7</v>
          </cell>
          <cell r="C4440">
            <v>17179</v>
          </cell>
          <cell r="D4440">
            <v>2012</v>
          </cell>
          <cell r="E4440" t="str">
            <v>nov</v>
          </cell>
          <cell r="F4440">
            <v>7</v>
          </cell>
          <cell r="G4440">
            <v>2083.3330000000001</v>
          </cell>
          <cell r="H4440">
            <v>11</v>
          </cell>
          <cell r="I4440">
            <v>1</v>
          </cell>
          <cell r="J4440" t="str">
            <v>vleesvarkens</v>
          </cell>
        </row>
        <row r="4441">
          <cell r="A4441" t="str">
            <v>2012_nov_8</v>
          </cell>
          <cell r="C4441">
            <v>17180</v>
          </cell>
          <cell r="D4441">
            <v>2012</v>
          </cell>
          <cell r="E4441" t="str">
            <v>nov</v>
          </cell>
          <cell r="F4441">
            <v>8</v>
          </cell>
          <cell r="G4441">
            <v>8396.6530000000002</v>
          </cell>
          <cell r="H4441">
            <v>11</v>
          </cell>
          <cell r="I4441">
            <v>1</v>
          </cell>
          <cell r="J4441" t="str">
            <v>vleesvarkens</v>
          </cell>
        </row>
        <row r="4442">
          <cell r="A4442" t="str">
            <v>2012_okt_27</v>
          </cell>
          <cell r="C4442">
            <v>17181</v>
          </cell>
          <cell r="D4442">
            <v>2012</v>
          </cell>
          <cell r="E4442" t="str">
            <v>okt</v>
          </cell>
          <cell r="F4442">
            <v>27</v>
          </cell>
          <cell r="G4442">
            <v>141209.66699999999</v>
          </cell>
          <cell r="H4442">
            <v>10</v>
          </cell>
          <cell r="I4442">
            <v>1</v>
          </cell>
          <cell r="J4442" t="str">
            <v>vleeskuikens</v>
          </cell>
        </row>
        <row r="4443">
          <cell r="A4443" t="str">
            <v>2012_okt_28</v>
          </cell>
          <cell r="C4443">
            <v>17182</v>
          </cell>
          <cell r="D4443">
            <v>2012</v>
          </cell>
          <cell r="E4443" t="str">
            <v>okt</v>
          </cell>
          <cell r="F4443">
            <v>28</v>
          </cell>
          <cell r="G4443">
            <v>100704.87</v>
          </cell>
          <cell r="H4443">
            <v>10</v>
          </cell>
          <cell r="I4443">
            <v>1</v>
          </cell>
          <cell r="J4443" t="str">
            <v>vleeskuikens</v>
          </cell>
        </row>
        <row r="4444">
          <cell r="A4444" t="str">
            <v>2012_okt_29</v>
          </cell>
          <cell r="C4444">
            <v>17183</v>
          </cell>
          <cell r="D4444">
            <v>2012</v>
          </cell>
          <cell r="E4444" t="str">
            <v>okt</v>
          </cell>
          <cell r="F4444">
            <v>29</v>
          </cell>
          <cell r="G4444">
            <v>20409.905999999999</v>
          </cell>
          <cell r="H4444">
            <v>10</v>
          </cell>
          <cell r="I4444">
            <v>1</v>
          </cell>
          <cell r="J4444" t="str">
            <v>vleeskuikens</v>
          </cell>
        </row>
        <row r="4445">
          <cell r="A4445" t="str">
            <v>2012_okt_30</v>
          </cell>
          <cell r="C4445">
            <v>17184</v>
          </cell>
          <cell r="D4445">
            <v>2012</v>
          </cell>
          <cell r="E4445" t="str">
            <v>okt</v>
          </cell>
          <cell r="F4445">
            <v>30</v>
          </cell>
          <cell r="G4445">
            <v>10138.526</v>
          </cell>
          <cell r="H4445">
            <v>10</v>
          </cell>
          <cell r="I4445">
            <v>1</v>
          </cell>
          <cell r="J4445" t="str">
            <v>vleeskuikens</v>
          </cell>
        </row>
        <row r="4446">
          <cell r="A4446" t="str">
            <v>2012_okt_31</v>
          </cell>
          <cell r="C4446">
            <v>17185</v>
          </cell>
          <cell r="D4446">
            <v>2012</v>
          </cell>
          <cell r="E4446" t="str">
            <v>okt</v>
          </cell>
          <cell r="F4446">
            <v>31</v>
          </cell>
          <cell r="G4446">
            <v>0.94</v>
          </cell>
          <cell r="H4446">
            <v>10</v>
          </cell>
          <cell r="I4446">
            <v>1</v>
          </cell>
          <cell r="J4446" t="str">
            <v>vleeskuikens</v>
          </cell>
        </row>
        <row r="4447">
          <cell r="A4447" t="str">
            <v>2012_okt_32</v>
          </cell>
          <cell r="C4447">
            <v>17186</v>
          </cell>
          <cell r="D4447">
            <v>2012</v>
          </cell>
          <cell r="E4447" t="str">
            <v>okt</v>
          </cell>
          <cell r="F4447">
            <v>32</v>
          </cell>
          <cell r="G4447">
            <v>44.8</v>
          </cell>
          <cell r="H4447">
            <v>10</v>
          </cell>
          <cell r="I4447">
            <v>1</v>
          </cell>
          <cell r="J4447" t="str">
            <v>vleeskuikens</v>
          </cell>
        </row>
        <row r="4448">
          <cell r="A4448" t="str">
            <v>2012_okt_33</v>
          </cell>
          <cell r="C4448">
            <v>17187</v>
          </cell>
          <cell r="D4448">
            <v>2012</v>
          </cell>
          <cell r="E4448" t="str">
            <v>okt</v>
          </cell>
          <cell r="F4448">
            <v>33</v>
          </cell>
          <cell r="G4448">
            <v>260.64999999999998</v>
          </cell>
          <cell r="H4448">
            <v>10</v>
          </cell>
          <cell r="I4448">
            <v>1</v>
          </cell>
          <cell r="J4448" t="str">
            <v>vleeskuikens</v>
          </cell>
        </row>
        <row r="4449">
          <cell r="A4449" t="str">
            <v>2012_okt_34</v>
          </cell>
          <cell r="C4449">
            <v>17188</v>
          </cell>
          <cell r="D4449">
            <v>2012</v>
          </cell>
          <cell r="E4449" t="str">
            <v>okt</v>
          </cell>
          <cell r="F4449">
            <v>34</v>
          </cell>
          <cell r="G4449">
            <v>9956.3629999999994</v>
          </cell>
          <cell r="H4449">
            <v>10</v>
          </cell>
          <cell r="I4449">
            <v>1</v>
          </cell>
          <cell r="J4449" t="str">
            <v>vleeskuikens</v>
          </cell>
        </row>
        <row r="4450">
          <cell r="A4450" t="str">
            <v>2012_nov_27</v>
          </cell>
          <cell r="C4450">
            <v>17189</v>
          </cell>
          <cell r="D4450">
            <v>2012</v>
          </cell>
          <cell r="E4450" t="str">
            <v>nov</v>
          </cell>
          <cell r="F4450">
            <v>27</v>
          </cell>
          <cell r="G4450">
            <v>141209.66699999999</v>
          </cell>
          <cell r="H4450">
            <v>11</v>
          </cell>
          <cell r="I4450">
            <v>1</v>
          </cell>
          <cell r="J4450" t="str">
            <v>vleeskuikens</v>
          </cell>
        </row>
        <row r="4451">
          <cell r="A4451" t="str">
            <v>2012_nov_28</v>
          </cell>
          <cell r="C4451">
            <v>17190</v>
          </cell>
          <cell r="D4451">
            <v>2012</v>
          </cell>
          <cell r="E4451" t="str">
            <v>nov</v>
          </cell>
          <cell r="F4451">
            <v>28</v>
          </cell>
          <cell r="G4451">
            <v>102627.636</v>
          </cell>
          <cell r="H4451">
            <v>11</v>
          </cell>
          <cell r="I4451">
            <v>1</v>
          </cell>
          <cell r="J4451" t="str">
            <v>vleeskuikens</v>
          </cell>
        </row>
        <row r="4452">
          <cell r="A4452" t="str">
            <v>2012_nov_29</v>
          </cell>
          <cell r="C4452">
            <v>17191</v>
          </cell>
          <cell r="D4452">
            <v>2012</v>
          </cell>
          <cell r="E4452" t="str">
            <v>nov</v>
          </cell>
          <cell r="F4452">
            <v>29</v>
          </cell>
          <cell r="G4452">
            <v>20474.116999999998</v>
          </cell>
          <cell r="H4452">
            <v>11</v>
          </cell>
          <cell r="I4452">
            <v>1</v>
          </cell>
          <cell r="J4452" t="str">
            <v>vleeskuikens</v>
          </cell>
        </row>
        <row r="4453">
          <cell r="A4453" t="str">
            <v>2012_nov_30</v>
          </cell>
          <cell r="C4453">
            <v>17192</v>
          </cell>
          <cell r="D4453">
            <v>2012</v>
          </cell>
          <cell r="E4453" t="str">
            <v>nov</v>
          </cell>
          <cell r="F4453">
            <v>30</v>
          </cell>
          <cell r="G4453">
            <v>10138.526</v>
          </cell>
          <cell r="H4453">
            <v>11</v>
          </cell>
          <cell r="I4453">
            <v>1</v>
          </cell>
          <cell r="J4453" t="str">
            <v>vleeskuikens</v>
          </cell>
        </row>
        <row r="4454">
          <cell r="A4454" t="str">
            <v>2012_nov_31</v>
          </cell>
          <cell r="C4454">
            <v>17193</v>
          </cell>
          <cell r="D4454">
            <v>2012</v>
          </cell>
          <cell r="E4454" t="str">
            <v>nov</v>
          </cell>
          <cell r="F4454">
            <v>31</v>
          </cell>
          <cell r="G4454">
            <v>0.94</v>
          </cell>
          <cell r="H4454">
            <v>11</v>
          </cell>
          <cell r="I4454">
            <v>1</v>
          </cell>
          <cell r="J4454" t="str">
            <v>vleeskuikens</v>
          </cell>
        </row>
        <row r="4455">
          <cell r="A4455" t="str">
            <v>2012_nov_32</v>
          </cell>
          <cell r="C4455">
            <v>17194</v>
          </cell>
          <cell r="D4455">
            <v>2012</v>
          </cell>
          <cell r="E4455" t="str">
            <v>nov</v>
          </cell>
          <cell r="F4455">
            <v>32</v>
          </cell>
          <cell r="G4455">
            <v>45.35</v>
          </cell>
          <cell r="H4455">
            <v>11</v>
          </cell>
          <cell r="I4455">
            <v>1</v>
          </cell>
          <cell r="J4455" t="str">
            <v>vleeskuikens</v>
          </cell>
        </row>
        <row r="4456">
          <cell r="A4456" t="str">
            <v>2012_nov_33</v>
          </cell>
          <cell r="C4456">
            <v>17195</v>
          </cell>
          <cell r="D4456">
            <v>2012</v>
          </cell>
          <cell r="E4456" t="str">
            <v>nov</v>
          </cell>
          <cell r="F4456">
            <v>33</v>
          </cell>
          <cell r="G4456">
            <v>277.14999999999998</v>
          </cell>
          <cell r="H4456">
            <v>11</v>
          </cell>
          <cell r="I4456">
            <v>1</v>
          </cell>
          <cell r="J4456" t="str">
            <v>vleeskuikens</v>
          </cell>
        </row>
        <row r="4457">
          <cell r="A4457" t="str">
            <v>2012_nov_34</v>
          </cell>
          <cell r="C4457">
            <v>17196</v>
          </cell>
          <cell r="D4457">
            <v>2012</v>
          </cell>
          <cell r="E4457" t="str">
            <v>nov</v>
          </cell>
          <cell r="F4457">
            <v>34</v>
          </cell>
          <cell r="G4457">
            <v>7969.3860000000004</v>
          </cell>
          <cell r="H4457">
            <v>11</v>
          </cell>
          <cell r="I4457">
            <v>1</v>
          </cell>
          <cell r="J4457" t="str">
            <v>vleeskuikens</v>
          </cell>
        </row>
        <row r="4458">
          <cell r="A4458" t="str">
            <v>2012_okt_19</v>
          </cell>
          <cell r="C4458">
            <v>17197</v>
          </cell>
          <cell r="D4458">
            <v>2012</v>
          </cell>
          <cell r="E4458" t="str">
            <v>okt</v>
          </cell>
          <cell r="F4458">
            <v>19</v>
          </cell>
          <cell r="G4458">
            <v>89982</v>
          </cell>
          <cell r="H4458">
            <v>10</v>
          </cell>
          <cell r="I4458">
            <v>1</v>
          </cell>
          <cell r="J4458" t="str">
            <v>leghennen</v>
          </cell>
        </row>
        <row r="4459">
          <cell r="A4459" t="str">
            <v>2012_okt_20</v>
          </cell>
          <cell r="C4459">
            <v>17198</v>
          </cell>
          <cell r="D4459">
            <v>2012</v>
          </cell>
          <cell r="E4459" t="str">
            <v>okt</v>
          </cell>
          <cell r="F4459">
            <v>20</v>
          </cell>
          <cell r="G4459">
            <v>49661.25</v>
          </cell>
          <cell r="H4459">
            <v>10</v>
          </cell>
          <cell r="I4459">
            <v>1</v>
          </cell>
          <cell r="J4459" t="str">
            <v>leghennen</v>
          </cell>
        </row>
        <row r="4460">
          <cell r="A4460" t="str">
            <v>2012_okt_21</v>
          </cell>
          <cell r="C4460">
            <v>17199</v>
          </cell>
          <cell r="D4460">
            <v>2012</v>
          </cell>
          <cell r="E4460" t="str">
            <v>okt</v>
          </cell>
          <cell r="F4460">
            <v>21</v>
          </cell>
          <cell r="G4460">
            <v>13268.333000000001</v>
          </cell>
          <cell r="H4460">
            <v>10</v>
          </cell>
          <cell r="I4460">
            <v>1</v>
          </cell>
          <cell r="J4460" t="str">
            <v>leghennen</v>
          </cell>
        </row>
        <row r="4461">
          <cell r="A4461" t="str">
            <v>2012_okt_22</v>
          </cell>
          <cell r="C4461">
            <v>17200</v>
          </cell>
          <cell r="D4461">
            <v>2012</v>
          </cell>
          <cell r="E4461" t="str">
            <v>okt</v>
          </cell>
          <cell r="F4461">
            <v>22</v>
          </cell>
          <cell r="G4461">
            <v>4166.6660000000002</v>
          </cell>
          <cell r="H4461">
            <v>10</v>
          </cell>
          <cell r="I4461">
            <v>1</v>
          </cell>
          <cell r="J4461" t="str">
            <v>leghennen</v>
          </cell>
        </row>
        <row r="4462">
          <cell r="A4462" t="str">
            <v>2012_okt_23</v>
          </cell>
          <cell r="C4462">
            <v>17201</v>
          </cell>
          <cell r="D4462">
            <v>2012</v>
          </cell>
          <cell r="E4462" t="str">
            <v>okt</v>
          </cell>
          <cell r="F4462">
            <v>23</v>
          </cell>
          <cell r="G4462">
            <v>1.26</v>
          </cell>
          <cell r="H4462">
            <v>10</v>
          </cell>
          <cell r="I4462">
            <v>1</v>
          </cell>
          <cell r="J4462" t="str">
            <v>leghennen</v>
          </cell>
        </row>
        <row r="4463">
          <cell r="A4463" t="str">
            <v>2012_okt_24</v>
          </cell>
          <cell r="C4463">
            <v>17202</v>
          </cell>
          <cell r="D4463">
            <v>2012</v>
          </cell>
          <cell r="E4463" t="str">
            <v>okt</v>
          </cell>
          <cell r="F4463">
            <v>24</v>
          </cell>
          <cell r="G4463">
            <v>0</v>
          </cell>
          <cell r="H4463">
            <v>10</v>
          </cell>
          <cell r="I4463">
            <v>1</v>
          </cell>
          <cell r="J4463" t="str">
            <v>leghennen</v>
          </cell>
        </row>
        <row r="4464">
          <cell r="A4464" t="str">
            <v>2012_okt_25</v>
          </cell>
          <cell r="C4464">
            <v>17203</v>
          </cell>
          <cell r="D4464">
            <v>2012</v>
          </cell>
          <cell r="E4464" t="str">
            <v>okt</v>
          </cell>
          <cell r="F4464">
            <v>25</v>
          </cell>
          <cell r="G4464">
            <v>34.85</v>
          </cell>
          <cell r="H4464">
            <v>10</v>
          </cell>
          <cell r="I4464">
            <v>1</v>
          </cell>
          <cell r="J4464" t="str">
            <v>leghennen</v>
          </cell>
        </row>
        <row r="4465">
          <cell r="A4465" t="str">
            <v>2012_okt_26</v>
          </cell>
          <cell r="C4465">
            <v>17204</v>
          </cell>
          <cell r="D4465">
            <v>2012</v>
          </cell>
          <cell r="E4465" t="str">
            <v>okt</v>
          </cell>
          <cell r="F4465">
            <v>26</v>
          </cell>
          <cell r="G4465">
            <v>22885.75</v>
          </cell>
          <cell r="H4465">
            <v>10</v>
          </cell>
          <cell r="I4465">
            <v>1</v>
          </cell>
          <cell r="J4465" t="str">
            <v>leghennen</v>
          </cell>
        </row>
        <row r="4466">
          <cell r="A4466" t="str">
            <v>2012_nov_19</v>
          </cell>
          <cell r="C4466">
            <v>17205</v>
          </cell>
          <cell r="D4466">
            <v>2012</v>
          </cell>
          <cell r="E4466" t="str">
            <v>nov</v>
          </cell>
          <cell r="F4466">
            <v>19</v>
          </cell>
          <cell r="G4466">
            <v>92190</v>
          </cell>
          <cell r="H4466">
            <v>11</v>
          </cell>
          <cell r="I4466">
            <v>1</v>
          </cell>
          <cell r="J4466" t="str">
            <v>leghennen</v>
          </cell>
        </row>
        <row r="4467">
          <cell r="A4467" t="str">
            <v>2012_nov_20</v>
          </cell>
          <cell r="C4467">
            <v>17206</v>
          </cell>
          <cell r="D4467">
            <v>2012</v>
          </cell>
          <cell r="E4467" t="str">
            <v>nov</v>
          </cell>
          <cell r="F4467">
            <v>20</v>
          </cell>
          <cell r="G4467">
            <v>50445</v>
          </cell>
          <cell r="H4467">
            <v>11</v>
          </cell>
          <cell r="I4467">
            <v>1</v>
          </cell>
          <cell r="J4467" t="str">
            <v>leghennen</v>
          </cell>
        </row>
        <row r="4468">
          <cell r="A4468" t="str">
            <v>2012_nov_21</v>
          </cell>
          <cell r="C4468">
            <v>17207</v>
          </cell>
          <cell r="D4468">
            <v>2012</v>
          </cell>
          <cell r="E4468" t="str">
            <v>nov</v>
          </cell>
          <cell r="F4468">
            <v>21</v>
          </cell>
          <cell r="G4468">
            <v>13426.665999999999</v>
          </cell>
          <cell r="H4468">
            <v>11</v>
          </cell>
          <cell r="I4468">
            <v>1</v>
          </cell>
          <cell r="J4468" t="str">
            <v>leghennen</v>
          </cell>
        </row>
        <row r="4469">
          <cell r="A4469" t="str">
            <v>2012_nov_22</v>
          </cell>
          <cell r="C4469">
            <v>17208</v>
          </cell>
          <cell r="D4469">
            <v>2012</v>
          </cell>
          <cell r="E4469" t="str">
            <v>nov</v>
          </cell>
          <cell r="F4469">
            <v>22</v>
          </cell>
          <cell r="G4469">
            <v>4166.6660000000002</v>
          </cell>
          <cell r="H4469">
            <v>11</v>
          </cell>
          <cell r="I4469">
            <v>1</v>
          </cell>
          <cell r="J4469" t="str">
            <v>leghennen</v>
          </cell>
        </row>
        <row r="4470">
          <cell r="A4470" t="str">
            <v>2012_nov_23</v>
          </cell>
          <cell r="C4470">
            <v>17209</v>
          </cell>
          <cell r="D4470">
            <v>2012</v>
          </cell>
          <cell r="E4470" t="str">
            <v>nov</v>
          </cell>
          <cell r="F4470">
            <v>23</v>
          </cell>
          <cell r="G4470">
            <v>1.29</v>
          </cell>
          <cell r="H4470">
            <v>11</v>
          </cell>
          <cell r="I4470">
            <v>1</v>
          </cell>
          <cell r="J4470" t="str">
            <v>leghennen</v>
          </cell>
        </row>
        <row r="4471">
          <cell r="A4471" t="str">
            <v>2012_nov_24</v>
          </cell>
          <cell r="C4471">
            <v>17210</v>
          </cell>
          <cell r="D4471">
            <v>2012</v>
          </cell>
          <cell r="E4471" t="str">
            <v>nov</v>
          </cell>
          <cell r="F4471">
            <v>24</v>
          </cell>
          <cell r="G4471">
            <v>0</v>
          </cell>
          <cell r="H4471">
            <v>11</v>
          </cell>
          <cell r="I4471">
            <v>1</v>
          </cell>
          <cell r="J4471" t="str">
            <v>leghennen</v>
          </cell>
        </row>
        <row r="4472">
          <cell r="A4472" t="str">
            <v>2012_nov_25</v>
          </cell>
          <cell r="C4472">
            <v>17211</v>
          </cell>
          <cell r="D4472">
            <v>2012</v>
          </cell>
          <cell r="E4472" t="str">
            <v>nov</v>
          </cell>
          <cell r="F4472">
            <v>25</v>
          </cell>
          <cell r="G4472">
            <v>35.4</v>
          </cell>
          <cell r="H4472">
            <v>11</v>
          </cell>
          <cell r="I4472">
            <v>1</v>
          </cell>
          <cell r="J4472" t="str">
            <v>leghennen</v>
          </cell>
        </row>
        <row r="4473">
          <cell r="A4473" t="str">
            <v>2012_nov_26</v>
          </cell>
          <cell r="C4473">
            <v>17212</v>
          </cell>
          <cell r="D4473">
            <v>2012</v>
          </cell>
          <cell r="E4473" t="str">
            <v>nov</v>
          </cell>
          <cell r="F4473">
            <v>26</v>
          </cell>
          <cell r="G4473">
            <v>24151.666000000001</v>
          </cell>
          <cell r="H4473">
            <v>11</v>
          </cell>
          <cell r="I4473">
            <v>1</v>
          </cell>
          <cell r="J4473" t="str">
            <v>leghennen</v>
          </cell>
        </row>
        <row r="4474">
          <cell r="C4474"/>
          <cell r="D4474"/>
          <cell r="E4474"/>
          <cell r="F4474"/>
          <cell r="G4474"/>
          <cell r="H4474"/>
          <cell r="I4474"/>
          <cell r="J4474"/>
        </row>
        <row r="4475">
          <cell r="C4475"/>
          <cell r="D4475"/>
          <cell r="E4475"/>
          <cell r="F4475"/>
          <cell r="G4475"/>
          <cell r="H4475"/>
          <cell r="I4475"/>
          <cell r="J4475"/>
        </row>
        <row r="4476">
          <cell r="C4476"/>
          <cell r="D4476"/>
          <cell r="E4476"/>
          <cell r="F4476"/>
          <cell r="G4476"/>
          <cell r="H4476"/>
          <cell r="I4476"/>
          <cell r="J4476"/>
        </row>
        <row r="4477">
          <cell r="C4477"/>
          <cell r="D4477"/>
          <cell r="E4477"/>
          <cell r="F4477"/>
          <cell r="G4477"/>
          <cell r="H4477"/>
          <cell r="I4477"/>
          <cell r="J4477"/>
        </row>
      </sheetData>
      <sheetData sheetId="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ad1"/>
      <sheetName val="Blad2"/>
      <sheetName val="uitacces"/>
      <sheetName val="data-voor-lippo"/>
    </sheetNames>
    <sheetDataSet>
      <sheetData sheetId="0"/>
      <sheetData sheetId="1"/>
      <sheetData sheetId="2">
        <row r="3">
          <cell r="C3" t="str">
            <v>dID</v>
          </cell>
          <cell r="D3" t="str">
            <v>dYear</v>
          </cell>
          <cell r="E3" t="str">
            <v>dCategory</v>
          </cell>
          <cell r="F3" t="str">
            <v>dSerie</v>
          </cell>
          <cell r="G3" t="str">
            <v>dSerieData</v>
          </cell>
          <cell r="H3" t="str">
            <v>dOrder</v>
          </cell>
          <cell r="I3" t="str">
            <v>dPublish</v>
          </cell>
          <cell r="J3" t="str">
            <v>dSectornaam</v>
          </cell>
        </row>
        <row r="4">
          <cell r="A4" t="str">
            <v>2001_2001_70</v>
          </cell>
          <cell r="C4">
            <v>11890</v>
          </cell>
          <cell r="D4">
            <v>2001</v>
          </cell>
          <cell r="E4" t="str">
            <v>2001</v>
          </cell>
          <cell r="F4">
            <v>70</v>
          </cell>
          <cell r="G4">
            <v>96</v>
          </cell>
          <cell r="H4">
            <v>1</v>
          </cell>
          <cell r="I4">
            <v>1</v>
          </cell>
          <cell r="J4" t="str">
            <v>sierteelt</v>
          </cell>
        </row>
        <row r="5">
          <cell r="A5" t="str">
            <v>2001_2001_71</v>
          </cell>
          <cell r="C5">
            <v>11891</v>
          </cell>
          <cell r="D5">
            <v>2001</v>
          </cell>
          <cell r="E5" t="str">
            <v>2001</v>
          </cell>
          <cell r="F5">
            <v>71</v>
          </cell>
          <cell r="G5">
            <v>49.5</v>
          </cell>
          <cell r="H5">
            <v>1</v>
          </cell>
          <cell r="I5">
            <v>1</v>
          </cell>
          <cell r="J5" t="str">
            <v>sierteelt</v>
          </cell>
        </row>
        <row r="6">
          <cell r="A6" t="str">
            <v>2001_2001_77</v>
          </cell>
          <cell r="C6">
            <v>11892</v>
          </cell>
          <cell r="D6">
            <v>2001</v>
          </cell>
          <cell r="E6" t="str">
            <v>2001</v>
          </cell>
          <cell r="F6">
            <v>77</v>
          </cell>
          <cell r="G6">
            <v>101</v>
          </cell>
          <cell r="H6">
            <v>1</v>
          </cell>
          <cell r="I6">
            <v>1</v>
          </cell>
          <cell r="J6" t="str">
            <v>sierteelt</v>
          </cell>
        </row>
        <row r="7">
          <cell r="A7" t="str">
            <v>2001_2001_78</v>
          </cell>
          <cell r="C7">
            <v>11893</v>
          </cell>
          <cell r="D7">
            <v>2001</v>
          </cell>
          <cell r="E7" t="str">
            <v>2001</v>
          </cell>
          <cell r="F7">
            <v>78</v>
          </cell>
          <cell r="G7">
            <v>33.1</v>
          </cell>
          <cell r="H7">
            <v>1</v>
          </cell>
          <cell r="I7">
            <v>1</v>
          </cell>
          <cell r="J7" t="str">
            <v>sierteelt</v>
          </cell>
        </row>
        <row r="8">
          <cell r="A8" t="str">
            <v>2002_2002_70</v>
          </cell>
          <cell r="C8">
            <v>11894</v>
          </cell>
          <cell r="D8">
            <v>2002</v>
          </cell>
          <cell r="E8" t="str">
            <v>2002</v>
          </cell>
          <cell r="F8">
            <v>70</v>
          </cell>
          <cell r="G8">
            <v>96</v>
          </cell>
          <cell r="H8">
            <v>2</v>
          </cell>
          <cell r="I8">
            <v>1</v>
          </cell>
          <cell r="J8" t="str">
            <v>sierteelt</v>
          </cell>
        </row>
        <row r="9">
          <cell r="A9" t="str">
            <v>2002_2002_71</v>
          </cell>
          <cell r="C9">
            <v>11895</v>
          </cell>
          <cell r="D9">
            <v>2002</v>
          </cell>
          <cell r="E9" t="str">
            <v>2002</v>
          </cell>
          <cell r="F9">
            <v>71</v>
          </cell>
          <cell r="G9">
            <v>48.5</v>
          </cell>
          <cell r="H9">
            <v>2</v>
          </cell>
          <cell r="I9">
            <v>1</v>
          </cell>
          <cell r="J9" t="str">
            <v>sierteelt</v>
          </cell>
        </row>
        <row r="10">
          <cell r="A10" t="str">
            <v>2002_2002_77</v>
          </cell>
          <cell r="C10">
            <v>11896</v>
          </cell>
          <cell r="D10">
            <v>2002</v>
          </cell>
          <cell r="E10" t="str">
            <v>2002</v>
          </cell>
          <cell r="F10">
            <v>77</v>
          </cell>
          <cell r="G10">
            <v>99</v>
          </cell>
          <cell r="H10">
            <v>2</v>
          </cell>
          <cell r="I10">
            <v>1</v>
          </cell>
          <cell r="J10" t="str">
            <v>sierteelt</v>
          </cell>
        </row>
        <row r="11">
          <cell r="A11" t="str">
            <v>2002_2002_78</v>
          </cell>
          <cell r="C11">
            <v>11897</v>
          </cell>
          <cell r="D11">
            <v>2002</v>
          </cell>
          <cell r="E11" t="str">
            <v>2002</v>
          </cell>
          <cell r="F11">
            <v>78</v>
          </cell>
          <cell r="G11">
            <v>38.299999999999997</v>
          </cell>
          <cell r="H11">
            <v>2</v>
          </cell>
          <cell r="I11">
            <v>1</v>
          </cell>
          <cell r="J11" t="str">
            <v>sierteelt</v>
          </cell>
        </row>
        <row r="12">
          <cell r="A12" t="str">
            <v>2003_2003_70</v>
          </cell>
          <cell r="C12">
            <v>11898</v>
          </cell>
          <cell r="D12">
            <v>2003</v>
          </cell>
          <cell r="E12" t="str">
            <v>2003</v>
          </cell>
          <cell r="F12">
            <v>70</v>
          </cell>
          <cell r="G12">
            <v>92</v>
          </cell>
          <cell r="H12">
            <v>3</v>
          </cell>
          <cell r="I12">
            <v>1</v>
          </cell>
          <cell r="J12" t="str">
            <v>sierteelt</v>
          </cell>
        </row>
        <row r="13">
          <cell r="A13" t="str">
            <v>2003_2003_71</v>
          </cell>
          <cell r="C13">
            <v>11899</v>
          </cell>
          <cell r="D13">
            <v>2003</v>
          </cell>
          <cell r="E13" t="str">
            <v>2003</v>
          </cell>
          <cell r="F13">
            <v>71</v>
          </cell>
          <cell r="G13">
            <v>51</v>
          </cell>
          <cell r="H13">
            <v>3</v>
          </cell>
          <cell r="I13">
            <v>1</v>
          </cell>
          <cell r="J13" t="str">
            <v>sierteelt</v>
          </cell>
        </row>
        <row r="14">
          <cell r="A14" t="str">
            <v>2003_2003_77</v>
          </cell>
          <cell r="C14">
            <v>11900</v>
          </cell>
          <cell r="D14">
            <v>2003</v>
          </cell>
          <cell r="E14" t="str">
            <v>2003</v>
          </cell>
          <cell r="F14">
            <v>77</v>
          </cell>
          <cell r="G14">
            <v>101</v>
          </cell>
          <cell r="H14">
            <v>3</v>
          </cell>
          <cell r="I14">
            <v>1</v>
          </cell>
          <cell r="J14" t="str">
            <v>sierteelt</v>
          </cell>
        </row>
        <row r="15">
          <cell r="A15" t="str">
            <v>2003_2003_78</v>
          </cell>
          <cell r="C15">
            <v>11901</v>
          </cell>
          <cell r="D15">
            <v>2003</v>
          </cell>
          <cell r="E15" t="str">
            <v>2003</v>
          </cell>
          <cell r="F15">
            <v>78</v>
          </cell>
          <cell r="G15">
            <v>24.3</v>
          </cell>
          <cell r="H15">
            <v>3</v>
          </cell>
          <cell r="I15">
            <v>1</v>
          </cell>
          <cell r="J15" t="str">
            <v>sierteelt</v>
          </cell>
        </row>
        <row r="16">
          <cell r="A16" t="str">
            <v>2004_2004_70</v>
          </cell>
          <cell r="C16">
            <v>11902</v>
          </cell>
          <cell r="D16">
            <v>2004</v>
          </cell>
          <cell r="E16" t="str">
            <v>2004</v>
          </cell>
          <cell r="F16">
            <v>70</v>
          </cell>
          <cell r="G16">
            <v>91</v>
          </cell>
          <cell r="H16">
            <v>4</v>
          </cell>
          <cell r="I16">
            <v>1</v>
          </cell>
          <cell r="J16" t="str">
            <v>sierteelt</v>
          </cell>
        </row>
        <row r="17">
          <cell r="A17" t="str">
            <v>2004_2004_71</v>
          </cell>
          <cell r="C17">
            <v>11903</v>
          </cell>
          <cell r="D17">
            <v>2004</v>
          </cell>
          <cell r="E17" t="str">
            <v>2004</v>
          </cell>
          <cell r="F17">
            <v>71</v>
          </cell>
          <cell r="G17">
            <v>28.4</v>
          </cell>
          <cell r="H17">
            <v>4</v>
          </cell>
          <cell r="I17">
            <v>1</v>
          </cell>
          <cell r="J17" t="str">
            <v>sierteelt</v>
          </cell>
        </row>
        <row r="18">
          <cell r="A18" t="str">
            <v>2004_2004_77</v>
          </cell>
          <cell r="C18">
            <v>11904</v>
          </cell>
          <cell r="D18">
            <v>2004</v>
          </cell>
          <cell r="E18" t="str">
            <v>2004</v>
          </cell>
          <cell r="F18">
            <v>77</v>
          </cell>
          <cell r="G18">
            <v>93</v>
          </cell>
          <cell r="H18">
            <v>4</v>
          </cell>
          <cell r="I18">
            <v>1</v>
          </cell>
          <cell r="J18" t="str">
            <v>sierteelt</v>
          </cell>
        </row>
        <row r="19">
          <cell r="A19" t="str">
            <v>2004_2004_78</v>
          </cell>
          <cell r="C19">
            <v>11905</v>
          </cell>
          <cell r="D19">
            <v>2004</v>
          </cell>
          <cell r="E19" t="str">
            <v>2004</v>
          </cell>
          <cell r="F19">
            <v>78</v>
          </cell>
          <cell r="G19">
            <v>23.5</v>
          </cell>
          <cell r="H19">
            <v>4</v>
          </cell>
          <cell r="I19">
            <v>1</v>
          </cell>
          <cell r="J19" t="str">
            <v>sierteelt</v>
          </cell>
        </row>
        <row r="20">
          <cell r="A20" t="str">
            <v>2005_2005_70</v>
          </cell>
          <cell r="C20">
            <v>11906</v>
          </cell>
          <cell r="D20">
            <v>2005</v>
          </cell>
          <cell r="E20" t="str">
            <v>2005</v>
          </cell>
          <cell r="F20">
            <v>70</v>
          </cell>
          <cell r="G20">
            <v>92</v>
          </cell>
          <cell r="H20">
            <v>5</v>
          </cell>
          <cell r="I20">
            <v>1</v>
          </cell>
          <cell r="J20" t="str">
            <v>sierteelt</v>
          </cell>
        </row>
        <row r="21">
          <cell r="A21" t="str">
            <v>2005_2005_71</v>
          </cell>
          <cell r="C21">
            <v>11907</v>
          </cell>
          <cell r="D21">
            <v>2005</v>
          </cell>
          <cell r="E21" t="str">
            <v>2005</v>
          </cell>
          <cell r="F21">
            <v>71</v>
          </cell>
          <cell r="G21">
            <v>38</v>
          </cell>
          <cell r="H21">
            <v>5</v>
          </cell>
          <cell r="I21">
            <v>1</v>
          </cell>
          <cell r="J21" t="str">
            <v>sierteelt</v>
          </cell>
        </row>
        <row r="22">
          <cell r="A22" t="str">
            <v>2005_2005_77</v>
          </cell>
          <cell r="C22">
            <v>11908</v>
          </cell>
          <cell r="D22">
            <v>2005</v>
          </cell>
          <cell r="E22" t="str">
            <v>2005</v>
          </cell>
          <cell r="F22">
            <v>77</v>
          </cell>
          <cell r="G22">
            <v>95</v>
          </cell>
          <cell r="H22">
            <v>5</v>
          </cell>
          <cell r="I22">
            <v>1</v>
          </cell>
          <cell r="J22" t="str">
            <v>sierteelt</v>
          </cell>
        </row>
        <row r="23">
          <cell r="A23" t="str">
            <v>2005_2005_78</v>
          </cell>
          <cell r="C23">
            <v>11909</v>
          </cell>
          <cell r="D23">
            <v>2005</v>
          </cell>
          <cell r="E23" t="str">
            <v>2005</v>
          </cell>
          <cell r="F23">
            <v>78</v>
          </cell>
          <cell r="G23">
            <v>23</v>
          </cell>
          <cell r="H23">
            <v>5</v>
          </cell>
          <cell r="I23">
            <v>1</v>
          </cell>
          <cell r="J23" t="str">
            <v>sierteelt</v>
          </cell>
        </row>
        <row r="24">
          <cell r="A24" t="str">
            <v>2006_jan_61</v>
          </cell>
          <cell r="C24">
            <v>11910</v>
          </cell>
          <cell r="D24">
            <v>2006</v>
          </cell>
          <cell r="E24" t="str">
            <v>jan</v>
          </cell>
          <cell r="F24">
            <v>61</v>
          </cell>
          <cell r="G24">
            <v>248827</v>
          </cell>
          <cell r="H24">
            <v>1</v>
          </cell>
          <cell r="I24">
            <v>1</v>
          </cell>
          <cell r="J24" t="str">
            <v>sierteelt</v>
          </cell>
        </row>
        <row r="25">
          <cell r="A25" t="str">
            <v>2006_jan_64</v>
          </cell>
          <cell r="C25">
            <v>11911</v>
          </cell>
          <cell r="D25">
            <v>2006</v>
          </cell>
          <cell r="E25" t="str">
            <v>jan</v>
          </cell>
          <cell r="F25">
            <v>64</v>
          </cell>
          <cell r="G25">
            <v>119554</v>
          </cell>
          <cell r="H25">
            <v>1</v>
          </cell>
          <cell r="I25">
            <v>1</v>
          </cell>
          <cell r="J25" t="str">
            <v>sierteelt</v>
          </cell>
        </row>
        <row r="26">
          <cell r="A26" t="str">
            <v>2006_jan_66</v>
          </cell>
          <cell r="C26">
            <v>11912</v>
          </cell>
          <cell r="D26">
            <v>2006</v>
          </cell>
          <cell r="E26" t="str">
            <v>jan</v>
          </cell>
          <cell r="F26">
            <v>66</v>
          </cell>
          <cell r="G26">
            <v>368381</v>
          </cell>
          <cell r="H26">
            <v>1</v>
          </cell>
          <cell r="I26">
            <v>1</v>
          </cell>
          <cell r="J26" t="str">
            <v>sierteelt</v>
          </cell>
        </row>
        <row r="27">
          <cell r="A27" t="str">
            <v>2006_feb_61</v>
          </cell>
          <cell r="C27">
            <v>11913</v>
          </cell>
          <cell r="D27">
            <v>2006</v>
          </cell>
          <cell r="E27" t="str">
            <v>feb</v>
          </cell>
          <cell r="F27">
            <v>61</v>
          </cell>
          <cell r="G27">
            <v>352076</v>
          </cell>
          <cell r="H27">
            <v>2</v>
          </cell>
          <cell r="I27">
            <v>1</v>
          </cell>
          <cell r="J27" t="str">
            <v>sierteelt</v>
          </cell>
        </row>
        <row r="28">
          <cell r="A28" t="str">
            <v>2006_feb_64</v>
          </cell>
          <cell r="C28">
            <v>11914</v>
          </cell>
          <cell r="D28">
            <v>2006</v>
          </cell>
          <cell r="E28" t="str">
            <v>feb</v>
          </cell>
          <cell r="F28">
            <v>64</v>
          </cell>
          <cell r="G28">
            <v>126962</v>
          </cell>
          <cell r="H28">
            <v>2</v>
          </cell>
          <cell r="I28">
            <v>1</v>
          </cell>
          <cell r="J28" t="str">
            <v>sierteelt</v>
          </cell>
        </row>
        <row r="29">
          <cell r="A29" t="str">
            <v>2006_feb_66</v>
          </cell>
          <cell r="C29">
            <v>11915</v>
          </cell>
          <cell r="D29">
            <v>2006</v>
          </cell>
          <cell r="E29" t="str">
            <v>feb</v>
          </cell>
          <cell r="F29">
            <v>66</v>
          </cell>
          <cell r="G29">
            <v>479038</v>
          </cell>
          <cell r="H29">
            <v>2</v>
          </cell>
          <cell r="I29">
            <v>1</v>
          </cell>
          <cell r="J29" t="str">
            <v>sierteelt</v>
          </cell>
        </row>
        <row r="30">
          <cell r="A30" t="str">
            <v>2006_mrt_61</v>
          </cell>
          <cell r="C30">
            <v>11916</v>
          </cell>
          <cell r="D30">
            <v>2006</v>
          </cell>
          <cell r="E30" t="str">
            <v>mrt</v>
          </cell>
          <cell r="F30">
            <v>61</v>
          </cell>
          <cell r="G30">
            <v>327314</v>
          </cell>
          <cell r="H30">
            <v>3</v>
          </cell>
          <cell r="I30">
            <v>1</v>
          </cell>
          <cell r="J30" t="str">
            <v>sierteelt</v>
          </cell>
        </row>
        <row r="31">
          <cell r="A31" t="str">
            <v>2006_mrt_64</v>
          </cell>
          <cell r="C31">
            <v>11917</v>
          </cell>
          <cell r="D31">
            <v>2006</v>
          </cell>
          <cell r="E31" t="str">
            <v>mrt</v>
          </cell>
          <cell r="F31">
            <v>64</v>
          </cell>
          <cell r="G31">
            <v>185196</v>
          </cell>
          <cell r="H31">
            <v>3</v>
          </cell>
          <cell r="I31">
            <v>1</v>
          </cell>
          <cell r="J31" t="str">
            <v>sierteelt</v>
          </cell>
        </row>
        <row r="32">
          <cell r="A32" t="str">
            <v>2006_mrt_66</v>
          </cell>
          <cell r="C32">
            <v>11918</v>
          </cell>
          <cell r="D32">
            <v>2006</v>
          </cell>
          <cell r="E32" t="str">
            <v>mrt</v>
          </cell>
          <cell r="F32">
            <v>66</v>
          </cell>
          <cell r="G32">
            <v>512510</v>
          </cell>
          <cell r="H32">
            <v>3</v>
          </cell>
          <cell r="I32">
            <v>1</v>
          </cell>
          <cell r="J32" t="str">
            <v>sierteelt</v>
          </cell>
        </row>
        <row r="33">
          <cell r="A33" t="str">
            <v>2006_apr_61</v>
          </cell>
          <cell r="C33">
            <v>11919</v>
          </cell>
          <cell r="D33">
            <v>2006</v>
          </cell>
          <cell r="E33" t="str">
            <v>apr</v>
          </cell>
          <cell r="F33">
            <v>61</v>
          </cell>
          <cell r="G33">
            <v>272190</v>
          </cell>
          <cell r="H33">
            <v>4</v>
          </cell>
          <cell r="I33">
            <v>1</v>
          </cell>
          <cell r="J33" t="str">
            <v>sierteelt</v>
          </cell>
        </row>
        <row r="34">
          <cell r="A34" t="str">
            <v>2006_apr_64</v>
          </cell>
          <cell r="C34">
            <v>11920</v>
          </cell>
          <cell r="D34">
            <v>2006</v>
          </cell>
          <cell r="E34" t="str">
            <v>apr</v>
          </cell>
          <cell r="F34">
            <v>64</v>
          </cell>
          <cell r="G34">
            <v>211130</v>
          </cell>
          <cell r="H34">
            <v>4</v>
          </cell>
          <cell r="I34">
            <v>1</v>
          </cell>
          <cell r="J34" t="str">
            <v>sierteelt</v>
          </cell>
        </row>
        <row r="35">
          <cell r="A35" t="str">
            <v>2006_apr_66</v>
          </cell>
          <cell r="C35">
            <v>11921</v>
          </cell>
          <cell r="D35">
            <v>2006</v>
          </cell>
          <cell r="E35" t="str">
            <v>apr</v>
          </cell>
          <cell r="F35">
            <v>66</v>
          </cell>
          <cell r="G35">
            <v>483320</v>
          </cell>
          <cell r="H35">
            <v>4</v>
          </cell>
          <cell r="I35">
            <v>1</v>
          </cell>
          <cell r="J35" t="str">
            <v>sierteelt</v>
          </cell>
        </row>
        <row r="36">
          <cell r="A36" t="str">
            <v>2006_mei_61</v>
          </cell>
          <cell r="C36">
            <v>11922</v>
          </cell>
          <cell r="D36">
            <v>2006</v>
          </cell>
          <cell r="E36" t="str">
            <v>mei</v>
          </cell>
          <cell r="F36">
            <v>61</v>
          </cell>
          <cell r="G36">
            <v>339125</v>
          </cell>
          <cell r="H36">
            <v>5</v>
          </cell>
          <cell r="I36">
            <v>1</v>
          </cell>
          <cell r="J36" t="str">
            <v>sierteelt</v>
          </cell>
        </row>
        <row r="37">
          <cell r="A37" t="str">
            <v>2006_mei_64</v>
          </cell>
          <cell r="C37">
            <v>11923</v>
          </cell>
          <cell r="D37">
            <v>2006</v>
          </cell>
          <cell r="E37" t="str">
            <v>mei</v>
          </cell>
          <cell r="F37">
            <v>64</v>
          </cell>
          <cell r="G37">
            <v>238342</v>
          </cell>
          <cell r="H37">
            <v>5</v>
          </cell>
          <cell r="I37">
            <v>1</v>
          </cell>
          <cell r="J37" t="str">
            <v>sierteelt</v>
          </cell>
        </row>
        <row r="38">
          <cell r="A38" t="str">
            <v>2006_mei_66</v>
          </cell>
          <cell r="C38">
            <v>11924</v>
          </cell>
          <cell r="D38">
            <v>2006</v>
          </cell>
          <cell r="E38" t="str">
            <v>mei</v>
          </cell>
          <cell r="F38">
            <v>66</v>
          </cell>
          <cell r="G38">
            <v>577467</v>
          </cell>
          <cell r="H38">
            <v>5</v>
          </cell>
          <cell r="I38">
            <v>1</v>
          </cell>
          <cell r="J38" t="str">
            <v>sierteelt</v>
          </cell>
        </row>
        <row r="39">
          <cell r="A39" t="str">
            <v>2006_jun_61</v>
          </cell>
          <cell r="C39">
            <v>11925</v>
          </cell>
          <cell r="D39">
            <v>2006</v>
          </cell>
          <cell r="E39" t="str">
            <v>jun</v>
          </cell>
          <cell r="F39">
            <v>61</v>
          </cell>
          <cell r="G39">
            <v>235949.6</v>
          </cell>
          <cell r="H39">
            <v>6</v>
          </cell>
          <cell r="I39">
            <v>1</v>
          </cell>
          <cell r="J39" t="str">
            <v>sierteelt</v>
          </cell>
        </row>
        <row r="40">
          <cell r="A40" t="str">
            <v>2006_jun_64</v>
          </cell>
          <cell r="C40">
            <v>11926</v>
          </cell>
          <cell r="D40">
            <v>2006</v>
          </cell>
          <cell r="E40" t="str">
            <v>jun</v>
          </cell>
          <cell r="F40">
            <v>64</v>
          </cell>
          <cell r="G40">
            <v>133177</v>
          </cell>
          <cell r="H40">
            <v>6</v>
          </cell>
          <cell r="I40">
            <v>1</v>
          </cell>
          <cell r="J40" t="str">
            <v>sierteelt</v>
          </cell>
        </row>
        <row r="41">
          <cell r="A41" t="str">
            <v>2006_jun_66</v>
          </cell>
          <cell r="C41">
            <v>11927</v>
          </cell>
          <cell r="D41">
            <v>2006</v>
          </cell>
          <cell r="E41" t="str">
            <v>jun</v>
          </cell>
          <cell r="F41">
            <v>66</v>
          </cell>
          <cell r="G41">
            <v>369126.6</v>
          </cell>
          <cell r="H41">
            <v>6</v>
          </cell>
          <cell r="I41">
            <v>1</v>
          </cell>
          <cell r="J41" t="str">
            <v>sierteelt</v>
          </cell>
        </row>
        <row r="42">
          <cell r="A42" t="str">
            <v>2006_2006_70</v>
          </cell>
          <cell r="C42">
            <v>11928</v>
          </cell>
          <cell r="D42">
            <v>2006</v>
          </cell>
          <cell r="E42" t="str">
            <v>2006</v>
          </cell>
          <cell r="F42">
            <v>70</v>
          </cell>
          <cell r="G42">
            <v>95</v>
          </cell>
          <cell r="H42">
            <v>6</v>
          </cell>
          <cell r="I42">
            <v>1</v>
          </cell>
          <cell r="J42" t="str">
            <v>sierteelt</v>
          </cell>
        </row>
        <row r="43">
          <cell r="A43" t="str">
            <v>2006_2006_71</v>
          </cell>
          <cell r="C43">
            <v>11929</v>
          </cell>
          <cell r="D43">
            <v>2006</v>
          </cell>
          <cell r="E43" t="str">
            <v>2006</v>
          </cell>
          <cell r="F43">
            <v>71</v>
          </cell>
          <cell r="G43">
            <v>44.6</v>
          </cell>
          <cell r="H43">
            <v>6</v>
          </cell>
          <cell r="I43">
            <v>1</v>
          </cell>
          <cell r="J43" t="str">
            <v>sierteelt</v>
          </cell>
        </row>
        <row r="44">
          <cell r="A44" t="str">
            <v>2006_2006_77</v>
          </cell>
          <cell r="C44">
            <v>11930</v>
          </cell>
          <cell r="D44">
            <v>2006</v>
          </cell>
          <cell r="E44" t="str">
            <v>2006</v>
          </cell>
          <cell r="F44">
            <v>77</v>
          </cell>
          <cell r="G44">
            <v>96</v>
          </cell>
          <cell r="H44">
            <v>6</v>
          </cell>
          <cell r="I44">
            <v>1</v>
          </cell>
          <cell r="J44" t="str">
            <v>sierteelt</v>
          </cell>
        </row>
        <row r="45">
          <cell r="A45" t="str">
            <v>2006_2006_78</v>
          </cell>
          <cell r="C45">
            <v>11931</v>
          </cell>
          <cell r="D45">
            <v>2006</v>
          </cell>
          <cell r="E45" t="str">
            <v>2006</v>
          </cell>
          <cell r="F45">
            <v>78</v>
          </cell>
          <cell r="G45">
            <v>37.9</v>
          </cell>
          <cell r="H45">
            <v>6</v>
          </cell>
          <cell r="I45">
            <v>1</v>
          </cell>
          <cell r="J45" t="str">
            <v>sierteelt</v>
          </cell>
        </row>
        <row r="46">
          <cell r="A46" t="str">
            <v>2006_jul_61</v>
          </cell>
          <cell r="C46">
            <v>11932</v>
          </cell>
          <cell r="D46">
            <v>2006</v>
          </cell>
          <cell r="E46" t="str">
            <v>jul</v>
          </cell>
          <cell r="F46">
            <v>61</v>
          </cell>
          <cell r="G46">
            <v>184397</v>
          </cell>
          <cell r="H46">
            <v>7</v>
          </cell>
          <cell r="I46">
            <v>1</v>
          </cell>
          <cell r="J46" t="str">
            <v>sierteelt</v>
          </cell>
        </row>
        <row r="47">
          <cell r="A47" t="str">
            <v>2006_jul_64</v>
          </cell>
          <cell r="C47">
            <v>11933</v>
          </cell>
          <cell r="D47">
            <v>2006</v>
          </cell>
          <cell r="E47" t="str">
            <v>jul</v>
          </cell>
          <cell r="F47">
            <v>64</v>
          </cell>
          <cell r="G47">
            <v>100071</v>
          </cell>
          <cell r="H47">
            <v>7</v>
          </cell>
          <cell r="I47">
            <v>1</v>
          </cell>
          <cell r="J47" t="str">
            <v>sierteelt</v>
          </cell>
        </row>
        <row r="48">
          <cell r="A48" t="str">
            <v>2006_jul_66</v>
          </cell>
          <cell r="C48">
            <v>11934</v>
          </cell>
          <cell r="D48">
            <v>2006</v>
          </cell>
          <cell r="E48" t="str">
            <v>jul</v>
          </cell>
          <cell r="F48">
            <v>66</v>
          </cell>
          <cell r="G48">
            <v>284468</v>
          </cell>
          <cell r="H48">
            <v>7</v>
          </cell>
          <cell r="I48">
            <v>1</v>
          </cell>
          <cell r="J48" t="str">
            <v>sierteelt</v>
          </cell>
        </row>
        <row r="49">
          <cell r="A49" t="str">
            <v>2006_aug_61</v>
          </cell>
          <cell r="C49">
            <v>11935</v>
          </cell>
          <cell r="D49">
            <v>2006</v>
          </cell>
          <cell r="E49" t="str">
            <v>aug</v>
          </cell>
          <cell r="F49">
            <v>61</v>
          </cell>
          <cell r="G49">
            <v>230727</v>
          </cell>
          <cell r="H49">
            <v>8</v>
          </cell>
          <cell r="I49">
            <v>1</v>
          </cell>
          <cell r="J49" t="str">
            <v>sierteelt</v>
          </cell>
        </row>
        <row r="50">
          <cell r="A50" t="str">
            <v>2006_aug_64</v>
          </cell>
          <cell r="C50">
            <v>11936</v>
          </cell>
          <cell r="D50">
            <v>2006</v>
          </cell>
          <cell r="E50" t="str">
            <v>aug</v>
          </cell>
          <cell r="F50">
            <v>64</v>
          </cell>
          <cell r="G50">
            <v>141119</v>
          </cell>
          <cell r="H50">
            <v>8</v>
          </cell>
          <cell r="I50">
            <v>1</v>
          </cell>
          <cell r="J50" t="str">
            <v>sierteelt</v>
          </cell>
        </row>
        <row r="51">
          <cell r="A51" t="str">
            <v>2006_aug_66</v>
          </cell>
          <cell r="C51">
            <v>11937</v>
          </cell>
          <cell r="D51">
            <v>2006</v>
          </cell>
          <cell r="E51" t="str">
            <v>aug</v>
          </cell>
          <cell r="F51">
            <v>66</v>
          </cell>
          <cell r="G51">
            <v>371846</v>
          </cell>
          <cell r="H51">
            <v>8</v>
          </cell>
          <cell r="I51">
            <v>1</v>
          </cell>
          <cell r="J51" t="str">
            <v>sierteelt</v>
          </cell>
        </row>
        <row r="52">
          <cell r="A52" t="str">
            <v>2006_sep_61</v>
          </cell>
          <cell r="C52">
            <v>11938</v>
          </cell>
          <cell r="D52">
            <v>2006</v>
          </cell>
          <cell r="E52" t="str">
            <v>sep</v>
          </cell>
          <cell r="F52">
            <v>61</v>
          </cell>
          <cell r="G52">
            <v>241593</v>
          </cell>
          <cell r="H52">
            <v>9</v>
          </cell>
          <cell r="I52">
            <v>1</v>
          </cell>
          <cell r="J52" t="str">
            <v>sierteelt</v>
          </cell>
        </row>
        <row r="53">
          <cell r="A53" t="str">
            <v>2006_sep_64</v>
          </cell>
          <cell r="C53">
            <v>11939</v>
          </cell>
          <cell r="D53">
            <v>2006</v>
          </cell>
          <cell r="E53" t="str">
            <v>sep</v>
          </cell>
          <cell r="F53">
            <v>64</v>
          </cell>
          <cell r="G53">
            <v>139365</v>
          </cell>
          <cell r="H53">
            <v>9</v>
          </cell>
          <cell r="I53">
            <v>1</v>
          </cell>
          <cell r="J53" t="str">
            <v>sierteelt</v>
          </cell>
        </row>
        <row r="54">
          <cell r="A54" t="str">
            <v>2006_sep_66</v>
          </cell>
          <cell r="C54">
            <v>11940</v>
          </cell>
          <cell r="D54">
            <v>2006</v>
          </cell>
          <cell r="E54" t="str">
            <v>sep</v>
          </cell>
          <cell r="F54">
            <v>66</v>
          </cell>
          <cell r="G54">
            <v>380958</v>
          </cell>
          <cell r="H54">
            <v>9</v>
          </cell>
          <cell r="I54">
            <v>1</v>
          </cell>
          <cell r="J54" t="str">
            <v>sierteelt</v>
          </cell>
        </row>
        <row r="55">
          <cell r="A55" t="str">
            <v>2006_okt_61</v>
          </cell>
          <cell r="C55">
            <v>11941</v>
          </cell>
          <cell r="D55">
            <v>2006</v>
          </cell>
          <cell r="E55" t="str">
            <v>okt</v>
          </cell>
          <cell r="F55">
            <v>61</v>
          </cell>
          <cell r="G55">
            <v>277552</v>
          </cell>
          <cell r="H55">
            <v>10</v>
          </cell>
          <cell r="I55">
            <v>1</v>
          </cell>
          <cell r="J55" t="str">
            <v>sierteelt</v>
          </cell>
        </row>
        <row r="56">
          <cell r="A56" t="str">
            <v>2006_okt_64</v>
          </cell>
          <cell r="C56">
            <v>11942</v>
          </cell>
          <cell r="D56">
            <v>2006</v>
          </cell>
          <cell r="E56" t="str">
            <v>okt</v>
          </cell>
          <cell r="F56">
            <v>64</v>
          </cell>
          <cell r="G56">
            <v>127923</v>
          </cell>
          <cell r="H56">
            <v>10</v>
          </cell>
          <cell r="I56">
            <v>1</v>
          </cell>
          <cell r="J56" t="str">
            <v>sierteelt</v>
          </cell>
        </row>
        <row r="57">
          <cell r="A57" t="str">
            <v>2006_okt_66</v>
          </cell>
          <cell r="C57">
            <v>11943</v>
          </cell>
          <cell r="D57">
            <v>2006</v>
          </cell>
          <cell r="E57" t="str">
            <v>okt</v>
          </cell>
          <cell r="F57">
            <v>66</v>
          </cell>
          <cell r="G57">
            <v>405475</v>
          </cell>
          <cell r="H57">
            <v>10</v>
          </cell>
          <cell r="I57">
            <v>1</v>
          </cell>
          <cell r="J57" t="str">
            <v>sierteelt</v>
          </cell>
        </row>
        <row r="58">
          <cell r="A58" t="str">
            <v>2006_nov_61</v>
          </cell>
          <cell r="C58">
            <v>11944</v>
          </cell>
          <cell r="D58">
            <v>2006</v>
          </cell>
          <cell r="E58" t="str">
            <v>nov</v>
          </cell>
          <cell r="F58">
            <v>61</v>
          </cell>
          <cell r="G58">
            <v>241153</v>
          </cell>
          <cell r="H58">
            <v>11</v>
          </cell>
          <cell r="I58">
            <v>1</v>
          </cell>
          <cell r="J58" t="str">
            <v>sierteelt</v>
          </cell>
        </row>
        <row r="59">
          <cell r="A59" t="str">
            <v>2006_nov_64</v>
          </cell>
          <cell r="C59">
            <v>11945</v>
          </cell>
          <cell r="D59">
            <v>2006</v>
          </cell>
          <cell r="E59" t="str">
            <v>nov</v>
          </cell>
          <cell r="F59">
            <v>64</v>
          </cell>
          <cell r="G59">
            <v>130409</v>
          </cell>
          <cell r="H59">
            <v>11</v>
          </cell>
          <cell r="I59">
            <v>1</v>
          </cell>
          <cell r="J59" t="str">
            <v>sierteelt</v>
          </cell>
        </row>
        <row r="60">
          <cell r="A60" t="str">
            <v>2006_nov_66</v>
          </cell>
          <cell r="C60">
            <v>11946</v>
          </cell>
          <cell r="D60">
            <v>2006</v>
          </cell>
          <cell r="E60" t="str">
            <v>nov</v>
          </cell>
          <cell r="F60">
            <v>66</v>
          </cell>
          <cell r="G60">
            <v>371562</v>
          </cell>
          <cell r="H60">
            <v>11</v>
          </cell>
          <cell r="I60">
            <v>1</v>
          </cell>
          <cell r="J60" t="str">
            <v>sierteelt</v>
          </cell>
        </row>
        <row r="61">
          <cell r="A61" t="str">
            <v>2006_dec_61</v>
          </cell>
          <cell r="C61">
            <v>11947</v>
          </cell>
          <cell r="D61">
            <v>2006</v>
          </cell>
          <cell r="E61" t="str">
            <v>dec</v>
          </cell>
          <cell r="F61">
            <v>61</v>
          </cell>
          <cell r="G61">
            <v>286478</v>
          </cell>
          <cell r="H61">
            <v>12</v>
          </cell>
          <cell r="I61">
            <v>1</v>
          </cell>
          <cell r="J61" t="str">
            <v>sierteelt</v>
          </cell>
        </row>
        <row r="62">
          <cell r="A62" t="str">
            <v>2006_dec_64</v>
          </cell>
          <cell r="C62">
            <v>11948</v>
          </cell>
          <cell r="D62">
            <v>2006</v>
          </cell>
          <cell r="E62" t="str">
            <v>dec</v>
          </cell>
          <cell r="F62">
            <v>64</v>
          </cell>
          <cell r="G62">
            <v>123999</v>
          </cell>
          <cell r="H62">
            <v>12</v>
          </cell>
          <cell r="I62">
            <v>1</v>
          </cell>
          <cell r="J62" t="str">
            <v>sierteelt</v>
          </cell>
        </row>
        <row r="63">
          <cell r="A63" t="str">
            <v>2006_dec_66</v>
          </cell>
          <cell r="C63">
            <v>11949</v>
          </cell>
          <cell r="D63">
            <v>2006</v>
          </cell>
          <cell r="E63" t="str">
            <v>dec</v>
          </cell>
          <cell r="F63">
            <v>66</v>
          </cell>
          <cell r="G63">
            <v>410477</v>
          </cell>
          <cell r="H63">
            <v>12</v>
          </cell>
          <cell r="I63">
            <v>1</v>
          </cell>
          <cell r="J63" t="str">
            <v>sierteelt</v>
          </cell>
        </row>
        <row r="64">
          <cell r="A64" t="str">
            <v>2007_jan_52</v>
          </cell>
          <cell r="C64">
            <v>11950</v>
          </cell>
          <cell r="D64">
            <v>2007</v>
          </cell>
          <cell r="E64" t="str">
            <v>jan</v>
          </cell>
          <cell r="F64">
            <v>52</v>
          </cell>
          <cell r="G64">
            <v>174585</v>
          </cell>
          <cell r="H64">
            <v>1</v>
          </cell>
          <cell r="I64">
            <v>1</v>
          </cell>
          <cell r="J64" t="str">
            <v>sierteelt</v>
          </cell>
        </row>
        <row r="65">
          <cell r="A65" t="str">
            <v>2007_jan_53</v>
          </cell>
          <cell r="C65">
            <v>11951</v>
          </cell>
          <cell r="D65">
            <v>2007</v>
          </cell>
          <cell r="E65" t="str">
            <v>jan</v>
          </cell>
          <cell r="F65">
            <v>53</v>
          </cell>
          <cell r="G65">
            <v>657525</v>
          </cell>
          <cell r="H65">
            <v>1</v>
          </cell>
          <cell r="I65">
            <v>1</v>
          </cell>
          <cell r="J65" t="str">
            <v>sierteelt</v>
          </cell>
        </row>
        <row r="66">
          <cell r="A66" t="str">
            <v>2007_jan_54</v>
          </cell>
          <cell r="C66">
            <v>11952</v>
          </cell>
          <cell r="D66">
            <v>2007</v>
          </cell>
          <cell r="E66" t="str">
            <v>jan</v>
          </cell>
          <cell r="F66">
            <v>54</v>
          </cell>
          <cell r="G66">
            <v>0.26500000000000001</v>
          </cell>
          <cell r="H66">
            <v>1</v>
          </cell>
          <cell r="I66">
            <v>1</v>
          </cell>
          <cell r="J66" t="str">
            <v>sierteelt</v>
          </cell>
        </row>
        <row r="67">
          <cell r="A67" t="str">
            <v>2007_jan_55</v>
          </cell>
          <cell r="C67">
            <v>11953</v>
          </cell>
          <cell r="D67">
            <v>2007</v>
          </cell>
          <cell r="E67" t="str">
            <v>jan</v>
          </cell>
          <cell r="F67">
            <v>55</v>
          </cell>
          <cell r="G67">
            <v>107791</v>
          </cell>
          <cell r="H67">
            <v>1</v>
          </cell>
          <cell r="I67">
            <v>1</v>
          </cell>
          <cell r="J67" t="str">
            <v>sierteelt</v>
          </cell>
        </row>
        <row r="68">
          <cell r="A68" t="str">
            <v>2007_jan_56</v>
          </cell>
          <cell r="C68">
            <v>11954</v>
          </cell>
          <cell r="D68">
            <v>2007</v>
          </cell>
          <cell r="E68" t="str">
            <v>jan</v>
          </cell>
          <cell r="F68">
            <v>56</v>
          </cell>
          <cell r="G68">
            <v>73636</v>
          </cell>
          <cell r="H68">
            <v>1</v>
          </cell>
          <cell r="I68">
            <v>1</v>
          </cell>
          <cell r="J68" t="str">
            <v>sierteelt</v>
          </cell>
        </row>
        <row r="69">
          <cell r="A69" t="str">
            <v>2007_jan_57</v>
          </cell>
          <cell r="C69">
            <v>11955</v>
          </cell>
          <cell r="D69">
            <v>2007</v>
          </cell>
          <cell r="E69" t="str">
            <v>jan</v>
          </cell>
          <cell r="F69">
            <v>57</v>
          </cell>
          <cell r="G69">
            <v>1.4630000000000001</v>
          </cell>
          <cell r="H69">
            <v>1</v>
          </cell>
          <cell r="I69">
            <v>1</v>
          </cell>
          <cell r="J69" t="str">
            <v>sierteelt</v>
          </cell>
        </row>
        <row r="70">
          <cell r="A70" t="str">
            <v>2007_jan_58</v>
          </cell>
          <cell r="C70">
            <v>11956</v>
          </cell>
          <cell r="D70">
            <v>2007</v>
          </cell>
          <cell r="E70" t="str">
            <v>jan</v>
          </cell>
          <cell r="F70">
            <v>58</v>
          </cell>
          <cell r="G70">
            <v>3384</v>
          </cell>
          <cell r="H70">
            <v>1</v>
          </cell>
          <cell r="I70">
            <v>1</v>
          </cell>
          <cell r="J70" t="str">
            <v>sierteelt</v>
          </cell>
        </row>
        <row r="71">
          <cell r="A71" t="str">
            <v>2007_jan_59</v>
          </cell>
          <cell r="C71">
            <v>11957</v>
          </cell>
          <cell r="D71">
            <v>2007</v>
          </cell>
          <cell r="E71" t="str">
            <v>jan</v>
          </cell>
          <cell r="F71">
            <v>59</v>
          </cell>
          <cell r="G71">
            <v>3347</v>
          </cell>
          <cell r="H71">
            <v>1</v>
          </cell>
          <cell r="I71">
            <v>1</v>
          </cell>
          <cell r="J71" t="str">
            <v>sierteelt</v>
          </cell>
        </row>
        <row r="72">
          <cell r="A72" t="str">
            <v>2007_jan_60</v>
          </cell>
          <cell r="C72">
            <v>11958</v>
          </cell>
          <cell r="D72">
            <v>2007</v>
          </cell>
          <cell r="E72" t="str">
            <v>jan</v>
          </cell>
          <cell r="F72">
            <v>60</v>
          </cell>
          <cell r="G72">
            <v>1.0109999999999999</v>
          </cell>
          <cell r="H72">
            <v>1</v>
          </cell>
          <cell r="I72">
            <v>1</v>
          </cell>
          <cell r="J72" t="str">
            <v>sierteelt</v>
          </cell>
        </row>
        <row r="73">
          <cell r="A73" t="str">
            <v>2007_jan_61</v>
          </cell>
          <cell r="C73">
            <v>11959</v>
          </cell>
          <cell r="D73">
            <v>2007</v>
          </cell>
          <cell r="E73" t="str">
            <v>jan</v>
          </cell>
          <cell r="F73">
            <v>61</v>
          </cell>
          <cell r="G73">
            <v>268558</v>
          </cell>
          <cell r="H73">
            <v>1</v>
          </cell>
          <cell r="I73">
            <v>1</v>
          </cell>
          <cell r="J73" t="str">
            <v>sierteelt</v>
          </cell>
        </row>
        <row r="74">
          <cell r="A74" t="str">
            <v>2007_jan_64</v>
          </cell>
          <cell r="C74">
            <v>11960</v>
          </cell>
          <cell r="D74">
            <v>2007</v>
          </cell>
          <cell r="E74" t="str">
            <v>jan</v>
          </cell>
          <cell r="F74">
            <v>64</v>
          </cell>
          <cell r="G74">
            <v>126807</v>
          </cell>
          <cell r="H74">
            <v>1</v>
          </cell>
          <cell r="I74">
            <v>1</v>
          </cell>
          <cell r="J74" t="str">
            <v>sierteelt</v>
          </cell>
        </row>
        <row r="75">
          <cell r="A75" t="str">
            <v>2007_1_65</v>
          </cell>
          <cell r="C75">
            <v>11961</v>
          </cell>
          <cell r="D75">
            <v>2007</v>
          </cell>
          <cell r="E75" t="str">
            <v>1</v>
          </cell>
          <cell r="F75">
            <v>65</v>
          </cell>
          <cell r="G75">
            <v>0</v>
          </cell>
          <cell r="H75">
            <v>1</v>
          </cell>
          <cell r="I75">
            <v>1</v>
          </cell>
          <cell r="J75" t="str">
            <v>sierteelt</v>
          </cell>
        </row>
        <row r="76">
          <cell r="A76" t="str">
            <v>2007_jan_66</v>
          </cell>
          <cell r="C76">
            <v>11962</v>
          </cell>
          <cell r="D76">
            <v>2007</v>
          </cell>
          <cell r="E76" t="str">
            <v>jan</v>
          </cell>
          <cell r="F76">
            <v>66</v>
          </cell>
          <cell r="G76">
            <v>395365</v>
          </cell>
          <cell r="H76">
            <v>1</v>
          </cell>
          <cell r="I76">
            <v>1</v>
          </cell>
          <cell r="J76" t="str">
            <v>sierteelt</v>
          </cell>
        </row>
        <row r="77">
          <cell r="A77" t="str">
            <v>2007_feb_52</v>
          </cell>
          <cell r="C77">
            <v>11963</v>
          </cell>
          <cell r="D77">
            <v>2007</v>
          </cell>
          <cell r="E77" t="str">
            <v>feb</v>
          </cell>
          <cell r="F77">
            <v>52</v>
          </cell>
          <cell r="G77">
            <v>225493</v>
          </cell>
          <cell r="H77">
            <v>2</v>
          </cell>
          <cell r="I77">
            <v>1</v>
          </cell>
          <cell r="J77" t="str">
            <v>sierteelt</v>
          </cell>
        </row>
        <row r="78">
          <cell r="A78" t="str">
            <v>2007_feb_53</v>
          </cell>
          <cell r="C78">
            <v>11964</v>
          </cell>
          <cell r="D78">
            <v>2007</v>
          </cell>
          <cell r="E78" t="str">
            <v>feb</v>
          </cell>
          <cell r="F78">
            <v>53</v>
          </cell>
          <cell r="G78">
            <v>738704</v>
          </cell>
          <cell r="H78">
            <v>2</v>
          </cell>
          <cell r="I78">
            <v>1</v>
          </cell>
          <cell r="J78" t="str">
            <v>sierteelt</v>
          </cell>
        </row>
        <row r="79">
          <cell r="A79" t="str">
            <v>2007_feb_54</v>
          </cell>
          <cell r="C79">
            <v>11965</v>
          </cell>
          <cell r="D79">
            <v>2007</v>
          </cell>
          <cell r="E79" t="str">
            <v>feb</v>
          </cell>
          <cell r="F79">
            <v>54</v>
          </cell>
          <cell r="G79">
            <v>0.30499999999999999</v>
          </cell>
          <cell r="H79">
            <v>2</v>
          </cell>
          <cell r="I79">
            <v>1</v>
          </cell>
          <cell r="J79" t="str">
            <v>sierteelt</v>
          </cell>
        </row>
        <row r="80">
          <cell r="A80" t="str">
            <v>2007_feb_55</v>
          </cell>
          <cell r="C80">
            <v>11966</v>
          </cell>
          <cell r="D80">
            <v>2007</v>
          </cell>
          <cell r="E80" t="str">
            <v>feb</v>
          </cell>
          <cell r="F80">
            <v>55</v>
          </cell>
          <cell r="G80">
            <v>108632</v>
          </cell>
          <cell r="H80">
            <v>2</v>
          </cell>
          <cell r="I80">
            <v>1</v>
          </cell>
          <cell r="J80" t="str">
            <v>sierteelt</v>
          </cell>
        </row>
        <row r="81">
          <cell r="A81" t="str">
            <v>2007_feb_56</v>
          </cell>
          <cell r="C81">
            <v>11967</v>
          </cell>
          <cell r="D81">
            <v>2007</v>
          </cell>
          <cell r="E81" t="str">
            <v>feb</v>
          </cell>
          <cell r="F81">
            <v>56</v>
          </cell>
          <cell r="G81">
            <v>73154</v>
          </cell>
          <cell r="H81">
            <v>2</v>
          </cell>
          <cell r="I81">
            <v>1</v>
          </cell>
          <cell r="J81" t="str">
            <v>sierteelt</v>
          </cell>
        </row>
        <row r="82">
          <cell r="A82" t="str">
            <v>2007_feb_57</v>
          </cell>
          <cell r="C82">
            <v>11968</v>
          </cell>
          <cell r="D82">
            <v>2007</v>
          </cell>
          <cell r="E82" t="str">
            <v>feb</v>
          </cell>
          <cell r="F82">
            <v>57</v>
          </cell>
          <cell r="G82">
            <v>1.484</v>
          </cell>
          <cell r="H82">
            <v>2</v>
          </cell>
          <cell r="I82">
            <v>1</v>
          </cell>
          <cell r="J82" t="str">
            <v>sierteelt</v>
          </cell>
        </row>
        <row r="83">
          <cell r="A83" t="str">
            <v>2007_feb_58</v>
          </cell>
          <cell r="C83">
            <v>11969</v>
          </cell>
          <cell r="D83">
            <v>2007</v>
          </cell>
          <cell r="E83" t="str">
            <v>feb</v>
          </cell>
          <cell r="F83">
            <v>58</v>
          </cell>
          <cell r="G83">
            <v>7201</v>
          </cell>
          <cell r="H83">
            <v>2</v>
          </cell>
          <cell r="I83">
            <v>1</v>
          </cell>
          <cell r="J83" t="str">
            <v>sierteelt</v>
          </cell>
        </row>
        <row r="84">
          <cell r="A84" t="str">
            <v>2007_feb_59</v>
          </cell>
          <cell r="C84">
            <v>11970</v>
          </cell>
          <cell r="D84">
            <v>2007</v>
          </cell>
          <cell r="E84" t="str">
            <v>feb</v>
          </cell>
          <cell r="F84">
            <v>59</v>
          </cell>
          <cell r="G84">
            <v>9244</v>
          </cell>
          <cell r="H84">
            <v>2</v>
          </cell>
          <cell r="I84">
            <v>1</v>
          </cell>
          <cell r="J84" t="str">
            <v>sierteelt</v>
          </cell>
        </row>
        <row r="85">
          <cell r="A85" t="str">
            <v>2007_feb_60</v>
          </cell>
          <cell r="C85">
            <v>11971</v>
          </cell>
          <cell r="D85">
            <v>2007</v>
          </cell>
          <cell r="E85" t="str">
            <v>feb</v>
          </cell>
          <cell r="F85">
            <v>60</v>
          </cell>
          <cell r="G85">
            <v>0.77800000000000002</v>
          </cell>
          <cell r="H85">
            <v>2</v>
          </cell>
          <cell r="I85">
            <v>1</v>
          </cell>
          <cell r="J85" t="str">
            <v>sierteelt</v>
          </cell>
        </row>
        <row r="86">
          <cell r="A86" t="str">
            <v>2007_feb_61</v>
          </cell>
          <cell r="C86">
            <v>11972</v>
          </cell>
          <cell r="D86">
            <v>2007</v>
          </cell>
          <cell r="E86" t="str">
            <v>feb</v>
          </cell>
          <cell r="F86">
            <v>61</v>
          </cell>
          <cell r="G86">
            <v>359770</v>
          </cell>
          <cell r="H86">
            <v>2</v>
          </cell>
          <cell r="I86">
            <v>1</v>
          </cell>
          <cell r="J86" t="str">
            <v>sierteelt</v>
          </cell>
        </row>
        <row r="87">
          <cell r="A87" t="str">
            <v>2007_feb_64</v>
          </cell>
          <cell r="C87">
            <v>11973</v>
          </cell>
          <cell r="D87">
            <v>2007</v>
          </cell>
          <cell r="E87" t="str">
            <v>feb</v>
          </cell>
          <cell r="F87">
            <v>64</v>
          </cell>
          <cell r="G87">
            <v>141671</v>
          </cell>
          <cell r="H87">
            <v>2</v>
          </cell>
          <cell r="I87">
            <v>1</v>
          </cell>
          <cell r="J87" t="str">
            <v>sierteelt</v>
          </cell>
        </row>
        <row r="88">
          <cell r="A88" t="str">
            <v>2007_2_65</v>
          </cell>
          <cell r="C88">
            <v>11974</v>
          </cell>
          <cell r="D88">
            <v>2007</v>
          </cell>
          <cell r="E88" t="str">
            <v>2</v>
          </cell>
          <cell r="F88">
            <v>65</v>
          </cell>
          <cell r="G88">
            <v>-4.2389999999999999</v>
          </cell>
          <cell r="H88">
            <v>2</v>
          </cell>
          <cell r="I88">
            <v>1</v>
          </cell>
          <cell r="J88" t="str">
            <v>sierteelt</v>
          </cell>
        </row>
        <row r="89">
          <cell r="A89" t="str">
            <v>2007_feb_66</v>
          </cell>
          <cell r="C89">
            <v>11975</v>
          </cell>
          <cell r="D89">
            <v>2007</v>
          </cell>
          <cell r="E89" t="str">
            <v>feb</v>
          </cell>
          <cell r="F89">
            <v>66</v>
          </cell>
          <cell r="G89">
            <v>501441</v>
          </cell>
          <cell r="H89">
            <v>2</v>
          </cell>
          <cell r="I89">
            <v>1</v>
          </cell>
          <cell r="J89" t="str">
            <v>sierteelt</v>
          </cell>
        </row>
        <row r="90">
          <cell r="A90" t="str">
            <v>2007_mrt_52</v>
          </cell>
          <cell r="C90">
            <v>11976</v>
          </cell>
          <cell r="D90">
            <v>2007</v>
          </cell>
          <cell r="E90" t="str">
            <v>mrt</v>
          </cell>
          <cell r="F90">
            <v>52</v>
          </cell>
          <cell r="G90">
            <v>202200</v>
          </cell>
          <cell r="H90">
            <v>3</v>
          </cell>
          <cell r="I90">
            <v>1</v>
          </cell>
          <cell r="J90" t="str">
            <v>sierteelt</v>
          </cell>
        </row>
        <row r="91">
          <cell r="A91" t="str">
            <v>2007_mrt_53</v>
          </cell>
          <cell r="C91">
            <v>11977</v>
          </cell>
          <cell r="D91">
            <v>2007</v>
          </cell>
          <cell r="E91" t="str">
            <v>mrt</v>
          </cell>
          <cell r="F91">
            <v>53</v>
          </cell>
          <cell r="G91">
            <v>861618</v>
          </cell>
          <cell r="H91">
            <v>3</v>
          </cell>
          <cell r="I91">
            <v>1</v>
          </cell>
          <cell r="J91" t="str">
            <v>sierteelt</v>
          </cell>
        </row>
        <row r="92">
          <cell r="A92" t="str">
            <v>2007_mrt_54</v>
          </cell>
          <cell r="C92">
            <v>11978</v>
          </cell>
          <cell r="D92">
            <v>2007</v>
          </cell>
          <cell r="E92" t="str">
            <v>mrt</v>
          </cell>
          <cell r="F92">
            <v>54</v>
          </cell>
          <cell r="G92">
            <v>0.23400000000000001</v>
          </cell>
          <cell r="H92">
            <v>3</v>
          </cell>
          <cell r="I92">
            <v>1</v>
          </cell>
          <cell r="J92" t="str">
            <v>sierteelt</v>
          </cell>
        </row>
        <row r="93">
          <cell r="A93" t="str">
            <v>2007_mrt_55</v>
          </cell>
          <cell r="C93">
            <v>11979</v>
          </cell>
          <cell r="D93">
            <v>2007</v>
          </cell>
          <cell r="E93" t="str">
            <v>mrt</v>
          </cell>
          <cell r="F93">
            <v>55</v>
          </cell>
          <cell r="G93">
            <v>137805</v>
          </cell>
          <cell r="H93">
            <v>3</v>
          </cell>
          <cell r="I93">
            <v>1</v>
          </cell>
          <cell r="J93" t="str">
            <v>sierteelt</v>
          </cell>
        </row>
        <row r="94">
          <cell r="A94" t="str">
            <v>2007_mrt_56</v>
          </cell>
          <cell r="C94">
            <v>11980</v>
          </cell>
          <cell r="D94">
            <v>2007</v>
          </cell>
          <cell r="E94" t="str">
            <v>mrt</v>
          </cell>
          <cell r="F94">
            <v>56</v>
          </cell>
          <cell r="G94">
            <v>94154</v>
          </cell>
          <cell r="H94">
            <v>3</v>
          </cell>
          <cell r="I94">
            <v>1</v>
          </cell>
          <cell r="J94" t="str">
            <v>sierteelt</v>
          </cell>
        </row>
        <row r="95">
          <cell r="A95" t="str">
            <v>2007_mrt_57</v>
          </cell>
          <cell r="C95">
            <v>11981</v>
          </cell>
          <cell r="D95">
            <v>2007</v>
          </cell>
          <cell r="E95" t="str">
            <v>mrt</v>
          </cell>
          <cell r="F95">
            <v>57</v>
          </cell>
          <cell r="G95">
            <v>1.4630000000000001</v>
          </cell>
          <cell r="H95">
            <v>3</v>
          </cell>
          <cell r="I95">
            <v>1</v>
          </cell>
          <cell r="J95" t="str">
            <v>sierteelt</v>
          </cell>
        </row>
        <row r="96">
          <cell r="A96" t="str">
            <v>2007_mrt_58</v>
          </cell>
          <cell r="C96">
            <v>11982</v>
          </cell>
          <cell r="D96">
            <v>2007</v>
          </cell>
          <cell r="E96" t="str">
            <v>mrt</v>
          </cell>
          <cell r="F96">
            <v>58</v>
          </cell>
          <cell r="G96">
            <v>35011</v>
          </cell>
          <cell r="H96">
            <v>3</v>
          </cell>
          <cell r="I96">
            <v>1</v>
          </cell>
          <cell r="J96" t="str">
            <v>sierteelt</v>
          </cell>
        </row>
        <row r="97">
          <cell r="A97" t="str">
            <v>2007_mrt_59</v>
          </cell>
          <cell r="C97">
            <v>11983</v>
          </cell>
          <cell r="D97">
            <v>2007</v>
          </cell>
          <cell r="E97" t="str">
            <v>mrt</v>
          </cell>
          <cell r="F97">
            <v>59</v>
          </cell>
          <cell r="G97">
            <v>57713</v>
          </cell>
          <cell r="H97">
            <v>3</v>
          </cell>
          <cell r="I97">
            <v>1</v>
          </cell>
          <cell r="J97" t="str">
            <v>sierteelt</v>
          </cell>
        </row>
        <row r="98">
          <cell r="A98" t="str">
            <v>2007_mrt_60</v>
          </cell>
          <cell r="C98">
            <v>11984</v>
          </cell>
          <cell r="D98">
            <v>2007</v>
          </cell>
          <cell r="E98" t="str">
            <v>mrt</v>
          </cell>
          <cell r="F98">
            <v>60</v>
          </cell>
          <cell r="G98">
            <v>0.60599999999999998</v>
          </cell>
          <cell r="H98">
            <v>3</v>
          </cell>
          <cell r="I98">
            <v>1</v>
          </cell>
          <cell r="J98" t="str">
            <v>sierteelt</v>
          </cell>
        </row>
        <row r="99">
          <cell r="A99" t="str">
            <v>2007_mrt_61</v>
          </cell>
          <cell r="C99">
            <v>11985</v>
          </cell>
          <cell r="D99">
            <v>2007</v>
          </cell>
          <cell r="E99" t="str">
            <v>mrt</v>
          </cell>
          <cell r="F99">
            <v>61</v>
          </cell>
          <cell r="G99">
            <v>340871</v>
          </cell>
          <cell r="H99">
            <v>3</v>
          </cell>
          <cell r="I99">
            <v>1</v>
          </cell>
          <cell r="J99" t="str">
            <v>sierteelt</v>
          </cell>
        </row>
        <row r="100">
          <cell r="A100" t="str">
            <v>2007_mrt_64</v>
          </cell>
          <cell r="C100">
            <v>11986</v>
          </cell>
          <cell r="D100">
            <v>2007</v>
          </cell>
          <cell r="E100" t="str">
            <v>mrt</v>
          </cell>
          <cell r="F100">
            <v>64</v>
          </cell>
          <cell r="G100">
            <v>204960</v>
          </cell>
          <cell r="H100">
            <v>3</v>
          </cell>
          <cell r="I100">
            <v>1</v>
          </cell>
          <cell r="J100" t="str">
            <v>sierteelt</v>
          </cell>
        </row>
        <row r="101">
          <cell r="A101" t="str">
            <v>2007_3_65</v>
          </cell>
          <cell r="C101">
            <v>11987</v>
          </cell>
          <cell r="D101">
            <v>2007</v>
          </cell>
          <cell r="E101" t="str">
            <v>3</v>
          </cell>
          <cell r="F101">
            <v>65</v>
          </cell>
          <cell r="G101">
            <v>-9.3010000000000002</v>
          </cell>
          <cell r="H101">
            <v>3</v>
          </cell>
          <cell r="I101">
            <v>1</v>
          </cell>
          <cell r="J101" t="str">
            <v>sierteelt</v>
          </cell>
        </row>
        <row r="102">
          <cell r="A102" t="str">
            <v>2007_mrt_66</v>
          </cell>
          <cell r="C102">
            <v>11988</v>
          </cell>
          <cell r="D102">
            <v>2007</v>
          </cell>
          <cell r="E102" t="str">
            <v>mrt</v>
          </cell>
          <cell r="F102">
            <v>66</v>
          </cell>
          <cell r="G102">
            <v>545831</v>
          </cell>
          <cell r="H102">
            <v>3</v>
          </cell>
          <cell r="I102">
            <v>1</v>
          </cell>
          <cell r="J102" t="str">
            <v>sierteelt</v>
          </cell>
        </row>
        <row r="103">
          <cell r="A103" t="str">
            <v>2007_apr_52</v>
          </cell>
          <cell r="C103">
            <v>11989</v>
          </cell>
          <cell r="D103">
            <v>2007</v>
          </cell>
          <cell r="E103" t="str">
            <v>apr</v>
          </cell>
          <cell r="F103">
            <v>52</v>
          </cell>
          <cell r="G103">
            <v>145898</v>
          </cell>
          <cell r="H103">
            <v>4</v>
          </cell>
          <cell r="I103">
            <v>1</v>
          </cell>
          <cell r="J103" t="str">
            <v>sierteelt</v>
          </cell>
        </row>
        <row r="104">
          <cell r="A104" t="str">
            <v>2007_apr_53</v>
          </cell>
          <cell r="C104">
            <v>11990</v>
          </cell>
          <cell r="D104">
            <v>2007</v>
          </cell>
          <cell r="E104" t="str">
            <v>apr</v>
          </cell>
          <cell r="F104">
            <v>53</v>
          </cell>
          <cell r="G104">
            <v>738693</v>
          </cell>
          <cell r="H104">
            <v>4</v>
          </cell>
          <cell r="I104">
            <v>1</v>
          </cell>
          <cell r="J104" t="str">
            <v>sierteelt</v>
          </cell>
        </row>
        <row r="105">
          <cell r="A105" t="str">
            <v>2007_apr_54</v>
          </cell>
          <cell r="C105">
            <v>11991</v>
          </cell>
          <cell r="D105">
            <v>2007</v>
          </cell>
          <cell r="E105" t="str">
            <v>apr</v>
          </cell>
          <cell r="F105">
            <v>54</v>
          </cell>
          <cell r="G105">
            <v>0.19700000000000001</v>
          </cell>
          <cell r="H105">
            <v>4</v>
          </cell>
          <cell r="I105">
            <v>1</v>
          </cell>
          <cell r="J105" t="str">
            <v>sierteelt</v>
          </cell>
        </row>
        <row r="106">
          <cell r="A106" t="str">
            <v>2007_apr_55</v>
          </cell>
          <cell r="C106">
            <v>11992</v>
          </cell>
          <cell r="D106">
            <v>2007</v>
          </cell>
          <cell r="E106" t="str">
            <v>apr</v>
          </cell>
          <cell r="F106">
            <v>55</v>
          </cell>
          <cell r="G106">
            <v>111320</v>
          </cell>
          <cell r="H106">
            <v>4</v>
          </cell>
          <cell r="I106">
            <v>1</v>
          </cell>
          <cell r="J106" t="str">
            <v>sierteelt</v>
          </cell>
        </row>
        <row r="107">
          <cell r="A107" t="str">
            <v>2007_apr_56</v>
          </cell>
          <cell r="C107">
            <v>11993</v>
          </cell>
          <cell r="D107">
            <v>2007</v>
          </cell>
          <cell r="E107" t="str">
            <v>apr</v>
          </cell>
          <cell r="F107">
            <v>56</v>
          </cell>
          <cell r="G107">
            <v>68285</v>
          </cell>
          <cell r="H107">
            <v>4</v>
          </cell>
          <cell r="I107">
            <v>1</v>
          </cell>
          <cell r="J107" t="str">
            <v>sierteelt</v>
          </cell>
        </row>
        <row r="108">
          <cell r="A108" t="str">
            <v>2007_apr_57</v>
          </cell>
          <cell r="C108">
            <v>11994</v>
          </cell>
          <cell r="D108">
            <v>2007</v>
          </cell>
          <cell r="E108" t="str">
            <v>apr</v>
          </cell>
          <cell r="F108">
            <v>57</v>
          </cell>
          <cell r="G108">
            <v>1.63</v>
          </cell>
          <cell r="H108">
            <v>4</v>
          </cell>
          <cell r="I108">
            <v>1</v>
          </cell>
          <cell r="J108" t="str">
            <v>sierteelt</v>
          </cell>
        </row>
        <row r="109">
          <cell r="A109" t="str">
            <v>2007_apr_58</v>
          </cell>
          <cell r="C109">
            <v>11995</v>
          </cell>
          <cell r="D109">
            <v>2007</v>
          </cell>
          <cell r="E109" t="str">
            <v>apr</v>
          </cell>
          <cell r="F109">
            <v>58</v>
          </cell>
          <cell r="G109">
            <v>77071</v>
          </cell>
          <cell r="H109">
            <v>4</v>
          </cell>
          <cell r="I109">
            <v>1</v>
          </cell>
          <cell r="J109" t="str">
            <v>sierteelt</v>
          </cell>
        </row>
        <row r="110">
          <cell r="A110" t="str">
            <v>2007_apr_59</v>
          </cell>
          <cell r="C110">
            <v>11996</v>
          </cell>
          <cell r="D110">
            <v>2007</v>
          </cell>
          <cell r="E110" t="str">
            <v>apr</v>
          </cell>
          <cell r="F110">
            <v>59</v>
          </cell>
          <cell r="G110">
            <v>95649</v>
          </cell>
          <cell r="H110">
            <v>4</v>
          </cell>
          <cell r="I110">
            <v>1</v>
          </cell>
          <cell r="J110" t="str">
            <v>sierteelt</v>
          </cell>
        </row>
        <row r="111">
          <cell r="A111" t="str">
            <v>2007_apr_60</v>
          </cell>
          <cell r="C111">
            <v>11997</v>
          </cell>
          <cell r="D111">
            <v>2007</v>
          </cell>
          <cell r="E111" t="str">
            <v>apr</v>
          </cell>
          <cell r="F111">
            <v>60</v>
          </cell>
          <cell r="G111">
            <v>0.80500000000000005</v>
          </cell>
          <cell r="H111">
            <v>4</v>
          </cell>
          <cell r="I111">
            <v>1</v>
          </cell>
          <cell r="J111" t="str">
            <v>sierteelt</v>
          </cell>
        </row>
        <row r="112">
          <cell r="A112" t="str">
            <v>2007_apr_61</v>
          </cell>
          <cell r="C112">
            <v>11998</v>
          </cell>
          <cell r="D112">
            <v>2007</v>
          </cell>
          <cell r="E112" t="str">
            <v>apr</v>
          </cell>
          <cell r="F112">
            <v>61</v>
          </cell>
          <cell r="G112">
            <v>275892</v>
          </cell>
          <cell r="H112">
            <v>4</v>
          </cell>
          <cell r="I112">
            <v>1</v>
          </cell>
          <cell r="J112" t="str">
            <v>sierteelt</v>
          </cell>
        </row>
        <row r="113">
          <cell r="A113" t="str">
            <v>2007_apr_64</v>
          </cell>
          <cell r="C113">
            <v>11999</v>
          </cell>
          <cell r="D113">
            <v>2007</v>
          </cell>
          <cell r="E113" t="str">
            <v>apr</v>
          </cell>
          <cell r="F113">
            <v>64</v>
          </cell>
          <cell r="G113">
            <v>226333</v>
          </cell>
          <cell r="H113">
            <v>4</v>
          </cell>
          <cell r="I113">
            <v>1</v>
          </cell>
          <cell r="J113" t="str">
            <v>sierteelt</v>
          </cell>
        </row>
        <row r="114">
          <cell r="A114" t="str">
            <v>2007_4_65</v>
          </cell>
          <cell r="C114">
            <v>12000</v>
          </cell>
          <cell r="D114">
            <v>2007</v>
          </cell>
          <cell r="E114" t="str">
            <v>4</v>
          </cell>
          <cell r="F114">
            <v>65</v>
          </cell>
          <cell r="G114">
            <v>-4.9349999999999996</v>
          </cell>
          <cell r="H114">
            <v>4</v>
          </cell>
          <cell r="I114">
            <v>1</v>
          </cell>
          <cell r="J114" t="str">
            <v>sierteelt</v>
          </cell>
        </row>
        <row r="115">
          <cell r="A115" t="str">
            <v>2007_apr_66</v>
          </cell>
          <cell r="C115">
            <v>12001</v>
          </cell>
          <cell r="D115">
            <v>2007</v>
          </cell>
          <cell r="E115" t="str">
            <v>apr</v>
          </cell>
          <cell r="F115">
            <v>66</v>
          </cell>
          <cell r="G115">
            <v>502225</v>
          </cell>
          <cell r="H115">
            <v>4</v>
          </cell>
          <cell r="I115">
            <v>1</v>
          </cell>
          <cell r="J115" t="str">
            <v>sierteelt</v>
          </cell>
        </row>
        <row r="116">
          <cell r="A116" t="str">
            <v>2007_mei_52</v>
          </cell>
          <cell r="C116">
            <v>12002</v>
          </cell>
          <cell r="D116">
            <v>2007</v>
          </cell>
          <cell r="E116" t="str">
            <v>mei</v>
          </cell>
          <cell r="F116">
            <v>52</v>
          </cell>
          <cell r="G116">
            <v>195325</v>
          </cell>
          <cell r="H116">
            <v>5</v>
          </cell>
          <cell r="I116">
            <v>1</v>
          </cell>
          <cell r="J116" t="str">
            <v>sierteelt</v>
          </cell>
        </row>
        <row r="117">
          <cell r="A117" t="str">
            <v>2007_mei_53</v>
          </cell>
          <cell r="C117">
            <v>12003</v>
          </cell>
          <cell r="D117">
            <v>2007</v>
          </cell>
          <cell r="E117" t="str">
            <v>mei</v>
          </cell>
          <cell r="F117">
            <v>53</v>
          </cell>
          <cell r="G117">
            <v>755036</v>
          </cell>
          <cell r="H117">
            <v>5</v>
          </cell>
          <cell r="I117">
            <v>1</v>
          </cell>
          <cell r="J117" t="str">
            <v>sierteelt</v>
          </cell>
        </row>
        <row r="118">
          <cell r="A118" t="str">
            <v>2007_mei_54</v>
          </cell>
          <cell r="C118">
            <v>12004</v>
          </cell>
          <cell r="D118">
            <v>2007</v>
          </cell>
          <cell r="E118" t="str">
            <v>mei</v>
          </cell>
          <cell r="F118">
            <v>54</v>
          </cell>
          <cell r="G118">
            <v>0.25800000000000001</v>
          </cell>
          <cell r="H118">
            <v>5</v>
          </cell>
          <cell r="I118">
            <v>1</v>
          </cell>
          <cell r="J118" t="str">
            <v>sierteelt</v>
          </cell>
        </row>
        <row r="119">
          <cell r="A119" t="str">
            <v>2007_mei_55</v>
          </cell>
          <cell r="C119">
            <v>12005</v>
          </cell>
          <cell r="D119">
            <v>2007</v>
          </cell>
          <cell r="E119" t="str">
            <v>mei</v>
          </cell>
          <cell r="F119">
            <v>55</v>
          </cell>
          <cell r="G119">
            <v>132904</v>
          </cell>
          <cell r="H119">
            <v>5</v>
          </cell>
          <cell r="I119">
            <v>1</v>
          </cell>
          <cell r="J119" t="str">
            <v>sierteelt</v>
          </cell>
        </row>
        <row r="120">
          <cell r="A120" t="str">
            <v>2007_mei_56</v>
          </cell>
          <cell r="C120">
            <v>12006</v>
          </cell>
          <cell r="D120">
            <v>2007</v>
          </cell>
          <cell r="E120" t="str">
            <v>mei</v>
          </cell>
          <cell r="F120">
            <v>56</v>
          </cell>
          <cell r="G120">
            <v>75476</v>
          </cell>
          <cell r="H120">
            <v>5</v>
          </cell>
          <cell r="I120">
            <v>1</v>
          </cell>
          <cell r="J120" t="str">
            <v>sierteelt</v>
          </cell>
        </row>
        <row r="121">
          <cell r="A121" t="str">
            <v>2007_mei_57</v>
          </cell>
          <cell r="C121">
            <v>12007</v>
          </cell>
          <cell r="D121">
            <v>2007</v>
          </cell>
          <cell r="E121" t="str">
            <v>mei</v>
          </cell>
          <cell r="F121">
            <v>57</v>
          </cell>
          <cell r="G121">
            <v>1.76</v>
          </cell>
          <cell r="H121">
            <v>5</v>
          </cell>
          <cell r="I121">
            <v>1</v>
          </cell>
          <cell r="J121" t="str">
            <v>sierteelt</v>
          </cell>
        </row>
        <row r="122">
          <cell r="A122" t="str">
            <v>2007_mei_58</v>
          </cell>
          <cell r="C122">
            <v>12008</v>
          </cell>
          <cell r="D122">
            <v>2007</v>
          </cell>
          <cell r="E122" t="str">
            <v>mei</v>
          </cell>
          <cell r="F122">
            <v>58</v>
          </cell>
          <cell r="G122">
            <v>68127</v>
          </cell>
          <cell r="H122">
            <v>5</v>
          </cell>
          <cell r="I122">
            <v>1</v>
          </cell>
          <cell r="J122" t="str">
            <v>sierteelt</v>
          </cell>
        </row>
        <row r="123">
          <cell r="A123" t="str">
            <v>2007_mei_59</v>
          </cell>
          <cell r="C123">
            <v>12009</v>
          </cell>
          <cell r="D123">
            <v>2007</v>
          </cell>
          <cell r="E123" t="str">
            <v>mei</v>
          </cell>
          <cell r="F123">
            <v>59</v>
          </cell>
          <cell r="G123">
            <v>90143</v>
          </cell>
          <cell r="H123">
            <v>5</v>
          </cell>
          <cell r="I123">
            <v>1</v>
          </cell>
          <cell r="J123" t="str">
            <v>sierteelt</v>
          </cell>
        </row>
        <row r="124">
          <cell r="A124" t="str">
            <v>2007_mei_60</v>
          </cell>
          <cell r="C124">
            <v>12010</v>
          </cell>
          <cell r="D124">
            <v>2007</v>
          </cell>
          <cell r="E124" t="str">
            <v>mei</v>
          </cell>
          <cell r="F124">
            <v>60</v>
          </cell>
          <cell r="G124">
            <v>0.755</v>
          </cell>
          <cell r="H124">
            <v>5</v>
          </cell>
          <cell r="I124">
            <v>1</v>
          </cell>
          <cell r="J124" t="str">
            <v>sierteelt</v>
          </cell>
        </row>
        <row r="125">
          <cell r="A125" t="str">
            <v>2007_mei_61</v>
          </cell>
          <cell r="C125">
            <v>12011</v>
          </cell>
          <cell r="D125">
            <v>2007</v>
          </cell>
          <cell r="E125" t="str">
            <v>mei</v>
          </cell>
          <cell r="F125">
            <v>61</v>
          </cell>
          <cell r="G125">
            <v>324198</v>
          </cell>
          <cell r="H125">
            <v>5</v>
          </cell>
          <cell r="I125">
            <v>1</v>
          </cell>
          <cell r="J125" t="str">
            <v>sierteelt</v>
          </cell>
        </row>
        <row r="126">
          <cell r="A126" t="str">
            <v>2007_mei_64</v>
          </cell>
          <cell r="C126">
            <v>12012</v>
          </cell>
          <cell r="D126">
            <v>2007</v>
          </cell>
          <cell r="E126" t="str">
            <v>mei</v>
          </cell>
          <cell r="F126">
            <v>64</v>
          </cell>
          <cell r="G126">
            <v>209948</v>
          </cell>
          <cell r="H126">
            <v>5</v>
          </cell>
          <cell r="I126">
            <v>1</v>
          </cell>
          <cell r="J126" t="str">
            <v>sierteelt</v>
          </cell>
        </row>
        <row r="127">
          <cell r="A127" t="str">
            <v>2007_mei_66</v>
          </cell>
          <cell r="C127">
            <v>12013</v>
          </cell>
          <cell r="D127">
            <v>2007</v>
          </cell>
          <cell r="E127" t="str">
            <v>mei</v>
          </cell>
          <cell r="F127">
            <v>66</v>
          </cell>
          <cell r="G127">
            <v>534146</v>
          </cell>
          <cell r="H127">
            <v>5</v>
          </cell>
          <cell r="I127">
            <v>1</v>
          </cell>
          <cell r="J127" t="str">
            <v>sierteelt</v>
          </cell>
        </row>
        <row r="128">
          <cell r="A128" t="str">
            <v>2007_jun_52</v>
          </cell>
          <cell r="C128">
            <v>12014</v>
          </cell>
          <cell r="D128">
            <v>2007</v>
          </cell>
          <cell r="E128" t="str">
            <v>jun</v>
          </cell>
          <cell r="F128">
            <v>52</v>
          </cell>
          <cell r="G128">
            <v>146729</v>
          </cell>
          <cell r="H128">
            <v>6</v>
          </cell>
          <cell r="I128">
            <v>1</v>
          </cell>
          <cell r="J128" t="str">
            <v>sierteelt</v>
          </cell>
        </row>
        <row r="129">
          <cell r="A129" t="str">
            <v>2007_jun_53</v>
          </cell>
          <cell r="C129">
            <v>12015</v>
          </cell>
          <cell r="D129">
            <v>2007</v>
          </cell>
          <cell r="E129" t="str">
            <v>jun</v>
          </cell>
          <cell r="F129">
            <v>53</v>
          </cell>
          <cell r="G129">
            <v>628823</v>
          </cell>
          <cell r="H129">
            <v>6</v>
          </cell>
          <cell r="I129">
            <v>1</v>
          </cell>
          <cell r="J129" t="str">
            <v>sierteelt</v>
          </cell>
        </row>
        <row r="130">
          <cell r="A130" t="str">
            <v>2007_jun_54</v>
          </cell>
          <cell r="C130">
            <v>12016</v>
          </cell>
          <cell r="D130">
            <v>2007</v>
          </cell>
          <cell r="E130" t="str">
            <v>jun</v>
          </cell>
          <cell r="F130">
            <v>54</v>
          </cell>
          <cell r="G130">
            <v>0.23300000000000001</v>
          </cell>
          <cell r="H130">
            <v>6</v>
          </cell>
          <cell r="I130">
            <v>1</v>
          </cell>
          <cell r="J130" t="str">
            <v>sierteelt</v>
          </cell>
        </row>
        <row r="131">
          <cell r="A131" t="str">
            <v>2007_jun_55</v>
          </cell>
          <cell r="C131">
            <v>12017</v>
          </cell>
          <cell r="D131">
            <v>2007</v>
          </cell>
          <cell r="E131" t="str">
            <v>jun</v>
          </cell>
          <cell r="F131">
            <v>55</v>
          </cell>
          <cell r="G131">
            <v>82441</v>
          </cell>
          <cell r="H131">
            <v>6</v>
          </cell>
          <cell r="I131">
            <v>1</v>
          </cell>
          <cell r="J131" t="str">
            <v>sierteelt</v>
          </cell>
        </row>
        <row r="132">
          <cell r="A132" t="str">
            <v>2007_jun_56</v>
          </cell>
          <cell r="C132">
            <v>12018</v>
          </cell>
          <cell r="D132">
            <v>2007</v>
          </cell>
          <cell r="E132" t="str">
            <v>jun</v>
          </cell>
          <cell r="F132">
            <v>56</v>
          </cell>
          <cell r="G132">
            <v>55671</v>
          </cell>
          <cell r="H132">
            <v>6</v>
          </cell>
          <cell r="I132">
            <v>1</v>
          </cell>
          <cell r="J132" t="str">
            <v>sierteelt</v>
          </cell>
        </row>
        <row r="133">
          <cell r="A133" t="str">
            <v>2007_jun_57</v>
          </cell>
          <cell r="C133">
            <v>12019</v>
          </cell>
          <cell r="D133">
            <v>2007</v>
          </cell>
          <cell r="E133" t="str">
            <v>jun</v>
          </cell>
          <cell r="F133">
            <v>57</v>
          </cell>
          <cell r="G133">
            <v>1.48</v>
          </cell>
          <cell r="H133">
            <v>6</v>
          </cell>
          <cell r="I133">
            <v>1</v>
          </cell>
          <cell r="J133" t="str">
            <v>sierteelt</v>
          </cell>
        </row>
        <row r="134">
          <cell r="A134" t="str">
            <v>2007_jun_58</v>
          </cell>
          <cell r="C134">
            <v>12020</v>
          </cell>
          <cell r="D134">
            <v>2007</v>
          </cell>
          <cell r="E134" t="str">
            <v>jun</v>
          </cell>
          <cell r="F134">
            <v>58</v>
          </cell>
          <cell r="G134">
            <v>23441</v>
          </cell>
          <cell r="H134">
            <v>6</v>
          </cell>
          <cell r="I134">
            <v>1</v>
          </cell>
          <cell r="J134" t="str">
            <v>sierteelt</v>
          </cell>
        </row>
        <row r="135">
          <cell r="A135" t="str">
            <v>2007_jun_59</v>
          </cell>
          <cell r="C135">
            <v>12021</v>
          </cell>
          <cell r="D135">
            <v>2007</v>
          </cell>
          <cell r="E135" t="str">
            <v>jun</v>
          </cell>
          <cell r="F135">
            <v>59</v>
          </cell>
          <cell r="G135">
            <v>29182</v>
          </cell>
          <cell r="H135">
            <v>6</v>
          </cell>
          <cell r="I135">
            <v>1</v>
          </cell>
          <cell r="J135" t="str">
            <v>sierteelt</v>
          </cell>
        </row>
        <row r="136">
          <cell r="A136" t="str">
            <v>2007_jun_60</v>
          </cell>
          <cell r="C136">
            <v>12022</v>
          </cell>
          <cell r="D136">
            <v>2007</v>
          </cell>
          <cell r="E136" t="str">
            <v>jun</v>
          </cell>
          <cell r="F136">
            <v>60</v>
          </cell>
          <cell r="G136">
            <v>0.80300000000000005</v>
          </cell>
          <cell r="H136">
            <v>6</v>
          </cell>
          <cell r="I136">
            <v>1</v>
          </cell>
          <cell r="J136" t="str">
            <v>sierteelt</v>
          </cell>
        </row>
        <row r="137">
          <cell r="A137" t="str">
            <v>2007_jun_61</v>
          </cell>
          <cell r="C137">
            <v>12023</v>
          </cell>
          <cell r="D137">
            <v>2007</v>
          </cell>
          <cell r="E137" t="str">
            <v>jun</v>
          </cell>
          <cell r="F137">
            <v>61</v>
          </cell>
          <cell r="G137">
            <v>245153</v>
          </cell>
          <cell r="H137">
            <v>6</v>
          </cell>
          <cell r="I137">
            <v>1</v>
          </cell>
          <cell r="J137" t="str">
            <v>sierteelt</v>
          </cell>
        </row>
        <row r="138">
          <cell r="A138" t="str">
            <v>2007_jun_64</v>
          </cell>
          <cell r="C138">
            <v>12024</v>
          </cell>
          <cell r="D138">
            <v>2007</v>
          </cell>
          <cell r="E138" t="str">
            <v>jun</v>
          </cell>
          <cell r="F138">
            <v>64</v>
          </cell>
          <cell r="G138">
            <v>130053</v>
          </cell>
          <cell r="H138">
            <v>6</v>
          </cell>
          <cell r="I138">
            <v>1</v>
          </cell>
          <cell r="J138" t="str">
            <v>sierteelt</v>
          </cell>
        </row>
        <row r="139">
          <cell r="A139" t="str">
            <v>2007_jun_66</v>
          </cell>
          <cell r="C139">
            <v>12025</v>
          </cell>
          <cell r="D139">
            <v>2007</v>
          </cell>
          <cell r="E139" t="str">
            <v>jun</v>
          </cell>
          <cell r="F139">
            <v>66</v>
          </cell>
          <cell r="G139">
            <v>375206</v>
          </cell>
          <cell r="H139">
            <v>6</v>
          </cell>
          <cell r="I139">
            <v>1</v>
          </cell>
          <cell r="J139" t="str">
            <v>sierteelt</v>
          </cell>
        </row>
        <row r="140">
          <cell r="A140" t="str">
            <v>2007_jul_52</v>
          </cell>
          <cell r="C140">
            <v>12026</v>
          </cell>
          <cell r="D140">
            <v>2007</v>
          </cell>
          <cell r="E140" t="str">
            <v>jul</v>
          </cell>
          <cell r="F140">
            <v>52</v>
          </cell>
          <cell r="G140">
            <v>135072</v>
          </cell>
          <cell r="H140">
            <v>7</v>
          </cell>
          <cell r="I140">
            <v>1</v>
          </cell>
          <cell r="J140" t="str">
            <v>sierteelt</v>
          </cell>
        </row>
        <row r="141">
          <cell r="A141" t="str">
            <v>2007_jul_53</v>
          </cell>
          <cell r="C141">
            <v>12027</v>
          </cell>
          <cell r="D141">
            <v>2007</v>
          </cell>
          <cell r="E141" t="str">
            <v>jul</v>
          </cell>
          <cell r="F141">
            <v>53</v>
          </cell>
          <cell r="G141">
            <v>618699</v>
          </cell>
          <cell r="H141">
            <v>7</v>
          </cell>
          <cell r="I141">
            <v>1</v>
          </cell>
          <cell r="J141" t="str">
            <v>sierteelt</v>
          </cell>
        </row>
        <row r="142">
          <cell r="A142" t="str">
            <v>2007_jul_54</v>
          </cell>
          <cell r="C142">
            <v>12028</v>
          </cell>
          <cell r="D142">
            <v>2007</v>
          </cell>
          <cell r="E142" t="str">
            <v>jul</v>
          </cell>
          <cell r="F142">
            <v>54</v>
          </cell>
          <cell r="G142">
            <v>0.218</v>
          </cell>
          <cell r="H142">
            <v>7</v>
          </cell>
          <cell r="I142">
            <v>1</v>
          </cell>
          <cell r="J142" t="str">
            <v>sierteelt</v>
          </cell>
        </row>
        <row r="143">
          <cell r="A143" t="str">
            <v>2007_jul_55</v>
          </cell>
          <cell r="C143">
            <v>12029</v>
          </cell>
          <cell r="D143">
            <v>2007</v>
          </cell>
          <cell r="E143" t="str">
            <v>jul</v>
          </cell>
          <cell r="F143">
            <v>55</v>
          </cell>
          <cell r="G143">
            <v>80981</v>
          </cell>
          <cell r="H143">
            <v>7</v>
          </cell>
          <cell r="I143">
            <v>1</v>
          </cell>
          <cell r="J143" t="str">
            <v>sierteelt</v>
          </cell>
        </row>
        <row r="144">
          <cell r="A144" t="str">
            <v>2007_jul_56</v>
          </cell>
          <cell r="C144">
            <v>12030</v>
          </cell>
          <cell r="D144">
            <v>2007</v>
          </cell>
          <cell r="E144" t="str">
            <v>jul</v>
          </cell>
          <cell r="F144">
            <v>56</v>
          </cell>
          <cell r="G144">
            <v>54465</v>
          </cell>
          <cell r="H144">
            <v>7</v>
          </cell>
          <cell r="I144">
            <v>1</v>
          </cell>
          <cell r="J144" t="str">
            <v>sierteelt</v>
          </cell>
        </row>
        <row r="145">
          <cell r="A145" t="str">
            <v>2007_jul_57</v>
          </cell>
          <cell r="C145">
            <v>12031</v>
          </cell>
          <cell r="D145">
            <v>2007</v>
          </cell>
          <cell r="E145" t="str">
            <v>jul</v>
          </cell>
          <cell r="F145">
            <v>57</v>
          </cell>
          <cell r="G145">
            <v>1.486</v>
          </cell>
          <cell r="H145">
            <v>7</v>
          </cell>
          <cell r="I145">
            <v>1</v>
          </cell>
          <cell r="J145" t="str">
            <v>sierteelt</v>
          </cell>
        </row>
        <row r="146">
          <cell r="A146" t="str">
            <v>2007_jul_58</v>
          </cell>
          <cell r="C146">
            <v>12032</v>
          </cell>
          <cell r="D146">
            <v>2007</v>
          </cell>
          <cell r="E146" t="str">
            <v>jul</v>
          </cell>
          <cell r="F146">
            <v>58</v>
          </cell>
          <cell r="G146">
            <v>12296</v>
          </cell>
          <cell r="H146">
            <v>7</v>
          </cell>
          <cell r="I146">
            <v>1</v>
          </cell>
          <cell r="J146" t="str">
            <v>sierteelt</v>
          </cell>
        </row>
        <row r="147">
          <cell r="A147" t="str">
            <v>2007_jul_59</v>
          </cell>
          <cell r="C147">
            <v>12033</v>
          </cell>
          <cell r="D147">
            <v>2007</v>
          </cell>
          <cell r="E147" t="str">
            <v>jul</v>
          </cell>
          <cell r="F147">
            <v>59</v>
          </cell>
          <cell r="G147">
            <v>11932</v>
          </cell>
          <cell r="H147">
            <v>7</v>
          </cell>
          <cell r="I147">
            <v>1</v>
          </cell>
          <cell r="J147" t="str">
            <v>sierteelt</v>
          </cell>
        </row>
        <row r="148">
          <cell r="A148" t="str">
            <v>2007_jul_60</v>
          </cell>
          <cell r="C148">
            <v>12034</v>
          </cell>
          <cell r="D148">
            <v>2007</v>
          </cell>
          <cell r="E148" t="str">
            <v>jul</v>
          </cell>
          <cell r="F148">
            <v>60</v>
          </cell>
          <cell r="G148">
            <v>1.03</v>
          </cell>
          <cell r="H148">
            <v>7</v>
          </cell>
          <cell r="I148">
            <v>1</v>
          </cell>
          <cell r="J148" t="str">
            <v>sierteelt</v>
          </cell>
        </row>
        <row r="149">
          <cell r="A149" t="str">
            <v>2007_jul_61</v>
          </cell>
          <cell r="C149">
            <v>12035</v>
          </cell>
          <cell r="D149">
            <v>2007</v>
          </cell>
          <cell r="E149" t="str">
            <v>jul</v>
          </cell>
          <cell r="F149">
            <v>61</v>
          </cell>
          <cell r="G149">
            <v>236454</v>
          </cell>
          <cell r="H149">
            <v>7</v>
          </cell>
          <cell r="I149">
            <v>1</v>
          </cell>
          <cell r="J149" t="str">
            <v>sierteelt</v>
          </cell>
        </row>
        <row r="150">
          <cell r="A150" t="str">
            <v>2007_jul_64</v>
          </cell>
          <cell r="C150">
            <v>12036</v>
          </cell>
          <cell r="D150">
            <v>2007</v>
          </cell>
          <cell r="E150" t="str">
            <v>jul</v>
          </cell>
          <cell r="F150">
            <v>64</v>
          </cell>
          <cell r="G150">
            <v>123587</v>
          </cell>
          <cell r="H150">
            <v>7</v>
          </cell>
          <cell r="I150">
            <v>1</v>
          </cell>
          <cell r="J150" t="str">
            <v>sierteelt</v>
          </cell>
        </row>
        <row r="151">
          <cell r="A151" t="str">
            <v>2007_jul_66</v>
          </cell>
          <cell r="C151">
            <v>12037</v>
          </cell>
          <cell r="D151">
            <v>2007</v>
          </cell>
          <cell r="E151" t="str">
            <v>jul</v>
          </cell>
          <cell r="F151">
            <v>66</v>
          </cell>
          <cell r="G151">
            <v>360041</v>
          </cell>
          <cell r="H151">
            <v>7</v>
          </cell>
          <cell r="I151">
            <v>1</v>
          </cell>
          <cell r="J151" t="str">
            <v>sierteelt</v>
          </cell>
        </row>
        <row r="152">
          <cell r="A152" t="str">
            <v>2007_2007_70</v>
          </cell>
          <cell r="C152">
            <v>12038</v>
          </cell>
          <cell r="D152">
            <v>2007</v>
          </cell>
          <cell r="E152" t="str">
            <v>2007</v>
          </cell>
          <cell r="F152">
            <v>70</v>
          </cell>
          <cell r="G152">
            <v>96</v>
          </cell>
          <cell r="H152">
            <v>7</v>
          </cell>
          <cell r="I152">
            <v>1</v>
          </cell>
          <cell r="J152" t="str">
            <v>sierteelt</v>
          </cell>
        </row>
        <row r="153">
          <cell r="A153" t="str">
            <v>2007_2007_71</v>
          </cell>
          <cell r="C153">
            <v>12039</v>
          </cell>
          <cell r="D153">
            <v>2007</v>
          </cell>
          <cell r="E153" t="str">
            <v>2007</v>
          </cell>
          <cell r="F153">
            <v>71</v>
          </cell>
          <cell r="G153">
            <v>44.7</v>
          </cell>
          <cell r="H153">
            <v>7</v>
          </cell>
          <cell r="I153">
            <v>1</v>
          </cell>
          <cell r="J153" t="str">
            <v>sierteelt</v>
          </cell>
        </row>
        <row r="154">
          <cell r="A154" t="str">
            <v>2007_2007_77</v>
          </cell>
          <cell r="C154">
            <v>12040</v>
          </cell>
          <cell r="D154">
            <v>2007</v>
          </cell>
          <cell r="E154" t="str">
            <v>2007</v>
          </cell>
          <cell r="F154">
            <v>77</v>
          </cell>
          <cell r="G154">
            <v>97</v>
          </cell>
          <cell r="H154">
            <v>7</v>
          </cell>
          <cell r="I154">
            <v>1</v>
          </cell>
          <cell r="J154" t="str">
            <v>sierteelt</v>
          </cell>
        </row>
        <row r="155">
          <cell r="A155" t="str">
            <v>2007_2007_78</v>
          </cell>
          <cell r="C155">
            <v>12041</v>
          </cell>
          <cell r="D155">
            <v>2007</v>
          </cell>
          <cell r="E155" t="str">
            <v>2007</v>
          </cell>
          <cell r="F155">
            <v>78</v>
          </cell>
          <cell r="G155">
            <v>33.4</v>
          </cell>
          <cell r="H155">
            <v>7</v>
          </cell>
          <cell r="I155">
            <v>1</v>
          </cell>
          <cell r="J155" t="str">
            <v>sierteelt</v>
          </cell>
        </row>
        <row r="156">
          <cell r="A156" t="str">
            <v>2007_aug_52</v>
          </cell>
          <cell r="C156">
            <v>12042</v>
          </cell>
          <cell r="D156">
            <v>2007</v>
          </cell>
          <cell r="E156" t="str">
            <v>aug</v>
          </cell>
          <cell r="F156">
            <v>52</v>
          </cell>
          <cell r="G156">
            <v>143884</v>
          </cell>
          <cell r="H156">
            <v>8</v>
          </cell>
          <cell r="I156">
            <v>1</v>
          </cell>
          <cell r="J156" t="str">
            <v>sierteelt</v>
          </cell>
        </row>
        <row r="157">
          <cell r="A157" t="str">
            <v>2007_aug_53</v>
          </cell>
          <cell r="C157">
            <v>12043</v>
          </cell>
          <cell r="D157">
            <v>2007</v>
          </cell>
          <cell r="E157" t="str">
            <v>aug</v>
          </cell>
          <cell r="F157">
            <v>53</v>
          </cell>
          <cell r="G157">
            <v>653921</v>
          </cell>
          <cell r="H157">
            <v>8</v>
          </cell>
          <cell r="I157">
            <v>1</v>
          </cell>
          <cell r="J157" t="str">
            <v>sierteelt</v>
          </cell>
        </row>
        <row r="158">
          <cell r="A158" t="str">
            <v>2007_aug_54</v>
          </cell>
          <cell r="C158">
            <v>12044</v>
          </cell>
          <cell r="D158">
            <v>2007</v>
          </cell>
          <cell r="E158" t="str">
            <v>aug</v>
          </cell>
          <cell r="F158">
            <v>54</v>
          </cell>
          <cell r="G158">
            <v>0.22</v>
          </cell>
          <cell r="H158">
            <v>8</v>
          </cell>
          <cell r="I158">
            <v>1</v>
          </cell>
          <cell r="J158" t="str">
            <v>sierteelt</v>
          </cell>
        </row>
        <row r="159">
          <cell r="A159" t="str">
            <v>2007_aug_55</v>
          </cell>
          <cell r="C159">
            <v>12045</v>
          </cell>
          <cell r="D159">
            <v>2007</v>
          </cell>
          <cell r="E159" t="str">
            <v>aug</v>
          </cell>
          <cell r="F159">
            <v>55</v>
          </cell>
          <cell r="G159">
            <v>106188</v>
          </cell>
          <cell r="H159">
            <v>8</v>
          </cell>
          <cell r="I159">
            <v>1</v>
          </cell>
          <cell r="J159" t="str">
            <v>sierteelt</v>
          </cell>
        </row>
        <row r="160">
          <cell r="A160" t="str">
            <v>2007_aug_56</v>
          </cell>
          <cell r="C160">
            <v>12046</v>
          </cell>
          <cell r="D160">
            <v>2007</v>
          </cell>
          <cell r="E160" t="str">
            <v>aug</v>
          </cell>
          <cell r="F160">
            <v>56</v>
          </cell>
          <cell r="G160">
            <v>66754</v>
          </cell>
          <cell r="H160">
            <v>8</v>
          </cell>
          <cell r="I160">
            <v>1</v>
          </cell>
          <cell r="J160" t="str">
            <v>sierteelt</v>
          </cell>
        </row>
        <row r="161">
          <cell r="A161" t="str">
            <v>2007_aug_57</v>
          </cell>
          <cell r="C161">
            <v>12047</v>
          </cell>
          <cell r="D161">
            <v>2007</v>
          </cell>
          <cell r="E161" t="str">
            <v>aug</v>
          </cell>
          <cell r="F161">
            <v>57</v>
          </cell>
          <cell r="G161">
            <v>1.59</v>
          </cell>
          <cell r="H161">
            <v>8</v>
          </cell>
          <cell r="I161">
            <v>1</v>
          </cell>
          <cell r="J161" t="str">
            <v>sierteelt</v>
          </cell>
        </row>
        <row r="162">
          <cell r="A162" t="str">
            <v>2007_aug_58</v>
          </cell>
          <cell r="C162">
            <v>12048</v>
          </cell>
          <cell r="D162">
            <v>2007</v>
          </cell>
          <cell r="E162" t="str">
            <v>aug</v>
          </cell>
          <cell r="F162">
            <v>58</v>
          </cell>
          <cell r="G162">
            <v>13612</v>
          </cell>
          <cell r="H162">
            <v>8</v>
          </cell>
          <cell r="I162">
            <v>1</v>
          </cell>
          <cell r="J162" t="str">
            <v>sierteelt</v>
          </cell>
        </row>
        <row r="163">
          <cell r="A163" t="str">
            <v>2007_aug_59</v>
          </cell>
          <cell r="C163">
            <v>12049</v>
          </cell>
          <cell r="D163">
            <v>2007</v>
          </cell>
          <cell r="E163" t="str">
            <v>aug</v>
          </cell>
          <cell r="F163">
            <v>59</v>
          </cell>
          <cell r="G163">
            <v>13838</v>
          </cell>
          <cell r="H163">
            <v>8</v>
          </cell>
          <cell r="I163">
            <v>1</v>
          </cell>
          <cell r="J163" t="str">
            <v>sierteelt</v>
          </cell>
        </row>
        <row r="164">
          <cell r="A164" t="str">
            <v>2007_aug_60</v>
          </cell>
          <cell r="C164">
            <v>12050</v>
          </cell>
          <cell r="D164">
            <v>2007</v>
          </cell>
          <cell r="E164" t="str">
            <v>aug</v>
          </cell>
          <cell r="F164">
            <v>60</v>
          </cell>
          <cell r="G164">
            <v>0.98299999999999998</v>
          </cell>
          <cell r="H164">
            <v>8</v>
          </cell>
          <cell r="I164">
            <v>1</v>
          </cell>
          <cell r="J164" t="str">
            <v>sierteelt</v>
          </cell>
        </row>
        <row r="165">
          <cell r="A165" t="str">
            <v>2007_aug_61</v>
          </cell>
          <cell r="C165">
            <v>12051</v>
          </cell>
          <cell r="D165">
            <v>2007</v>
          </cell>
          <cell r="E165" t="str">
            <v>aug</v>
          </cell>
          <cell r="F165">
            <v>61</v>
          </cell>
          <cell r="G165">
            <v>232891</v>
          </cell>
          <cell r="H165">
            <v>8</v>
          </cell>
          <cell r="I165">
            <v>1</v>
          </cell>
          <cell r="J165" t="str">
            <v>sierteelt</v>
          </cell>
        </row>
        <row r="166">
          <cell r="A166" t="str">
            <v>2007_aug_64</v>
          </cell>
          <cell r="C166">
            <v>12052</v>
          </cell>
          <cell r="D166">
            <v>2007</v>
          </cell>
          <cell r="E166" t="str">
            <v>aug</v>
          </cell>
          <cell r="F166">
            <v>64</v>
          </cell>
          <cell r="G166">
            <v>142066</v>
          </cell>
          <cell r="H166">
            <v>8</v>
          </cell>
          <cell r="I166">
            <v>1</v>
          </cell>
          <cell r="J166" t="str">
            <v>sierteelt</v>
          </cell>
        </row>
        <row r="167">
          <cell r="A167" t="str">
            <v>2007_aug_66</v>
          </cell>
          <cell r="C167">
            <v>12053</v>
          </cell>
          <cell r="D167">
            <v>2007</v>
          </cell>
          <cell r="E167" t="str">
            <v>aug</v>
          </cell>
          <cell r="F167">
            <v>66</v>
          </cell>
          <cell r="G167">
            <v>374957</v>
          </cell>
          <cell r="H167">
            <v>8</v>
          </cell>
          <cell r="I167">
            <v>1</v>
          </cell>
          <cell r="J167" t="str">
            <v>sierteelt</v>
          </cell>
        </row>
        <row r="168">
          <cell r="A168" t="str">
            <v>2007_sep_52</v>
          </cell>
          <cell r="C168">
            <v>12054</v>
          </cell>
          <cell r="D168">
            <v>2007</v>
          </cell>
          <cell r="E168" t="str">
            <v>sep</v>
          </cell>
          <cell r="F168">
            <v>52</v>
          </cell>
          <cell r="G168">
            <v>150510</v>
          </cell>
          <cell r="H168">
            <v>9</v>
          </cell>
          <cell r="I168">
            <v>1</v>
          </cell>
          <cell r="J168" t="str">
            <v>sierteelt</v>
          </cell>
        </row>
        <row r="169">
          <cell r="A169" t="str">
            <v>2007_sep_53</v>
          </cell>
          <cell r="C169">
            <v>12055</v>
          </cell>
          <cell r="D169">
            <v>2007</v>
          </cell>
          <cell r="E169" t="str">
            <v>sep</v>
          </cell>
          <cell r="F169">
            <v>53</v>
          </cell>
          <cell r="G169">
            <v>571537</v>
          </cell>
          <cell r="H169">
            <v>9</v>
          </cell>
          <cell r="I169">
            <v>1</v>
          </cell>
          <cell r="J169" t="str">
            <v>sierteelt</v>
          </cell>
        </row>
        <row r="170">
          <cell r="A170" t="str">
            <v>2007_sep_54</v>
          </cell>
          <cell r="C170">
            <v>12056</v>
          </cell>
          <cell r="D170">
            <v>2007</v>
          </cell>
          <cell r="E170" t="str">
            <v>sep</v>
          </cell>
          <cell r="F170">
            <v>54</v>
          </cell>
          <cell r="G170">
            <v>0.26300000000000001</v>
          </cell>
          <cell r="H170">
            <v>9</v>
          </cell>
          <cell r="I170">
            <v>1</v>
          </cell>
          <cell r="J170" t="str">
            <v>sierteelt</v>
          </cell>
        </row>
        <row r="171">
          <cell r="A171" t="str">
            <v>2007_sep_55</v>
          </cell>
          <cell r="C171">
            <v>12057</v>
          </cell>
          <cell r="D171">
            <v>2007</v>
          </cell>
          <cell r="E171" t="str">
            <v>sep</v>
          </cell>
          <cell r="F171">
            <v>55</v>
          </cell>
          <cell r="G171">
            <v>89739</v>
          </cell>
          <cell r="H171">
            <v>9</v>
          </cell>
          <cell r="I171">
            <v>1</v>
          </cell>
          <cell r="J171" t="str">
            <v>sierteelt</v>
          </cell>
        </row>
        <row r="172">
          <cell r="A172" t="str">
            <v>2007_sep_56</v>
          </cell>
          <cell r="C172">
            <v>12058</v>
          </cell>
          <cell r="D172">
            <v>2007</v>
          </cell>
          <cell r="E172" t="str">
            <v>sep</v>
          </cell>
          <cell r="F172">
            <v>56</v>
          </cell>
          <cell r="G172">
            <v>55668</v>
          </cell>
          <cell r="H172">
            <v>9</v>
          </cell>
          <cell r="I172">
            <v>1</v>
          </cell>
          <cell r="J172" t="str">
            <v>sierteelt</v>
          </cell>
        </row>
        <row r="173">
          <cell r="A173" t="str">
            <v>2007_sep_57</v>
          </cell>
          <cell r="C173">
            <v>12059</v>
          </cell>
          <cell r="D173">
            <v>2007</v>
          </cell>
          <cell r="E173" t="str">
            <v>sep</v>
          </cell>
          <cell r="F173">
            <v>57</v>
          </cell>
          <cell r="G173">
            <v>1.6120000000000001</v>
          </cell>
          <cell r="H173">
            <v>9</v>
          </cell>
          <cell r="I173">
            <v>1</v>
          </cell>
          <cell r="J173" t="str">
            <v>sierteelt</v>
          </cell>
        </row>
        <row r="174">
          <cell r="A174" t="str">
            <v>2007_sep_58</v>
          </cell>
          <cell r="C174">
            <v>12060</v>
          </cell>
          <cell r="D174">
            <v>2007</v>
          </cell>
          <cell r="E174" t="str">
            <v>sep</v>
          </cell>
          <cell r="F174">
            <v>58</v>
          </cell>
          <cell r="G174">
            <v>12156</v>
          </cell>
          <cell r="H174">
            <v>9</v>
          </cell>
          <cell r="I174">
            <v>1</v>
          </cell>
          <cell r="J174" t="str">
            <v>sierteelt</v>
          </cell>
        </row>
        <row r="175">
          <cell r="A175" t="str">
            <v>2007_sep_59</v>
          </cell>
          <cell r="C175">
            <v>12061</v>
          </cell>
          <cell r="D175">
            <v>2007</v>
          </cell>
          <cell r="E175" t="str">
            <v>sep</v>
          </cell>
          <cell r="F175">
            <v>59</v>
          </cell>
          <cell r="G175">
            <v>16676</v>
          </cell>
          <cell r="H175">
            <v>9</v>
          </cell>
          <cell r="I175">
            <v>1</v>
          </cell>
          <cell r="J175" t="str">
            <v>sierteelt</v>
          </cell>
        </row>
        <row r="176">
          <cell r="A176" t="str">
            <v>2007_sep_60</v>
          </cell>
          <cell r="C176">
            <v>12062</v>
          </cell>
          <cell r="D176">
            <v>2007</v>
          </cell>
          <cell r="E176" t="str">
            <v>sep</v>
          </cell>
          <cell r="F176">
            <v>60</v>
          </cell>
          <cell r="G176">
            <v>0.72799999999999998</v>
          </cell>
          <cell r="H176">
            <v>9</v>
          </cell>
          <cell r="I176">
            <v>1</v>
          </cell>
          <cell r="J176" t="str">
            <v>sierteelt</v>
          </cell>
        </row>
        <row r="177">
          <cell r="A177" t="str">
            <v>2007_sep_61</v>
          </cell>
          <cell r="C177">
            <v>12063</v>
          </cell>
          <cell r="D177">
            <v>2007</v>
          </cell>
          <cell r="E177" t="str">
            <v>sep</v>
          </cell>
          <cell r="F177">
            <v>61</v>
          </cell>
          <cell r="G177">
            <v>243920</v>
          </cell>
          <cell r="H177">
            <v>9</v>
          </cell>
          <cell r="I177">
            <v>1</v>
          </cell>
          <cell r="J177" t="str">
            <v>sierteelt</v>
          </cell>
        </row>
        <row r="178">
          <cell r="A178" t="str">
            <v>2007_sep_64</v>
          </cell>
          <cell r="C178">
            <v>12064</v>
          </cell>
          <cell r="D178">
            <v>2007</v>
          </cell>
          <cell r="E178" t="str">
            <v>sep</v>
          </cell>
          <cell r="F178">
            <v>64</v>
          </cell>
          <cell r="G178">
            <v>131412</v>
          </cell>
          <cell r="H178">
            <v>9</v>
          </cell>
          <cell r="I178">
            <v>1</v>
          </cell>
          <cell r="J178" t="str">
            <v>sierteelt</v>
          </cell>
        </row>
        <row r="179">
          <cell r="A179" t="str">
            <v>2007_sep_66</v>
          </cell>
          <cell r="C179">
            <v>12065</v>
          </cell>
          <cell r="D179">
            <v>2007</v>
          </cell>
          <cell r="E179" t="str">
            <v>sep</v>
          </cell>
          <cell r="F179">
            <v>66</v>
          </cell>
          <cell r="G179">
            <v>375332</v>
          </cell>
          <cell r="H179">
            <v>9</v>
          </cell>
          <cell r="I179">
            <v>1</v>
          </cell>
          <cell r="J179" t="str">
            <v>sierteelt</v>
          </cell>
        </row>
        <row r="180">
          <cell r="A180" t="str">
            <v>2007_okt_52</v>
          </cell>
          <cell r="C180">
            <v>12066</v>
          </cell>
          <cell r="D180">
            <v>2007</v>
          </cell>
          <cell r="E180" t="str">
            <v>okt</v>
          </cell>
          <cell r="F180">
            <v>52</v>
          </cell>
          <cell r="G180">
            <v>174986</v>
          </cell>
          <cell r="H180">
            <v>10</v>
          </cell>
          <cell r="I180">
            <v>1</v>
          </cell>
          <cell r="J180" t="str">
            <v>sierteelt</v>
          </cell>
        </row>
        <row r="181">
          <cell r="A181" t="str">
            <v>2007_okt_53</v>
          </cell>
          <cell r="C181">
            <v>12067</v>
          </cell>
          <cell r="D181">
            <v>2007</v>
          </cell>
          <cell r="E181" t="str">
            <v>okt</v>
          </cell>
          <cell r="F181">
            <v>53</v>
          </cell>
          <cell r="G181">
            <v>614729</v>
          </cell>
          <cell r="H181">
            <v>10</v>
          </cell>
          <cell r="I181">
            <v>1</v>
          </cell>
          <cell r="J181" t="str">
            <v>sierteelt</v>
          </cell>
        </row>
        <row r="182">
          <cell r="A182" t="str">
            <v>2007_okt_54</v>
          </cell>
          <cell r="C182">
            <v>12068</v>
          </cell>
          <cell r="D182">
            <v>2007</v>
          </cell>
          <cell r="E182" t="str">
            <v>okt</v>
          </cell>
          <cell r="F182">
            <v>54</v>
          </cell>
          <cell r="G182">
            <v>0.28399999999999997</v>
          </cell>
          <cell r="H182">
            <v>10</v>
          </cell>
          <cell r="I182">
            <v>1</v>
          </cell>
          <cell r="J182" t="str">
            <v>sierteelt</v>
          </cell>
        </row>
        <row r="183">
          <cell r="A183" t="str">
            <v>2007_okt_55</v>
          </cell>
          <cell r="C183">
            <v>12069</v>
          </cell>
          <cell r="D183">
            <v>2007</v>
          </cell>
          <cell r="E183" t="str">
            <v>okt</v>
          </cell>
          <cell r="F183">
            <v>55</v>
          </cell>
          <cell r="G183">
            <v>95679</v>
          </cell>
          <cell r="H183">
            <v>10</v>
          </cell>
          <cell r="I183">
            <v>1</v>
          </cell>
          <cell r="J183" t="str">
            <v>sierteelt</v>
          </cell>
        </row>
        <row r="184">
          <cell r="A184" t="str">
            <v>2007_okt_56</v>
          </cell>
          <cell r="C184">
            <v>12070</v>
          </cell>
          <cell r="D184">
            <v>2007</v>
          </cell>
          <cell r="E184" t="str">
            <v>okt</v>
          </cell>
          <cell r="F184">
            <v>56</v>
          </cell>
          <cell r="G184">
            <v>61887</v>
          </cell>
          <cell r="H184">
            <v>10</v>
          </cell>
          <cell r="I184">
            <v>1</v>
          </cell>
          <cell r="J184" t="str">
            <v>sierteelt</v>
          </cell>
        </row>
        <row r="185">
          <cell r="A185" t="str">
            <v>2007_okt_57</v>
          </cell>
          <cell r="C185">
            <v>12071</v>
          </cell>
          <cell r="D185">
            <v>2007</v>
          </cell>
          <cell r="E185" t="str">
            <v>okt</v>
          </cell>
          <cell r="F185">
            <v>57</v>
          </cell>
          <cell r="G185">
            <v>1.546</v>
          </cell>
          <cell r="H185">
            <v>10</v>
          </cell>
          <cell r="I185">
            <v>1</v>
          </cell>
          <cell r="J185" t="str">
            <v>sierteelt</v>
          </cell>
        </row>
        <row r="186">
          <cell r="A186" t="str">
            <v>2007_okt_58</v>
          </cell>
          <cell r="C186">
            <v>12072</v>
          </cell>
          <cell r="D186">
            <v>2007</v>
          </cell>
          <cell r="E186" t="str">
            <v>okt</v>
          </cell>
          <cell r="F186">
            <v>58</v>
          </cell>
          <cell r="G186">
            <v>13636</v>
          </cell>
          <cell r="H186">
            <v>10</v>
          </cell>
          <cell r="I186">
            <v>1</v>
          </cell>
          <cell r="J186" t="str">
            <v>sierteelt</v>
          </cell>
        </row>
        <row r="187">
          <cell r="A187" t="str">
            <v>2007_okt_59</v>
          </cell>
          <cell r="C187">
            <v>12073</v>
          </cell>
          <cell r="D187">
            <v>2007</v>
          </cell>
          <cell r="E187" t="str">
            <v>okt</v>
          </cell>
          <cell r="F187">
            <v>59</v>
          </cell>
          <cell r="G187">
            <v>20191</v>
          </cell>
          <cell r="H187">
            <v>10</v>
          </cell>
          <cell r="I187">
            <v>1</v>
          </cell>
          <cell r="J187" t="str">
            <v>sierteelt</v>
          </cell>
        </row>
        <row r="188">
          <cell r="A188" t="str">
            <v>2007_okt_60</v>
          </cell>
          <cell r="C188">
            <v>12074</v>
          </cell>
          <cell r="D188">
            <v>2007</v>
          </cell>
          <cell r="E188" t="str">
            <v>okt</v>
          </cell>
          <cell r="F188">
            <v>60</v>
          </cell>
          <cell r="G188">
            <v>0.67500000000000004</v>
          </cell>
          <cell r="H188">
            <v>10</v>
          </cell>
          <cell r="I188">
            <v>1</v>
          </cell>
          <cell r="J188" t="str">
            <v>sierteelt</v>
          </cell>
        </row>
        <row r="189">
          <cell r="A189" t="str">
            <v>2007_okt_61</v>
          </cell>
          <cell r="C189">
            <v>12075</v>
          </cell>
          <cell r="D189">
            <v>2007</v>
          </cell>
          <cell r="E189" t="str">
            <v>okt</v>
          </cell>
          <cell r="F189">
            <v>61</v>
          </cell>
          <cell r="G189">
            <v>305602</v>
          </cell>
          <cell r="H189">
            <v>10</v>
          </cell>
          <cell r="I189">
            <v>1</v>
          </cell>
          <cell r="J189" t="str">
            <v>sierteelt</v>
          </cell>
        </row>
        <row r="190">
          <cell r="A190" t="str">
            <v>2007_okt_64</v>
          </cell>
          <cell r="C190">
            <v>12076</v>
          </cell>
          <cell r="D190">
            <v>2007</v>
          </cell>
          <cell r="E190" t="str">
            <v>okt</v>
          </cell>
          <cell r="F190">
            <v>64</v>
          </cell>
          <cell r="G190">
            <v>151548</v>
          </cell>
          <cell r="H190">
            <v>10</v>
          </cell>
          <cell r="I190">
            <v>1</v>
          </cell>
          <cell r="J190" t="str">
            <v>sierteelt</v>
          </cell>
        </row>
        <row r="191">
          <cell r="A191" t="str">
            <v>2007_okt_66</v>
          </cell>
          <cell r="C191">
            <v>12077</v>
          </cell>
          <cell r="D191">
            <v>2007</v>
          </cell>
          <cell r="E191" t="str">
            <v>okt</v>
          </cell>
          <cell r="F191">
            <v>66</v>
          </cell>
          <cell r="G191">
            <v>457150</v>
          </cell>
          <cell r="H191">
            <v>10</v>
          </cell>
          <cell r="I191">
            <v>1</v>
          </cell>
          <cell r="J191" t="str">
            <v>sierteelt</v>
          </cell>
        </row>
        <row r="192">
          <cell r="A192" t="str">
            <v>2007_nov_52</v>
          </cell>
          <cell r="C192">
            <v>12078</v>
          </cell>
          <cell r="D192">
            <v>2007</v>
          </cell>
          <cell r="E192" t="str">
            <v>nov</v>
          </cell>
          <cell r="F192">
            <v>52</v>
          </cell>
          <cell r="G192">
            <v>135763</v>
          </cell>
          <cell r="H192">
            <v>11</v>
          </cell>
          <cell r="I192">
            <v>1</v>
          </cell>
          <cell r="J192" t="str">
            <v>sierteelt</v>
          </cell>
        </row>
        <row r="193">
          <cell r="A193" t="str">
            <v>2007_nov_53</v>
          </cell>
          <cell r="C193">
            <v>12079</v>
          </cell>
          <cell r="D193">
            <v>2007</v>
          </cell>
          <cell r="E193" t="str">
            <v>nov</v>
          </cell>
          <cell r="F193">
            <v>53</v>
          </cell>
          <cell r="G193">
            <v>479757</v>
          </cell>
          <cell r="H193">
            <v>11</v>
          </cell>
          <cell r="I193">
            <v>1</v>
          </cell>
          <cell r="J193" t="str">
            <v>sierteelt</v>
          </cell>
        </row>
        <row r="194">
          <cell r="A194" t="str">
            <v>2007_nov_54</v>
          </cell>
          <cell r="C194">
            <v>12080</v>
          </cell>
          <cell r="D194">
            <v>2007</v>
          </cell>
          <cell r="E194" t="str">
            <v>nov</v>
          </cell>
          <cell r="F194">
            <v>54</v>
          </cell>
          <cell r="G194">
            <v>0.28199999999999997</v>
          </cell>
          <cell r="H194">
            <v>11</v>
          </cell>
          <cell r="I194">
            <v>1</v>
          </cell>
          <cell r="J194" t="str">
            <v>sierteelt</v>
          </cell>
        </row>
        <row r="195">
          <cell r="A195" t="str">
            <v>2007_nov_55</v>
          </cell>
          <cell r="C195">
            <v>12081</v>
          </cell>
          <cell r="D195">
            <v>2007</v>
          </cell>
          <cell r="E195" t="str">
            <v>nov</v>
          </cell>
          <cell r="F195">
            <v>55</v>
          </cell>
          <cell r="G195">
            <v>98453</v>
          </cell>
          <cell r="H195">
            <v>11</v>
          </cell>
          <cell r="I195">
            <v>1</v>
          </cell>
          <cell r="J195" t="str">
            <v>sierteelt</v>
          </cell>
        </row>
        <row r="196">
          <cell r="A196" t="str">
            <v>2007_nov_56</v>
          </cell>
          <cell r="C196">
            <v>12082</v>
          </cell>
          <cell r="D196">
            <v>2007</v>
          </cell>
          <cell r="E196" t="str">
            <v>nov</v>
          </cell>
          <cell r="F196">
            <v>56</v>
          </cell>
          <cell r="G196">
            <v>64589</v>
          </cell>
          <cell r="H196">
            <v>11</v>
          </cell>
          <cell r="I196">
            <v>1</v>
          </cell>
          <cell r="J196" t="str">
            <v>sierteelt</v>
          </cell>
        </row>
        <row r="197">
          <cell r="A197" t="str">
            <v>2007_nov_57</v>
          </cell>
          <cell r="C197">
            <v>12083</v>
          </cell>
          <cell r="D197">
            <v>2007</v>
          </cell>
          <cell r="E197" t="str">
            <v>nov</v>
          </cell>
          <cell r="F197">
            <v>57</v>
          </cell>
          <cell r="G197">
            <v>1.524</v>
          </cell>
          <cell r="H197">
            <v>11</v>
          </cell>
          <cell r="I197">
            <v>1</v>
          </cell>
          <cell r="J197" t="str">
            <v>sierteelt</v>
          </cell>
        </row>
        <row r="198">
          <cell r="A198" t="str">
            <v>2007_nov_58</v>
          </cell>
          <cell r="C198">
            <v>12084</v>
          </cell>
          <cell r="D198">
            <v>2007</v>
          </cell>
          <cell r="E198" t="str">
            <v>nov</v>
          </cell>
          <cell r="F198">
            <v>58</v>
          </cell>
          <cell r="G198">
            <v>11721</v>
          </cell>
          <cell r="H198">
            <v>11</v>
          </cell>
          <cell r="I198">
            <v>1</v>
          </cell>
          <cell r="J198" t="str">
            <v>sierteelt</v>
          </cell>
        </row>
        <row r="199">
          <cell r="A199" t="str">
            <v>2007_nov_59</v>
          </cell>
          <cell r="C199">
            <v>12085</v>
          </cell>
          <cell r="D199">
            <v>2007</v>
          </cell>
          <cell r="E199" t="str">
            <v>nov</v>
          </cell>
          <cell r="F199">
            <v>59</v>
          </cell>
          <cell r="G199">
            <v>13435</v>
          </cell>
          <cell r="H199">
            <v>11</v>
          </cell>
          <cell r="I199">
            <v>1</v>
          </cell>
          <cell r="J199" t="str">
            <v>sierteelt</v>
          </cell>
        </row>
        <row r="200">
          <cell r="A200" t="str">
            <v>2007_nov_60</v>
          </cell>
          <cell r="C200">
            <v>12086</v>
          </cell>
          <cell r="D200">
            <v>2007</v>
          </cell>
          <cell r="E200" t="str">
            <v>nov</v>
          </cell>
          <cell r="F200">
            <v>60</v>
          </cell>
          <cell r="G200">
            <v>0.872</v>
          </cell>
          <cell r="H200">
            <v>11</v>
          </cell>
          <cell r="I200">
            <v>1</v>
          </cell>
          <cell r="J200" t="str">
            <v>sierteelt</v>
          </cell>
        </row>
        <row r="201">
          <cell r="A201" t="str">
            <v>2007_nov_61</v>
          </cell>
          <cell r="C201">
            <v>12087</v>
          </cell>
          <cell r="D201">
            <v>2007</v>
          </cell>
          <cell r="E201" t="str">
            <v>nov</v>
          </cell>
          <cell r="F201">
            <v>61</v>
          </cell>
          <cell r="G201">
            <v>250834</v>
          </cell>
          <cell r="H201">
            <v>11</v>
          </cell>
          <cell r="I201">
            <v>1</v>
          </cell>
          <cell r="J201" t="str">
            <v>sierteelt</v>
          </cell>
        </row>
        <row r="202">
          <cell r="A202" t="str">
            <v>2007_nov_64</v>
          </cell>
          <cell r="C202">
            <v>12088</v>
          </cell>
          <cell r="D202">
            <v>2007</v>
          </cell>
          <cell r="E202" t="str">
            <v>nov</v>
          </cell>
          <cell r="F202">
            <v>64</v>
          </cell>
          <cell r="G202">
            <v>132477</v>
          </cell>
          <cell r="H202">
            <v>11</v>
          </cell>
          <cell r="I202">
            <v>1</v>
          </cell>
          <cell r="J202" t="str">
            <v>sierteelt</v>
          </cell>
        </row>
        <row r="203">
          <cell r="A203" t="str">
            <v>2007_nov_66</v>
          </cell>
          <cell r="C203">
            <v>12089</v>
          </cell>
          <cell r="D203">
            <v>2007</v>
          </cell>
          <cell r="E203" t="str">
            <v>nov</v>
          </cell>
          <cell r="F203">
            <v>66</v>
          </cell>
          <cell r="G203">
            <v>383311</v>
          </cell>
          <cell r="H203">
            <v>11</v>
          </cell>
          <cell r="I203">
            <v>1</v>
          </cell>
          <cell r="J203" t="str">
            <v>sierteelt</v>
          </cell>
        </row>
        <row r="204">
          <cell r="A204" t="str">
            <v>2007_dec_52</v>
          </cell>
          <cell r="C204">
            <v>12090</v>
          </cell>
          <cell r="D204">
            <v>2007</v>
          </cell>
          <cell r="E204" t="str">
            <v>dec</v>
          </cell>
          <cell r="F204">
            <v>52</v>
          </cell>
          <cell r="G204">
            <v>153639</v>
          </cell>
          <cell r="H204">
            <v>12</v>
          </cell>
          <cell r="I204">
            <v>1</v>
          </cell>
          <cell r="J204" t="str">
            <v>sierteelt</v>
          </cell>
        </row>
        <row r="205">
          <cell r="A205" t="str">
            <v>2007_dec_53</v>
          </cell>
          <cell r="C205">
            <v>12091</v>
          </cell>
          <cell r="D205">
            <v>2007</v>
          </cell>
          <cell r="E205" t="str">
            <v>dec</v>
          </cell>
          <cell r="F205">
            <v>53</v>
          </cell>
          <cell r="G205">
            <v>469740</v>
          </cell>
          <cell r="H205">
            <v>12</v>
          </cell>
          <cell r="I205">
            <v>1</v>
          </cell>
          <cell r="J205" t="str">
            <v>sierteelt</v>
          </cell>
        </row>
        <row r="206">
          <cell r="A206" t="str">
            <v>2007_dec_54</v>
          </cell>
          <cell r="C206">
            <v>12092</v>
          </cell>
          <cell r="D206">
            <v>2007</v>
          </cell>
          <cell r="E206" t="str">
            <v>dec</v>
          </cell>
          <cell r="F206">
            <v>54</v>
          </cell>
          <cell r="G206">
            <v>0.32700000000000001</v>
          </cell>
          <cell r="H206">
            <v>12</v>
          </cell>
          <cell r="I206">
            <v>1</v>
          </cell>
          <cell r="J206" t="str">
            <v>sierteelt</v>
          </cell>
        </row>
        <row r="207">
          <cell r="A207" t="str">
            <v>2007_dec_55</v>
          </cell>
          <cell r="C207">
            <v>12093</v>
          </cell>
          <cell r="D207">
            <v>2007</v>
          </cell>
          <cell r="E207" t="str">
            <v>dec</v>
          </cell>
          <cell r="F207">
            <v>55</v>
          </cell>
          <cell r="G207">
            <v>94032</v>
          </cell>
          <cell r="H207">
            <v>12</v>
          </cell>
          <cell r="I207">
            <v>1</v>
          </cell>
          <cell r="J207" t="str">
            <v>sierteelt</v>
          </cell>
        </row>
        <row r="208">
          <cell r="A208" t="str">
            <v>2007_dec_56</v>
          </cell>
          <cell r="C208">
            <v>12094</v>
          </cell>
          <cell r="D208">
            <v>2007</v>
          </cell>
          <cell r="E208" t="str">
            <v>dec</v>
          </cell>
          <cell r="F208">
            <v>56</v>
          </cell>
          <cell r="G208">
            <v>62639</v>
          </cell>
          <cell r="H208">
            <v>12</v>
          </cell>
          <cell r="I208">
            <v>1</v>
          </cell>
          <cell r="J208" t="str">
            <v>sierteelt</v>
          </cell>
        </row>
        <row r="209">
          <cell r="A209" t="str">
            <v>2007_dec_57</v>
          </cell>
          <cell r="C209">
            <v>12095</v>
          </cell>
          <cell r="D209">
            <v>2007</v>
          </cell>
          <cell r="E209" t="str">
            <v>dec</v>
          </cell>
          <cell r="F209">
            <v>57</v>
          </cell>
          <cell r="G209">
            <v>1.5009999999999999</v>
          </cell>
          <cell r="H209">
            <v>12</v>
          </cell>
          <cell r="I209">
            <v>1</v>
          </cell>
          <cell r="J209" t="str">
            <v>sierteelt</v>
          </cell>
        </row>
        <row r="210">
          <cell r="A210" t="str">
            <v>2007_dec_58</v>
          </cell>
          <cell r="C210">
            <v>12096</v>
          </cell>
          <cell r="D210">
            <v>2007</v>
          </cell>
          <cell r="E210" t="str">
            <v>dec</v>
          </cell>
          <cell r="F210">
            <v>58</v>
          </cell>
          <cell r="G210">
            <v>5168</v>
          </cell>
          <cell r="H210">
            <v>12</v>
          </cell>
          <cell r="I210">
            <v>1</v>
          </cell>
          <cell r="J210" t="str">
            <v>sierteelt</v>
          </cell>
        </row>
        <row r="211">
          <cell r="A211" t="str">
            <v>2007_dec_59</v>
          </cell>
          <cell r="C211">
            <v>12097</v>
          </cell>
          <cell r="D211">
            <v>2007</v>
          </cell>
          <cell r="E211" t="str">
            <v>dec</v>
          </cell>
          <cell r="F211">
            <v>59</v>
          </cell>
          <cell r="G211">
            <v>6138</v>
          </cell>
          <cell r="H211">
            <v>12</v>
          </cell>
          <cell r="I211">
            <v>1</v>
          </cell>
          <cell r="J211" t="str">
            <v>sierteelt</v>
          </cell>
        </row>
        <row r="212">
          <cell r="A212" t="str">
            <v>2007_dec_60</v>
          </cell>
          <cell r="C212">
            <v>12098</v>
          </cell>
          <cell r="D212">
            <v>2007</v>
          </cell>
          <cell r="E212" t="str">
            <v>dec</v>
          </cell>
          <cell r="F212">
            <v>60</v>
          </cell>
          <cell r="G212">
            <v>0.84099999999999997</v>
          </cell>
          <cell r="H212">
            <v>12</v>
          </cell>
          <cell r="I212">
            <v>1</v>
          </cell>
          <cell r="J212" t="str">
            <v>sierteelt</v>
          </cell>
        </row>
        <row r="213">
          <cell r="A213" t="str">
            <v>2007_dec_61</v>
          </cell>
          <cell r="C213">
            <v>12099</v>
          </cell>
          <cell r="D213">
            <v>2007</v>
          </cell>
          <cell r="E213" t="str">
            <v>dec</v>
          </cell>
          <cell r="F213">
            <v>61</v>
          </cell>
          <cell r="G213">
            <v>289761</v>
          </cell>
          <cell r="H213">
            <v>12</v>
          </cell>
          <cell r="I213">
            <v>1</v>
          </cell>
          <cell r="J213" t="str">
            <v>sierteelt</v>
          </cell>
        </row>
        <row r="214">
          <cell r="A214" t="str">
            <v>2007_dec_64</v>
          </cell>
          <cell r="C214">
            <v>12100</v>
          </cell>
          <cell r="D214">
            <v>2007</v>
          </cell>
          <cell r="E214" t="str">
            <v>dec</v>
          </cell>
          <cell r="F214">
            <v>64</v>
          </cell>
          <cell r="G214">
            <v>138364</v>
          </cell>
          <cell r="H214">
            <v>12</v>
          </cell>
          <cell r="I214">
            <v>1</v>
          </cell>
          <cell r="J214" t="str">
            <v>sierteelt</v>
          </cell>
        </row>
        <row r="215">
          <cell r="A215" t="str">
            <v>2007_dec_66</v>
          </cell>
          <cell r="C215">
            <v>12101</v>
          </cell>
          <cell r="D215">
            <v>2007</v>
          </cell>
          <cell r="E215" t="str">
            <v>dec</v>
          </cell>
          <cell r="F215">
            <v>66</v>
          </cell>
          <cell r="G215">
            <v>428125</v>
          </cell>
          <cell r="H215">
            <v>12</v>
          </cell>
          <cell r="I215">
            <v>1</v>
          </cell>
          <cell r="J215" t="str">
            <v>sierteelt</v>
          </cell>
        </row>
        <row r="216">
          <cell r="A216" t="str">
            <v>2008_jan_52</v>
          </cell>
          <cell r="C216">
            <v>12102</v>
          </cell>
          <cell r="D216">
            <v>2008</v>
          </cell>
          <cell r="E216" t="str">
            <v>jan</v>
          </cell>
          <cell r="F216">
            <v>52</v>
          </cell>
          <cell r="G216">
            <v>164184</v>
          </cell>
          <cell r="H216">
            <v>1</v>
          </cell>
          <cell r="I216">
            <v>1</v>
          </cell>
          <cell r="J216" t="str">
            <v>sierteelt</v>
          </cell>
        </row>
        <row r="217">
          <cell r="A217" t="str">
            <v>2008_jan_53</v>
          </cell>
          <cell r="C217">
            <v>12103</v>
          </cell>
          <cell r="D217">
            <v>2008</v>
          </cell>
          <cell r="E217" t="str">
            <v>jan</v>
          </cell>
          <cell r="F217">
            <v>53</v>
          </cell>
          <cell r="G217">
            <v>714616</v>
          </cell>
          <cell r="H217">
            <v>1</v>
          </cell>
          <cell r="I217">
            <v>1</v>
          </cell>
          <cell r="J217" t="str">
            <v>sierteelt</v>
          </cell>
        </row>
        <row r="218">
          <cell r="A218" t="str">
            <v>2008_jan_54</v>
          </cell>
          <cell r="C218">
            <v>12104</v>
          </cell>
          <cell r="D218">
            <v>2008</v>
          </cell>
          <cell r="E218" t="str">
            <v>jan</v>
          </cell>
          <cell r="F218">
            <v>54</v>
          </cell>
          <cell r="G218">
            <v>0.22900000000000001</v>
          </cell>
          <cell r="H218">
            <v>1</v>
          </cell>
          <cell r="I218">
            <v>1</v>
          </cell>
          <cell r="J218" t="str">
            <v>sierteelt</v>
          </cell>
        </row>
        <row r="219">
          <cell r="A219" t="str">
            <v>2008_jan_55</v>
          </cell>
          <cell r="C219">
            <v>12105</v>
          </cell>
          <cell r="D219">
            <v>2008</v>
          </cell>
          <cell r="E219" t="str">
            <v>jan</v>
          </cell>
          <cell r="F219">
            <v>55</v>
          </cell>
          <cell r="G219">
            <v>122439</v>
          </cell>
          <cell r="H219">
            <v>1</v>
          </cell>
          <cell r="I219">
            <v>1</v>
          </cell>
          <cell r="J219" t="str">
            <v>sierteelt</v>
          </cell>
        </row>
        <row r="220">
          <cell r="A220" t="str">
            <v>2008_jan_56</v>
          </cell>
          <cell r="C220">
            <v>12106</v>
          </cell>
          <cell r="D220">
            <v>2008</v>
          </cell>
          <cell r="E220" t="str">
            <v>jan</v>
          </cell>
          <cell r="F220">
            <v>56</v>
          </cell>
          <cell r="G220">
            <v>82031</v>
          </cell>
          <cell r="H220">
            <v>1</v>
          </cell>
          <cell r="I220">
            <v>1</v>
          </cell>
          <cell r="J220" t="str">
            <v>sierteelt</v>
          </cell>
        </row>
        <row r="221">
          <cell r="A221" t="str">
            <v>2008_jan_57</v>
          </cell>
          <cell r="C221">
            <v>12107</v>
          </cell>
          <cell r="D221">
            <v>2008</v>
          </cell>
          <cell r="E221" t="str">
            <v>jan</v>
          </cell>
          <cell r="F221">
            <v>57</v>
          </cell>
          <cell r="G221">
            <v>1.492</v>
          </cell>
          <cell r="H221">
            <v>1</v>
          </cell>
          <cell r="I221">
            <v>1</v>
          </cell>
          <cell r="J221" t="str">
            <v>sierteelt</v>
          </cell>
        </row>
        <row r="222">
          <cell r="A222" t="str">
            <v>2008_jan_58</v>
          </cell>
          <cell r="C222">
            <v>12108</v>
          </cell>
          <cell r="D222">
            <v>2008</v>
          </cell>
          <cell r="E222" t="str">
            <v>jan</v>
          </cell>
          <cell r="F222">
            <v>58</v>
          </cell>
          <cell r="G222">
            <v>3808</v>
          </cell>
          <cell r="H222">
            <v>1</v>
          </cell>
          <cell r="I222">
            <v>1</v>
          </cell>
          <cell r="J222" t="str">
            <v>sierteelt</v>
          </cell>
        </row>
        <row r="223">
          <cell r="A223" t="str">
            <v>2008_jan_59</v>
          </cell>
          <cell r="C223">
            <v>12109</v>
          </cell>
          <cell r="D223">
            <v>2008</v>
          </cell>
          <cell r="E223" t="str">
            <v>jan</v>
          </cell>
          <cell r="F223">
            <v>59</v>
          </cell>
          <cell r="G223">
            <v>4253</v>
          </cell>
          <cell r="H223">
            <v>1</v>
          </cell>
          <cell r="I223">
            <v>1</v>
          </cell>
          <cell r="J223" t="str">
            <v>sierteelt</v>
          </cell>
        </row>
        <row r="224">
          <cell r="A224" t="str">
            <v>2008_jan_60</v>
          </cell>
          <cell r="C224">
            <v>12110</v>
          </cell>
          <cell r="D224">
            <v>2008</v>
          </cell>
          <cell r="E224" t="str">
            <v>jan</v>
          </cell>
          <cell r="F224">
            <v>60</v>
          </cell>
          <cell r="G224">
            <v>0.89500000000000002</v>
          </cell>
          <cell r="H224">
            <v>1</v>
          </cell>
          <cell r="I224">
            <v>1</v>
          </cell>
          <cell r="J224" t="str">
            <v>sierteelt</v>
          </cell>
        </row>
        <row r="225">
          <cell r="A225" t="str">
            <v>2008_jan_61</v>
          </cell>
          <cell r="C225">
            <v>12111</v>
          </cell>
          <cell r="D225">
            <v>2008</v>
          </cell>
          <cell r="E225" t="str">
            <v>jan</v>
          </cell>
          <cell r="F225">
            <v>61</v>
          </cell>
          <cell r="G225">
            <v>250236</v>
          </cell>
          <cell r="H225">
            <v>1</v>
          </cell>
          <cell r="I225">
            <v>1</v>
          </cell>
          <cell r="J225" t="str">
            <v>sierteelt</v>
          </cell>
        </row>
        <row r="226">
          <cell r="A226" t="str">
            <v>2008_jan_64</v>
          </cell>
          <cell r="C226">
            <v>12112</v>
          </cell>
          <cell r="D226">
            <v>2008</v>
          </cell>
          <cell r="E226" t="str">
            <v>jan</v>
          </cell>
          <cell r="F226">
            <v>64</v>
          </cell>
          <cell r="G226">
            <v>134106</v>
          </cell>
          <cell r="H226">
            <v>1</v>
          </cell>
          <cell r="I226">
            <v>1</v>
          </cell>
          <cell r="J226" t="str">
            <v>sierteelt</v>
          </cell>
        </row>
        <row r="227">
          <cell r="A227" t="str">
            <v>2008_1_65</v>
          </cell>
          <cell r="C227">
            <v>12113</v>
          </cell>
          <cell r="D227">
            <v>2008</v>
          </cell>
          <cell r="E227" t="str">
            <v>1</v>
          </cell>
          <cell r="F227">
            <v>65</v>
          </cell>
          <cell r="G227">
            <v>-0.316</v>
          </cell>
          <cell r="H227">
            <v>1</v>
          </cell>
          <cell r="I227">
            <v>1</v>
          </cell>
          <cell r="J227" t="str">
            <v>sierteelt</v>
          </cell>
        </row>
        <row r="228">
          <cell r="A228" t="str">
            <v>2008_jan_66</v>
          </cell>
          <cell r="C228">
            <v>12114</v>
          </cell>
          <cell r="D228">
            <v>2008</v>
          </cell>
          <cell r="E228" t="str">
            <v>jan</v>
          </cell>
          <cell r="F228">
            <v>66</v>
          </cell>
          <cell r="G228">
            <v>384342</v>
          </cell>
          <cell r="H228">
            <v>1</v>
          </cell>
          <cell r="I228">
            <v>1</v>
          </cell>
          <cell r="J228" t="str">
            <v>sierteelt</v>
          </cell>
        </row>
        <row r="229">
          <cell r="A229" t="str">
            <v>2008_feb_52</v>
          </cell>
          <cell r="C229">
            <v>12115</v>
          </cell>
          <cell r="D229">
            <v>2008</v>
          </cell>
          <cell r="E229" t="str">
            <v>feb</v>
          </cell>
          <cell r="F229">
            <v>52</v>
          </cell>
          <cell r="G229">
            <v>264832</v>
          </cell>
          <cell r="H229">
            <v>2</v>
          </cell>
          <cell r="I229">
            <v>1</v>
          </cell>
          <cell r="J229" t="str">
            <v>sierteelt</v>
          </cell>
        </row>
        <row r="230">
          <cell r="A230" t="str">
            <v>2008_feb_53</v>
          </cell>
          <cell r="C230">
            <v>12116</v>
          </cell>
          <cell r="D230">
            <v>2008</v>
          </cell>
          <cell r="E230" t="str">
            <v>feb</v>
          </cell>
          <cell r="F230">
            <v>53</v>
          </cell>
          <cell r="G230">
            <v>858113</v>
          </cell>
          <cell r="H230">
            <v>2</v>
          </cell>
          <cell r="I230">
            <v>1</v>
          </cell>
          <cell r="J230" t="str">
            <v>sierteelt</v>
          </cell>
        </row>
        <row r="231">
          <cell r="A231" t="str">
            <v>2008_feb_54</v>
          </cell>
          <cell r="C231">
            <v>12117</v>
          </cell>
          <cell r="D231">
            <v>2008</v>
          </cell>
          <cell r="E231" t="str">
            <v>feb</v>
          </cell>
          <cell r="F231">
            <v>54</v>
          </cell>
          <cell r="G231">
            <v>0.308</v>
          </cell>
          <cell r="H231">
            <v>2</v>
          </cell>
          <cell r="I231">
            <v>1</v>
          </cell>
          <cell r="J231" t="str">
            <v>sierteelt</v>
          </cell>
        </row>
        <row r="232">
          <cell r="A232" t="str">
            <v>2008_feb_55</v>
          </cell>
          <cell r="C232">
            <v>12118</v>
          </cell>
          <cell r="D232">
            <v>2008</v>
          </cell>
          <cell r="E232" t="str">
            <v>feb</v>
          </cell>
          <cell r="F232">
            <v>55</v>
          </cell>
          <cell r="G232">
            <v>135133</v>
          </cell>
          <cell r="H232">
            <v>2</v>
          </cell>
          <cell r="I232">
            <v>1</v>
          </cell>
          <cell r="J232" t="str">
            <v>sierteelt</v>
          </cell>
        </row>
        <row r="233">
          <cell r="A233" t="str">
            <v>2008_feb_56</v>
          </cell>
          <cell r="C233">
            <v>12119</v>
          </cell>
          <cell r="D233">
            <v>2008</v>
          </cell>
          <cell r="E233" t="str">
            <v>feb</v>
          </cell>
          <cell r="F233">
            <v>56</v>
          </cell>
          <cell r="G233">
            <v>89873</v>
          </cell>
          <cell r="H233">
            <v>2</v>
          </cell>
          <cell r="I233">
            <v>1</v>
          </cell>
          <cell r="J233" t="str">
            <v>sierteelt</v>
          </cell>
        </row>
        <row r="234">
          <cell r="A234" t="str">
            <v>2008_feb_57</v>
          </cell>
          <cell r="C234">
            <v>12120</v>
          </cell>
          <cell r="D234">
            <v>2008</v>
          </cell>
          <cell r="E234" t="str">
            <v>feb</v>
          </cell>
          <cell r="F234">
            <v>57</v>
          </cell>
          <cell r="G234">
            <v>1.5029999999999999</v>
          </cell>
          <cell r="H234">
            <v>2</v>
          </cell>
          <cell r="I234">
            <v>1</v>
          </cell>
          <cell r="J234" t="str">
            <v>sierteelt</v>
          </cell>
        </row>
        <row r="235">
          <cell r="A235" t="str">
            <v>2008_feb_58</v>
          </cell>
          <cell r="C235">
            <v>12121</v>
          </cell>
          <cell r="D235">
            <v>2008</v>
          </cell>
          <cell r="E235" t="str">
            <v>feb</v>
          </cell>
          <cell r="F235">
            <v>58</v>
          </cell>
          <cell r="G235">
            <v>11157</v>
          </cell>
          <cell r="H235">
            <v>2</v>
          </cell>
          <cell r="I235">
            <v>1</v>
          </cell>
          <cell r="J235" t="str">
            <v>sierteelt</v>
          </cell>
        </row>
        <row r="236">
          <cell r="A236" t="str">
            <v>2008_feb_59</v>
          </cell>
          <cell r="C236">
            <v>12122</v>
          </cell>
          <cell r="D236">
            <v>2008</v>
          </cell>
          <cell r="E236" t="str">
            <v>feb</v>
          </cell>
          <cell r="F236">
            <v>59</v>
          </cell>
          <cell r="G236">
            <v>15281</v>
          </cell>
          <cell r="H236">
            <v>2</v>
          </cell>
          <cell r="I236">
            <v>1</v>
          </cell>
          <cell r="J236" t="str">
            <v>sierteelt</v>
          </cell>
        </row>
        <row r="237">
          <cell r="A237" t="str">
            <v>2008_feb_60</v>
          </cell>
          <cell r="C237">
            <v>12123</v>
          </cell>
          <cell r="D237">
            <v>2008</v>
          </cell>
          <cell r="E237" t="str">
            <v>feb</v>
          </cell>
          <cell r="F237">
            <v>60</v>
          </cell>
          <cell r="G237">
            <v>0.73</v>
          </cell>
          <cell r="H237">
            <v>2</v>
          </cell>
          <cell r="I237">
            <v>1</v>
          </cell>
          <cell r="J237" t="str">
            <v>sierteelt</v>
          </cell>
        </row>
        <row r="238">
          <cell r="A238" t="str">
            <v>2008_feb_61</v>
          </cell>
          <cell r="C238">
            <v>12124</v>
          </cell>
          <cell r="D238">
            <v>2008</v>
          </cell>
          <cell r="E238" t="str">
            <v>feb</v>
          </cell>
          <cell r="F238">
            <v>61</v>
          </cell>
          <cell r="G238">
            <v>433950</v>
          </cell>
          <cell r="H238">
            <v>2</v>
          </cell>
          <cell r="I238">
            <v>1</v>
          </cell>
          <cell r="J238" t="str">
            <v>sierteelt</v>
          </cell>
        </row>
        <row r="239">
          <cell r="A239" t="str">
            <v>2008_feb_64</v>
          </cell>
          <cell r="C239">
            <v>12125</v>
          </cell>
          <cell r="D239">
            <v>2008</v>
          </cell>
          <cell r="E239" t="str">
            <v>feb</v>
          </cell>
          <cell r="F239">
            <v>64</v>
          </cell>
          <cell r="G239">
            <v>181746</v>
          </cell>
          <cell r="H239">
            <v>2</v>
          </cell>
          <cell r="I239">
            <v>1</v>
          </cell>
          <cell r="J239" t="str">
            <v>sierteelt</v>
          </cell>
        </row>
        <row r="240">
          <cell r="A240" t="str">
            <v>2008_2_65</v>
          </cell>
          <cell r="C240">
            <v>12126</v>
          </cell>
          <cell r="D240">
            <v>2008</v>
          </cell>
          <cell r="E240" t="str">
            <v>2</v>
          </cell>
          <cell r="F240">
            <v>65</v>
          </cell>
          <cell r="G240">
            <v>9.9450000000000003</v>
          </cell>
          <cell r="H240">
            <v>2</v>
          </cell>
          <cell r="I240">
            <v>1</v>
          </cell>
          <cell r="J240" t="str">
            <v>sierteelt</v>
          </cell>
        </row>
        <row r="241">
          <cell r="A241" t="str">
            <v>2008_feb_66</v>
          </cell>
          <cell r="C241">
            <v>12127</v>
          </cell>
          <cell r="D241">
            <v>2008</v>
          </cell>
          <cell r="E241" t="str">
            <v>feb</v>
          </cell>
          <cell r="F241">
            <v>66</v>
          </cell>
          <cell r="G241">
            <v>615696</v>
          </cell>
          <cell r="H241">
            <v>2</v>
          </cell>
          <cell r="I241">
            <v>1</v>
          </cell>
          <cell r="J241" t="str">
            <v>sierteelt</v>
          </cell>
        </row>
        <row r="242">
          <cell r="A242" t="str">
            <v>2008_mrt_52</v>
          </cell>
          <cell r="C242">
            <v>12128</v>
          </cell>
          <cell r="D242">
            <v>2008</v>
          </cell>
          <cell r="E242" t="str">
            <v>mrt</v>
          </cell>
          <cell r="F242">
            <v>52</v>
          </cell>
          <cell r="G242">
            <v>177702</v>
          </cell>
          <cell r="H242">
            <v>3</v>
          </cell>
          <cell r="I242">
            <v>1</v>
          </cell>
          <cell r="J242" t="str">
            <v>sierteelt</v>
          </cell>
        </row>
        <row r="243">
          <cell r="A243" t="str">
            <v>2008_mrt_53</v>
          </cell>
          <cell r="C243">
            <v>12129</v>
          </cell>
          <cell r="D243">
            <v>2008</v>
          </cell>
          <cell r="E243" t="str">
            <v>mrt</v>
          </cell>
          <cell r="F243">
            <v>53</v>
          </cell>
          <cell r="G243">
            <v>796625</v>
          </cell>
          <cell r="H243">
            <v>3</v>
          </cell>
          <cell r="I243">
            <v>1</v>
          </cell>
          <cell r="J243" t="str">
            <v>sierteelt</v>
          </cell>
        </row>
        <row r="244">
          <cell r="A244" t="str">
            <v>2008_mrt_54</v>
          </cell>
          <cell r="C244">
            <v>12130</v>
          </cell>
          <cell r="D244">
            <v>2008</v>
          </cell>
          <cell r="E244" t="str">
            <v>mrt</v>
          </cell>
          <cell r="F244">
            <v>54</v>
          </cell>
          <cell r="G244">
            <v>0.223</v>
          </cell>
          <cell r="H244">
            <v>3</v>
          </cell>
          <cell r="I244">
            <v>1</v>
          </cell>
          <cell r="J244" t="str">
            <v>sierteelt</v>
          </cell>
        </row>
        <row r="245">
          <cell r="A245" t="str">
            <v>2008_mrt_55</v>
          </cell>
          <cell r="C245">
            <v>12131</v>
          </cell>
          <cell r="D245">
            <v>2008</v>
          </cell>
          <cell r="E245" t="str">
            <v>mrt</v>
          </cell>
          <cell r="F245">
            <v>55</v>
          </cell>
          <cell r="G245">
            <v>124211</v>
          </cell>
          <cell r="H245">
            <v>3</v>
          </cell>
          <cell r="I245">
            <v>1</v>
          </cell>
          <cell r="J245" t="str">
            <v>sierteelt</v>
          </cell>
        </row>
        <row r="246">
          <cell r="A246" t="str">
            <v>2008_mrt_56</v>
          </cell>
          <cell r="C246">
            <v>12132</v>
          </cell>
          <cell r="D246">
            <v>2008</v>
          </cell>
          <cell r="E246" t="str">
            <v>mrt</v>
          </cell>
          <cell r="F246">
            <v>56</v>
          </cell>
          <cell r="G246">
            <v>82261</v>
          </cell>
          <cell r="H246">
            <v>3</v>
          </cell>
          <cell r="I246">
            <v>1</v>
          </cell>
          <cell r="J246" t="str">
            <v>sierteelt</v>
          </cell>
        </row>
        <row r="247">
          <cell r="A247" t="str">
            <v>2008_mrt_57</v>
          </cell>
          <cell r="C247">
            <v>12133</v>
          </cell>
          <cell r="D247">
            <v>2008</v>
          </cell>
          <cell r="E247" t="str">
            <v>mrt</v>
          </cell>
          <cell r="F247">
            <v>57</v>
          </cell>
          <cell r="G247">
            <v>1.5089999999999999</v>
          </cell>
          <cell r="H247">
            <v>3</v>
          </cell>
          <cell r="I247">
            <v>1</v>
          </cell>
          <cell r="J247" t="str">
            <v>sierteelt</v>
          </cell>
        </row>
        <row r="248">
          <cell r="A248" t="str">
            <v>2008_mrt_58</v>
          </cell>
          <cell r="C248">
            <v>12134</v>
          </cell>
          <cell r="D248">
            <v>2008</v>
          </cell>
          <cell r="E248" t="str">
            <v>mrt</v>
          </cell>
          <cell r="F248">
            <v>58</v>
          </cell>
          <cell r="G248">
            <v>25157</v>
          </cell>
          <cell r="H248">
            <v>3</v>
          </cell>
          <cell r="I248">
            <v>1</v>
          </cell>
          <cell r="J248" t="str">
            <v>sierteelt</v>
          </cell>
        </row>
        <row r="249">
          <cell r="A249" t="str">
            <v>2008_mrt_59</v>
          </cell>
          <cell r="C249">
            <v>12135</v>
          </cell>
          <cell r="D249">
            <v>2008</v>
          </cell>
          <cell r="E249" t="str">
            <v>mrt</v>
          </cell>
          <cell r="F249">
            <v>59</v>
          </cell>
          <cell r="G249">
            <v>43061</v>
          </cell>
          <cell r="H249">
            <v>3</v>
          </cell>
          <cell r="I249">
            <v>1</v>
          </cell>
          <cell r="J249" t="str">
            <v>sierteelt</v>
          </cell>
        </row>
        <row r="250">
          <cell r="A250" t="str">
            <v>2008_mrt_60</v>
          </cell>
          <cell r="C250">
            <v>12136</v>
          </cell>
          <cell r="D250">
            <v>2008</v>
          </cell>
          <cell r="E250" t="str">
            <v>mrt</v>
          </cell>
          <cell r="F250">
            <v>60</v>
          </cell>
          <cell r="G250">
            <v>0.58399999999999996</v>
          </cell>
          <cell r="H250">
            <v>3</v>
          </cell>
          <cell r="I250">
            <v>1</v>
          </cell>
          <cell r="J250" t="str">
            <v>sierteelt</v>
          </cell>
        </row>
        <row r="251">
          <cell r="A251" t="str">
            <v>2008_mrt_61</v>
          </cell>
          <cell r="C251">
            <v>12137</v>
          </cell>
          <cell r="D251">
            <v>2008</v>
          </cell>
          <cell r="E251" t="str">
            <v>mrt</v>
          </cell>
          <cell r="F251">
            <v>61</v>
          </cell>
          <cell r="G251">
            <v>325944</v>
          </cell>
          <cell r="H251">
            <v>3</v>
          </cell>
          <cell r="I251">
            <v>1</v>
          </cell>
          <cell r="J251" t="str">
            <v>sierteelt</v>
          </cell>
        </row>
        <row r="252">
          <cell r="A252" t="str">
            <v>2008_mrt_64</v>
          </cell>
          <cell r="C252">
            <v>12138</v>
          </cell>
          <cell r="D252">
            <v>2008</v>
          </cell>
          <cell r="E252" t="str">
            <v>mrt</v>
          </cell>
          <cell r="F252">
            <v>64</v>
          </cell>
          <cell r="G252">
            <v>177067</v>
          </cell>
          <cell r="H252">
            <v>3</v>
          </cell>
          <cell r="I252">
            <v>1</v>
          </cell>
          <cell r="J252" t="str">
            <v>sierteelt</v>
          </cell>
        </row>
        <row r="253">
          <cell r="A253" t="str">
            <v>2008_3_65</v>
          </cell>
          <cell r="C253">
            <v>12139</v>
          </cell>
          <cell r="D253">
            <v>2008</v>
          </cell>
          <cell r="E253" t="str">
            <v>3</v>
          </cell>
          <cell r="F253">
            <v>65</v>
          </cell>
          <cell r="G253">
            <v>32.682000000000002</v>
          </cell>
          <cell r="H253">
            <v>3</v>
          </cell>
          <cell r="I253">
            <v>1</v>
          </cell>
          <cell r="J253" t="str">
            <v>sierteelt</v>
          </cell>
        </row>
        <row r="254">
          <cell r="A254" t="str">
            <v>2008_mrt_66</v>
          </cell>
          <cell r="C254">
            <v>12140</v>
          </cell>
          <cell r="D254">
            <v>2008</v>
          </cell>
          <cell r="E254" t="str">
            <v>mrt</v>
          </cell>
          <cell r="F254">
            <v>66</v>
          </cell>
          <cell r="G254">
            <v>503011</v>
          </cell>
          <cell r="H254">
            <v>3</v>
          </cell>
          <cell r="I254">
            <v>1</v>
          </cell>
          <cell r="J254" t="str">
            <v>sierteelt</v>
          </cell>
        </row>
        <row r="255">
          <cell r="A255" t="str">
            <v>2008_apr_52</v>
          </cell>
          <cell r="C255">
            <v>12141</v>
          </cell>
          <cell r="D255">
            <v>2008</v>
          </cell>
          <cell r="E255" t="str">
            <v>apr</v>
          </cell>
          <cell r="F255">
            <v>52</v>
          </cell>
          <cell r="G255">
            <v>142699</v>
          </cell>
          <cell r="H255">
            <v>4</v>
          </cell>
          <cell r="I255">
            <v>1</v>
          </cell>
          <cell r="J255" t="str">
            <v>sierteelt</v>
          </cell>
        </row>
        <row r="256">
          <cell r="A256" t="str">
            <v>2008_apr_53</v>
          </cell>
          <cell r="C256">
            <v>12142</v>
          </cell>
          <cell r="D256">
            <v>2008</v>
          </cell>
          <cell r="E256" t="str">
            <v>apr</v>
          </cell>
          <cell r="F256">
            <v>53</v>
          </cell>
          <cell r="G256">
            <v>725288</v>
          </cell>
          <cell r="H256">
            <v>4</v>
          </cell>
          <cell r="I256">
            <v>1</v>
          </cell>
          <cell r="J256" t="str">
            <v>sierteelt</v>
          </cell>
        </row>
        <row r="257">
          <cell r="A257" t="str">
            <v>2008_apr_54</v>
          </cell>
          <cell r="C257">
            <v>12143</v>
          </cell>
          <cell r="D257">
            <v>2008</v>
          </cell>
          <cell r="E257" t="str">
            <v>apr</v>
          </cell>
          <cell r="F257">
            <v>54</v>
          </cell>
          <cell r="G257">
            <v>0.19600000000000001</v>
          </cell>
          <cell r="H257">
            <v>4</v>
          </cell>
          <cell r="I257">
            <v>1</v>
          </cell>
          <cell r="J257" t="str">
            <v>sierteelt</v>
          </cell>
        </row>
        <row r="258">
          <cell r="A258" t="str">
            <v>2008_apr_55</v>
          </cell>
          <cell r="C258">
            <v>12144</v>
          </cell>
          <cell r="D258">
            <v>2008</v>
          </cell>
          <cell r="E258" t="str">
            <v>apr</v>
          </cell>
          <cell r="F258">
            <v>55</v>
          </cell>
          <cell r="G258">
            <v>125427</v>
          </cell>
          <cell r="H258">
            <v>4</v>
          </cell>
          <cell r="I258">
            <v>1</v>
          </cell>
          <cell r="J258" t="str">
            <v>sierteelt</v>
          </cell>
        </row>
        <row r="259">
          <cell r="A259" t="str">
            <v>2008_apr_56</v>
          </cell>
          <cell r="C259">
            <v>12145</v>
          </cell>
          <cell r="D259">
            <v>2008</v>
          </cell>
          <cell r="E259" t="str">
            <v>apr</v>
          </cell>
          <cell r="F259">
            <v>56</v>
          </cell>
          <cell r="G259">
            <v>73312</v>
          </cell>
          <cell r="H259">
            <v>4</v>
          </cell>
          <cell r="I259">
            <v>1</v>
          </cell>
          <cell r="J259" t="str">
            <v>sierteelt</v>
          </cell>
        </row>
        <row r="260">
          <cell r="A260" t="str">
            <v>2008_apr_57</v>
          </cell>
          <cell r="C260">
            <v>12146</v>
          </cell>
          <cell r="D260">
            <v>2008</v>
          </cell>
          <cell r="E260" t="str">
            <v>apr</v>
          </cell>
          <cell r="F260">
            <v>57</v>
          </cell>
          <cell r="G260">
            <v>1.71</v>
          </cell>
          <cell r="H260">
            <v>4</v>
          </cell>
          <cell r="I260">
            <v>1</v>
          </cell>
          <cell r="J260" t="str">
            <v>sierteelt</v>
          </cell>
        </row>
        <row r="261">
          <cell r="A261" t="str">
            <v>2008_apr_58</v>
          </cell>
          <cell r="C261">
            <v>12147</v>
          </cell>
          <cell r="D261">
            <v>2008</v>
          </cell>
          <cell r="E261" t="str">
            <v>apr</v>
          </cell>
          <cell r="F261">
            <v>58</v>
          </cell>
          <cell r="G261">
            <v>63450</v>
          </cell>
          <cell r="H261">
            <v>4</v>
          </cell>
          <cell r="I261">
            <v>1</v>
          </cell>
          <cell r="J261" t="str">
            <v>sierteelt</v>
          </cell>
        </row>
        <row r="262">
          <cell r="A262" t="str">
            <v>2008_apr_59</v>
          </cell>
          <cell r="C262">
            <v>12148</v>
          </cell>
          <cell r="D262">
            <v>2008</v>
          </cell>
          <cell r="E262" t="str">
            <v>apr</v>
          </cell>
          <cell r="F262">
            <v>59</v>
          </cell>
          <cell r="G262">
            <v>82821</v>
          </cell>
          <cell r="H262">
            <v>4</v>
          </cell>
          <cell r="I262">
            <v>1</v>
          </cell>
          <cell r="J262" t="str">
            <v>sierteelt</v>
          </cell>
        </row>
        <row r="263">
          <cell r="A263" t="str">
            <v>2008_apr_60</v>
          </cell>
          <cell r="C263">
            <v>12149</v>
          </cell>
          <cell r="D263">
            <v>2008</v>
          </cell>
          <cell r="E263" t="str">
            <v>apr</v>
          </cell>
          <cell r="F263">
            <v>60</v>
          </cell>
          <cell r="G263">
            <v>0.76600000000000001</v>
          </cell>
          <cell r="H263">
            <v>4</v>
          </cell>
          <cell r="I263">
            <v>1</v>
          </cell>
          <cell r="J263" t="str">
            <v>sierteelt</v>
          </cell>
        </row>
        <row r="264">
          <cell r="A264" t="str">
            <v>2008_apr_61</v>
          </cell>
          <cell r="C264">
            <v>12150</v>
          </cell>
          <cell r="D264">
            <v>2008</v>
          </cell>
          <cell r="E264" t="str">
            <v>apr</v>
          </cell>
          <cell r="F264">
            <v>61</v>
          </cell>
          <cell r="G264">
            <v>271143</v>
          </cell>
          <cell r="H264">
            <v>4</v>
          </cell>
          <cell r="I264">
            <v>1</v>
          </cell>
          <cell r="J264" t="str">
            <v>sierteelt</v>
          </cell>
        </row>
        <row r="265">
          <cell r="A265" t="str">
            <v>2008_apr_64</v>
          </cell>
          <cell r="C265">
            <v>12151</v>
          </cell>
          <cell r="D265">
            <v>2008</v>
          </cell>
          <cell r="E265" t="str">
            <v>apr</v>
          </cell>
          <cell r="F265">
            <v>64</v>
          </cell>
          <cell r="G265">
            <v>205351</v>
          </cell>
          <cell r="H265">
            <v>4</v>
          </cell>
          <cell r="I265">
            <v>1</v>
          </cell>
          <cell r="J265" t="str">
            <v>sierteelt</v>
          </cell>
        </row>
        <row r="266">
          <cell r="A266" t="str">
            <v>2008_4_65</v>
          </cell>
          <cell r="C266">
            <v>12152</v>
          </cell>
          <cell r="D266">
            <v>2008</v>
          </cell>
          <cell r="E266" t="str">
            <v>4</v>
          </cell>
          <cell r="F266">
            <v>65</v>
          </cell>
          <cell r="G266">
            <v>38.845999999999997</v>
          </cell>
          <cell r="H266">
            <v>4</v>
          </cell>
          <cell r="I266">
            <v>1</v>
          </cell>
          <cell r="J266" t="str">
            <v>sierteelt</v>
          </cell>
        </row>
        <row r="267">
          <cell r="A267" t="str">
            <v>2008_apr_66</v>
          </cell>
          <cell r="C267">
            <v>12153</v>
          </cell>
          <cell r="D267">
            <v>2008</v>
          </cell>
          <cell r="E267" t="str">
            <v>apr</v>
          </cell>
          <cell r="F267">
            <v>66</v>
          </cell>
          <cell r="G267">
            <v>476494</v>
          </cell>
          <cell r="H267">
            <v>4</v>
          </cell>
          <cell r="I267">
            <v>1</v>
          </cell>
          <cell r="J267" t="str">
            <v>sierteelt</v>
          </cell>
        </row>
        <row r="268">
          <cell r="A268" t="str">
            <v>2008_mei_52</v>
          </cell>
          <cell r="C268">
            <v>12154</v>
          </cell>
          <cell r="D268">
            <v>2008</v>
          </cell>
          <cell r="E268" t="str">
            <v>mei</v>
          </cell>
          <cell r="F268">
            <v>52</v>
          </cell>
          <cell r="G268">
            <v>179161</v>
          </cell>
          <cell r="H268">
            <v>5</v>
          </cell>
          <cell r="I268">
            <v>1</v>
          </cell>
          <cell r="J268" t="str">
            <v>sierteelt</v>
          </cell>
        </row>
        <row r="269">
          <cell r="A269" t="str">
            <v>2008_mei_53</v>
          </cell>
          <cell r="C269">
            <v>12155</v>
          </cell>
          <cell r="D269">
            <v>2008</v>
          </cell>
          <cell r="E269" t="str">
            <v>mei</v>
          </cell>
          <cell r="F269">
            <v>53</v>
          </cell>
          <cell r="G269">
            <v>693445</v>
          </cell>
          <cell r="H269">
            <v>5</v>
          </cell>
          <cell r="I269">
            <v>1</v>
          </cell>
          <cell r="J269" t="str">
            <v>sierteelt</v>
          </cell>
        </row>
        <row r="270">
          <cell r="A270" t="str">
            <v>2008_mei_54</v>
          </cell>
          <cell r="C270">
            <v>12156</v>
          </cell>
          <cell r="D270">
            <v>2008</v>
          </cell>
          <cell r="E270" t="str">
            <v>mei</v>
          </cell>
          <cell r="F270">
            <v>54</v>
          </cell>
          <cell r="G270">
            <v>0.25800000000000001</v>
          </cell>
          <cell r="H270">
            <v>5</v>
          </cell>
          <cell r="I270">
            <v>1</v>
          </cell>
          <cell r="J270" t="str">
            <v>sierteelt</v>
          </cell>
        </row>
        <row r="271">
          <cell r="A271" t="str">
            <v>2008_mei_55</v>
          </cell>
          <cell r="C271">
            <v>12157</v>
          </cell>
          <cell r="D271">
            <v>2008</v>
          </cell>
          <cell r="E271" t="str">
            <v>mei</v>
          </cell>
          <cell r="F271">
            <v>55</v>
          </cell>
          <cell r="G271">
            <v>131542</v>
          </cell>
          <cell r="H271">
            <v>5</v>
          </cell>
          <cell r="I271">
            <v>1</v>
          </cell>
          <cell r="J271" t="str">
            <v>sierteelt</v>
          </cell>
        </row>
        <row r="272">
          <cell r="A272" t="str">
            <v>2008_mei_56</v>
          </cell>
          <cell r="C272">
            <v>12158</v>
          </cell>
          <cell r="D272">
            <v>2008</v>
          </cell>
          <cell r="E272" t="str">
            <v>mei</v>
          </cell>
          <cell r="F272">
            <v>56</v>
          </cell>
          <cell r="G272">
            <v>75483</v>
          </cell>
          <cell r="H272">
            <v>5</v>
          </cell>
          <cell r="I272">
            <v>1</v>
          </cell>
          <cell r="J272" t="str">
            <v>sierteelt</v>
          </cell>
        </row>
        <row r="273">
          <cell r="A273" t="str">
            <v>2008_mei_57</v>
          </cell>
          <cell r="C273">
            <v>12159</v>
          </cell>
          <cell r="D273">
            <v>2008</v>
          </cell>
          <cell r="E273" t="str">
            <v>mei</v>
          </cell>
          <cell r="F273">
            <v>57</v>
          </cell>
          <cell r="G273">
            <v>1.742</v>
          </cell>
          <cell r="H273">
            <v>5</v>
          </cell>
          <cell r="I273">
            <v>1</v>
          </cell>
          <cell r="J273" t="str">
            <v>sierteelt</v>
          </cell>
        </row>
        <row r="274">
          <cell r="A274" t="str">
            <v>2008_mei_58</v>
          </cell>
          <cell r="C274">
            <v>12160</v>
          </cell>
          <cell r="D274">
            <v>2008</v>
          </cell>
          <cell r="E274" t="str">
            <v>mei</v>
          </cell>
          <cell r="F274">
            <v>58</v>
          </cell>
          <cell r="G274">
            <v>79597</v>
          </cell>
          <cell r="H274">
            <v>5</v>
          </cell>
          <cell r="I274">
            <v>1</v>
          </cell>
          <cell r="J274" t="str">
            <v>sierteelt</v>
          </cell>
        </row>
        <row r="275">
          <cell r="A275" t="str">
            <v>2008_mei_59</v>
          </cell>
          <cell r="C275">
            <v>12161</v>
          </cell>
          <cell r="D275">
            <v>2008</v>
          </cell>
          <cell r="E275" t="str">
            <v>mei</v>
          </cell>
          <cell r="F275">
            <v>59</v>
          </cell>
          <cell r="G275">
            <v>101620</v>
          </cell>
          <cell r="H275">
            <v>5</v>
          </cell>
          <cell r="I275">
            <v>1</v>
          </cell>
          <cell r="J275" t="str">
            <v>sierteelt</v>
          </cell>
        </row>
        <row r="276">
          <cell r="A276" t="str">
            <v>2008_mei_60</v>
          </cell>
          <cell r="C276">
            <v>12162</v>
          </cell>
          <cell r="D276">
            <v>2008</v>
          </cell>
          <cell r="E276" t="str">
            <v>mei</v>
          </cell>
          <cell r="F276">
            <v>60</v>
          </cell>
          <cell r="G276">
            <v>0.78300000000000003</v>
          </cell>
          <cell r="H276">
            <v>5</v>
          </cell>
          <cell r="I276">
            <v>1</v>
          </cell>
          <cell r="J276" t="str">
            <v>sierteelt</v>
          </cell>
        </row>
        <row r="277">
          <cell r="A277" t="str">
            <v>2008_mei_61</v>
          </cell>
          <cell r="C277">
            <v>12163</v>
          </cell>
          <cell r="D277">
            <v>2008</v>
          </cell>
          <cell r="E277" t="str">
            <v>mei</v>
          </cell>
          <cell r="F277">
            <v>61</v>
          </cell>
          <cell r="G277">
            <v>324524</v>
          </cell>
          <cell r="H277">
            <v>5</v>
          </cell>
          <cell r="I277">
            <v>1</v>
          </cell>
          <cell r="J277" t="str">
            <v>sierteelt</v>
          </cell>
        </row>
        <row r="278">
          <cell r="A278" t="str">
            <v>2008_mei_64</v>
          </cell>
          <cell r="C278">
            <v>12164</v>
          </cell>
          <cell r="D278">
            <v>2008</v>
          </cell>
          <cell r="E278" t="str">
            <v>mei</v>
          </cell>
          <cell r="F278">
            <v>64</v>
          </cell>
          <cell r="G278">
            <v>219637</v>
          </cell>
          <cell r="H278">
            <v>5</v>
          </cell>
          <cell r="I278">
            <v>1</v>
          </cell>
          <cell r="J278" t="str">
            <v>sierteelt</v>
          </cell>
        </row>
        <row r="279">
          <cell r="A279" t="str">
            <v>2008_mei_66</v>
          </cell>
          <cell r="C279">
            <v>12165</v>
          </cell>
          <cell r="D279">
            <v>2008</v>
          </cell>
          <cell r="E279" t="str">
            <v>mei</v>
          </cell>
          <cell r="F279">
            <v>66</v>
          </cell>
          <cell r="G279">
            <v>544161</v>
          </cell>
          <cell r="H279">
            <v>5</v>
          </cell>
          <cell r="I279">
            <v>1</v>
          </cell>
          <cell r="J279" t="str">
            <v>sierteelt</v>
          </cell>
        </row>
        <row r="280">
          <cell r="A280" t="str">
            <v>2008_jun_52</v>
          </cell>
          <cell r="C280">
            <v>12166</v>
          </cell>
          <cell r="D280">
            <v>2008</v>
          </cell>
          <cell r="E280" t="str">
            <v>jun</v>
          </cell>
          <cell r="F280">
            <v>52</v>
          </cell>
          <cell r="G280">
            <v>134914</v>
          </cell>
          <cell r="H280">
            <v>6</v>
          </cell>
          <cell r="I280">
            <v>1</v>
          </cell>
          <cell r="J280" t="str">
            <v>sierteelt</v>
          </cell>
        </row>
        <row r="281">
          <cell r="A281" t="str">
            <v>2008_jun_53</v>
          </cell>
          <cell r="C281">
            <v>12167</v>
          </cell>
          <cell r="D281">
            <v>2008</v>
          </cell>
          <cell r="E281" t="str">
            <v>jun</v>
          </cell>
          <cell r="F281">
            <v>53</v>
          </cell>
          <cell r="G281">
            <v>616409</v>
          </cell>
          <cell r="H281">
            <v>6</v>
          </cell>
          <cell r="I281">
            <v>1</v>
          </cell>
          <cell r="J281" t="str">
            <v>sierteelt</v>
          </cell>
        </row>
        <row r="282">
          <cell r="A282" t="str">
            <v>2008_jun_54</v>
          </cell>
          <cell r="C282">
            <v>12168</v>
          </cell>
          <cell r="D282">
            <v>2008</v>
          </cell>
          <cell r="E282" t="str">
            <v>jun</v>
          </cell>
          <cell r="F282">
            <v>54</v>
          </cell>
          <cell r="G282">
            <v>0.218</v>
          </cell>
          <cell r="H282">
            <v>6</v>
          </cell>
          <cell r="I282">
            <v>1</v>
          </cell>
          <cell r="J282" t="str">
            <v>sierteelt</v>
          </cell>
        </row>
        <row r="283">
          <cell r="A283" t="str">
            <v>2008_jun_55</v>
          </cell>
          <cell r="C283">
            <v>12169</v>
          </cell>
          <cell r="D283">
            <v>2008</v>
          </cell>
          <cell r="E283" t="str">
            <v>jun</v>
          </cell>
          <cell r="F283">
            <v>55</v>
          </cell>
          <cell r="G283">
            <v>90889</v>
          </cell>
          <cell r="H283">
            <v>6</v>
          </cell>
          <cell r="I283">
            <v>1</v>
          </cell>
          <cell r="J283" t="str">
            <v>sierteelt</v>
          </cell>
        </row>
        <row r="284">
          <cell r="A284" t="str">
            <v>2008_jun_56</v>
          </cell>
          <cell r="C284">
            <v>12170</v>
          </cell>
          <cell r="D284">
            <v>2008</v>
          </cell>
          <cell r="E284" t="str">
            <v>jun</v>
          </cell>
          <cell r="F284">
            <v>56</v>
          </cell>
          <cell r="G284">
            <v>60113</v>
          </cell>
          <cell r="H284">
            <v>6</v>
          </cell>
          <cell r="I284">
            <v>1</v>
          </cell>
          <cell r="J284" t="str">
            <v>sierteelt</v>
          </cell>
        </row>
        <row r="285">
          <cell r="A285" t="str">
            <v>2008_jun_57</v>
          </cell>
          <cell r="C285">
            <v>12171</v>
          </cell>
          <cell r="D285">
            <v>2008</v>
          </cell>
          <cell r="E285" t="str">
            <v>jun</v>
          </cell>
          <cell r="F285">
            <v>57</v>
          </cell>
          <cell r="G285">
            <v>1.5109999999999999</v>
          </cell>
          <cell r="H285">
            <v>6</v>
          </cell>
          <cell r="I285">
            <v>1</v>
          </cell>
          <cell r="J285" t="str">
            <v>sierteelt</v>
          </cell>
        </row>
        <row r="286">
          <cell r="A286" t="str">
            <v>2008_jun_58</v>
          </cell>
          <cell r="C286">
            <v>12172</v>
          </cell>
          <cell r="D286">
            <v>2008</v>
          </cell>
          <cell r="E286" t="str">
            <v>jun</v>
          </cell>
          <cell r="F286">
            <v>58</v>
          </cell>
          <cell r="G286">
            <v>25109</v>
          </cell>
          <cell r="H286">
            <v>6</v>
          </cell>
          <cell r="I286">
            <v>1</v>
          </cell>
          <cell r="J286" t="str">
            <v>sierteelt</v>
          </cell>
        </row>
        <row r="287">
          <cell r="A287" t="str">
            <v>2008_jun_59</v>
          </cell>
          <cell r="C287">
            <v>12173</v>
          </cell>
          <cell r="D287">
            <v>2008</v>
          </cell>
          <cell r="E287" t="str">
            <v>jun</v>
          </cell>
          <cell r="F287">
            <v>59</v>
          </cell>
          <cell r="G287">
            <v>26111</v>
          </cell>
          <cell r="H287">
            <v>6</v>
          </cell>
          <cell r="I287">
            <v>1</v>
          </cell>
          <cell r="J287" t="str">
            <v>sierteelt</v>
          </cell>
        </row>
        <row r="288">
          <cell r="A288" t="str">
            <v>2008_jun_60</v>
          </cell>
          <cell r="C288">
            <v>12174</v>
          </cell>
          <cell r="D288">
            <v>2008</v>
          </cell>
          <cell r="E288" t="str">
            <v>jun</v>
          </cell>
          <cell r="F288">
            <v>60</v>
          </cell>
          <cell r="G288">
            <v>0.96099999999999997</v>
          </cell>
          <cell r="H288">
            <v>6</v>
          </cell>
          <cell r="I288">
            <v>1</v>
          </cell>
          <cell r="J288" t="str">
            <v>sierteelt</v>
          </cell>
        </row>
        <row r="289">
          <cell r="A289" t="str">
            <v>2008_jun_61</v>
          </cell>
          <cell r="C289">
            <v>12175</v>
          </cell>
          <cell r="D289">
            <v>2008</v>
          </cell>
          <cell r="E289" t="str">
            <v>jun</v>
          </cell>
          <cell r="F289">
            <v>61</v>
          </cell>
          <cell r="G289">
            <v>220301</v>
          </cell>
          <cell r="H289">
            <v>6</v>
          </cell>
          <cell r="I289">
            <v>1</v>
          </cell>
          <cell r="J289" t="str">
            <v>sierteelt</v>
          </cell>
        </row>
        <row r="290">
          <cell r="A290" t="str">
            <v>2008_jun_64</v>
          </cell>
          <cell r="C290">
            <v>12176</v>
          </cell>
          <cell r="D290">
            <v>2008</v>
          </cell>
          <cell r="E290" t="str">
            <v>jun</v>
          </cell>
          <cell r="F290">
            <v>64</v>
          </cell>
          <cell r="G290">
            <v>123863</v>
          </cell>
          <cell r="H290">
            <v>6</v>
          </cell>
          <cell r="I290">
            <v>1</v>
          </cell>
          <cell r="J290" t="str">
            <v>sierteelt</v>
          </cell>
        </row>
        <row r="291">
          <cell r="A291" t="str">
            <v>2008_jun_66</v>
          </cell>
          <cell r="C291">
            <v>12177</v>
          </cell>
          <cell r="D291">
            <v>2008</v>
          </cell>
          <cell r="E291" t="str">
            <v>jun</v>
          </cell>
          <cell r="F291">
            <v>66</v>
          </cell>
          <cell r="G291">
            <v>344164</v>
          </cell>
          <cell r="H291">
            <v>6</v>
          </cell>
          <cell r="I291">
            <v>1</v>
          </cell>
          <cell r="J291" t="str">
            <v>sierteelt</v>
          </cell>
        </row>
        <row r="292">
          <cell r="A292" t="str">
            <v>2008_jul_52</v>
          </cell>
          <cell r="C292">
            <v>12178</v>
          </cell>
          <cell r="D292">
            <v>2008</v>
          </cell>
          <cell r="E292" t="str">
            <v>jul</v>
          </cell>
          <cell r="F292">
            <v>52</v>
          </cell>
          <cell r="G292">
            <v>101779</v>
          </cell>
          <cell r="H292">
            <v>7</v>
          </cell>
          <cell r="I292">
            <v>1</v>
          </cell>
          <cell r="J292" t="str">
            <v>sierteelt</v>
          </cell>
        </row>
        <row r="293">
          <cell r="A293" t="str">
            <v>2008_jul_53</v>
          </cell>
          <cell r="C293">
            <v>12179</v>
          </cell>
          <cell r="D293">
            <v>2008</v>
          </cell>
          <cell r="E293" t="str">
            <v>jul</v>
          </cell>
          <cell r="F293">
            <v>53</v>
          </cell>
          <cell r="G293">
            <v>624800</v>
          </cell>
          <cell r="H293">
            <v>7</v>
          </cell>
          <cell r="I293">
            <v>1</v>
          </cell>
          <cell r="J293" t="str">
            <v>sierteelt</v>
          </cell>
        </row>
        <row r="294">
          <cell r="A294" t="str">
            <v>2008_jul_54</v>
          </cell>
          <cell r="C294">
            <v>12180</v>
          </cell>
          <cell r="D294">
            <v>2008</v>
          </cell>
          <cell r="E294" t="str">
            <v>jul</v>
          </cell>
          <cell r="F294">
            <v>54</v>
          </cell>
          <cell r="G294">
            <v>0.16200000000000001</v>
          </cell>
          <cell r="H294">
            <v>7</v>
          </cell>
          <cell r="I294">
            <v>1</v>
          </cell>
          <cell r="J294" t="str">
            <v>sierteelt</v>
          </cell>
        </row>
        <row r="295">
          <cell r="A295" t="str">
            <v>2008_jul_55</v>
          </cell>
          <cell r="C295">
            <v>12181</v>
          </cell>
          <cell r="D295">
            <v>2008</v>
          </cell>
          <cell r="E295" t="str">
            <v>jul</v>
          </cell>
          <cell r="F295">
            <v>55</v>
          </cell>
          <cell r="G295">
            <v>84710</v>
          </cell>
          <cell r="H295">
            <v>7</v>
          </cell>
          <cell r="I295">
            <v>1</v>
          </cell>
          <cell r="J295" t="str">
            <v>sierteelt</v>
          </cell>
        </row>
        <row r="296">
          <cell r="A296" t="str">
            <v>2008_jul_56</v>
          </cell>
          <cell r="C296">
            <v>12182</v>
          </cell>
          <cell r="D296">
            <v>2008</v>
          </cell>
          <cell r="E296" t="str">
            <v>jul</v>
          </cell>
          <cell r="F296">
            <v>56</v>
          </cell>
          <cell r="G296">
            <v>60183</v>
          </cell>
          <cell r="H296">
            <v>7</v>
          </cell>
          <cell r="I296">
            <v>1</v>
          </cell>
          <cell r="J296" t="str">
            <v>sierteelt</v>
          </cell>
        </row>
        <row r="297">
          <cell r="A297" t="str">
            <v>2008_jul_57</v>
          </cell>
          <cell r="C297">
            <v>12183</v>
          </cell>
          <cell r="D297">
            <v>2008</v>
          </cell>
          <cell r="E297" t="str">
            <v>jul</v>
          </cell>
          <cell r="F297">
            <v>57</v>
          </cell>
          <cell r="G297">
            <v>1.407</v>
          </cell>
          <cell r="H297">
            <v>7</v>
          </cell>
          <cell r="I297">
            <v>1</v>
          </cell>
          <cell r="J297" t="str">
            <v>sierteelt</v>
          </cell>
        </row>
        <row r="298">
          <cell r="A298" t="str">
            <v>2008_jul_58</v>
          </cell>
          <cell r="C298">
            <v>12184</v>
          </cell>
          <cell r="D298">
            <v>2008</v>
          </cell>
          <cell r="E298" t="str">
            <v>jul</v>
          </cell>
          <cell r="F298">
            <v>58</v>
          </cell>
          <cell r="G298">
            <v>14298</v>
          </cell>
          <cell r="H298">
            <v>7</v>
          </cell>
          <cell r="I298">
            <v>1</v>
          </cell>
          <cell r="J298" t="str">
            <v>sierteelt</v>
          </cell>
        </row>
        <row r="299">
          <cell r="A299" t="str">
            <v>2008_jul_59</v>
          </cell>
          <cell r="C299">
            <v>12185</v>
          </cell>
          <cell r="D299">
            <v>2008</v>
          </cell>
          <cell r="E299" t="str">
            <v>jul</v>
          </cell>
          <cell r="F299">
            <v>59</v>
          </cell>
          <cell r="G299">
            <v>12888</v>
          </cell>
          <cell r="H299">
            <v>7</v>
          </cell>
          <cell r="I299">
            <v>1</v>
          </cell>
          <cell r="J299" t="str">
            <v>sierteelt</v>
          </cell>
        </row>
        <row r="300">
          <cell r="A300" t="str">
            <v>2008_jul_60</v>
          </cell>
          <cell r="C300">
            <v>12186</v>
          </cell>
          <cell r="D300">
            <v>2008</v>
          </cell>
          <cell r="E300" t="str">
            <v>jul</v>
          </cell>
          <cell r="F300">
            <v>60</v>
          </cell>
          <cell r="G300">
            <v>1.109</v>
          </cell>
          <cell r="H300">
            <v>7</v>
          </cell>
          <cell r="I300">
            <v>1</v>
          </cell>
          <cell r="J300" t="str">
            <v>sierteelt</v>
          </cell>
        </row>
        <row r="301">
          <cell r="A301" t="str">
            <v>2008_jul_61</v>
          </cell>
          <cell r="C301">
            <v>12187</v>
          </cell>
          <cell r="D301">
            <v>2008</v>
          </cell>
          <cell r="E301" t="str">
            <v>jul</v>
          </cell>
          <cell r="F301">
            <v>61</v>
          </cell>
          <cell r="G301">
            <v>196162</v>
          </cell>
          <cell r="H301">
            <v>7</v>
          </cell>
          <cell r="I301">
            <v>1</v>
          </cell>
          <cell r="J301" t="str">
            <v>sierteelt</v>
          </cell>
        </row>
        <row r="302">
          <cell r="A302" t="str">
            <v>2008_jul_64</v>
          </cell>
          <cell r="C302">
            <v>12188</v>
          </cell>
          <cell r="D302">
            <v>2008</v>
          </cell>
          <cell r="E302" t="str">
            <v>jul</v>
          </cell>
          <cell r="F302">
            <v>64</v>
          </cell>
          <cell r="G302">
            <v>121879</v>
          </cell>
          <cell r="H302">
            <v>7</v>
          </cell>
          <cell r="I302">
            <v>1</v>
          </cell>
          <cell r="J302" t="str">
            <v>sierteelt</v>
          </cell>
        </row>
        <row r="303">
          <cell r="A303" t="str">
            <v>2008_jul_66</v>
          </cell>
          <cell r="C303">
            <v>12189</v>
          </cell>
          <cell r="D303">
            <v>2008</v>
          </cell>
          <cell r="E303" t="str">
            <v>jul</v>
          </cell>
          <cell r="F303">
            <v>66</v>
          </cell>
          <cell r="G303">
            <v>318041</v>
          </cell>
          <cell r="H303">
            <v>7</v>
          </cell>
          <cell r="I303">
            <v>1</v>
          </cell>
          <cell r="J303" t="str">
            <v>sierteelt</v>
          </cell>
        </row>
        <row r="304">
          <cell r="A304" t="str">
            <v>2008_aug_52</v>
          </cell>
          <cell r="C304">
            <v>12190</v>
          </cell>
          <cell r="D304">
            <v>2008</v>
          </cell>
          <cell r="E304" t="str">
            <v>aug</v>
          </cell>
          <cell r="F304">
            <v>52</v>
          </cell>
          <cell r="G304">
            <v>122686</v>
          </cell>
          <cell r="H304">
            <v>8</v>
          </cell>
          <cell r="I304">
            <v>1</v>
          </cell>
          <cell r="J304" t="str">
            <v>sierteelt</v>
          </cell>
        </row>
        <row r="305">
          <cell r="A305" t="str">
            <v>2008_aug_53</v>
          </cell>
          <cell r="C305">
            <v>12191</v>
          </cell>
          <cell r="D305">
            <v>2008</v>
          </cell>
          <cell r="E305" t="str">
            <v>aug</v>
          </cell>
          <cell r="F305">
            <v>53</v>
          </cell>
          <cell r="G305">
            <v>602969</v>
          </cell>
          <cell r="H305">
            <v>8</v>
          </cell>
          <cell r="I305">
            <v>1</v>
          </cell>
          <cell r="J305" t="str">
            <v>sierteelt</v>
          </cell>
        </row>
        <row r="306">
          <cell r="A306" t="str">
            <v>2008_aug_54</v>
          </cell>
          <cell r="C306">
            <v>12192</v>
          </cell>
          <cell r="D306">
            <v>2008</v>
          </cell>
          <cell r="E306" t="str">
            <v>aug</v>
          </cell>
          <cell r="F306">
            <v>54</v>
          </cell>
          <cell r="G306">
            <v>0.20300000000000001</v>
          </cell>
          <cell r="H306">
            <v>8</v>
          </cell>
          <cell r="I306">
            <v>1</v>
          </cell>
          <cell r="J306" t="str">
            <v>sierteelt</v>
          </cell>
        </row>
        <row r="307">
          <cell r="A307" t="str">
            <v>2008_aug_55</v>
          </cell>
          <cell r="C307">
            <v>12193</v>
          </cell>
          <cell r="D307">
            <v>2008</v>
          </cell>
          <cell r="E307" t="str">
            <v>aug</v>
          </cell>
          <cell r="F307">
            <v>55</v>
          </cell>
          <cell r="G307">
            <v>99056</v>
          </cell>
          <cell r="H307">
            <v>8</v>
          </cell>
          <cell r="I307">
            <v>1</v>
          </cell>
          <cell r="J307" t="str">
            <v>sierteelt</v>
          </cell>
        </row>
        <row r="308">
          <cell r="A308" t="str">
            <v>2008_aug_56</v>
          </cell>
          <cell r="C308">
            <v>12194</v>
          </cell>
          <cell r="D308">
            <v>2008</v>
          </cell>
          <cell r="E308" t="str">
            <v>aug</v>
          </cell>
          <cell r="F308">
            <v>56</v>
          </cell>
          <cell r="G308">
            <v>63925</v>
          </cell>
          <cell r="H308">
            <v>8</v>
          </cell>
          <cell r="I308">
            <v>1</v>
          </cell>
          <cell r="J308" t="str">
            <v>sierteelt</v>
          </cell>
        </row>
        <row r="309">
          <cell r="A309" t="str">
            <v>2008_aug_57</v>
          </cell>
          <cell r="C309">
            <v>12195</v>
          </cell>
          <cell r="D309">
            <v>2008</v>
          </cell>
          <cell r="E309" t="str">
            <v>aug</v>
          </cell>
          <cell r="F309">
            <v>57</v>
          </cell>
          <cell r="G309">
            <v>1.5489999999999999</v>
          </cell>
          <cell r="H309">
            <v>8</v>
          </cell>
          <cell r="I309">
            <v>1</v>
          </cell>
          <cell r="J309" t="str">
            <v>sierteelt</v>
          </cell>
        </row>
        <row r="310">
          <cell r="A310" t="str">
            <v>2008_aug_58</v>
          </cell>
          <cell r="C310">
            <v>12196</v>
          </cell>
          <cell r="D310">
            <v>2008</v>
          </cell>
          <cell r="E310" t="str">
            <v>aug</v>
          </cell>
          <cell r="F310">
            <v>58</v>
          </cell>
          <cell r="G310">
            <v>12381</v>
          </cell>
          <cell r="H310">
            <v>8</v>
          </cell>
          <cell r="I310">
            <v>1</v>
          </cell>
          <cell r="J310" t="str">
            <v>sierteelt</v>
          </cell>
        </row>
        <row r="311">
          <cell r="A311" t="str">
            <v>2008_aug_59</v>
          </cell>
          <cell r="C311">
            <v>12197</v>
          </cell>
          <cell r="D311">
            <v>2008</v>
          </cell>
          <cell r="E311" t="str">
            <v>aug</v>
          </cell>
          <cell r="F311">
            <v>59</v>
          </cell>
          <cell r="G311">
            <v>13148</v>
          </cell>
          <cell r="H311">
            <v>8</v>
          </cell>
          <cell r="I311">
            <v>1</v>
          </cell>
          <cell r="J311" t="str">
            <v>sierteelt</v>
          </cell>
        </row>
        <row r="312">
          <cell r="A312" t="str">
            <v>2008_aug_60</v>
          </cell>
          <cell r="C312">
            <v>12198</v>
          </cell>
          <cell r="D312">
            <v>2008</v>
          </cell>
          <cell r="E312" t="str">
            <v>aug</v>
          </cell>
          <cell r="F312">
            <v>60</v>
          </cell>
          <cell r="G312">
            <v>0.94099999999999995</v>
          </cell>
          <cell r="H312">
            <v>8</v>
          </cell>
          <cell r="I312">
            <v>1</v>
          </cell>
          <cell r="J312" t="str">
            <v>sierteelt</v>
          </cell>
        </row>
        <row r="313">
          <cell r="A313" t="str">
            <v>2008_aug_61</v>
          </cell>
          <cell r="C313">
            <v>12199</v>
          </cell>
          <cell r="D313">
            <v>2008</v>
          </cell>
          <cell r="E313" t="str">
            <v>aug</v>
          </cell>
          <cell r="F313">
            <v>61</v>
          </cell>
          <cell r="G313">
            <v>204761</v>
          </cell>
          <cell r="H313">
            <v>8</v>
          </cell>
          <cell r="I313">
            <v>1</v>
          </cell>
          <cell r="J313" t="str">
            <v>sierteelt</v>
          </cell>
        </row>
        <row r="314">
          <cell r="A314" t="str">
            <v>2008_aug_64</v>
          </cell>
          <cell r="C314">
            <v>12200</v>
          </cell>
          <cell r="D314">
            <v>2008</v>
          </cell>
          <cell r="E314" t="str">
            <v>aug</v>
          </cell>
          <cell r="F314">
            <v>64</v>
          </cell>
          <cell r="G314">
            <v>140862</v>
          </cell>
          <cell r="H314">
            <v>8</v>
          </cell>
          <cell r="I314">
            <v>1</v>
          </cell>
          <cell r="J314" t="str">
            <v>sierteelt</v>
          </cell>
        </row>
        <row r="315">
          <cell r="A315" t="str">
            <v>2008_aug_66</v>
          </cell>
          <cell r="C315">
            <v>12201</v>
          </cell>
          <cell r="D315">
            <v>2008</v>
          </cell>
          <cell r="E315" t="str">
            <v>aug</v>
          </cell>
          <cell r="F315">
            <v>66</v>
          </cell>
          <cell r="G315">
            <v>345623</v>
          </cell>
          <cell r="H315">
            <v>8</v>
          </cell>
          <cell r="I315">
            <v>1</v>
          </cell>
          <cell r="J315" t="str">
            <v>sierteelt</v>
          </cell>
        </row>
        <row r="316">
          <cell r="A316" t="str">
            <v>2008_2008_70</v>
          </cell>
          <cell r="C316">
            <v>12202</v>
          </cell>
          <cell r="D316">
            <v>2008</v>
          </cell>
          <cell r="E316" t="str">
            <v>2008</v>
          </cell>
          <cell r="F316">
            <v>70</v>
          </cell>
          <cell r="G316">
            <v>90</v>
          </cell>
          <cell r="H316">
            <v>8</v>
          </cell>
          <cell r="I316">
            <v>1</v>
          </cell>
          <cell r="J316" t="str">
            <v>sierteelt</v>
          </cell>
        </row>
        <row r="317">
          <cell r="A317" t="str">
            <v>2008_2008_71</v>
          </cell>
          <cell r="C317">
            <v>12203</v>
          </cell>
          <cell r="D317">
            <v>2008</v>
          </cell>
          <cell r="E317" t="str">
            <v>2008</v>
          </cell>
          <cell r="F317">
            <v>71</v>
          </cell>
          <cell r="G317">
            <v>31.6</v>
          </cell>
          <cell r="H317">
            <v>8</v>
          </cell>
          <cell r="I317">
            <v>1</v>
          </cell>
          <cell r="J317" t="str">
            <v>sierteelt</v>
          </cell>
        </row>
        <row r="318">
          <cell r="A318" t="str">
            <v>2008_2008_77</v>
          </cell>
          <cell r="C318">
            <v>12204</v>
          </cell>
          <cell r="D318">
            <v>2008</v>
          </cell>
          <cell r="E318" t="str">
            <v>2008</v>
          </cell>
          <cell r="F318">
            <v>77</v>
          </cell>
          <cell r="G318">
            <v>97</v>
          </cell>
          <cell r="H318">
            <v>8</v>
          </cell>
          <cell r="I318">
            <v>1</v>
          </cell>
          <cell r="J318" t="str">
            <v>sierteelt</v>
          </cell>
        </row>
        <row r="319">
          <cell r="A319" t="str">
            <v>2008_2008_78</v>
          </cell>
          <cell r="C319">
            <v>12205</v>
          </cell>
          <cell r="D319">
            <v>2008</v>
          </cell>
          <cell r="E319" t="str">
            <v>2008</v>
          </cell>
          <cell r="F319">
            <v>78</v>
          </cell>
          <cell r="G319">
            <v>-7.9</v>
          </cell>
          <cell r="H319">
            <v>8</v>
          </cell>
          <cell r="I319">
            <v>1</v>
          </cell>
          <cell r="J319" t="str">
            <v>sierteelt</v>
          </cell>
        </row>
        <row r="320">
          <cell r="A320" t="str">
            <v>2008_sep_52</v>
          </cell>
          <cell r="C320">
            <v>12206</v>
          </cell>
          <cell r="D320">
            <v>2008</v>
          </cell>
          <cell r="E320" t="str">
            <v>sep</v>
          </cell>
          <cell r="F320">
            <v>52</v>
          </cell>
          <cell r="G320">
            <v>151720</v>
          </cell>
          <cell r="H320">
            <v>9</v>
          </cell>
          <cell r="I320">
            <v>1</v>
          </cell>
          <cell r="J320" t="str">
            <v>sierteelt</v>
          </cell>
        </row>
        <row r="321">
          <cell r="A321" t="str">
            <v>2008_sep_53</v>
          </cell>
          <cell r="C321">
            <v>12207</v>
          </cell>
          <cell r="D321">
            <v>2008</v>
          </cell>
          <cell r="E321" t="str">
            <v>sep</v>
          </cell>
          <cell r="F321">
            <v>53</v>
          </cell>
          <cell r="G321">
            <v>630179</v>
          </cell>
          <cell r="H321">
            <v>9</v>
          </cell>
          <cell r="I321">
            <v>1</v>
          </cell>
          <cell r="J321" t="str">
            <v>sierteelt</v>
          </cell>
        </row>
        <row r="322">
          <cell r="A322" t="str">
            <v>2008_sep_54</v>
          </cell>
          <cell r="C322">
            <v>12208</v>
          </cell>
          <cell r="D322">
            <v>2008</v>
          </cell>
          <cell r="E322" t="str">
            <v>sep</v>
          </cell>
          <cell r="F322">
            <v>54</v>
          </cell>
          <cell r="G322">
            <v>0.24</v>
          </cell>
          <cell r="H322">
            <v>9</v>
          </cell>
          <cell r="I322">
            <v>1</v>
          </cell>
          <cell r="J322" t="str">
            <v>sierteelt</v>
          </cell>
        </row>
        <row r="323">
          <cell r="A323" t="str">
            <v>2008_sep_55</v>
          </cell>
          <cell r="C323">
            <v>12209</v>
          </cell>
          <cell r="D323">
            <v>2008</v>
          </cell>
          <cell r="E323" t="str">
            <v>sep</v>
          </cell>
          <cell r="F323">
            <v>55</v>
          </cell>
          <cell r="G323">
            <v>107016</v>
          </cell>
          <cell r="H323">
            <v>9</v>
          </cell>
          <cell r="I323">
            <v>1</v>
          </cell>
          <cell r="J323" t="str">
            <v>sierteelt</v>
          </cell>
        </row>
        <row r="324">
          <cell r="A324" t="str">
            <v>2008_sep_56</v>
          </cell>
          <cell r="C324">
            <v>12210</v>
          </cell>
          <cell r="D324">
            <v>2008</v>
          </cell>
          <cell r="E324" t="str">
            <v>sep</v>
          </cell>
          <cell r="F324">
            <v>56</v>
          </cell>
          <cell r="G324">
            <v>67110</v>
          </cell>
          <cell r="H324">
            <v>9</v>
          </cell>
          <cell r="I324">
            <v>1</v>
          </cell>
          <cell r="J324" t="str">
            <v>sierteelt</v>
          </cell>
        </row>
        <row r="325">
          <cell r="A325" t="str">
            <v>2008_sep_57</v>
          </cell>
          <cell r="C325">
            <v>12211</v>
          </cell>
          <cell r="D325">
            <v>2008</v>
          </cell>
          <cell r="E325" t="str">
            <v>sep</v>
          </cell>
          <cell r="F325">
            <v>57</v>
          </cell>
          <cell r="G325">
            <v>1.5940000000000001</v>
          </cell>
          <cell r="H325">
            <v>9</v>
          </cell>
          <cell r="I325">
            <v>1</v>
          </cell>
          <cell r="J325" t="str">
            <v>sierteelt</v>
          </cell>
        </row>
        <row r="326">
          <cell r="A326" t="str">
            <v>2008_sep_58</v>
          </cell>
          <cell r="C326">
            <v>12212</v>
          </cell>
          <cell r="D326">
            <v>2008</v>
          </cell>
          <cell r="E326" t="str">
            <v>sep</v>
          </cell>
          <cell r="F326">
            <v>58</v>
          </cell>
          <cell r="G326">
            <v>14453</v>
          </cell>
          <cell r="H326">
            <v>9</v>
          </cell>
          <cell r="I326">
            <v>1</v>
          </cell>
          <cell r="J326" t="str">
            <v>sierteelt</v>
          </cell>
        </row>
        <row r="327">
          <cell r="A327" t="str">
            <v>2008_sep_59</v>
          </cell>
          <cell r="C327">
            <v>12213</v>
          </cell>
          <cell r="D327">
            <v>2008</v>
          </cell>
          <cell r="E327" t="str">
            <v>sep</v>
          </cell>
          <cell r="F327">
            <v>59</v>
          </cell>
          <cell r="G327">
            <v>19739</v>
          </cell>
          <cell r="H327">
            <v>9</v>
          </cell>
          <cell r="I327">
            <v>1</v>
          </cell>
          <cell r="J327" t="str">
            <v>sierteelt</v>
          </cell>
        </row>
        <row r="328">
          <cell r="A328" t="str">
            <v>2008_sep_60</v>
          </cell>
          <cell r="C328">
            <v>12214</v>
          </cell>
          <cell r="D328">
            <v>2008</v>
          </cell>
          <cell r="E328" t="str">
            <v>sep</v>
          </cell>
          <cell r="F328">
            <v>60</v>
          </cell>
          <cell r="G328">
            <v>0.73199999999999998</v>
          </cell>
          <cell r="H328">
            <v>9</v>
          </cell>
          <cell r="I328">
            <v>1</v>
          </cell>
          <cell r="J328" t="str">
            <v>sierteelt</v>
          </cell>
        </row>
        <row r="329">
          <cell r="A329" t="str">
            <v>2008_sep_61</v>
          </cell>
          <cell r="C329">
            <v>12215</v>
          </cell>
          <cell r="D329">
            <v>2008</v>
          </cell>
          <cell r="E329" t="str">
            <v>sep</v>
          </cell>
          <cell r="F329">
            <v>61</v>
          </cell>
          <cell r="G329">
            <v>242116</v>
          </cell>
          <cell r="H329">
            <v>9</v>
          </cell>
          <cell r="I329">
            <v>1</v>
          </cell>
          <cell r="J329" t="str">
            <v>sierteelt</v>
          </cell>
        </row>
        <row r="330">
          <cell r="A330" t="str">
            <v>2008_sep_64</v>
          </cell>
          <cell r="C330">
            <v>12216</v>
          </cell>
          <cell r="D330">
            <v>2008</v>
          </cell>
          <cell r="E330" t="str">
            <v>sep</v>
          </cell>
          <cell r="F330">
            <v>64</v>
          </cell>
          <cell r="G330">
            <v>150648</v>
          </cell>
          <cell r="H330">
            <v>9</v>
          </cell>
          <cell r="I330">
            <v>1</v>
          </cell>
          <cell r="J330" t="str">
            <v>sierteelt</v>
          </cell>
        </row>
        <row r="331">
          <cell r="A331" t="str">
            <v>2008_sep_66</v>
          </cell>
          <cell r="C331">
            <v>12217</v>
          </cell>
          <cell r="D331">
            <v>2008</v>
          </cell>
          <cell r="E331" t="str">
            <v>sep</v>
          </cell>
          <cell r="F331">
            <v>66</v>
          </cell>
          <cell r="G331">
            <v>392764</v>
          </cell>
          <cell r="H331">
            <v>9</v>
          </cell>
          <cell r="I331">
            <v>1</v>
          </cell>
          <cell r="J331" t="str">
            <v>sierteelt</v>
          </cell>
        </row>
        <row r="332">
          <cell r="A332" t="str">
            <v>2008_okt_52</v>
          </cell>
          <cell r="C332">
            <v>12218</v>
          </cell>
          <cell r="D332">
            <v>2008</v>
          </cell>
          <cell r="E332" t="str">
            <v>okt</v>
          </cell>
          <cell r="F332">
            <v>52</v>
          </cell>
          <cell r="G332">
            <v>161361</v>
          </cell>
          <cell r="H332">
            <v>10</v>
          </cell>
          <cell r="I332">
            <v>1</v>
          </cell>
          <cell r="J332" t="str">
            <v>sierteelt</v>
          </cell>
        </row>
        <row r="333">
          <cell r="A333" t="str">
            <v>2008_okt_53</v>
          </cell>
          <cell r="C333">
            <v>12219</v>
          </cell>
          <cell r="D333">
            <v>2008</v>
          </cell>
          <cell r="E333" t="str">
            <v>okt</v>
          </cell>
          <cell r="F333">
            <v>53</v>
          </cell>
          <cell r="G333">
            <v>562190</v>
          </cell>
          <cell r="H333">
            <v>10</v>
          </cell>
          <cell r="I333">
            <v>1</v>
          </cell>
          <cell r="J333" t="str">
            <v>sierteelt</v>
          </cell>
        </row>
        <row r="334">
          <cell r="A334" t="str">
            <v>2008_okt_54</v>
          </cell>
          <cell r="C334">
            <v>12220</v>
          </cell>
          <cell r="D334">
            <v>2008</v>
          </cell>
          <cell r="E334" t="str">
            <v>okt</v>
          </cell>
          <cell r="F334">
            <v>54</v>
          </cell>
          <cell r="G334">
            <v>0.28699999999999998</v>
          </cell>
          <cell r="H334">
            <v>10</v>
          </cell>
          <cell r="I334">
            <v>1</v>
          </cell>
          <cell r="J334" t="str">
            <v>sierteelt</v>
          </cell>
        </row>
        <row r="335">
          <cell r="A335" t="str">
            <v>2008_okt_55</v>
          </cell>
          <cell r="C335">
            <v>12221</v>
          </cell>
          <cell r="D335">
            <v>2008</v>
          </cell>
          <cell r="E335" t="str">
            <v>okt</v>
          </cell>
          <cell r="F335">
            <v>55</v>
          </cell>
          <cell r="G335">
            <v>98512</v>
          </cell>
          <cell r="H335">
            <v>10</v>
          </cell>
          <cell r="I335">
            <v>1</v>
          </cell>
          <cell r="J335" t="str">
            <v>sierteelt</v>
          </cell>
        </row>
        <row r="336">
          <cell r="A336" t="str">
            <v>2008_okt_56</v>
          </cell>
          <cell r="C336">
            <v>12222</v>
          </cell>
          <cell r="D336">
            <v>2008</v>
          </cell>
          <cell r="E336" t="str">
            <v>okt</v>
          </cell>
          <cell r="F336">
            <v>56</v>
          </cell>
          <cell r="G336">
            <v>63091</v>
          </cell>
          <cell r="H336">
            <v>10</v>
          </cell>
          <cell r="I336">
            <v>1</v>
          </cell>
          <cell r="J336" t="str">
            <v>sierteelt</v>
          </cell>
        </row>
        <row r="337">
          <cell r="A337" t="str">
            <v>2008_okt_57</v>
          </cell>
          <cell r="C337">
            <v>12223</v>
          </cell>
          <cell r="D337">
            <v>2008</v>
          </cell>
          <cell r="E337" t="str">
            <v>okt</v>
          </cell>
          <cell r="F337">
            <v>57</v>
          </cell>
          <cell r="G337">
            <v>1.5609999999999999</v>
          </cell>
          <cell r="H337">
            <v>10</v>
          </cell>
          <cell r="I337">
            <v>1</v>
          </cell>
          <cell r="J337" t="str">
            <v>sierteelt</v>
          </cell>
        </row>
        <row r="338">
          <cell r="A338" t="str">
            <v>2008_okt_58</v>
          </cell>
          <cell r="C338">
            <v>12224</v>
          </cell>
          <cell r="D338">
            <v>2008</v>
          </cell>
          <cell r="E338" t="str">
            <v>okt</v>
          </cell>
          <cell r="F338">
            <v>58</v>
          </cell>
          <cell r="G338">
            <v>13418</v>
          </cell>
          <cell r="H338">
            <v>10</v>
          </cell>
          <cell r="I338">
            <v>1</v>
          </cell>
          <cell r="J338" t="str">
            <v>sierteelt</v>
          </cell>
        </row>
        <row r="339">
          <cell r="A339" t="str">
            <v>2008_okt_59</v>
          </cell>
          <cell r="C339">
            <v>12225</v>
          </cell>
          <cell r="D339">
            <v>2008</v>
          </cell>
          <cell r="E339" t="str">
            <v>okt</v>
          </cell>
          <cell r="F339">
            <v>59</v>
          </cell>
          <cell r="G339">
            <v>21362</v>
          </cell>
          <cell r="H339">
            <v>10</v>
          </cell>
          <cell r="I339">
            <v>1</v>
          </cell>
          <cell r="J339" t="str">
            <v>sierteelt</v>
          </cell>
        </row>
        <row r="340">
          <cell r="A340" t="str">
            <v>2008_okt_60</v>
          </cell>
          <cell r="C340">
            <v>12226</v>
          </cell>
          <cell r="D340">
            <v>2008</v>
          </cell>
          <cell r="E340" t="str">
            <v>okt</v>
          </cell>
          <cell r="F340">
            <v>60</v>
          </cell>
          <cell r="G340">
            <v>0.628</v>
          </cell>
          <cell r="H340">
            <v>10</v>
          </cell>
          <cell r="I340">
            <v>1</v>
          </cell>
          <cell r="J340" t="str">
            <v>sierteelt</v>
          </cell>
        </row>
        <row r="341">
          <cell r="A341" t="str">
            <v>2008_okt_61</v>
          </cell>
          <cell r="C341">
            <v>12227</v>
          </cell>
          <cell r="D341">
            <v>2008</v>
          </cell>
          <cell r="E341" t="str">
            <v>okt</v>
          </cell>
          <cell r="F341">
            <v>61</v>
          </cell>
          <cell r="G341">
            <v>262166</v>
          </cell>
          <cell r="H341">
            <v>10</v>
          </cell>
          <cell r="I341">
            <v>1</v>
          </cell>
          <cell r="J341" t="str">
            <v>sierteelt</v>
          </cell>
        </row>
        <row r="342">
          <cell r="A342" t="str">
            <v>2008_okt_64</v>
          </cell>
          <cell r="C342">
            <v>12228</v>
          </cell>
          <cell r="D342">
            <v>2008</v>
          </cell>
          <cell r="E342" t="str">
            <v>okt</v>
          </cell>
          <cell r="F342">
            <v>64</v>
          </cell>
          <cell r="G342">
            <v>135988</v>
          </cell>
          <cell r="H342">
            <v>10</v>
          </cell>
          <cell r="I342">
            <v>1</v>
          </cell>
          <cell r="J342" t="str">
            <v>sierteelt</v>
          </cell>
        </row>
        <row r="343">
          <cell r="A343" t="str">
            <v>2008_okt_66</v>
          </cell>
          <cell r="C343">
            <v>12229</v>
          </cell>
          <cell r="D343">
            <v>2008</v>
          </cell>
          <cell r="E343" t="str">
            <v>okt</v>
          </cell>
          <cell r="F343">
            <v>66</v>
          </cell>
          <cell r="G343">
            <v>398154</v>
          </cell>
          <cell r="H343">
            <v>10</v>
          </cell>
          <cell r="I343">
            <v>1</v>
          </cell>
          <cell r="J343" t="str">
            <v>sierteelt</v>
          </cell>
        </row>
        <row r="344">
          <cell r="A344" t="str">
            <v>2008_nov_52</v>
          </cell>
          <cell r="C344">
            <v>12230</v>
          </cell>
          <cell r="D344">
            <v>2008</v>
          </cell>
          <cell r="E344" t="str">
            <v>nov</v>
          </cell>
          <cell r="F344">
            <v>52</v>
          </cell>
          <cell r="G344">
            <v>120994</v>
          </cell>
          <cell r="H344">
            <v>11</v>
          </cell>
          <cell r="I344">
            <v>1</v>
          </cell>
          <cell r="J344" t="str">
            <v>sierteelt</v>
          </cell>
        </row>
        <row r="345">
          <cell r="A345" t="str">
            <v>2008_nov_53</v>
          </cell>
          <cell r="C345">
            <v>12231</v>
          </cell>
          <cell r="D345">
            <v>2008</v>
          </cell>
          <cell r="E345" t="str">
            <v>nov</v>
          </cell>
          <cell r="F345">
            <v>53</v>
          </cell>
          <cell r="G345">
            <v>407443</v>
          </cell>
          <cell r="H345">
            <v>11</v>
          </cell>
          <cell r="I345">
            <v>1</v>
          </cell>
          <cell r="J345" t="str">
            <v>sierteelt</v>
          </cell>
        </row>
        <row r="346">
          <cell r="A346" t="str">
            <v>2008_nov_54</v>
          </cell>
          <cell r="C346">
            <v>12232</v>
          </cell>
          <cell r="D346">
            <v>2008</v>
          </cell>
          <cell r="E346" t="str">
            <v>nov</v>
          </cell>
          <cell r="F346">
            <v>54</v>
          </cell>
          <cell r="G346">
            <v>0.29599999999999999</v>
          </cell>
          <cell r="H346">
            <v>11</v>
          </cell>
          <cell r="I346">
            <v>1</v>
          </cell>
          <cell r="J346" t="str">
            <v>sierteelt</v>
          </cell>
        </row>
        <row r="347">
          <cell r="A347" t="str">
            <v>2008_nov_55</v>
          </cell>
          <cell r="C347">
            <v>12233</v>
          </cell>
          <cell r="D347">
            <v>2008</v>
          </cell>
          <cell r="E347" t="str">
            <v>nov</v>
          </cell>
          <cell r="F347">
            <v>55</v>
          </cell>
          <cell r="G347">
            <v>94796</v>
          </cell>
          <cell r="H347">
            <v>11</v>
          </cell>
          <cell r="I347">
            <v>1</v>
          </cell>
          <cell r="J347" t="str">
            <v>sierteelt</v>
          </cell>
        </row>
        <row r="348">
          <cell r="A348" t="str">
            <v>2008_nov_56</v>
          </cell>
          <cell r="C348">
            <v>12234</v>
          </cell>
          <cell r="D348">
            <v>2008</v>
          </cell>
          <cell r="E348" t="str">
            <v>nov</v>
          </cell>
          <cell r="F348">
            <v>56</v>
          </cell>
          <cell r="G348">
            <v>62640</v>
          </cell>
          <cell r="H348">
            <v>11</v>
          </cell>
          <cell r="I348">
            <v>1</v>
          </cell>
          <cell r="J348" t="str">
            <v>sierteelt</v>
          </cell>
        </row>
        <row r="349">
          <cell r="A349" t="str">
            <v>2008_nov_57</v>
          </cell>
          <cell r="C349">
            <v>12235</v>
          </cell>
          <cell r="D349">
            <v>2008</v>
          </cell>
          <cell r="E349" t="str">
            <v>nov</v>
          </cell>
          <cell r="F349">
            <v>57</v>
          </cell>
          <cell r="G349">
            <v>1.5129999999999999</v>
          </cell>
          <cell r="H349">
            <v>11</v>
          </cell>
          <cell r="I349">
            <v>1</v>
          </cell>
          <cell r="J349" t="str">
            <v>sierteelt</v>
          </cell>
        </row>
        <row r="350">
          <cell r="A350" t="str">
            <v>2008_nov_58</v>
          </cell>
          <cell r="C350">
            <v>12236</v>
          </cell>
          <cell r="D350">
            <v>2008</v>
          </cell>
          <cell r="E350" t="str">
            <v>nov</v>
          </cell>
          <cell r="F350">
            <v>58</v>
          </cell>
          <cell r="G350">
            <v>9673</v>
          </cell>
          <cell r="H350">
            <v>11</v>
          </cell>
          <cell r="I350">
            <v>1</v>
          </cell>
          <cell r="J350" t="str">
            <v>sierteelt</v>
          </cell>
        </row>
        <row r="351">
          <cell r="A351" t="str">
            <v>2008_nov_59</v>
          </cell>
          <cell r="C351">
            <v>12237</v>
          </cell>
          <cell r="D351">
            <v>2008</v>
          </cell>
          <cell r="E351" t="str">
            <v>nov</v>
          </cell>
          <cell r="F351">
            <v>59</v>
          </cell>
          <cell r="G351">
            <v>12145</v>
          </cell>
          <cell r="H351">
            <v>11</v>
          </cell>
          <cell r="I351">
            <v>1</v>
          </cell>
          <cell r="J351" t="str">
            <v>sierteelt</v>
          </cell>
        </row>
        <row r="352">
          <cell r="A352" t="str">
            <v>2008_nov_60</v>
          </cell>
          <cell r="C352">
            <v>12238</v>
          </cell>
          <cell r="D352">
            <v>2008</v>
          </cell>
          <cell r="E352" t="str">
            <v>nov</v>
          </cell>
          <cell r="F352">
            <v>60</v>
          </cell>
          <cell r="G352">
            <v>0.79600000000000004</v>
          </cell>
          <cell r="H352">
            <v>11</v>
          </cell>
          <cell r="I352">
            <v>1</v>
          </cell>
          <cell r="J352" t="str">
            <v>sierteelt</v>
          </cell>
        </row>
        <row r="353">
          <cell r="A353" t="str">
            <v>2008_nov_61</v>
          </cell>
          <cell r="C353">
            <v>12239</v>
          </cell>
          <cell r="D353">
            <v>2008</v>
          </cell>
          <cell r="E353" t="str">
            <v>nov</v>
          </cell>
          <cell r="F353">
            <v>61</v>
          </cell>
          <cell r="G353">
            <v>232782</v>
          </cell>
          <cell r="H353">
            <v>11</v>
          </cell>
          <cell r="I353">
            <v>1</v>
          </cell>
          <cell r="J353" t="str">
            <v>sierteelt</v>
          </cell>
        </row>
        <row r="354">
          <cell r="A354" t="str">
            <v>2008_nov_64</v>
          </cell>
          <cell r="C354">
            <v>12240</v>
          </cell>
          <cell r="D354">
            <v>2008</v>
          </cell>
          <cell r="E354" t="str">
            <v>nov</v>
          </cell>
          <cell r="F354">
            <v>64</v>
          </cell>
          <cell r="G354">
            <v>130255</v>
          </cell>
          <cell r="H354">
            <v>11</v>
          </cell>
          <cell r="I354">
            <v>1</v>
          </cell>
          <cell r="J354" t="str">
            <v>sierteelt</v>
          </cell>
        </row>
        <row r="355">
          <cell r="A355" t="str">
            <v>2008_nov_66</v>
          </cell>
          <cell r="C355">
            <v>12241</v>
          </cell>
          <cell r="D355">
            <v>2008</v>
          </cell>
          <cell r="E355" t="str">
            <v>nov</v>
          </cell>
          <cell r="F355">
            <v>66</v>
          </cell>
          <cell r="G355">
            <v>363037</v>
          </cell>
          <cell r="H355">
            <v>11</v>
          </cell>
          <cell r="I355">
            <v>1</v>
          </cell>
          <cell r="J355" t="str">
            <v>sierteelt</v>
          </cell>
        </row>
        <row r="356">
          <cell r="A356" t="str">
            <v>2008_dec_52</v>
          </cell>
          <cell r="C356">
            <v>12242</v>
          </cell>
          <cell r="D356">
            <v>2008</v>
          </cell>
          <cell r="E356" t="str">
            <v>dec</v>
          </cell>
          <cell r="F356">
            <v>52</v>
          </cell>
          <cell r="G356">
            <v>156501</v>
          </cell>
          <cell r="H356">
            <v>12</v>
          </cell>
          <cell r="I356">
            <v>1</v>
          </cell>
          <cell r="J356" t="str">
            <v>sierteelt</v>
          </cell>
        </row>
        <row r="357">
          <cell r="A357" t="str">
            <v>2008_dec_53</v>
          </cell>
          <cell r="C357">
            <v>12243</v>
          </cell>
          <cell r="D357">
            <v>2008</v>
          </cell>
          <cell r="E357" t="str">
            <v>dec</v>
          </cell>
          <cell r="F357">
            <v>53</v>
          </cell>
          <cell r="G357">
            <v>471768</v>
          </cell>
          <cell r="H357">
            <v>12</v>
          </cell>
          <cell r="I357">
            <v>1</v>
          </cell>
          <cell r="J357" t="str">
            <v>sierteelt</v>
          </cell>
        </row>
        <row r="358">
          <cell r="A358" t="str">
            <v>2008_dec_54</v>
          </cell>
          <cell r="C358">
            <v>12244</v>
          </cell>
          <cell r="D358">
            <v>2008</v>
          </cell>
          <cell r="E358" t="str">
            <v>dec</v>
          </cell>
          <cell r="F358">
            <v>54</v>
          </cell>
          <cell r="G358">
            <v>0.33100000000000002</v>
          </cell>
          <cell r="H358">
            <v>12</v>
          </cell>
          <cell r="I358">
            <v>1</v>
          </cell>
          <cell r="J358" t="str">
            <v>sierteelt</v>
          </cell>
        </row>
        <row r="359">
          <cell r="A359" t="str">
            <v>2008_dec_55</v>
          </cell>
          <cell r="C359">
            <v>12245</v>
          </cell>
          <cell r="D359">
            <v>2008</v>
          </cell>
          <cell r="E359" t="str">
            <v>dec</v>
          </cell>
          <cell r="F359">
            <v>55</v>
          </cell>
          <cell r="G359">
            <v>109837</v>
          </cell>
          <cell r="H359">
            <v>12</v>
          </cell>
          <cell r="I359">
            <v>1</v>
          </cell>
          <cell r="J359" t="str">
            <v>sierteelt</v>
          </cell>
        </row>
        <row r="360">
          <cell r="A360" t="str">
            <v>2008_dec_56</v>
          </cell>
          <cell r="C360">
            <v>12246</v>
          </cell>
          <cell r="D360">
            <v>2008</v>
          </cell>
          <cell r="E360" t="str">
            <v>dec</v>
          </cell>
          <cell r="F360">
            <v>56</v>
          </cell>
          <cell r="G360">
            <v>71840</v>
          </cell>
          <cell r="H360">
            <v>12</v>
          </cell>
          <cell r="I360">
            <v>1</v>
          </cell>
          <cell r="J360" t="str">
            <v>sierteelt</v>
          </cell>
        </row>
        <row r="361">
          <cell r="A361" t="str">
            <v>2008_dec_57</v>
          </cell>
          <cell r="C361">
            <v>12247</v>
          </cell>
          <cell r="D361">
            <v>2008</v>
          </cell>
          <cell r="E361" t="str">
            <v>dec</v>
          </cell>
          <cell r="F361">
            <v>57</v>
          </cell>
          <cell r="G361">
            <v>1.528</v>
          </cell>
          <cell r="H361">
            <v>12</v>
          </cell>
          <cell r="I361">
            <v>1</v>
          </cell>
          <cell r="J361" t="str">
            <v>sierteelt</v>
          </cell>
        </row>
        <row r="362">
          <cell r="A362" t="str">
            <v>2008_dec_58</v>
          </cell>
          <cell r="C362">
            <v>12248</v>
          </cell>
          <cell r="D362">
            <v>2008</v>
          </cell>
          <cell r="E362" t="str">
            <v>dec</v>
          </cell>
          <cell r="F362">
            <v>58</v>
          </cell>
          <cell r="G362">
            <v>6141</v>
          </cell>
          <cell r="H362">
            <v>12</v>
          </cell>
          <cell r="I362">
            <v>1</v>
          </cell>
          <cell r="J362" t="str">
            <v>sierteelt</v>
          </cell>
        </row>
        <row r="363">
          <cell r="A363" t="str">
            <v>2008_dec_59</v>
          </cell>
          <cell r="C363">
            <v>12249</v>
          </cell>
          <cell r="D363">
            <v>2008</v>
          </cell>
          <cell r="E363" t="str">
            <v>dec</v>
          </cell>
          <cell r="F363">
            <v>59</v>
          </cell>
          <cell r="G363">
            <v>7344</v>
          </cell>
          <cell r="H363">
            <v>12</v>
          </cell>
          <cell r="I363">
            <v>1</v>
          </cell>
          <cell r="J363" t="str">
            <v>sierteelt</v>
          </cell>
        </row>
        <row r="364">
          <cell r="A364" t="str">
            <v>2008_dec_60</v>
          </cell>
          <cell r="C364">
            <v>12250</v>
          </cell>
          <cell r="D364">
            <v>2008</v>
          </cell>
          <cell r="E364" t="str">
            <v>dec</v>
          </cell>
          <cell r="F364">
            <v>60</v>
          </cell>
          <cell r="G364">
            <v>0.83599999999999997</v>
          </cell>
          <cell r="H364">
            <v>12</v>
          </cell>
          <cell r="I364">
            <v>1</v>
          </cell>
          <cell r="J364" t="str">
            <v>sierteelt</v>
          </cell>
        </row>
        <row r="365">
          <cell r="A365" t="str">
            <v>2008_dec_61</v>
          </cell>
          <cell r="C365">
            <v>12251</v>
          </cell>
          <cell r="D365">
            <v>2008</v>
          </cell>
          <cell r="E365" t="str">
            <v>dec</v>
          </cell>
          <cell r="F365">
            <v>61</v>
          </cell>
          <cell r="G365">
            <v>278920</v>
          </cell>
          <cell r="H365">
            <v>12</v>
          </cell>
          <cell r="I365">
            <v>1</v>
          </cell>
          <cell r="J365" t="str">
            <v>sierteelt</v>
          </cell>
        </row>
        <row r="366">
          <cell r="A366" t="str">
            <v>2008_dec_64</v>
          </cell>
          <cell r="C366">
            <v>12252</v>
          </cell>
          <cell r="D366">
            <v>2008</v>
          </cell>
          <cell r="E366" t="str">
            <v>dec</v>
          </cell>
          <cell r="F366">
            <v>64</v>
          </cell>
          <cell r="G366">
            <v>132201</v>
          </cell>
          <cell r="H366">
            <v>12</v>
          </cell>
          <cell r="I366">
            <v>1</v>
          </cell>
          <cell r="J366" t="str">
            <v>sierteelt</v>
          </cell>
        </row>
        <row r="367">
          <cell r="A367" t="str">
            <v>2008_dec_66</v>
          </cell>
          <cell r="C367">
            <v>12253</v>
          </cell>
          <cell r="D367">
            <v>2008</v>
          </cell>
          <cell r="E367" t="str">
            <v>dec</v>
          </cell>
          <cell r="F367">
            <v>66</v>
          </cell>
          <cell r="G367">
            <v>411121</v>
          </cell>
          <cell r="H367">
            <v>12</v>
          </cell>
          <cell r="I367">
            <v>1</v>
          </cell>
          <cell r="J367" t="str">
            <v>sierteelt</v>
          </cell>
        </row>
        <row r="368">
          <cell r="A368" t="str">
            <v>2009_jan_52</v>
          </cell>
          <cell r="C368">
            <v>12254</v>
          </cell>
          <cell r="D368">
            <v>2009</v>
          </cell>
          <cell r="E368" t="str">
            <v>jan</v>
          </cell>
          <cell r="F368">
            <v>52</v>
          </cell>
          <cell r="G368">
            <v>133195</v>
          </cell>
          <cell r="H368">
            <v>1</v>
          </cell>
          <cell r="I368">
            <v>1</v>
          </cell>
          <cell r="J368" t="str">
            <v>sierteelt</v>
          </cell>
        </row>
        <row r="369">
          <cell r="A369" t="str">
            <v>2009_jan_53</v>
          </cell>
          <cell r="C369">
            <v>12255</v>
          </cell>
          <cell r="D369">
            <v>2009</v>
          </cell>
          <cell r="E369" t="str">
            <v>jan</v>
          </cell>
          <cell r="F369">
            <v>53</v>
          </cell>
          <cell r="G369">
            <v>606721</v>
          </cell>
          <cell r="H369">
            <v>1</v>
          </cell>
          <cell r="I369">
            <v>1</v>
          </cell>
          <cell r="J369" t="str">
            <v>sierteelt</v>
          </cell>
        </row>
        <row r="370">
          <cell r="A370" t="str">
            <v>2009_jan_54</v>
          </cell>
          <cell r="C370">
            <v>12256</v>
          </cell>
          <cell r="D370">
            <v>2009</v>
          </cell>
          <cell r="E370" t="str">
            <v>jan</v>
          </cell>
          <cell r="F370">
            <v>54</v>
          </cell>
          <cell r="G370">
            <v>0.219</v>
          </cell>
          <cell r="H370">
            <v>1</v>
          </cell>
          <cell r="I370">
            <v>1</v>
          </cell>
          <cell r="J370" t="str">
            <v>sierteelt</v>
          </cell>
        </row>
        <row r="371">
          <cell r="A371" t="str">
            <v>2009_jan_55</v>
          </cell>
          <cell r="C371">
            <v>12257</v>
          </cell>
          <cell r="D371">
            <v>2009</v>
          </cell>
          <cell r="E371" t="str">
            <v>jan</v>
          </cell>
          <cell r="F371">
            <v>55</v>
          </cell>
          <cell r="G371">
            <v>114445</v>
          </cell>
          <cell r="H371">
            <v>1</v>
          </cell>
          <cell r="I371">
            <v>1</v>
          </cell>
          <cell r="J371" t="str">
            <v>sierteelt</v>
          </cell>
        </row>
        <row r="372">
          <cell r="A372" t="str">
            <v>2009_jan_56</v>
          </cell>
          <cell r="C372">
            <v>12258</v>
          </cell>
          <cell r="D372">
            <v>2009</v>
          </cell>
          <cell r="E372" t="str">
            <v>jan</v>
          </cell>
          <cell r="F372">
            <v>56</v>
          </cell>
          <cell r="G372">
            <v>76067</v>
          </cell>
          <cell r="H372">
            <v>1</v>
          </cell>
          <cell r="I372">
            <v>1</v>
          </cell>
          <cell r="J372" t="str">
            <v>sierteelt</v>
          </cell>
        </row>
        <row r="373">
          <cell r="A373" t="str">
            <v>2009_jan_57</v>
          </cell>
          <cell r="C373">
            <v>12259</v>
          </cell>
          <cell r="D373">
            <v>2009</v>
          </cell>
          <cell r="E373" t="str">
            <v>jan</v>
          </cell>
          <cell r="F373">
            <v>57</v>
          </cell>
          <cell r="G373">
            <v>1.504</v>
          </cell>
          <cell r="H373">
            <v>1</v>
          </cell>
          <cell r="I373">
            <v>1</v>
          </cell>
          <cell r="J373" t="str">
            <v>sierteelt</v>
          </cell>
        </row>
        <row r="374">
          <cell r="A374" t="str">
            <v>2009_jan_58</v>
          </cell>
          <cell r="C374">
            <v>12260</v>
          </cell>
          <cell r="D374">
            <v>2009</v>
          </cell>
          <cell r="E374" t="str">
            <v>jan</v>
          </cell>
          <cell r="F374">
            <v>58</v>
          </cell>
          <cell r="G374">
            <v>3024</v>
          </cell>
          <cell r="H374">
            <v>1</v>
          </cell>
          <cell r="I374">
            <v>1</v>
          </cell>
          <cell r="J374" t="str">
            <v>sierteelt</v>
          </cell>
        </row>
        <row r="375">
          <cell r="A375" t="str">
            <v>2009_jan_59</v>
          </cell>
          <cell r="C375">
            <v>12261</v>
          </cell>
          <cell r="D375">
            <v>2009</v>
          </cell>
          <cell r="E375" t="str">
            <v>jan</v>
          </cell>
          <cell r="F375">
            <v>59</v>
          </cell>
          <cell r="G375">
            <v>4003</v>
          </cell>
          <cell r="H375">
            <v>1</v>
          </cell>
          <cell r="I375">
            <v>1</v>
          </cell>
          <cell r="J375" t="str">
            <v>sierteelt</v>
          </cell>
        </row>
        <row r="376">
          <cell r="A376" t="str">
            <v>2009_jan_60</v>
          </cell>
          <cell r="C376">
            <v>12262</v>
          </cell>
          <cell r="D376">
            <v>2009</v>
          </cell>
          <cell r="E376" t="str">
            <v>jan</v>
          </cell>
          <cell r="F376">
            <v>60</v>
          </cell>
          <cell r="G376">
            <v>0.755</v>
          </cell>
          <cell r="H376">
            <v>1</v>
          </cell>
          <cell r="I376">
            <v>1</v>
          </cell>
          <cell r="J376" t="str">
            <v>sierteelt</v>
          </cell>
        </row>
        <row r="377">
          <cell r="A377" t="str">
            <v>2009_jan_61</v>
          </cell>
          <cell r="C377">
            <v>12263</v>
          </cell>
          <cell r="D377">
            <v>2009</v>
          </cell>
          <cell r="E377" t="str">
            <v>jan</v>
          </cell>
          <cell r="F377">
            <v>61</v>
          </cell>
          <cell r="G377">
            <v>224092</v>
          </cell>
          <cell r="H377">
            <v>1</v>
          </cell>
          <cell r="I377">
            <v>1</v>
          </cell>
          <cell r="J377" t="str">
            <v>sierteelt</v>
          </cell>
        </row>
        <row r="378">
          <cell r="A378" t="str">
            <v>2009_jan_64</v>
          </cell>
          <cell r="C378">
            <v>12264</v>
          </cell>
          <cell r="D378">
            <v>2009</v>
          </cell>
          <cell r="E378" t="str">
            <v>jan</v>
          </cell>
          <cell r="F378">
            <v>64</v>
          </cell>
          <cell r="G378">
            <v>129566</v>
          </cell>
          <cell r="H378">
            <v>1</v>
          </cell>
          <cell r="I378">
            <v>1</v>
          </cell>
          <cell r="J378" t="str">
            <v>sierteelt</v>
          </cell>
        </row>
        <row r="379">
          <cell r="A379" t="str">
            <v>2009_1_65</v>
          </cell>
          <cell r="C379">
            <v>12265</v>
          </cell>
          <cell r="D379">
            <v>2009</v>
          </cell>
          <cell r="E379" t="str">
            <v>1</v>
          </cell>
          <cell r="F379">
            <v>65</v>
          </cell>
          <cell r="G379">
            <v>22.891999999999999</v>
          </cell>
          <cell r="H379">
            <v>1</v>
          </cell>
          <cell r="I379">
            <v>1</v>
          </cell>
          <cell r="J379" t="str">
            <v>sierteelt</v>
          </cell>
        </row>
        <row r="380">
          <cell r="A380" t="str">
            <v>2009_jan_66</v>
          </cell>
          <cell r="C380">
            <v>12266</v>
          </cell>
          <cell r="D380">
            <v>2009</v>
          </cell>
          <cell r="E380" t="str">
            <v>jan</v>
          </cell>
          <cell r="F380">
            <v>66</v>
          </cell>
          <cell r="G380">
            <v>353658</v>
          </cell>
          <cell r="H380">
            <v>1</v>
          </cell>
          <cell r="I380">
            <v>1</v>
          </cell>
          <cell r="J380" t="str">
            <v>sierteelt</v>
          </cell>
        </row>
        <row r="381">
          <cell r="A381" t="str">
            <v>2009_feb_52</v>
          </cell>
          <cell r="C381">
            <v>12267</v>
          </cell>
          <cell r="D381">
            <v>2009</v>
          </cell>
          <cell r="E381" t="str">
            <v>feb</v>
          </cell>
          <cell r="F381">
            <v>52</v>
          </cell>
          <cell r="G381">
            <v>183507</v>
          </cell>
          <cell r="H381">
            <v>2</v>
          </cell>
          <cell r="I381">
            <v>1</v>
          </cell>
          <cell r="J381" t="str">
            <v>sierteelt</v>
          </cell>
        </row>
        <row r="382">
          <cell r="A382" t="str">
            <v>2009_feb_53</v>
          </cell>
          <cell r="C382">
            <v>12268</v>
          </cell>
          <cell r="D382">
            <v>2009</v>
          </cell>
          <cell r="E382" t="str">
            <v>feb</v>
          </cell>
          <cell r="F382">
            <v>53</v>
          </cell>
          <cell r="G382">
            <v>731141</v>
          </cell>
          <cell r="H382">
            <v>2</v>
          </cell>
          <cell r="I382">
            <v>1</v>
          </cell>
          <cell r="J382" t="str">
            <v>sierteelt</v>
          </cell>
        </row>
        <row r="383">
          <cell r="A383" t="str">
            <v>2009_feb_54</v>
          </cell>
          <cell r="C383">
            <v>12269</v>
          </cell>
          <cell r="D383">
            <v>2009</v>
          </cell>
          <cell r="E383" t="str">
            <v>feb</v>
          </cell>
          <cell r="F383">
            <v>54</v>
          </cell>
          <cell r="G383">
            <v>0.25</v>
          </cell>
          <cell r="H383">
            <v>2</v>
          </cell>
          <cell r="I383">
            <v>1</v>
          </cell>
          <cell r="J383" t="str">
            <v>sierteelt</v>
          </cell>
        </row>
        <row r="384">
          <cell r="A384" t="str">
            <v>2009_feb_55</v>
          </cell>
          <cell r="C384">
            <v>12270</v>
          </cell>
          <cell r="D384">
            <v>2009</v>
          </cell>
          <cell r="E384" t="str">
            <v>feb</v>
          </cell>
          <cell r="F384">
            <v>55</v>
          </cell>
          <cell r="G384">
            <v>121606</v>
          </cell>
          <cell r="H384">
            <v>2</v>
          </cell>
          <cell r="I384">
            <v>1</v>
          </cell>
          <cell r="J384" t="str">
            <v>sierteelt</v>
          </cell>
        </row>
        <row r="385">
          <cell r="A385" t="str">
            <v>2009_feb_56</v>
          </cell>
          <cell r="C385">
            <v>12271</v>
          </cell>
          <cell r="D385">
            <v>2009</v>
          </cell>
          <cell r="E385" t="str">
            <v>feb</v>
          </cell>
          <cell r="F385">
            <v>56</v>
          </cell>
          <cell r="G385">
            <v>78650</v>
          </cell>
          <cell r="H385">
            <v>2</v>
          </cell>
          <cell r="I385">
            <v>1</v>
          </cell>
          <cell r="J385" t="str">
            <v>sierteelt</v>
          </cell>
        </row>
        <row r="386">
          <cell r="A386" t="str">
            <v>2009_feb_57</v>
          </cell>
          <cell r="C386">
            <v>12272</v>
          </cell>
          <cell r="D386">
            <v>2009</v>
          </cell>
          <cell r="E386" t="str">
            <v>feb</v>
          </cell>
          <cell r="F386">
            <v>57</v>
          </cell>
          <cell r="G386">
            <v>1.546</v>
          </cell>
          <cell r="H386">
            <v>2</v>
          </cell>
          <cell r="I386">
            <v>1</v>
          </cell>
          <cell r="J386" t="str">
            <v>sierteelt</v>
          </cell>
        </row>
        <row r="387">
          <cell r="A387" t="str">
            <v>2009_feb_58</v>
          </cell>
          <cell r="C387">
            <v>12273</v>
          </cell>
          <cell r="D387">
            <v>2009</v>
          </cell>
          <cell r="E387" t="str">
            <v>feb</v>
          </cell>
          <cell r="F387">
            <v>58</v>
          </cell>
          <cell r="G387">
            <v>8106</v>
          </cell>
          <cell r="H387">
            <v>2</v>
          </cell>
          <cell r="I387">
            <v>1</v>
          </cell>
          <cell r="J387" t="str">
            <v>sierteelt</v>
          </cell>
        </row>
        <row r="388">
          <cell r="A388" t="str">
            <v>2009_feb_59</v>
          </cell>
          <cell r="C388">
            <v>12274</v>
          </cell>
          <cell r="D388">
            <v>2009</v>
          </cell>
          <cell r="E388" t="str">
            <v>feb</v>
          </cell>
          <cell r="F388">
            <v>59</v>
          </cell>
          <cell r="G388">
            <v>9663</v>
          </cell>
          <cell r="H388">
            <v>2</v>
          </cell>
          <cell r="I388">
            <v>1</v>
          </cell>
          <cell r="J388" t="str">
            <v>sierteelt</v>
          </cell>
        </row>
        <row r="389">
          <cell r="A389" t="str">
            <v>2009_feb_60</v>
          </cell>
          <cell r="C389">
            <v>12275</v>
          </cell>
          <cell r="D389">
            <v>2009</v>
          </cell>
          <cell r="E389" t="str">
            <v>feb</v>
          </cell>
          <cell r="F389">
            <v>60</v>
          </cell>
          <cell r="G389">
            <v>0.83799999999999997</v>
          </cell>
          <cell r="H389">
            <v>2</v>
          </cell>
          <cell r="I389">
            <v>1</v>
          </cell>
          <cell r="J389" t="str">
            <v>sierteelt</v>
          </cell>
        </row>
        <row r="390">
          <cell r="A390" t="str">
            <v>2009_feb_61</v>
          </cell>
          <cell r="C390">
            <v>12276</v>
          </cell>
          <cell r="D390">
            <v>2009</v>
          </cell>
          <cell r="E390" t="str">
            <v>feb</v>
          </cell>
          <cell r="F390">
            <v>61</v>
          </cell>
          <cell r="G390">
            <v>320645</v>
          </cell>
          <cell r="H390">
            <v>2</v>
          </cell>
          <cell r="I390">
            <v>1</v>
          </cell>
          <cell r="J390" t="str">
            <v>sierteelt</v>
          </cell>
        </row>
        <row r="391">
          <cell r="A391" t="str">
            <v>2009_feb_64</v>
          </cell>
          <cell r="C391">
            <v>12277</v>
          </cell>
          <cell r="D391">
            <v>2009</v>
          </cell>
          <cell r="E391" t="str">
            <v>feb</v>
          </cell>
          <cell r="F391">
            <v>64</v>
          </cell>
          <cell r="G391">
            <v>139956</v>
          </cell>
          <cell r="H391">
            <v>2</v>
          </cell>
          <cell r="I391">
            <v>1</v>
          </cell>
          <cell r="J391" t="str">
            <v>sierteelt</v>
          </cell>
        </row>
        <row r="392">
          <cell r="A392" t="str">
            <v>2009_2_65</v>
          </cell>
          <cell r="C392">
            <v>12278</v>
          </cell>
          <cell r="D392">
            <v>2009</v>
          </cell>
          <cell r="E392" t="str">
            <v>2</v>
          </cell>
          <cell r="F392">
            <v>65</v>
          </cell>
          <cell r="G392">
            <v>-16.577999999999999</v>
          </cell>
          <cell r="H392">
            <v>2</v>
          </cell>
          <cell r="I392">
            <v>1</v>
          </cell>
          <cell r="J392" t="str">
            <v>sierteelt</v>
          </cell>
        </row>
        <row r="393">
          <cell r="A393" t="str">
            <v>2009_feb_66</v>
          </cell>
          <cell r="C393">
            <v>12279</v>
          </cell>
          <cell r="D393">
            <v>2009</v>
          </cell>
          <cell r="E393" t="str">
            <v>feb</v>
          </cell>
          <cell r="F393">
            <v>66</v>
          </cell>
          <cell r="G393">
            <v>460601</v>
          </cell>
          <cell r="H393">
            <v>2</v>
          </cell>
          <cell r="I393">
            <v>1</v>
          </cell>
          <cell r="J393" t="str">
            <v>sierteelt</v>
          </cell>
        </row>
        <row r="394">
          <cell r="A394" t="str">
            <v>2009_mrt_52</v>
          </cell>
          <cell r="C394">
            <v>12280</v>
          </cell>
          <cell r="D394">
            <v>2009</v>
          </cell>
          <cell r="E394" t="str">
            <v>mrt</v>
          </cell>
          <cell r="F394">
            <v>52</v>
          </cell>
          <cell r="G394">
            <v>165076</v>
          </cell>
          <cell r="H394">
            <v>3</v>
          </cell>
          <cell r="I394">
            <v>1</v>
          </cell>
          <cell r="J394" t="str">
            <v>sierteelt</v>
          </cell>
        </row>
        <row r="395">
          <cell r="A395" t="str">
            <v>2009_mrt_53</v>
          </cell>
          <cell r="C395">
            <v>12281</v>
          </cell>
          <cell r="D395">
            <v>2009</v>
          </cell>
          <cell r="E395" t="str">
            <v>mrt</v>
          </cell>
          <cell r="F395">
            <v>53</v>
          </cell>
          <cell r="G395">
            <v>874053</v>
          </cell>
          <cell r="H395">
            <v>3</v>
          </cell>
          <cell r="I395">
            <v>1</v>
          </cell>
          <cell r="J395" t="str">
            <v>sierteelt</v>
          </cell>
        </row>
        <row r="396">
          <cell r="A396" t="str">
            <v>2009_mrt_54</v>
          </cell>
          <cell r="C396">
            <v>12282</v>
          </cell>
          <cell r="D396">
            <v>2009</v>
          </cell>
          <cell r="E396" t="str">
            <v>mrt</v>
          </cell>
          <cell r="F396">
            <v>54</v>
          </cell>
          <cell r="G396">
            <v>0.188</v>
          </cell>
          <cell r="H396">
            <v>3</v>
          </cell>
          <cell r="I396">
            <v>1</v>
          </cell>
          <cell r="J396" t="str">
            <v>sierteelt</v>
          </cell>
        </row>
        <row r="397">
          <cell r="A397" t="str">
            <v>2009_mrt_55</v>
          </cell>
          <cell r="C397">
            <v>12283</v>
          </cell>
          <cell r="D397">
            <v>2009</v>
          </cell>
          <cell r="E397" t="str">
            <v>mrt</v>
          </cell>
          <cell r="F397">
            <v>55</v>
          </cell>
          <cell r="G397">
            <v>145824</v>
          </cell>
          <cell r="H397">
            <v>3</v>
          </cell>
          <cell r="I397">
            <v>1</v>
          </cell>
          <cell r="J397" t="str">
            <v>sierteelt</v>
          </cell>
        </row>
        <row r="398">
          <cell r="A398" t="str">
            <v>2009_mrt_56</v>
          </cell>
          <cell r="C398">
            <v>12284</v>
          </cell>
          <cell r="D398">
            <v>2009</v>
          </cell>
          <cell r="E398" t="str">
            <v>mrt</v>
          </cell>
          <cell r="F398">
            <v>56</v>
          </cell>
          <cell r="G398">
            <v>98565</v>
          </cell>
          <cell r="H398">
            <v>3</v>
          </cell>
          <cell r="I398">
            <v>1</v>
          </cell>
          <cell r="J398" t="str">
            <v>sierteelt</v>
          </cell>
        </row>
        <row r="399">
          <cell r="A399" t="str">
            <v>2009_mrt_57</v>
          </cell>
          <cell r="C399">
            <v>12285</v>
          </cell>
          <cell r="D399">
            <v>2009</v>
          </cell>
          <cell r="E399" t="str">
            <v>mrt</v>
          </cell>
          <cell r="F399">
            <v>57</v>
          </cell>
          <cell r="G399">
            <v>1.4790000000000001</v>
          </cell>
          <cell r="H399">
            <v>3</v>
          </cell>
          <cell r="I399">
            <v>1</v>
          </cell>
          <cell r="J399" t="str">
            <v>sierteelt</v>
          </cell>
        </row>
        <row r="400">
          <cell r="A400" t="str">
            <v>2009_mrt_58</v>
          </cell>
          <cell r="C400">
            <v>12286</v>
          </cell>
          <cell r="D400">
            <v>2009</v>
          </cell>
          <cell r="E400" t="str">
            <v>mrt</v>
          </cell>
          <cell r="F400">
            <v>58</v>
          </cell>
          <cell r="G400">
            <v>35925</v>
          </cell>
          <cell r="H400">
            <v>3</v>
          </cell>
          <cell r="I400">
            <v>1</v>
          </cell>
          <cell r="J400" t="str">
            <v>sierteelt</v>
          </cell>
        </row>
        <row r="401">
          <cell r="A401" t="str">
            <v>2009_mrt_59</v>
          </cell>
          <cell r="C401">
            <v>12287</v>
          </cell>
          <cell r="D401">
            <v>2009</v>
          </cell>
          <cell r="E401" t="str">
            <v>mrt</v>
          </cell>
          <cell r="F401">
            <v>59</v>
          </cell>
          <cell r="G401">
            <v>54236</v>
          </cell>
          <cell r="H401">
            <v>3</v>
          </cell>
          <cell r="I401">
            <v>1</v>
          </cell>
          <cell r="J401" t="str">
            <v>sierteelt</v>
          </cell>
        </row>
        <row r="402">
          <cell r="A402" t="str">
            <v>2009_mrt_60</v>
          </cell>
          <cell r="C402">
            <v>12288</v>
          </cell>
          <cell r="D402">
            <v>2009</v>
          </cell>
          <cell r="E402" t="str">
            <v>mrt</v>
          </cell>
          <cell r="F402">
            <v>60</v>
          </cell>
          <cell r="G402">
            <v>0.66200000000000003</v>
          </cell>
          <cell r="H402">
            <v>3</v>
          </cell>
          <cell r="I402">
            <v>1</v>
          </cell>
          <cell r="J402" t="str">
            <v>sierteelt</v>
          </cell>
        </row>
        <row r="403">
          <cell r="A403" t="str">
            <v>2009_mrt_61</v>
          </cell>
          <cell r="C403">
            <v>12289</v>
          </cell>
          <cell r="D403">
            <v>2009</v>
          </cell>
          <cell r="E403" t="str">
            <v>mrt</v>
          </cell>
          <cell r="F403">
            <v>61</v>
          </cell>
          <cell r="G403">
            <v>303946</v>
          </cell>
          <cell r="H403">
            <v>3</v>
          </cell>
          <cell r="I403">
            <v>1</v>
          </cell>
          <cell r="J403" t="str">
            <v>sierteelt</v>
          </cell>
        </row>
        <row r="404">
          <cell r="A404" t="str">
            <v>2009_mrt_64</v>
          </cell>
          <cell r="C404">
            <v>12290</v>
          </cell>
          <cell r="D404">
            <v>2009</v>
          </cell>
          <cell r="E404" t="str">
            <v>mrt</v>
          </cell>
          <cell r="F404">
            <v>64</v>
          </cell>
          <cell r="G404">
            <v>203268</v>
          </cell>
          <cell r="H404">
            <v>3</v>
          </cell>
          <cell r="I404">
            <v>1</v>
          </cell>
          <cell r="J404" t="str">
            <v>sierteelt</v>
          </cell>
        </row>
        <row r="405">
          <cell r="A405" t="str">
            <v>2009_3_65</v>
          </cell>
          <cell r="C405">
            <v>12291</v>
          </cell>
          <cell r="D405">
            <v>2009</v>
          </cell>
          <cell r="E405" t="str">
            <v>3</v>
          </cell>
          <cell r="F405">
            <v>65</v>
          </cell>
          <cell r="G405">
            <v>-23.992000000000001</v>
          </cell>
          <cell r="H405">
            <v>3</v>
          </cell>
          <cell r="I405">
            <v>1</v>
          </cell>
          <cell r="J405" t="str">
            <v>sierteelt</v>
          </cell>
        </row>
        <row r="406">
          <cell r="A406" t="str">
            <v>2009_mrt_66</v>
          </cell>
          <cell r="C406">
            <v>12292</v>
          </cell>
          <cell r="D406">
            <v>2009</v>
          </cell>
          <cell r="E406" t="str">
            <v>mrt</v>
          </cell>
          <cell r="F406">
            <v>66</v>
          </cell>
          <cell r="G406">
            <v>507214</v>
          </cell>
          <cell r="H406">
            <v>3</v>
          </cell>
          <cell r="I406">
            <v>1</v>
          </cell>
          <cell r="J406" t="str">
            <v>sierteelt</v>
          </cell>
        </row>
        <row r="407">
          <cell r="A407" t="str">
            <v>2009_apr_52</v>
          </cell>
          <cell r="C407">
            <v>12293</v>
          </cell>
          <cell r="D407">
            <v>2009</v>
          </cell>
          <cell r="E407" t="str">
            <v>apr</v>
          </cell>
          <cell r="F407">
            <v>52</v>
          </cell>
          <cell r="G407">
            <v>136237</v>
          </cell>
          <cell r="H407">
            <v>4</v>
          </cell>
          <cell r="I407">
            <v>1</v>
          </cell>
          <cell r="J407" t="str">
            <v>sierteelt</v>
          </cell>
        </row>
        <row r="408">
          <cell r="A408" t="str">
            <v>2009_apr_53</v>
          </cell>
          <cell r="C408">
            <v>12294</v>
          </cell>
          <cell r="D408">
            <v>2009</v>
          </cell>
          <cell r="E408" t="str">
            <v>apr</v>
          </cell>
          <cell r="F408">
            <v>53</v>
          </cell>
          <cell r="G408">
            <v>765594</v>
          </cell>
          <cell r="H408">
            <v>4</v>
          </cell>
          <cell r="I408">
            <v>1</v>
          </cell>
          <cell r="J408" t="str">
            <v>sierteelt</v>
          </cell>
        </row>
        <row r="409">
          <cell r="A409" t="str">
            <v>2009_apr_54</v>
          </cell>
          <cell r="C409">
            <v>12295</v>
          </cell>
          <cell r="D409">
            <v>2009</v>
          </cell>
          <cell r="E409" t="str">
            <v>apr</v>
          </cell>
          <cell r="F409">
            <v>54</v>
          </cell>
          <cell r="G409">
            <v>0.17699999999999999</v>
          </cell>
          <cell r="H409">
            <v>4</v>
          </cell>
          <cell r="I409">
            <v>1</v>
          </cell>
          <cell r="J409" t="str">
            <v>sierteelt</v>
          </cell>
        </row>
        <row r="410">
          <cell r="A410" t="str">
            <v>2009_apr_55</v>
          </cell>
          <cell r="C410">
            <v>12296</v>
          </cell>
          <cell r="D410">
            <v>2009</v>
          </cell>
          <cell r="E410" t="str">
            <v>apr</v>
          </cell>
          <cell r="F410">
            <v>55</v>
          </cell>
          <cell r="G410">
            <v>131958</v>
          </cell>
          <cell r="H410">
            <v>4</v>
          </cell>
          <cell r="I410">
            <v>1</v>
          </cell>
          <cell r="J410" t="str">
            <v>sierteelt</v>
          </cell>
        </row>
        <row r="411">
          <cell r="A411" t="str">
            <v>2009_apr_56</v>
          </cell>
          <cell r="C411">
            <v>12297</v>
          </cell>
          <cell r="D411">
            <v>2009</v>
          </cell>
          <cell r="E411" t="str">
            <v>apr</v>
          </cell>
          <cell r="F411">
            <v>56</v>
          </cell>
          <cell r="G411">
            <v>81217</v>
          </cell>
          <cell r="H411">
            <v>4</v>
          </cell>
          <cell r="I411">
            <v>1</v>
          </cell>
          <cell r="J411" t="str">
            <v>sierteelt</v>
          </cell>
        </row>
        <row r="412">
          <cell r="A412" t="str">
            <v>2009_apr_57</v>
          </cell>
          <cell r="C412">
            <v>12298</v>
          </cell>
          <cell r="D412">
            <v>2009</v>
          </cell>
          <cell r="E412" t="str">
            <v>apr</v>
          </cell>
          <cell r="F412">
            <v>57</v>
          </cell>
          <cell r="G412">
            <v>1.6240000000000001</v>
          </cell>
          <cell r="H412">
            <v>4</v>
          </cell>
          <cell r="I412">
            <v>1</v>
          </cell>
          <cell r="J412" t="str">
            <v>sierteelt</v>
          </cell>
        </row>
        <row r="413">
          <cell r="A413" t="str">
            <v>2009_apr_58</v>
          </cell>
          <cell r="C413">
            <v>12299</v>
          </cell>
          <cell r="D413">
            <v>2009</v>
          </cell>
          <cell r="E413" t="str">
            <v>apr</v>
          </cell>
          <cell r="F413">
            <v>58</v>
          </cell>
          <cell r="G413">
            <v>90834</v>
          </cell>
          <cell r="H413">
            <v>4</v>
          </cell>
          <cell r="I413">
            <v>1</v>
          </cell>
          <cell r="J413" t="str">
            <v>sierteelt</v>
          </cell>
        </row>
        <row r="414">
          <cell r="A414" t="str">
            <v>2009_apr_59</v>
          </cell>
          <cell r="C414">
            <v>12300</v>
          </cell>
          <cell r="D414">
            <v>2009</v>
          </cell>
          <cell r="E414" t="str">
            <v>apr</v>
          </cell>
          <cell r="F414">
            <v>59</v>
          </cell>
          <cell r="G414">
            <v>100704</v>
          </cell>
          <cell r="H414">
            <v>4</v>
          </cell>
          <cell r="I414">
            <v>1</v>
          </cell>
          <cell r="J414" t="str">
            <v>sierteelt</v>
          </cell>
        </row>
        <row r="415">
          <cell r="A415" t="str">
            <v>2009_apr_60</v>
          </cell>
          <cell r="C415">
            <v>12301</v>
          </cell>
          <cell r="D415">
            <v>2009</v>
          </cell>
          <cell r="E415" t="str">
            <v>apr</v>
          </cell>
          <cell r="F415">
            <v>60</v>
          </cell>
          <cell r="G415">
            <v>0.90100000000000002</v>
          </cell>
          <cell r="H415">
            <v>4</v>
          </cell>
          <cell r="I415">
            <v>1</v>
          </cell>
          <cell r="J415" t="str">
            <v>sierteelt</v>
          </cell>
        </row>
        <row r="416">
          <cell r="A416" t="str">
            <v>2009_apr_61</v>
          </cell>
          <cell r="C416">
            <v>12302</v>
          </cell>
          <cell r="D416">
            <v>2009</v>
          </cell>
          <cell r="E416" t="str">
            <v>apr</v>
          </cell>
          <cell r="F416">
            <v>61</v>
          </cell>
          <cell r="G416">
            <v>261861</v>
          </cell>
          <cell r="H416">
            <v>4</v>
          </cell>
          <cell r="I416">
            <v>1</v>
          </cell>
          <cell r="J416" t="str">
            <v>sierteelt</v>
          </cell>
        </row>
        <row r="417">
          <cell r="A417" t="str">
            <v>2009_apr_64</v>
          </cell>
          <cell r="C417">
            <v>12303</v>
          </cell>
          <cell r="D417">
            <v>2009</v>
          </cell>
          <cell r="E417" t="str">
            <v>apr</v>
          </cell>
          <cell r="F417">
            <v>64</v>
          </cell>
          <cell r="G417">
            <v>235857</v>
          </cell>
          <cell r="H417">
            <v>4</v>
          </cell>
          <cell r="I417">
            <v>1</v>
          </cell>
          <cell r="J417" t="str">
            <v>sierteelt</v>
          </cell>
        </row>
        <row r="418">
          <cell r="A418" t="str">
            <v>2009_4_65</v>
          </cell>
          <cell r="C418">
            <v>12304</v>
          </cell>
          <cell r="D418">
            <v>2009</v>
          </cell>
          <cell r="E418" t="str">
            <v>4</v>
          </cell>
          <cell r="F418">
            <v>65</v>
          </cell>
          <cell r="G418">
            <v>-14.397</v>
          </cell>
          <cell r="H418">
            <v>4</v>
          </cell>
          <cell r="I418">
            <v>1</v>
          </cell>
          <cell r="J418" t="str">
            <v>sierteelt</v>
          </cell>
        </row>
        <row r="419">
          <cell r="A419" t="str">
            <v>2009_apr_66</v>
          </cell>
          <cell r="C419">
            <v>12305</v>
          </cell>
          <cell r="D419">
            <v>2009</v>
          </cell>
          <cell r="E419" t="str">
            <v>apr</v>
          </cell>
          <cell r="F419">
            <v>66</v>
          </cell>
          <cell r="G419">
            <v>497718</v>
          </cell>
          <cell r="H419">
            <v>4</v>
          </cell>
          <cell r="I419">
            <v>1</v>
          </cell>
          <cell r="J419" t="str">
            <v>sierteelt</v>
          </cell>
        </row>
        <row r="420">
          <cell r="A420" t="str">
            <v>2009_mei_52</v>
          </cell>
          <cell r="C420">
            <v>12306</v>
          </cell>
          <cell r="D420">
            <v>2009</v>
          </cell>
          <cell r="E420" t="str">
            <v>mei</v>
          </cell>
          <cell r="F420">
            <v>52</v>
          </cell>
          <cell r="G420">
            <v>147075</v>
          </cell>
          <cell r="H420">
            <v>5</v>
          </cell>
          <cell r="I420">
            <v>1</v>
          </cell>
          <cell r="J420" t="str">
            <v>sierteelt</v>
          </cell>
        </row>
        <row r="421">
          <cell r="A421" t="str">
            <v>2009_mei_53</v>
          </cell>
          <cell r="C421">
            <v>12307</v>
          </cell>
          <cell r="D421">
            <v>2009</v>
          </cell>
          <cell r="E421" t="str">
            <v>mei</v>
          </cell>
          <cell r="F421">
            <v>53</v>
          </cell>
          <cell r="G421">
            <v>646116</v>
          </cell>
          <cell r="H421">
            <v>5</v>
          </cell>
          <cell r="I421">
            <v>1</v>
          </cell>
          <cell r="J421" t="str">
            <v>sierteelt</v>
          </cell>
        </row>
        <row r="422">
          <cell r="A422" t="str">
            <v>2009_mei_54</v>
          </cell>
          <cell r="C422">
            <v>12308</v>
          </cell>
          <cell r="D422">
            <v>2009</v>
          </cell>
          <cell r="E422" t="str">
            <v>mei</v>
          </cell>
          <cell r="F422">
            <v>54</v>
          </cell>
          <cell r="G422">
            <v>0.22700000000000001</v>
          </cell>
          <cell r="H422">
            <v>5</v>
          </cell>
          <cell r="I422">
            <v>1</v>
          </cell>
          <cell r="J422" t="str">
            <v>sierteelt</v>
          </cell>
        </row>
        <row r="423">
          <cell r="A423" t="str">
            <v>2009_mei_55</v>
          </cell>
          <cell r="C423">
            <v>12309</v>
          </cell>
          <cell r="D423">
            <v>2009</v>
          </cell>
          <cell r="E423" t="str">
            <v>mei</v>
          </cell>
          <cell r="F423">
            <v>55</v>
          </cell>
          <cell r="G423">
            <v>130263</v>
          </cell>
          <cell r="H423">
            <v>5</v>
          </cell>
          <cell r="I423">
            <v>1</v>
          </cell>
          <cell r="J423" t="str">
            <v>sierteelt</v>
          </cell>
        </row>
        <row r="424">
          <cell r="A424" t="str">
            <v>2009_mei_56</v>
          </cell>
          <cell r="C424">
            <v>12310</v>
          </cell>
          <cell r="D424">
            <v>2009</v>
          </cell>
          <cell r="E424" t="str">
            <v>mei</v>
          </cell>
          <cell r="F424">
            <v>56</v>
          </cell>
          <cell r="G424">
            <v>76370</v>
          </cell>
          <cell r="H424">
            <v>5</v>
          </cell>
          <cell r="I424">
            <v>1</v>
          </cell>
          <cell r="J424" t="str">
            <v>sierteelt</v>
          </cell>
        </row>
        <row r="425">
          <cell r="A425" t="str">
            <v>2009_mei_57</v>
          </cell>
          <cell r="C425">
            <v>12311</v>
          </cell>
          <cell r="D425">
            <v>2009</v>
          </cell>
          <cell r="E425" t="str">
            <v>mei</v>
          </cell>
          <cell r="F425">
            <v>57</v>
          </cell>
          <cell r="G425">
            <v>1.7050000000000001</v>
          </cell>
          <cell r="H425">
            <v>5</v>
          </cell>
          <cell r="I425">
            <v>1</v>
          </cell>
          <cell r="J425" t="str">
            <v>sierteelt</v>
          </cell>
        </row>
        <row r="426">
          <cell r="A426" t="str">
            <v>2009_mei_58</v>
          </cell>
          <cell r="C426">
            <v>12312</v>
          </cell>
          <cell r="D426">
            <v>2009</v>
          </cell>
          <cell r="E426" t="str">
            <v>mei</v>
          </cell>
          <cell r="F426">
            <v>58</v>
          </cell>
          <cell r="G426">
            <v>68138</v>
          </cell>
          <cell r="H426">
            <v>5</v>
          </cell>
          <cell r="I426">
            <v>1</v>
          </cell>
          <cell r="J426" t="str">
            <v>sierteelt</v>
          </cell>
        </row>
        <row r="427">
          <cell r="A427" t="str">
            <v>2009_mei_59</v>
          </cell>
          <cell r="C427">
            <v>12313</v>
          </cell>
          <cell r="D427">
            <v>2009</v>
          </cell>
          <cell r="E427" t="str">
            <v>mei</v>
          </cell>
          <cell r="F427">
            <v>59</v>
          </cell>
          <cell r="G427">
            <v>76294</v>
          </cell>
          <cell r="H427">
            <v>5</v>
          </cell>
          <cell r="I427">
            <v>1</v>
          </cell>
          <cell r="J427" t="str">
            <v>sierteelt</v>
          </cell>
        </row>
        <row r="428">
          <cell r="A428" t="str">
            <v>2009_mei_60</v>
          </cell>
          <cell r="C428">
            <v>12314</v>
          </cell>
          <cell r="D428">
            <v>2009</v>
          </cell>
          <cell r="E428" t="str">
            <v>mei</v>
          </cell>
          <cell r="F428">
            <v>60</v>
          </cell>
          <cell r="G428">
            <v>0.89300000000000002</v>
          </cell>
          <cell r="H428">
            <v>5</v>
          </cell>
          <cell r="I428">
            <v>1</v>
          </cell>
          <cell r="J428" t="str">
            <v>sierteelt</v>
          </cell>
        </row>
        <row r="429">
          <cell r="A429" t="str">
            <v>2009_mei_61</v>
          </cell>
          <cell r="C429">
            <v>12315</v>
          </cell>
          <cell r="D429">
            <v>2009</v>
          </cell>
          <cell r="E429" t="str">
            <v>mei</v>
          </cell>
          <cell r="F429">
            <v>61</v>
          </cell>
          <cell r="G429">
            <v>287377</v>
          </cell>
          <cell r="H429">
            <v>5</v>
          </cell>
          <cell r="I429">
            <v>1</v>
          </cell>
          <cell r="J429" t="str">
            <v>sierteelt</v>
          </cell>
        </row>
        <row r="430">
          <cell r="A430" t="str">
            <v>2009_mei_64</v>
          </cell>
          <cell r="C430">
            <v>12316</v>
          </cell>
          <cell r="D430">
            <v>2009</v>
          </cell>
          <cell r="E430" t="str">
            <v>mei</v>
          </cell>
          <cell r="F430">
            <v>64</v>
          </cell>
          <cell r="G430">
            <v>210760</v>
          </cell>
          <cell r="H430">
            <v>5</v>
          </cell>
          <cell r="I430">
            <v>1</v>
          </cell>
          <cell r="J430" t="str">
            <v>sierteelt</v>
          </cell>
        </row>
        <row r="431">
          <cell r="A431" t="str">
            <v>2009_mei_66</v>
          </cell>
          <cell r="C431">
            <v>12317</v>
          </cell>
          <cell r="D431">
            <v>2009</v>
          </cell>
          <cell r="E431" t="str">
            <v>mei</v>
          </cell>
          <cell r="F431">
            <v>66</v>
          </cell>
          <cell r="G431">
            <v>498137</v>
          </cell>
          <cell r="H431">
            <v>5</v>
          </cell>
          <cell r="I431">
            <v>1</v>
          </cell>
          <cell r="J431" t="str">
            <v>sierteelt</v>
          </cell>
        </row>
        <row r="432">
          <cell r="A432" t="str">
            <v>2009_jun_52</v>
          </cell>
          <cell r="C432">
            <v>12318</v>
          </cell>
          <cell r="D432">
            <v>2009</v>
          </cell>
          <cell r="E432" t="str">
            <v>jun</v>
          </cell>
          <cell r="F432">
            <v>52</v>
          </cell>
          <cell r="G432">
            <v>129470</v>
          </cell>
          <cell r="H432">
            <v>6</v>
          </cell>
          <cell r="I432">
            <v>1</v>
          </cell>
          <cell r="J432" t="str">
            <v>sierteelt</v>
          </cell>
        </row>
        <row r="433">
          <cell r="A433" t="str">
            <v>2009_jun_53</v>
          </cell>
          <cell r="C433">
            <v>12319</v>
          </cell>
          <cell r="D433">
            <v>2009</v>
          </cell>
          <cell r="E433" t="str">
            <v>jun</v>
          </cell>
          <cell r="F433">
            <v>53</v>
          </cell>
          <cell r="G433">
            <v>635157</v>
          </cell>
          <cell r="H433">
            <v>6</v>
          </cell>
          <cell r="I433">
            <v>1</v>
          </cell>
          <cell r="J433" t="str">
            <v>sierteelt</v>
          </cell>
        </row>
        <row r="434">
          <cell r="A434" t="str">
            <v>2009_jun_54</v>
          </cell>
          <cell r="C434">
            <v>12320</v>
          </cell>
          <cell r="D434">
            <v>2009</v>
          </cell>
          <cell r="E434" t="str">
            <v>jun</v>
          </cell>
          <cell r="F434">
            <v>54</v>
          </cell>
          <cell r="G434">
            <v>0.20300000000000001</v>
          </cell>
          <cell r="H434">
            <v>6</v>
          </cell>
          <cell r="I434">
            <v>1</v>
          </cell>
          <cell r="J434" t="str">
            <v>sierteelt</v>
          </cell>
        </row>
        <row r="435">
          <cell r="A435" t="str">
            <v>2009_jun_55</v>
          </cell>
          <cell r="C435">
            <v>12321</v>
          </cell>
          <cell r="D435">
            <v>2009</v>
          </cell>
          <cell r="E435" t="str">
            <v>jun</v>
          </cell>
          <cell r="F435">
            <v>55</v>
          </cell>
          <cell r="G435">
            <v>99067</v>
          </cell>
          <cell r="H435">
            <v>6</v>
          </cell>
          <cell r="I435">
            <v>1</v>
          </cell>
          <cell r="J435" t="str">
            <v>sierteelt</v>
          </cell>
        </row>
        <row r="436">
          <cell r="A436" t="str">
            <v>2009_jun_56</v>
          </cell>
          <cell r="C436">
            <v>12322</v>
          </cell>
          <cell r="D436">
            <v>2009</v>
          </cell>
          <cell r="E436" t="str">
            <v>jun</v>
          </cell>
          <cell r="F436">
            <v>56</v>
          </cell>
          <cell r="G436">
            <v>67107</v>
          </cell>
          <cell r="H436">
            <v>6</v>
          </cell>
          <cell r="I436">
            <v>1</v>
          </cell>
          <cell r="J436" t="str">
            <v>sierteelt</v>
          </cell>
        </row>
        <row r="437">
          <cell r="A437" t="str">
            <v>2009_jun_57</v>
          </cell>
          <cell r="C437">
            <v>12323</v>
          </cell>
          <cell r="D437">
            <v>2009</v>
          </cell>
          <cell r="E437" t="str">
            <v>jun</v>
          </cell>
          <cell r="F437">
            <v>57</v>
          </cell>
          <cell r="G437">
            <v>1.476</v>
          </cell>
          <cell r="H437">
            <v>6</v>
          </cell>
          <cell r="I437">
            <v>1</v>
          </cell>
          <cell r="J437" t="str">
            <v>sierteelt</v>
          </cell>
        </row>
        <row r="438">
          <cell r="A438" t="str">
            <v>2009_jun_58</v>
          </cell>
          <cell r="C438">
            <v>12324</v>
          </cell>
          <cell r="D438">
            <v>2009</v>
          </cell>
          <cell r="E438" t="str">
            <v>jun</v>
          </cell>
          <cell r="F438">
            <v>58</v>
          </cell>
          <cell r="G438">
            <v>28966</v>
          </cell>
          <cell r="H438">
            <v>6</v>
          </cell>
          <cell r="I438">
            <v>1</v>
          </cell>
          <cell r="J438" t="str">
            <v>sierteelt</v>
          </cell>
        </row>
        <row r="439">
          <cell r="A439" t="str">
            <v>2009_jun_59</v>
          </cell>
          <cell r="C439">
            <v>12325</v>
          </cell>
          <cell r="D439">
            <v>2009</v>
          </cell>
          <cell r="E439" t="str">
            <v>jun</v>
          </cell>
          <cell r="F439">
            <v>59</v>
          </cell>
          <cell r="G439">
            <v>28788</v>
          </cell>
          <cell r="H439">
            <v>6</v>
          </cell>
          <cell r="I439">
            <v>1</v>
          </cell>
          <cell r="J439" t="str">
            <v>sierteelt</v>
          </cell>
        </row>
        <row r="440">
          <cell r="A440" t="str">
            <v>2009_jun_60</v>
          </cell>
          <cell r="C440">
            <v>12326</v>
          </cell>
          <cell r="D440">
            <v>2009</v>
          </cell>
          <cell r="E440" t="str">
            <v>jun</v>
          </cell>
          <cell r="F440">
            <v>60</v>
          </cell>
          <cell r="G440">
            <v>1.006</v>
          </cell>
          <cell r="H440">
            <v>6</v>
          </cell>
          <cell r="I440">
            <v>1</v>
          </cell>
          <cell r="J440" t="str">
            <v>sierteelt</v>
          </cell>
        </row>
        <row r="441">
          <cell r="A441" t="str">
            <v>2009_jun_61</v>
          </cell>
          <cell r="C441">
            <v>12327</v>
          </cell>
          <cell r="D441">
            <v>2009</v>
          </cell>
          <cell r="E441" t="str">
            <v>jun</v>
          </cell>
          <cell r="F441">
            <v>61</v>
          </cell>
          <cell r="G441">
            <v>230634</v>
          </cell>
          <cell r="H441">
            <v>6</v>
          </cell>
          <cell r="I441">
            <v>1</v>
          </cell>
          <cell r="J441" t="str">
            <v>sierteelt</v>
          </cell>
        </row>
        <row r="442">
          <cell r="A442" t="str">
            <v>2009_jun_64</v>
          </cell>
          <cell r="C442">
            <v>12328</v>
          </cell>
          <cell r="D442">
            <v>2009</v>
          </cell>
          <cell r="E442" t="str">
            <v>jun</v>
          </cell>
          <cell r="F442">
            <v>64</v>
          </cell>
          <cell r="G442">
            <v>137852</v>
          </cell>
          <cell r="H442">
            <v>6</v>
          </cell>
          <cell r="I442">
            <v>1</v>
          </cell>
          <cell r="J442" t="str">
            <v>sierteelt</v>
          </cell>
        </row>
        <row r="443">
          <cell r="A443" t="str">
            <v>2009_jun_66</v>
          </cell>
          <cell r="C443">
            <v>12329</v>
          </cell>
          <cell r="D443">
            <v>2009</v>
          </cell>
          <cell r="E443" t="str">
            <v>jun</v>
          </cell>
          <cell r="F443">
            <v>66</v>
          </cell>
          <cell r="G443">
            <v>368486</v>
          </cell>
          <cell r="H443">
            <v>6</v>
          </cell>
          <cell r="I443">
            <v>1</v>
          </cell>
          <cell r="J443" t="str">
            <v>sierteelt</v>
          </cell>
        </row>
        <row r="444">
          <cell r="A444" t="str">
            <v>2009_jul_52</v>
          </cell>
          <cell r="C444">
            <v>12330</v>
          </cell>
          <cell r="D444">
            <v>2009</v>
          </cell>
          <cell r="E444" t="str">
            <v>jul</v>
          </cell>
          <cell r="F444">
            <v>52</v>
          </cell>
          <cell r="G444">
            <v>93708</v>
          </cell>
          <cell r="H444">
            <v>7</v>
          </cell>
          <cell r="I444">
            <v>1</v>
          </cell>
          <cell r="J444" t="str">
            <v>sierteelt</v>
          </cell>
        </row>
        <row r="445">
          <cell r="A445" t="str">
            <v>2009_jul_53</v>
          </cell>
          <cell r="C445">
            <v>12331</v>
          </cell>
          <cell r="D445">
            <v>2009</v>
          </cell>
          <cell r="E445" t="str">
            <v>jul</v>
          </cell>
          <cell r="F445">
            <v>53</v>
          </cell>
          <cell r="G445">
            <v>599540</v>
          </cell>
          <cell r="H445">
            <v>7</v>
          </cell>
          <cell r="I445">
            <v>1</v>
          </cell>
          <cell r="J445" t="str">
            <v>sierteelt</v>
          </cell>
        </row>
        <row r="446">
          <cell r="A446" t="str">
            <v>2009_jul_54</v>
          </cell>
          <cell r="C446">
            <v>12332</v>
          </cell>
          <cell r="D446">
            <v>2009</v>
          </cell>
          <cell r="E446" t="str">
            <v>jul</v>
          </cell>
          <cell r="F446">
            <v>54</v>
          </cell>
          <cell r="G446">
            <v>0.156</v>
          </cell>
          <cell r="H446">
            <v>7</v>
          </cell>
          <cell r="I446">
            <v>1</v>
          </cell>
          <cell r="J446" t="str">
            <v>sierteelt</v>
          </cell>
        </row>
        <row r="447">
          <cell r="A447" t="str">
            <v>2009_jul_55</v>
          </cell>
          <cell r="C447">
            <v>12333</v>
          </cell>
          <cell r="D447">
            <v>2009</v>
          </cell>
          <cell r="E447" t="str">
            <v>jul</v>
          </cell>
          <cell r="F447">
            <v>55</v>
          </cell>
          <cell r="G447">
            <v>81887</v>
          </cell>
          <cell r="H447">
            <v>7</v>
          </cell>
          <cell r="I447">
            <v>1</v>
          </cell>
          <cell r="J447" t="str">
            <v>sierteelt</v>
          </cell>
        </row>
        <row r="448">
          <cell r="A448" t="str">
            <v>2009_jul_56</v>
          </cell>
          <cell r="C448">
            <v>12334</v>
          </cell>
          <cell r="D448">
            <v>2009</v>
          </cell>
          <cell r="E448" t="str">
            <v>jul</v>
          </cell>
          <cell r="F448">
            <v>56</v>
          </cell>
          <cell r="G448">
            <v>62909</v>
          </cell>
          <cell r="H448">
            <v>7</v>
          </cell>
          <cell r="I448">
            <v>1</v>
          </cell>
          <cell r="J448" t="str">
            <v>sierteelt</v>
          </cell>
        </row>
        <row r="449">
          <cell r="A449" t="str">
            <v>2009_jul_57</v>
          </cell>
          <cell r="C449">
            <v>12335</v>
          </cell>
          <cell r="D449">
            <v>2009</v>
          </cell>
          <cell r="E449" t="str">
            <v>jul</v>
          </cell>
          <cell r="F449">
            <v>57</v>
          </cell>
          <cell r="G449">
            <v>1.3009999999999999</v>
          </cell>
          <cell r="H449">
            <v>7</v>
          </cell>
          <cell r="I449">
            <v>1</v>
          </cell>
          <cell r="J449" t="str">
            <v>sierteelt</v>
          </cell>
        </row>
        <row r="450">
          <cell r="A450" t="str">
            <v>2009_jul_58</v>
          </cell>
          <cell r="C450">
            <v>12336</v>
          </cell>
          <cell r="D450">
            <v>2009</v>
          </cell>
          <cell r="E450" t="str">
            <v>jul</v>
          </cell>
          <cell r="F450">
            <v>58</v>
          </cell>
          <cell r="G450">
            <v>16034</v>
          </cell>
          <cell r="H450">
            <v>7</v>
          </cell>
          <cell r="I450">
            <v>1</v>
          </cell>
          <cell r="J450" t="str">
            <v>sierteelt</v>
          </cell>
        </row>
        <row r="451">
          <cell r="A451" t="str">
            <v>2009_jul_59</v>
          </cell>
          <cell r="C451">
            <v>12337</v>
          </cell>
          <cell r="D451">
            <v>2009</v>
          </cell>
          <cell r="E451" t="str">
            <v>jul</v>
          </cell>
          <cell r="F451">
            <v>59</v>
          </cell>
          <cell r="G451">
            <v>14838</v>
          </cell>
          <cell r="H451">
            <v>7</v>
          </cell>
          <cell r="I451">
            <v>1</v>
          </cell>
          <cell r="J451" t="str">
            <v>sierteelt</v>
          </cell>
        </row>
        <row r="452">
          <cell r="A452" t="str">
            <v>2009_jul_60</v>
          </cell>
          <cell r="C452">
            <v>12338</v>
          </cell>
          <cell r="D452">
            <v>2009</v>
          </cell>
          <cell r="E452" t="str">
            <v>jul</v>
          </cell>
          <cell r="F452">
            <v>60</v>
          </cell>
          <cell r="G452">
            <v>1.08</v>
          </cell>
          <cell r="H452">
            <v>7</v>
          </cell>
          <cell r="I452">
            <v>1</v>
          </cell>
          <cell r="J452" t="str">
            <v>sierteelt</v>
          </cell>
        </row>
        <row r="453">
          <cell r="A453" t="str">
            <v>2009_jul_61</v>
          </cell>
          <cell r="C453">
            <v>12339</v>
          </cell>
          <cell r="D453">
            <v>2009</v>
          </cell>
          <cell r="E453" t="str">
            <v>jul</v>
          </cell>
          <cell r="F453">
            <v>61</v>
          </cell>
          <cell r="G453">
            <v>182334</v>
          </cell>
          <cell r="H453">
            <v>7</v>
          </cell>
          <cell r="I453">
            <v>1</v>
          </cell>
          <cell r="J453" t="str">
            <v>sierteelt</v>
          </cell>
        </row>
        <row r="454">
          <cell r="A454" t="str">
            <v>2009_jul_64</v>
          </cell>
          <cell r="C454">
            <v>12340</v>
          </cell>
          <cell r="D454">
            <v>2009</v>
          </cell>
          <cell r="E454" t="str">
            <v>jul</v>
          </cell>
          <cell r="F454">
            <v>64</v>
          </cell>
          <cell r="G454">
            <v>124867</v>
          </cell>
          <cell r="H454">
            <v>7</v>
          </cell>
          <cell r="I454">
            <v>1</v>
          </cell>
          <cell r="J454" t="str">
            <v>sierteelt</v>
          </cell>
        </row>
        <row r="455">
          <cell r="A455" t="str">
            <v>2009_jul_66</v>
          </cell>
          <cell r="C455">
            <v>12341</v>
          </cell>
          <cell r="D455">
            <v>2009</v>
          </cell>
          <cell r="E455" t="str">
            <v>jul</v>
          </cell>
          <cell r="F455">
            <v>66</v>
          </cell>
          <cell r="G455">
            <v>307201</v>
          </cell>
          <cell r="H455">
            <v>7</v>
          </cell>
          <cell r="I455">
            <v>1</v>
          </cell>
          <cell r="J455" t="str">
            <v>sierteelt</v>
          </cell>
        </row>
        <row r="456">
          <cell r="A456" t="str">
            <v>2009_aug_52</v>
          </cell>
          <cell r="C456">
            <v>12342</v>
          </cell>
          <cell r="D456">
            <v>2009</v>
          </cell>
          <cell r="E456" t="str">
            <v>aug</v>
          </cell>
          <cell r="F456">
            <v>52</v>
          </cell>
          <cell r="G456">
            <v>101724</v>
          </cell>
          <cell r="H456">
            <v>8</v>
          </cell>
          <cell r="I456">
            <v>1</v>
          </cell>
          <cell r="J456" t="str">
            <v>sierteelt</v>
          </cell>
        </row>
        <row r="457">
          <cell r="A457" t="str">
            <v>2009_aug_53</v>
          </cell>
          <cell r="C457">
            <v>12343</v>
          </cell>
          <cell r="D457">
            <v>2009</v>
          </cell>
          <cell r="E457" t="str">
            <v>aug</v>
          </cell>
          <cell r="F457">
            <v>53</v>
          </cell>
          <cell r="G457">
            <v>590151</v>
          </cell>
          <cell r="H457">
            <v>8</v>
          </cell>
          <cell r="I457">
            <v>1</v>
          </cell>
          <cell r="J457" t="str">
            <v>sierteelt</v>
          </cell>
        </row>
        <row r="458">
          <cell r="A458" t="str">
            <v>2009_aug_54</v>
          </cell>
          <cell r="C458">
            <v>12344</v>
          </cell>
          <cell r="D458">
            <v>2009</v>
          </cell>
          <cell r="E458" t="str">
            <v>aug</v>
          </cell>
          <cell r="F458">
            <v>54</v>
          </cell>
          <cell r="G458">
            <v>0.17199999999999999</v>
          </cell>
          <cell r="H458">
            <v>8</v>
          </cell>
          <cell r="I458">
            <v>1</v>
          </cell>
          <cell r="J458" t="str">
            <v>sierteelt</v>
          </cell>
        </row>
        <row r="459">
          <cell r="A459" t="str">
            <v>2009_aug_55</v>
          </cell>
          <cell r="C459">
            <v>12345</v>
          </cell>
          <cell r="D459">
            <v>2009</v>
          </cell>
          <cell r="E459" t="str">
            <v>aug</v>
          </cell>
          <cell r="F459">
            <v>55</v>
          </cell>
          <cell r="G459">
            <v>100950</v>
          </cell>
          <cell r="H459">
            <v>8</v>
          </cell>
          <cell r="I459">
            <v>1</v>
          </cell>
          <cell r="J459" t="str">
            <v>sierteelt</v>
          </cell>
        </row>
        <row r="460">
          <cell r="A460" t="str">
            <v>2009_aug_56</v>
          </cell>
          <cell r="C460">
            <v>12346</v>
          </cell>
          <cell r="D460">
            <v>2009</v>
          </cell>
          <cell r="E460" t="str">
            <v>aug</v>
          </cell>
          <cell r="F460">
            <v>56</v>
          </cell>
          <cell r="G460">
            <v>67761</v>
          </cell>
          <cell r="H460">
            <v>8</v>
          </cell>
          <cell r="I460">
            <v>1</v>
          </cell>
          <cell r="J460" t="str">
            <v>sierteelt</v>
          </cell>
        </row>
        <row r="461">
          <cell r="A461" t="str">
            <v>2009_aug_57</v>
          </cell>
          <cell r="C461">
            <v>12347</v>
          </cell>
          <cell r="D461">
            <v>2009</v>
          </cell>
          <cell r="E461" t="str">
            <v>aug</v>
          </cell>
          <cell r="F461">
            <v>57</v>
          </cell>
          <cell r="G461">
            <v>1.4890000000000001</v>
          </cell>
          <cell r="H461">
            <v>8</v>
          </cell>
          <cell r="I461">
            <v>1</v>
          </cell>
          <cell r="J461" t="str">
            <v>sierteelt</v>
          </cell>
        </row>
        <row r="462">
          <cell r="A462" t="str">
            <v>2009_aug_58</v>
          </cell>
          <cell r="C462">
            <v>12348</v>
          </cell>
          <cell r="D462">
            <v>2009</v>
          </cell>
          <cell r="E462" t="str">
            <v>aug</v>
          </cell>
          <cell r="F462">
            <v>58</v>
          </cell>
          <cell r="G462">
            <v>14238</v>
          </cell>
          <cell r="H462">
            <v>8</v>
          </cell>
          <cell r="I462">
            <v>1</v>
          </cell>
          <cell r="J462" t="str">
            <v>sierteelt</v>
          </cell>
        </row>
        <row r="463">
          <cell r="A463" t="str">
            <v>2009_aug_59</v>
          </cell>
          <cell r="C463">
            <v>12349</v>
          </cell>
          <cell r="D463">
            <v>2009</v>
          </cell>
          <cell r="E463" t="str">
            <v>aug</v>
          </cell>
          <cell r="F463">
            <v>59</v>
          </cell>
          <cell r="G463">
            <v>14708</v>
          </cell>
          <cell r="H463">
            <v>8</v>
          </cell>
          <cell r="I463">
            <v>1</v>
          </cell>
          <cell r="J463" t="str">
            <v>sierteelt</v>
          </cell>
        </row>
        <row r="464">
          <cell r="A464" t="str">
            <v>2009_aug_60</v>
          </cell>
          <cell r="C464">
            <v>12350</v>
          </cell>
          <cell r="D464">
            <v>2009</v>
          </cell>
          <cell r="E464" t="str">
            <v>aug</v>
          </cell>
          <cell r="F464">
            <v>60</v>
          </cell>
          <cell r="G464">
            <v>0.96799999999999997</v>
          </cell>
          <cell r="H464">
            <v>8</v>
          </cell>
          <cell r="I464">
            <v>1</v>
          </cell>
          <cell r="J464" t="str">
            <v>sierteelt</v>
          </cell>
        </row>
        <row r="465">
          <cell r="A465" t="str">
            <v>2009_aug_61</v>
          </cell>
          <cell r="C465">
            <v>12351</v>
          </cell>
          <cell r="D465">
            <v>2009</v>
          </cell>
          <cell r="E465" t="str">
            <v>aug</v>
          </cell>
          <cell r="F465">
            <v>61</v>
          </cell>
          <cell r="G465">
            <v>192822</v>
          </cell>
          <cell r="H465">
            <v>8</v>
          </cell>
          <cell r="I465">
            <v>1</v>
          </cell>
          <cell r="J465" t="str">
            <v>sierteelt</v>
          </cell>
        </row>
        <row r="466">
          <cell r="A466" t="str">
            <v>2009_aug_64</v>
          </cell>
          <cell r="C466">
            <v>12352</v>
          </cell>
          <cell r="D466">
            <v>2009</v>
          </cell>
          <cell r="E466" t="str">
            <v>aug</v>
          </cell>
          <cell r="F466">
            <v>64</v>
          </cell>
          <cell r="G466">
            <v>141242</v>
          </cell>
          <cell r="H466">
            <v>8</v>
          </cell>
          <cell r="I466">
            <v>1</v>
          </cell>
          <cell r="J466" t="str">
            <v>sierteelt</v>
          </cell>
        </row>
        <row r="467">
          <cell r="A467" t="str">
            <v>2009_aug_66</v>
          </cell>
          <cell r="C467">
            <v>12353</v>
          </cell>
          <cell r="D467">
            <v>2009</v>
          </cell>
          <cell r="E467" t="str">
            <v>aug</v>
          </cell>
          <cell r="F467">
            <v>66</v>
          </cell>
          <cell r="G467">
            <v>334064</v>
          </cell>
          <cell r="H467">
            <v>8</v>
          </cell>
          <cell r="I467">
            <v>1</v>
          </cell>
          <cell r="J467" t="str">
            <v>sierteelt</v>
          </cell>
        </row>
        <row r="468">
          <cell r="A468" t="str">
            <v>2009_sep_52</v>
          </cell>
          <cell r="C468">
            <v>12354</v>
          </cell>
          <cell r="D468">
            <v>2009</v>
          </cell>
          <cell r="E468" t="str">
            <v>sep</v>
          </cell>
          <cell r="F468">
            <v>52</v>
          </cell>
          <cell r="G468">
            <v>133956</v>
          </cell>
          <cell r="H468">
            <v>9</v>
          </cell>
          <cell r="I468">
            <v>1</v>
          </cell>
          <cell r="J468" t="str">
            <v>sierteelt</v>
          </cell>
        </row>
        <row r="469">
          <cell r="A469" t="str">
            <v>2009_sep_53</v>
          </cell>
          <cell r="C469">
            <v>12355</v>
          </cell>
          <cell r="D469">
            <v>2009</v>
          </cell>
          <cell r="E469" t="str">
            <v>sep</v>
          </cell>
          <cell r="F469">
            <v>53</v>
          </cell>
          <cell r="G469">
            <v>610932</v>
          </cell>
          <cell r="H469">
            <v>9</v>
          </cell>
          <cell r="I469">
            <v>1</v>
          </cell>
          <cell r="J469" t="str">
            <v>sierteelt</v>
          </cell>
        </row>
        <row r="470">
          <cell r="A470" t="str">
            <v>2009_sep_54</v>
          </cell>
          <cell r="C470">
            <v>12356</v>
          </cell>
          <cell r="D470">
            <v>2009</v>
          </cell>
          <cell r="E470" t="str">
            <v>sep</v>
          </cell>
          <cell r="F470">
            <v>54</v>
          </cell>
          <cell r="G470">
            <v>0.219</v>
          </cell>
          <cell r="H470">
            <v>9</v>
          </cell>
          <cell r="I470">
            <v>1</v>
          </cell>
          <cell r="J470" t="str">
            <v>sierteelt</v>
          </cell>
        </row>
        <row r="471">
          <cell r="A471" t="str">
            <v>2009_sep_55</v>
          </cell>
          <cell r="C471">
            <v>12357</v>
          </cell>
          <cell r="D471">
            <v>2009</v>
          </cell>
          <cell r="E471" t="str">
            <v>sep</v>
          </cell>
          <cell r="F471">
            <v>55</v>
          </cell>
          <cell r="G471">
            <v>109032</v>
          </cell>
          <cell r="H471">
            <v>9</v>
          </cell>
          <cell r="I471">
            <v>1</v>
          </cell>
          <cell r="J471" t="str">
            <v>sierteelt</v>
          </cell>
        </row>
        <row r="472">
          <cell r="A472" t="str">
            <v>2009_sep_56</v>
          </cell>
          <cell r="C472">
            <v>12358</v>
          </cell>
          <cell r="D472">
            <v>2009</v>
          </cell>
          <cell r="E472" t="str">
            <v>sep</v>
          </cell>
          <cell r="F472">
            <v>56</v>
          </cell>
          <cell r="G472">
            <v>68171</v>
          </cell>
          <cell r="H472">
            <v>9</v>
          </cell>
          <cell r="I472">
            <v>1</v>
          </cell>
          <cell r="J472" t="str">
            <v>sierteelt</v>
          </cell>
        </row>
        <row r="473">
          <cell r="A473" t="str">
            <v>2009_sep_57</v>
          </cell>
          <cell r="C473">
            <v>12359</v>
          </cell>
          <cell r="D473">
            <v>2009</v>
          </cell>
          <cell r="E473" t="str">
            <v>sep</v>
          </cell>
          <cell r="F473">
            <v>57</v>
          </cell>
          <cell r="G473">
            <v>1.599</v>
          </cell>
          <cell r="H473">
            <v>9</v>
          </cell>
          <cell r="I473">
            <v>1</v>
          </cell>
          <cell r="J473" t="str">
            <v>sierteelt</v>
          </cell>
        </row>
        <row r="474">
          <cell r="A474" t="str">
            <v>2009_sep_58</v>
          </cell>
          <cell r="C474">
            <v>12360</v>
          </cell>
          <cell r="D474">
            <v>2009</v>
          </cell>
          <cell r="E474" t="str">
            <v>sep</v>
          </cell>
          <cell r="F474">
            <v>58</v>
          </cell>
          <cell r="G474">
            <v>17543</v>
          </cell>
          <cell r="H474">
            <v>9</v>
          </cell>
          <cell r="I474">
            <v>1</v>
          </cell>
          <cell r="J474" t="str">
            <v>sierteelt</v>
          </cell>
        </row>
        <row r="475">
          <cell r="A475" t="str">
            <v>2009_sep_59</v>
          </cell>
          <cell r="C475">
            <v>12361</v>
          </cell>
          <cell r="D475">
            <v>2009</v>
          </cell>
          <cell r="E475" t="str">
            <v>sep</v>
          </cell>
          <cell r="F475">
            <v>59</v>
          </cell>
          <cell r="G475">
            <v>23171</v>
          </cell>
          <cell r="H475">
            <v>9</v>
          </cell>
          <cell r="I475">
            <v>1</v>
          </cell>
          <cell r="J475" t="str">
            <v>sierteelt</v>
          </cell>
        </row>
        <row r="476">
          <cell r="A476" t="str">
            <v>2009_sep_60</v>
          </cell>
          <cell r="C476">
            <v>12362</v>
          </cell>
          <cell r="D476">
            <v>2009</v>
          </cell>
          <cell r="E476" t="str">
            <v>sep</v>
          </cell>
          <cell r="F476">
            <v>60</v>
          </cell>
          <cell r="G476">
            <v>0.75700000000000001</v>
          </cell>
          <cell r="H476">
            <v>9</v>
          </cell>
          <cell r="I476">
            <v>1</v>
          </cell>
          <cell r="J476" t="str">
            <v>sierteelt</v>
          </cell>
        </row>
        <row r="477">
          <cell r="A477" t="str">
            <v>2009_sep_61</v>
          </cell>
          <cell r="C477">
            <v>12363</v>
          </cell>
          <cell r="D477">
            <v>2009</v>
          </cell>
          <cell r="E477" t="str">
            <v>sep</v>
          </cell>
          <cell r="F477">
            <v>61</v>
          </cell>
          <cell r="G477">
            <v>233815</v>
          </cell>
          <cell r="H477">
            <v>9</v>
          </cell>
          <cell r="I477">
            <v>1</v>
          </cell>
          <cell r="J477" t="str">
            <v>sierteelt</v>
          </cell>
        </row>
        <row r="478">
          <cell r="A478" t="str">
            <v>2009_sep_64</v>
          </cell>
          <cell r="C478">
            <v>12364</v>
          </cell>
          <cell r="D478">
            <v>2009</v>
          </cell>
          <cell r="E478" t="str">
            <v>sep</v>
          </cell>
          <cell r="F478">
            <v>64</v>
          </cell>
          <cell r="G478">
            <v>154288</v>
          </cell>
          <cell r="H478">
            <v>9</v>
          </cell>
          <cell r="I478">
            <v>1</v>
          </cell>
          <cell r="J478" t="str">
            <v>sierteelt</v>
          </cell>
        </row>
        <row r="479">
          <cell r="A479" t="str">
            <v>2009_sep_66</v>
          </cell>
          <cell r="C479">
            <v>12365</v>
          </cell>
          <cell r="D479">
            <v>2009</v>
          </cell>
          <cell r="E479" t="str">
            <v>sep</v>
          </cell>
          <cell r="F479">
            <v>66</v>
          </cell>
          <cell r="G479">
            <v>388103</v>
          </cell>
          <cell r="H479">
            <v>9</v>
          </cell>
          <cell r="I479">
            <v>1</v>
          </cell>
          <cell r="J479" t="str">
            <v>sierteelt</v>
          </cell>
        </row>
        <row r="480">
          <cell r="A480" t="str">
            <v>2009_2009_70</v>
          </cell>
          <cell r="C480">
            <v>12366</v>
          </cell>
          <cell r="D480">
            <v>2009</v>
          </cell>
          <cell r="E480" t="str">
            <v>2009</v>
          </cell>
          <cell r="F480">
            <v>70</v>
          </cell>
          <cell r="G480">
            <v>82</v>
          </cell>
          <cell r="H480">
            <v>9</v>
          </cell>
          <cell r="I480">
            <v>1</v>
          </cell>
          <cell r="J480" t="str">
            <v>sierteelt</v>
          </cell>
        </row>
        <row r="481">
          <cell r="A481" t="str">
            <v>2009_2009_71</v>
          </cell>
          <cell r="C481">
            <v>12367</v>
          </cell>
          <cell r="D481">
            <v>2009</v>
          </cell>
          <cell r="E481" t="str">
            <v>2009</v>
          </cell>
          <cell r="F481">
            <v>71</v>
          </cell>
          <cell r="G481">
            <v>29.3</v>
          </cell>
          <cell r="H481">
            <v>9</v>
          </cell>
          <cell r="I481">
            <v>1</v>
          </cell>
          <cell r="J481" t="str">
            <v>sierteelt</v>
          </cell>
        </row>
        <row r="482">
          <cell r="A482" t="str">
            <v>2009_2009_77</v>
          </cell>
          <cell r="C482">
            <v>12368</v>
          </cell>
          <cell r="D482">
            <v>2009</v>
          </cell>
          <cell r="E482" t="str">
            <v>2009</v>
          </cell>
          <cell r="F482">
            <v>77</v>
          </cell>
          <cell r="G482">
            <v>95</v>
          </cell>
          <cell r="H482">
            <v>9</v>
          </cell>
          <cell r="I482">
            <v>1</v>
          </cell>
          <cell r="J482" t="str">
            <v>sierteelt</v>
          </cell>
        </row>
        <row r="483">
          <cell r="A483" t="str">
            <v>2009_2009_78</v>
          </cell>
          <cell r="C483">
            <v>12369</v>
          </cell>
          <cell r="D483">
            <v>2009</v>
          </cell>
          <cell r="E483" t="str">
            <v>2009</v>
          </cell>
          <cell r="F483">
            <v>78</v>
          </cell>
          <cell r="G483">
            <v>-48</v>
          </cell>
          <cell r="H483">
            <v>9</v>
          </cell>
          <cell r="I483">
            <v>1</v>
          </cell>
          <cell r="J483" t="str">
            <v>sierteelt</v>
          </cell>
        </row>
        <row r="484">
          <cell r="A484" t="str">
            <v>2009_okt_52</v>
          </cell>
          <cell r="C484">
            <v>12370</v>
          </cell>
          <cell r="D484">
            <v>2009</v>
          </cell>
          <cell r="E484" t="str">
            <v>okt</v>
          </cell>
          <cell r="F484">
            <v>52</v>
          </cell>
          <cell r="G484">
            <v>142469</v>
          </cell>
          <cell r="H484">
            <v>10</v>
          </cell>
          <cell r="I484">
            <v>1</v>
          </cell>
          <cell r="J484" t="str">
            <v>sierteelt</v>
          </cell>
        </row>
        <row r="485">
          <cell r="A485" t="str">
            <v>2009_okt_53</v>
          </cell>
          <cell r="C485">
            <v>12371</v>
          </cell>
          <cell r="D485">
            <v>2009</v>
          </cell>
          <cell r="E485" t="str">
            <v>okt</v>
          </cell>
          <cell r="F485">
            <v>53</v>
          </cell>
          <cell r="G485">
            <v>527217</v>
          </cell>
          <cell r="H485">
            <v>10</v>
          </cell>
          <cell r="I485">
            <v>1</v>
          </cell>
          <cell r="J485" t="str">
            <v>sierteelt</v>
          </cell>
        </row>
        <row r="486">
          <cell r="A486" t="str">
            <v>2009_okt_54</v>
          </cell>
          <cell r="C486">
            <v>12372</v>
          </cell>
          <cell r="D486">
            <v>2009</v>
          </cell>
          <cell r="E486" t="str">
            <v>okt</v>
          </cell>
          <cell r="F486">
            <v>54</v>
          </cell>
          <cell r="G486">
            <v>0.27</v>
          </cell>
          <cell r="H486">
            <v>10</v>
          </cell>
          <cell r="I486">
            <v>1</v>
          </cell>
          <cell r="J486" t="str">
            <v>sierteelt</v>
          </cell>
        </row>
        <row r="487">
          <cell r="A487" t="str">
            <v>2009_okt_55</v>
          </cell>
          <cell r="C487">
            <v>12373</v>
          </cell>
          <cell r="D487">
            <v>2009</v>
          </cell>
          <cell r="E487" t="str">
            <v>okt</v>
          </cell>
          <cell r="F487">
            <v>55</v>
          </cell>
          <cell r="G487">
            <v>95719</v>
          </cell>
          <cell r="H487">
            <v>10</v>
          </cell>
          <cell r="I487">
            <v>1</v>
          </cell>
          <cell r="J487" t="str">
            <v>sierteelt</v>
          </cell>
        </row>
        <row r="488">
          <cell r="A488" t="str">
            <v>2009_okt_56</v>
          </cell>
          <cell r="C488">
            <v>12374</v>
          </cell>
          <cell r="D488">
            <v>2009</v>
          </cell>
          <cell r="E488" t="str">
            <v>okt</v>
          </cell>
          <cell r="F488">
            <v>56</v>
          </cell>
          <cell r="G488">
            <v>63486</v>
          </cell>
          <cell r="H488">
            <v>10</v>
          </cell>
          <cell r="I488">
            <v>1</v>
          </cell>
          <cell r="J488" t="str">
            <v>sierteelt</v>
          </cell>
        </row>
        <row r="489">
          <cell r="A489" t="str">
            <v>2009_okt_57</v>
          </cell>
          <cell r="C489">
            <v>12375</v>
          </cell>
          <cell r="D489">
            <v>2009</v>
          </cell>
          <cell r="E489" t="str">
            <v>okt</v>
          </cell>
          <cell r="F489">
            <v>57</v>
          </cell>
          <cell r="G489">
            <v>1.5069999999999999</v>
          </cell>
          <cell r="H489">
            <v>10</v>
          </cell>
          <cell r="I489">
            <v>1</v>
          </cell>
          <cell r="J489" t="str">
            <v>sierteelt</v>
          </cell>
        </row>
        <row r="490">
          <cell r="A490" t="str">
            <v>2009_okt_58</v>
          </cell>
          <cell r="C490">
            <v>12376</v>
          </cell>
          <cell r="D490">
            <v>2009</v>
          </cell>
          <cell r="E490" t="str">
            <v>okt</v>
          </cell>
          <cell r="F490">
            <v>58</v>
          </cell>
          <cell r="G490">
            <v>13318</v>
          </cell>
          <cell r="H490">
            <v>10</v>
          </cell>
          <cell r="I490">
            <v>1</v>
          </cell>
          <cell r="J490" t="str">
            <v>sierteelt</v>
          </cell>
        </row>
        <row r="491">
          <cell r="A491" t="str">
            <v>2009_okt_59</v>
          </cell>
          <cell r="C491">
            <v>12377</v>
          </cell>
          <cell r="D491">
            <v>2009</v>
          </cell>
          <cell r="E491" t="str">
            <v>okt</v>
          </cell>
          <cell r="F491">
            <v>59</v>
          </cell>
          <cell r="G491">
            <v>22701</v>
          </cell>
          <cell r="H491">
            <v>10</v>
          </cell>
          <cell r="I491">
            <v>1</v>
          </cell>
          <cell r="J491" t="str">
            <v>sierteelt</v>
          </cell>
        </row>
        <row r="492">
          <cell r="A492" t="str">
            <v>2009_okt_60</v>
          </cell>
          <cell r="C492">
            <v>12378</v>
          </cell>
          <cell r="D492">
            <v>2009</v>
          </cell>
          <cell r="E492" t="str">
            <v>okt</v>
          </cell>
          <cell r="F492">
            <v>60</v>
          </cell>
          <cell r="G492">
            <v>0.58599999999999997</v>
          </cell>
          <cell r="H492">
            <v>10</v>
          </cell>
          <cell r="I492">
            <v>1</v>
          </cell>
          <cell r="J492" t="str">
            <v>sierteelt</v>
          </cell>
        </row>
        <row r="493">
          <cell r="A493" t="str">
            <v>2009_okt_61</v>
          </cell>
          <cell r="C493">
            <v>12379</v>
          </cell>
          <cell r="D493">
            <v>2009</v>
          </cell>
          <cell r="E493" t="str">
            <v>okt</v>
          </cell>
          <cell r="F493">
            <v>61</v>
          </cell>
          <cell r="G493">
            <v>258785</v>
          </cell>
          <cell r="H493">
            <v>10</v>
          </cell>
          <cell r="I493">
            <v>1</v>
          </cell>
          <cell r="J493" t="str">
            <v>sierteelt</v>
          </cell>
        </row>
        <row r="494">
          <cell r="A494" t="str">
            <v>2009_okt_64</v>
          </cell>
          <cell r="C494">
            <v>12380</v>
          </cell>
          <cell r="D494">
            <v>2009</v>
          </cell>
          <cell r="E494" t="str">
            <v>okt</v>
          </cell>
          <cell r="F494">
            <v>64</v>
          </cell>
          <cell r="G494">
            <v>140789</v>
          </cell>
          <cell r="H494">
            <v>10</v>
          </cell>
          <cell r="I494">
            <v>1</v>
          </cell>
          <cell r="J494" t="str">
            <v>sierteelt</v>
          </cell>
        </row>
        <row r="495">
          <cell r="A495" t="str">
            <v>2009_okt_66</v>
          </cell>
          <cell r="C495">
            <v>12381</v>
          </cell>
          <cell r="D495">
            <v>2009</v>
          </cell>
          <cell r="E495" t="str">
            <v>okt</v>
          </cell>
          <cell r="F495">
            <v>66</v>
          </cell>
          <cell r="G495">
            <v>399574</v>
          </cell>
          <cell r="H495">
            <v>10</v>
          </cell>
          <cell r="I495">
            <v>1</v>
          </cell>
          <cell r="J495" t="str">
            <v>sierteelt</v>
          </cell>
        </row>
        <row r="496">
          <cell r="A496" t="str">
            <v>2009_nov_52</v>
          </cell>
          <cell r="C496">
            <v>12382</v>
          </cell>
          <cell r="D496">
            <v>2009</v>
          </cell>
          <cell r="E496" t="str">
            <v>nov</v>
          </cell>
          <cell r="F496">
            <v>52</v>
          </cell>
          <cell r="G496">
            <v>123216</v>
          </cell>
          <cell r="H496">
            <v>11</v>
          </cell>
          <cell r="I496">
            <v>1</v>
          </cell>
          <cell r="J496" t="str">
            <v>sierteelt</v>
          </cell>
        </row>
        <row r="497">
          <cell r="A497" t="str">
            <v>2009_nov_53</v>
          </cell>
          <cell r="C497">
            <v>12383</v>
          </cell>
          <cell r="D497">
            <v>2009</v>
          </cell>
          <cell r="E497" t="str">
            <v>nov</v>
          </cell>
          <cell r="F497">
            <v>53</v>
          </cell>
          <cell r="G497">
            <v>437024</v>
          </cell>
          <cell r="H497">
            <v>11</v>
          </cell>
          <cell r="I497">
            <v>1</v>
          </cell>
          <cell r="J497" t="str">
            <v>sierteelt</v>
          </cell>
        </row>
        <row r="498">
          <cell r="A498" t="str">
            <v>2009_nov_54</v>
          </cell>
          <cell r="C498">
            <v>12384</v>
          </cell>
          <cell r="D498">
            <v>2009</v>
          </cell>
          <cell r="E498" t="str">
            <v>nov</v>
          </cell>
          <cell r="F498">
            <v>54</v>
          </cell>
          <cell r="G498">
            <v>0.28100000000000003</v>
          </cell>
          <cell r="H498">
            <v>11</v>
          </cell>
          <cell r="I498">
            <v>1</v>
          </cell>
          <cell r="J498" t="str">
            <v>sierteelt</v>
          </cell>
        </row>
        <row r="499">
          <cell r="A499" t="str">
            <v>2009_nov_55</v>
          </cell>
          <cell r="C499">
            <v>12385</v>
          </cell>
          <cell r="D499">
            <v>2009</v>
          </cell>
          <cell r="E499" t="str">
            <v>nov</v>
          </cell>
          <cell r="F499">
            <v>55</v>
          </cell>
          <cell r="G499">
            <v>102001</v>
          </cell>
          <cell r="H499">
            <v>11</v>
          </cell>
          <cell r="I499">
            <v>1</v>
          </cell>
          <cell r="J499" t="str">
            <v>sierteelt</v>
          </cell>
        </row>
        <row r="500">
          <cell r="A500" t="str">
            <v>2009_nov_56</v>
          </cell>
          <cell r="C500">
            <v>12386</v>
          </cell>
          <cell r="D500">
            <v>2009</v>
          </cell>
          <cell r="E500" t="str">
            <v>nov</v>
          </cell>
          <cell r="F500">
            <v>56</v>
          </cell>
          <cell r="G500">
            <v>71916</v>
          </cell>
          <cell r="H500">
            <v>11</v>
          </cell>
          <cell r="I500">
            <v>1</v>
          </cell>
          <cell r="J500" t="str">
            <v>sierteelt</v>
          </cell>
        </row>
        <row r="501">
          <cell r="A501" t="str">
            <v>2009_nov_57</v>
          </cell>
          <cell r="C501">
            <v>12387</v>
          </cell>
          <cell r="D501">
            <v>2009</v>
          </cell>
          <cell r="E501" t="str">
            <v>nov</v>
          </cell>
          <cell r="F501">
            <v>57</v>
          </cell>
          <cell r="G501">
            <v>1.4179999999999999</v>
          </cell>
          <cell r="H501">
            <v>11</v>
          </cell>
          <cell r="I501">
            <v>1</v>
          </cell>
          <cell r="J501" t="str">
            <v>sierteelt</v>
          </cell>
        </row>
        <row r="502">
          <cell r="A502" t="str">
            <v>2009_nov_58</v>
          </cell>
          <cell r="C502">
            <v>12388</v>
          </cell>
          <cell r="D502">
            <v>2009</v>
          </cell>
          <cell r="E502" t="str">
            <v>nov</v>
          </cell>
          <cell r="F502">
            <v>58</v>
          </cell>
          <cell r="G502">
            <v>11016</v>
          </cell>
          <cell r="H502">
            <v>11</v>
          </cell>
          <cell r="I502">
            <v>1</v>
          </cell>
          <cell r="J502" t="str">
            <v>sierteelt</v>
          </cell>
        </row>
        <row r="503">
          <cell r="A503" t="str">
            <v>2009_nov_59</v>
          </cell>
          <cell r="C503">
            <v>12389</v>
          </cell>
          <cell r="D503">
            <v>2009</v>
          </cell>
          <cell r="E503" t="str">
            <v>nov</v>
          </cell>
          <cell r="F503">
            <v>59</v>
          </cell>
          <cell r="G503">
            <v>12861</v>
          </cell>
          <cell r="H503">
            <v>11</v>
          </cell>
          <cell r="I503">
            <v>1</v>
          </cell>
          <cell r="J503" t="str">
            <v>sierteelt</v>
          </cell>
        </row>
        <row r="504">
          <cell r="A504" t="str">
            <v>2009_nov_60</v>
          </cell>
          <cell r="C504">
            <v>12390</v>
          </cell>
          <cell r="D504">
            <v>2009</v>
          </cell>
          <cell r="E504" t="str">
            <v>nov</v>
          </cell>
          <cell r="F504">
            <v>60</v>
          </cell>
          <cell r="G504">
            <v>0.85599999999999998</v>
          </cell>
          <cell r="H504">
            <v>11</v>
          </cell>
          <cell r="I504">
            <v>1</v>
          </cell>
          <cell r="J504" t="str">
            <v>sierteelt</v>
          </cell>
        </row>
        <row r="505">
          <cell r="A505" t="str">
            <v>2009_nov_61</v>
          </cell>
          <cell r="C505">
            <v>12391</v>
          </cell>
          <cell r="D505">
            <v>2009</v>
          </cell>
          <cell r="E505" t="str">
            <v>nov</v>
          </cell>
          <cell r="F505">
            <v>61</v>
          </cell>
          <cell r="G505">
            <v>233079</v>
          </cell>
          <cell r="H505">
            <v>11</v>
          </cell>
          <cell r="I505">
            <v>1</v>
          </cell>
          <cell r="J505" t="str">
            <v>sierteelt</v>
          </cell>
        </row>
        <row r="506">
          <cell r="A506" t="str">
            <v>2009_nov_64</v>
          </cell>
          <cell r="C506">
            <v>12392</v>
          </cell>
          <cell r="D506">
            <v>2009</v>
          </cell>
          <cell r="E506" t="str">
            <v>nov</v>
          </cell>
          <cell r="F506">
            <v>64</v>
          </cell>
          <cell r="G506">
            <v>133095</v>
          </cell>
          <cell r="H506">
            <v>11</v>
          </cell>
          <cell r="I506">
            <v>1</v>
          </cell>
          <cell r="J506" t="str">
            <v>sierteelt</v>
          </cell>
        </row>
        <row r="507">
          <cell r="A507" t="str">
            <v>2009_nov_66</v>
          </cell>
          <cell r="C507">
            <v>12393</v>
          </cell>
          <cell r="D507">
            <v>2009</v>
          </cell>
          <cell r="E507" t="str">
            <v>nov</v>
          </cell>
          <cell r="F507">
            <v>66</v>
          </cell>
          <cell r="G507">
            <v>366174</v>
          </cell>
          <cell r="H507">
            <v>11</v>
          </cell>
          <cell r="I507">
            <v>1</v>
          </cell>
          <cell r="J507" t="str">
            <v>sierteelt</v>
          </cell>
        </row>
        <row r="508">
          <cell r="A508" t="str">
            <v>2009_dec_52</v>
          </cell>
          <cell r="C508">
            <v>12394</v>
          </cell>
          <cell r="D508">
            <v>2009</v>
          </cell>
          <cell r="E508" t="str">
            <v>dec</v>
          </cell>
          <cell r="F508">
            <v>52</v>
          </cell>
          <cell r="G508">
            <v>142302</v>
          </cell>
          <cell r="H508">
            <v>12</v>
          </cell>
          <cell r="I508">
            <v>1</v>
          </cell>
          <cell r="J508" t="str">
            <v>sierteelt</v>
          </cell>
        </row>
        <row r="509">
          <cell r="A509" t="str">
            <v>2009_dec_53</v>
          </cell>
          <cell r="C509">
            <v>12395</v>
          </cell>
          <cell r="D509">
            <v>2009</v>
          </cell>
          <cell r="E509" t="str">
            <v>dec</v>
          </cell>
          <cell r="F509">
            <v>53</v>
          </cell>
          <cell r="G509">
            <v>472060</v>
          </cell>
          <cell r="H509">
            <v>12</v>
          </cell>
          <cell r="I509">
            <v>1</v>
          </cell>
          <cell r="J509" t="str">
            <v>sierteelt</v>
          </cell>
        </row>
        <row r="510">
          <cell r="A510" t="str">
            <v>2009_dec_54</v>
          </cell>
          <cell r="C510">
            <v>12396</v>
          </cell>
          <cell r="D510">
            <v>2009</v>
          </cell>
          <cell r="E510" t="str">
            <v>dec</v>
          </cell>
          <cell r="F510">
            <v>54</v>
          </cell>
          <cell r="G510">
            <v>0.30099999999999999</v>
          </cell>
          <cell r="H510">
            <v>12</v>
          </cell>
          <cell r="I510">
            <v>1</v>
          </cell>
          <cell r="J510" t="str">
            <v>sierteelt</v>
          </cell>
        </row>
        <row r="511">
          <cell r="A511" t="str">
            <v>2009_dec_55</v>
          </cell>
          <cell r="C511">
            <v>12397</v>
          </cell>
          <cell r="D511">
            <v>2009</v>
          </cell>
          <cell r="E511" t="str">
            <v>dec</v>
          </cell>
          <cell r="F511">
            <v>55</v>
          </cell>
          <cell r="G511">
            <v>110854</v>
          </cell>
          <cell r="H511">
            <v>12</v>
          </cell>
          <cell r="I511">
            <v>1</v>
          </cell>
          <cell r="J511" t="str">
            <v>sierteelt</v>
          </cell>
        </row>
        <row r="512">
          <cell r="A512" t="str">
            <v>2009_dec_56</v>
          </cell>
          <cell r="C512">
            <v>12398</v>
          </cell>
          <cell r="D512">
            <v>2009</v>
          </cell>
          <cell r="E512" t="str">
            <v>dec</v>
          </cell>
          <cell r="F512">
            <v>56</v>
          </cell>
          <cell r="G512">
            <v>76818</v>
          </cell>
          <cell r="H512">
            <v>12</v>
          </cell>
          <cell r="I512">
            <v>1</v>
          </cell>
          <cell r="J512" t="str">
            <v>sierteelt</v>
          </cell>
        </row>
        <row r="513">
          <cell r="A513" t="str">
            <v>2009_dec_57</v>
          </cell>
          <cell r="C513">
            <v>12399</v>
          </cell>
          <cell r="D513">
            <v>2009</v>
          </cell>
          <cell r="E513" t="str">
            <v>dec</v>
          </cell>
          <cell r="F513">
            <v>57</v>
          </cell>
          <cell r="G513">
            <v>1.4430000000000001</v>
          </cell>
          <cell r="H513">
            <v>12</v>
          </cell>
          <cell r="I513">
            <v>1</v>
          </cell>
          <cell r="J513" t="str">
            <v>sierteelt</v>
          </cell>
        </row>
        <row r="514">
          <cell r="A514" t="str">
            <v>2009_dec_58</v>
          </cell>
          <cell r="C514">
            <v>12400</v>
          </cell>
          <cell r="D514">
            <v>2009</v>
          </cell>
          <cell r="E514" t="str">
            <v>dec</v>
          </cell>
          <cell r="F514">
            <v>58</v>
          </cell>
          <cell r="G514">
            <v>6808</v>
          </cell>
          <cell r="H514">
            <v>12</v>
          </cell>
          <cell r="I514">
            <v>1</v>
          </cell>
          <cell r="J514" t="str">
            <v>sierteelt</v>
          </cell>
        </row>
        <row r="515">
          <cell r="A515" t="str">
            <v>2009_dec_59</v>
          </cell>
          <cell r="C515">
            <v>12401</v>
          </cell>
          <cell r="D515">
            <v>2009</v>
          </cell>
          <cell r="E515" t="str">
            <v>dec</v>
          </cell>
          <cell r="F515">
            <v>59</v>
          </cell>
          <cell r="G515">
            <v>6545</v>
          </cell>
          <cell r="H515">
            <v>12</v>
          </cell>
          <cell r="I515">
            <v>1</v>
          </cell>
          <cell r="J515" t="str">
            <v>sierteelt</v>
          </cell>
        </row>
        <row r="516">
          <cell r="A516" t="str">
            <v>2009_dec_60</v>
          </cell>
          <cell r="C516">
            <v>12402</v>
          </cell>
          <cell r="D516">
            <v>2009</v>
          </cell>
          <cell r="E516" t="str">
            <v>dec</v>
          </cell>
          <cell r="F516">
            <v>60</v>
          </cell>
          <cell r="G516">
            <v>1.04</v>
          </cell>
          <cell r="H516">
            <v>12</v>
          </cell>
          <cell r="I516">
            <v>1</v>
          </cell>
          <cell r="J516" t="str">
            <v>sierteelt</v>
          </cell>
        </row>
        <row r="517">
          <cell r="A517" t="str">
            <v>2009_dec_61</v>
          </cell>
          <cell r="C517">
            <v>12403</v>
          </cell>
          <cell r="D517">
            <v>2009</v>
          </cell>
          <cell r="E517" t="str">
            <v>dec</v>
          </cell>
          <cell r="F517">
            <v>61</v>
          </cell>
          <cell r="G517">
            <v>261984</v>
          </cell>
          <cell r="H517">
            <v>12</v>
          </cell>
          <cell r="I517">
            <v>1</v>
          </cell>
          <cell r="J517" t="str">
            <v>sierteelt</v>
          </cell>
        </row>
        <row r="518">
          <cell r="A518" t="str">
            <v>2009_dec_64</v>
          </cell>
          <cell r="C518">
            <v>12404</v>
          </cell>
          <cell r="D518">
            <v>2009</v>
          </cell>
          <cell r="E518" t="str">
            <v>dec</v>
          </cell>
          <cell r="F518">
            <v>64</v>
          </cell>
          <cell r="G518">
            <v>136694</v>
          </cell>
          <cell r="H518">
            <v>12</v>
          </cell>
          <cell r="I518">
            <v>1</v>
          </cell>
          <cell r="J518" t="str">
            <v>sierteelt</v>
          </cell>
        </row>
        <row r="519">
          <cell r="A519" t="str">
            <v>2009_dec_66</v>
          </cell>
          <cell r="C519">
            <v>12405</v>
          </cell>
          <cell r="D519">
            <v>2009</v>
          </cell>
          <cell r="E519" t="str">
            <v>dec</v>
          </cell>
          <cell r="F519">
            <v>66</v>
          </cell>
          <cell r="G519">
            <v>398678</v>
          </cell>
          <cell r="H519">
            <v>12</v>
          </cell>
          <cell r="I519">
            <v>1</v>
          </cell>
          <cell r="J519" t="str">
            <v>sierteelt</v>
          </cell>
        </row>
        <row r="520">
          <cell r="A520" t="str">
            <v>2010_jan_52</v>
          </cell>
          <cell r="C520">
            <v>12406</v>
          </cell>
          <cell r="D520">
            <v>2010</v>
          </cell>
          <cell r="E520" t="str">
            <v>jan</v>
          </cell>
          <cell r="F520">
            <v>52</v>
          </cell>
          <cell r="G520">
            <v>111354.549</v>
          </cell>
          <cell r="H520">
            <v>1</v>
          </cell>
          <cell r="I520">
            <v>1</v>
          </cell>
          <cell r="J520" t="str">
            <v>sierteelt</v>
          </cell>
        </row>
        <row r="521">
          <cell r="A521" t="str">
            <v>2010_jan_53</v>
          </cell>
          <cell r="C521">
            <v>12407</v>
          </cell>
          <cell r="D521">
            <v>2010</v>
          </cell>
          <cell r="E521" t="str">
            <v>jan</v>
          </cell>
          <cell r="F521">
            <v>53</v>
          </cell>
          <cell r="G521">
            <v>575439.37899999996</v>
          </cell>
          <cell r="H521">
            <v>1</v>
          </cell>
          <cell r="I521">
            <v>1</v>
          </cell>
          <cell r="J521" t="str">
            <v>sierteelt</v>
          </cell>
        </row>
        <row r="522">
          <cell r="A522" t="str">
            <v>2010_jan_54</v>
          </cell>
          <cell r="C522">
            <v>12408</v>
          </cell>
          <cell r="D522">
            <v>2010</v>
          </cell>
          <cell r="E522" t="str">
            <v>jan</v>
          </cell>
          <cell r="F522">
            <v>54</v>
          </cell>
          <cell r="G522">
            <v>0.193</v>
          </cell>
          <cell r="H522">
            <v>1</v>
          </cell>
          <cell r="I522">
            <v>1</v>
          </cell>
          <cell r="J522" t="str">
            <v>sierteelt</v>
          </cell>
        </row>
        <row r="523">
          <cell r="A523" t="str">
            <v>2010_jan_55</v>
          </cell>
          <cell r="C523">
            <v>12409</v>
          </cell>
          <cell r="D523">
            <v>2010</v>
          </cell>
          <cell r="E523" t="str">
            <v>jan</v>
          </cell>
          <cell r="F523">
            <v>55</v>
          </cell>
          <cell r="G523">
            <v>99206.964999999997</v>
          </cell>
          <cell r="H523">
            <v>1</v>
          </cell>
          <cell r="I523">
            <v>1</v>
          </cell>
          <cell r="J523" t="str">
            <v>sierteelt</v>
          </cell>
        </row>
        <row r="524">
          <cell r="A524" t="str">
            <v>2010_jan_56</v>
          </cell>
          <cell r="C524">
            <v>12410</v>
          </cell>
          <cell r="D524">
            <v>2010</v>
          </cell>
          <cell r="E524" t="str">
            <v>jan</v>
          </cell>
          <cell r="F524">
            <v>56</v>
          </cell>
          <cell r="G524">
            <v>67232.221999999994</v>
          </cell>
          <cell r="H524">
            <v>1</v>
          </cell>
          <cell r="I524">
            <v>1</v>
          </cell>
          <cell r="J524" t="str">
            <v>sierteelt</v>
          </cell>
        </row>
        <row r="525">
          <cell r="A525" t="str">
            <v>2010_jan_57</v>
          </cell>
          <cell r="C525">
            <v>12411</v>
          </cell>
          <cell r="D525">
            <v>2010</v>
          </cell>
          <cell r="E525" t="str">
            <v>jan</v>
          </cell>
          <cell r="F525">
            <v>57</v>
          </cell>
          <cell r="G525">
            <v>1.4750000000000001</v>
          </cell>
          <cell r="H525">
            <v>1</v>
          </cell>
          <cell r="I525">
            <v>1</v>
          </cell>
          <cell r="J525" t="str">
            <v>sierteelt</v>
          </cell>
        </row>
        <row r="526">
          <cell r="A526" t="str">
            <v>2010_jan_58</v>
          </cell>
          <cell r="C526">
            <v>12412</v>
          </cell>
          <cell r="D526">
            <v>2010</v>
          </cell>
          <cell r="E526" t="str">
            <v>jan</v>
          </cell>
          <cell r="F526">
            <v>58</v>
          </cell>
          <cell r="G526">
            <v>2393.3679999999999</v>
          </cell>
          <cell r="H526">
            <v>1</v>
          </cell>
          <cell r="I526">
            <v>1</v>
          </cell>
          <cell r="J526" t="str">
            <v>sierteelt</v>
          </cell>
        </row>
        <row r="527">
          <cell r="A527" t="str">
            <v>2010_jan_59</v>
          </cell>
          <cell r="C527">
            <v>12413</v>
          </cell>
          <cell r="D527">
            <v>2010</v>
          </cell>
          <cell r="E527" t="str">
            <v>jan</v>
          </cell>
          <cell r="F527">
            <v>59</v>
          </cell>
          <cell r="G527">
            <v>2405.6320000000001</v>
          </cell>
          <cell r="H527">
            <v>1</v>
          </cell>
          <cell r="I527">
            <v>1</v>
          </cell>
          <cell r="J527" t="str">
            <v>sierteelt</v>
          </cell>
        </row>
        <row r="528">
          <cell r="A528" t="str">
            <v>2010_jan_60</v>
          </cell>
          <cell r="C528">
            <v>12414</v>
          </cell>
          <cell r="D528">
            <v>2010</v>
          </cell>
          <cell r="E528" t="str">
            <v>jan</v>
          </cell>
          <cell r="F528">
            <v>60</v>
          </cell>
          <cell r="G528">
            <v>0.99399999999999999</v>
          </cell>
          <cell r="H528">
            <v>1</v>
          </cell>
          <cell r="I528">
            <v>1</v>
          </cell>
          <cell r="J528" t="str">
            <v>sierteelt</v>
          </cell>
        </row>
        <row r="529">
          <cell r="A529" t="str">
            <v>2010_jan_61</v>
          </cell>
          <cell r="C529">
            <v>12415</v>
          </cell>
          <cell r="D529">
            <v>2010</v>
          </cell>
          <cell r="E529" t="str">
            <v>jan</v>
          </cell>
          <cell r="F529">
            <v>61</v>
          </cell>
          <cell r="G529">
            <v>199282</v>
          </cell>
          <cell r="H529">
            <v>1</v>
          </cell>
          <cell r="I529">
            <v>1</v>
          </cell>
          <cell r="J529" t="str">
            <v>sierteelt</v>
          </cell>
        </row>
        <row r="530">
          <cell r="A530" t="str">
            <v>2010_jan_64</v>
          </cell>
          <cell r="C530">
            <v>12416</v>
          </cell>
          <cell r="D530">
            <v>2010</v>
          </cell>
          <cell r="E530" t="str">
            <v>jan</v>
          </cell>
          <cell r="F530">
            <v>64</v>
          </cell>
          <cell r="G530">
            <v>115062</v>
          </cell>
          <cell r="H530">
            <v>1</v>
          </cell>
          <cell r="I530">
            <v>1</v>
          </cell>
          <cell r="J530" t="str">
            <v>sierteelt</v>
          </cell>
        </row>
        <row r="531">
          <cell r="A531" t="str">
            <v>2010_1_65</v>
          </cell>
          <cell r="C531">
            <v>12417</v>
          </cell>
          <cell r="D531">
            <v>2010</v>
          </cell>
          <cell r="E531" t="str">
            <v>1</v>
          </cell>
          <cell r="F531">
            <v>65</v>
          </cell>
          <cell r="G531">
            <v>-23.187000000000001</v>
          </cell>
          <cell r="H531">
            <v>1</v>
          </cell>
          <cell r="I531">
            <v>1</v>
          </cell>
          <cell r="J531" t="str">
            <v>sierteelt</v>
          </cell>
        </row>
        <row r="532">
          <cell r="A532" t="str">
            <v>2010_jan_66</v>
          </cell>
          <cell r="C532">
            <v>12418</v>
          </cell>
          <cell r="D532">
            <v>2010</v>
          </cell>
          <cell r="E532" t="str">
            <v>jan</v>
          </cell>
          <cell r="F532">
            <v>66</v>
          </cell>
          <cell r="G532">
            <v>314344</v>
          </cell>
          <cell r="H532">
            <v>1</v>
          </cell>
          <cell r="I532">
            <v>1</v>
          </cell>
          <cell r="J532" t="str">
            <v>sierteelt</v>
          </cell>
        </row>
        <row r="533">
          <cell r="A533" t="str">
            <v>2010_feb_52</v>
          </cell>
          <cell r="C533">
            <v>12419</v>
          </cell>
          <cell r="D533">
            <v>2010</v>
          </cell>
          <cell r="E533" t="str">
            <v>feb</v>
          </cell>
          <cell r="F533">
            <v>52</v>
          </cell>
          <cell r="G533">
            <v>184045.46</v>
          </cell>
          <cell r="H533">
            <v>2</v>
          </cell>
          <cell r="I533">
            <v>1</v>
          </cell>
          <cell r="J533" t="str">
            <v>sierteelt</v>
          </cell>
        </row>
        <row r="534">
          <cell r="A534" t="str">
            <v>2010_feb_53</v>
          </cell>
          <cell r="C534">
            <v>12420</v>
          </cell>
          <cell r="D534">
            <v>2010</v>
          </cell>
          <cell r="E534" t="str">
            <v>feb</v>
          </cell>
          <cell r="F534">
            <v>53</v>
          </cell>
          <cell r="G534">
            <v>735628.86800000002</v>
          </cell>
          <cell r="H534">
            <v>2</v>
          </cell>
          <cell r="I534">
            <v>1</v>
          </cell>
          <cell r="J534" t="str">
            <v>sierteelt</v>
          </cell>
        </row>
        <row r="535">
          <cell r="A535" t="str">
            <v>2010_feb_54</v>
          </cell>
          <cell r="C535">
            <v>12421</v>
          </cell>
          <cell r="D535">
            <v>2010</v>
          </cell>
          <cell r="E535" t="str">
            <v>feb</v>
          </cell>
          <cell r="F535">
            <v>54</v>
          </cell>
          <cell r="G535">
            <v>0.25</v>
          </cell>
          <cell r="H535">
            <v>2</v>
          </cell>
          <cell r="I535">
            <v>1</v>
          </cell>
          <cell r="J535" t="str">
            <v>sierteelt</v>
          </cell>
        </row>
        <row r="536">
          <cell r="A536" t="str">
            <v>2010_feb_55</v>
          </cell>
          <cell r="C536">
            <v>12422</v>
          </cell>
          <cell r="D536">
            <v>2010</v>
          </cell>
          <cell r="E536" t="str">
            <v>feb</v>
          </cell>
          <cell r="F536">
            <v>55</v>
          </cell>
          <cell r="G536">
            <v>120643.314</v>
          </cell>
          <cell r="H536">
            <v>2</v>
          </cell>
          <cell r="I536">
            <v>1</v>
          </cell>
          <cell r="J536" t="str">
            <v>sierteelt</v>
          </cell>
        </row>
        <row r="537">
          <cell r="A537" t="str">
            <v>2010_feb_56</v>
          </cell>
          <cell r="C537">
            <v>12423</v>
          </cell>
          <cell r="D537">
            <v>2010</v>
          </cell>
          <cell r="E537" t="str">
            <v>feb</v>
          </cell>
          <cell r="F537">
            <v>56</v>
          </cell>
          <cell r="G537">
            <v>78403.546000000002</v>
          </cell>
          <cell r="H537">
            <v>2</v>
          </cell>
          <cell r="I537">
            <v>1</v>
          </cell>
          <cell r="J537" t="str">
            <v>sierteelt</v>
          </cell>
        </row>
        <row r="538">
          <cell r="A538" t="str">
            <v>2010_feb_57</v>
          </cell>
          <cell r="C538">
            <v>12424</v>
          </cell>
          <cell r="D538">
            <v>2010</v>
          </cell>
          <cell r="E538" t="str">
            <v>feb</v>
          </cell>
          <cell r="F538">
            <v>57</v>
          </cell>
          <cell r="G538">
            <v>1.538</v>
          </cell>
          <cell r="H538">
            <v>2</v>
          </cell>
          <cell r="I538">
            <v>1</v>
          </cell>
          <cell r="J538" t="str">
            <v>sierteelt</v>
          </cell>
        </row>
        <row r="539">
          <cell r="A539" t="str">
            <v>2010_feb_58</v>
          </cell>
          <cell r="C539">
            <v>12425</v>
          </cell>
          <cell r="D539">
            <v>2010</v>
          </cell>
          <cell r="E539" t="str">
            <v>feb</v>
          </cell>
          <cell r="F539">
            <v>58</v>
          </cell>
          <cell r="G539">
            <v>6448.6989999999996</v>
          </cell>
          <cell r="H539">
            <v>2</v>
          </cell>
          <cell r="I539">
            <v>1</v>
          </cell>
          <cell r="J539" t="str">
            <v>sierteelt</v>
          </cell>
        </row>
        <row r="540">
          <cell r="A540" t="str">
            <v>2010_feb_59</v>
          </cell>
          <cell r="C540">
            <v>12426</v>
          </cell>
          <cell r="D540">
            <v>2010</v>
          </cell>
          <cell r="E540" t="str">
            <v>feb</v>
          </cell>
          <cell r="F540">
            <v>59</v>
          </cell>
          <cell r="G540">
            <v>5965.4880000000003</v>
          </cell>
          <cell r="H540">
            <v>2</v>
          </cell>
          <cell r="I540">
            <v>1</v>
          </cell>
          <cell r="J540" t="str">
            <v>sierteelt</v>
          </cell>
        </row>
        <row r="541">
          <cell r="A541" t="str">
            <v>2010_feb_60</v>
          </cell>
          <cell r="C541">
            <v>12427</v>
          </cell>
          <cell r="D541">
            <v>2010</v>
          </cell>
          <cell r="E541" t="str">
            <v>feb</v>
          </cell>
          <cell r="F541">
            <v>60</v>
          </cell>
          <cell r="G541">
            <v>1.081</v>
          </cell>
          <cell r="H541">
            <v>2</v>
          </cell>
          <cell r="I541">
            <v>1</v>
          </cell>
          <cell r="J541" t="str">
            <v>sierteelt</v>
          </cell>
        </row>
        <row r="542">
          <cell r="A542" t="str">
            <v>2010_feb_61</v>
          </cell>
          <cell r="C542">
            <v>12428</v>
          </cell>
          <cell r="D542">
            <v>2010</v>
          </cell>
          <cell r="E542" t="str">
            <v>feb</v>
          </cell>
          <cell r="F542">
            <v>61</v>
          </cell>
          <cell r="G542">
            <v>307791</v>
          </cell>
          <cell r="H542">
            <v>2</v>
          </cell>
          <cell r="I542">
            <v>1</v>
          </cell>
          <cell r="J542" t="str">
            <v>sierteelt</v>
          </cell>
        </row>
        <row r="543">
          <cell r="A543" t="str">
            <v>2010_feb_64</v>
          </cell>
          <cell r="C543">
            <v>12429</v>
          </cell>
          <cell r="D543">
            <v>2010</v>
          </cell>
          <cell r="E543" t="str">
            <v>feb</v>
          </cell>
          <cell r="F543">
            <v>64</v>
          </cell>
          <cell r="G543">
            <v>138704</v>
          </cell>
          <cell r="H543">
            <v>2</v>
          </cell>
          <cell r="I543">
            <v>1</v>
          </cell>
          <cell r="J543" t="str">
            <v>sierteelt</v>
          </cell>
        </row>
        <row r="544">
          <cell r="A544" t="str">
            <v>2010_2_65</v>
          </cell>
          <cell r="C544">
            <v>12430</v>
          </cell>
          <cell r="D544">
            <v>2010</v>
          </cell>
          <cell r="E544" t="str">
            <v>2</v>
          </cell>
          <cell r="F544">
            <v>65</v>
          </cell>
          <cell r="G544">
            <v>-16.443000000000001</v>
          </cell>
          <cell r="H544">
            <v>2</v>
          </cell>
          <cell r="I544">
            <v>1</v>
          </cell>
          <cell r="J544" t="str">
            <v>sierteelt</v>
          </cell>
        </row>
        <row r="545">
          <cell r="A545" t="str">
            <v>2010_feb_66</v>
          </cell>
          <cell r="C545">
            <v>12431</v>
          </cell>
          <cell r="D545">
            <v>2010</v>
          </cell>
          <cell r="E545" t="str">
            <v>feb</v>
          </cell>
          <cell r="F545">
            <v>66</v>
          </cell>
          <cell r="G545">
            <v>446495</v>
          </cell>
          <cell r="H545">
            <v>2</v>
          </cell>
          <cell r="I545">
            <v>1</v>
          </cell>
          <cell r="J545" t="str">
            <v>sierteelt</v>
          </cell>
        </row>
        <row r="546">
          <cell r="A546" t="str">
            <v>2010_mrt_52</v>
          </cell>
          <cell r="C546">
            <v>12432</v>
          </cell>
          <cell r="D546">
            <v>2010</v>
          </cell>
          <cell r="E546" t="str">
            <v>mrt</v>
          </cell>
          <cell r="F546">
            <v>52</v>
          </cell>
          <cell r="G546">
            <v>213220.766</v>
          </cell>
          <cell r="H546">
            <v>3</v>
          </cell>
          <cell r="I546">
            <v>1</v>
          </cell>
          <cell r="J546" t="str">
            <v>sierteelt</v>
          </cell>
        </row>
        <row r="547">
          <cell r="A547" t="str">
            <v>2010_mrt_53</v>
          </cell>
          <cell r="C547">
            <v>12433</v>
          </cell>
          <cell r="D547">
            <v>2010</v>
          </cell>
          <cell r="E547" t="str">
            <v>mrt</v>
          </cell>
          <cell r="F547">
            <v>53</v>
          </cell>
          <cell r="G547">
            <v>985284.978</v>
          </cell>
          <cell r="H547">
            <v>3</v>
          </cell>
          <cell r="I547">
            <v>1</v>
          </cell>
          <cell r="J547" t="str">
            <v>sierteelt</v>
          </cell>
        </row>
        <row r="548">
          <cell r="A548" t="str">
            <v>2010_mrt_54</v>
          </cell>
          <cell r="C548">
            <v>12434</v>
          </cell>
          <cell r="D548">
            <v>2010</v>
          </cell>
          <cell r="E548" t="str">
            <v>mrt</v>
          </cell>
          <cell r="F548">
            <v>54</v>
          </cell>
          <cell r="G548">
            <v>0.216</v>
          </cell>
          <cell r="H548">
            <v>3</v>
          </cell>
          <cell r="I548">
            <v>1</v>
          </cell>
          <cell r="J548" t="str">
            <v>sierteelt</v>
          </cell>
        </row>
        <row r="549">
          <cell r="A549" t="str">
            <v>2010_mrt_55</v>
          </cell>
          <cell r="C549">
            <v>12435</v>
          </cell>
          <cell r="D549">
            <v>2010</v>
          </cell>
          <cell r="E549" t="str">
            <v>mrt</v>
          </cell>
          <cell r="F549">
            <v>55</v>
          </cell>
          <cell r="G549">
            <v>168087.79</v>
          </cell>
          <cell r="H549">
            <v>3</v>
          </cell>
          <cell r="I549">
            <v>1</v>
          </cell>
          <cell r="J549" t="str">
            <v>sierteelt</v>
          </cell>
        </row>
        <row r="550">
          <cell r="A550" t="str">
            <v>2010_mrt_56</v>
          </cell>
          <cell r="C550">
            <v>12436</v>
          </cell>
          <cell r="D550">
            <v>2010</v>
          </cell>
          <cell r="E550" t="str">
            <v>mrt</v>
          </cell>
          <cell r="F550">
            <v>56</v>
          </cell>
          <cell r="G550">
            <v>120514.432</v>
          </cell>
          <cell r="H550">
            <v>3</v>
          </cell>
          <cell r="I550">
            <v>1</v>
          </cell>
          <cell r="J550" t="str">
            <v>sierteelt</v>
          </cell>
        </row>
        <row r="551">
          <cell r="A551" t="str">
            <v>2010_mrt_57</v>
          </cell>
          <cell r="C551">
            <v>12437</v>
          </cell>
          <cell r="D551">
            <v>2010</v>
          </cell>
          <cell r="E551" t="str">
            <v>mrt</v>
          </cell>
          <cell r="F551">
            <v>57</v>
          </cell>
          <cell r="G551">
            <v>1.3939999999999999</v>
          </cell>
          <cell r="H551">
            <v>3</v>
          </cell>
          <cell r="I551">
            <v>1</v>
          </cell>
          <cell r="J551" t="str">
            <v>sierteelt</v>
          </cell>
        </row>
        <row r="552">
          <cell r="A552" t="str">
            <v>2010_mrt_58</v>
          </cell>
          <cell r="C552">
            <v>12438</v>
          </cell>
          <cell r="D552">
            <v>2010</v>
          </cell>
          <cell r="E552" t="str">
            <v>mrt</v>
          </cell>
          <cell r="F552">
            <v>58</v>
          </cell>
          <cell r="G552">
            <v>41856.021999999997</v>
          </cell>
          <cell r="H552">
            <v>3</v>
          </cell>
          <cell r="I552">
            <v>1</v>
          </cell>
          <cell r="J552" t="str">
            <v>sierteelt</v>
          </cell>
        </row>
        <row r="553">
          <cell r="A553" t="str">
            <v>2010_mrt_59</v>
          </cell>
          <cell r="C553">
            <v>12439</v>
          </cell>
          <cell r="D553">
            <v>2010</v>
          </cell>
          <cell r="E553" t="str">
            <v>mrt</v>
          </cell>
          <cell r="F553">
            <v>59</v>
          </cell>
          <cell r="G553">
            <v>55005.766000000003</v>
          </cell>
          <cell r="H553">
            <v>3</v>
          </cell>
          <cell r="I553">
            <v>1</v>
          </cell>
          <cell r="J553" t="str">
            <v>sierteelt</v>
          </cell>
        </row>
        <row r="554">
          <cell r="A554" t="str">
            <v>2010_mrt_60</v>
          </cell>
          <cell r="C554">
            <v>12440</v>
          </cell>
          <cell r="D554">
            <v>2010</v>
          </cell>
          <cell r="E554" t="str">
            <v>mrt</v>
          </cell>
          <cell r="F554">
            <v>60</v>
          </cell>
          <cell r="G554">
            <v>0.76</v>
          </cell>
          <cell r="H554">
            <v>3</v>
          </cell>
          <cell r="I554">
            <v>1</v>
          </cell>
          <cell r="J554" t="str">
            <v>sierteelt</v>
          </cell>
        </row>
        <row r="555">
          <cell r="A555" t="str">
            <v>2010_mrt_61</v>
          </cell>
          <cell r="C555">
            <v>12441</v>
          </cell>
          <cell r="D555">
            <v>2010</v>
          </cell>
          <cell r="E555" t="str">
            <v>mrt</v>
          </cell>
          <cell r="F555">
            <v>61</v>
          </cell>
          <cell r="G555">
            <v>379753</v>
          </cell>
          <cell r="H555">
            <v>3</v>
          </cell>
          <cell r="I555">
            <v>1</v>
          </cell>
          <cell r="J555" t="str">
            <v>sierteelt</v>
          </cell>
        </row>
        <row r="556">
          <cell r="A556" t="str">
            <v>2010_mrt_64</v>
          </cell>
          <cell r="C556">
            <v>12442</v>
          </cell>
          <cell r="D556">
            <v>2010</v>
          </cell>
          <cell r="E556" t="str">
            <v>mrt</v>
          </cell>
          <cell r="F556">
            <v>64</v>
          </cell>
          <cell r="G556">
            <v>236389</v>
          </cell>
          <cell r="H556">
            <v>3</v>
          </cell>
          <cell r="I556">
            <v>1</v>
          </cell>
          <cell r="J556" t="str">
            <v>sierteelt</v>
          </cell>
        </row>
        <row r="557">
          <cell r="A557" t="str">
            <v>2010_3_65</v>
          </cell>
          <cell r="C557">
            <v>12443</v>
          </cell>
          <cell r="D557">
            <v>2010</v>
          </cell>
          <cell r="E557" t="str">
            <v>3</v>
          </cell>
          <cell r="F557">
            <v>65</v>
          </cell>
          <cell r="G557">
            <v>-6.07</v>
          </cell>
          <cell r="H557">
            <v>3</v>
          </cell>
          <cell r="I557">
            <v>1</v>
          </cell>
          <cell r="J557" t="str">
            <v>sierteelt</v>
          </cell>
        </row>
        <row r="558">
          <cell r="A558" t="str">
            <v>2010_mrt_66</v>
          </cell>
          <cell r="C558">
            <v>12444</v>
          </cell>
          <cell r="D558">
            <v>2010</v>
          </cell>
          <cell r="E558" t="str">
            <v>mrt</v>
          </cell>
          <cell r="F558">
            <v>66</v>
          </cell>
          <cell r="G558">
            <v>616142</v>
          </cell>
          <cell r="H558">
            <v>3</v>
          </cell>
          <cell r="I558">
            <v>1</v>
          </cell>
          <cell r="J558" t="str">
            <v>sierteelt</v>
          </cell>
        </row>
        <row r="559">
          <cell r="A559" t="str">
            <v>2010_apr_52</v>
          </cell>
          <cell r="C559">
            <v>12445</v>
          </cell>
          <cell r="D559">
            <v>2010</v>
          </cell>
          <cell r="E559" t="str">
            <v>apr</v>
          </cell>
          <cell r="F559">
            <v>52</v>
          </cell>
          <cell r="G559">
            <v>153124.40400000001</v>
          </cell>
          <cell r="H559">
            <v>4</v>
          </cell>
          <cell r="I559">
            <v>1</v>
          </cell>
          <cell r="J559" t="str">
            <v>sierteelt</v>
          </cell>
        </row>
        <row r="560">
          <cell r="A560" t="str">
            <v>2010_apr_53</v>
          </cell>
          <cell r="C560">
            <v>12446</v>
          </cell>
          <cell r="D560">
            <v>2010</v>
          </cell>
          <cell r="E560" t="str">
            <v>apr</v>
          </cell>
          <cell r="F560">
            <v>53</v>
          </cell>
          <cell r="G560">
            <v>783895.495</v>
          </cell>
          <cell r="H560">
            <v>4</v>
          </cell>
          <cell r="I560">
            <v>1</v>
          </cell>
          <cell r="J560" t="str">
            <v>sierteelt</v>
          </cell>
        </row>
        <row r="561">
          <cell r="A561" t="str">
            <v>2010_apr_54</v>
          </cell>
          <cell r="C561">
            <v>12447</v>
          </cell>
          <cell r="D561">
            <v>2010</v>
          </cell>
          <cell r="E561" t="str">
            <v>apr</v>
          </cell>
          <cell r="F561">
            <v>54</v>
          </cell>
          <cell r="G561">
            <v>0.19500000000000001</v>
          </cell>
          <cell r="H561">
            <v>4</v>
          </cell>
          <cell r="I561">
            <v>1</v>
          </cell>
          <cell r="J561" t="str">
            <v>sierteelt</v>
          </cell>
        </row>
        <row r="562">
          <cell r="A562" t="str">
            <v>2010_apr_55</v>
          </cell>
          <cell r="C562">
            <v>12448</v>
          </cell>
          <cell r="D562">
            <v>2010</v>
          </cell>
          <cell r="E562" t="str">
            <v>apr</v>
          </cell>
          <cell r="F562">
            <v>55</v>
          </cell>
          <cell r="G562">
            <v>145625.80499999999</v>
          </cell>
          <cell r="H562">
            <v>4</v>
          </cell>
          <cell r="I562">
            <v>1</v>
          </cell>
          <cell r="J562" t="str">
            <v>sierteelt</v>
          </cell>
        </row>
        <row r="563">
          <cell r="A563" t="str">
            <v>2010_apr_56</v>
          </cell>
          <cell r="C563">
            <v>12449</v>
          </cell>
          <cell r="D563">
            <v>2010</v>
          </cell>
          <cell r="E563" t="str">
            <v>apr</v>
          </cell>
          <cell r="F563">
            <v>56</v>
          </cell>
          <cell r="G563">
            <v>82161.688999999998</v>
          </cell>
          <cell r="H563">
            <v>4</v>
          </cell>
          <cell r="I563">
            <v>1</v>
          </cell>
          <cell r="J563" t="str">
            <v>sierteelt</v>
          </cell>
        </row>
        <row r="564">
          <cell r="A564" t="str">
            <v>2010_apr_57</v>
          </cell>
          <cell r="C564">
            <v>12450</v>
          </cell>
          <cell r="D564">
            <v>2010</v>
          </cell>
          <cell r="E564" t="str">
            <v>apr</v>
          </cell>
          <cell r="F564">
            <v>57</v>
          </cell>
          <cell r="G564">
            <v>1.772</v>
          </cell>
          <cell r="H564">
            <v>4</v>
          </cell>
          <cell r="I564">
            <v>1</v>
          </cell>
          <cell r="J564" t="str">
            <v>sierteelt</v>
          </cell>
        </row>
        <row r="565">
          <cell r="A565" t="str">
            <v>2010_apr_58</v>
          </cell>
          <cell r="C565">
            <v>12451</v>
          </cell>
          <cell r="D565">
            <v>2010</v>
          </cell>
          <cell r="E565" t="str">
            <v>apr</v>
          </cell>
          <cell r="F565">
            <v>58</v>
          </cell>
          <cell r="G565">
            <v>87631.872000000003</v>
          </cell>
          <cell r="H565">
            <v>4</v>
          </cell>
          <cell r="I565">
            <v>1</v>
          </cell>
          <cell r="J565" t="str">
            <v>sierteelt</v>
          </cell>
        </row>
        <row r="566">
          <cell r="A566" t="str">
            <v>2010_apr_59</v>
          </cell>
          <cell r="C566">
            <v>12452</v>
          </cell>
          <cell r="D566">
            <v>2010</v>
          </cell>
          <cell r="E566" t="str">
            <v>apr</v>
          </cell>
          <cell r="F566">
            <v>59</v>
          </cell>
          <cell r="G566">
            <v>90072.872000000003</v>
          </cell>
          <cell r="H566">
            <v>4</v>
          </cell>
          <cell r="I566">
            <v>1</v>
          </cell>
          <cell r="J566" t="str">
            <v>sierteelt</v>
          </cell>
        </row>
        <row r="567">
          <cell r="A567" t="str">
            <v>2010_apr_60</v>
          </cell>
          <cell r="C567">
            <v>12453</v>
          </cell>
          <cell r="D567">
            <v>2010</v>
          </cell>
          <cell r="E567" t="str">
            <v>apr</v>
          </cell>
          <cell r="F567">
            <v>60</v>
          </cell>
          <cell r="G567">
            <v>0.97199999999999998</v>
          </cell>
          <cell r="H567">
            <v>4</v>
          </cell>
          <cell r="I567">
            <v>1</v>
          </cell>
          <cell r="J567" t="str">
            <v>sierteelt</v>
          </cell>
        </row>
        <row r="568">
          <cell r="A568" t="str">
            <v>2010_apr_61</v>
          </cell>
          <cell r="C568">
            <v>12454</v>
          </cell>
          <cell r="D568">
            <v>2010</v>
          </cell>
          <cell r="E568" t="str">
            <v>apr</v>
          </cell>
          <cell r="F568">
            <v>61</v>
          </cell>
          <cell r="G568">
            <v>274820</v>
          </cell>
          <cell r="H568">
            <v>4</v>
          </cell>
          <cell r="I568">
            <v>1</v>
          </cell>
          <cell r="J568" t="str">
            <v>sierteelt</v>
          </cell>
        </row>
        <row r="569">
          <cell r="A569" t="str">
            <v>2010_apr_64</v>
          </cell>
          <cell r="C569">
            <v>12455</v>
          </cell>
          <cell r="D569">
            <v>2010</v>
          </cell>
          <cell r="E569" t="str">
            <v>apr</v>
          </cell>
          <cell r="F569">
            <v>64</v>
          </cell>
          <cell r="G569">
            <v>262975</v>
          </cell>
          <cell r="H569">
            <v>4</v>
          </cell>
          <cell r="I569">
            <v>1</v>
          </cell>
          <cell r="J569" t="str">
            <v>sierteelt</v>
          </cell>
        </row>
        <row r="570">
          <cell r="A570" t="str">
            <v>2010_4_65</v>
          </cell>
          <cell r="C570">
            <v>12456</v>
          </cell>
          <cell r="D570">
            <v>2010</v>
          </cell>
          <cell r="E570" t="str">
            <v>4</v>
          </cell>
          <cell r="F570">
            <v>65</v>
          </cell>
          <cell r="G570">
            <v>-5.7750000000000004</v>
          </cell>
          <cell r="H570">
            <v>4</v>
          </cell>
          <cell r="I570">
            <v>1</v>
          </cell>
          <cell r="J570" t="str">
            <v>sierteelt</v>
          </cell>
        </row>
        <row r="571">
          <cell r="A571" t="str">
            <v>2010_apr_66</v>
          </cell>
          <cell r="C571">
            <v>12457</v>
          </cell>
          <cell r="D571">
            <v>2010</v>
          </cell>
          <cell r="E571" t="str">
            <v>apr</v>
          </cell>
          <cell r="F571">
            <v>66</v>
          </cell>
          <cell r="G571">
            <v>537795</v>
          </cell>
          <cell r="H571">
            <v>4</v>
          </cell>
          <cell r="I571">
            <v>1</v>
          </cell>
          <cell r="J571" t="str">
            <v>sierteelt</v>
          </cell>
        </row>
        <row r="572">
          <cell r="A572" t="str">
            <v>2010_mei_52</v>
          </cell>
          <cell r="C572">
            <v>12458</v>
          </cell>
          <cell r="D572">
            <v>2010</v>
          </cell>
          <cell r="E572" t="str">
            <v>mei</v>
          </cell>
          <cell r="F572">
            <v>52</v>
          </cell>
          <cell r="G572">
            <v>183660.633</v>
          </cell>
          <cell r="H572">
            <v>5</v>
          </cell>
          <cell r="I572">
            <v>1</v>
          </cell>
          <cell r="J572" t="str">
            <v>sierteelt</v>
          </cell>
        </row>
        <row r="573">
          <cell r="A573" t="str">
            <v>2010_mei_53</v>
          </cell>
          <cell r="C573">
            <v>12459</v>
          </cell>
          <cell r="D573">
            <v>2010</v>
          </cell>
          <cell r="E573" t="str">
            <v>mei</v>
          </cell>
          <cell r="F573">
            <v>53</v>
          </cell>
          <cell r="G573">
            <v>603665.53899999999</v>
          </cell>
          <cell r="H573">
            <v>5</v>
          </cell>
          <cell r="I573">
            <v>1</v>
          </cell>
          <cell r="J573" t="str">
            <v>sierteelt</v>
          </cell>
        </row>
        <row r="574">
          <cell r="A574" t="str">
            <v>2010_mei_54</v>
          </cell>
          <cell r="C574">
            <v>12460</v>
          </cell>
          <cell r="D574">
            <v>2010</v>
          </cell>
          <cell r="E574" t="str">
            <v>mei</v>
          </cell>
          <cell r="F574">
            <v>54</v>
          </cell>
          <cell r="G574">
            <v>0.30399999999999999</v>
          </cell>
          <cell r="H574">
            <v>5</v>
          </cell>
          <cell r="I574">
            <v>1</v>
          </cell>
          <cell r="J574" t="str">
            <v>sierteelt</v>
          </cell>
        </row>
        <row r="575">
          <cell r="A575" t="str">
            <v>2010_mei_55</v>
          </cell>
          <cell r="C575">
            <v>12461</v>
          </cell>
          <cell r="D575">
            <v>2010</v>
          </cell>
          <cell r="E575" t="str">
            <v>mei</v>
          </cell>
          <cell r="F575">
            <v>55</v>
          </cell>
          <cell r="G575">
            <v>134740.693</v>
          </cell>
          <cell r="H575">
            <v>5</v>
          </cell>
          <cell r="I575">
            <v>1</v>
          </cell>
          <cell r="J575" t="str">
            <v>sierteelt</v>
          </cell>
        </row>
        <row r="576">
          <cell r="A576" t="str">
            <v>2010_mei_56</v>
          </cell>
          <cell r="C576">
            <v>12462</v>
          </cell>
          <cell r="D576">
            <v>2010</v>
          </cell>
          <cell r="E576" t="str">
            <v>mei</v>
          </cell>
          <cell r="F576">
            <v>56</v>
          </cell>
          <cell r="G576">
            <v>73153.191999999995</v>
          </cell>
          <cell r="H576">
            <v>5</v>
          </cell>
          <cell r="I576">
            <v>1</v>
          </cell>
          <cell r="J576" t="str">
            <v>sierteelt</v>
          </cell>
        </row>
        <row r="577">
          <cell r="A577" t="str">
            <v>2010_mei_57</v>
          </cell>
          <cell r="C577">
            <v>12463</v>
          </cell>
          <cell r="D577">
            <v>2010</v>
          </cell>
          <cell r="E577" t="str">
            <v>mei</v>
          </cell>
          <cell r="F577">
            <v>57</v>
          </cell>
          <cell r="G577">
            <v>1.841</v>
          </cell>
          <cell r="H577">
            <v>5</v>
          </cell>
          <cell r="I577">
            <v>1</v>
          </cell>
          <cell r="J577" t="str">
            <v>sierteelt</v>
          </cell>
        </row>
        <row r="578">
          <cell r="A578" t="str">
            <v>2010_mei_58</v>
          </cell>
          <cell r="C578">
            <v>12464</v>
          </cell>
          <cell r="D578">
            <v>2010</v>
          </cell>
          <cell r="E578" t="str">
            <v>mei</v>
          </cell>
          <cell r="F578">
            <v>58</v>
          </cell>
          <cell r="G578">
            <v>67061.839000000007</v>
          </cell>
          <cell r="H578">
            <v>5</v>
          </cell>
          <cell r="I578">
            <v>1</v>
          </cell>
          <cell r="J578" t="str">
            <v>sierteelt</v>
          </cell>
        </row>
        <row r="579">
          <cell r="A579" t="str">
            <v>2010_mei_59</v>
          </cell>
          <cell r="C579">
            <v>12465</v>
          </cell>
          <cell r="D579">
            <v>2010</v>
          </cell>
          <cell r="E579" t="str">
            <v>mei</v>
          </cell>
          <cell r="F579">
            <v>59</v>
          </cell>
          <cell r="G579">
            <v>72699.441000000006</v>
          </cell>
          <cell r="H579">
            <v>5</v>
          </cell>
          <cell r="I579">
            <v>1</v>
          </cell>
          <cell r="J579" t="str">
            <v>sierteelt</v>
          </cell>
        </row>
        <row r="580">
          <cell r="A580" t="str">
            <v>2010_mei_60</v>
          </cell>
          <cell r="C580">
            <v>12466</v>
          </cell>
          <cell r="D580">
            <v>2010</v>
          </cell>
          <cell r="E580" t="str">
            <v>mei</v>
          </cell>
          <cell r="F580">
            <v>60</v>
          </cell>
          <cell r="G580">
            <v>0.92200000000000004</v>
          </cell>
          <cell r="H580">
            <v>5</v>
          </cell>
          <cell r="I580">
            <v>1</v>
          </cell>
          <cell r="J580" t="str">
            <v>sierteelt</v>
          </cell>
        </row>
        <row r="581">
          <cell r="A581" t="str">
            <v>2010_mei_61</v>
          </cell>
          <cell r="C581">
            <v>12467</v>
          </cell>
          <cell r="D581">
            <v>2010</v>
          </cell>
          <cell r="E581" t="str">
            <v>mei</v>
          </cell>
          <cell r="F581">
            <v>61</v>
          </cell>
          <cell r="G581">
            <v>336482</v>
          </cell>
          <cell r="H581">
            <v>5</v>
          </cell>
          <cell r="I581">
            <v>1</v>
          </cell>
          <cell r="J581" t="str">
            <v>sierteelt</v>
          </cell>
        </row>
        <row r="582">
          <cell r="A582" t="str">
            <v>2010_mei_64</v>
          </cell>
          <cell r="C582">
            <v>12468</v>
          </cell>
          <cell r="D582">
            <v>2010</v>
          </cell>
          <cell r="E582" t="str">
            <v>mei</v>
          </cell>
          <cell r="F582">
            <v>64</v>
          </cell>
          <cell r="G582">
            <v>221190</v>
          </cell>
          <cell r="H582">
            <v>5</v>
          </cell>
          <cell r="I582">
            <v>1</v>
          </cell>
          <cell r="J582" t="str">
            <v>sierteelt</v>
          </cell>
        </row>
        <row r="583">
          <cell r="A583" t="str">
            <v>2010_mei_66</v>
          </cell>
          <cell r="C583">
            <v>12469</v>
          </cell>
          <cell r="D583">
            <v>2010</v>
          </cell>
          <cell r="E583" t="str">
            <v>mei</v>
          </cell>
          <cell r="F583">
            <v>66</v>
          </cell>
          <cell r="G583">
            <v>557672</v>
          </cell>
          <cell r="H583">
            <v>5</v>
          </cell>
          <cell r="I583">
            <v>1</v>
          </cell>
          <cell r="J583" t="str">
            <v>sierteelt</v>
          </cell>
        </row>
        <row r="584">
          <cell r="A584" t="str">
            <v>2010_jun_52</v>
          </cell>
          <cell r="C584">
            <v>12470</v>
          </cell>
          <cell r="D584">
            <v>2010</v>
          </cell>
          <cell r="E584" t="str">
            <v>jun</v>
          </cell>
          <cell r="F584">
            <v>52</v>
          </cell>
          <cell r="G584">
            <v>130113.999</v>
          </cell>
          <cell r="H584">
            <v>6</v>
          </cell>
          <cell r="I584">
            <v>1</v>
          </cell>
          <cell r="J584" t="str">
            <v>sierteelt</v>
          </cell>
        </row>
        <row r="585">
          <cell r="A585" t="str">
            <v>2010_jun_53</v>
          </cell>
          <cell r="C585">
            <v>12471</v>
          </cell>
          <cell r="D585">
            <v>2010</v>
          </cell>
          <cell r="E585" t="str">
            <v>jun</v>
          </cell>
          <cell r="F585">
            <v>53</v>
          </cell>
          <cell r="G585">
            <v>611688.50100000005</v>
          </cell>
          <cell r="H585">
            <v>6</v>
          </cell>
          <cell r="I585">
            <v>1</v>
          </cell>
          <cell r="J585" t="str">
            <v>sierteelt</v>
          </cell>
        </row>
        <row r="586">
          <cell r="A586" t="str">
            <v>2010_jun_54</v>
          </cell>
          <cell r="C586">
            <v>12472</v>
          </cell>
          <cell r="D586">
            <v>2010</v>
          </cell>
          <cell r="E586" t="str">
            <v>jun</v>
          </cell>
          <cell r="F586">
            <v>54</v>
          </cell>
          <cell r="G586">
            <v>0.21199999999999999</v>
          </cell>
          <cell r="H586">
            <v>6</v>
          </cell>
          <cell r="I586">
            <v>1</v>
          </cell>
          <cell r="J586" t="str">
            <v>sierteelt</v>
          </cell>
        </row>
        <row r="587">
          <cell r="A587" t="str">
            <v>2010_jun_55</v>
          </cell>
          <cell r="C587">
            <v>12473</v>
          </cell>
          <cell r="D587">
            <v>2010</v>
          </cell>
          <cell r="E587" t="str">
            <v>jun</v>
          </cell>
          <cell r="F587">
            <v>55</v>
          </cell>
          <cell r="G587">
            <v>100401.92600000001</v>
          </cell>
          <cell r="H587">
            <v>6</v>
          </cell>
          <cell r="I587">
            <v>1</v>
          </cell>
          <cell r="J587" t="str">
            <v>sierteelt</v>
          </cell>
        </row>
        <row r="588">
          <cell r="A588" t="str">
            <v>2010_jun_56</v>
          </cell>
          <cell r="C588">
            <v>12474</v>
          </cell>
          <cell r="D588">
            <v>2010</v>
          </cell>
          <cell r="E588" t="str">
            <v>jun</v>
          </cell>
          <cell r="F588">
            <v>56</v>
          </cell>
          <cell r="G588">
            <v>67071.451000000001</v>
          </cell>
          <cell r="H588">
            <v>6</v>
          </cell>
          <cell r="I588">
            <v>1</v>
          </cell>
          <cell r="J588" t="str">
            <v>sierteelt</v>
          </cell>
        </row>
        <row r="589">
          <cell r="A589" t="str">
            <v>2010_jun_57</v>
          </cell>
          <cell r="C589">
            <v>12475</v>
          </cell>
          <cell r="D589">
            <v>2010</v>
          </cell>
          <cell r="E589" t="str">
            <v>jun</v>
          </cell>
          <cell r="F589">
            <v>57</v>
          </cell>
          <cell r="G589">
            <v>1.496</v>
          </cell>
          <cell r="H589">
            <v>6</v>
          </cell>
          <cell r="I589">
            <v>1</v>
          </cell>
          <cell r="J589" t="str">
            <v>sierteelt</v>
          </cell>
        </row>
        <row r="590">
          <cell r="A590" t="str">
            <v>2010_jun_58</v>
          </cell>
          <cell r="C590">
            <v>12476</v>
          </cell>
          <cell r="D590">
            <v>2010</v>
          </cell>
          <cell r="E590" t="str">
            <v>jun</v>
          </cell>
          <cell r="F590">
            <v>58</v>
          </cell>
          <cell r="G590">
            <v>33869.504000000001</v>
          </cell>
          <cell r="H590">
            <v>6</v>
          </cell>
          <cell r="I590">
            <v>1</v>
          </cell>
          <cell r="J590" t="str">
            <v>sierteelt</v>
          </cell>
        </row>
        <row r="591">
          <cell r="A591" t="str">
            <v>2010_jun_59</v>
          </cell>
          <cell r="C591">
            <v>12477</v>
          </cell>
          <cell r="D591">
            <v>2010</v>
          </cell>
          <cell r="E591" t="str">
            <v>jun</v>
          </cell>
          <cell r="F591">
            <v>59</v>
          </cell>
          <cell r="G591">
            <v>36374.423999999999</v>
          </cell>
          <cell r="H591">
            <v>6</v>
          </cell>
          <cell r="I591">
            <v>1</v>
          </cell>
          <cell r="J591" t="str">
            <v>sierteelt</v>
          </cell>
        </row>
        <row r="592">
          <cell r="A592" t="str">
            <v>2010_jun_60</v>
          </cell>
          <cell r="C592">
            <v>12478</v>
          </cell>
          <cell r="D592">
            <v>2010</v>
          </cell>
          <cell r="E592" t="str">
            <v>jun</v>
          </cell>
          <cell r="F592">
            <v>60</v>
          </cell>
          <cell r="G592">
            <v>0.93100000000000005</v>
          </cell>
          <cell r="H592">
            <v>6</v>
          </cell>
          <cell r="I592">
            <v>1</v>
          </cell>
          <cell r="J592" t="str">
            <v>sierteelt</v>
          </cell>
        </row>
        <row r="593">
          <cell r="A593" t="str">
            <v>2010_jun_61</v>
          </cell>
          <cell r="C593">
            <v>12479</v>
          </cell>
          <cell r="D593">
            <v>2010</v>
          </cell>
          <cell r="E593" t="str">
            <v>jun</v>
          </cell>
          <cell r="F593">
            <v>61</v>
          </cell>
          <cell r="G593">
            <v>231135</v>
          </cell>
          <cell r="H593">
            <v>6</v>
          </cell>
          <cell r="I593">
            <v>1</v>
          </cell>
          <cell r="J593" t="str">
            <v>sierteelt</v>
          </cell>
        </row>
        <row r="594">
          <cell r="A594" t="str">
            <v>2010_jun_64</v>
          </cell>
          <cell r="C594">
            <v>12480</v>
          </cell>
          <cell r="D594">
            <v>2010</v>
          </cell>
          <cell r="E594" t="str">
            <v>jun</v>
          </cell>
          <cell r="F594">
            <v>64</v>
          </cell>
          <cell r="G594">
            <v>155539</v>
          </cell>
          <cell r="H594">
            <v>6</v>
          </cell>
          <cell r="I594">
            <v>1</v>
          </cell>
          <cell r="J594" t="str">
            <v>sierteelt</v>
          </cell>
        </row>
        <row r="595">
          <cell r="A595" t="str">
            <v>2010_jun_66</v>
          </cell>
          <cell r="C595">
            <v>12481</v>
          </cell>
          <cell r="D595">
            <v>2010</v>
          </cell>
          <cell r="E595" t="str">
            <v>jun</v>
          </cell>
          <cell r="F595">
            <v>66</v>
          </cell>
          <cell r="G595">
            <v>386674</v>
          </cell>
          <cell r="H595">
            <v>6</v>
          </cell>
          <cell r="I595">
            <v>1</v>
          </cell>
          <cell r="J595" t="str">
            <v>sierteelt</v>
          </cell>
        </row>
        <row r="596">
          <cell r="A596" t="str">
            <v>2010_jul_52</v>
          </cell>
          <cell r="C596">
            <v>12482</v>
          </cell>
          <cell r="D596">
            <v>2010</v>
          </cell>
          <cell r="E596" t="str">
            <v>jul</v>
          </cell>
          <cell r="F596">
            <v>52</v>
          </cell>
          <cell r="G596">
            <v>91250.445000000007</v>
          </cell>
          <cell r="H596">
            <v>7</v>
          </cell>
          <cell r="I596">
            <v>1</v>
          </cell>
          <cell r="J596" t="str">
            <v>sierteelt</v>
          </cell>
        </row>
        <row r="597">
          <cell r="A597" t="str">
            <v>2010_jul_53</v>
          </cell>
          <cell r="C597">
            <v>12483</v>
          </cell>
          <cell r="D597">
            <v>2010</v>
          </cell>
          <cell r="E597" t="str">
            <v>jul</v>
          </cell>
          <cell r="F597">
            <v>53</v>
          </cell>
          <cell r="G597">
            <v>553587.27500000002</v>
          </cell>
          <cell r="H597">
            <v>7</v>
          </cell>
          <cell r="I597">
            <v>1</v>
          </cell>
          <cell r="J597" t="str">
            <v>sierteelt</v>
          </cell>
        </row>
        <row r="598">
          <cell r="A598" t="str">
            <v>2010_jul_54</v>
          </cell>
          <cell r="C598">
            <v>12484</v>
          </cell>
          <cell r="D598">
            <v>2010</v>
          </cell>
          <cell r="E598" t="str">
            <v>jul</v>
          </cell>
          <cell r="F598">
            <v>54</v>
          </cell>
          <cell r="G598">
            <v>0.16400000000000001</v>
          </cell>
          <cell r="H598">
            <v>7</v>
          </cell>
          <cell r="I598">
            <v>1</v>
          </cell>
          <cell r="J598" t="str">
            <v>sierteelt</v>
          </cell>
        </row>
        <row r="599">
          <cell r="A599" t="str">
            <v>2010_jul_55</v>
          </cell>
          <cell r="C599">
            <v>12485</v>
          </cell>
          <cell r="D599">
            <v>2010</v>
          </cell>
          <cell r="E599" t="str">
            <v>jul</v>
          </cell>
          <cell r="F599">
            <v>55</v>
          </cell>
          <cell r="G599">
            <v>76380.264999999999</v>
          </cell>
          <cell r="H599">
            <v>7</v>
          </cell>
          <cell r="I599">
            <v>1</v>
          </cell>
          <cell r="J599" t="str">
            <v>sierteelt</v>
          </cell>
        </row>
        <row r="600">
          <cell r="A600" t="str">
            <v>2010_jul_56</v>
          </cell>
          <cell r="C600">
            <v>12486</v>
          </cell>
          <cell r="D600">
            <v>2010</v>
          </cell>
          <cell r="E600" t="str">
            <v>jul</v>
          </cell>
          <cell r="F600">
            <v>56</v>
          </cell>
          <cell r="G600">
            <v>58841.745000000003</v>
          </cell>
          <cell r="H600">
            <v>7</v>
          </cell>
          <cell r="I600">
            <v>1</v>
          </cell>
          <cell r="J600" t="str">
            <v>sierteelt</v>
          </cell>
        </row>
        <row r="601">
          <cell r="A601" t="str">
            <v>2010_jul_57</v>
          </cell>
          <cell r="C601">
            <v>12487</v>
          </cell>
          <cell r="D601">
            <v>2010</v>
          </cell>
          <cell r="E601" t="str">
            <v>jul</v>
          </cell>
          <cell r="F601">
            <v>57</v>
          </cell>
          <cell r="G601">
            <v>1.298</v>
          </cell>
          <cell r="H601">
            <v>7</v>
          </cell>
          <cell r="I601">
            <v>1</v>
          </cell>
          <cell r="J601" t="str">
            <v>sierteelt</v>
          </cell>
        </row>
        <row r="602">
          <cell r="A602" t="str">
            <v>2010_jul_58</v>
          </cell>
          <cell r="C602">
            <v>12488</v>
          </cell>
          <cell r="D602">
            <v>2010</v>
          </cell>
          <cell r="E602" t="str">
            <v>jul</v>
          </cell>
          <cell r="F602">
            <v>58</v>
          </cell>
          <cell r="G602">
            <v>16481.737000000001</v>
          </cell>
          <cell r="H602">
            <v>7</v>
          </cell>
          <cell r="I602">
            <v>1</v>
          </cell>
          <cell r="J602" t="str">
            <v>sierteelt</v>
          </cell>
        </row>
        <row r="603">
          <cell r="A603" t="str">
            <v>2010_jul_59</v>
          </cell>
          <cell r="C603">
            <v>12489</v>
          </cell>
          <cell r="D603">
            <v>2010</v>
          </cell>
          <cell r="E603" t="str">
            <v>jul</v>
          </cell>
          <cell r="F603">
            <v>59</v>
          </cell>
          <cell r="G603">
            <v>16132.155000000001</v>
          </cell>
          <cell r="H603">
            <v>7</v>
          </cell>
          <cell r="I603">
            <v>1</v>
          </cell>
          <cell r="J603" t="str">
            <v>sierteelt</v>
          </cell>
        </row>
        <row r="604">
          <cell r="A604" t="str">
            <v>2010_jul_60</v>
          </cell>
          <cell r="C604">
            <v>12490</v>
          </cell>
          <cell r="D604">
            <v>2010</v>
          </cell>
          <cell r="E604" t="str">
            <v>jul</v>
          </cell>
          <cell r="F604">
            <v>60</v>
          </cell>
          <cell r="G604">
            <v>1.0209999999999999</v>
          </cell>
          <cell r="H604">
            <v>7</v>
          </cell>
          <cell r="I604">
            <v>1</v>
          </cell>
          <cell r="J604" t="str">
            <v>sierteelt</v>
          </cell>
        </row>
        <row r="605">
          <cell r="A605" t="str">
            <v>2010_jul_61</v>
          </cell>
          <cell r="C605">
            <v>12491</v>
          </cell>
          <cell r="D605">
            <v>2010</v>
          </cell>
          <cell r="E605" t="str">
            <v>jul</v>
          </cell>
          <cell r="F605">
            <v>61</v>
          </cell>
          <cell r="G605">
            <v>183072</v>
          </cell>
          <cell r="H605">
            <v>7</v>
          </cell>
          <cell r="I605">
            <v>1</v>
          </cell>
          <cell r="J605" t="str">
            <v>sierteelt</v>
          </cell>
        </row>
        <row r="606">
          <cell r="A606" t="str">
            <v>2010_jul_64</v>
          </cell>
          <cell r="C606">
            <v>12492</v>
          </cell>
          <cell r="D606">
            <v>2010</v>
          </cell>
          <cell r="E606" t="str">
            <v>jul</v>
          </cell>
          <cell r="F606">
            <v>64</v>
          </cell>
          <cell r="G606">
            <v>118657</v>
          </cell>
          <cell r="H606">
            <v>7</v>
          </cell>
          <cell r="I606">
            <v>1</v>
          </cell>
          <cell r="J606" t="str">
            <v>sierteelt</v>
          </cell>
        </row>
        <row r="607">
          <cell r="A607" t="str">
            <v>2010_jul_66</v>
          </cell>
          <cell r="C607">
            <v>12493</v>
          </cell>
          <cell r="D607">
            <v>2010</v>
          </cell>
          <cell r="E607" t="str">
            <v>jul</v>
          </cell>
          <cell r="F607">
            <v>66</v>
          </cell>
          <cell r="G607">
            <v>301729</v>
          </cell>
          <cell r="H607">
            <v>7</v>
          </cell>
          <cell r="I607">
            <v>1</v>
          </cell>
          <cell r="J607" t="str">
            <v>sierteelt</v>
          </cell>
        </row>
        <row r="608">
          <cell r="A608" t="str">
            <v>2010_aug_52</v>
          </cell>
          <cell r="C608">
            <v>12494</v>
          </cell>
          <cell r="D608">
            <v>2010</v>
          </cell>
          <cell r="E608" t="str">
            <v>aug</v>
          </cell>
          <cell r="F608">
            <v>52</v>
          </cell>
          <cell r="G608">
            <v>134777.103</v>
          </cell>
          <cell r="H608">
            <v>8</v>
          </cell>
          <cell r="I608">
            <v>1</v>
          </cell>
          <cell r="J608" t="str">
            <v>sierteelt</v>
          </cell>
        </row>
        <row r="609">
          <cell r="A609" t="str">
            <v>2010_aug_53</v>
          </cell>
          <cell r="C609">
            <v>12495</v>
          </cell>
          <cell r="D609">
            <v>2010</v>
          </cell>
          <cell r="E609" t="str">
            <v>aug</v>
          </cell>
          <cell r="F609">
            <v>53</v>
          </cell>
          <cell r="G609">
            <v>600746.01599999995</v>
          </cell>
          <cell r="H609">
            <v>8</v>
          </cell>
          <cell r="I609">
            <v>1</v>
          </cell>
          <cell r="J609" t="str">
            <v>sierteelt</v>
          </cell>
        </row>
        <row r="610">
          <cell r="A610" t="str">
            <v>2010_aug_54</v>
          </cell>
          <cell r="C610">
            <v>12496</v>
          </cell>
          <cell r="D610">
            <v>2010</v>
          </cell>
          <cell r="E610" t="str">
            <v>aug</v>
          </cell>
          <cell r="F610">
            <v>54</v>
          </cell>
          <cell r="G610">
            <v>0.224</v>
          </cell>
          <cell r="H610">
            <v>8</v>
          </cell>
          <cell r="I610">
            <v>1</v>
          </cell>
          <cell r="J610" t="str">
            <v>sierteelt</v>
          </cell>
        </row>
        <row r="611">
          <cell r="A611" t="str">
            <v>2010_aug_55</v>
          </cell>
          <cell r="C611">
            <v>12497</v>
          </cell>
          <cell r="D611">
            <v>2010</v>
          </cell>
          <cell r="E611" t="str">
            <v>aug</v>
          </cell>
          <cell r="F611">
            <v>55</v>
          </cell>
          <cell r="G611">
            <v>118416.253</v>
          </cell>
          <cell r="H611">
            <v>8</v>
          </cell>
          <cell r="I611">
            <v>1</v>
          </cell>
          <cell r="J611" t="str">
            <v>sierteelt</v>
          </cell>
        </row>
        <row r="612">
          <cell r="A612" t="str">
            <v>2010_aug_56</v>
          </cell>
          <cell r="C612">
            <v>12498</v>
          </cell>
          <cell r="D612">
            <v>2010</v>
          </cell>
          <cell r="E612" t="str">
            <v>aug</v>
          </cell>
          <cell r="F612">
            <v>56</v>
          </cell>
          <cell r="G612">
            <v>73315.519</v>
          </cell>
          <cell r="H612">
            <v>8</v>
          </cell>
          <cell r="I612">
            <v>1</v>
          </cell>
          <cell r="J612" t="str">
            <v>sierteelt</v>
          </cell>
        </row>
        <row r="613">
          <cell r="A613" t="str">
            <v>2010_aug_57</v>
          </cell>
          <cell r="C613">
            <v>12499</v>
          </cell>
          <cell r="D613">
            <v>2010</v>
          </cell>
          <cell r="E613" t="str">
            <v>aug</v>
          </cell>
          <cell r="F613">
            <v>57</v>
          </cell>
          <cell r="G613">
            <v>1.615</v>
          </cell>
          <cell r="H613">
            <v>8</v>
          </cell>
          <cell r="I613">
            <v>1</v>
          </cell>
          <cell r="J613" t="str">
            <v>sierteelt</v>
          </cell>
        </row>
        <row r="614">
          <cell r="A614" t="str">
            <v>2010_aug_58</v>
          </cell>
          <cell r="C614">
            <v>12500</v>
          </cell>
          <cell r="D614">
            <v>2010</v>
          </cell>
          <cell r="E614" t="str">
            <v>aug</v>
          </cell>
          <cell r="F614">
            <v>58</v>
          </cell>
          <cell r="G614">
            <v>17143.968000000001</v>
          </cell>
          <cell r="H614">
            <v>8</v>
          </cell>
          <cell r="I614">
            <v>1</v>
          </cell>
          <cell r="J614" t="str">
            <v>sierteelt</v>
          </cell>
        </row>
        <row r="615">
          <cell r="A615" t="str">
            <v>2010_aug_59</v>
          </cell>
          <cell r="C615">
            <v>12501</v>
          </cell>
          <cell r="D615">
            <v>2010</v>
          </cell>
          <cell r="E615" t="str">
            <v>aug</v>
          </cell>
          <cell r="F615">
            <v>59</v>
          </cell>
          <cell r="G615">
            <v>16512.613000000001</v>
          </cell>
          <cell r="H615">
            <v>8</v>
          </cell>
          <cell r="I615">
            <v>1</v>
          </cell>
          <cell r="J615" t="str">
            <v>sierteelt</v>
          </cell>
        </row>
        <row r="616">
          <cell r="A616" t="str">
            <v>2010_aug_60</v>
          </cell>
          <cell r="C616">
            <v>12502</v>
          </cell>
          <cell r="D616">
            <v>2010</v>
          </cell>
          <cell r="E616" t="str">
            <v>aug</v>
          </cell>
          <cell r="F616">
            <v>60</v>
          </cell>
          <cell r="G616">
            <v>1.038</v>
          </cell>
          <cell r="H616">
            <v>8</v>
          </cell>
          <cell r="I616">
            <v>1</v>
          </cell>
          <cell r="J616" t="str">
            <v>sierteelt</v>
          </cell>
        </row>
        <row r="617">
          <cell r="A617" t="str">
            <v>2010_aug_61</v>
          </cell>
          <cell r="C617">
            <v>12503</v>
          </cell>
          <cell r="D617">
            <v>2010</v>
          </cell>
          <cell r="E617" t="str">
            <v>aug</v>
          </cell>
          <cell r="F617">
            <v>61</v>
          </cell>
          <cell r="G617">
            <v>231110</v>
          </cell>
          <cell r="H617">
            <v>8</v>
          </cell>
          <cell r="I617">
            <v>1</v>
          </cell>
          <cell r="J617" t="str">
            <v>sierteelt</v>
          </cell>
        </row>
        <row r="618">
          <cell r="A618" t="str">
            <v>2010_aug_64</v>
          </cell>
          <cell r="C618">
            <v>12504</v>
          </cell>
          <cell r="D618">
            <v>2010</v>
          </cell>
          <cell r="E618" t="str">
            <v>aug</v>
          </cell>
          <cell r="F618">
            <v>64</v>
          </cell>
          <cell r="G618">
            <v>164601</v>
          </cell>
          <cell r="H618">
            <v>8</v>
          </cell>
          <cell r="I618">
            <v>1</v>
          </cell>
          <cell r="J618" t="str">
            <v>sierteelt</v>
          </cell>
        </row>
        <row r="619">
          <cell r="A619" t="str">
            <v>2010_aug_66</v>
          </cell>
          <cell r="C619">
            <v>12505</v>
          </cell>
          <cell r="D619">
            <v>2010</v>
          </cell>
          <cell r="E619" t="str">
            <v>aug</v>
          </cell>
          <cell r="F619">
            <v>66</v>
          </cell>
          <cell r="G619">
            <v>395711</v>
          </cell>
          <cell r="H619">
            <v>8</v>
          </cell>
          <cell r="I619">
            <v>1</v>
          </cell>
          <cell r="J619" t="str">
            <v>sierteelt</v>
          </cell>
        </row>
        <row r="620">
          <cell r="A620" t="str">
            <v>2010_sep_52</v>
          </cell>
          <cell r="C620">
            <v>12506</v>
          </cell>
          <cell r="D620">
            <v>2010</v>
          </cell>
          <cell r="E620" t="str">
            <v>sep</v>
          </cell>
          <cell r="F620">
            <v>52</v>
          </cell>
          <cell r="G620">
            <v>152473.883</v>
          </cell>
          <cell r="H620">
            <v>9</v>
          </cell>
          <cell r="I620">
            <v>1</v>
          </cell>
          <cell r="J620" t="str">
            <v>sierteelt</v>
          </cell>
        </row>
        <row r="621">
          <cell r="A621" t="str">
            <v>2010_sep_53</v>
          </cell>
          <cell r="C621">
            <v>12507</v>
          </cell>
          <cell r="D621">
            <v>2010</v>
          </cell>
          <cell r="E621" t="str">
            <v>sep</v>
          </cell>
          <cell r="F621">
            <v>53</v>
          </cell>
          <cell r="G621">
            <v>560771.66200000001</v>
          </cell>
          <cell r="H621">
            <v>9</v>
          </cell>
          <cell r="I621">
            <v>1</v>
          </cell>
          <cell r="J621" t="str">
            <v>sierteelt</v>
          </cell>
        </row>
        <row r="622">
          <cell r="A622" t="str">
            <v>2010_sep_54</v>
          </cell>
          <cell r="C622">
            <v>12508</v>
          </cell>
          <cell r="D622">
            <v>2010</v>
          </cell>
          <cell r="E622" t="str">
            <v>sep</v>
          </cell>
          <cell r="F622">
            <v>54</v>
          </cell>
          <cell r="G622">
            <v>0.27100000000000002</v>
          </cell>
          <cell r="H622">
            <v>9</v>
          </cell>
          <cell r="I622">
            <v>1</v>
          </cell>
          <cell r="J622" t="str">
            <v>sierteelt</v>
          </cell>
        </row>
        <row r="623">
          <cell r="A623" t="str">
            <v>2010_sep_55</v>
          </cell>
          <cell r="C623">
            <v>12509</v>
          </cell>
          <cell r="D623">
            <v>2010</v>
          </cell>
          <cell r="E623" t="str">
            <v>sep</v>
          </cell>
          <cell r="F623">
            <v>55</v>
          </cell>
          <cell r="G623">
            <v>109549.74099999999</v>
          </cell>
          <cell r="H623">
            <v>9</v>
          </cell>
          <cell r="I623">
            <v>1</v>
          </cell>
          <cell r="J623" t="str">
            <v>sierteelt</v>
          </cell>
        </row>
        <row r="624">
          <cell r="A624" t="str">
            <v>2010_sep_56</v>
          </cell>
          <cell r="C624">
            <v>12510</v>
          </cell>
          <cell r="D624">
            <v>2010</v>
          </cell>
          <cell r="E624" t="str">
            <v>sep</v>
          </cell>
          <cell r="F624">
            <v>56</v>
          </cell>
          <cell r="G624">
            <v>67908.773000000001</v>
          </cell>
          <cell r="H624">
            <v>9</v>
          </cell>
          <cell r="I624">
            <v>1</v>
          </cell>
          <cell r="J624" t="str">
            <v>sierteelt</v>
          </cell>
        </row>
        <row r="625">
          <cell r="A625" t="str">
            <v>2010_sep_57</v>
          </cell>
          <cell r="C625">
            <v>12511</v>
          </cell>
          <cell r="D625">
            <v>2010</v>
          </cell>
          <cell r="E625" t="str">
            <v>sep</v>
          </cell>
          <cell r="F625">
            <v>57</v>
          </cell>
          <cell r="G625">
            <v>1.613</v>
          </cell>
          <cell r="H625">
            <v>9</v>
          </cell>
          <cell r="I625">
            <v>1</v>
          </cell>
          <cell r="J625" t="str">
            <v>sierteelt</v>
          </cell>
        </row>
        <row r="626">
          <cell r="A626" t="str">
            <v>2010_sep_58</v>
          </cell>
          <cell r="C626">
            <v>12512</v>
          </cell>
          <cell r="D626">
            <v>2010</v>
          </cell>
          <cell r="E626" t="str">
            <v>sep</v>
          </cell>
          <cell r="F626">
            <v>58</v>
          </cell>
          <cell r="G626">
            <v>16172.324000000001</v>
          </cell>
          <cell r="H626">
            <v>9</v>
          </cell>
          <cell r="I626">
            <v>1</v>
          </cell>
          <cell r="J626" t="str">
            <v>sierteelt</v>
          </cell>
        </row>
        <row r="627">
          <cell r="A627" t="str">
            <v>2010_sep_59</v>
          </cell>
          <cell r="C627">
            <v>12513</v>
          </cell>
          <cell r="D627">
            <v>2010</v>
          </cell>
          <cell r="E627" t="str">
            <v>sep</v>
          </cell>
          <cell r="F627">
            <v>59</v>
          </cell>
          <cell r="G627">
            <v>19622.72</v>
          </cell>
          <cell r="H627">
            <v>9</v>
          </cell>
          <cell r="I627">
            <v>1</v>
          </cell>
          <cell r="J627" t="str">
            <v>sierteelt</v>
          </cell>
        </row>
        <row r="628">
          <cell r="A628" t="str">
            <v>2010_sep_60</v>
          </cell>
          <cell r="C628">
            <v>12514</v>
          </cell>
          <cell r="D628">
            <v>2010</v>
          </cell>
          <cell r="E628" t="str">
            <v>sep</v>
          </cell>
          <cell r="F628">
            <v>60</v>
          </cell>
          <cell r="G628">
            <v>0.82399999999999995</v>
          </cell>
          <cell r="H628">
            <v>9</v>
          </cell>
          <cell r="I628">
            <v>1</v>
          </cell>
          <cell r="J628" t="str">
            <v>sierteelt</v>
          </cell>
        </row>
        <row r="629">
          <cell r="A629" t="str">
            <v>2010_sep_61</v>
          </cell>
          <cell r="C629">
            <v>12515</v>
          </cell>
          <cell r="D629">
            <v>2010</v>
          </cell>
          <cell r="E629" t="str">
            <v>sep</v>
          </cell>
          <cell r="F629">
            <v>61</v>
          </cell>
          <cell r="G629">
            <v>257323</v>
          </cell>
          <cell r="H629">
            <v>9</v>
          </cell>
          <cell r="I629">
            <v>1</v>
          </cell>
          <cell r="J629" t="str">
            <v>sierteelt</v>
          </cell>
        </row>
        <row r="630">
          <cell r="A630" t="str">
            <v>2010_sep_64</v>
          </cell>
          <cell r="C630">
            <v>12516</v>
          </cell>
          <cell r="D630">
            <v>2010</v>
          </cell>
          <cell r="E630" t="str">
            <v>sep</v>
          </cell>
          <cell r="F630">
            <v>64</v>
          </cell>
          <cell r="G630">
            <v>156781</v>
          </cell>
          <cell r="H630">
            <v>9</v>
          </cell>
          <cell r="I630">
            <v>1</v>
          </cell>
          <cell r="J630" t="str">
            <v>sierteelt</v>
          </cell>
        </row>
        <row r="631">
          <cell r="A631" t="str">
            <v>2010_sep_66</v>
          </cell>
          <cell r="C631">
            <v>12517</v>
          </cell>
          <cell r="D631">
            <v>2010</v>
          </cell>
          <cell r="E631" t="str">
            <v>sep</v>
          </cell>
          <cell r="F631">
            <v>66</v>
          </cell>
          <cell r="G631">
            <v>414104</v>
          </cell>
          <cell r="H631">
            <v>9</v>
          </cell>
          <cell r="I631">
            <v>1</v>
          </cell>
          <cell r="J631" t="str">
            <v>sierteelt</v>
          </cell>
        </row>
        <row r="632">
          <cell r="A632" t="str">
            <v>2010_okt_52</v>
          </cell>
          <cell r="C632">
            <v>12518</v>
          </cell>
          <cell r="D632">
            <v>2010</v>
          </cell>
          <cell r="E632" t="str">
            <v>okt</v>
          </cell>
          <cell r="F632">
            <v>52</v>
          </cell>
          <cell r="G632">
            <v>147155.204</v>
          </cell>
          <cell r="H632">
            <v>10</v>
          </cell>
          <cell r="I632">
            <v>1</v>
          </cell>
          <cell r="J632" t="str">
            <v>sierteelt</v>
          </cell>
        </row>
        <row r="633">
          <cell r="A633" t="str">
            <v>2010_okt_53</v>
          </cell>
          <cell r="C633">
            <v>12519</v>
          </cell>
          <cell r="D633">
            <v>2010</v>
          </cell>
          <cell r="E633" t="str">
            <v>okt</v>
          </cell>
          <cell r="F633">
            <v>53</v>
          </cell>
          <cell r="G633">
            <v>514375.54499999998</v>
          </cell>
          <cell r="H633">
            <v>10</v>
          </cell>
          <cell r="I633">
            <v>1</v>
          </cell>
          <cell r="J633" t="str">
            <v>sierteelt</v>
          </cell>
        </row>
        <row r="634">
          <cell r="A634" t="str">
            <v>2010_okt_54</v>
          </cell>
          <cell r="C634">
            <v>12520</v>
          </cell>
          <cell r="D634">
            <v>2010</v>
          </cell>
          <cell r="E634" t="str">
            <v>okt</v>
          </cell>
          <cell r="F634">
            <v>54</v>
          </cell>
          <cell r="G634">
            <v>0.28599999999999998</v>
          </cell>
          <cell r="H634">
            <v>10</v>
          </cell>
          <cell r="I634">
            <v>1</v>
          </cell>
          <cell r="J634" t="str">
            <v>sierteelt</v>
          </cell>
        </row>
        <row r="635">
          <cell r="A635" t="str">
            <v>2010_okt_55</v>
          </cell>
          <cell r="C635">
            <v>12521</v>
          </cell>
          <cell r="D635">
            <v>2010</v>
          </cell>
          <cell r="E635" t="str">
            <v>okt</v>
          </cell>
          <cell r="F635">
            <v>55</v>
          </cell>
          <cell r="G635">
            <v>94885.959000000003</v>
          </cell>
          <cell r="H635">
            <v>10</v>
          </cell>
          <cell r="I635">
            <v>1</v>
          </cell>
          <cell r="J635" t="str">
            <v>sierteelt</v>
          </cell>
        </row>
        <row r="636">
          <cell r="A636" t="str">
            <v>2010_okt_56</v>
          </cell>
          <cell r="C636">
            <v>12522</v>
          </cell>
          <cell r="D636">
            <v>2010</v>
          </cell>
          <cell r="E636" t="str">
            <v>okt</v>
          </cell>
          <cell r="F636">
            <v>56</v>
          </cell>
          <cell r="G636">
            <v>61875.587</v>
          </cell>
          <cell r="H636">
            <v>10</v>
          </cell>
          <cell r="I636">
            <v>1</v>
          </cell>
          <cell r="J636" t="str">
            <v>sierteelt</v>
          </cell>
        </row>
        <row r="637">
          <cell r="A637" t="str">
            <v>2010_okt_57</v>
          </cell>
          <cell r="C637">
            <v>12523</v>
          </cell>
          <cell r="D637">
            <v>2010</v>
          </cell>
          <cell r="E637" t="str">
            <v>okt</v>
          </cell>
          <cell r="F637">
            <v>57</v>
          </cell>
          <cell r="G637">
            <v>1.5329999999999999</v>
          </cell>
          <cell r="H637">
            <v>10</v>
          </cell>
          <cell r="I637">
            <v>1</v>
          </cell>
          <cell r="J637" t="str">
            <v>sierteelt</v>
          </cell>
        </row>
        <row r="638">
          <cell r="A638" t="str">
            <v>2010_okt_58</v>
          </cell>
          <cell r="C638">
            <v>12524</v>
          </cell>
          <cell r="D638">
            <v>2010</v>
          </cell>
          <cell r="E638" t="str">
            <v>okt</v>
          </cell>
          <cell r="F638">
            <v>58</v>
          </cell>
          <cell r="G638">
            <v>12376.546</v>
          </cell>
          <cell r="H638">
            <v>10</v>
          </cell>
          <cell r="I638">
            <v>1</v>
          </cell>
          <cell r="J638" t="str">
            <v>sierteelt</v>
          </cell>
        </row>
        <row r="639">
          <cell r="A639" t="str">
            <v>2010_okt_59</v>
          </cell>
          <cell r="C639">
            <v>12525</v>
          </cell>
          <cell r="D639">
            <v>2010</v>
          </cell>
          <cell r="E639" t="str">
            <v>okt</v>
          </cell>
          <cell r="F639">
            <v>59</v>
          </cell>
          <cell r="G639">
            <v>18686.050999999999</v>
          </cell>
          <cell r="H639">
            <v>10</v>
          </cell>
          <cell r="I639">
            <v>1</v>
          </cell>
          <cell r="J639" t="str">
            <v>sierteelt</v>
          </cell>
        </row>
        <row r="640">
          <cell r="A640" t="str">
            <v>2010_okt_60</v>
          </cell>
          <cell r="C640">
            <v>12526</v>
          </cell>
          <cell r="D640">
            <v>2010</v>
          </cell>
          <cell r="E640" t="str">
            <v>okt</v>
          </cell>
          <cell r="F640">
            <v>60</v>
          </cell>
          <cell r="G640">
            <v>0.66200000000000003</v>
          </cell>
          <cell r="H640">
            <v>10</v>
          </cell>
          <cell r="I640">
            <v>1</v>
          </cell>
          <cell r="J640" t="str">
            <v>sierteelt</v>
          </cell>
        </row>
        <row r="641">
          <cell r="A641" t="str">
            <v>2010_okt_61</v>
          </cell>
          <cell r="C641">
            <v>12527</v>
          </cell>
          <cell r="D641">
            <v>2010</v>
          </cell>
          <cell r="E641" t="str">
            <v>okt</v>
          </cell>
          <cell r="F641">
            <v>61</v>
          </cell>
          <cell r="G641">
            <v>261769</v>
          </cell>
          <cell r="H641">
            <v>10</v>
          </cell>
          <cell r="I641">
            <v>1</v>
          </cell>
          <cell r="J641" t="str">
            <v>sierteelt</v>
          </cell>
        </row>
        <row r="642">
          <cell r="A642" t="str">
            <v>2010_okt_64</v>
          </cell>
          <cell r="C642">
            <v>12528</v>
          </cell>
          <cell r="D642">
            <v>2010</v>
          </cell>
          <cell r="E642" t="str">
            <v>okt</v>
          </cell>
          <cell r="F642">
            <v>64</v>
          </cell>
          <cell r="G642">
            <v>137391</v>
          </cell>
          <cell r="H642">
            <v>10</v>
          </cell>
          <cell r="I642">
            <v>1</v>
          </cell>
          <cell r="J642" t="str">
            <v>sierteelt</v>
          </cell>
        </row>
        <row r="643">
          <cell r="A643" t="str">
            <v>2010_okt_66</v>
          </cell>
          <cell r="C643">
            <v>12529</v>
          </cell>
          <cell r="D643">
            <v>2010</v>
          </cell>
          <cell r="E643" t="str">
            <v>okt</v>
          </cell>
          <cell r="F643">
            <v>66</v>
          </cell>
          <cell r="G643">
            <v>399160</v>
          </cell>
          <cell r="H643">
            <v>10</v>
          </cell>
          <cell r="I643">
            <v>1</v>
          </cell>
          <cell r="J643" t="str">
            <v>sierteelt</v>
          </cell>
        </row>
        <row r="644">
          <cell r="A644" t="str">
            <v>2010_2010_70</v>
          </cell>
          <cell r="C644">
            <v>12530</v>
          </cell>
          <cell r="D644">
            <v>2010</v>
          </cell>
          <cell r="E644" t="str">
            <v>2010</v>
          </cell>
          <cell r="F644">
            <v>70</v>
          </cell>
          <cell r="G644">
            <v>94</v>
          </cell>
          <cell r="H644">
            <v>10</v>
          </cell>
          <cell r="I644">
            <v>1</v>
          </cell>
          <cell r="J644" t="str">
            <v>sierteelt</v>
          </cell>
        </row>
        <row r="645">
          <cell r="A645" t="str">
            <v>2010_2010_71</v>
          </cell>
          <cell r="C645">
            <v>12531</v>
          </cell>
          <cell r="D645">
            <v>2010</v>
          </cell>
          <cell r="E645" t="str">
            <v>2010</v>
          </cell>
          <cell r="F645">
            <v>71</v>
          </cell>
          <cell r="G645">
            <v>67</v>
          </cell>
          <cell r="H645">
            <v>10</v>
          </cell>
          <cell r="I645">
            <v>1</v>
          </cell>
          <cell r="J645" t="str">
            <v>sierteelt</v>
          </cell>
        </row>
        <row r="646">
          <cell r="A646" t="str">
            <v>2010_2010_77</v>
          </cell>
          <cell r="C646">
            <v>12532</v>
          </cell>
          <cell r="D646">
            <v>2010</v>
          </cell>
          <cell r="E646" t="str">
            <v>2010</v>
          </cell>
          <cell r="F646">
            <v>77</v>
          </cell>
          <cell r="G646">
            <v>101</v>
          </cell>
          <cell r="H646">
            <v>10</v>
          </cell>
          <cell r="I646">
            <v>1</v>
          </cell>
          <cell r="J646" t="str">
            <v>sierteelt</v>
          </cell>
        </row>
        <row r="647">
          <cell r="A647" t="str">
            <v>2010_2010_78</v>
          </cell>
          <cell r="C647">
            <v>12533</v>
          </cell>
          <cell r="D647">
            <v>2010</v>
          </cell>
          <cell r="E647" t="str">
            <v>2010</v>
          </cell>
          <cell r="F647">
            <v>78</v>
          </cell>
          <cell r="G647">
            <v>9.8000000000000007</v>
          </cell>
          <cell r="H647">
            <v>10</v>
          </cell>
          <cell r="I647">
            <v>1</v>
          </cell>
          <cell r="J647" t="str">
            <v>sierteelt</v>
          </cell>
        </row>
        <row r="648">
          <cell r="A648" t="str">
            <v>2010_nov_52</v>
          </cell>
          <cell r="C648">
            <v>12534</v>
          </cell>
          <cell r="D648">
            <v>2010</v>
          </cell>
          <cell r="E648" t="str">
            <v>nov</v>
          </cell>
          <cell r="F648">
            <v>52</v>
          </cell>
          <cell r="G648">
            <v>126095.194</v>
          </cell>
          <cell r="H648">
            <v>11</v>
          </cell>
          <cell r="I648">
            <v>1</v>
          </cell>
          <cell r="J648" t="str">
            <v>sierteelt</v>
          </cell>
        </row>
        <row r="649">
          <cell r="A649" t="str">
            <v>2010_nov_53</v>
          </cell>
          <cell r="C649">
            <v>12535</v>
          </cell>
          <cell r="D649">
            <v>2010</v>
          </cell>
          <cell r="E649" t="str">
            <v>nov</v>
          </cell>
          <cell r="F649">
            <v>53</v>
          </cell>
          <cell r="G649">
            <v>442420.00599999999</v>
          </cell>
          <cell r="H649">
            <v>11</v>
          </cell>
          <cell r="I649">
            <v>1</v>
          </cell>
          <cell r="J649" t="str">
            <v>sierteelt</v>
          </cell>
        </row>
        <row r="650">
          <cell r="A650" t="str">
            <v>2010_nov_54</v>
          </cell>
          <cell r="C650">
            <v>12536</v>
          </cell>
          <cell r="D650">
            <v>2010</v>
          </cell>
          <cell r="E650" t="str">
            <v>nov</v>
          </cell>
          <cell r="F650">
            <v>54</v>
          </cell>
          <cell r="G650">
            <v>0.28499999999999998</v>
          </cell>
          <cell r="H650">
            <v>11</v>
          </cell>
          <cell r="I650">
            <v>1</v>
          </cell>
          <cell r="J650" t="str">
            <v>sierteelt</v>
          </cell>
        </row>
        <row r="651">
          <cell r="A651" t="str">
            <v>2010_nov_55</v>
          </cell>
          <cell r="C651">
            <v>12537</v>
          </cell>
          <cell r="D651">
            <v>2010</v>
          </cell>
          <cell r="E651" t="str">
            <v>nov</v>
          </cell>
          <cell r="F651">
            <v>55</v>
          </cell>
          <cell r="G651">
            <v>111553.095</v>
          </cell>
          <cell r="H651">
            <v>11</v>
          </cell>
          <cell r="I651">
            <v>1</v>
          </cell>
          <cell r="J651" t="str">
            <v>sierteelt</v>
          </cell>
        </row>
        <row r="652">
          <cell r="A652" t="str">
            <v>2010_nov_56</v>
          </cell>
          <cell r="C652">
            <v>12538</v>
          </cell>
          <cell r="D652">
            <v>2010</v>
          </cell>
          <cell r="E652" t="str">
            <v>nov</v>
          </cell>
          <cell r="F652">
            <v>56</v>
          </cell>
          <cell r="G652">
            <v>72273.78</v>
          </cell>
          <cell r="H652">
            <v>11</v>
          </cell>
          <cell r="I652">
            <v>1</v>
          </cell>
          <cell r="J652" t="str">
            <v>sierteelt</v>
          </cell>
        </row>
        <row r="653">
          <cell r="A653" t="str">
            <v>2010_nov_57</v>
          </cell>
          <cell r="C653">
            <v>12539</v>
          </cell>
          <cell r="D653">
            <v>2010</v>
          </cell>
          <cell r="E653" t="str">
            <v>nov</v>
          </cell>
          <cell r="F653">
            <v>57</v>
          </cell>
          <cell r="G653">
            <v>1.5429999999999999</v>
          </cell>
          <cell r="H653">
            <v>11</v>
          </cell>
          <cell r="I653">
            <v>1</v>
          </cell>
          <cell r="J653" t="str">
            <v>sierteelt</v>
          </cell>
        </row>
        <row r="654">
          <cell r="A654" t="str">
            <v>2010_nov_58</v>
          </cell>
          <cell r="C654">
            <v>12540</v>
          </cell>
          <cell r="D654">
            <v>2010</v>
          </cell>
          <cell r="E654" t="str">
            <v>nov</v>
          </cell>
          <cell r="F654">
            <v>58</v>
          </cell>
          <cell r="G654">
            <v>13242.485000000001</v>
          </cell>
          <cell r="H654">
            <v>11</v>
          </cell>
          <cell r="I654">
            <v>1</v>
          </cell>
          <cell r="J654" t="str">
            <v>sierteelt</v>
          </cell>
        </row>
        <row r="655">
          <cell r="A655" t="str">
            <v>2010_nov_59</v>
          </cell>
          <cell r="C655">
            <v>12541</v>
          </cell>
          <cell r="D655">
            <v>2010</v>
          </cell>
          <cell r="E655" t="str">
            <v>nov</v>
          </cell>
          <cell r="F655">
            <v>59</v>
          </cell>
          <cell r="G655">
            <v>14287.666999999999</v>
          </cell>
          <cell r="H655">
            <v>11</v>
          </cell>
          <cell r="I655">
            <v>1</v>
          </cell>
          <cell r="J655" t="str">
            <v>sierteelt</v>
          </cell>
        </row>
        <row r="656">
          <cell r="A656" t="str">
            <v>2010_nov_60</v>
          </cell>
          <cell r="C656">
            <v>12542</v>
          </cell>
          <cell r="D656">
            <v>2010</v>
          </cell>
          <cell r="E656" t="str">
            <v>nov</v>
          </cell>
          <cell r="F656">
            <v>60</v>
          </cell>
          <cell r="G656">
            <v>0.92600000000000005</v>
          </cell>
          <cell r="H656">
            <v>11</v>
          </cell>
          <cell r="I656">
            <v>1</v>
          </cell>
          <cell r="J656" t="str">
            <v>sierteelt</v>
          </cell>
        </row>
        <row r="657">
          <cell r="A657" t="str">
            <v>2010_nov_61</v>
          </cell>
          <cell r="C657">
            <v>12543</v>
          </cell>
          <cell r="D657">
            <v>2010</v>
          </cell>
          <cell r="E657" t="str">
            <v>nov</v>
          </cell>
          <cell r="F657">
            <v>61</v>
          </cell>
          <cell r="G657">
            <v>243765</v>
          </cell>
          <cell r="H657">
            <v>11</v>
          </cell>
          <cell r="I657">
            <v>1</v>
          </cell>
          <cell r="J657" t="str">
            <v>sierteelt</v>
          </cell>
        </row>
        <row r="658">
          <cell r="A658" t="str">
            <v>2010_nov_64</v>
          </cell>
          <cell r="C658">
            <v>12544</v>
          </cell>
          <cell r="D658">
            <v>2010</v>
          </cell>
          <cell r="E658" t="str">
            <v>nov</v>
          </cell>
          <cell r="F658">
            <v>64</v>
          </cell>
          <cell r="G658">
            <v>153530</v>
          </cell>
          <cell r="H658">
            <v>11</v>
          </cell>
          <cell r="I658">
            <v>1</v>
          </cell>
          <cell r="J658" t="str">
            <v>sierteelt</v>
          </cell>
        </row>
        <row r="659">
          <cell r="A659" t="str">
            <v>2010_nov_66</v>
          </cell>
          <cell r="C659">
            <v>12545</v>
          </cell>
          <cell r="D659">
            <v>2010</v>
          </cell>
          <cell r="E659" t="str">
            <v>nov</v>
          </cell>
          <cell r="F659">
            <v>66</v>
          </cell>
          <cell r="G659">
            <v>397295</v>
          </cell>
          <cell r="H659">
            <v>11</v>
          </cell>
          <cell r="I659">
            <v>1</v>
          </cell>
          <cell r="J659" t="str">
            <v>sierteelt</v>
          </cell>
        </row>
        <row r="660">
          <cell r="A660" t="str">
            <v>2010_dec_52</v>
          </cell>
          <cell r="C660">
            <v>12546</v>
          </cell>
          <cell r="D660">
            <v>2010</v>
          </cell>
          <cell r="E660" t="str">
            <v>dec</v>
          </cell>
          <cell r="F660">
            <v>52</v>
          </cell>
          <cell r="G660">
            <v>121485.21400000001</v>
          </cell>
          <cell r="H660">
            <v>12</v>
          </cell>
          <cell r="I660">
            <v>1</v>
          </cell>
          <cell r="J660" t="str">
            <v>sierteelt</v>
          </cell>
        </row>
        <row r="661">
          <cell r="A661" t="str">
            <v>2010_dec_53</v>
          </cell>
          <cell r="C661">
            <v>12547</v>
          </cell>
          <cell r="D661">
            <v>2010</v>
          </cell>
          <cell r="E661" t="str">
            <v>dec</v>
          </cell>
          <cell r="F661">
            <v>53</v>
          </cell>
          <cell r="G661">
            <v>411671.451</v>
          </cell>
          <cell r="H661">
            <v>12</v>
          </cell>
          <cell r="I661">
            <v>1</v>
          </cell>
          <cell r="J661" t="str">
            <v>sierteelt</v>
          </cell>
        </row>
        <row r="662">
          <cell r="A662" t="str">
            <v>2010_dec_54</v>
          </cell>
          <cell r="C662">
            <v>12548</v>
          </cell>
          <cell r="D662">
            <v>2010</v>
          </cell>
          <cell r="E662" t="str">
            <v>dec</v>
          </cell>
          <cell r="F662">
            <v>54</v>
          </cell>
          <cell r="G662">
            <v>0.29499999999999998</v>
          </cell>
          <cell r="H662">
            <v>12</v>
          </cell>
          <cell r="I662">
            <v>1</v>
          </cell>
          <cell r="J662" t="str">
            <v>sierteelt</v>
          </cell>
        </row>
        <row r="663">
          <cell r="A663" t="str">
            <v>2010_dec_55</v>
          </cell>
          <cell r="C663">
            <v>12549</v>
          </cell>
          <cell r="D663">
            <v>2010</v>
          </cell>
          <cell r="E663" t="str">
            <v>dec</v>
          </cell>
          <cell r="F663">
            <v>55</v>
          </cell>
          <cell r="G663">
            <v>97810.138000000006</v>
          </cell>
          <cell r="H663">
            <v>12</v>
          </cell>
          <cell r="I663">
            <v>1</v>
          </cell>
          <cell r="J663" t="str">
            <v>sierteelt</v>
          </cell>
        </row>
        <row r="664">
          <cell r="A664" t="str">
            <v>2010_dec_56</v>
          </cell>
          <cell r="C664">
            <v>12550</v>
          </cell>
          <cell r="D664">
            <v>2010</v>
          </cell>
          <cell r="E664" t="str">
            <v>dec</v>
          </cell>
          <cell r="F664">
            <v>56</v>
          </cell>
          <cell r="G664">
            <v>64434.692999999999</v>
          </cell>
          <cell r="H664">
            <v>12</v>
          </cell>
          <cell r="I664">
            <v>1</v>
          </cell>
          <cell r="J664" t="str">
            <v>sierteelt</v>
          </cell>
        </row>
        <row r="665">
          <cell r="A665" t="str">
            <v>2010_dec_57</v>
          </cell>
          <cell r="C665">
            <v>12551</v>
          </cell>
          <cell r="D665">
            <v>2010</v>
          </cell>
          <cell r="E665" t="str">
            <v>dec</v>
          </cell>
          <cell r="F665">
            <v>57</v>
          </cell>
          <cell r="G665">
            <v>1.5169999999999999</v>
          </cell>
          <cell r="H665">
            <v>12</v>
          </cell>
          <cell r="I665">
            <v>1</v>
          </cell>
          <cell r="J665" t="str">
            <v>sierteelt</v>
          </cell>
        </row>
        <row r="666">
          <cell r="A666" t="str">
            <v>2010_dec_58</v>
          </cell>
          <cell r="C666">
            <v>12552</v>
          </cell>
          <cell r="D666">
            <v>2010</v>
          </cell>
          <cell r="E666" t="str">
            <v>dec</v>
          </cell>
          <cell r="F666">
            <v>58</v>
          </cell>
          <cell r="G666">
            <v>7176.6610000000001</v>
          </cell>
          <cell r="H666">
            <v>12</v>
          </cell>
          <cell r="I666">
            <v>1</v>
          </cell>
          <cell r="J666" t="str">
            <v>sierteelt</v>
          </cell>
        </row>
        <row r="667">
          <cell r="A667" t="str">
            <v>2010_dec_59</v>
          </cell>
          <cell r="C667">
            <v>12553</v>
          </cell>
          <cell r="D667">
            <v>2010</v>
          </cell>
          <cell r="E667" t="str">
            <v>dec</v>
          </cell>
          <cell r="F667">
            <v>59</v>
          </cell>
          <cell r="G667">
            <v>6587.5770000000002</v>
          </cell>
          <cell r="H667">
            <v>12</v>
          </cell>
          <cell r="I667">
            <v>1</v>
          </cell>
          <cell r="J667" t="str">
            <v>sierteelt</v>
          </cell>
        </row>
        <row r="668">
          <cell r="A668" t="str">
            <v>2010_dec_60</v>
          </cell>
          <cell r="C668">
            <v>12554</v>
          </cell>
          <cell r="D668">
            <v>2010</v>
          </cell>
          <cell r="E668" t="str">
            <v>dec</v>
          </cell>
          <cell r="F668">
            <v>60</v>
          </cell>
          <cell r="G668">
            <v>1.089</v>
          </cell>
          <cell r="H668">
            <v>12</v>
          </cell>
          <cell r="I668">
            <v>1</v>
          </cell>
          <cell r="J668" t="str">
            <v>sierteelt</v>
          </cell>
        </row>
        <row r="669">
          <cell r="A669" t="str">
            <v>2010_dec_61</v>
          </cell>
          <cell r="C669">
            <v>12555</v>
          </cell>
          <cell r="D669">
            <v>2010</v>
          </cell>
          <cell r="E669" t="str">
            <v>dec</v>
          </cell>
          <cell r="F669">
            <v>61</v>
          </cell>
          <cell r="G669">
            <v>245308</v>
          </cell>
          <cell r="H669">
            <v>12</v>
          </cell>
          <cell r="I669">
            <v>1</v>
          </cell>
          <cell r="J669" t="str">
            <v>sierteelt</v>
          </cell>
        </row>
        <row r="670">
          <cell r="A670" t="str">
            <v>2010_dec_64</v>
          </cell>
          <cell r="C670">
            <v>12556</v>
          </cell>
          <cell r="D670">
            <v>2010</v>
          </cell>
          <cell r="E670" t="str">
            <v>dec</v>
          </cell>
          <cell r="F670">
            <v>64</v>
          </cell>
          <cell r="G670">
            <v>132792</v>
          </cell>
          <cell r="H670">
            <v>12</v>
          </cell>
          <cell r="I670">
            <v>1</v>
          </cell>
          <cell r="J670" t="str">
            <v>sierteelt</v>
          </cell>
        </row>
        <row r="671">
          <cell r="A671" t="str">
            <v>2010_dec_66</v>
          </cell>
          <cell r="C671">
            <v>12557</v>
          </cell>
          <cell r="D671">
            <v>2010</v>
          </cell>
          <cell r="E671" t="str">
            <v>dec</v>
          </cell>
          <cell r="F671">
            <v>66</v>
          </cell>
          <cell r="G671">
            <v>378100</v>
          </cell>
          <cell r="H671">
            <v>12</v>
          </cell>
          <cell r="I671">
            <v>1</v>
          </cell>
          <cell r="J671" t="str">
            <v>sierteelt</v>
          </cell>
        </row>
        <row r="672">
          <cell r="A672" t="str">
            <v>2011_jan_52</v>
          </cell>
          <cell r="C672">
            <v>12558</v>
          </cell>
          <cell r="D672">
            <v>2011</v>
          </cell>
          <cell r="E672" t="str">
            <v>jan</v>
          </cell>
          <cell r="F672">
            <v>52</v>
          </cell>
          <cell r="G672">
            <v>142949.796</v>
          </cell>
          <cell r="H672">
            <v>1</v>
          </cell>
          <cell r="I672">
            <v>1</v>
          </cell>
          <cell r="J672" t="str">
            <v>sierteelt</v>
          </cell>
        </row>
        <row r="673">
          <cell r="A673" t="str">
            <v>2011_jan_53</v>
          </cell>
          <cell r="C673">
            <v>12559</v>
          </cell>
          <cell r="D673">
            <v>2011</v>
          </cell>
          <cell r="E673" t="str">
            <v>jan</v>
          </cell>
          <cell r="F673">
            <v>53</v>
          </cell>
          <cell r="G673">
            <v>620314.00100000005</v>
          </cell>
          <cell r="H673">
            <v>1</v>
          </cell>
          <cell r="I673">
            <v>1</v>
          </cell>
          <cell r="J673" t="str">
            <v>sierteelt</v>
          </cell>
        </row>
        <row r="674">
          <cell r="A674" t="str">
            <v>2011_jan_54</v>
          </cell>
          <cell r="C674">
            <v>12560</v>
          </cell>
          <cell r="D674">
            <v>2011</v>
          </cell>
          <cell r="E674" t="str">
            <v>jan</v>
          </cell>
          <cell r="F674">
            <v>54</v>
          </cell>
          <cell r="G674">
            <v>0.23</v>
          </cell>
          <cell r="H674">
            <v>1</v>
          </cell>
          <cell r="I674">
            <v>1</v>
          </cell>
          <cell r="J674" t="str">
            <v>sierteelt</v>
          </cell>
        </row>
        <row r="675">
          <cell r="A675" t="str">
            <v>2011_jan_55</v>
          </cell>
          <cell r="C675">
            <v>12561</v>
          </cell>
          <cell r="D675">
            <v>2011</v>
          </cell>
          <cell r="E675" t="str">
            <v>jan</v>
          </cell>
          <cell r="F675">
            <v>55</v>
          </cell>
          <cell r="G675">
            <v>114966.709</v>
          </cell>
          <cell r="H675">
            <v>1</v>
          </cell>
          <cell r="I675">
            <v>1</v>
          </cell>
          <cell r="J675" t="str">
            <v>sierteelt</v>
          </cell>
        </row>
        <row r="676">
          <cell r="A676" t="str">
            <v>2011_jan_56</v>
          </cell>
          <cell r="C676">
            <v>12562</v>
          </cell>
          <cell r="D676">
            <v>2011</v>
          </cell>
          <cell r="E676" t="str">
            <v>jan</v>
          </cell>
          <cell r="F676">
            <v>56</v>
          </cell>
          <cell r="G676">
            <v>75284.975000000006</v>
          </cell>
          <cell r="H676">
            <v>1</v>
          </cell>
          <cell r="I676">
            <v>1</v>
          </cell>
          <cell r="J676" t="str">
            <v>sierteelt</v>
          </cell>
        </row>
        <row r="677">
          <cell r="A677" t="str">
            <v>2011_jan_57</v>
          </cell>
          <cell r="C677">
            <v>12563</v>
          </cell>
          <cell r="D677">
            <v>2011</v>
          </cell>
          <cell r="E677" t="str">
            <v>jan</v>
          </cell>
          <cell r="F677">
            <v>57</v>
          </cell>
          <cell r="G677">
            <v>1.5269999999999999</v>
          </cell>
          <cell r="H677">
            <v>1</v>
          </cell>
          <cell r="I677">
            <v>1</v>
          </cell>
          <cell r="J677" t="str">
            <v>sierteelt</v>
          </cell>
        </row>
        <row r="678">
          <cell r="A678" t="str">
            <v>2011_jan_58</v>
          </cell>
          <cell r="C678">
            <v>12564</v>
          </cell>
          <cell r="D678">
            <v>2011</v>
          </cell>
          <cell r="E678" t="str">
            <v>jan</v>
          </cell>
          <cell r="F678">
            <v>58</v>
          </cell>
          <cell r="G678">
            <v>3640.86</v>
          </cell>
          <cell r="H678">
            <v>1</v>
          </cell>
          <cell r="I678">
            <v>1</v>
          </cell>
          <cell r="J678" t="str">
            <v>sierteelt</v>
          </cell>
        </row>
        <row r="679">
          <cell r="A679" t="str">
            <v>2011_jan_59</v>
          </cell>
          <cell r="C679">
            <v>12565</v>
          </cell>
          <cell r="D679">
            <v>2011</v>
          </cell>
          <cell r="E679" t="str">
            <v>jan</v>
          </cell>
          <cell r="F679">
            <v>59</v>
          </cell>
          <cell r="G679">
            <v>3597.7959999999998</v>
          </cell>
          <cell r="H679">
            <v>1</v>
          </cell>
          <cell r="I679">
            <v>1</v>
          </cell>
          <cell r="J679" t="str">
            <v>sierteelt</v>
          </cell>
        </row>
        <row r="680">
          <cell r="A680" t="str">
            <v>2011_jan_60</v>
          </cell>
          <cell r="C680">
            <v>12566</v>
          </cell>
          <cell r="D680">
            <v>2011</v>
          </cell>
          <cell r="E680" t="str">
            <v>jan</v>
          </cell>
          <cell r="F680">
            <v>60</v>
          </cell>
          <cell r="G680">
            <v>1.0109999999999999</v>
          </cell>
          <cell r="H680">
            <v>1</v>
          </cell>
          <cell r="I680">
            <v>1</v>
          </cell>
          <cell r="J680" t="str">
            <v>sierteelt</v>
          </cell>
        </row>
        <row r="681">
          <cell r="A681" t="str">
            <v>2011_jan_61</v>
          </cell>
          <cell r="C681">
            <v>12567</v>
          </cell>
          <cell r="D681">
            <v>2011</v>
          </cell>
          <cell r="E681" t="str">
            <v>jan</v>
          </cell>
          <cell r="F681">
            <v>61</v>
          </cell>
          <cell r="G681">
            <v>250550</v>
          </cell>
          <cell r="H681">
            <v>1</v>
          </cell>
          <cell r="I681">
            <v>1</v>
          </cell>
          <cell r="J681" t="str">
            <v>sierteelt</v>
          </cell>
        </row>
        <row r="682">
          <cell r="A682" t="str">
            <v>2011_jan_64</v>
          </cell>
          <cell r="C682">
            <v>12568</v>
          </cell>
          <cell r="D682">
            <v>2011</v>
          </cell>
          <cell r="E682" t="str">
            <v>jan</v>
          </cell>
          <cell r="F682">
            <v>64</v>
          </cell>
          <cell r="G682">
            <v>127767</v>
          </cell>
          <cell r="H682">
            <v>1</v>
          </cell>
          <cell r="I682">
            <v>1</v>
          </cell>
          <cell r="J682" t="str">
            <v>sierteelt</v>
          </cell>
        </row>
        <row r="683">
          <cell r="A683" t="str">
            <v>2011_1_65</v>
          </cell>
          <cell r="C683">
            <v>12569</v>
          </cell>
          <cell r="D683">
            <v>2011</v>
          </cell>
          <cell r="E683" t="str">
            <v>1</v>
          </cell>
          <cell r="F683">
            <v>65</v>
          </cell>
          <cell r="G683">
            <v>-7.3419999999999996</v>
          </cell>
          <cell r="H683">
            <v>1</v>
          </cell>
          <cell r="I683">
            <v>1</v>
          </cell>
          <cell r="J683" t="str">
            <v>sierteelt</v>
          </cell>
        </row>
        <row r="684">
          <cell r="A684" t="str">
            <v>2011_jan_66</v>
          </cell>
          <cell r="C684">
            <v>12570</v>
          </cell>
          <cell r="D684">
            <v>2011</v>
          </cell>
          <cell r="E684" t="str">
            <v>jan</v>
          </cell>
          <cell r="F684">
            <v>66</v>
          </cell>
          <cell r="G684">
            <v>378317</v>
          </cell>
          <cell r="H684">
            <v>1</v>
          </cell>
          <cell r="I684">
            <v>1</v>
          </cell>
          <cell r="J684" t="str">
            <v>sierteelt</v>
          </cell>
        </row>
        <row r="685">
          <cell r="A685" t="str">
            <v>2011_feb_52</v>
          </cell>
          <cell r="C685">
            <v>12571</v>
          </cell>
          <cell r="D685">
            <v>2011</v>
          </cell>
          <cell r="E685" t="str">
            <v>feb</v>
          </cell>
          <cell r="F685">
            <v>52</v>
          </cell>
          <cell r="G685">
            <v>207773.07199999999</v>
          </cell>
          <cell r="H685">
            <v>2</v>
          </cell>
          <cell r="I685">
            <v>1</v>
          </cell>
          <cell r="J685" t="str">
            <v>sierteelt</v>
          </cell>
        </row>
        <row r="686">
          <cell r="A686" t="str">
            <v>2011_feb_53</v>
          </cell>
          <cell r="C686">
            <v>12572</v>
          </cell>
          <cell r="D686">
            <v>2011</v>
          </cell>
          <cell r="E686" t="str">
            <v>feb</v>
          </cell>
          <cell r="F686">
            <v>53</v>
          </cell>
          <cell r="G686">
            <v>775406.80900000001</v>
          </cell>
          <cell r="H686">
            <v>2</v>
          </cell>
          <cell r="I686">
            <v>1</v>
          </cell>
          <cell r="J686" t="str">
            <v>sierteelt</v>
          </cell>
        </row>
        <row r="687">
          <cell r="A687" t="str">
            <v>2011_feb_54</v>
          </cell>
          <cell r="C687">
            <v>12573</v>
          </cell>
          <cell r="D687">
            <v>2011</v>
          </cell>
          <cell r="E687" t="str">
            <v>feb</v>
          </cell>
          <cell r="F687">
            <v>54</v>
          </cell>
          <cell r="G687">
            <v>0.26700000000000002</v>
          </cell>
          <cell r="H687">
            <v>2</v>
          </cell>
          <cell r="I687">
            <v>1</v>
          </cell>
          <cell r="J687" t="str">
            <v>sierteelt</v>
          </cell>
        </row>
        <row r="688">
          <cell r="A688" t="str">
            <v>2011_feb_55</v>
          </cell>
          <cell r="C688">
            <v>12574</v>
          </cell>
          <cell r="D688">
            <v>2011</v>
          </cell>
          <cell r="E688" t="str">
            <v>feb</v>
          </cell>
          <cell r="F688">
            <v>55</v>
          </cell>
          <cell r="G688">
            <v>133824.321</v>
          </cell>
          <cell r="H688">
            <v>2</v>
          </cell>
          <cell r="I688">
            <v>1</v>
          </cell>
          <cell r="J688" t="str">
            <v>sierteelt</v>
          </cell>
        </row>
        <row r="689">
          <cell r="A689" t="str">
            <v>2011_feb_56</v>
          </cell>
          <cell r="C689">
            <v>12575</v>
          </cell>
          <cell r="D689">
            <v>2011</v>
          </cell>
          <cell r="E689" t="str">
            <v>feb</v>
          </cell>
          <cell r="F689">
            <v>56</v>
          </cell>
          <cell r="G689">
            <v>82019.656000000003</v>
          </cell>
          <cell r="H689">
            <v>2</v>
          </cell>
          <cell r="I689">
            <v>1</v>
          </cell>
          <cell r="J689" t="str">
            <v>sierteelt</v>
          </cell>
        </row>
        <row r="690">
          <cell r="A690" t="str">
            <v>2011_feb_57</v>
          </cell>
          <cell r="C690">
            <v>12576</v>
          </cell>
          <cell r="D690">
            <v>2011</v>
          </cell>
          <cell r="E690" t="str">
            <v>feb</v>
          </cell>
          <cell r="F690">
            <v>57</v>
          </cell>
          <cell r="G690">
            <v>1.631</v>
          </cell>
          <cell r="H690">
            <v>2</v>
          </cell>
          <cell r="I690">
            <v>1</v>
          </cell>
          <cell r="J690" t="str">
            <v>sierteelt</v>
          </cell>
        </row>
        <row r="691">
          <cell r="A691" t="str">
            <v>2011_feb_58</v>
          </cell>
          <cell r="C691">
            <v>12577</v>
          </cell>
          <cell r="D691">
            <v>2011</v>
          </cell>
          <cell r="E691" t="str">
            <v>feb</v>
          </cell>
          <cell r="F691">
            <v>58</v>
          </cell>
          <cell r="G691">
            <v>9250.893</v>
          </cell>
          <cell r="H691">
            <v>2</v>
          </cell>
          <cell r="I691">
            <v>1</v>
          </cell>
          <cell r="J691" t="str">
            <v>sierteelt</v>
          </cell>
        </row>
        <row r="692">
          <cell r="A692" t="str">
            <v>2011_feb_59</v>
          </cell>
          <cell r="C692">
            <v>12578</v>
          </cell>
          <cell r="D692">
            <v>2011</v>
          </cell>
          <cell r="E692" t="str">
            <v>feb</v>
          </cell>
          <cell r="F692">
            <v>59</v>
          </cell>
          <cell r="G692">
            <v>8964.5409999999993</v>
          </cell>
          <cell r="H692">
            <v>2</v>
          </cell>
          <cell r="I692">
            <v>1</v>
          </cell>
          <cell r="J692" t="str">
            <v>sierteelt</v>
          </cell>
        </row>
        <row r="693">
          <cell r="A693" t="str">
            <v>2011_feb_60</v>
          </cell>
          <cell r="C693">
            <v>12579</v>
          </cell>
          <cell r="D693">
            <v>2011</v>
          </cell>
          <cell r="E693" t="str">
            <v>feb</v>
          </cell>
          <cell r="F693">
            <v>60</v>
          </cell>
          <cell r="G693">
            <v>1.0309999999999999</v>
          </cell>
          <cell r="H693">
            <v>2</v>
          </cell>
          <cell r="I693">
            <v>1</v>
          </cell>
          <cell r="J693" t="str">
            <v>sierteelt</v>
          </cell>
        </row>
        <row r="694">
          <cell r="A694" t="str">
            <v>2011_feb_61</v>
          </cell>
          <cell r="C694">
            <v>12580</v>
          </cell>
          <cell r="D694">
            <v>2011</v>
          </cell>
          <cell r="E694" t="str">
            <v>feb</v>
          </cell>
          <cell r="F694">
            <v>61</v>
          </cell>
          <cell r="G694">
            <v>359274</v>
          </cell>
          <cell r="H694">
            <v>2</v>
          </cell>
          <cell r="I694">
            <v>1</v>
          </cell>
          <cell r="J694" t="str">
            <v>sierteelt</v>
          </cell>
        </row>
        <row r="695">
          <cell r="A695" t="str">
            <v>2011_feb_64</v>
          </cell>
          <cell r="C695">
            <v>12581</v>
          </cell>
          <cell r="D695">
            <v>2011</v>
          </cell>
          <cell r="E695" t="str">
            <v>feb</v>
          </cell>
          <cell r="F695">
            <v>64</v>
          </cell>
          <cell r="G695">
            <v>171892</v>
          </cell>
          <cell r="H695">
            <v>2</v>
          </cell>
          <cell r="I695">
            <v>1</v>
          </cell>
          <cell r="J695" t="str">
            <v>sierteelt</v>
          </cell>
        </row>
        <row r="696">
          <cell r="A696" t="str">
            <v>2011_2_65</v>
          </cell>
          <cell r="C696">
            <v>12582</v>
          </cell>
          <cell r="D696">
            <v>2011</v>
          </cell>
          <cell r="E696" t="str">
            <v>2</v>
          </cell>
          <cell r="F696">
            <v>65</v>
          </cell>
          <cell r="G696">
            <v>1.0580000000000001</v>
          </cell>
          <cell r="H696">
            <v>2</v>
          </cell>
          <cell r="I696">
            <v>1</v>
          </cell>
          <cell r="J696" t="str">
            <v>sierteelt</v>
          </cell>
        </row>
        <row r="697">
          <cell r="A697" t="str">
            <v>2011_feb_66</v>
          </cell>
          <cell r="C697">
            <v>12583</v>
          </cell>
          <cell r="D697">
            <v>2011</v>
          </cell>
          <cell r="E697" t="str">
            <v>feb</v>
          </cell>
          <cell r="F697">
            <v>66</v>
          </cell>
          <cell r="G697">
            <v>531166</v>
          </cell>
          <cell r="H697">
            <v>2</v>
          </cell>
          <cell r="I697">
            <v>1</v>
          </cell>
          <cell r="J697" t="str">
            <v>sierteelt</v>
          </cell>
        </row>
        <row r="698">
          <cell r="A698" t="str">
            <v>2011_mrt_52</v>
          </cell>
          <cell r="C698">
            <v>12584</v>
          </cell>
          <cell r="D698">
            <v>2011</v>
          </cell>
          <cell r="E698" t="str">
            <v>mrt</v>
          </cell>
          <cell r="F698">
            <v>52</v>
          </cell>
          <cell r="G698">
            <v>167370.32800000001</v>
          </cell>
          <cell r="H698">
            <v>3</v>
          </cell>
          <cell r="I698">
            <v>1</v>
          </cell>
          <cell r="J698" t="str">
            <v>sierteelt</v>
          </cell>
        </row>
        <row r="699">
          <cell r="A699" t="str">
            <v>2011_mrt_53</v>
          </cell>
          <cell r="C699">
            <v>12585</v>
          </cell>
          <cell r="D699">
            <v>2011</v>
          </cell>
          <cell r="E699" t="str">
            <v>mrt</v>
          </cell>
          <cell r="F699">
            <v>53</v>
          </cell>
          <cell r="G699">
            <v>915420.58400000003</v>
          </cell>
          <cell r="H699">
            <v>3</v>
          </cell>
          <cell r="I699">
            <v>1</v>
          </cell>
          <cell r="J699" t="str">
            <v>sierteelt</v>
          </cell>
        </row>
        <row r="700">
          <cell r="A700" t="str">
            <v>2011_mrt_54</v>
          </cell>
          <cell r="C700">
            <v>12586</v>
          </cell>
          <cell r="D700">
            <v>2011</v>
          </cell>
          <cell r="E700" t="str">
            <v>mrt</v>
          </cell>
          <cell r="F700">
            <v>54</v>
          </cell>
          <cell r="G700">
            <v>0.182</v>
          </cell>
          <cell r="H700">
            <v>3</v>
          </cell>
          <cell r="I700">
            <v>1</v>
          </cell>
          <cell r="J700" t="str">
            <v>sierteelt</v>
          </cell>
        </row>
        <row r="701">
          <cell r="A701" t="str">
            <v>2011_mrt_55</v>
          </cell>
          <cell r="C701">
            <v>12587</v>
          </cell>
          <cell r="D701">
            <v>2011</v>
          </cell>
          <cell r="E701" t="str">
            <v>mrt</v>
          </cell>
          <cell r="F701">
            <v>55</v>
          </cell>
          <cell r="G701">
            <v>146444.67199999999</v>
          </cell>
          <cell r="H701">
            <v>3</v>
          </cell>
          <cell r="I701">
            <v>1</v>
          </cell>
          <cell r="J701" t="str">
            <v>sierteelt</v>
          </cell>
        </row>
        <row r="702">
          <cell r="A702" t="str">
            <v>2011_mrt_56</v>
          </cell>
          <cell r="C702">
            <v>12588</v>
          </cell>
          <cell r="D702">
            <v>2011</v>
          </cell>
          <cell r="E702" t="str">
            <v>mrt</v>
          </cell>
          <cell r="F702">
            <v>56</v>
          </cell>
          <cell r="G702">
            <v>95639.712</v>
          </cell>
          <cell r="H702">
            <v>3</v>
          </cell>
          <cell r="I702">
            <v>1</v>
          </cell>
          <cell r="J702" t="str">
            <v>sierteelt</v>
          </cell>
        </row>
        <row r="703">
          <cell r="A703" t="str">
            <v>2011_mrt_57</v>
          </cell>
          <cell r="C703">
            <v>12589</v>
          </cell>
          <cell r="D703">
            <v>2011</v>
          </cell>
          <cell r="E703" t="str">
            <v>mrt</v>
          </cell>
          <cell r="F703">
            <v>57</v>
          </cell>
          <cell r="G703">
            <v>1.5309999999999999</v>
          </cell>
          <cell r="H703">
            <v>3</v>
          </cell>
          <cell r="I703">
            <v>1</v>
          </cell>
          <cell r="J703" t="str">
            <v>sierteelt</v>
          </cell>
        </row>
        <row r="704">
          <cell r="A704" t="str">
            <v>2011_mrt_58</v>
          </cell>
          <cell r="C704">
            <v>12590</v>
          </cell>
          <cell r="D704">
            <v>2011</v>
          </cell>
          <cell r="E704" t="str">
            <v>mrt</v>
          </cell>
          <cell r="F704">
            <v>58</v>
          </cell>
          <cell r="G704">
            <v>37928.330999999998</v>
          </cell>
          <cell r="H704">
            <v>3</v>
          </cell>
          <cell r="I704">
            <v>1</v>
          </cell>
          <cell r="J704" t="str">
            <v>sierteelt</v>
          </cell>
        </row>
        <row r="705">
          <cell r="A705" t="str">
            <v>2011_mrt_59</v>
          </cell>
          <cell r="C705">
            <v>12591</v>
          </cell>
          <cell r="D705">
            <v>2011</v>
          </cell>
          <cell r="E705" t="str">
            <v>mrt</v>
          </cell>
          <cell r="F705">
            <v>59</v>
          </cell>
          <cell r="G705">
            <v>51579.195</v>
          </cell>
          <cell r="H705">
            <v>3</v>
          </cell>
          <cell r="I705">
            <v>1</v>
          </cell>
          <cell r="J705" t="str">
            <v>sierteelt</v>
          </cell>
        </row>
        <row r="706">
          <cell r="A706" t="str">
            <v>2011_mrt_60</v>
          </cell>
          <cell r="C706">
            <v>12592</v>
          </cell>
          <cell r="D706">
            <v>2011</v>
          </cell>
          <cell r="E706" t="str">
            <v>mrt</v>
          </cell>
          <cell r="F706">
            <v>60</v>
          </cell>
          <cell r="G706">
            <v>0.73499999999999999</v>
          </cell>
          <cell r="H706">
            <v>3</v>
          </cell>
          <cell r="I706">
            <v>1</v>
          </cell>
          <cell r="J706" t="str">
            <v>sierteelt</v>
          </cell>
        </row>
        <row r="707">
          <cell r="A707" t="str">
            <v>2011_mrt_61</v>
          </cell>
          <cell r="C707">
            <v>12593</v>
          </cell>
          <cell r="D707">
            <v>2011</v>
          </cell>
          <cell r="E707" t="str">
            <v>mrt</v>
          </cell>
          <cell r="F707">
            <v>61</v>
          </cell>
          <cell r="G707">
            <v>319142</v>
          </cell>
          <cell r="H707">
            <v>3</v>
          </cell>
          <cell r="I707">
            <v>1</v>
          </cell>
          <cell r="J707" t="str">
            <v>sierteelt</v>
          </cell>
        </row>
        <row r="708">
          <cell r="A708" t="str">
            <v>2011_mrt_64</v>
          </cell>
          <cell r="C708">
            <v>12594</v>
          </cell>
          <cell r="D708">
            <v>2011</v>
          </cell>
          <cell r="E708" t="str">
            <v>mrt</v>
          </cell>
          <cell r="F708">
            <v>64</v>
          </cell>
          <cell r="G708">
            <v>223172</v>
          </cell>
          <cell r="H708">
            <v>3</v>
          </cell>
          <cell r="I708">
            <v>1</v>
          </cell>
          <cell r="J708" t="str">
            <v>sierteelt</v>
          </cell>
        </row>
        <row r="709">
          <cell r="A709" t="str">
            <v>2011_3_65</v>
          </cell>
          <cell r="C709">
            <v>12595</v>
          </cell>
          <cell r="D709">
            <v>2011</v>
          </cell>
          <cell r="E709" t="str">
            <v>3</v>
          </cell>
          <cell r="F709">
            <v>65</v>
          </cell>
          <cell r="G709">
            <v>9.4760000000000009</v>
          </cell>
          <cell r="H709">
            <v>3</v>
          </cell>
          <cell r="I709">
            <v>1</v>
          </cell>
          <cell r="J709" t="str">
            <v>sierteelt</v>
          </cell>
        </row>
        <row r="710">
          <cell r="A710" t="str">
            <v>2011_mrt_66</v>
          </cell>
          <cell r="C710">
            <v>12596</v>
          </cell>
          <cell r="D710">
            <v>2011</v>
          </cell>
          <cell r="E710" t="str">
            <v>mrt</v>
          </cell>
          <cell r="F710">
            <v>66</v>
          </cell>
          <cell r="G710">
            <v>542314</v>
          </cell>
          <cell r="H710">
            <v>3</v>
          </cell>
          <cell r="I710">
            <v>1</v>
          </cell>
          <cell r="J710" t="str">
            <v>sierteelt</v>
          </cell>
        </row>
        <row r="711">
          <cell r="A711" t="str">
            <v>2011_apr_52</v>
          </cell>
          <cell r="C711">
            <v>12597</v>
          </cell>
          <cell r="D711">
            <v>2011</v>
          </cell>
          <cell r="E711" t="str">
            <v>apr</v>
          </cell>
          <cell r="F711">
            <v>52</v>
          </cell>
          <cell r="G711">
            <v>142975.019</v>
          </cell>
          <cell r="H711">
            <v>4</v>
          </cell>
          <cell r="I711">
            <v>1</v>
          </cell>
          <cell r="J711" t="str">
            <v>sierteelt</v>
          </cell>
        </row>
        <row r="712">
          <cell r="A712" t="str">
            <v>2011_apr_53</v>
          </cell>
          <cell r="C712">
            <v>12598</v>
          </cell>
          <cell r="D712">
            <v>2011</v>
          </cell>
          <cell r="E712" t="str">
            <v>apr</v>
          </cell>
          <cell r="F712">
            <v>53</v>
          </cell>
          <cell r="G712">
            <v>804171.15099999995</v>
          </cell>
          <cell r="H712">
            <v>4</v>
          </cell>
          <cell r="I712">
            <v>1</v>
          </cell>
          <cell r="J712" t="str">
            <v>sierteelt</v>
          </cell>
        </row>
        <row r="713">
          <cell r="A713" t="str">
            <v>2011_apr_54</v>
          </cell>
          <cell r="C713">
            <v>12599</v>
          </cell>
          <cell r="D713">
            <v>2011</v>
          </cell>
          <cell r="E713" t="str">
            <v>apr</v>
          </cell>
          <cell r="F713">
            <v>54</v>
          </cell>
          <cell r="G713">
            <v>0.17699999999999999</v>
          </cell>
          <cell r="H713">
            <v>4</v>
          </cell>
          <cell r="I713">
            <v>1</v>
          </cell>
          <cell r="J713" t="str">
            <v>sierteelt</v>
          </cell>
        </row>
        <row r="714">
          <cell r="A714" t="str">
            <v>2011_apr_55</v>
          </cell>
          <cell r="C714">
            <v>12600</v>
          </cell>
          <cell r="D714">
            <v>2011</v>
          </cell>
          <cell r="E714" t="str">
            <v>apr</v>
          </cell>
          <cell r="F714">
            <v>55</v>
          </cell>
          <cell r="G714">
            <v>144689.62599999999</v>
          </cell>
          <cell r="H714">
            <v>4</v>
          </cell>
          <cell r="I714">
            <v>1</v>
          </cell>
          <cell r="J714" t="str">
            <v>sierteelt</v>
          </cell>
        </row>
        <row r="715">
          <cell r="A715" t="str">
            <v>2011_apr_56</v>
          </cell>
          <cell r="C715">
            <v>12601</v>
          </cell>
          <cell r="D715">
            <v>2011</v>
          </cell>
          <cell r="E715" t="str">
            <v>apr</v>
          </cell>
          <cell r="F715">
            <v>56</v>
          </cell>
          <cell r="G715">
            <v>90561.027000000002</v>
          </cell>
          <cell r="H715">
            <v>4</v>
          </cell>
          <cell r="I715">
            <v>1</v>
          </cell>
          <cell r="J715" t="str">
            <v>sierteelt</v>
          </cell>
        </row>
        <row r="716">
          <cell r="A716" t="str">
            <v>2011_apr_57</v>
          </cell>
          <cell r="C716">
            <v>12602</v>
          </cell>
          <cell r="D716">
            <v>2011</v>
          </cell>
          <cell r="E716" t="str">
            <v>apr</v>
          </cell>
          <cell r="F716">
            <v>57</v>
          </cell>
          <cell r="G716">
            <v>1.597</v>
          </cell>
          <cell r="H716">
            <v>4</v>
          </cell>
          <cell r="I716">
            <v>1</v>
          </cell>
          <cell r="J716" t="str">
            <v>sierteelt</v>
          </cell>
        </row>
        <row r="717">
          <cell r="A717" t="str">
            <v>2011_apr_58</v>
          </cell>
          <cell r="C717">
            <v>12603</v>
          </cell>
          <cell r="D717">
            <v>2011</v>
          </cell>
          <cell r="E717" t="str">
            <v>apr</v>
          </cell>
          <cell r="F717">
            <v>58</v>
          </cell>
          <cell r="G717">
            <v>80713.756999999998</v>
          </cell>
          <cell r="H717">
            <v>4</v>
          </cell>
          <cell r="I717">
            <v>1</v>
          </cell>
          <cell r="J717" t="str">
            <v>sierteelt</v>
          </cell>
        </row>
        <row r="718">
          <cell r="A718" t="str">
            <v>2011_apr_59</v>
          </cell>
          <cell r="C718">
            <v>12604</v>
          </cell>
          <cell r="D718">
            <v>2011</v>
          </cell>
          <cell r="E718" t="str">
            <v>apr</v>
          </cell>
          <cell r="F718">
            <v>59</v>
          </cell>
          <cell r="G718">
            <v>86102.558999999994</v>
          </cell>
          <cell r="H718">
            <v>4</v>
          </cell>
          <cell r="I718">
            <v>1</v>
          </cell>
          <cell r="J718" t="str">
            <v>sierteelt</v>
          </cell>
        </row>
        <row r="719">
          <cell r="A719" t="str">
            <v>2011_apr_60</v>
          </cell>
          <cell r="C719">
            <v>12605</v>
          </cell>
          <cell r="D719">
            <v>2011</v>
          </cell>
          <cell r="E719" t="str">
            <v>apr</v>
          </cell>
          <cell r="F719">
            <v>60</v>
          </cell>
          <cell r="G719">
            <v>0.93700000000000006</v>
          </cell>
          <cell r="H719">
            <v>4</v>
          </cell>
          <cell r="I719">
            <v>1</v>
          </cell>
          <cell r="J719" t="str">
            <v>sierteelt</v>
          </cell>
        </row>
        <row r="720">
          <cell r="A720" t="str">
            <v>2011_apr_61</v>
          </cell>
          <cell r="C720">
            <v>12606</v>
          </cell>
          <cell r="D720">
            <v>2011</v>
          </cell>
          <cell r="E720" t="str">
            <v>apr</v>
          </cell>
          <cell r="F720">
            <v>61</v>
          </cell>
          <cell r="G720">
            <v>277518</v>
          </cell>
          <cell r="H720">
            <v>4</v>
          </cell>
          <cell r="I720">
            <v>1</v>
          </cell>
          <cell r="J720" t="str">
            <v>sierteelt</v>
          </cell>
        </row>
        <row r="721">
          <cell r="A721" t="str">
            <v>2011_apr_64</v>
          </cell>
          <cell r="C721">
            <v>12607</v>
          </cell>
          <cell r="D721">
            <v>2011</v>
          </cell>
          <cell r="E721" t="str">
            <v>apr</v>
          </cell>
          <cell r="F721">
            <v>64</v>
          </cell>
          <cell r="G721">
            <v>263874</v>
          </cell>
          <cell r="H721">
            <v>4</v>
          </cell>
          <cell r="I721">
            <v>1</v>
          </cell>
          <cell r="J721" t="str">
            <v>sierteelt</v>
          </cell>
        </row>
        <row r="722">
          <cell r="A722" t="str">
            <v>2011_4_65</v>
          </cell>
          <cell r="C722">
            <v>12608</v>
          </cell>
          <cell r="D722">
            <v>2011</v>
          </cell>
          <cell r="E722" t="str">
            <v>4</v>
          </cell>
          <cell r="F722">
            <v>65</v>
          </cell>
          <cell r="G722">
            <v>12.33</v>
          </cell>
          <cell r="H722">
            <v>4</v>
          </cell>
          <cell r="I722">
            <v>1</v>
          </cell>
          <cell r="J722" t="str">
            <v>sierteelt</v>
          </cell>
        </row>
        <row r="723">
          <cell r="A723" t="str">
            <v>2011_apr_66</v>
          </cell>
          <cell r="C723">
            <v>12609</v>
          </cell>
          <cell r="D723">
            <v>2011</v>
          </cell>
          <cell r="E723" t="str">
            <v>apr</v>
          </cell>
          <cell r="F723">
            <v>66</v>
          </cell>
          <cell r="G723">
            <v>541392</v>
          </cell>
          <cell r="H723">
            <v>4</v>
          </cell>
          <cell r="I723">
            <v>1</v>
          </cell>
          <cell r="J723" t="str">
            <v>sierteelt</v>
          </cell>
        </row>
        <row r="724">
          <cell r="A724" t="str">
            <v>2011_mei_52</v>
          </cell>
          <cell r="C724">
            <v>12610</v>
          </cell>
          <cell r="D724">
            <v>2011</v>
          </cell>
          <cell r="E724" t="str">
            <v>mei</v>
          </cell>
          <cell r="F724">
            <v>52</v>
          </cell>
          <cell r="G724">
            <v>165676.44399999999</v>
          </cell>
          <cell r="H724">
            <v>5</v>
          </cell>
          <cell r="I724">
            <v>1</v>
          </cell>
          <cell r="J724" t="str">
            <v>sierteelt</v>
          </cell>
        </row>
        <row r="725">
          <cell r="A725" t="str">
            <v>2011_mei_53</v>
          </cell>
          <cell r="C725">
            <v>12611</v>
          </cell>
          <cell r="D725">
            <v>2011</v>
          </cell>
          <cell r="E725" t="str">
            <v>mei</v>
          </cell>
          <cell r="F725">
            <v>53</v>
          </cell>
          <cell r="G725">
            <v>657312.06900000002</v>
          </cell>
          <cell r="H725">
            <v>5</v>
          </cell>
          <cell r="I725">
            <v>1</v>
          </cell>
          <cell r="J725" t="str">
            <v>sierteelt</v>
          </cell>
        </row>
        <row r="726">
          <cell r="A726" t="str">
            <v>2011_mei_54</v>
          </cell>
          <cell r="C726">
            <v>12612</v>
          </cell>
          <cell r="D726">
            <v>2011</v>
          </cell>
          <cell r="E726" t="str">
            <v>mei</v>
          </cell>
          <cell r="F726">
            <v>54</v>
          </cell>
          <cell r="G726">
            <v>0.252</v>
          </cell>
          <cell r="H726">
            <v>5</v>
          </cell>
          <cell r="I726">
            <v>1</v>
          </cell>
          <cell r="J726" t="str">
            <v>sierteelt</v>
          </cell>
        </row>
        <row r="727">
          <cell r="A727" t="str">
            <v>2011_mei_55</v>
          </cell>
          <cell r="C727">
            <v>12613</v>
          </cell>
          <cell r="D727">
            <v>2011</v>
          </cell>
          <cell r="E727" t="str">
            <v>mei</v>
          </cell>
          <cell r="F727">
            <v>55</v>
          </cell>
          <cell r="G727">
            <v>136775.913</v>
          </cell>
          <cell r="H727">
            <v>5</v>
          </cell>
          <cell r="I727">
            <v>1</v>
          </cell>
          <cell r="J727" t="str">
            <v>sierteelt</v>
          </cell>
        </row>
        <row r="728">
          <cell r="A728" t="str">
            <v>2011_mei_56</v>
          </cell>
          <cell r="C728">
            <v>12614</v>
          </cell>
          <cell r="D728">
            <v>2011</v>
          </cell>
          <cell r="E728" t="str">
            <v>mei</v>
          </cell>
          <cell r="F728">
            <v>56</v>
          </cell>
          <cell r="G728">
            <v>78270.201000000001</v>
          </cell>
          <cell r="H728">
            <v>5</v>
          </cell>
          <cell r="I728">
            <v>1</v>
          </cell>
          <cell r="J728" t="str">
            <v>sierteelt</v>
          </cell>
        </row>
        <row r="729">
          <cell r="A729" t="str">
            <v>2011_mei_57</v>
          </cell>
          <cell r="C729">
            <v>12615</v>
          </cell>
          <cell r="D729">
            <v>2011</v>
          </cell>
          <cell r="E729" t="str">
            <v>mei</v>
          </cell>
          <cell r="F729">
            <v>57</v>
          </cell>
          <cell r="G729">
            <v>1.7470000000000001</v>
          </cell>
          <cell r="H729">
            <v>5</v>
          </cell>
          <cell r="I729">
            <v>1</v>
          </cell>
          <cell r="J729" t="str">
            <v>sierteelt</v>
          </cell>
        </row>
        <row r="730">
          <cell r="A730" t="str">
            <v>2011_mei_58</v>
          </cell>
          <cell r="C730">
            <v>12616</v>
          </cell>
          <cell r="D730">
            <v>2011</v>
          </cell>
          <cell r="E730" t="str">
            <v>mei</v>
          </cell>
          <cell r="F730">
            <v>58</v>
          </cell>
          <cell r="G730">
            <v>65788.383000000002</v>
          </cell>
          <cell r="H730">
            <v>5</v>
          </cell>
          <cell r="I730">
            <v>1</v>
          </cell>
          <cell r="J730" t="str">
            <v>sierteelt</v>
          </cell>
        </row>
        <row r="731">
          <cell r="A731" t="str">
            <v>2011_mei_59</v>
          </cell>
          <cell r="C731">
            <v>12617</v>
          </cell>
          <cell r="D731">
            <v>2011</v>
          </cell>
          <cell r="E731" t="str">
            <v>mei</v>
          </cell>
          <cell r="F731">
            <v>59</v>
          </cell>
          <cell r="G731">
            <v>73250.873999999996</v>
          </cell>
          <cell r="H731">
            <v>5</v>
          </cell>
          <cell r="I731">
            <v>1</v>
          </cell>
          <cell r="J731" t="str">
            <v>sierteelt</v>
          </cell>
        </row>
        <row r="732">
          <cell r="A732" t="str">
            <v>2011_mei_60</v>
          </cell>
          <cell r="C732">
            <v>12618</v>
          </cell>
          <cell r="D732">
            <v>2011</v>
          </cell>
          <cell r="E732" t="str">
            <v>mei</v>
          </cell>
          <cell r="F732">
            <v>60</v>
          </cell>
          <cell r="G732">
            <v>0.89800000000000002</v>
          </cell>
          <cell r="H732">
            <v>5</v>
          </cell>
          <cell r="I732">
            <v>1</v>
          </cell>
          <cell r="J732" t="str">
            <v>sierteelt</v>
          </cell>
        </row>
        <row r="733">
          <cell r="A733" t="str">
            <v>2011_mei_61</v>
          </cell>
          <cell r="C733">
            <v>12619</v>
          </cell>
          <cell r="D733">
            <v>2011</v>
          </cell>
          <cell r="E733" t="str">
            <v>mei</v>
          </cell>
          <cell r="F733">
            <v>61</v>
          </cell>
          <cell r="G733">
            <v>317477</v>
          </cell>
          <cell r="H733">
            <v>5</v>
          </cell>
          <cell r="I733">
            <v>1</v>
          </cell>
          <cell r="J733" t="str">
            <v>sierteelt</v>
          </cell>
        </row>
        <row r="734">
          <cell r="A734" t="str">
            <v>2011_mei_64</v>
          </cell>
          <cell r="C734">
            <v>12620</v>
          </cell>
          <cell r="D734">
            <v>2011</v>
          </cell>
          <cell r="E734" t="str">
            <v>mei</v>
          </cell>
          <cell r="F734">
            <v>64</v>
          </cell>
          <cell r="G734">
            <v>235104</v>
          </cell>
          <cell r="H734">
            <v>5</v>
          </cell>
          <cell r="I734">
            <v>1</v>
          </cell>
          <cell r="J734" t="str">
            <v>sierteelt</v>
          </cell>
        </row>
        <row r="735">
          <cell r="A735" t="str">
            <v>2011_mei_66</v>
          </cell>
          <cell r="C735">
            <v>12621</v>
          </cell>
          <cell r="D735">
            <v>2011</v>
          </cell>
          <cell r="E735" t="str">
            <v>mei</v>
          </cell>
          <cell r="F735">
            <v>66</v>
          </cell>
          <cell r="G735">
            <v>552581</v>
          </cell>
          <cell r="H735">
            <v>5</v>
          </cell>
          <cell r="I735">
            <v>1</v>
          </cell>
          <cell r="J735" t="str">
            <v>sierteelt</v>
          </cell>
        </row>
        <row r="736">
          <cell r="A736" t="str">
            <v>2011_jun_52</v>
          </cell>
          <cell r="C736">
            <v>12622</v>
          </cell>
          <cell r="D736">
            <v>2011</v>
          </cell>
          <cell r="E736" t="str">
            <v>jun</v>
          </cell>
          <cell r="F736">
            <v>52</v>
          </cell>
          <cell r="G736">
            <v>129081.35799999999</v>
          </cell>
          <cell r="H736">
            <v>6</v>
          </cell>
          <cell r="I736">
            <v>1</v>
          </cell>
          <cell r="J736" t="str">
            <v>sierteelt</v>
          </cell>
        </row>
        <row r="737">
          <cell r="A737" t="str">
            <v>2011_jun_53</v>
          </cell>
          <cell r="C737">
            <v>12623</v>
          </cell>
          <cell r="D737">
            <v>2011</v>
          </cell>
          <cell r="E737" t="str">
            <v>jun</v>
          </cell>
          <cell r="F737">
            <v>53</v>
          </cell>
          <cell r="G737">
            <v>553075.18999999994</v>
          </cell>
          <cell r="H737">
            <v>6</v>
          </cell>
          <cell r="I737">
            <v>1</v>
          </cell>
          <cell r="J737" t="str">
            <v>sierteelt</v>
          </cell>
        </row>
        <row r="738">
          <cell r="A738" t="str">
            <v>2011_jun_54</v>
          </cell>
          <cell r="C738">
            <v>12624</v>
          </cell>
          <cell r="D738">
            <v>2011</v>
          </cell>
          <cell r="E738" t="str">
            <v>jun</v>
          </cell>
          <cell r="F738">
            <v>54</v>
          </cell>
          <cell r="G738">
            <v>0.23300000000000001</v>
          </cell>
          <cell r="H738">
            <v>6</v>
          </cell>
          <cell r="I738">
            <v>1</v>
          </cell>
          <cell r="J738" t="str">
            <v>sierteelt</v>
          </cell>
        </row>
        <row r="739">
          <cell r="A739" t="str">
            <v>2011_jun_55</v>
          </cell>
          <cell r="C739">
            <v>12625</v>
          </cell>
          <cell r="D739">
            <v>2011</v>
          </cell>
          <cell r="E739" t="str">
            <v>jun</v>
          </cell>
          <cell r="F739">
            <v>55</v>
          </cell>
          <cell r="G739">
            <v>96765.718999999997</v>
          </cell>
          <cell r="H739">
            <v>6</v>
          </cell>
          <cell r="I739">
            <v>1</v>
          </cell>
          <cell r="J739" t="str">
            <v>sierteelt</v>
          </cell>
        </row>
        <row r="740">
          <cell r="A740" t="str">
            <v>2011_jun_56</v>
          </cell>
          <cell r="C740">
            <v>12626</v>
          </cell>
          <cell r="D740">
            <v>2011</v>
          </cell>
          <cell r="E740" t="str">
            <v>jun</v>
          </cell>
          <cell r="F740">
            <v>56</v>
          </cell>
          <cell r="G740">
            <v>62712.786999999997</v>
          </cell>
          <cell r="H740">
            <v>6</v>
          </cell>
          <cell r="I740">
            <v>1</v>
          </cell>
          <cell r="J740" t="str">
            <v>sierteelt</v>
          </cell>
        </row>
        <row r="741">
          <cell r="A741" t="str">
            <v>2011_jun_57</v>
          </cell>
          <cell r="C741">
            <v>12627</v>
          </cell>
          <cell r="D741">
            <v>2011</v>
          </cell>
          <cell r="E741" t="str">
            <v>jun</v>
          </cell>
          <cell r="F741">
            <v>57</v>
          </cell>
          <cell r="G741">
            <v>1.542</v>
          </cell>
          <cell r="H741">
            <v>6</v>
          </cell>
          <cell r="I741">
            <v>1</v>
          </cell>
          <cell r="J741" t="str">
            <v>sierteelt</v>
          </cell>
        </row>
        <row r="742">
          <cell r="A742" t="str">
            <v>2011_jun_58</v>
          </cell>
          <cell r="C742">
            <v>12628</v>
          </cell>
          <cell r="D742">
            <v>2011</v>
          </cell>
          <cell r="E742" t="str">
            <v>jun</v>
          </cell>
          <cell r="F742">
            <v>58</v>
          </cell>
          <cell r="G742">
            <v>26075.024000000001</v>
          </cell>
          <cell r="H742">
            <v>6</v>
          </cell>
          <cell r="I742">
            <v>1</v>
          </cell>
          <cell r="J742" t="str">
            <v>sierteelt</v>
          </cell>
        </row>
        <row r="743">
          <cell r="A743" t="str">
            <v>2011_jun_59</v>
          </cell>
          <cell r="C743">
            <v>12629</v>
          </cell>
          <cell r="D743">
            <v>2011</v>
          </cell>
          <cell r="E743" t="str">
            <v>jun</v>
          </cell>
          <cell r="F743">
            <v>59</v>
          </cell>
          <cell r="G743">
            <v>26008.468000000001</v>
          </cell>
          <cell r="H743">
            <v>6</v>
          </cell>
          <cell r="I743">
            <v>1</v>
          </cell>
          <cell r="J743" t="str">
            <v>sierteelt</v>
          </cell>
        </row>
        <row r="744">
          <cell r="A744" t="str">
            <v>2011_jun_60</v>
          </cell>
          <cell r="C744">
            <v>12630</v>
          </cell>
          <cell r="D744">
            <v>2011</v>
          </cell>
          <cell r="E744" t="str">
            <v>jun</v>
          </cell>
          <cell r="F744">
            <v>60</v>
          </cell>
          <cell r="G744">
            <v>1.002</v>
          </cell>
          <cell r="H744">
            <v>6</v>
          </cell>
          <cell r="I744">
            <v>1</v>
          </cell>
          <cell r="J744" t="str">
            <v>sierteelt</v>
          </cell>
        </row>
        <row r="745">
          <cell r="A745" t="str">
            <v>2011_jun_61</v>
          </cell>
          <cell r="C745">
            <v>12631</v>
          </cell>
          <cell r="D745">
            <v>2011</v>
          </cell>
          <cell r="E745" t="str">
            <v>jun</v>
          </cell>
          <cell r="F745">
            <v>61</v>
          </cell>
          <cell r="G745">
            <v>228812</v>
          </cell>
          <cell r="H745">
            <v>6</v>
          </cell>
          <cell r="I745">
            <v>1</v>
          </cell>
          <cell r="J745" t="str">
            <v>sierteelt</v>
          </cell>
        </row>
        <row r="746">
          <cell r="A746" t="str">
            <v>2011_jun_64</v>
          </cell>
          <cell r="C746">
            <v>12632</v>
          </cell>
          <cell r="D746">
            <v>2011</v>
          </cell>
          <cell r="E746" t="str">
            <v>jun</v>
          </cell>
          <cell r="F746">
            <v>64</v>
          </cell>
          <cell r="G746">
            <v>149556</v>
          </cell>
          <cell r="H746">
            <v>6</v>
          </cell>
          <cell r="I746">
            <v>1</v>
          </cell>
          <cell r="J746" t="str">
            <v>sierteelt</v>
          </cell>
        </row>
        <row r="747">
          <cell r="A747" t="str">
            <v>2011_jun_66</v>
          </cell>
          <cell r="C747">
            <v>12633</v>
          </cell>
          <cell r="D747">
            <v>2011</v>
          </cell>
          <cell r="E747" t="str">
            <v>jun</v>
          </cell>
          <cell r="F747">
            <v>66</v>
          </cell>
          <cell r="G747">
            <v>378368</v>
          </cell>
          <cell r="H747">
            <v>6</v>
          </cell>
          <cell r="I747">
            <v>1</v>
          </cell>
          <cell r="J747" t="str">
            <v>sierteelt</v>
          </cell>
        </row>
        <row r="748">
          <cell r="A748" t="str">
            <v>2011_jul_52</v>
          </cell>
          <cell r="C748">
            <v>12634</v>
          </cell>
          <cell r="D748">
            <v>2011</v>
          </cell>
          <cell r="E748" t="str">
            <v>jul</v>
          </cell>
          <cell r="F748">
            <v>52</v>
          </cell>
          <cell r="G748">
            <v>107506.64599999999</v>
          </cell>
          <cell r="H748">
            <v>7</v>
          </cell>
          <cell r="I748">
            <v>1</v>
          </cell>
          <cell r="J748" t="str">
            <v>sierteelt</v>
          </cell>
        </row>
        <row r="749">
          <cell r="A749" t="str">
            <v>2011_jul_53</v>
          </cell>
          <cell r="C749">
            <v>12635</v>
          </cell>
          <cell r="D749">
            <v>2011</v>
          </cell>
          <cell r="E749" t="str">
            <v>jul</v>
          </cell>
          <cell r="F749">
            <v>53</v>
          </cell>
          <cell r="G749">
            <v>495070.34299999999</v>
          </cell>
          <cell r="H749">
            <v>7</v>
          </cell>
          <cell r="I749">
            <v>1</v>
          </cell>
          <cell r="J749" t="str">
            <v>sierteelt</v>
          </cell>
        </row>
        <row r="750">
          <cell r="A750" t="str">
            <v>2011_jul_54</v>
          </cell>
          <cell r="C750">
            <v>12636</v>
          </cell>
          <cell r="D750">
            <v>2011</v>
          </cell>
          <cell r="E750" t="str">
            <v>jul</v>
          </cell>
          <cell r="F750">
            <v>54</v>
          </cell>
          <cell r="G750">
            <v>0.217</v>
          </cell>
          <cell r="H750">
            <v>7</v>
          </cell>
          <cell r="I750">
            <v>1</v>
          </cell>
          <cell r="J750" t="str">
            <v>sierteelt</v>
          </cell>
        </row>
        <row r="751">
          <cell r="A751" t="str">
            <v>2011_jul_55</v>
          </cell>
          <cell r="C751">
            <v>12637</v>
          </cell>
          <cell r="D751">
            <v>2011</v>
          </cell>
          <cell r="E751" t="str">
            <v>jul</v>
          </cell>
          <cell r="F751">
            <v>55</v>
          </cell>
          <cell r="G751">
            <v>85934.842000000004</v>
          </cell>
          <cell r="H751">
            <v>7</v>
          </cell>
          <cell r="I751">
            <v>1</v>
          </cell>
          <cell r="J751" t="str">
            <v>sierteelt</v>
          </cell>
        </row>
        <row r="752">
          <cell r="A752" t="str">
            <v>2011_jul_56</v>
          </cell>
          <cell r="C752">
            <v>12638</v>
          </cell>
          <cell r="D752">
            <v>2011</v>
          </cell>
          <cell r="E752" t="str">
            <v>jul</v>
          </cell>
          <cell r="F752">
            <v>56</v>
          </cell>
          <cell r="G752">
            <v>55555.103999999999</v>
          </cell>
          <cell r="H752">
            <v>7</v>
          </cell>
          <cell r="I752">
            <v>1</v>
          </cell>
          <cell r="J752" t="str">
            <v>sierteelt</v>
          </cell>
        </row>
        <row r="753">
          <cell r="A753" t="str">
            <v>2011_jul_57</v>
          </cell>
          <cell r="C753">
            <v>12639</v>
          </cell>
          <cell r="D753">
            <v>2011</v>
          </cell>
          <cell r="E753" t="str">
            <v>jul</v>
          </cell>
          <cell r="F753">
            <v>57</v>
          </cell>
          <cell r="G753">
            <v>1.546</v>
          </cell>
          <cell r="H753">
            <v>7</v>
          </cell>
          <cell r="I753">
            <v>1</v>
          </cell>
          <cell r="J753" t="str">
            <v>sierteelt</v>
          </cell>
        </row>
        <row r="754">
          <cell r="A754" t="str">
            <v>2011_jul_58</v>
          </cell>
          <cell r="C754">
            <v>12640</v>
          </cell>
          <cell r="D754">
            <v>2011</v>
          </cell>
          <cell r="E754" t="str">
            <v>jul</v>
          </cell>
          <cell r="F754">
            <v>58</v>
          </cell>
          <cell r="G754">
            <v>16393.989000000001</v>
          </cell>
          <cell r="H754">
            <v>7</v>
          </cell>
          <cell r="I754">
            <v>1</v>
          </cell>
          <cell r="J754" t="str">
            <v>sierteelt</v>
          </cell>
        </row>
        <row r="755">
          <cell r="A755" t="str">
            <v>2011_jul_59</v>
          </cell>
          <cell r="C755">
            <v>12641</v>
          </cell>
          <cell r="D755">
            <v>2011</v>
          </cell>
          <cell r="E755" t="str">
            <v>jul</v>
          </cell>
          <cell r="F755">
            <v>59</v>
          </cell>
          <cell r="G755">
            <v>13542.135</v>
          </cell>
          <cell r="H755">
            <v>7</v>
          </cell>
          <cell r="I755">
            <v>1</v>
          </cell>
          <cell r="J755" t="str">
            <v>sierteelt</v>
          </cell>
        </row>
        <row r="756">
          <cell r="A756" t="str">
            <v>2011_jul_60</v>
          </cell>
          <cell r="C756">
            <v>12642</v>
          </cell>
          <cell r="D756">
            <v>2011</v>
          </cell>
          <cell r="E756" t="str">
            <v>jul</v>
          </cell>
          <cell r="F756">
            <v>60</v>
          </cell>
          <cell r="G756">
            <v>1.21</v>
          </cell>
          <cell r="H756">
            <v>7</v>
          </cell>
          <cell r="I756">
            <v>1</v>
          </cell>
          <cell r="J756" t="str">
            <v>sierteelt</v>
          </cell>
        </row>
        <row r="757">
          <cell r="A757" t="str">
            <v>2011_jul_61</v>
          </cell>
          <cell r="C757">
            <v>12643</v>
          </cell>
          <cell r="D757">
            <v>2011</v>
          </cell>
          <cell r="E757" t="str">
            <v>jul</v>
          </cell>
          <cell r="F757">
            <v>61</v>
          </cell>
          <cell r="G757">
            <v>205203</v>
          </cell>
          <cell r="H757">
            <v>7</v>
          </cell>
          <cell r="I757">
            <v>1</v>
          </cell>
          <cell r="J757" t="str">
            <v>sierteelt</v>
          </cell>
        </row>
        <row r="758">
          <cell r="A758" t="str">
            <v>2011_jul_64</v>
          </cell>
          <cell r="C758">
            <v>12644</v>
          </cell>
          <cell r="D758">
            <v>2011</v>
          </cell>
          <cell r="E758" t="str">
            <v>jul</v>
          </cell>
          <cell r="F758">
            <v>64</v>
          </cell>
          <cell r="G758">
            <v>122613</v>
          </cell>
          <cell r="H758">
            <v>7</v>
          </cell>
          <cell r="I758">
            <v>1</v>
          </cell>
          <cell r="J758" t="str">
            <v>sierteelt</v>
          </cell>
        </row>
        <row r="759">
          <cell r="A759" t="str">
            <v>2011_jul_66</v>
          </cell>
          <cell r="C759">
            <v>12645</v>
          </cell>
          <cell r="D759">
            <v>2011</v>
          </cell>
          <cell r="E759" t="str">
            <v>jul</v>
          </cell>
          <cell r="F759">
            <v>66</v>
          </cell>
          <cell r="G759">
            <v>327816</v>
          </cell>
          <cell r="H759">
            <v>7</v>
          </cell>
          <cell r="I759">
            <v>1</v>
          </cell>
          <cell r="J759" t="str">
            <v>sierteelt</v>
          </cell>
        </row>
        <row r="760">
          <cell r="A760" t="str">
            <v>2011_aug_52</v>
          </cell>
          <cell r="C760">
            <v>12646</v>
          </cell>
          <cell r="D760">
            <v>2011</v>
          </cell>
          <cell r="E760" t="str">
            <v>aug</v>
          </cell>
          <cell r="F760">
            <v>52</v>
          </cell>
          <cell r="G760">
            <v>123897.51700000001</v>
          </cell>
          <cell r="H760">
            <v>8</v>
          </cell>
          <cell r="I760">
            <v>1</v>
          </cell>
          <cell r="J760" t="str">
            <v>sierteelt</v>
          </cell>
        </row>
        <row r="761">
          <cell r="A761" t="str">
            <v>2011_aug_53</v>
          </cell>
          <cell r="C761">
            <v>12647</v>
          </cell>
          <cell r="D761">
            <v>2011</v>
          </cell>
          <cell r="E761" t="str">
            <v>aug</v>
          </cell>
          <cell r="F761">
            <v>53</v>
          </cell>
          <cell r="G761">
            <v>584843.70700000005</v>
          </cell>
          <cell r="H761">
            <v>8</v>
          </cell>
          <cell r="I761">
            <v>1</v>
          </cell>
          <cell r="J761" t="str">
            <v>sierteelt</v>
          </cell>
        </row>
        <row r="762">
          <cell r="A762" t="str">
            <v>2011_aug_54</v>
          </cell>
          <cell r="C762">
            <v>12648</v>
          </cell>
          <cell r="D762">
            <v>2011</v>
          </cell>
          <cell r="E762" t="str">
            <v>aug</v>
          </cell>
          <cell r="F762">
            <v>54</v>
          </cell>
          <cell r="G762">
            <v>0.21099999999999999</v>
          </cell>
          <cell r="H762">
            <v>8</v>
          </cell>
          <cell r="I762">
            <v>1</v>
          </cell>
          <cell r="J762" t="str">
            <v>sierteelt</v>
          </cell>
        </row>
        <row r="763">
          <cell r="A763" t="str">
            <v>2011_aug_55</v>
          </cell>
          <cell r="C763">
            <v>12649</v>
          </cell>
          <cell r="D763">
            <v>2011</v>
          </cell>
          <cell r="E763" t="str">
            <v>aug</v>
          </cell>
          <cell r="F763">
            <v>55</v>
          </cell>
          <cell r="G763">
            <v>115635.24800000001</v>
          </cell>
          <cell r="H763">
            <v>8</v>
          </cell>
          <cell r="I763">
            <v>1</v>
          </cell>
          <cell r="J763" t="str">
            <v>sierteelt</v>
          </cell>
        </row>
        <row r="764">
          <cell r="A764" t="str">
            <v>2011_aug_56</v>
          </cell>
          <cell r="C764">
            <v>12650</v>
          </cell>
          <cell r="D764">
            <v>2011</v>
          </cell>
          <cell r="E764" t="str">
            <v>aug</v>
          </cell>
          <cell r="F764">
            <v>56</v>
          </cell>
          <cell r="G764">
            <v>71140.312000000005</v>
          </cell>
          <cell r="H764">
            <v>8</v>
          </cell>
          <cell r="I764">
            <v>1</v>
          </cell>
          <cell r="J764" t="str">
            <v>sierteelt</v>
          </cell>
        </row>
        <row r="765">
          <cell r="A765" t="str">
            <v>2011_aug_57</v>
          </cell>
          <cell r="C765">
            <v>12651</v>
          </cell>
          <cell r="D765">
            <v>2011</v>
          </cell>
          <cell r="E765" t="str">
            <v>aug</v>
          </cell>
          <cell r="F765">
            <v>57</v>
          </cell>
          <cell r="G765">
            <v>1.625</v>
          </cell>
          <cell r="H765">
            <v>8</v>
          </cell>
          <cell r="I765">
            <v>1</v>
          </cell>
          <cell r="J765" t="str">
            <v>sierteelt</v>
          </cell>
        </row>
        <row r="766">
          <cell r="A766" t="str">
            <v>2011_aug_58</v>
          </cell>
          <cell r="C766">
            <v>12652</v>
          </cell>
          <cell r="D766">
            <v>2011</v>
          </cell>
          <cell r="E766" t="str">
            <v>aug</v>
          </cell>
          <cell r="F766">
            <v>58</v>
          </cell>
          <cell r="G766">
            <v>16365.968999999999</v>
          </cell>
          <cell r="H766">
            <v>8</v>
          </cell>
          <cell r="I766">
            <v>1</v>
          </cell>
          <cell r="J766" t="str">
            <v>sierteelt</v>
          </cell>
        </row>
        <row r="767">
          <cell r="A767" t="str">
            <v>2011_aug_59</v>
          </cell>
          <cell r="C767">
            <v>12653</v>
          </cell>
          <cell r="D767">
            <v>2011</v>
          </cell>
          <cell r="E767" t="str">
            <v>aug</v>
          </cell>
          <cell r="F767">
            <v>59</v>
          </cell>
          <cell r="G767">
            <v>15670.18</v>
          </cell>
          <cell r="H767">
            <v>8</v>
          </cell>
          <cell r="I767">
            <v>1</v>
          </cell>
          <cell r="J767" t="str">
            <v>sierteelt</v>
          </cell>
        </row>
        <row r="768">
          <cell r="A768" t="str">
            <v>2011_aug_60</v>
          </cell>
          <cell r="C768">
            <v>12654</v>
          </cell>
          <cell r="D768">
            <v>2011</v>
          </cell>
          <cell r="E768" t="str">
            <v>aug</v>
          </cell>
          <cell r="F768">
            <v>60</v>
          </cell>
          <cell r="G768">
            <v>1.044</v>
          </cell>
          <cell r="H768">
            <v>8</v>
          </cell>
          <cell r="I768">
            <v>1</v>
          </cell>
          <cell r="J768" t="str">
            <v>sierteelt</v>
          </cell>
        </row>
        <row r="769">
          <cell r="A769" t="str">
            <v>2011_aug_61</v>
          </cell>
          <cell r="C769">
            <v>12655</v>
          </cell>
          <cell r="D769">
            <v>2011</v>
          </cell>
          <cell r="E769" t="str">
            <v>aug</v>
          </cell>
          <cell r="F769">
            <v>61</v>
          </cell>
          <cell r="G769">
            <v>224821</v>
          </cell>
          <cell r="H769">
            <v>8</v>
          </cell>
          <cell r="I769">
            <v>1</v>
          </cell>
          <cell r="J769" t="str">
            <v>sierteelt</v>
          </cell>
        </row>
        <row r="770">
          <cell r="A770" t="str">
            <v>2011_aug_64</v>
          </cell>
          <cell r="C770">
            <v>12656</v>
          </cell>
          <cell r="D770">
            <v>2011</v>
          </cell>
          <cell r="E770" t="str">
            <v>aug</v>
          </cell>
          <cell r="F770">
            <v>64</v>
          </cell>
          <cell r="G770">
            <v>160621</v>
          </cell>
          <cell r="H770">
            <v>8</v>
          </cell>
          <cell r="I770">
            <v>1</v>
          </cell>
          <cell r="J770" t="str">
            <v>sierteelt</v>
          </cell>
        </row>
        <row r="771">
          <cell r="A771" t="str">
            <v>2011_aug_66</v>
          </cell>
          <cell r="C771">
            <v>12657</v>
          </cell>
          <cell r="D771">
            <v>2011</v>
          </cell>
          <cell r="E771" t="str">
            <v>aug</v>
          </cell>
          <cell r="F771">
            <v>66</v>
          </cell>
          <cell r="G771">
            <v>385442</v>
          </cell>
          <cell r="H771">
            <v>8</v>
          </cell>
          <cell r="I771">
            <v>1</v>
          </cell>
          <cell r="J771" t="str">
            <v>sierteelt</v>
          </cell>
        </row>
        <row r="772">
          <cell r="A772" t="str">
            <v>2011_sep_52</v>
          </cell>
          <cell r="C772">
            <v>12658</v>
          </cell>
          <cell r="D772">
            <v>2011</v>
          </cell>
          <cell r="E772" t="str">
            <v>sep</v>
          </cell>
          <cell r="F772">
            <v>52</v>
          </cell>
          <cell r="G772">
            <v>136768.829</v>
          </cell>
          <cell r="H772">
            <v>9</v>
          </cell>
          <cell r="I772">
            <v>1</v>
          </cell>
          <cell r="J772" t="str">
            <v>sierteelt</v>
          </cell>
        </row>
        <row r="773">
          <cell r="A773" t="str">
            <v>2011_sep_53</v>
          </cell>
          <cell r="C773">
            <v>12659</v>
          </cell>
          <cell r="D773">
            <v>2011</v>
          </cell>
          <cell r="E773" t="str">
            <v>sep</v>
          </cell>
          <cell r="F773">
            <v>53</v>
          </cell>
          <cell r="G773">
            <v>557695.56799999997</v>
          </cell>
          <cell r="H773">
            <v>9</v>
          </cell>
          <cell r="I773">
            <v>1</v>
          </cell>
          <cell r="J773" t="str">
            <v>sierteelt</v>
          </cell>
        </row>
        <row r="774">
          <cell r="A774" t="str">
            <v>2011_sep_54</v>
          </cell>
          <cell r="C774">
            <v>12660</v>
          </cell>
          <cell r="D774">
            <v>2011</v>
          </cell>
          <cell r="E774" t="str">
            <v>sep</v>
          </cell>
          <cell r="F774">
            <v>54</v>
          </cell>
          <cell r="G774">
            <v>0.245</v>
          </cell>
          <cell r="H774">
            <v>9</v>
          </cell>
          <cell r="I774">
            <v>1</v>
          </cell>
          <cell r="J774" t="str">
            <v>sierteelt</v>
          </cell>
        </row>
        <row r="775">
          <cell r="A775" t="str">
            <v>2011_sep_55</v>
          </cell>
          <cell r="C775">
            <v>12661</v>
          </cell>
          <cell r="D775">
            <v>2011</v>
          </cell>
          <cell r="E775" t="str">
            <v>sep</v>
          </cell>
          <cell r="F775">
            <v>55</v>
          </cell>
          <cell r="G775">
            <v>107533.834</v>
          </cell>
          <cell r="H775">
            <v>9</v>
          </cell>
          <cell r="I775">
            <v>1</v>
          </cell>
          <cell r="J775" t="str">
            <v>sierteelt</v>
          </cell>
        </row>
        <row r="776">
          <cell r="A776" t="str">
            <v>2011_sep_56</v>
          </cell>
          <cell r="C776">
            <v>12662</v>
          </cell>
          <cell r="D776">
            <v>2011</v>
          </cell>
          <cell r="E776" t="str">
            <v>sep</v>
          </cell>
          <cell r="F776">
            <v>56</v>
          </cell>
          <cell r="G776">
            <v>66195.192999999999</v>
          </cell>
          <cell r="H776">
            <v>9</v>
          </cell>
          <cell r="I776">
            <v>1</v>
          </cell>
          <cell r="J776" t="str">
            <v>sierteelt</v>
          </cell>
        </row>
        <row r="777">
          <cell r="A777" t="str">
            <v>2011_sep_57</v>
          </cell>
          <cell r="C777">
            <v>12663</v>
          </cell>
          <cell r="D777">
            <v>2011</v>
          </cell>
          <cell r="E777" t="str">
            <v>sep</v>
          </cell>
          <cell r="F777">
            <v>57</v>
          </cell>
          <cell r="G777">
            <v>1.6240000000000001</v>
          </cell>
          <cell r="H777">
            <v>9</v>
          </cell>
          <cell r="I777">
            <v>1</v>
          </cell>
          <cell r="J777" t="str">
            <v>sierteelt</v>
          </cell>
        </row>
        <row r="778">
          <cell r="A778" t="str">
            <v>2011_sep_58</v>
          </cell>
          <cell r="C778">
            <v>12664</v>
          </cell>
          <cell r="D778">
            <v>2011</v>
          </cell>
          <cell r="E778" t="str">
            <v>sep</v>
          </cell>
          <cell r="F778">
            <v>58</v>
          </cell>
          <cell r="G778">
            <v>14498.873</v>
          </cell>
          <cell r="H778">
            <v>9</v>
          </cell>
          <cell r="I778">
            <v>1</v>
          </cell>
          <cell r="J778" t="str">
            <v>sierteelt</v>
          </cell>
        </row>
        <row r="779">
          <cell r="A779" t="str">
            <v>2011_sep_59</v>
          </cell>
          <cell r="C779">
            <v>12665</v>
          </cell>
          <cell r="D779">
            <v>2011</v>
          </cell>
          <cell r="E779" t="str">
            <v>sep</v>
          </cell>
          <cell r="F779">
            <v>59</v>
          </cell>
          <cell r="G779">
            <v>19171.021000000001</v>
          </cell>
          <cell r="H779">
            <v>9</v>
          </cell>
          <cell r="I779">
            <v>1</v>
          </cell>
          <cell r="J779" t="str">
            <v>sierteelt</v>
          </cell>
        </row>
        <row r="780">
          <cell r="A780" t="str">
            <v>2011_sep_60</v>
          </cell>
          <cell r="C780">
            <v>12666</v>
          </cell>
          <cell r="D780">
            <v>2011</v>
          </cell>
          <cell r="E780" t="str">
            <v>sep</v>
          </cell>
          <cell r="F780">
            <v>60</v>
          </cell>
          <cell r="G780">
            <v>0.75600000000000001</v>
          </cell>
          <cell r="H780">
            <v>9</v>
          </cell>
          <cell r="I780">
            <v>1</v>
          </cell>
          <cell r="J780" t="str">
            <v>sierteelt</v>
          </cell>
        </row>
        <row r="781">
          <cell r="A781" t="str">
            <v>2011_sep_61</v>
          </cell>
          <cell r="C781">
            <v>12667</v>
          </cell>
          <cell r="D781">
            <v>2011</v>
          </cell>
          <cell r="E781" t="str">
            <v>sep</v>
          </cell>
          <cell r="F781">
            <v>61</v>
          </cell>
          <cell r="G781">
            <v>242834</v>
          </cell>
          <cell r="H781">
            <v>9</v>
          </cell>
          <cell r="I781">
            <v>1</v>
          </cell>
          <cell r="J781" t="str">
            <v>sierteelt</v>
          </cell>
        </row>
        <row r="782">
          <cell r="A782" t="str">
            <v>2011_sep_64</v>
          </cell>
          <cell r="C782">
            <v>12668</v>
          </cell>
          <cell r="D782">
            <v>2011</v>
          </cell>
          <cell r="E782" t="str">
            <v>sep</v>
          </cell>
          <cell r="F782">
            <v>64</v>
          </cell>
          <cell r="G782">
            <v>155278</v>
          </cell>
          <cell r="H782">
            <v>9</v>
          </cell>
          <cell r="I782">
            <v>1</v>
          </cell>
          <cell r="J782" t="str">
            <v>sierteelt</v>
          </cell>
        </row>
        <row r="783">
          <cell r="A783" t="str">
            <v>2011_sep_66</v>
          </cell>
          <cell r="C783">
            <v>12669</v>
          </cell>
          <cell r="D783">
            <v>2011</v>
          </cell>
          <cell r="E783" t="str">
            <v>sep</v>
          </cell>
          <cell r="F783">
            <v>66</v>
          </cell>
          <cell r="G783">
            <v>398112</v>
          </cell>
          <cell r="H783">
            <v>9</v>
          </cell>
          <cell r="I783">
            <v>1</v>
          </cell>
          <cell r="J783" t="str">
            <v>sierteelt</v>
          </cell>
        </row>
        <row r="784">
          <cell r="A784" t="str">
            <v>2011_okt_52</v>
          </cell>
          <cell r="C784">
            <v>12670</v>
          </cell>
          <cell r="D784">
            <v>2011</v>
          </cell>
          <cell r="E784" t="str">
            <v>okt</v>
          </cell>
          <cell r="F784">
            <v>52</v>
          </cell>
          <cell r="G784">
            <v>133610.26500000001</v>
          </cell>
          <cell r="H784">
            <v>10</v>
          </cell>
          <cell r="I784">
            <v>1</v>
          </cell>
          <cell r="J784" t="str">
            <v>sierteelt</v>
          </cell>
        </row>
        <row r="785">
          <cell r="A785" t="str">
            <v>2011_okt_53</v>
          </cell>
          <cell r="C785">
            <v>12671</v>
          </cell>
          <cell r="D785">
            <v>2011</v>
          </cell>
          <cell r="E785" t="str">
            <v>okt</v>
          </cell>
          <cell r="F785">
            <v>53</v>
          </cell>
          <cell r="G785">
            <v>500415.73100000003</v>
          </cell>
          <cell r="H785">
            <v>10</v>
          </cell>
          <cell r="I785">
            <v>1</v>
          </cell>
          <cell r="J785" t="str">
            <v>sierteelt</v>
          </cell>
        </row>
        <row r="786">
          <cell r="A786" t="str">
            <v>2011_okt_54</v>
          </cell>
          <cell r="C786">
            <v>12672</v>
          </cell>
          <cell r="D786">
            <v>2011</v>
          </cell>
          <cell r="E786" t="str">
            <v>okt</v>
          </cell>
          <cell r="F786">
            <v>54</v>
          </cell>
          <cell r="G786">
            <v>0.26600000000000001</v>
          </cell>
          <cell r="H786">
            <v>10</v>
          </cell>
          <cell r="I786">
            <v>1</v>
          </cell>
          <cell r="J786" t="str">
            <v>sierteelt</v>
          </cell>
        </row>
        <row r="787">
          <cell r="A787" t="str">
            <v>2011_okt_55</v>
          </cell>
          <cell r="C787">
            <v>12673</v>
          </cell>
          <cell r="D787">
            <v>2011</v>
          </cell>
          <cell r="E787" t="str">
            <v>okt</v>
          </cell>
          <cell r="F787">
            <v>55</v>
          </cell>
          <cell r="G787">
            <v>95646.627999999997</v>
          </cell>
          <cell r="H787">
            <v>10</v>
          </cell>
          <cell r="I787">
            <v>1</v>
          </cell>
          <cell r="J787" t="str">
            <v>sierteelt</v>
          </cell>
        </row>
        <row r="788">
          <cell r="A788" t="str">
            <v>2011_okt_56</v>
          </cell>
          <cell r="C788">
            <v>12674</v>
          </cell>
          <cell r="D788">
            <v>2011</v>
          </cell>
          <cell r="E788" t="str">
            <v>okt</v>
          </cell>
          <cell r="F788">
            <v>56</v>
          </cell>
          <cell r="G788">
            <v>59673.169000000002</v>
          </cell>
          <cell r="H788">
            <v>10</v>
          </cell>
          <cell r="I788">
            <v>1</v>
          </cell>
          <cell r="J788" t="str">
            <v>sierteelt</v>
          </cell>
        </row>
        <row r="789">
          <cell r="A789" t="str">
            <v>2011_okt_57</v>
          </cell>
          <cell r="C789">
            <v>12675</v>
          </cell>
          <cell r="D789">
            <v>2011</v>
          </cell>
          <cell r="E789" t="str">
            <v>okt</v>
          </cell>
          <cell r="F789">
            <v>57</v>
          </cell>
          <cell r="G789">
            <v>1.6020000000000001</v>
          </cell>
          <cell r="H789">
            <v>10</v>
          </cell>
          <cell r="I789">
            <v>1</v>
          </cell>
          <cell r="J789" t="str">
            <v>sierteelt</v>
          </cell>
        </row>
        <row r="790">
          <cell r="A790" t="str">
            <v>2011_okt_58</v>
          </cell>
          <cell r="C790">
            <v>12676</v>
          </cell>
          <cell r="D790">
            <v>2011</v>
          </cell>
          <cell r="E790" t="str">
            <v>okt</v>
          </cell>
          <cell r="F790">
            <v>58</v>
          </cell>
          <cell r="G790">
            <v>12126.816000000001</v>
          </cell>
          <cell r="H790">
            <v>10</v>
          </cell>
          <cell r="I790">
            <v>1</v>
          </cell>
          <cell r="J790" t="str">
            <v>sierteelt</v>
          </cell>
        </row>
        <row r="791">
          <cell r="A791" t="str">
            <v>2011_okt_59</v>
          </cell>
          <cell r="C791">
            <v>12677</v>
          </cell>
          <cell r="D791">
            <v>2011</v>
          </cell>
          <cell r="E791" t="str">
            <v>okt</v>
          </cell>
          <cell r="F791">
            <v>59</v>
          </cell>
          <cell r="G791">
            <v>18202.796999999999</v>
          </cell>
          <cell r="H791">
            <v>10</v>
          </cell>
          <cell r="I791">
            <v>1</v>
          </cell>
          <cell r="J791" t="str">
            <v>sierteelt</v>
          </cell>
        </row>
        <row r="792">
          <cell r="A792" t="str">
            <v>2011_okt_60</v>
          </cell>
          <cell r="C792">
            <v>12678</v>
          </cell>
          <cell r="D792">
            <v>2011</v>
          </cell>
          <cell r="E792" t="str">
            <v>okt</v>
          </cell>
          <cell r="F792">
            <v>60</v>
          </cell>
          <cell r="G792">
            <v>0.66600000000000004</v>
          </cell>
          <cell r="H792">
            <v>10</v>
          </cell>
          <cell r="I792">
            <v>1</v>
          </cell>
          <cell r="J792" t="str">
            <v>sierteelt</v>
          </cell>
        </row>
        <row r="793">
          <cell r="A793" t="str">
            <v>2011_okt_61</v>
          </cell>
          <cell r="C793">
            <v>12679</v>
          </cell>
          <cell r="D793">
            <v>2011</v>
          </cell>
          <cell r="E793" t="str">
            <v>okt</v>
          </cell>
          <cell r="F793">
            <v>61</v>
          </cell>
          <cell r="G793">
            <v>249540</v>
          </cell>
          <cell r="H793">
            <v>10</v>
          </cell>
          <cell r="I793">
            <v>1</v>
          </cell>
          <cell r="J793" t="str">
            <v>sierteelt</v>
          </cell>
        </row>
        <row r="794">
          <cell r="A794" t="str">
            <v>2011_okt_64</v>
          </cell>
          <cell r="C794">
            <v>12680</v>
          </cell>
          <cell r="D794">
            <v>2011</v>
          </cell>
          <cell r="E794" t="str">
            <v>okt</v>
          </cell>
          <cell r="F794">
            <v>64</v>
          </cell>
          <cell r="G794">
            <v>135043</v>
          </cell>
          <cell r="H794">
            <v>10</v>
          </cell>
          <cell r="I794">
            <v>1</v>
          </cell>
          <cell r="J794" t="str">
            <v>sierteelt</v>
          </cell>
        </row>
        <row r="795">
          <cell r="A795" t="str">
            <v>2011_okt_66</v>
          </cell>
          <cell r="C795">
            <v>12681</v>
          </cell>
          <cell r="D795">
            <v>2011</v>
          </cell>
          <cell r="E795" t="str">
            <v>okt</v>
          </cell>
          <cell r="F795">
            <v>66</v>
          </cell>
          <cell r="G795">
            <v>384583</v>
          </cell>
          <cell r="H795">
            <v>10</v>
          </cell>
          <cell r="I795">
            <v>1</v>
          </cell>
          <cell r="J795" t="str">
            <v>sierteelt</v>
          </cell>
        </row>
        <row r="796">
          <cell r="A796" t="str">
            <v>2011_nov_52</v>
          </cell>
          <cell r="C796">
            <v>12682</v>
          </cell>
          <cell r="D796">
            <v>2011</v>
          </cell>
          <cell r="E796" t="str">
            <v>nov</v>
          </cell>
          <cell r="F796">
            <v>52</v>
          </cell>
          <cell r="G796">
            <v>127965.67</v>
          </cell>
          <cell r="H796">
            <v>11</v>
          </cell>
          <cell r="I796">
            <v>1</v>
          </cell>
          <cell r="J796" t="str">
            <v>sierteelt</v>
          </cell>
        </row>
        <row r="797">
          <cell r="A797" t="str">
            <v>2011_nov_53</v>
          </cell>
          <cell r="C797">
            <v>12683</v>
          </cell>
          <cell r="D797">
            <v>2011</v>
          </cell>
          <cell r="E797" t="str">
            <v>nov</v>
          </cell>
          <cell r="F797">
            <v>53</v>
          </cell>
          <cell r="G797">
            <v>423617.43300000002</v>
          </cell>
          <cell r="H797">
            <v>11</v>
          </cell>
          <cell r="I797">
            <v>1</v>
          </cell>
          <cell r="J797" t="str">
            <v>sierteelt</v>
          </cell>
        </row>
        <row r="798">
          <cell r="A798" t="str">
            <v>2011_nov_54</v>
          </cell>
          <cell r="C798">
            <v>12684</v>
          </cell>
          <cell r="D798">
            <v>2011</v>
          </cell>
          <cell r="E798" t="str">
            <v>nov</v>
          </cell>
          <cell r="F798">
            <v>54</v>
          </cell>
          <cell r="G798">
            <v>0.30199999999999999</v>
          </cell>
          <cell r="H798">
            <v>11</v>
          </cell>
          <cell r="I798">
            <v>1</v>
          </cell>
          <cell r="J798" t="str">
            <v>sierteelt</v>
          </cell>
        </row>
        <row r="799">
          <cell r="A799" t="str">
            <v>2011_nov_55</v>
          </cell>
          <cell r="C799">
            <v>12685</v>
          </cell>
          <cell r="D799">
            <v>2011</v>
          </cell>
          <cell r="E799" t="str">
            <v>nov</v>
          </cell>
          <cell r="F799">
            <v>55</v>
          </cell>
          <cell r="G799">
            <v>111382.073</v>
          </cell>
          <cell r="H799">
            <v>11</v>
          </cell>
          <cell r="I799">
            <v>1</v>
          </cell>
          <cell r="J799" t="str">
            <v>sierteelt</v>
          </cell>
        </row>
        <row r="800">
          <cell r="A800" t="str">
            <v>2011_nov_56</v>
          </cell>
          <cell r="C800">
            <v>12686</v>
          </cell>
          <cell r="D800">
            <v>2011</v>
          </cell>
          <cell r="E800" t="str">
            <v>nov</v>
          </cell>
          <cell r="F800">
            <v>56</v>
          </cell>
          <cell r="G800">
            <v>69710.406000000003</v>
          </cell>
          <cell r="H800">
            <v>11</v>
          </cell>
          <cell r="I800">
            <v>1</v>
          </cell>
          <cell r="J800" t="str">
            <v>sierteelt</v>
          </cell>
        </row>
        <row r="801">
          <cell r="A801" t="str">
            <v>2011_nov_57</v>
          </cell>
          <cell r="C801">
            <v>12687</v>
          </cell>
          <cell r="D801">
            <v>2011</v>
          </cell>
          <cell r="E801" t="str">
            <v>nov</v>
          </cell>
          <cell r="F801">
            <v>57</v>
          </cell>
          <cell r="G801">
            <v>1.597</v>
          </cell>
          <cell r="H801">
            <v>11</v>
          </cell>
          <cell r="I801">
            <v>1</v>
          </cell>
          <cell r="J801" t="str">
            <v>sierteelt</v>
          </cell>
        </row>
        <row r="802">
          <cell r="A802" t="str">
            <v>2011_nov_58</v>
          </cell>
          <cell r="C802">
            <v>12688</v>
          </cell>
          <cell r="D802">
            <v>2011</v>
          </cell>
          <cell r="E802" t="str">
            <v>nov</v>
          </cell>
          <cell r="F802">
            <v>58</v>
          </cell>
          <cell r="G802">
            <v>15168.136</v>
          </cell>
          <cell r="H802">
            <v>11</v>
          </cell>
          <cell r="I802">
            <v>1</v>
          </cell>
          <cell r="J802" t="str">
            <v>sierteelt</v>
          </cell>
        </row>
        <row r="803">
          <cell r="A803" t="str">
            <v>2011_nov_59</v>
          </cell>
          <cell r="C803">
            <v>12689</v>
          </cell>
          <cell r="D803">
            <v>2011</v>
          </cell>
          <cell r="E803" t="str">
            <v>nov</v>
          </cell>
          <cell r="F803">
            <v>59</v>
          </cell>
          <cell r="G803">
            <v>15141.383</v>
          </cell>
          <cell r="H803">
            <v>11</v>
          </cell>
          <cell r="I803">
            <v>1</v>
          </cell>
          <cell r="J803" t="str">
            <v>sierteelt</v>
          </cell>
        </row>
        <row r="804">
          <cell r="A804" t="str">
            <v>2011_nov_60</v>
          </cell>
          <cell r="C804">
            <v>12690</v>
          </cell>
          <cell r="D804">
            <v>2011</v>
          </cell>
          <cell r="E804" t="str">
            <v>nov</v>
          </cell>
          <cell r="F804">
            <v>60</v>
          </cell>
          <cell r="G804">
            <v>1.0009999999999999</v>
          </cell>
          <cell r="H804">
            <v>11</v>
          </cell>
          <cell r="I804">
            <v>1</v>
          </cell>
          <cell r="J804" t="str">
            <v>sierteelt</v>
          </cell>
        </row>
        <row r="805">
          <cell r="A805" t="str">
            <v>2011_nov_61</v>
          </cell>
          <cell r="C805">
            <v>12691</v>
          </cell>
          <cell r="D805">
            <v>2011</v>
          </cell>
          <cell r="E805" t="str">
            <v>nov</v>
          </cell>
          <cell r="F805">
            <v>61</v>
          </cell>
          <cell r="G805">
            <v>248393.29500000001</v>
          </cell>
          <cell r="H805">
            <v>11</v>
          </cell>
          <cell r="I805">
            <v>1</v>
          </cell>
          <cell r="J805" t="str">
            <v>sierteelt</v>
          </cell>
        </row>
        <row r="806">
          <cell r="A806" t="str">
            <v>2011_nov_64</v>
          </cell>
          <cell r="C806">
            <v>12692</v>
          </cell>
          <cell r="D806">
            <v>2011</v>
          </cell>
          <cell r="E806" t="str">
            <v>nov</v>
          </cell>
          <cell r="F806">
            <v>64</v>
          </cell>
          <cell r="G806">
            <v>148850.52100000001</v>
          </cell>
          <cell r="H806">
            <v>11</v>
          </cell>
          <cell r="I806">
            <v>1</v>
          </cell>
          <cell r="J806" t="str">
            <v>sierteelt</v>
          </cell>
        </row>
        <row r="807">
          <cell r="A807" t="str">
            <v>2011_nov_66</v>
          </cell>
          <cell r="C807">
            <v>12693</v>
          </cell>
          <cell r="D807">
            <v>2011</v>
          </cell>
          <cell r="E807" t="str">
            <v>nov</v>
          </cell>
          <cell r="F807">
            <v>66</v>
          </cell>
          <cell r="G807">
            <v>397237.04</v>
          </cell>
          <cell r="H807">
            <v>11</v>
          </cell>
          <cell r="I807">
            <v>1</v>
          </cell>
          <cell r="J807" t="str">
            <v>sierteelt</v>
          </cell>
        </row>
        <row r="808">
          <cell r="A808" t="str">
            <v>2011_2011_70</v>
          </cell>
          <cell r="C808">
            <v>12694</v>
          </cell>
          <cell r="D808">
            <v>2011</v>
          </cell>
          <cell r="E808" t="str">
            <v>2011</v>
          </cell>
          <cell r="F808">
            <v>70</v>
          </cell>
          <cell r="G808">
            <v>92</v>
          </cell>
          <cell r="H808">
            <v>11</v>
          </cell>
          <cell r="I808">
            <v>1</v>
          </cell>
          <cell r="J808" t="str">
            <v>sierteelt</v>
          </cell>
        </row>
        <row r="809">
          <cell r="A809" t="str">
            <v>2011_2011_71</v>
          </cell>
          <cell r="C809">
            <v>12695</v>
          </cell>
          <cell r="D809">
            <v>2011</v>
          </cell>
          <cell r="E809" t="str">
            <v>2011</v>
          </cell>
          <cell r="F809">
            <v>71</v>
          </cell>
          <cell r="G809">
            <v>21.7</v>
          </cell>
          <cell r="H809">
            <v>11</v>
          </cell>
          <cell r="I809">
            <v>1</v>
          </cell>
          <cell r="J809" t="str">
            <v>sierteelt</v>
          </cell>
        </row>
        <row r="810">
          <cell r="A810" t="str">
            <v>2011_2011_77</v>
          </cell>
          <cell r="C810">
            <v>12696</v>
          </cell>
          <cell r="D810">
            <v>2011</v>
          </cell>
          <cell r="E810" t="str">
            <v>2011</v>
          </cell>
          <cell r="F810">
            <v>77</v>
          </cell>
          <cell r="G810">
            <v>99</v>
          </cell>
          <cell r="H810">
            <v>11</v>
          </cell>
          <cell r="I810">
            <v>1</v>
          </cell>
          <cell r="J810" t="str">
            <v>sierteelt</v>
          </cell>
        </row>
        <row r="811">
          <cell r="A811" t="str">
            <v>2011_2011_78</v>
          </cell>
          <cell r="C811">
            <v>12697</v>
          </cell>
          <cell r="D811">
            <v>2011</v>
          </cell>
          <cell r="E811" t="str">
            <v>2011</v>
          </cell>
          <cell r="F811">
            <v>78</v>
          </cell>
          <cell r="G811">
            <v>6.9</v>
          </cell>
          <cell r="H811">
            <v>11</v>
          </cell>
          <cell r="I811">
            <v>1</v>
          </cell>
          <cell r="J811" t="str">
            <v>sierteelt</v>
          </cell>
        </row>
        <row r="812">
          <cell r="A812" t="str">
            <v>2011_dec_52</v>
          </cell>
          <cell r="C812">
            <v>12698</v>
          </cell>
          <cell r="D812">
            <v>2011</v>
          </cell>
          <cell r="E812" t="str">
            <v>dec</v>
          </cell>
          <cell r="F812">
            <v>52</v>
          </cell>
          <cell r="G812">
            <v>151142.49100000001</v>
          </cell>
          <cell r="H812">
            <v>12</v>
          </cell>
          <cell r="I812">
            <v>1</v>
          </cell>
          <cell r="J812" t="str">
            <v>sierteelt</v>
          </cell>
        </row>
        <row r="813">
          <cell r="A813" t="str">
            <v>2011_dec_53</v>
          </cell>
          <cell r="C813">
            <v>12699</v>
          </cell>
          <cell r="D813">
            <v>2011</v>
          </cell>
          <cell r="E813" t="str">
            <v>dec</v>
          </cell>
          <cell r="F813">
            <v>53</v>
          </cell>
          <cell r="G813">
            <v>456466.26500000001</v>
          </cell>
          <cell r="H813">
            <v>12</v>
          </cell>
          <cell r="I813">
            <v>1</v>
          </cell>
          <cell r="J813" t="str">
            <v>sierteelt</v>
          </cell>
        </row>
        <row r="814">
          <cell r="A814" t="str">
            <v>2011_dec_54</v>
          </cell>
          <cell r="C814">
            <v>12700</v>
          </cell>
          <cell r="D814">
            <v>2011</v>
          </cell>
          <cell r="E814" t="str">
            <v>dec</v>
          </cell>
          <cell r="F814">
            <v>54</v>
          </cell>
          <cell r="G814">
            <v>0.33100000000000002</v>
          </cell>
          <cell r="H814">
            <v>12</v>
          </cell>
          <cell r="I814">
            <v>1</v>
          </cell>
          <cell r="J814" t="str">
            <v>sierteelt</v>
          </cell>
        </row>
        <row r="815">
          <cell r="A815" t="str">
            <v>2011_dec_55</v>
          </cell>
          <cell r="C815">
            <v>12701</v>
          </cell>
          <cell r="D815">
            <v>2011</v>
          </cell>
          <cell r="E815" t="str">
            <v>dec</v>
          </cell>
          <cell r="F815">
            <v>55</v>
          </cell>
          <cell r="G815">
            <v>113952.681</v>
          </cell>
          <cell r="H815">
            <v>12</v>
          </cell>
          <cell r="I815">
            <v>1</v>
          </cell>
          <cell r="J815" t="str">
            <v>sierteelt</v>
          </cell>
        </row>
        <row r="816">
          <cell r="A816" t="str">
            <v>2011_dec_56</v>
          </cell>
          <cell r="C816">
            <v>12702</v>
          </cell>
          <cell r="D816">
            <v>2011</v>
          </cell>
          <cell r="E816" t="str">
            <v>dec</v>
          </cell>
          <cell r="F816">
            <v>56</v>
          </cell>
          <cell r="G816">
            <v>69021.406000000003</v>
          </cell>
          <cell r="H816">
            <v>12</v>
          </cell>
          <cell r="I816">
            <v>1</v>
          </cell>
          <cell r="J816" t="str">
            <v>sierteelt</v>
          </cell>
        </row>
        <row r="817">
          <cell r="A817" t="str">
            <v>2011_dec_57</v>
          </cell>
          <cell r="C817">
            <v>12703</v>
          </cell>
          <cell r="D817">
            <v>2011</v>
          </cell>
          <cell r="E817" t="str">
            <v>dec</v>
          </cell>
          <cell r="F817">
            <v>57</v>
          </cell>
          <cell r="G817">
            <v>1.65</v>
          </cell>
          <cell r="H817">
            <v>12</v>
          </cell>
          <cell r="I817">
            <v>1</v>
          </cell>
          <cell r="J817" t="str">
            <v>sierteelt</v>
          </cell>
        </row>
        <row r="818">
          <cell r="A818" t="str">
            <v>2011_dec_58</v>
          </cell>
          <cell r="C818">
            <v>12704</v>
          </cell>
          <cell r="D818">
            <v>2011</v>
          </cell>
          <cell r="E818" t="str">
            <v>dec</v>
          </cell>
          <cell r="F818">
            <v>58</v>
          </cell>
          <cell r="G818">
            <v>9041.3459999999995</v>
          </cell>
          <cell r="H818">
            <v>12</v>
          </cell>
          <cell r="I818">
            <v>1</v>
          </cell>
          <cell r="J818" t="str">
            <v>sierteelt</v>
          </cell>
        </row>
        <row r="819">
          <cell r="A819" t="str">
            <v>2011_dec_59</v>
          </cell>
          <cell r="C819">
            <v>12705</v>
          </cell>
          <cell r="D819">
            <v>2011</v>
          </cell>
          <cell r="E819" t="str">
            <v>dec</v>
          </cell>
          <cell r="F819">
            <v>59</v>
          </cell>
          <cell r="G819">
            <v>7652.9430000000002</v>
          </cell>
          <cell r="H819">
            <v>12</v>
          </cell>
          <cell r="I819">
            <v>1</v>
          </cell>
          <cell r="J819" t="str">
            <v>sierteelt</v>
          </cell>
        </row>
        <row r="820">
          <cell r="A820" t="str">
            <v>2011_dec_60</v>
          </cell>
          <cell r="C820">
            <v>12706</v>
          </cell>
          <cell r="D820">
            <v>2011</v>
          </cell>
          <cell r="E820" t="str">
            <v>dec</v>
          </cell>
          <cell r="F820">
            <v>60</v>
          </cell>
          <cell r="G820">
            <v>1.181</v>
          </cell>
          <cell r="H820">
            <v>12</v>
          </cell>
          <cell r="I820">
            <v>1</v>
          </cell>
          <cell r="J820" t="str">
            <v>sierteelt</v>
          </cell>
        </row>
        <row r="821">
          <cell r="A821" t="str">
            <v>2011_dec_61</v>
          </cell>
          <cell r="C821">
            <v>12707</v>
          </cell>
          <cell r="D821">
            <v>2011</v>
          </cell>
          <cell r="E821" t="str">
            <v>dec</v>
          </cell>
          <cell r="F821">
            <v>61</v>
          </cell>
          <cell r="G821">
            <v>279681</v>
          </cell>
          <cell r="H821">
            <v>12</v>
          </cell>
          <cell r="I821">
            <v>1</v>
          </cell>
          <cell r="J821" t="str">
            <v>sierteelt</v>
          </cell>
        </row>
        <row r="822">
          <cell r="A822" t="str">
            <v>2011_dec_64</v>
          </cell>
          <cell r="C822">
            <v>12708</v>
          </cell>
          <cell r="D822">
            <v>2011</v>
          </cell>
          <cell r="E822" t="str">
            <v>dec</v>
          </cell>
          <cell r="F822">
            <v>64</v>
          </cell>
          <cell r="G822">
            <v>144991</v>
          </cell>
          <cell r="H822">
            <v>12</v>
          </cell>
          <cell r="I822">
            <v>1</v>
          </cell>
          <cell r="J822" t="str">
            <v>sierteelt</v>
          </cell>
        </row>
        <row r="823">
          <cell r="A823" t="str">
            <v>2011_dec_66</v>
          </cell>
          <cell r="C823">
            <v>12709</v>
          </cell>
          <cell r="D823">
            <v>2011</v>
          </cell>
          <cell r="E823" t="str">
            <v>dec</v>
          </cell>
          <cell r="F823">
            <v>66</v>
          </cell>
          <cell r="G823">
            <v>424672</v>
          </cell>
          <cell r="H823">
            <v>12</v>
          </cell>
          <cell r="I823">
            <v>1</v>
          </cell>
          <cell r="J823" t="str">
            <v>sierteelt</v>
          </cell>
        </row>
        <row r="824">
          <cell r="A824" t="str">
            <v>2012_jan_52</v>
          </cell>
          <cell r="C824">
            <v>12710</v>
          </cell>
          <cell r="D824">
            <v>2012</v>
          </cell>
          <cell r="E824" t="str">
            <v>jan</v>
          </cell>
          <cell r="F824">
            <v>52</v>
          </cell>
          <cell r="G824">
            <v>150709.77299999999</v>
          </cell>
          <cell r="H824">
            <v>1</v>
          </cell>
          <cell r="I824">
            <v>1</v>
          </cell>
          <cell r="J824" t="str">
            <v>sierteelt</v>
          </cell>
        </row>
        <row r="825">
          <cell r="A825" t="str">
            <v>2012_jan_53</v>
          </cell>
          <cell r="C825">
            <v>12711</v>
          </cell>
          <cell r="D825">
            <v>2012</v>
          </cell>
          <cell r="E825" t="str">
            <v>jan</v>
          </cell>
          <cell r="F825">
            <v>53</v>
          </cell>
          <cell r="G825">
            <v>663945.95400000003</v>
          </cell>
          <cell r="H825">
            <v>1</v>
          </cell>
          <cell r="I825">
            <v>1</v>
          </cell>
          <cell r="J825" t="str">
            <v>sierteelt</v>
          </cell>
        </row>
        <row r="826">
          <cell r="A826" t="str">
            <v>2012_jan_54</v>
          </cell>
          <cell r="C826">
            <v>12712</v>
          </cell>
          <cell r="D826">
            <v>2012</v>
          </cell>
          <cell r="E826" t="str">
            <v>jan</v>
          </cell>
          <cell r="F826">
            <v>54</v>
          </cell>
          <cell r="G826">
            <v>0.22600000000000001</v>
          </cell>
          <cell r="H826">
            <v>1</v>
          </cell>
          <cell r="I826">
            <v>1</v>
          </cell>
          <cell r="J826" t="str">
            <v>sierteelt</v>
          </cell>
        </row>
        <row r="827">
          <cell r="A827" t="str">
            <v>2012_jan_55</v>
          </cell>
          <cell r="C827">
            <v>12713</v>
          </cell>
          <cell r="D827">
            <v>2012</v>
          </cell>
          <cell r="E827" t="str">
            <v>jan</v>
          </cell>
          <cell r="F827">
            <v>55</v>
          </cell>
          <cell r="G827">
            <v>121392.193</v>
          </cell>
          <cell r="H827">
            <v>1</v>
          </cell>
          <cell r="I827">
            <v>1</v>
          </cell>
          <cell r="J827" t="str">
            <v>sierteelt</v>
          </cell>
        </row>
        <row r="828">
          <cell r="A828" t="str">
            <v>2012_jan_56</v>
          </cell>
          <cell r="C828">
            <v>12714</v>
          </cell>
          <cell r="D828">
            <v>2012</v>
          </cell>
          <cell r="E828" t="str">
            <v>jan</v>
          </cell>
          <cell r="F828">
            <v>56</v>
          </cell>
          <cell r="G828">
            <v>76103.312999999995</v>
          </cell>
          <cell r="H828">
            <v>1</v>
          </cell>
          <cell r="I828">
            <v>1</v>
          </cell>
          <cell r="J828" t="str">
            <v>sierteelt</v>
          </cell>
        </row>
        <row r="829">
          <cell r="A829" t="str">
            <v>2012_jan_57</v>
          </cell>
          <cell r="C829">
            <v>12715</v>
          </cell>
          <cell r="D829">
            <v>2012</v>
          </cell>
          <cell r="E829" t="str">
            <v>jan</v>
          </cell>
          <cell r="F829">
            <v>57</v>
          </cell>
          <cell r="G829">
            <v>1.595</v>
          </cell>
          <cell r="H829">
            <v>1</v>
          </cell>
          <cell r="I829">
            <v>1</v>
          </cell>
          <cell r="J829" t="str">
            <v>sierteelt</v>
          </cell>
        </row>
        <row r="830">
          <cell r="A830" t="str">
            <v>2012_jan_58</v>
          </cell>
          <cell r="C830">
            <v>12716</v>
          </cell>
          <cell r="D830">
            <v>2012</v>
          </cell>
          <cell r="E830" t="str">
            <v>jan</v>
          </cell>
          <cell r="F830">
            <v>58</v>
          </cell>
          <cell r="G830">
            <v>4069.3490000000002</v>
          </cell>
          <cell r="H830">
            <v>1</v>
          </cell>
          <cell r="I830">
            <v>1</v>
          </cell>
          <cell r="J830" t="str">
            <v>sierteelt</v>
          </cell>
        </row>
        <row r="831">
          <cell r="A831" t="str">
            <v>2012_jan_59</v>
          </cell>
          <cell r="C831">
            <v>12717</v>
          </cell>
          <cell r="D831">
            <v>2012</v>
          </cell>
          <cell r="E831" t="str">
            <v>jan</v>
          </cell>
          <cell r="F831">
            <v>59</v>
          </cell>
          <cell r="G831">
            <v>4062.6590000000001</v>
          </cell>
          <cell r="H831">
            <v>1</v>
          </cell>
          <cell r="I831">
            <v>1</v>
          </cell>
          <cell r="J831" t="str">
            <v>sierteelt</v>
          </cell>
        </row>
        <row r="832">
          <cell r="A832" t="str">
            <v>2012_jan_60</v>
          </cell>
          <cell r="C832">
            <v>12718</v>
          </cell>
          <cell r="D832">
            <v>2012</v>
          </cell>
          <cell r="E832" t="str">
            <v>jan</v>
          </cell>
          <cell r="F832">
            <v>60</v>
          </cell>
          <cell r="G832">
            <v>1.0009999999999999</v>
          </cell>
          <cell r="H832">
            <v>1</v>
          </cell>
          <cell r="I832">
            <v>1</v>
          </cell>
          <cell r="J832" t="str">
            <v>sierteelt</v>
          </cell>
        </row>
        <row r="833">
          <cell r="A833" t="str">
            <v>2012_jan_61</v>
          </cell>
          <cell r="C833">
            <v>12719</v>
          </cell>
          <cell r="D833">
            <v>2012</v>
          </cell>
          <cell r="E833" t="str">
            <v>jan</v>
          </cell>
          <cell r="F833">
            <v>61</v>
          </cell>
          <cell r="G833">
            <v>251465</v>
          </cell>
          <cell r="H833">
            <v>1</v>
          </cell>
          <cell r="I833">
            <v>1</v>
          </cell>
          <cell r="J833" t="str">
            <v>sierteelt</v>
          </cell>
        </row>
        <row r="834">
          <cell r="A834" t="str">
            <v>2012_jan_64</v>
          </cell>
          <cell r="C834">
            <v>12720</v>
          </cell>
          <cell r="D834">
            <v>2012</v>
          </cell>
          <cell r="E834" t="str">
            <v>jan</v>
          </cell>
          <cell r="F834">
            <v>64</v>
          </cell>
          <cell r="G834">
            <v>140871</v>
          </cell>
          <cell r="H834">
            <v>1</v>
          </cell>
          <cell r="I834">
            <v>1</v>
          </cell>
          <cell r="J834" t="str">
            <v>sierteelt</v>
          </cell>
        </row>
        <row r="835">
          <cell r="A835" t="str">
            <v>2012_jan_66</v>
          </cell>
          <cell r="C835">
            <v>12721</v>
          </cell>
          <cell r="D835">
            <v>2012</v>
          </cell>
          <cell r="E835" t="str">
            <v>jan</v>
          </cell>
          <cell r="F835">
            <v>66</v>
          </cell>
          <cell r="G835">
            <v>392336</v>
          </cell>
          <cell r="H835">
            <v>1</v>
          </cell>
          <cell r="I835">
            <v>1</v>
          </cell>
          <cell r="J835" t="str">
            <v>sierteelt</v>
          </cell>
        </row>
        <row r="836">
          <cell r="A836" t="str">
            <v>2001_2001_75</v>
          </cell>
          <cell r="C836">
            <v>12722</v>
          </cell>
          <cell r="D836">
            <v>2001</v>
          </cell>
          <cell r="E836" t="str">
            <v>2001</v>
          </cell>
          <cell r="F836">
            <v>75</v>
          </cell>
          <cell r="G836">
            <v>21.8</v>
          </cell>
          <cell r="H836">
            <v>1</v>
          </cell>
          <cell r="I836">
            <v>1</v>
          </cell>
          <cell r="J836" t="str">
            <v>fokvarkens</v>
          </cell>
        </row>
        <row r="837">
          <cell r="A837" t="str">
            <v>2002_2002_75</v>
          </cell>
          <cell r="C837">
            <v>12723</v>
          </cell>
          <cell r="D837">
            <v>2002</v>
          </cell>
          <cell r="E837" t="str">
            <v>2002</v>
          </cell>
          <cell r="F837">
            <v>75</v>
          </cell>
          <cell r="G837">
            <v>-6.2</v>
          </cell>
          <cell r="H837">
            <v>2</v>
          </cell>
          <cell r="I837">
            <v>1</v>
          </cell>
          <cell r="J837" t="str">
            <v>fokvarkens</v>
          </cell>
        </row>
        <row r="838">
          <cell r="A838" t="str">
            <v>2003_2003_75</v>
          </cell>
          <cell r="C838">
            <v>12724</v>
          </cell>
          <cell r="D838">
            <v>2003</v>
          </cell>
          <cell r="E838" t="str">
            <v>2003</v>
          </cell>
          <cell r="F838">
            <v>75</v>
          </cell>
          <cell r="G838">
            <v>-7.7</v>
          </cell>
          <cell r="H838">
            <v>3</v>
          </cell>
          <cell r="I838">
            <v>1</v>
          </cell>
          <cell r="J838" t="str">
            <v>fokvarkens</v>
          </cell>
        </row>
        <row r="839">
          <cell r="A839" t="str">
            <v>2004_2004_75</v>
          </cell>
          <cell r="C839">
            <v>12725</v>
          </cell>
          <cell r="D839">
            <v>2004</v>
          </cell>
          <cell r="E839" t="str">
            <v>2004</v>
          </cell>
          <cell r="F839">
            <v>75</v>
          </cell>
          <cell r="G839">
            <v>38.9</v>
          </cell>
          <cell r="H839">
            <v>4</v>
          </cell>
          <cell r="I839">
            <v>1</v>
          </cell>
          <cell r="J839" t="str">
            <v>fokvarkens</v>
          </cell>
        </row>
        <row r="840">
          <cell r="A840" t="str">
            <v>2005_2005_75</v>
          </cell>
          <cell r="C840">
            <v>12726</v>
          </cell>
          <cell r="D840">
            <v>2005</v>
          </cell>
          <cell r="E840" t="str">
            <v>2005</v>
          </cell>
          <cell r="F840">
            <v>75</v>
          </cell>
          <cell r="G840">
            <v>60.2</v>
          </cell>
          <cell r="H840">
            <v>5</v>
          </cell>
          <cell r="I840">
            <v>1</v>
          </cell>
          <cell r="J840" t="str">
            <v>fokvarkens</v>
          </cell>
        </row>
        <row r="841">
          <cell r="A841" t="str">
            <v>2006_2006_75</v>
          </cell>
          <cell r="C841">
            <v>12727</v>
          </cell>
          <cell r="D841">
            <v>2006</v>
          </cell>
          <cell r="E841" t="str">
            <v>2006</v>
          </cell>
          <cell r="F841">
            <v>75</v>
          </cell>
          <cell r="G841">
            <v>55.5</v>
          </cell>
          <cell r="H841">
            <v>6</v>
          </cell>
          <cell r="I841">
            <v>1</v>
          </cell>
          <cell r="J841" t="str">
            <v>fokvarkens</v>
          </cell>
        </row>
        <row r="842">
          <cell r="A842" t="str">
            <v>2007_2007_75</v>
          </cell>
          <cell r="C842">
            <v>12728</v>
          </cell>
          <cell r="D842">
            <v>2007</v>
          </cell>
          <cell r="E842" t="str">
            <v>2007</v>
          </cell>
          <cell r="F842">
            <v>75</v>
          </cell>
          <cell r="G842">
            <v>-48</v>
          </cell>
          <cell r="H842">
            <v>7</v>
          </cell>
          <cell r="I842">
            <v>1</v>
          </cell>
          <cell r="J842" t="str">
            <v>fokvarkens</v>
          </cell>
        </row>
        <row r="843">
          <cell r="A843" t="str">
            <v>2008_2008_75</v>
          </cell>
          <cell r="C843">
            <v>12729</v>
          </cell>
          <cell r="D843">
            <v>2008</v>
          </cell>
          <cell r="E843" t="str">
            <v>2008</v>
          </cell>
          <cell r="F843">
            <v>75</v>
          </cell>
          <cell r="G843">
            <v>1.8</v>
          </cell>
          <cell r="H843">
            <v>8</v>
          </cell>
          <cell r="I843">
            <v>1</v>
          </cell>
          <cell r="J843" t="str">
            <v>fokvarkens</v>
          </cell>
        </row>
        <row r="844">
          <cell r="A844" t="str">
            <v>2009_2009_75</v>
          </cell>
          <cell r="C844">
            <v>12730</v>
          </cell>
          <cell r="D844">
            <v>2009</v>
          </cell>
          <cell r="E844" t="str">
            <v>2009</v>
          </cell>
          <cell r="F844">
            <v>75</v>
          </cell>
          <cell r="G844">
            <v>46.2</v>
          </cell>
          <cell r="H844">
            <v>9</v>
          </cell>
          <cell r="I844">
            <v>1</v>
          </cell>
          <cell r="J844" t="str">
            <v>fokvarkens</v>
          </cell>
        </row>
        <row r="845">
          <cell r="A845" t="str">
            <v>2010_2010_75</v>
          </cell>
          <cell r="C845">
            <v>12731</v>
          </cell>
          <cell r="D845">
            <v>2010</v>
          </cell>
          <cell r="E845" t="str">
            <v>2010</v>
          </cell>
          <cell r="F845">
            <v>75</v>
          </cell>
          <cell r="G845">
            <v>5.7</v>
          </cell>
          <cell r="H845">
            <v>10</v>
          </cell>
          <cell r="I845">
            <v>1</v>
          </cell>
          <cell r="J845" t="str">
            <v>fokvarkens</v>
          </cell>
        </row>
        <row r="846">
          <cell r="A846" t="str">
            <v>2011_2011_75</v>
          </cell>
          <cell r="C846">
            <v>12732</v>
          </cell>
          <cell r="D846">
            <v>2011</v>
          </cell>
          <cell r="E846" t="str">
            <v>2011</v>
          </cell>
          <cell r="F846">
            <v>75</v>
          </cell>
          <cell r="G846">
            <v>-22.9</v>
          </cell>
          <cell r="H846">
            <v>11</v>
          </cell>
          <cell r="I846">
            <v>1</v>
          </cell>
          <cell r="J846" t="str">
            <v>fokvarkens</v>
          </cell>
        </row>
        <row r="847">
          <cell r="A847" t="str">
            <v>2001_2001_73</v>
          </cell>
          <cell r="C847">
            <v>12733</v>
          </cell>
          <cell r="D847">
            <v>2001</v>
          </cell>
          <cell r="E847" t="str">
            <v>2001</v>
          </cell>
          <cell r="F847">
            <v>73</v>
          </cell>
          <cell r="G847">
            <v>20.5</v>
          </cell>
          <cell r="H847">
            <v>1</v>
          </cell>
          <cell r="I847">
            <v>1</v>
          </cell>
          <cell r="J847" t="str">
            <v>leghennen</v>
          </cell>
        </row>
        <row r="848">
          <cell r="A848" t="str">
            <v>2002_2002_73</v>
          </cell>
          <cell r="C848">
            <v>12734</v>
          </cell>
          <cell r="D848">
            <v>2002</v>
          </cell>
          <cell r="E848" t="str">
            <v>2002</v>
          </cell>
          <cell r="F848">
            <v>73</v>
          </cell>
          <cell r="G848">
            <v>24.2</v>
          </cell>
          <cell r="H848">
            <v>2</v>
          </cell>
          <cell r="I848">
            <v>1</v>
          </cell>
          <cell r="J848" t="str">
            <v>leghennen</v>
          </cell>
        </row>
        <row r="849">
          <cell r="A849" t="str">
            <v>2003_2003_73</v>
          </cell>
          <cell r="C849">
            <v>12735</v>
          </cell>
          <cell r="D849">
            <v>2003</v>
          </cell>
          <cell r="E849" t="str">
            <v>2003</v>
          </cell>
          <cell r="F849">
            <v>73</v>
          </cell>
          <cell r="G849">
            <v>83</v>
          </cell>
          <cell r="H849">
            <v>3</v>
          </cell>
          <cell r="I849">
            <v>1</v>
          </cell>
          <cell r="J849" t="str">
            <v>leghennen</v>
          </cell>
        </row>
        <row r="850">
          <cell r="A850" t="str">
            <v>2004_2004_73</v>
          </cell>
          <cell r="C850">
            <v>12736</v>
          </cell>
          <cell r="D850">
            <v>2004</v>
          </cell>
          <cell r="E850" t="str">
            <v>2004</v>
          </cell>
          <cell r="F850">
            <v>73</v>
          </cell>
          <cell r="G850">
            <v>-52</v>
          </cell>
          <cell r="H850">
            <v>4</v>
          </cell>
          <cell r="I850">
            <v>1</v>
          </cell>
          <cell r="J850" t="str">
            <v>leghennen</v>
          </cell>
        </row>
        <row r="851">
          <cell r="A851" t="str">
            <v>2005_2005_73</v>
          </cell>
          <cell r="C851">
            <v>12737</v>
          </cell>
          <cell r="D851">
            <v>2005</v>
          </cell>
          <cell r="E851" t="str">
            <v>2005</v>
          </cell>
          <cell r="F851">
            <v>73</v>
          </cell>
          <cell r="G851">
            <v>-3</v>
          </cell>
          <cell r="H851">
            <v>5</v>
          </cell>
          <cell r="I851">
            <v>1</v>
          </cell>
          <cell r="J851" t="str">
            <v>leghennen</v>
          </cell>
        </row>
        <row r="852">
          <cell r="A852" t="str">
            <v>2006_2006_73</v>
          </cell>
          <cell r="C852">
            <v>12738</v>
          </cell>
          <cell r="D852">
            <v>2006</v>
          </cell>
          <cell r="E852" t="str">
            <v>2006</v>
          </cell>
          <cell r="F852">
            <v>73</v>
          </cell>
          <cell r="G852">
            <v>-2.2999999999999998</v>
          </cell>
          <cell r="H852">
            <v>6</v>
          </cell>
          <cell r="I852">
            <v>1</v>
          </cell>
          <cell r="J852" t="str">
            <v>leghennen</v>
          </cell>
        </row>
        <row r="853">
          <cell r="A853" t="str">
            <v>2007_2007_73</v>
          </cell>
          <cell r="C853">
            <v>12739</v>
          </cell>
          <cell r="D853">
            <v>2007</v>
          </cell>
          <cell r="E853" t="str">
            <v>2007</v>
          </cell>
          <cell r="F853">
            <v>73</v>
          </cell>
          <cell r="G853">
            <v>41</v>
          </cell>
          <cell r="H853">
            <v>7</v>
          </cell>
          <cell r="I853">
            <v>1</v>
          </cell>
          <cell r="J853" t="str">
            <v>leghennen</v>
          </cell>
        </row>
        <row r="854">
          <cell r="A854" t="str">
            <v>2008_2008_73</v>
          </cell>
          <cell r="C854">
            <v>12740</v>
          </cell>
          <cell r="D854">
            <v>2008</v>
          </cell>
          <cell r="E854" t="str">
            <v>2008</v>
          </cell>
          <cell r="F854">
            <v>73</v>
          </cell>
          <cell r="G854">
            <v>3.8</v>
          </cell>
          <cell r="H854">
            <v>8</v>
          </cell>
          <cell r="I854">
            <v>1</v>
          </cell>
          <cell r="J854" t="str">
            <v>leghennen</v>
          </cell>
        </row>
        <row r="855">
          <cell r="A855" t="str">
            <v>2009_2009_73</v>
          </cell>
          <cell r="C855">
            <v>12741</v>
          </cell>
          <cell r="D855">
            <v>2009</v>
          </cell>
          <cell r="E855" t="str">
            <v>2009</v>
          </cell>
          <cell r="F855">
            <v>73</v>
          </cell>
          <cell r="G855">
            <v>191.3</v>
          </cell>
          <cell r="H855">
            <v>9</v>
          </cell>
          <cell r="I855">
            <v>1</v>
          </cell>
          <cell r="J855" t="str">
            <v>leghennen</v>
          </cell>
        </row>
        <row r="856">
          <cell r="A856" t="str">
            <v>2010_2010_73</v>
          </cell>
          <cell r="C856">
            <v>12742</v>
          </cell>
          <cell r="D856">
            <v>2010</v>
          </cell>
          <cell r="E856" t="str">
            <v>2010</v>
          </cell>
          <cell r="F856">
            <v>73</v>
          </cell>
          <cell r="G856">
            <v>46.2</v>
          </cell>
          <cell r="H856">
            <v>10</v>
          </cell>
          <cell r="I856">
            <v>1</v>
          </cell>
          <cell r="J856" t="str">
            <v>leghennen</v>
          </cell>
        </row>
        <row r="857">
          <cell r="A857" t="str">
            <v>2011_2011_73</v>
          </cell>
          <cell r="C857">
            <v>12743</v>
          </cell>
          <cell r="D857">
            <v>2011</v>
          </cell>
          <cell r="E857" t="str">
            <v>2011</v>
          </cell>
          <cell r="F857">
            <v>73</v>
          </cell>
          <cell r="G857">
            <v>-112.7</v>
          </cell>
          <cell r="H857">
            <v>11</v>
          </cell>
          <cell r="I857">
            <v>1</v>
          </cell>
          <cell r="J857" t="str">
            <v>leghennen</v>
          </cell>
        </row>
        <row r="858">
          <cell r="A858" t="str">
            <v>2001_2001_72</v>
          </cell>
          <cell r="C858">
            <v>12744</v>
          </cell>
          <cell r="D858">
            <v>2001</v>
          </cell>
          <cell r="E858" t="str">
            <v>2001</v>
          </cell>
          <cell r="F858">
            <v>72</v>
          </cell>
          <cell r="G858">
            <v>35.5</v>
          </cell>
          <cell r="H858">
            <v>1</v>
          </cell>
          <cell r="I858">
            <v>1</v>
          </cell>
          <cell r="J858" t="str">
            <v>melkvee</v>
          </cell>
        </row>
        <row r="859">
          <cell r="A859" t="str">
            <v>2002_2002_72</v>
          </cell>
          <cell r="C859">
            <v>12745</v>
          </cell>
          <cell r="D859">
            <v>2002</v>
          </cell>
          <cell r="E859" t="str">
            <v>2002</v>
          </cell>
          <cell r="F859">
            <v>72</v>
          </cell>
          <cell r="G859">
            <v>25.3</v>
          </cell>
          <cell r="H859">
            <v>2</v>
          </cell>
          <cell r="I859">
            <v>1</v>
          </cell>
          <cell r="J859" t="str">
            <v>melkvee</v>
          </cell>
        </row>
        <row r="860">
          <cell r="A860" t="str">
            <v>2003_2003_72</v>
          </cell>
          <cell r="C860">
            <v>12746</v>
          </cell>
          <cell r="D860">
            <v>2003</v>
          </cell>
          <cell r="E860" t="str">
            <v>2003</v>
          </cell>
          <cell r="F860">
            <v>72</v>
          </cell>
          <cell r="G860">
            <v>25.2</v>
          </cell>
          <cell r="H860">
            <v>3</v>
          </cell>
          <cell r="I860">
            <v>1</v>
          </cell>
          <cell r="J860" t="str">
            <v>melkvee</v>
          </cell>
        </row>
        <row r="861">
          <cell r="A861" t="str">
            <v>2004_2004_72</v>
          </cell>
          <cell r="C861">
            <v>12747</v>
          </cell>
          <cell r="D861">
            <v>2004</v>
          </cell>
          <cell r="E861" t="str">
            <v>2004</v>
          </cell>
          <cell r="F861">
            <v>72</v>
          </cell>
          <cell r="G861">
            <v>31.2</v>
          </cell>
          <cell r="H861">
            <v>4</v>
          </cell>
          <cell r="I861">
            <v>1</v>
          </cell>
          <cell r="J861" t="str">
            <v>melkvee</v>
          </cell>
        </row>
        <row r="862">
          <cell r="A862" t="str">
            <v>2005_2005_72</v>
          </cell>
          <cell r="C862">
            <v>12748</v>
          </cell>
          <cell r="D862">
            <v>2005</v>
          </cell>
          <cell r="E862" t="str">
            <v>2005</v>
          </cell>
          <cell r="F862">
            <v>72</v>
          </cell>
          <cell r="G862">
            <v>35.6</v>
          </cell>
          <cell r="H862">
            <v>5</v>
          </cell>
          <cell r="I862">
            <v>1</v>
          </cell>
          <cell r="J862" t="str">
            <v>melkvee</v>
          </cell>
        </row>
        <row r="863">
          <cell r="A863" t="str">
            <v>2006_2006_72</v>
          </cell>
          <cell r="C863">
            <v>12749</v>
          </cell>
          <cell r="D863">
            <v>2006</v>
          </cell>
          <cell r="E863" t="str">
            <v>2006</v>
          </cell>
          <cell r="F863">
            <v>72</v>
          </cell>
          <cell r="G863">
            <v>36.299999999999997</v>
          </cell>
          <cell r="H863">
            <v>6</v>
          </cell>
          <cell r="I863">
            <v>1</v>
          </cell>
          <cell r="J863" t="str">
            <v>melkvee</v>
          </cell>
        </row>
        <row r="864">
          <cell r="A864" t="str">
            <v>2007_2007_72</v>
          </cell>
          <cell r="C864">
            <v>12750</v>
          </cell>
          <cell r="D864">
            <v>2007</v>
          </cell>
          <cell r="E864" t="str">
            <v>2007</v>
          </cell>
          <cell r="F864">
            <v>72</v>
          </cell>
          <cell r="G864">
            <v>54.6</v>
          </cell>
          <cell r="H864">
            <v>7</v>
          </cell>
          <cell r="I864">
            <v>1</v>
          </cell>
          <cell r="J864" t="str">
            <v>melkvee</v>
          </cell>
        </row>
        <row r="865">
          <cell r="A865" t="str">
            <v>2008_2008_72</v>
          </cell>
          <cell r="C865">
            <v>12751</v>
          </cell>
          <cell r="D865">
            <v>2008</v>
          </cell>
          <cell r="E865" t="str">
            <v>2008</v>
          </cell>
          <cell r="F865">
            <v>72</v>
          </cell>
          <cell r="G865">
            <v>38.700000000000003</v>
          </cell>
          <cell r="H865">
            <v>8</v>
          </cell>
          <cell r="I865">
            <v>1</v>
          </cell>
          <cell r="J865" t="str">
            <v>melkvee</v>
          </cell>
        </row>
        <row r="866">
          <cell r="A866" t="str">
            <v>2009_2009_72</v>
          </cell>
          <cell r="C866">
            <v>12752</v>
          </cell>
          <cell r="D866">
            <v>2009</v>
          </cell>
          <cell r="E866" t="str">
            <v>2009</v>
          </cell>
          <cell r="F866">
            <v>72</v>
          </cell>
          <cell r="G866">
            <v>-1.9</v>
          </cell>
          <cell r="H866">
            <v>9</v>
          </cell>
          <cell r="I866">
            <v>1</v>
          </cell>
          <cell r="J866" t="str">
            <v>melkvee</v>
          </cell>
        </row>
        <row r="867">
          <cell r="A867" t="str">
            <v>2010_2010_72</v>
          </cell>
          <cell r="C867">
            <v>12753</v>
          </cell>
          <cell r="D867">
            <v>2010</v>
          </cell>
          <cell r="E867" t="str">
            <v>2010</v>
          </cell>
          <cell r="F867">
            <v>72</v>
          </cell>
          <cell r="G867">
            <v>32.1</v>
          </cell>
          <cell r="H867">
            <v>10</v>
          </cell>
          <cell r="I867">
            <v>1</v>
          </cell>
          <cell r="J867" t="str">
            <v>melkvee</v>
          </cell>
        </row>
        <row r="868">
          <cell r="A868" t="str">
            <v>2011_2011_72</v>
          </cell>
          <cell r="C868">
            <v>12754</v>
          </cell>
          <cell r="D868">
            <v>2011</v>
          </cell>
          <cell r="E868" t="str">
            <v>2011</v>
          </cell>
          <cell r="F868">
            <v>72</v>
          </cell>
          <cell r="G868">
            <v>37.799999999999997</v>
          </cell>
          <cell r="H868">
            <v>11</v>
          </cell>
          <cell r="I868">
            <v>1</v>
          </cell>
          <cell r="J868" t="str">
            <v>melkvee</v>
          </cell>
        </row>
        <row r="869">
          <cell r="A869" t="str">
            <v>2001_2001_74</v>
          </cell>
          <cell r="C869">
            <v>12755</v>
          </cell>
          <cell r="D869">
            <v>2001</v>
          </cell>
          <cell r="E869" t="str">
            <v>2001</v>
          </cell>
          <cell r="F869">
            <v>74</v>
          </cell>
          <cell r="G869">
            <v>55.8</v>
          </cell>
          <cell r="H869">
            <v>1</v>
          </cell>
          <cell r="I869">
            <v>1</v>
          </cell>
          <cell r="J869" t="str">
            <v>vleeskuikens</v>
          </cell>
        </row>
        <row r="870">
          <cell r="A870" t="str">
            <v>2002_2002_74</v>
          </cell>
          <cell r="C870">
            <v>12756</v>
          </cell>
          <cell r="D870">
            <v>2002</v>
          </cell>
          <cell r="E870" t="str">
            <v>2002</v>
          </cell>
          <cell r="F870">
            <v>74</v>
          </cell>
          <cell r="G870">
            <v>-5.6</v>
          </cell>
          <cell r="H870">
            <v>2</v>
          </cell>
          <cell r="I870">
            <v>1</v>
          </cell>
          <cell r="J870" t="str">
            <v>vleeskuikens</v>
          </cell>
        </row>
        <row r="871">
          <cell r="A871" t="str">
            <v>2003_2003_74</v>
          </cell>
          <cell r="C871">
            <v>12757</v>
          </cell>
          <cell r="D871">
            <v>2003</v>
          </cell>
          <cell r="E871" t="str">
            <v>2003</v>
          </cell>
          <cell r="F871">
            <v>74</v>
          </cell>
          <cell r="G871">
            <v>1.5</v>
          </cell>
          <cell r="H871">
            <v>3</v>
          </cell>
          <cell r="I871">
            <v>1</v>
          </cell>
          <cell r="J871" t="str">
            <v>vleeskuikens</v>
          </cell>
        </row>
        <row r="872">
          <cell r="A872" t="str">
            <v>2004_2004_74</v>
          </cell>
          <cell r="C872">
            <v>12758</v>
          </cell>
          <cell r="D872">
            <v>2004</v>
          </cell>
          <cell r="E872" t="str">
            <v>2004</v>
          </cell>
          <cell r="F872">
            <v>74</v>
          </cell>
          <cell r="G872">
            <v>9.1999999999999993</v>
          </cell>
          <cell r="H872">
            <v>4</v>
          </cell>
          <cell r="I872">
            <v>1</v>
          </cell>
          <cell r="J872" t="str">
            <v>vleeskuikens</v>
          </cell>
        </row>
        <row r="873">
          <cell r="A873" t="str">
            <v>2005_2005_74</v>
          </cell>
          <cell r="C873">
            <v>12759</v>
          </cell>
          <cell r="D873">
            <v>2005</v>
          </cell>
          <cell r="E873" t="str">
            <v>2005</v>
          </cell>
          <cell r="F873">
            <v>74</v>
          </cell>
          <cell r="G873">
            <v>81.5</v>
          </cell>
          <cell r="H873">
            <v>5</v>
          </cell>
          <cell r="I873">
            <v>1</v>
          </cell>
          <cell r="J873" t="str">
            <v>vleeskuikens</v>
          </cell>
        </row>
        <row r="874">
          <cell r="A874" t="str">
            <v>2006_2006_74</v>
          </cell>
          <cell r="C874">
            <v>12760</v>
          </cell>
          <cell r="D874">
            <v>2006</v>
          </cell>
          <cell r="E874" t="str">
            <v>2006</v>
          </cell>
          <cell r="F874">
            <v>74</v>
          </cell>
          <cell r="G874">
            <v>13.1</v>
          </cell>
          <cell r="H874">
            <v>6</v>
          </cell>
          <cell r="I874">
            <v>1</v>
          </cell>
          <cell r="J874" t="str">
            <v>vleeskuikens</v>
          </cell>
        </row>
        <row r="875">
          <cell r="A875" t="str">
            <v>2007_2007_74</v>
          </cell>
          <cell r="C875">
            <v>12761</v>
          </cell>
          <cell r="D875">
            <v>2007</v>
          </cell>
          <cell r="E875" t="str">
            <v>2007</v>
          </cell>
          <cell r="F875">
            <v>74</v>
          </cell>
          <cell r="G875">
            <v>65.900000000000006</v>
          </cell>
          <cell r="H875">
            <v>7</v>
          </cell>
          <cell r="I875">
            <v>1</v>
          </cell>
          <cell r="J875" t="str">
            <v>vleeskuikens</v>
          </cell>
        </row>
        <row r="876">
          <cell r="A876" t="str">
            <v>2008_2008_74</v>
          </cell>
          <cell r="C876">
            <v>12762</v>
          </cell>
          <cell r="D876">
            <v>2008</v>
          </cell>
          <cell r="E876" t="str">
            <v>2008</v>
          </cell>
          <cell r="F876">
            <v>74</v>
          </cell>
          <cell r="G876">
            <v>16.8</v>
          </cell>
          <cell r="H876">
            <v>8</v>
          </cell>
          <cell r="I876">
            <v>1</v>
          </cell>
          <cell r="J876" t="str">
            <v>vleeskuikens</v>
          </cell>
        </row>
        <row r="877">
          <cell r="A877" t="str">
            <v>2009_2009_74</v>
          </cell>
          <cell r="C877">
            <v>12763</v>
          </cell>
          <cell r="D877">
            <v>2009</v>
          </cell>
          <cell r="E877" t="str">
            <v>2009</v>
          </cell>
          <cell r="F877">
            <v>74</v>
          </cell>
          <cell r="G877">
            <v>64.5</v>
          </cell>
          <cell r="H877">
            <v>9</v>
          </cell>
          <cell r="I877">
            <v>1</v>
          </cell>
          <cell r="J877" t="str">
            <v>vleeskuikens</v>
          </cell>
        </row>
        <row r="878">
          <cell r="A878" t="str">
            <v>2010_2010_74</v>
          </cell>
          <cell r="C878">
            <v>12764</v>
          </cell>
          <cell r="D878">
            <v>2010</v>
          </cell>
          <cell r="E878" t="str">
            <v>2010</v>
          </cell>
          <cell r="F878">
            <v>74</v>
          </cell>
          <cell r="G878">
            <v>30.5</v>
          </cell>
          <cell r="H878">
            <v>10</v>
          </cell>
          <cell r="I878">
            <v>1</v>
          </cell>
          <cell r="J878" t="str">
            <v>vleeskuikens</v>
          </cell>
        </row>
        <row r="879">
          <cell r="A879" t="str">
            <v>2011_2011_74</v>
          </cell>
          <cell r="C879">
            <v>12765</v>
          </cell>
          <cell r="D879">
            <v>2011</v>
          </cell>
          <cell r="E879" t="str">
            <v>2011</v>
          </cell>
          <cell r="F879">
            <v>74</v>
          </cell>
          <cell r="G879">
            <v>28.2</v>
          </cell>
          <cell r="H879">
            <v>11</v>
          </cell>
          <cell r="I879">
            <v>1</v>
          </cell>
          <cell r="J879" t="str">
            <v>vleeskuikens</v>
          </cell>
        </row>
        <row r="880">
          <cell r="A880" t="str">
            <v>2001_2001_76</v>
          </cell>
          <cell r="C880">
            <v>12766</v>
          </cell>
          <cell r="D880">
            <v>2001</v>
          </cell>
          <cell r="E880" t="str">
            <v>2001</v>
          </cell>
          <cell r="F880">
            <v>76</v>
          </cell>
          <cell r="G880">
            <v>0.6</v>
          </cell>
          <cell r="H880">
            <v>1</v>
          </cell>
          <cell r="I880">
            <v>1</v>
          </cell>
          <cell r="J880" t="str">
            <v>vleesvarkens</v>
          </cell>
        </row>
        <row r="881">
          <cell r="A881" t="str">
            <v>2002_2002_76</v>
          </cell>
          <cell r="C881">
            <v>12767</v>
          </cell>
          <cell r="D881">
            <v>2002</v>
          </cell>
          <cell r="E881" t="str">
            <v>2002</v>
          </cell>
          <cell r="F881">
            <v>76</v>
          </cell>
          <cell r="G881">
            <v>-31.4</v>
          </cell>
          <cell r="H881">
            <v>2</v>
          </cell>
          <cell r="I881">
            <v>1</v>
          </cell>
          <cell r="J881" t="str">
            <v>vleesvarkens</v>
          </cell>
        </row>
        <row r="882">
          <cell r="A882" t="str">
            <v>2003_2003_76</v>
          </cell>
          <cell r="C882">
            <v>12768</v>
          </cell>
          <cell r="D882">
            <v>2003</v>
          </cell>
          <cell r="E882" t="str">
            <v>2003</v>
          </cell>
          <cell r="F882">
            <v>76</v>
          </cell>
          <cell r="G882">
            <v>24.4</v>
          </cell>
          <cell r="H882">
            <v>3</v>
          </cell>
          <cell r="I882">
            <v>1</v>
          </cell>
          <cell r="J882" t="str">
            <v>vleesvarkens</v>
          </cell>
        </row>
        <row r="883">
          <cell r="A883" t="str">
            <v>2004_2004_76</v>
          </cell>
          <cell r="C883">
            <v>12769</v>
          </cell>
          <cell r="D883">
            <v>2004</v>
          </cell>
          <cell r="E883" t="str">
            <v>2004</v>
          </cell>
          <cell r="F883">
            <v>76</v>
          </cell>
          <cell r="G883">
            <v>50.9</v>
          </cell>
          <cell r="H883">
            <v>4</v>
          </cell>
          <cell r="I883">
            <v>1</v>
          </cell>
          <cell r="J883" t="str">
            <v>vleesvarkens</v>
          </cell>
        </row>
        <row r="884">
          <cell r="A884" t="str">
            <v>2005_2005_76</v>
          </cell>
          <cell r="C884">
            <v>12770</v>
          </cell>
          <cell r="D884">
            <v>2005</v>
          </cell>
          <cell r="E884" t="str">
            <v>2005</v>
          </cell>
          <cell r="F884">
            <v>76</v>
          </cell>
          <cell r="G884">
            <v>39.4</v>
          </cell>
          <cell r="H884">
            <v>5</v>
          </cell>
          <cell r="I884">
            <v>1</v>
          </cell>
          <cell r="J884" t="str">
            <v>vleesvarkens</v>
          </cell>
        </row>
        <row r="885">
          <cell r="A885" t="str">
            <v>2006_2006_76</v>
          </cell>
          <cell r="C885">
            <v>12771</v>
          </cell>
          <cell r="D885">
            <v>2006</v>
          </cell>
          <cell r="E885" t="str">
            <v>2006</v>
          </cell>
          <cell r="F885">
            <v>76</v>
          </cell>
          <cell r="G885">
            <v>37.200000000000003</v>
          </cell>
          <cell r="H885">
            <v>6</v>
          </cell>
          <cell r="I885">
            <v>1</v>
          </cell>
          <cell r="J885" t="str">
            <v>vleesvarkens</v>
          </cell>
        </row>
        <row r="886">
          <cell r="A886" t="str">
            <v>2007_2007_76</v>
          </cell>
          <cell r="C886">
            <v>12772</v>
          </cell>
          <cell r="D886">
            <v>2007</v>
          </cell>
          <cell r="E886" t="str">
            <v>2007</v>
          </cell>
          <cell r="F886">
            <v>76</v>
          </cell>
          <cell r="G886">
            <v>-21.7</v>
          </cell>
          <cell r="H886">
            <v>7</v>
          </cell>
          <cell r="I886">
            <v>1</v>
          </cell>
          <cell r="J886" t="str">
            <v>vleesvarkens</v>
          </cell>
        </row>
        <row r="887">
          <cell r="A887" t="str">
            <v>2008_2008_76</v>
          </cell>
          <cell r="C887">
            <v>12773</v>
          </cell>
          <cell r="D887">
            <v>2008</v>
          </cell>
          <cell r="E887" t="str">
            <v>2008</v>
          </cell>
          <cell r="F887">
            <v>76</v>
          </cell>
          <cell r="G887">
            <v>15.9</v>
          </cell>
          <cell r="H887">
            <v>8</v>
          </cell>
          <cell r="I887">
            <v>1</v>
          </cell>
          <cell r="J887" t="str">
            <v>vleesvarkens</v>
          </cell>
        </row>
        <row r="888">
          <cell r="A888" t="str">
            <v>2009_2009_76</v>
          </cell>
          <cell r="C888">
            <v>12774</v>
          </cell>
          <cell r="D888">
            <v>2009</v>
          </cell>
          <cell r="E888" t="str">
            <v>2009</v>
          </cell>
          <cell r="F888">
            <v>76</v>
          </cell>
          <cell r="G888">
            <v>-27.4</v>
          </cell>
          <cell r="H888">
            <v>9</v>
          </cell>
          <cell r="I888">
            <v>1</v>
          </cell>
          <cell r="J888" t="str">
            <v>vleesvarkens</v>
          </cell>
        </row>
        <row r="889">
          <cell r="A889" t="str">
            <v>2010_2010_76</v>
          </cell>
          <cell r="C889">
            <v>12775</v>
          </cell>
          <cell r="D889">
            <v>2010</v>
          </cell>
          <cell r="E889" t="str">
            <v>2010</v>
          </cell>
          <cell r="F889">
            <v>76</v>
          </cell>
          <cell r="G889">
            <v>20.8</v>
          </cell>
          <cell r="H889">
            <v>10</v>
          </cell>
          <cell r="I889">
            <v>1</v>
          </cell>
          <cell r="J889" t="str">
            <v>vleesvarkens</v>
          </cell>
        </row>
        <row r="890">
          <cell r="A890" t="str">
            <v>2011_2011_76</v>
          </cell>
          <cell r="C890">
            <v>12776</v>
          </cell>
          <cell r="D890">
            <v>2011</v>
          </cell>
          <cell r="E890" t="str">
            <v>2011</v>
          </cell>
          <cell r="F890">
            <v>76</v>
          </cell>
          <cell r="G890">
            <v>50.3</v>
          </cell>
          <cell r="H890">
            <v>11</v>
          </cell>
          <cell r="I890">
            <v>1</v>
          </cell>
          <cell r="J890" t="str">
            <v>vleesvarkens</v>
          </cell>
        </row>
        <row r="891">
          <cell r="A891" t="str">
            <v>2006_jan_10</v>
          </cell>
          <cell r="C891">
            <v>12777</v>
          </cell>
          <cell r="D891">
            <v>2006</v>
          </cell>
          <cell r="E891" t="str">
            <v>jan</v>
          </cell>
          <cell r="F891">
            <v>10</v>
          </cell>
          <cell r="G891">
            <v>56468.874000000003</v>
          </cell>
          <cell r="H891">
            <v>1</v>
          </cell>
          <cell r="I891">
            <v>1</v>
          </cell>
          <cell r="J891" t="str">
            <v>fokvarkens</v>
          </cell>
        </row>
        <row r="892">
          <cell r="A892" t="str">
            <v>2006_feb_10</v>
          </cell>
          <cell r="C892">
            <v>12778</v>
          </cell>
          <cell r="D892">
            <v>2006</v>
          </cell>
          <cell r="E892" t="str">
            <v>feb</v>
          </cell>
          <cell r="F892">
            <v>10</v>
          </cell>
          <cell r="G892">
            <v>61768.754000000001</v>
          </cell>
          <cell r="H892">
            <v>2</v>
          </cell>
          <cell r="I892">
            <v>1</v>
          </cell>
          <cell r="J892" t="str">
            <v>fokvarkens</v>
          </cell>
        </row>
        <row r="893">
          <cell r="A893" t="str">
            <v>2006_mrt_10</v>
          </cell>
          <cell r="C893">
            <v>12779</v>
          </cell>
          <cell r="D893">
            <v>2006</v>
          </cell>
          <cell r="E893" t="str">
            <v>mrt</v>
          </cell>
          <cell r="F893">
            <v>10</v>
          </cell>
          <cell r="G893">
            <v>64045.248</v>
          </cell>
          <cell r="H893">
            <v>3</v>
          </cell>
          <cell r="I893">
            <v>1</v>
          </cell>
          <cell r="J893" t="str">
            <v>fokvarkens</v>
          </cell>
        </row>
        <row r="894">
          <cell r="A894" t="str">
            <v>2006_apr_10</v>
          </cell>
          <cell r="C894">
            <v>12780</v>
          </cell>
          <cell r="D894">
            <v>2006</v>
          </cell>
          <cell r="E894" t="str">
            <v>apr</v>
          </cell>
          <cell r="F894">
            <v>10</v>
          </cell>
          <cell r="G894">
            <v>60230.03</v>
          </cell>
          <cell r="H894">
            <v>4</v>
          </cell>
          <cell r="I894">
            <v>1</v>
          </cell>
          <cell r="J894" t="str">
            <v>fokvarkens</v>
          </cell>
        </row>
        <row r="895">
          <cell r="A895" t="str">
            <v>2006_mei_10</v>
          </cell>
          <cell r="C895">
            <v>12781</v>
          </cell>
          <cell r="D895">
            <v>2006</v>
          </cell>
          <cell r="E895" t="str">
            <v>mei</v>
          </cell>
          <cell r="F895">
            <v>10</v>
          </cell>
          <cell r="G895">
            <v>57219.28</v>
          </cell>
          <cell r="H895">
            <v>5</v>
          </cell>
          <cell r="I895">
            <v>1</v>
          </cell>
          <cell r="J895" t="str">
            <v>fokvarkens</v>
          </cell>
        </row>
        <row r="896">
          <cell r="A896" t="str">
            <v>2006_jun_10</v>
          </cell>
          <cell r="C896">
            <v>12782</v>
          </cell>
          <cell r="D896">
            <v>2006</v>
          </cell>
          <cell r="E896" t="str">
            <v>jun</v>
          </cell>
          <cell r="F896">
            <v>10</v>
          </cell>
          <cell r="G896">
            <v>56655.353000000003</v>
          </cell>
          <cell r="H896">
            <v>6</v>
          </cell>
          <cell r="I896">
            <v>1</v>
          </cell>
          <cell r="J896" t="str">
            <v>fokvarkens</v>
          </cell>
        </row>
        <row r="897">
          <cell r="A897" t="str">
            <v>2006_jul_10</v>
          </cell>
          <cell r="C897">
            <v>12783</v>
          </cell>
          <cell r="D897">
            <v>2006</v>
          </cell>
          <cell r="E897" t="str">
            <v>jul</v>
          </cell>
          <cell r="F897">
            <v>10</v>
          </cell>
          <cell r="G897">
            <v>52951.769</v>
          </cell>
          <cell r="H897">
            <v>7</v>
          </cell>
          <cell r="I897">
            <v>1</v>
          </cell>
          <cell r="J897" t="str">
            <v>fokvarkens</v>
          </cell>
        </row>
        <row r="898">
          <cell r="A898" t="str">
            <v>2006_aug_10</v>
          </cell>
          <cell r="C898">
            <v>12784</v>
          </cell>
          <cell r="D898">
            <v>2006</v>
          </cell>
          <cell r="E898" t="str">
            <v>aug</v>
          </cell>
          <cell r="F898">
            <v>10</v>
          </cell>
          <cell r="G898">
            <v>50744.364000000001</v>
          </cell>
          <cell r="H898">
            <v>8</v>
          </cell>
          <cell r="I898">
            <v>1</v>
          </cell>
          <cell r="J898" t="str">
            <v>fokvarkens</v>
          </cell>
        </row>
        <row r="899">
          <cell r="A899" t="str">
            <v>2006_sep_10</v>
          </cell>
          <cell r="C899">
            <v>12785</v>
          </cell>
          <cell r="D899">
            <v>2006</v>
          </cell>
          <cell r="E899" t="str">
            <v>sep</v>
          </cell>
          <cell r="F899">
            <v>10</v>
          </cell>
          <cell r="G899">
            <v>53338.487000000001</v>
          </cell>
          <cell r="H899">
            <v>9</v>
          </cell>
          <cell r="I899">
            <v>1</v>
          </cell>
          <cell r="J899" t="str">
            <v>fokvarkens</v>
          </cell>
        </row>
        <row r="900">
          <cell r="A900" t="str">
            <v>2006_okt_10</v>
          </cell>
          <cell r="C900">
            <v>12786</v>
          </cell>
          <cell r="D900">
            <v>2006</v>
          </cell>
          <cell r="E900" t="str">
            <v>okt</v>
          </cell>
          <cell r="F900">
            <v>10</v>
          </cell>
          <cell r="G900">
            <v>49371.334999999999</v>
          </cell>
          <cell r="H900">
            <v>10</v>
          </cell>
          <cell r="I900">
            <v>1</v>
          </cell>
          <cell r="J900" t="str">
            <v>fokvarkens</v>
          </cell>
        </row>
        <row r="901">
          <cell r="A901" t="str">
            <v>2006_nov_10</v>
          </cell>
          <cell r="C901">
            <v>12787</v>
          </cell>
          <cell r="D901">
            <v>2006</v>
          </cell>
          <cell r="E901" t="str">
            <v>nov</v>
          </cell>
          <cell r="F901">
            <v>10</v>
          </cell>
          <cell r="G901">
            <v>50656.881999999998</v>
          </cell>
          <cell r="H901">
            <v>11</v>
          </cell>
          <cell r="I901">
            <v>1</v>
          </cell>
          <cell r="J901" t="str">
            <v>fokvarkens</v>
          </cell>
        </row>
        <row r="902">
          <cell r="A902" t="str">
            <v>2006_dec_10</v>
          </cell>
          <cell r="C902">
            <v>12788</v>
          </cell>
          <cell r="D902">
            <v>2006</v>
          </cell>
          <cell r="E902" t="str">
            <v>dec</v>
          </cell>
          <cell r="F902">
            <v>10</v>
          </cell>
          <cell r="G902">
            <v>54731.033000000003</v>
          </cell>
          <cell r="H902">
            <v>12</v>
          </cell>
          <cell r="I902">
            <v>1</v>
          </cell>
          <cell r="J902" t="str">
            <v>fokvarkens</v>
          </cell>
        </row>
        <row r="903">
          <cell r="A903" t="str">
            <v>2007_jan_10</v>
          </cell>
          <cell r="C903">
            <v>12789</v>
          </cell>
          <cell r="D903">
            <v>2007</v>
          </cell>
          <cell r="E903" t="str">
            <v>jan</v>
          </cell>
          <cell r="F903">
            <v>10</v>
          </cell>
          <cell r="G903">
            <v>52700.837</v>
          </cell>
          <cell r="H903">
            <v>1</v>
          </cell>
          <cell r="I903">
            <v>1</v>
          </cell>
          <cell r="J903" t="str">
            <v>fokvarkens</v>
          </cell>
        </row>
        <row r="904">
          <cell r="A904" t="str">
            <v>2007_feb_10</v>
          </cell>
          <cell r="C904">
            <v>12790</v>
          </cell>
          <cell r="D904">
            <v>2007</v>
          </cell>
          <cell r="E904" t="str">
            <v>feb</v>
          </cell>
          <cell r="F904">
            <v>10</v>
          </cell>
          <cell r="G904">
            <v>57254.947</v>
          </cell>
          <cell r="H904">
            <v>2</v>
          </cell>
          <cell r="I904">
            <v>1</v>
          </cell>
          <cell r="J904" t="str">
            <v>fokvarkens</v>
          </cell>
        </row>
        <row r="905">
          <cell r="A905" t="str">
            <v>2007_mrt_10</v>
          </cell>
          <cell r="C905">
            <v>12791</v>
          </cell>
          <cell r="D905">
            <v>2007</v>
          </cell>
          <cell r="E905" t="str">
            <v>mrt</v>
          </cell>
          <cell r="F905">
            <v>10</v>
          </cell>
          <cell r="G905">
            <v>51650.072999999997</v>
          </cell>
          <cell r="H905">
            <v>3</v>
          </cell>
          <cell r="I905">
            <v>1</v>
          </cell>
          <cell r="J905" t="str">
            <v>fokvarkens</v>
          </cell>
        </row>
        <row r="906">
          <cell r="A906" t="str">
            <v>2007_apr_10</v>
          </cell>
          <cell r="C906">
            <v>12792</v>
          </cell>
          <cell r="D906">
            <v>2007</v>
          </cell>
          <cell r="E906" t="str">
            <v>apr</v>
          </cell>
          <cell r="F906">
            <v>10</v>
          </cell>
          <cell r="G906">
            <v>47882.036999999997</v>
          </cell>
          <cell r="H906">
            <v>4</v>
          </cell>
          <cell r="I906">
            <v>1</v>
          </cell>
          <cell r="J906" t="str">
            <v>fokvarkens</v>
          </cell>
        </row>
        <row r="907">
          <cell r="A907" t="str">
            <v>2007_mei_10</v>
          </cell>
          <cell r="C907">
            <v>12793</v>
          </cell>
          <cell r="D907">
            <v>2007</v>
          </cell>
          <cell r="E907" t="str">
            <v>mei</v>
          </cell>
          <cell r="F907">
            <v>10</v>
          </cell>
          <cell r="G907">
            <v>42183.923999999999</v>
          </cell>
          <cell r="H907">
            <v>5</v>
          </cell>
          <cell r="I907">
            <v>1</v>
          </cell>
          <cell r="J907" t="str">
            <v>fokvarkens</v>
          </cell>
        </row>
        <row r="908">
          <cell r="A908" t="str">
            <v>2007_jun_10</v>
          </cell>
          <cell r="C908">
            <v>12794</v>
          </cell>
          <cell r="D908">
            <v>2007</v>
          </cell>
          <cell r="E908" t="str">
            <v>jun</v>
          </cell>
          <cell r="F908">
            <v>10</v>
          </cell>
          <cell r="G908">
            <v>36643.502999999997</v>
          </cell>
          <cell r="H908">
            <v>6</v>
          </cell>
          <cell r="I908">
            <v>1</v>
          </cell>
          <cell r="J908" t="str">
            <v>fokvarkens</v>
          </cell>
        </row>
        <row r="909">
          <cell r="A909" t="str">
            <v>2007_jul_10</v>
          </cell>
          <cell r="C909">
            <v>12795</v>
          </cell>
          <cell r="D909">
            <v>2007</v>
          </cell>
          <cell r="E909" t="str">
            <v>jul</v>
          </cell>
          <cell r="F909">
            <v>10</v>
          </cell>
          <cell r="G909">
            <v>33197.732000000004</v>
          </cell>
          <cell r="H909">
            <v>7</v>
          </cell>
          <cell r="I909">
            <v>1</v>
          </cell>
          <cell r="J909" t="str">
            <v>fokvarkens</v>
          </cell>
        </row>
        <row r="910">
          <cell r="A910" t="str">
            <v>2007_aug_10</v>
          </cell>
          <cell r="C910">
            <v>12796</v>
          </cell>
          <cell r="D910">
            <v>2007</v>
          </cell>
          <cell r="E910" t="str">
            <v>aug</v>
          </cell>
          <cell r="F910">
            <v>10</v>
          </cell>
          <cell r="G910">
            <v>32698.257000000001</v>
          </cell>
          <cell r="H910">
            <v>8</v>
          </cell>
          <cell r="I910">
            <v>1</v>
          </cell>
          <cell r="J910" t="str">
            <v>fokvarkens</v>
          </cell>
        </row>
        <row r="911">
          <cell r="A911" t="str">
            <v>2007_sep_10</v>
          </cell>
          <cell r="C911">
            <v>12797</v>
          </cell>
          <cell r="D911">
            <v>2007</v>
          </cell>
          <cell r="E911" t="str">
            <v>sep</v>
          </cell>
          <cell r="F911">
            <v>10</v>
          </cell>
          <cell r="G911">
            <v>31096.203000000001</v>
          </cell>
          <cell r="H911">
            <v>9</v>
          </cell>
          <cell r="I911">
            <v>1</v>
          </cell>
          <cell r="J911" t="str">
            <v>fokvarkens</v>
          </cell>
        </row>
        <row r="912">
          <cell r="A912" t="str">
            <v>2007_okt_10</v>
          </cell>
          <cell r="C912">
            <v>12798</v>
          </cell>
          <cell r="D912">
            <v>2007</v>
          </cell>
          <cell r="E912" t="str">
            <v>okt</v>
          </cell>
          <cell r="F912">
            <v>10</v>
          </cell>
          <cell r="G912">
            <v>27041.567999999999</v>
          </cell>
          <cell r="H912">
            <v>10</v>
          </cell>
          <cell r="I912">
            <v>1</v>
          </cell>
          <cell r="J912" t="str">
            <v>fokvarkens</v>
          </cell>
        </row>
        <row r="913">
          <cell r="A913" t="str">
            <v>2007_nov_10</v>
          </cell>
          <cell r="C913">
            <v>12799</v>
          </cell>
          <cell r="D913">
            <v>2007</v>
          </cell>
          <cell r="E913" t="str">
            <v>nov</v>
          </cell>
          <cell r="F913">
            <v>10</v>
          </cell>
          <cell r="G913">
            <v>29794.506000000001</v>
          </cell>
          <cell r="H913">
            <v>11</v>
          </cell>
          <cell r="I913">
            <v>1</v>
          </cell>
          <cell r="J913" t="str">
            <v>fokvarkens</v>
          </cell>
        </row>
        <row r="914">
          <cell r="A914" t="str">
            <v>2007_dec_10</v>
          </cell>
          <cell r="C914">
            <v>12800</v>
          </cell>
          <cell r="D914">
            <v>2007</v>
          </cell>
          <cell r="E914" t="str">
            <v>dec</v>
          </cell>
          <cell r="F914">
            <v>10</v>
          </cell>
          <cell r="G914">
            <v>36321.237999999998</v>
          </cell>
          <cell r="H914">
            <v>12</v>
          </cell>
          <cell r="I914">
            <v>1</v>
          </cell>
          <cell r="J914" t="str">
            <v>fokvarkens</v>
          </cell>
        </row>
        <row r="915">
          <cell r="A915" t="str">
            <v>2008_jan_10</v>
          </cell>
          <cell r="C915">
            <v>12801</v>
          </cell>
          <cell r="D915">
            <v>2008</v>
          </cell>
          <cell r="E915" t="str">
            <v>jan</v>
          </cell>
          <cell r="F915">
            <v>10</v>
          </cell>
          <cell r="G915">
            <v>35440.803</v>
          </cell>
          <cell r="H915">
            <v>1</v>
          </cell>
          <cell r="I915">
            <v>1</v>
          </cell>
          <cell r="J915" t="str">
            <v>fokvarkens</v>
          </cell>
        </row>
        <row r="916">
          <cell r="A916" t="str">
            <v>2008_feb_10</v>
          </cell>
          <cell r="C916">
            <v>12802</v>
          </cell>
          <cell r="D916">
            <v>2008</v>
          </cell>
          <cell r="E916" t="str">
            <v>feb</v>
          </cell>
          <cell r="F916">
            <v>10</v>
          </cell>
          <cell r="G916">
            <v>41233.279000000002</v>
          </cell>
          <cell r="H916">
            <v>2</v>
          </cell>
          <cell r="I916">
            <v>1</v>
          </cell>
          <cell r="J916" t="str">
            <v>fokvarkens</v>
          </cell>
        </row>
        <row r="917">
          <cell r="A917" t="str">
            <v>2008_mrt_10</v>
          </cell>
          <cell r="C917">
            <v>12803</v>
          </cell>
          <cell r="D917">
            <v>2008</v>
          </cell>
          <cell r="E917" t="str">
            <v>mrt</v>
          </cell>
          <cell r="F917">
            <v>10</v>
          </cell>
          <cell r="G917">
            <v>51556.832999999999</v>
          </cell>
          <cell r="H917">
            <v>3</v>
          </cell>
          <cell r="I917">
            <v>1</v>
          </cell>
          <cell r="J917" t="str">
            <v>fokvarkens</v>
          </cell>
        </row>
        <row r="918">
          <cell r="A918" t="str">
            <v>2008_apr_10</v>
          </cell>
          <cell r="C918">
            <v>12804</v>
          </cell>
          <cell r="D918">
            <v>2008</v>
          </cell>
          <cell r="E918" t="str">
            <v>apr</v>
          </cell>
          <cell r="F918">
            <v>10</v>
          </cell>
          <cell r="G918">
            <v>46073.985999999997</v>
          </cell>
          <cell r="H918">
            <v>4</v>
          </cell>
          <cell r="I918">
            <v>1</v>
          </cell>
          <cell r="J918" t="str">
            <v>fokvarkens</v>
          </cell>
        </row>
        <row r="919">
          <cell r="A919" t="str">
            <v>2008_mei_10</v>
          </cell>
          <cell r="C919">
            <v>12805</v>
          </cell>
          <cell r="D919">
            <v>2008</v>
          </cell>
          <cell r="E919" t="str">
            <v>mei</v>
          </cell>
          <cell r="F919">
            <v>10</v>
          </cell>
          <cell r="G919">
            <v>47704.826999999997</v>
          </cell>
          <cell r="H919">
            <v>5</v>
          </cell>
          <cell r="I919">
            <v>1</v>
          </cell>
          <cell r="J919" t="str">
            <v>fokvarkens</v>
          </cell>
        </row>
        <row r="920">
          <cell r="A920" t="str">
            <v>2008_jun_10</v>
          </cell>
          <cell r="C920">
            <v>12806</v>
          </cell>
          <cell r="D920">
            <v>2008</v>
          </cell>
          <cell r="E920" t="str">
            <v>jun</v>
          </cell>
          <cell r="F920">
            <v>10</v>
          </cell>
          <cell r="G920">
            <v>49606.116999999998</v>
          </cell>
          <cell r="H920">
            <v>6</v>
          </cell>
          <cell r="I920">
            <v>1</v>
          </cell>
          <cell r="J920" t="str">
            <v>fokvarkens</v>
          </cell>
        </row>
        <row r="921">
          <cell r="A921" t="str">
            <v>2008_jul_10</v>
          </cell>
          <cell r="C921">
            <v>12807</v>
          </cell>
          <cell r="D921">
            <v>2008</v>
          </cell>
          <cell r="E921" t="str">
            <v>jul</v>
          </cell>
          <cell r="F921">
            <v>10</v>
          </cell>
          <cell r="G921">
            <v>45003.705000000002</v>
          </cell>
          <cell r="H921">
            <v>7</v>
          </cell>
          <cell r="I921">
            <v>1</v>
          </cell>
          <cell r="J921" t="str">
            <v>fokvarkens</v>
          </cell>
        </row>
        <row r="922">
          <cell r="A922" t="str">
            <v>2008_aug_10</v>
          </cell>
          <cell r="C922">
            <v>12808</v>
          </cell>
          <cell r="D922">
            <v>2008</v>
          </cell>
          <cell r="E922" t="str">
            <v>aug</v>
          </cell>
          <cell r="F922">
            <v>10</v>
          </cell>
          <cell r="G922">
            <v>50273.675999999999</v>
          </cell>
          <cell r="H922">
            <v>8</v>
          </cell>
          <cell r="I922">
            <v>1</v>
          </cell>
          <cell r="J922" t="str">
            <v>fokvarkens</v>
          </cell>
        </row>
        <row r="923">
          <cell r="A923" t="str">
            <v>2008_sep_10</v>
          </cell>
          <cell r="C923">
            <v>12809</v>
          </cell>
          <cell r="D923">
            <v>2008</v>
          </cell>
          <cell r="E923" t="str">
            <v>sep</v>
          </cell>
          <cell r="F923">
            <v>10</v>
          </cell>
          <cell r="G923">
            <v>52697.47</v>
          </cell>
          <cell r="H923">
            <v>9</v>
          </cell>
          <cell r="I923">
            <v>1</v>
          </cell>
          <cell r="J923" t="str">
            <v>fokvarkens</v>
          </cell>
        </row>
        <row r="924">
          <cell r="A924" t="str">
            <v>2008_okt_10</v>
          </cell>
          <cell r="C924">
            <v>12810</v>
          </cell>
          <cell r="D924">
            <v>2008</v>
          </cell>
          <cell r="E924" t="str">
            <v>okt</v>
          </cell>
          <cell r="F924">
            <v>10</v>
          </cell>
          <cell r="G924">
            <v>51259.987999999998</v>
          </cell>
          <cell r="H924">
            <v>10</v>
          </cell>
          <cell r="I924">
            <v>1</v>
          </cell>
          <cell r="J924" t="str">
            <v>fokvarkens</v>
          </cell>
        </row>
        <row r="925">
          <cell r="A925" t="str">
            <v>2008_nov_10</v>
          </cell>
          <cell r="C925">
            <v>12811</v>
          </cell>
          <cell r="D925">
            <v>2008</v>
          </cell>
          <cell r="E925" t="str">
            <v>nov</v>
          </cell>
          <cell r="F925">
            <v>10</v>
          </cell>
          <cell r="G925">
            <v>50914.694000000003</v>
          </cell>
          <cell r="H925">
            <v>11</v>
          </cell>
          <cell r="I925">
            <v>1</v>
          </cell>
          <cell r="J925" t="str">
            <v>fokvarkens</v>
          </cell>
        </row>
        <row r="926">
          <cell r="A926" t="str">
            <v>2008_dec_10</v>
          </cell>
          <cell r="C926">
            <v>12812</v>
          </cell>
          <cell r="D926">
            <v>2008</v>
          </cell>
          <cell r="E926" t="str">
            <v>dec</v>
          </cell>
          <cell r="F926">
            <v>10</v>
          </cell>
          <cell r="G926">
            <v>57999.595999999998</v>
          </cell>
          <cell r="H926">
            <v>12</v>
          </cell>
          <cell r="I926">
            <v>1</v>
          </cell>
          <cell r="J926" t="str">
            <v>fokvarkens</v>
          </cell>
        </row>
        <row r="927">
          <cell r="A927" t="str">
            <v>2009_jan_10</v>
          </cell>
          <cell r="C927">
            <v>12813</v>
          </cell>
          <cell r="D927">
            <v>2009</v>
          </cell>
          <cell r="E927" t="str">
            <v>jan</v>
          </cell>
          <cell r="F927">
            <v>10</v>
          </cell>
          <cell r="G927">
            <v>58563.523000000001</v>
          </cell>
          <cell r="H927">
            <v>1</v>
          </cell>
          <cell r="I927">
            <v>1</v>
          </cell>
          <cell r="J927" t="str">
            <v>fokvarkens</v>
          </cell>
        </row>
        <row r="928">
          <cell r="A928" t="str">
            <v>2009_feb_10</v>
          </cell>
          <cell r="C928">
            <v>12814</v>
          </cell>
          <cell r="D928">
            <v>2009</v>
          </cell>
          <cell r="E928" t="str">
            <v>feb</v>
          </cell>
          <cell r="F928">
            <v>10</v>
          </cell>
          <cell r="G928">
            <v>58141.139000000003</v>
          </cell>
          <cell r="H928">
            <v>2</v>
          </cell>
          <cell r="I928">
            <v>1</v>
          </cell>
          <cell r="J928" t="str">
            <v>fokvarkens</v>
          </cell>
        </row>
        <row r="929">
          <cell r="A929" t="str">
            <v>2009_mrt_10</v>
          </cell>
          <cell r="C929">
            <v>12815</v>
          </cell>
          <cell r="D929">
            <v>2009</v>
          </cell>
          <cell r="E929" t="str">
            <v>mrt</v>
          </cell>
          <cell r="F929">
            <v>10</v>
          </cell>
          <cell r="G929">
            <v>60136.790999999997</v>
          </cell>
          <cell r="H929">
            <v>3</v>
          </cell>
          <cell r="I929">
            <v>1</v>
          </cell>
          <cell r="J929" t="str">
            <v>fokvarkens</v>
          </cell>
        </row>
        <row r="930">
          <cell r="A930" t="str">
            <v>2009_apr_10</v>
          </cell>
          <cell r="C930">
            <v>12816</v>
          </cell>
          <cell r="D930">
            <v>2009</v>
          </cell>
          <cell r="E930" t="str">
            <v>apr</v>
          </cell>
          <cell r="F930">
            <v>10</v>
          </cell>
          <cell r="G930">
            <v>61632.968999999997</v>
          </cell>
          <cell r="H930">
            <v>4</v>
          </cell>
          <cell r="I930">
            <v>1</v>
          </cell>
          <cell r="J930" t="str">
            <v>fokvarkens</v>
          </cell>
        </row>
        <row r="931">
          <cell r="A931" t="str">
            <v>2009_mei_10</v>
          </cell>
          <cell r="C931">
            <v>12817</v>
          </cell>
          <cell r="D931">
            <v>2009</v>
          </cell>
          <cell r="E931" t="str">
            <v>mei</v>
          </cell>
          <cell r="F931">
            <v>10</v>
          </cell>
          <cell r="G931">
            <v>58627.976000000002</v>
          </cell>
          <cell r="H931">
            <v>5</v>
          </cell>
          <cell r="I931">
            <v>1</v>
          </cell>
          <cell r="J931" t="str">
            <v>fokvarkens</v>
          </cell>
        </row>
        <row r="932">
          <cell r="A932" t="str">
            <v>2009_jun_10</v>
          </cell>
          <cell r="C932">
            <v>12818</v>
          </cell>
          <cell r="D932">
            <v>2009</v>
          </cell>
          <cell r="E932" t="str">
            <v>jun</v>
          </cell>
          <cell r="F932">
            <v>10</v>
          </cell>
          <cell r="G932">
            <v>54818.516000000003</v>
          </cell>
          <cell r="H932">
            <v>6</v>
          </cell>
          <cell r="I932">
            <v>1</v>
          </cell>
          <cell r="J932" t="str">
            <v>fokvarkens</v>
          </cell>
        </row>
        <row r="933">
          <cell r="A933" t="str">
            <v>2009_jul_10</v>
          </cell>
          <cell r="C933">
            <v>12819</v>
          </cell>
          <cell r="D933">
            <v>2009</v>
          </cell>
          <cell r="E933" t="str">
            <v>jul</v>
          </cell>
          <cell r="F933">
            <v>10</v>
          </cell>
          <cell r="G933">
            <v>52258.936000000002</v>
          </cell>
          <cell r="H933">
            <v>7</v>
          </cell>
          <cell r="I933">
            <v>1</v>
          </cell>
          <cell r="J933" t="str">
            <v>fokvarkens</v>
          </cell>
        </row>
        <row r="934">
          <cell r="A934" t="str">
            <v>2009_aug_10</v>
          </cell>
          <cell r="C934">
            <v>12820</v>
          </cell>
          <cell r="D934">
            <v>2009</v>
          </cell>
          <cell r="E934" t="str">
            <v>aug</v>
          </cell>
          <cell r="F934">
            <v>10</v>
          </cell>
          <cell r="G934">
            <v>52452.294999999998</v>
          </cell>
          <cell r="H934">
            <v>8</v>
          </cell>
          <cell r="I934">
            <v>1</v>
          </cell>
          <cell r="J934" t="str">
            <v>fokvarkens</v>
          </cell>
        </row>
        <row r="935">
          <cell r="A935" t="str">
            <v>2009_sep_10</v>
          </cell>
          <cell r="C935">
            <v>12821</v>
          </cell>
          <cell r="D935">
            <v>2009</v>
          </cell>
          <cell r="E935" t="str">
            <v>sep</v>
          </cell>
          <cell r="F935">
            <v>10</v>
          </cell>
          <cell r="G935">
            <v>47269.805999999997</v>
          </cell>
          <cell r="H935">
            <v>9</v>
          </cell>
          <cell r="I935">
            <v>1</v>
          </cell>
          <cell r="J935" t="str">
            <v>fokvarkens</v>
          </cell>
        </row>
        <row r="936">
          <cell r="A936" t="str">
            <v>2009_okt_10</v>
          </cell>
          <cell r="C936">
            <v>12822</v>
          </cell>
          <cell r="D936">
            <v>2009</v>
          </cell>
          <cell r="E936" t="str">
            <v>okt</v>
          </cell>
          <cell r="F936">
            <v>10</v>
          </cell>
          <cell r="G936">
            <v>38718.635000000002</v>
          </cell>
          <cell r="H936">
            <v>10</v>
          </cell>
          <cell r="I936">
            <v>1</v>
          </cell>
          <cell r="J936" t="str">
            <v>fokvarkens</v>
          </cell>
        </row>
        <row r="937">
          <cell r="A937" t="str">
            <v>2009_nov_10</v>
          </cell>
          <cell r="C937">
            <v>12823</v>
          </cell>
          <cell r="D937">
            <v>2009</v>
          </cell>
          <cell r="E937" t="str">
            <v>nov</v>
          </cell>
          <cell r="F937">
            <v>10</v>
          </cell>
          <cell r="G937">
            <v>41613.116000000002</v>
          </cell>
          <cell r="H937">
            <v>11</v>
          </cell>
          <cell r="I937">
            <v>1</v>
          </cell>
          <cell r="J937" t="str">
            <v>fokvarkens</v>
          </cell>
        </row>
        <row r="938">
          <cell r="A938" t="str">
            <v>2009_dec_10</v>
          </cell>
          <cell r="C938">
            <v>12824</v>
          </cell>
          <cell r="D938">
            <v>2009</v>
          </cell>
          <cell r="E938" t="str">
            <v>dec</v>
          </cell>
          <cell r="F938">
            <v>10</v>
          </cell>
          <cell r="G938">
            <v>45058.887999999999</v>
          </cell>
          <cell r="H938">
            <v>12</v>
          </cell>
          <cell r="I938">
            <v>1</v>
          </cell>
          <cell r="J938" t="str">
            <v>fokvarkens</v>
          </cell>
        </row>
        <row r="939">
          <cell r="A939" t="str">
            <v>2010_jan_10</v>
          </cell>
          <cell r="C939">
            <v>12825</v>
          </cell>
          <cell r="D939">
            <v>2010</v>
          </cell>
          <cell r="E939" t="str">
            <v>jan</v>
          </cell>
          <cell r="F939">
            <v>10</v>
          </cell>
          <cell r="G939">
            <v>48468.993000000002</v>
          </cell>
          <cell r="H939">
            <v>1</v>
          </cell>
          <cell r="I939">
            <v>1</v>
          </cell>
          <cell r="J939" t="str">
            <v>fokvarkens</v>
          </cell>
        </row>
        <row r="940">
          <cell r="A940" t="str">
            <v>2010_feb_10</v>
          </cell>
          <cell r="C940">
            <v>12826</v>
          </cell>
          <cell r="D940">
            <v>2010</v>
          </cell>
          <cell r="E940" t="str">
            <v>feb</v>
          </cell>
          <cell r="F940">
            <v>10</v>
          </cell>
          <cell r="G940">
            <v>54589.49</v>
          </cell>
          <cell r="H940">
            <v>2</v>
          </cell>
          <cell r="I940">
            <v>1</v>
          </cell>
          <cell r="J940" t="str">
            <v>fokvarkens</v>
          </cell>
        </row>
        <row r="941">
          <cell r="A941" t="str">
            <v>2010_mrt_10</v>
          </cell>
          <cell r="C941">
            <v>12827</v>
          </cell>
          <cell r="D941">
            <v>2010</v>
          </cell>
          <cell r="E941" t="str">
            <v>mrt</v>
          </cell>
          <cell r="F941">
            <v>10</v>
          </cell>
          <cell r="G941">
            <v>55547.014999999999</v>
          </cell>
          <cell r="H941">
            <v>3</v>
          </cell>
          <cell r="I941">
            <v>1</v>
          </cell>
          <cell r="J941" t="str">
            <v>fokvarkens</v>
          </cell>
        </row>
        <row r="942">
          <cell r="A942" t="str">
            <v>2010_apr_10</v>
          </cell>
          <cell r="C942">
            <v>12828</v>
          </cell>
          <cell r="D942">
            <v>2010</v>
          </cell>
          <cell r="E942" t="str">
            <v>apr</v>
          </cell>
          <cell r="F942">
            <v>10</v>
          </cell>
          <cell r="G942">
            <v>53615.815999999999</v>
          </cell>
          <cell r="H942">
            <v>4</v>
          </cell>
          <cell r="I942">
            <v>1</v>
          </cell>
          <cell r="J942" t="str">
            <v>fokvarkens</v>
          </cell>
        </row>
        <row r="943">
          <cell r="A943" t="str">
            <v>2010_mei_10</v>
          </cell>
          <cell r="C943">
            <v>12829</v>
          </cell>
          <cell r="D943">
            <v>2010</v>
          </cell>
          <cell r="E943" t="str">
            <v>mei</v>
          </cell>
          <cell r="F943">
            <v>10</v>
          </cell>
          <cell r="G943">
            <v>50792.667000000001</v>
          </cell>
          <cell r="H943">
            <v>5</v>
          </cell>
          <cell r="I943">
            <v>1</v>
          </cell>
          <cell r="J943" t="str">
            <v>fokvarkens</v>
          </cell>
        </row>
        <row r="944">
          <cell r="A944" t="str">
            <v>2010_jun_10</v>
          </cell>
          <cell r="C944">
            <v>12830</v>
          </cell>
          <cell r="D944">
            <v>2010</v>
          </cell>
          <cell r="E944" t="str">
            <v>jun</v>
          </cell>
          <cell r="F944">
            <v>10</v>
          </cell>
          <cell r="G944">
            <v>51614.406999999999</v>
          </cell>
          <cell r="H944">
            <v>6</v>
          </cell>
          <cell r="I944">
            <v>1</v>
          </cell>
          <cell r="J944" t="str">
            <v>fokvarkens</v>
          </cell>
        </row>
        <row r="945">
          <cell r="A945" t="str">
            <v>2010_jul_10</v>
          </cell>
          <cell r="C945">
            <v>12831</v>
          </cell>
          <cell r="D945">
            <v>2010</v>
          </cell>
          <cell r="E945" t="str">
            <v>jul</v>
          </cell>
          <cell r="F945">
            <v>10</v>
          </cell>
          <cell r="G945">
            <v>45445.606</v>
          </cell>
          <cell r="H945">
            <v>7</v>
          </cell>
          <cell r="I945">
            <v>1</v>
          </cell>
          <cell r="J945" t="str">
            <v>fokvarkens</v>
          </cell>
        </row>
        <row r="946">
          <cell r="A946" t="str">
            <v>2010_aug_10</v>
          </cell>
          <cell r="C946">
            <v>12832</v>
          </cell>
          <cell r="D946">
            <v>2010</v>
          </cell>
          <cell r="E946" t="str">
            <v>aug</v>
          </cell>
          <cell r="F946">
            <v>10</v>
          </cell>
          <cell r="G946">
            <v>42757.120000000003</v>
          </cell>
          <cell r="H946">
            <v>8</v>
          </cell>
          <cell r="I946">
            <v>1</v>
          </cell>
          <cell r="J946" t="str">
            <v>fokvarkens</v>
          </cell>
        </row>
        <row r="947">
          <cell r="A947" t="str">
            <v>2010_sep_10</v>
          </cell>
          <cell r="C947">
            <v>12833</v>
          </cell>
          <cell r="D947">
            <v>2010</v>
          </cell>
          <cell r="E947" t="str">
            <v>sep</v>
          </cell>
          <cell r="F947">
            <v>10</v>
          </cell>
          <cell r="G947">
            <v>37461.875</v>
          </cell>
          <cell r="H947">
            <v>9</v>
          </cell>
          <cell r="I947">
            <v>1</v>
          </cell>
          <cell r="J947" t="str">
            <v>fokvarkens</v>
          </cell>
        </row>
        <row r="948">
          <cell r="A948" t="str">
            <v>2010_okt_10</v>
          </cell>
          <cell r="C948">
            <v>12834</v>
          </cell>
          <cell r="D948">
            <v>2010</v>
          </cell>
          <cell r="E948" t="str">
            <v>okt</v>
          </cell>
          <cell r="F948">
            <v>10</v>
          </cell>
          <cell r="G948">
            <v>35079.504999999997</v>
          </cell>
          <cell r="H948">
            <v>10</v>
          </cell>
          <cell r="I948">
            <v>1</v>
          </cell>
          <cell r="J948" t="str">
            <v>fokvarkens</v>
          </cell>
        </row>
        <row r="949">
          <cell r="A949" t="str">
            <v>2010_nov_10</v>
          </cell>
          <cell r="C949">
            <v>12835</v>
          </cell>
          <cell r="D949">
            <v>2010</v>
          </cell>
          <cell r="E949" t="str">
            <v>nov</v>
          </cell>
          <cell r="F949">
            <v>10</v>
          </cell>
          <cell r="G949">
            <v>36781.678999999996</v>
          </cell>
          <cell r="H949">
            <v>11</v>
          </cell>
          <cell r="I949">
            <v>1</v>
          </cell>
          <cell r="J949" t="str">
            <v>fokvarkens</v>
          </cell>
        </row>
        <row r="950">
          <cell r="A950" t="str">
            <v>2010_dec_10</v>
          </cell>
          <cell r="C950">
            <v>12836</v>
          </cell>
          <cell r="D950">
            <v>2010</v>
          </cell>
          <cell r="E950" t="str">
            <v>dec</v>
          </cell>
          <cell r="F950">
            <v>10</v>
          </cell>
          <cell r="G950">
            <v>42486.671000000002</v>
          </cell>
          <cell r="H950">
            <v>12</v>
          </cell>
          <cell r="I950">
            <v>1</v>
          </cell>
          <cell r="J950" t="str">
            <v>fokvarkens</v>
          </cell>
        </row>
        <row r="951">
          <cell r="A951" t="str">
            <v>2011_jan_10</v>
          </cell>
          <cell r="C951">
            <v>12837</v>
          </cell>
          <cell r="D951">
            <v>2011</v>
          </cell>
          <cell r="E951" t="str">
            <v>jan</v>
          </cell>
          <cell r="F951">
            <v>10</v>
          </cell>
          <cell r="G951">
            <v>37716.173999999999</v>
          </cell>
          <cell r="H951">
            <v>1</v>
          </cell>
          <cell r="I951">
            <v>1</v>
          </cell>
          <cell r="J951" t="str">
            <v>fokvarkens</v>
          </cell>
        </row>
        <row r="952">
          <cell r="A952" t="str">
            <v>2011_feb_10</v>
          </cell>
          <cell r="C952">
            <v>12838</v>
          </cell>
          <cell r="D952">
            <v>2011</v>
          </cell>
          <cell r="E952" t="str">
            <v>feb</v>
          </cell>
          <cell r="F952">
            <v>10</v>
          </cell>
          <cell r="G952">
            <v>48039.728999999999</v>
          </cell>
          <cell r="H952">
            <v>2</v>
          </cell>
          <cell r="I952">
            <v>1</v>
          </cell>
          <cell r="J952" t="str">
            <v>fokvarkens</v>
          </cell>
        </row>
        <row r="953">
          <cell r="A953" t="str">
            <v>2011_mrt_10</v>
          </cell>
          <cell r="C953">
            <v>12839</v>
          </cell>
          <cell r="D953">
            <v>2011</v>
          </cell>
          <cell r="E953" t="str">
            <v>mrt</v>
          </cell>
          <cell r="F953">
            <v>10</v>
          </cell>
          <cell r="G953">
            <v>52294.603000000003</v>
          </cell>
          <cell r="H953">
            <v>3</v>
          </cell>
          <cell r="I953">
            <v>1</v>
          </cell>
          <cell r="J953" t="str">
            <v>fokvarkens</v>
          </cell>
        </row>
        <row r="954">
          <cell r="A954" t="str">
            <v>2011_apr_10</v>
          </cell>
          <cell r="C954">
            <v>12840</v>
          </cell>
          <cell r="D954">
            <v>2011</v>
          </cell>
          <cell r="E954" t="str">
            <v>apr</v>
          </cell>
          <cell r="F954">
            <v>10</v>
          </cell>
          <cell r="G954">
            <v>52681.32</v>
          </cell>
          <cell r="H954">
            <v>4</v>
          </cell>
          <cell r="I954">
            <v>1</v>
          </cell>
          <cell r="J954" t="str">
            <v>fokvarkens</v>
          </cell>
        </row>
        <row r="955">
          <cell r="A955" t="str">
            <v>2011_mei_10</v>
          </cell>
          <cell r="C955">
            <v>12841</v>
          </cell>
          <cell r="D955">
            <v>2011</v>
          </cell>
          <cell r="E955" t="str">
            <v>mei</v>
          </cell>
          <cell r="F955">
            <v>10</v>
          </cell>
          <cell r="G955">
            <v>49863.928999999996</v>
          </cell>
          <cell r="H955">
            <v>5</v>
          </cell>
          <cell r="I955">
            <v>1</v>
          </cell>
          <cell r="J955" t="str">
            <v>fokvarkens</v>
          </cell>
        </row>
        <row r="956">
          <cell r="A956" t="str">
            <v>2011_jun_10</v>
          </cell>
          <cell r="C956">
            <v>12842</v>
          </cell>
          <cell r="D956">
            <v>2011</v>
          </cell>
          <cell r="E956" t="str">
            <v>jun</v>
          </cell>
          <cell r="F956">
            <v>10</v>
          </cell>
          <cell r="G956">
            <v>43730.794999999998</v>
          </cell>
          <cell r="H956">
            <v>6</v>
          </cell>
          <cell r="I956">
            <v>1</v>
          </cell>
          <cell r="J956" t="str">
            <v>fokvarkens</v>
          </cell>
        </row>
        <row r="957">
          <cell r="A957" t="str">
            <v>2011_jul_10</v>
          </cell>
          <cell r="C957">
            <v>12843</v>
          </cell>
          <cell r="D957">
            <v>2011</v>
          </cell>
          <cell r="E957" t="str">
            <v>jul</v>
          </cell>
          <cell r="F957">
            <v>10</v>
          </cell>
          <cell r="G957">
            <v>41793.838000000003</v>
          </cell>
          <cell r="H957">
            <v>7</v>
          </cell>
          <cell r="I957">
            <v>1</v>
          </cell>
          <cell r="J957" t="str">
            <v>fokvarkens</v>
          </cell>
        </row>
        <row r="958">
          <cell r="A958" t="str">
            <v>2011_aug_10</v>
          </cell>
          <cell r="C958">
            <v>12844</v>
          </cell>
          <cell r="D958">
            <v>2011</v>
          </cell>
          <cell r="E958" t="str">
            <v>aug</v>
          </cell>
          <cell r="F958">
            <v>10</v>
          </cell>
          <cell r="G958">
            <v>38283.614000000001</v>
          </cell>
          <cell r="H958">
            <v>8</v>
          </cell>
          <cell r="I958">
            <v>1</v>
          </cell>
          <cell r="J958" t="str">
            <v>fokvarkens</v>
          </cell>
        </row>
        <row r="959">
          <cell r="A959" t="str">
            <v>2011_sep_10</v>
          </cell>
          <cell r="C959">
            <v>12845</v>
          </cell>
          <cell r="D959">
            <v>2011</v>
          </cell>
          <cell r="E959" t="str">
            <v>sep</v>
          </cell>
          <cell r="F959">
            <v>10</v>
          </cell>
          <cell r="G959">
            <v>37825.563000000002</v>
          </cell>
          <cell r="H959">
            <v>9</v>
          </cell>
          <cell r="I959">
            <v>1</v>
          </cell>
          <cell r="J959" t="str">
            <v>fokvarkens</v>
          </cell>
        </row>
        <row r="960">
          <cell r="A960" t="str">
            <v>2011_okt_10</v>
          </cell>
          <cell r="C960">
            <v>12846</v>
          </cell>
          <cell r="D960">
            <v>2011</v>
          </cell>
          <cell r="E960" t="str">
            <v>okt</v>
          </cell>
          <cell r="F960">
            <v>10</v>
          </cell>
          <cell r="G960">
            <v>38770.451000000001</v>
          </cell>
          <cell r="H960">
            <v>10</v>
          </cell>
          <cell r="I960">
            <v>1</v>
          </cell>
          <cell r="J960" t="str">
            <v>fokvarkens</v>
          </cell>
        </row>
        <row r="961">
          <cell r="A961" t="str">
            <v>2011_nov_10</v>
          </cell>
          <cell r="C961">
            <v>12847</v>
          </cell>
          <cell r="D961">
            <v>2011</v>
          </cell>
          <cell r="E961" t="str">
            <v>nov</v>
          </cell>
          <cell r="F961">
            <v>10</v>
          </cell>
          <cell r="G961">
            <v>46018.803</v>
          </cell>
          <cell r="H961">
            <v>11</v>
          </cell>
          <cell r="I961">
            <v>1</v>
          </cell>
          <cell r="J961" t="str">
            <v>fokvarkens</v>
          </cell>
        </row>
        <row r="962">
          <cell r="A962" t="str">
            <v>2011_dec_10</v>
          </cell>
          <cell r="C962">
            <v>12848</v>
          </cell>
          <cell r="D962">
            <v>2011</v>
          </cell>
          <cell r="E962" t="str">
            <v>dec</v>
          </cell>
          <cell r="F962">
            <v>10</v>
          </cell>
          <cell r="G962">
            <v>54054.35</v>
          </cell>
          <cell r="H962">
            <v>12</v>
          </cell>
          <cell r="I962">
            <v>1</v>
          </cell>
          <cell r="J962" t="str">
            <v>fokvarkens</v>
          </cell>
        </row>
        <row r="963">
          <cell r="A963" t="str">
            <v>2012_jan_10</v>
          </cell>
          <cell r="C963">
            <v>12849</v>
          </cell>
          <cell r="D963">
            <v>2012</v>
          </cell>
          <cell r="E963" t="str">
            <v>jan</v>
          </cell>
          <cell r="F963">
            <v>10</v>
          </cell>
          <cell r="G963">
            <v>57876.213000000003</v>
          </cell>
          <cell r="H963">
            <v>1</v>
          </cell>
          <cell r="I963">
            <v>1</v>
          </cell>
          <cell r="J963" t="str">
            <v>fokvarkens</v>
          </cell>
        </row>
        <row r="964">
          <cell r="A964" t="str">
            <v>2012_dec_10</v>
          </cell>
          <cell r="C964">
            <v>12860</v>
          </cell>
          <cell r="D964">
            <v>2012</v>
          </cell>
          <cell r="E964" t="str">
            <v>dec</v>
          </cell>
          <cell r="F964">
            <v>10</v>
          </cell>
          <cell r="G964">
            <v>0</v>
          </cell>
          <cell r="H964">
            <v>12</v>
          </cell>
          <cell r="I964">
            <v>1</v>
          </cell>
          <cell r="J964" t="str">
            <v>fokvarkens</v>
          </cell>
        </row>
        <row r="965">
          <cell r="A965" t="str">
            <v>2006_jan_11</v>
          </cell>
          <cell r="C965">
            <v>12861</v>
          </cell>
          <cell r="D965">
            <v>2006</v>
          </cell>
          <cell r="E965" t="str">
            <v>jan</v>
          </cell>
          <cell r="F965">
            <v>11</v>
          </cell>
          <cell r="G965">
            <v>16684.849999999999</v>
          </cell>
          <cell r="H965">
            <v>1</v>
          </cell>
          <cell r="I965">
            <v>1</v>
          </cell>
          <cell r="J965" t="str">
            <v>fokvarkens</v>
          </cell>
        </row>
        <row r="966">
          <cell r="A966" t="str">
            <v>2006_feb_11</v>
          </cell>
          <cell r="C966">
            <v>12862</v>
          </cell>
          <cell r="D966">
            <v>2006</v>
          </cell>
          <cell r="E966" t="str">
            <v>feb</v>
          </cell>
          <cell r="F966">
            <v>11</v>
          </cell>
          <cell r="G966">
            <v>16762.900000000001</v>
          </cell>
          <cell r="H966">
            <v>2</v>
          </cell>
          <cell r="I966">
            <v>1</v>
          </cell>
          <cell r="J966" t="str">
            <v>fokvarkens</v>
          </cell>
        </row>
        <row r="967">
          <cell r="A967" t="str">
            <v>2006_mrt_11</v>
          </cell>
          <cell r="C967">
            <v>12863</v>
          </cell>
          <cell r="D967">
            <v>2006</v>
          </cell>
          <cell r="E967" t="str">
            <v>mrt</v>
          </cell>
          <cell r="F967">
            <v>11</v>
          </cell>
          <cell r="G967">
            <v>16864.75</v>
          </cell>
          <cell r="H967">
            <v>3</v>
          </cell>
          <cell r="I967">
            <v>1</v>
          </cell>
          <cell r="J967" t="str">
            <v>fokvarkens</v>
          </cell>
        </row>
        <row r="968">
          <cell r="A968" t="str">
            <v>2006_apr_11</v>
          </cell>
          <cell r="C968">
            <v>12864</v>
          </cell>
          <cell r="D968">
            <v>2006</v>
          </cell>
          <cell r="E968" t="str">
            <v>apr</v>
          </cell>
          <cell r="F968">
            <v>11</v>
          </cell>
          <cell r="G968">
            <v>16893.187000000002</v>
          </cell>
          <cell r="H968">
            <v>4</v>
          </cell>
          <cell r="I968">
            <v>1</v>
          </cell>
          <cell r="J968" t="str">
            <v>fokvarkens</v>
          </cell>
        </row>
        <row r="969">
          <cell r="A969" t="str">
            <v>2006_mei_11</v>
          </cell>
          <cell r="C969">
            <v>12865</v>
          </cell>
          <cell r="D969">
            <v>2006</v>
          </cell>
          <cell r="E969" t="str">
            <v>mei</v>
          </cell>
          <cell r="F969">
            <v>11</v>
          </cell>
          <cell r="G969">
            <v>16905.087</v>
          </cell>
          <cell r="H969">
            <v>5</v>
          </cell>
          <cell r="I969">
            <v>1</v>
          </cell>
          <cell r="J969" t="str">
            <v>fokvarkens</v>
          </cell>
        </row>
        <row r="970">
          <cell r="A970" t="str">
            <v>2006_jun_11</v>
          </cell>
          <cell r="C970">
            <v>12866</v>
          </cell>
          <cell r="D970">
            <v>2006</v>
          </cell>
          <cell r="E970" t="str">
            <v>jun</v>
          </cell>
          <cell r="F970">
            <v>11</v>
          </cell>
          <cell r="G970">
            <v>16950.062000000002</v>
          </cell>
          <cell r="H970">
            <v>6</v>
          </cell>
          <cell r="I970">
            <v>1</v>
          </cell>
          <cell r="J970" t="str">
            <v>fokvarkens</v>
          </cell>
        </row>
        <row r="971">
          <cell r="A971" t="str">
            <v>2006_jul_11</v>
          </cell>
          <cell r="C971">
            <v>12867</v>
          </cell>
          <cell r="D971">
            <v>2006</v>
          </cell>
          <cell r="E971" t="str">
            <v>jul</v>
          </cell>
          <cell r="F971">
            <v>11</v>
          </cell>
          <cell r="G971">
            <v>16978.5</v>
          </cell>
          <cell r="H971">
            <v>7</v>
          </cell>
          <cell r="I971">
            <v>1</v>
          </cell>
          <cell r="J971" t="str">
            <v>fokvarkens</v>
          </cell>
        </row>
        <row r="972">
          <cell r="A972" t="str">
            <v>2006_aug_11</v>
          </cell>
          <cell r="C972">
            <v>12868</v>
          </cell>
          <cell r="D972">
            <v>2006</v>
          </cell>
          <cell r="E972" t="str">
            <v>aug</v>
          </cell>
          <cell r="F972">
            <v>11</v>
          </cell>
          <cell r="G972">
            <v>17051.912</v>
          </cell>
          <cell r="H972">
            <v>8</v>
          </cell>
          <cell r="I972">
            <v>1</v>
          </cell>
          <cell r="J972" t="str">
            <v>fokvarkens</v>
          </cell>
        </row>
        <row r="973">
          <cell r="A973" t="str">
            <v>2006_sep_11</v>
          </cell>
          <cell r="C973">
            <v>12869</v>
          </cell>
          <cell r="D973">
            <v>2006</v>
          </cell>
          <cell r="E973" t="str">
            <v>sep</v>
          </cell>
          <cell r="F973">
            <v>11</v>
          </cell>
          <cell r="G973">
            <v>17293.325000000001</v>
          </cell>
          <cell r="H973">
            <v>9</v>
          </cell>
          <cell r="I973">
            <v>1</v>
          </cell>
          <cell r="J973" t="str">
            <v>fokvarkens</v>
          </cell>
        </row>
        <row r="974">
          <cell r="A974" t="str">
            <v>2006_okt_11</v>
          </cell>
          <cell r="C974">
            <v>12870</v>
          </cell>
          <cell r="D974">
            <v>2006</v>
          </cell>
          <cell r="E974" t="str">
            <v>okt</v>
          </cell>
          <cell r="F974">
            <v>11</v>
          </cell>
          <cell r="G974">
            <v>17473.224999999999</v>
          </cell>
          <cell r="H974">
            <v>10</v>
          </cell>
          <cell r="I974">
            <v>1</v>
          </cell>
          <cell r="J974" t="str">
            <v>fokvarkens</v>
          </cell>
        </row>
        <row r="975">
          <cell r="A975" t="str">
            <v>2006_nov_11</v>
          </cell>
          <cell r="C975">
            <v>12871</v>
          </cell>
          <cell r="D975">
            <v>2006</v>
          </cell>
          <cell r="E975" t="str">
            <v>nov</v>
          </cell>
          <cell r="F975">
            <v>11</v>
          </cell>
          <cell r="G975">
            <v>17906.437000000002</v>
          </cell>
          <cell r="H975">
            <v>11</v>
          </cell>
          <cell r="I975">
            <v>1</v>
          </cell>
          <cell r="J975" t="str">
            <v>fokvarkens</v>
          </cell>
        </row>
        <row r="976">
          <cell r="A976" t="str">
            <v>2006_dec_11</v>
          </cell>
          <cell r="C976">
            <v>12872</v>
          </cell>
          <cell r="D976">
            <v>2006</v>
          </cell>
          <cell r="E976" t="str">
            <v>dec</v>
          </cell>
          <cell r="F976">
            <v>11</v>
          </cell>
          <cell r="G976">
            <v>18209.362000000001</v>
          </cell>
          <cell r="H976">
            <v>12</v>
          </cell>
          <cell r="I976">
            <v>1</v>
          </cell>
          <cell r="J976" t="str">
            <v>fokvarkens</v>
          </cell>
        </row>
        <row r="977">
          <cell r="A977" t="str">
            <v>2007_jan_11</v>
          </cell>
          <cell r="C977">
            <v>12873</v>
          </cell>
          <cell r="D977">
            <v>2007</v>
          </cell>
          <cell r="E977" t="str">
            <v>jan</v>
          </cell>
          <cell r="F977">
            <v>11</v>
          </cell>
          <cell r="G977">
            <v>18524.187000000002</v>
          </cell>
          <cell r="H977">
            <v>1</v>
          </cell>
          <cell r="I977">
            <v>1</v>
          </cell>
          <cell r="J977" t="str">
            <v>fokvarkens</v>
          </cell>
        </row>
        <row r="978">
          <cell r="A978" t="str">
            <v>2007_feb_11</v>
          </cell>
          <cell r="C978">
            <v>12874</v>
          </cell>
          <cell r="D978">
            <v>2007</v>
          </cell>
          <cell r="E978" t="str">
            <v>feb</v>
          </cell>
          <cell r="F978">
            <v>11</v>
          </cell>
          <cell r="G978">
            <v>18867.45</v>
          </cell>
          <cell r="H978">
            <v>2</v>
          </cell>
          <cell r="I978">
            <v>1</v>
          </cell>
          <cell r="J978" t="str">
            <v>fokvarkens</v>
          </cell>
        </row>
        <row r="979">
          <cell r="A979" t="str">
            <v>2007_mrt_11</v>
          </cell>
          <cell r="C979">
            <v>12875</v>
          </cell>
          <cell r="D979">
            <v>2007</v>
          </cell>
          <cell r="E979" t="str">
            <v>mrt</v>
          </cell>
          <cell r="F979">
            <v>11</v>
          </cell>
          <cell r="G979">
            <v>19227.25</v>
          </cell>
          <cell r="H979">
            <v>3</v>
          </cell>
          <cell r="I979">
            <v>1</v>
          </cell>
          <cell r="J979" t="str">
            <v>fokvarkens</v>
          </cell>
        </row>
        <row r="980">
          <cell r="A980" t="str">
            <v>2007_apr_11</v>
          </cell>
          <cell r="C980">
            <v>12876</v>
          </cell>
          <cell r="D980">
            <v>2007</v>
          </cell>
          <cell r="E980" t="str">
            <v>apr</v>
          </cell>
          <cell r="F980">
            <v>11</v>
          </cell>
          <cell r="G980">
            <v>19542.075000000001</v>
          </cell>
          <cell r="H980">
            <v>4</v>
          </cell>
          <cell r="I980">
            <v>1</v>
          </cell>
          <cell r="J980" t="str">
            <v>fokvarkens</v>
          </cell>
        </row>
        <row r="981">
          <cell r="A981" t="str">
            <v>2007_mei_11</v>
          </cell>
          <cell r="C981">
            <v>12877</v>
          </cell>
          <cell r="D981">
            <v>2007</v>
          </cell>
          <cell r="E981" t="str">
            <v>mei</v>
          </cell>
          <cell r="F981">
            <v>11</v>
          </cell>
          <cell r="G981">
            <v>19755.05</v>
          </cell>
          <cell r="H981">
            <v>5</v>
          </cell>
          <cell r="I981">
            <v>1</v>
          </cell>
          <cell r="J981" t="str">
            <v>fokvarkens</v>
          </cell>
        </row>
        <row r="982">
          <cell r="A982" t="str">
            <v>2007_jun_11</v>
          </cell>
          <cell r="C982">
            <v>12878</v>
          </cell>
          <cell r="D982">
            <v>2007</v>
          </cell>
          <cell r="E982" t="str">
            <v>jun</v>
          </cell>
          <cell r="F982">
            <v>11</v>
          </cell>
          <cell r="G982">
            <v>19934.95</v>
          </cell>
          <cell r="H982">
            <v>6</v>
          </cell>
          <cell r="I982">
            <v>1</v>
          </cell>
          <cell r="J982" t="str">
            <v>fokvarkens</v>
          </cell>
        </row>
        <row r="983">
          <cell r="A983" t="str">
            <v>2007_jul_11</v>
          </cell>
          <cell r="C983">
            <v>12879</v>
          </cell>
          <cell r="D983">
            <v>2007</v>
          </cell>
          <cell r="E983" t="str">
            <v>jul</v>
          </cell>
          <cell r="F983">
            <v>11</v>
          </cell>
          <cell r="G983">
            <v>20204.8</v>
          </cell>
          <cell r="H983">
            <v>7</v>
          </cell>
          <cell r="I983">
            <v>1</v>
          </cell>
          <cell r="J983" t="str">
            <v>fokvarkens</v>
          </cell>
        </row>
        <row r="984">
          <cell r="A984" t="str">
            <v>2007_aug_11</v>
          </cell>
          <cell r="C984">
            <v>12880</v>
          </cell>
          <cell r="D984">
            <v>2007</v>
          </cell>
          <cell r="E984" t="str">
            <v>aug</v>
          </cell>
          <cell r="F984">
            <v>11</v>
          </cell>
          <cell r="G984">
            <v>20834.45</v>
          </cell>
          <cell r="H984">
            <v>8</v>
          </cell>
          <cell r="I984">
            <v>1</v>
          </cell>
          <cell r="J984" t="str">
            <v>fokvarkens</v>
          </cell>
        </row>
        <row r="985">
          <cell r="A985" t="str">
            <v>2007_sep_11</v>
          </cell>
          <cell r="C985">
            <v>12881</v>
          </cell>
          <cell r="D985">
            <v>2007</v>
          </cell>
          <cell r="E985" t="str">
            <v>sep</v>
          </cell>
          <cell r="F985">
            <v>11</v>
          </cell>
          <cell r="G985">
            <v>21885.412</v>
          </cell>
          <cell r="H985">
            <v>9</v>
          </cell>
          <cell r="I985">
            <v>1</v>
          </cell>
          <cell r="J985" t="str">
            <v>fokvarkens</v>
          </cell>
        </row>
        <row r="986">
          <cell r="A986" t="str">
            <v>2007_okt_11</v>
          </cell>
          <cell r="C986">
            <v>12882</v>
          </cell>
          <cell r="D986">
            <v>2007</v>
          </cell>
          <cell r="E986" t="str">
            <v>okt</v>
          </cell>
          <cell r="F986">
            <v>11</v>
          </cell>
          <cell r="G986">
            <v>23353.05</v>
          </cell>
          <cell r="H986">
            <v>10</v>
          </cell>
          <cell r="I986">
            <v>1</v>
          </cell>
          <cell r="J986" t="str">
            <v>fokvarkens</v>
          </cell>
        </row>
        <row r="987">
          <cell r="A987" t="str">
            <v>2007_nov_11</v>
          </cell>
          <cell r="C987">
            <v>12883</v>
          </cell>
          <cell r="D987">
            <v>2007</v>
          </cell>
          <cell r="E987" t="str">
            <v>nov</v>
          </cell>
          <cell r="F987">
            <v>11</v>
          </cell>
          <cell r="G987">
            <v>24233.386999999999</v>
          </cell>
          <cell r="H987">
            <v>11</v>
          </cell>
          <cell r="I987">
            <v>1</v>
          </cell>
          <cell r="J987" t="str">
            <v>fokvarkens</v>
          </cell>
        </row>
        <row r="988">
          <cell r="A988" t="str">
            <v>2007_dec_11</v>
          </cell>
          <cell r="C988">
            <v>12884</v>
          </cell>
          <cell r="D988">
            <v>2007</v>
          </cell>
          <cell r="E988" t="str">
            <v>dec</v>
          </cell>
          <cell r="F988">
            <v>11</v>
          </cell>
          <cell r="G988">
            <v>24597.825000000001</v>
          </cell>
          <cell r="H988">
            <v>12</v>
          </cell>
          <cell r="I988">
            <v>1</v>
          </cell>
          <cell r="J988" t="str">
            <v>fokvarkens</v>
          </cell>
        </row>
        <row r="989">
          <cell r="A989" t="str">
            <v>2008_jan_11</v>
          </cell>
          <cell r="C989">
            <v>12885</v>
          </cell>
          <cell r="D989">
            <v>2008</v>
          </cell>
          <cell r="E989" t="str">
            <v>jan</v>
          </cell>
          <cell r="F989">
            <v>11</v>
          </cell>
          <cell r="G989">
            <v>24851.136999999999</v>
          </cell>
          <cell r="H989">
            <v>1</v>
          </cell>
          <cell r="I989">
            <v>1</v>
          </cell>
          <cell r="J989" t="str">
            <v>fokvarkens</v>
          </cell>
        </row>
        <row r="990">
          <cell r="A990" t="str">
            <v>2008_feb_11</v>
          </cell>
          <cell r="C990">
            <v>12886</v>
          </cell>
          <cell r="D990">
            <v>2008</v>
          </cell>
          <cell r="E990" t="str">
            <v>feb</v>
          </cell>
          <cell r="F990">
            <v>11</v>
          </cell>
          <cell r="G990">
            <v>25154.062000000002</v>
          </cell>
          <cell r="H990">
            <v>2</v>
          </cell>
          <cell r="I990">
            <v>1</v>
          </cell>
          <cell r="J990" t="str">
            <v>fokvarkens</v>
          </cell>
        </row>
        <row r="991">
          <cell r="A991" t="str">
            <v>2008_mrt_11</v>
          </cell>
          <cell r="C991">
            <v>12887</v>
          </cell>
          <cell r="D991">
            <v>2008</v>
          </cell>
          <cell r="E991" t="str">
            <v>mrt</v>
          </cell>
          <cell r="F991">
            <v>11</v>
          </cell>
          <cell r="G991">
            <v>25587.275000000001</v>
          </cell>
          <cell r="H991">
            <v>3</v>
          </cell>
          <cell r="I991">
            <v>1</v>
          </cell>
          <cell r="J991" t="str">
            <v>fokvarkens</v>
          </cell>
        </row>
        <row r="992">
          <cell r="A992" t="str">
            <v>2008_apr_11</v>
          </cell>
          <cell r="C992">
            <v>12888</v>
          </cell>
          <cell r="D992">
            <v>2008</v>
          </cell>
          <cell r="E992" t="str">
            <v>apr</v>
          </cell>
          <cell r="F992">
            <v>11</v>
          </cell>
          <cell r="G992">
            <v>25947.075000000001</v>
          </cell>
          <cell r="H992">
            <v>4</v>
          </cell>
          <cell r="I992">
            <v>1</v>
          </cell>
          <cell r="J992" t="str">
            <v>fokvarkens</v>
          </cell>
        </row>
        <row r="993">
          <cell r="A993" t="str">
            <v>2008_mei_11</v>
          </cell>
          <cell r="C993">
            <v>12889</v>
          </cell>
          <cell r="D993">
            <v>2008</v>
          </cell>
          <cell r="E993" t="str">
            <v>mei</v>
          </cell>
          <cell r="F993">
            <v>11</v>
          </cell>
          <cell r="G993">
            <v>25996.687000000002</v>
          </cell>
          <cell r="H993">
            <v>5</v>
          </cell>
          <cell r="I993">
            <v>1</v>
          </cell>
          <cell r="J993" t="str">
            <v>fokvarkens</v>
          </cell>
        </row>
        <row r="994">
          <cell r="A994" t="str">
            <v>2008_jun_11</v>
          </cell>
          <cell r="C994">
            <v>12890</v>
          </cell>
          <cell r="D994">
            <v>2008</v>
          </cell>
          <cell r="E994" t="str">
            <v>jun</v>
          </cell>
          <cell r="F994">
            <v>11</v>
          </cell>
          <cell r="G994">
            <v>26013.224999999999</v>
          </cell>
          <cell r="H994">
            <v>6</v>
          </cell>
          <cell r="I994">
            <v>1</v>
          </cell>
          <cell r="J994" t="str">
            <v>fokvarkens</v>
          </cell>
        </row>
        <row r="995">
          <cell r="A995" t="str">
            <v>2008_jul_11</v>
          </cell>
          <cell r="C995">
            <v>12891</v>
          </cell>
          <cell r="D995">
            <v>2008</v>
          </cell>
          <cell r="E995" t="str">
            <v>jul</v>
          </cell>
          <cell r="F995">
            <v>11</v>
          </cell>
          <cell r="G995">
            <v>25984.787</v>
          </cell>
          <cell r="H995">
            <v>7</v>
          </cell>
          <cell r="I995">
            <v>1</v>
          </cell>
          <cell r="J995" t="str">
            <v>fokvarkens</v>
          </cell>
        </row>
        <row r="996">
          <cell r="A996" t="str">
            <v>2008_aug_11</v>
          </cell>
          <cell r="C996">
            <v>12892</v>
          </cell>
          <cell r="D996">
            <v>2008</v>
          </cell>
          <cell r="E996" t="str">
            <v>aug</v>
          </cell>
          <cell r="F996">
            <v>11</v>
          </cell>
          <cell r="G996">
            <v>25743.375</v>
          </cell>
          <cell r="H996">
            <v>8</v>
          </cell>
          <cell r="I996">
            <v>1</v>
          </cell>
          <cell r="J996" t="str">
            <v>fokvarkens</v>
          </cell>
        </row>
        <row r="997">
          <cell r="A997" t="str">
            <v>2008_sep_11</v>
          </cell>
          <cell r="C997">
            <v>12893</v>
          </cell>
          <cell r="D997">
            <v>2008</v>
          </cell>
          <cell r="E997" t="str">
            <v>sep</v>
          </cell>
          <cell r="F997">
            <v>11</v>
          </cell>
          <cell r="G997">
            <v>25080.65</v>
          </cell>
          <cell r="H997">
            <v>9</v>
          </cell>
          <cell r="I997">
            <v>1</v>
          </cell>
          <cell r="J997" t="str">
            <v>fokvarkens</v>
          </cell>
        </row>
        <row r="998">
          <cell r="A998" t="str">
            <v>2008_okt_11</v>
          </cell>
          <cell r="C998">
            <v>12894</v>
          </cell>
          <cell r="D998">
            <v>2008</v>
          </cell>
          <cell r="E998" t="str">
            <v>okt</v>
          </cell>
          <cell r="F998">
            <v>11</v>
          </cell>
          <cell r="G998">
            <v>24254.562000000002</v>
          </cell>
          <cell r="H998">
            <v>10</v>
          </cell>
          <cell r="I998">
            <v>1</v>
          </cell>
          <cell r="J998" t="str">
            <v>fokvarkens</v>
          </cell>
        </row>
        <row r="999">
          <cell r="A999" t="str">
            <v>2008_nov_11</v>
          </cell>
          <cell r="C999">
            <v>12895</v>
          </cell>
          <cell r="D999">
            <v>2008</v>
          </cell>
          <cell r="E999" t="str">
            <v>nov</v>
          </cell>
          <cell r="F999">
            <v>11</v>
          </cell>
          <cell r="G999">
            <v>23232.037</v>
          </cell>
          <cell r="H999">
            <v>11</v>
          </cell>
          <cell r="I999">
            <v>1</v>
          </cell>
          <cell r="J999" t="str">
            <v>fokvarkens</v>
          </cell>
        </row>
        <row r="1000">
          <cell r="A1000" t="str">
            <v>2008_dec_11</v>
          </cell>
          <cell r="C1000">
            <v>12896</v>
          </cell>
          <cell r="D1000">
            <v>2008</v>
          </cell>
          <cell r="E1000" t="str">
            <v>dec</v>
          </cell>
          <cell r="F1000">
            <v>11</v>
          </cell>
          <cell r="G1000">
            <v>22467.462</v>
          </cell>
          <cell r="H1000">
            <v>12</v>
          </cell>
          <cell r="I1000">
            <v>1</v>
          </cell>
          <cell r="J1000" t="str">
            <v>fokvarkens</v>
          </cell>
        </row>
        <row r="1001">
          <cell r="A1001" t="str">
            <v>2009_jan_11</v>
          </cell>
          <cell r="C1001">
            <v>12897</v>
          </cell>
          <cell r="D1001">
            <v>2009</v>
          </cell>
          <cell r="E1001" t="str">
            <v>jan</v>
          </cell>
          <cell r="F1001">
            <v>11</v>
          </cell>
          <cell r="G1001">
            <v>21731.325000000001</v>
          </cell>
          <cell r="H1001">
            <v>1</v>
          </cell>
          <cell r="I1001">
            <v>1</v>
          </cell>
          <cell r="J1001" t="str">
            <v>fokvarkens</v>
          </cell>
        </row>
        <row r="1002">
          <cell r="A1002" t="str">
            <v>2009_feb_11</v>
          </cell>
          <cell r="C1002">
            <v>12898</v>
          </cell>
          <cell r="D1002">
            <v>2009</v>
          </cell>
          <cell r="E1002" t="str">
            <v>feb</v>
          </cell>
          <cell r="F1002">
            <v>11</v>
          </cell>
          <cell r="G1002">
            <v>21461.474999999999</v>
          </cell>
          <cell r="H1002">
            <v>2</v>
          </cell>
          <cell r="I1002">
            <v>1</v>
          </cell>
          <cell r="J1002" t="str">
            <v>fokvarkens</v>
          </cell>
        </row>
        <row r="1003">
          <cell r="A1003" t="str">
            <v>2009_mrt_11</v>
          </cell>
          <cell r="C1003">
            <v>12899</v>
          </cell>
          <cell r="D1003">
            <v>2009</v>
          </cell>
          <cell r="E1003" t="str">
            <v>mrt</v>
          </cell>
          <cell r="F1003">
            <v>11</v>
          </cell>
          <cell r="G1003">
            <v>21260.400000000001</v>
          </cell>
          <cell r="H1003">
            <v>3</v>
          </cell>
          <cell r="I1003">
            <v>1</v>
          </cell>
          <cell r="J1003" t="str">
            <v>fokvarkens</v>
          </cell>
        </row>
        <row r="1004">
          <cell r="A1004" t="str">
            <v>2009_apr_11</v>
          </cell>
          <cell r="C1004">
            <v>12900</v>
          </cell>
          <cell r="D1004">
            <v>2009</v>
          </cell>
          <cell r="E1004" t="str">
            <v>apr</v>
          </cell>
          <cell r="F1004">
            <v>11</v>
          </cell>
          <cell r="G1004">
            <v>21137.375</v>
          </cell>
          <cell r="H1004">
            <v>4</v>
          </cell>
          <cell r="I1004">
            <v>1</v>
          </cell>
          <cell r="J1004" t="str">
            <v>fokvarkens</v>
          </cell>
        </row>
        <row r="1005">
          <cell r="A1005" t="str">
            <v>2009_mei_11</v>
          </cell>
          <cell r="C1005">
            <v>12901</v>
          </cell>
          <cell r="D1005">
            <v>2009</v>
          </cell>
          <cell r="E1005" t="str">
            <v>mei</v>
          </cell>
          <cell r="F1005">
            <v>11</v>
          </cell>
          <cell r="G1005">
            <v>20940.937000000002</v>
          </cell>
          <cell r="H1005">
            <v>5</v>
          </cell>
          <cell r="I1005">
            <v>1</v>
          </cell>
          <cell r="J1005" t="str">
            <v>fokvarkens</v>
          </cell>
        </row>
        <row r="1006">
          <cell r="A1006" t="str">
            <v>2009_jun_11</v>
          </cell>
          <cell r="C1006">
            <v>12902</v>
          </cell>
          <cell r="D1006">
            <v>2009</v>
          </cell>
          <cell r="E1006" t="str">
            <v>jun</v>
          </cell>
          <cell r="F1006">
            <v>11</v>
          </cell>
          <cell r="G1006">
            <v>20884.062000000002</v>
          </cell>
          <cell r="H1006">
            <v>6</v>
          </cell>
          <cell r="I1006">
            <v>1</v>
          </cell>
          <cell r="J1006" t="str">
            <v>fokvarkens</v>
          </cell>
        </row>
        <row r="1007">
          <cell r="A1007" t="str">
            <v>2009_jul_11</v>
          </cell>
          <cell r="C1007">
            <v>12903</v>
          </cell>
          <cell r="D1007">
            <v>2009</v>
          </cell>
          <cell r="E1007" t="str">
            <v>jul</v>
          </cell>
          <cell r="F1007">
            <v>11</v>
          </cell>
          <cell r="G1007">
            <v>20888.7</v>
          </cell>
          <cell r="H1007">
            <v>7</v>
          </cell>
          <cell r="I1007">
            <v>1</v>
          </cell>
          <cell r="J1007" t="str">
            <v>fokvarkens</v>
          </cell>
        </row>
        <row r="1008">
          <cell r="A1008" t="str">
            <v>2009_aug_11</v>
          </cell>
          <cell r="C1008">
            <v>12904</v>
          </cell>
          <cell r="D1008">
            <v>2009</v>
          </cell>
          <cell r="E1008" t="str">
            <v>aug</v>
          </cell>
          <cell r="F1008">
            <v>11</v>
          </cell>
          <cell r="G1008">
            <v>20623.487000000001</v>
          </cell>
          <cell r="H1008">
            <v>8</v>
          </cell>
          <cell r="I1008">
            <v>1</v>
          </cell>
          <cell r="J1008" t="str">
            <v>fokvarkens</v>
          </cell>
        </row>
        <row r="1009">
          <cell r="A1009" t="str">
            <v>2009_sep_11</v>
          </cell>
          <cell r="C1009">
            <v>12905</v>
          </cell>
          <cell r="D1009">
            <v>2009</v>
          </cell>
          <cell r="E1009" t="str">
            <v>sep</v>
          </cell>
          <cell r="F1009">
            <v>11</v>
          </cell>
          <cell r="G1009">
            <v>20206.812000000002</v>
          </cell>
          <cell r="H1009">
            <v>9</v>
          </cell>
          <cell r="I1009">
            <v>1</v>
          </cell>
          <cell r="J1009" t="str">
            <v>fokvarkens</v>
          </cell>
        </row>
        <row r="1010">
          <cell r="A1010" t="str">
            <v>2009_okt_11</v>
          </cell>
          <cell r="C1010">
            <v>12906</v>
          </cell>
          <cell r="D1010">
            <v>2009</v>
          </cell>
          <cell r="E1010" t="str">
            <v>okt</v>
          </cell>
          <cell r="F1010">
            <v>11</v>
          </cell>
          <cell r="G1010">
            <v>19806.674999999999</v>
          </cell>
          <cell r="H1010">
            <v>10</v>
          </cell>
          <cell r="I1010">
            <v>1</v>
          </cell>
          <cell r="J1010" t="str">
            <v>fokvarkens</v>
          </cell>
        </row>
        <row r="1011">
          <cell r="A1011" t="str">
            <v>2009_nov_11</v>
          </cell>
          <cell r="C1011">
            <v>12907</v>
          </cell>
          <cell r="D1011">
            <v>2009</v>
          </cell>
          <cell r="E1011" t="str">
            <v>nov</v>
          </cell>
          <cell r="F1011">
            <v>11</v>
          </cell>
          <cell r="G1011">
            <v>19688.287</v>
          </cell>
          <cell r="H1011">
            <v>11</v>
          </cell>
          <cell r="I1011">
            <v>1</v>
          </cell>
          <cell r="J1011" t="str">
            <v>fokvarkens</v>
          </cell>
        </row>
        <row r="1012">
          <cell r="A1012" t="str">
            <v>2009_dec_11</v>
          </cell>
          <cell r="C1012">
            <v>12908</v>
          </cell>
          <cell r="D1012">
            <v>2009</v>
          </cell>
          <cell r="E1012" t="str">
            <v>dec</v>
          </cell>
          <cell r="F1012">
            <v>11</v>
          </cell>
          <cell r="G1012">
            <v>19598.337</v>
          </cell>
          <cell r="H1012">
            <v>12</v>
          </cell>
          <cell r="I1012">
            <v>1</v>
          </cell>
          <cell r="J1012" t="str">
            <v>fokvarkens</v>
          </cell>
        </row>
        <row r="1013">
          <cell r="A1013" t="str">
            <v>2010_jan_11</v>
          </cell>
          <cell r="C1013">
            <v>12909</v>
          </cell>
          <cell r="D1013">
            <v>2010</v>
          </cell>
          <cell r="E1013" t="str">
            <v>jan</v>
          </cell>
          <cell r="F1013">
            <v>11</v>
          </cell>
          <cell r="G1013">
            <v>19643.312000000002</v>
          </cell>
          <cell r="H1013">
            <v>1</v>
          </cell>
          <cell r="I1013">
            <v>1</v>
          </cell>
          <cell r="J1013" t="str">
            <v>fokvarkens</v>
          </cell>
        </row>
        <row r="1014">
          <cell r="A1014" t="str">
            <v>2010_feb_11</v>
          </cell>
          <cell r="C1014">
            <v>12910</v>
          </cell>
          <cell r="D1014">
            <v>2010</v>
          </cell>
          <cell r="E1014" t="str">
            <v>feb</v>
          </cell>
          <cell r="F1014">
            <v>11</v>
          </cell>
          <cell r="G1014">
            <v>19721.362000000001</v>
          </cell>
          <cell r="H1014">
            <v>2</v>
          </cell>
          <cell r="I1014">
            <v>1</v>
          </cell>
          <cell r="J1014" t="str">
            <v>fokvarkens</v>
          </cell>
        </row>
        <row r="1015">
          <cell r="A1015" t="str">
            <v>2010_mrt_11</v>
          </cell>
          <cell r="C1015">
            <v>12911</v>
          </cell>
          <cell r="D1015">
            <v>2010</v>
          </cell>
          <cell r="E1015" t="str">
            <v>mrt</v>
          </cell>
          <cell r="F1015">
            <v>11</v>
          </cell>
          <cell r="G1015">
            <v>19749.8</v>
          </cell>
          <cell r="H1015">
            <v>3</v>
          </cell>
          <cell r="I1015">
            <v>1</v>
          </cell>
          <cell r="J1015" t="str">
            <v>fokvarkens</v>
          </cell>
        </row>
        <row r="1016">
          <cell r="A1016" t="str">
            <v>2010_apr_11</v>
          </cell>
          <cell r="C1016">
            <v>12912</v>
          </cell>
          <cell r="D1016">
            <v>2010</v>
          </cell>
          <cell r="E1016" t="str">
            <v>apr</v>
          </cell>
          <cell r="F1016">
            <v>11</v>
          </cell>
          <cell r="G1016">
            <v>19692.924999999999</v>
          </cell>
          <cell r="H1016">
            <v>4</v>
          </cell>
          <cell r="I1016">
            <v>1</v>
          </cell>
          <cell r="J1016" t="str">
            <v>fokvarkens</v>
          </cell>
        </row>
        <row r="1017">
          <cell r="A1017" t="str">
            <v>2010_mei_11</v>
          </cell>
          <cell r="C1017">
            <v>12913</v>
          </cell>
          <cell r="D1017">
            <v>2010</v>
          </cell>
          <cell r="E1017" t="str">
            <v>mei</v>
          </cell>
          <cell r="F1017">
            <v>11</v>
          </cell>
          <cell r="G1017">
            <v>19721.362000000001</v>
          </cell>
          <cell r="H1017">
            <v>5</v>
          </cell>
          <cell r="I1017">
            <v>1</v>
          </cell>
          <cell r="J1017" t="str">
            <v>fokvarkens</v>
          </cell>
        </row>
        <row r="1018">
          <cell r="A1018" t="str">
            <v>2010_jun_11</v>
          </cell>
          <cell r="C1018">
            <v>12914</v>
          </cell>
          <cell r="D1018">
            <v>2010</v>
          </cell>
          <cell r="E1018" t="str">
            <v>jun</v>
          </cell>
          <cell r="F1018">
            <v>11</v>
          </cell>
          <cell r="G1018">
            <v>20007.75</v>
          </cell>
          <cell r="H1018">
            <v>6</v>
          </cell>
          <cell r="I1018">
            <v>1</v>
          </cell>
          <cell r="J1018" t="str">
            <v>fokvarkens</v>
          </cell>
        </row>
        <row r="1019">
          <cell r="A1019" t="str">
            <v>2010_jul_11</v>
          </cell>
          <cell r="C1019">
            <v>12915</v>
          </cell>
          <cell r="D1019">
            <v>2010</v>
          </cell>
          <cell r="E1019" t="str">
            <v>jul</v>
          </cell>
          <cell r="F1019">
            <v>11</v>
          </cell>
          <cell r="G1019">
            <v>20310.674999999999</v>
          </cell>
          <cell r="H1019">
            <v>7</v>
          </cell>
          <cell r="I1019">
            <v>1</v>
          </cell>
          <cell r="J1019" t="str">
            <v>fokvarkens</v>
          </cell>
        </row>
        <row r="1020">
          <cell r="A1020" t="str">
            <v>2010_aug_11</v>
          </cell>
          <cell r="C1020">
            <v>12916</v>
          </cell>
          <cell r="D1020">
            <v>2010</v>
          </cell>
          <cell r="E1020" t="str">
            <v>aug</v>
          </cell>
          <cell r="F1020">
            <v>11</v>
          </cell>
          <cell r="G1020">
            <v>21075.25</v>
          </cell>
          <cell r="H1020">
            <v>8</v>
          </cell>
          <cell r="I1020">
            <v>1</v>
          </cell>
          <cell r="J1020" t="str">
            <v>fokvarkens</v>
          </cell>
        </row>
        <row r="1021">
          <cell r="A1021" t="str">
            <v>2010_sep_11</v>
          </cell>
          <cell r="C1021">
            <v>12917</v>
          </cell>
          <cell r="D1021">
            <v>2010</v>
          </cell>
          <cell r="E1021" t="str">
            <v>sep</v>
          </cell>
          <cell r="F1021">
            <v>11</v>
          </cell>
          <cell r="G1021">
            <v>22318.011999999999</v>
          </cell>
          <cell r="H1021">
            <v>9</v>
          </cell>
          <cell r="I1021">
            <v>1</v>
          </cell>
          <cell r="J1021" t="str">
            <v>fokvarkens</v>
          </cell>
        </row>
        <row r="1022">
          <cell r="A1022" t="str">
            <v>2010_okt_11</v>
          </cell>
          <cell r="C1022">
            <v>12918</v>
          </cell>
          <cell r="D1022">
            <v>2010</v>
          </cell>
          <cell r="E1022" t="str">
            <v>okt</v>
          </cell>
          <cell r="F1022">
            <v>11</v>
          </cell>
          <cell r="G1022">
            <v>23205.612000000001</v>
          </cell>
          <cell r="H1022">
            <v>10</v>
          </cell>
          <cell r="I1022">
            <v>1</v>
          </cell>
          <cell r="J1022" t="str">
            <v>fokvarkens</v>
          </cell>
        </row>
        <row r="1023">
          <cell r="A1023" t="str">
            <v>2010_nov_11</v>
          </cell>
          <cell r="C1023">
            <v>12919</v>
          </cell>
          <cell r="D1023">
            <v>2010</v>
          </cell>
          <cell r="E1023" t="str">
            <v>nov</v>
          </cell>
          <cell r="F1023">
            <v>11</v>
          </cell>
          <cell r="G1023">
            <v>23851.8</v>
          </cell>
          <cell r="H1023">
            <v>11</v>
          </cell>
          <cell r="I1023">
            <v>1</v>
          </cell>
          <cell r="J1023" t="str">
            <v>fokvarkens</v>
          </cell>
        </row>
        <row r="1024">
          <cell r="A1024" t="str">
            <v>2010_dec_11</v>
          </cell>
          <cell r="C1024">
            <v>12920</v>
          </cell>
          <cell r="D1024">
            <v>2010</v>
          </cell>
          <cell r="E1024" t="str">
            <v>dec</v>
          </cell>
          <cell r="F1024">
            <v>11</v>
          </cell>
          <cell r="G1024">
            <v>24497.987000000001</v>
          </cell>
          <cell r="H1024">
            <v>12</v>
          </cell>
          <cell r="I1024">
            <v>1</v>
          </cell>
          <cell r="J1024" t="str">
            <v>fokvarkens</v>
          </cell>
        </row>
        <row r="1025">
          <cell r="A1025" t="str">
            <v>2011_jan_11</v>
          </cell>
          <cell r="C1025">
            <v>12921</v>
          </cell>
          <cell r="D1025">
            <v>2011</v>
          </cell>
          <cell r="E1025" t="str">
            <v>jan</v>
          </cell>
          <cell r="F1025">
            <v>11</v>
          </cell>
          <cell r="G1025">
            <v>25160.712</v>
          </cell>
          <cell r="H1025">
            <v>1</v>
          </cell>
          <cell r="I1025">
            <v>1</v>
          </cell>
          <cell r="J1025" t="str">
            <v>fokvarkens</v>
          </cell>
        </row>
        <row r="1026">
          <cell r="A1026" t="str">
            <v>2011_feb_11</v>
          </cell>
          <cell r="C1026">
            <v>12922</v>
          </cell>
          <cell r="D1026">
            <v>2011</v>
          </cell>
          <cell r="E1026" t="str">
            <v>feb</v>
          </cell>
          <cell r="F1026">
            <v>11</v>
          </cell>
          <cell r="G1026">
            <v>25582.025000000001</v>
          </cell>
          <cell r="H1026">
            <v>2</v>
          </cell>
          <cell r="I1026">
            <v>1</v>
          </cell>
          <cell r="J1026" t="str">
            <v>fokvarkens</v>
          </cell>
        </row>
        <row r="1027">
          <cell r="A1027" t="str">
            <v>2011_mrt_11</v>
          </cell>
          <cell r="C1027">
            <v>12923</v>
          </cell>
          <cell r="D1027">
            <v>2011</v>
          </cell>
          <cell r="E1027" t="str">
            <v>mrt</v>
          </cell>
          <cell r="F1027">
            <v>11</v>
          </cell>
          <cell r="G1027">
            <v>26301.625</v>
          </cell>
          <cell r="H1027">
            <v>3</v>
          </cell>
          <cell r="I1027">
            <v>1</v>
          </cell>
          <cell r="J1027" t="str">
            <v>fokvarkens</v>
          </cell>
        </row>
        <row r="1028">
          <cell r="A1028" t="str">
            <v>2011_apr_11</v>
          </cell>
          <cell r="C1028">
            <v>12924</v>
          </cell>
          <cell r="D1028">
            <v>2011</v>
          </cell>
          <cell r="E1028" t="str">
            <v>apr</v>
          </cell>
          <cell r="F1028">
            <v>11</v>
          </cell>
          <cell r="G1028">
            <v>26976.25</v>
          </cell>
          <cell r="H1028">
            <v>4</v>
          </cell>
          <cell r="I1028">
            <v>1</v>
          </cell>
          <cell r="J1028" t="str">
            <v>fokvarkens</v>
          </cell>
        </row>
        <row r="1029">
          <cell r="A1029" t="str">
            <v>2011_mei_11</v>
          </cell>
          <cell r="C1029">
            <v>12925</v>
          </cell>
          <cell r="D1029">
            <v>2011</v>
          </cell>
          <cell r="E1029" t="str">
            <v>mei</v>
          </cell>
          <cell r="F1029">
            <v>11</v>
          </cell>
          <cell r="G1029">
            <v>27189.224999999999</v>
          </cell>
          <cell r="H1029">
            <v>5</v>
          </cell>
          <cell r="I1029">
            <v>1</v>
          </cell>
          <cell r="J1029" t="str">
            <v>fokvarkens</v>
          </cell>
        </row>
        <row r="1030">
          <cell r="A1030" t="str">
            <v>2011_jun_11</v>
          </cell>
          <cell r="C1030">
            <v>12926</v>
          </cell>
          <cell r="D1030">
            <v>2011</v>
          </cell>
          <cell r="E1030" t="str">
            <v>jun</v>
          </cell>
          <cell r="F1030">
            <v>11</v>
          </cell>
          <cell r="G1030">
            <v>27324.15</v>
          </cell>
          <cell r="H1030">
            <v>6</v>
          </cell>
          <cell r="I1030">
            <v>1</v>
          </cell>
          <cell r="J1030" t="str">
            <v>fokvarkens</v>
          </cell>
        </row>
        <row r="1031">
          <cell r="A1031" t="str">
            <v>2011_jul_11</v>
          </cell>
          <cell r="C1031">
            <v>12927</v>
          </cell>
          <cell r="D1031">
            <v>2011</v>
          </cell>
          <cell r="E1031" t="str">
            <v>jul</v>
          </cell>
          <cell r="F1031">
            <v>11</v>
          </cell>
          <cell r="G1031">
            <v>27397.562000000002</v>
          </cell>
          <cell r="H1031">
            <v>7</v>
          </cell>
          <cell r="I1031">
            <v>1</v>
          </cell>
          <cell r="J1031" t="str">
            <v>fokvarkens</v>
          </cell>
        </row>
        <row r="1032">
          <cell r="A1032" t="str">
            <v>2011_aug_11</v>
          </cell>
          <cell r="C1032">
            <v>12928</v>
          </cell>
          <cell r="D1032">
            <v>2011</v>
          </cell>
          <cell r="E1032" t="str">
            <v>aug</v>
          </cell>
          <cell r="F1032">
            <v>11</v>
          </cell>
          <cell r="G1032">
            <v>27369.125</v>
          </cell>
          <cell r="H1032">
            <v>8</v>
          </cell>
          <cell r="I1032">
            <v>1</v>
          </cell>
          <cell r="J1032" t="str">
            <v>fokvarkens</v>
          </cell>
        </row>
        <row r="1033">
          <cell r="A1033" t="str">
            <v>2011_sep_11</v>
          </cell>
          <cell r="C1033">
            <v>12929</v>
          </cell>
          <cell r="D1033">
            <v>2011</v>
          </cell>
          <cell r="E1033" t="str">
            <v>sep</v>
          </cell>
          <cell r="F1033">
            <v>11</v>
          </cell>
          <cell r="G1033">
            <v>27189.224999999999</v>
          </cell>
          <cell r="H1033">
            <v>9</v>
          </cell>
          <cell r="I1033">
            <v>1</v>
          </cell>
          <cell r="J1033" t="str">
            <v>fokvarkens</v>
          </cell>
        </row>
        <row r="1034">
          <cell r="A1034" t="str">
            <v>2011_okt_11</v>
          </cell>
          <cell r="C1034">
            <v>12930</v>
          </cell>
          <cell r="D1034">
            <v>2011</v>
          </cell>
          <cell r="E1034" t="str">
            <v>okt</v>
          </cell>
          <cell r="F1034">
            <v>11</v>
          </cell>
          <cell r="G1034">
            <v>26919.375</v>
          </cell>
          <cell r="H1034">
            <v>10</v>
          </cell>
          <cell r="I1034">
            <v>1</v>
          </cell>
          <cell r="J1034" t="str">
            <v>fokvarkens</v>
          </cell>
        </row>
        <row r="1035">
          <cell r="A1035" t="str">
            <v>2011_nov_11</v>
          </cell>
          <cell r="C1035">
            <v>12931</v>
          </cell>
          <cell r="D1035">
            <v>2011</v>
          </cell>
          <cell r="E1035" t="str">
            <v>nov</v>
          </cell>
          <cell r="F1035">
            <v>11</v>
          </cell>
          <cell r="G1035">
            <v>26621.087</v>
          </cell>
          <cell r="H1035">
            <v>11</v>
          </cell>
          <cell r="I1035">
            <v>1</v>
          </cell>
          <cell r="J1035" t="str">
            <v>fokvarkens</v>
          </cell>
        </row>
        <row r="1036">
          <cell r="A1036" t="str">
            <v>2011_dec_11</v>
          </cell>
          <cell r="C1036">
            <v>12932</v>
          </cell>
          <cell r="D1036">
            <v>2011</v>
          </cell>
          <cell r="E1036" t="str">
            <v>dec</v>
          </cell>
          <cell r="F1036">
            <v>11</v>
          </cell>
          <cell r="G1036">
            <v>26351.237000000001</v>
          </cell>
          <cell r="H1036">
            <v>12</v>
          </cell>
          <cell r="I1036">
            <v>1</v>
          </cell>
          <cell r="J1036" t="str">
            <v>fokvarkens</v>
          </cell>
        </row>
        <row r="1037">
          <cell r="A1037" t="str">
            <v>2012_jan_11</v>
          </cell>
          <cell r="C1037">
            <v>12933</v>
          </cell>
          <cell r="D1037">
            <v>2012</v>
          </cell>
          <cell r="E1037" t="str">
            <v>jan</v>
          </cell>
          <cell r="F1037">
            <v>11</v>
          </cell>
          <cell r="G1037">
            <v>26228.212</v>
          </cell>
          <cell r="H1037">
            <v>1</v>
          </cell>
          <cell r="I1037">
            <v>1</v>
          </cell>
          <cell r="J1037" t="str">
            <v>fokvarkens</v>
          </cell>
        </row>
        <row r="1038">
          <cell r="A1038" t="str">
            <v>2012_dec_11</v>
          </cell>
          <cell r="C1038">
            <v>12944</v>
          </cell>
          <cell r="D1038">
            <v>2012</v>
          </cell>
          <cell r="E1038" t="str">
            <v>dec</v>
          </cell>
          <cell r="F1038">
            <v>11</v>
          </cell>
          <cell r="G1038">
            <v>0</v>
          </cell>
          <cell r="H1038">
            <v>12</v>
          </cell>
          <cell r="I1038">
            <v>1</v>
          </cell>
          <cell r="J1038" t="str">
            <v>fokvarkens</v>
          </cell>
        </row>
        <row r="1039">
          <cell r="A1039" t="str">
            <v>2006_jan_12</v>
          </cell>
          <cell r="C1039">
            <v>12945</v>
          </cell>
          <cell r="D1039">
            <v>2006</v>
          </cell>
          <cell r="E1039" t="str">
            <v>jan</v>
          </cell>
          <cell r="F1039">
            <v>12</v>
          </cell>
          <cell r="G1039">
            <v>2989.386</v>
          </cell>
          <cell r="H1039">
            <v>1</v>
          </cell>
          <cell r="I1039">
            <v>1</v>
          </cell>
          <cell r="J1039" t="str">
            <v>fokvarkens</v>
          </cell>
        </row>
        <row r="1040">
          <cell r="A1040" t="str">
            <v>2006_feb_12</v>
          </cell>
          <cell r="C1040">
            <v>12946</v>
          </cell>
          <cell r="D1040">
            <v>2006</v>
          </cell>
          <cell r="E1040" t="str">
            <v>feb</v>
          </cell>
          <cell r="F1040">
            <v>12</v>
          </cell>
          <cell r="G1040">
            <v>3136.7919999999999</v>
          </cell>
          <cell r="H1040">
            <v>2</v>
          </cell>
          <cell r="I1040">
            <v>1</v>
          </cell>
          <cell r="J1040" t="str">
            <v>fokvarkens</v>
          </cell>
        </row>
        <row r="1041">
          <cell r="A1041" t="str">
            <v>2006_mrt_12</v>
          </cell>
          <cell r="C1041">
            <v>12947</v>
          </cell>
          <cell r="D1041">
            <v>2006</v>
          </cell>
          <cell r="E1041" t="str">
            <v>mrt</v>
          </cell>
          <cell r="F1041">
            <v>12</v>
          </cell>
          <cell r="G1041">
            <v>3166.2730000000001</v>
          </cell>
          <cell r="H1041">
            <v>3</v>
          </cell>
          <cell r="I1041">
            <v>1</v>
          </cell>
          <cell r="J1041" t="str">
            <v>fokvarkens</v>
          </cell>
        </row>
        <row r="1042">
          <cell r="A1042" t="str">
            <v>2006_apr_12</v>
          </cell>
          <cell r="C1042">
            <v>12948</v>
          </cell>
          <cell r="D1042">
            <v>2006</v>
          </cell>
          <cell r="E1042" t="str">
            <v>apr</v>
          </cell>
          <cell r="F1042">
            <v>12</v>
          </cell>
          <cell r="G1042">
            <v>3071.933</v>
          </cell>
          <cell r="H1042">
            <v>4</v>
          </cell>
          <cell r="I1042">
            <v>1</v>
          </cell>
          <cell r="J1042" t="str">
            <v>fokvarkens</v>
          </cell>
        </row>
        <row r="1043">
          <cell r="A1043" t="str">
            <v>2006_mei_12</v>
          </cell>
          <cell r="C1043">
            <v>12949</v>
          </cell>
          <cell r="D1043">
            <v>2006</v>
          </cell>
          <cell r="E1043" t="str">
            <v>mei</v>
          </cell>
          <cell r="F1043">
            <v>12</v>
          </cell>
          <cell r="G1043">
            <v>3007.0749999999998</v>
          </cell>
          <cell r="H1043">
            <v>5</v>
          </cell>
          <cell r="I1043">
            <v>1</v>
          </cell>
          <cell r="J1043" t="str">
            <v>fokvarkens</v>
          </cell>
        </row>
        <row r="1044">
          <cell r="A1044" t="str">
            <v>2006_jun_12</v>
          </cell>
          <cell r="C1044">
            <v>12950</v>
          </cell>
          <cell r="D1044">
            <v>2006</v>
          </cell>
          <cell r="E1044" t="str">
            <v>jun</v>
          </cell>
          <cell r="F1044">
            <v>12</v>
          </cell>
          <cell r="G1044">
            <v>2971.6979999999999</v>
          </cell>
          <cell r="H1044">
            <v>6</v>
          </cell>
          <cell r="I1044">
            <v>1</v>
          </cell>
          <cell r="J1044" t="str">
            <v>fokvarkens</v>
          </cell>
        </row>
        <row r="1045">
          <cell r="A1045" t="str">
            <v>2006_jul_12</v>
          </cell>
          <cell r="C1045">
            <v>12951</v>
          </cell>
          <cell r="D1045">
            <v>2006</v>
          </cell>
          <cell r="E1045" t="str">
            <v>jul</v>
          </cell>
          <cell r="F1045">
            <v>12</v>
          </cell>
          <cell r="G1045">
            <v>2948.1129999999998</v>
          </cell>
          <cell r="H1045">
            <v>7</v>
          </cell>
          <cell r="I1045">
            <v>1</v>
          </cell>
          <cell r="J1045" t="str">
            <v>fokvarkens</v>
          </cell>
        </row>
        <row r="1046">
          <cell r="A1046" t="str">
            <v>2006_aug_12</v>
          </cell>
          <cell r="C1046">
            <v>12952</v>
          </cell>
          <cell r="D1046">
            <v>2006</v>
          </cell>
          <cell r="E1046" t="str">
            <v>aug</v>
          </cell>
          <cell r="F1046">
            <v>12</v>
          </cell>
          <cell r="G1046">
            <v>2889.15</v>
          </cell>
          <cell r="H1046">
            <v>8</v>
          </cell>
          <cell r="I1046">
            <v>1</v>
          </cell>
          <cell r="J1046" t="str">
            <v>fokvarkens</v>
          </cell>
        </row>
        <row r="1047">
          <cell r="A1047" t="str">
            <v>2006_sep_12</v>
          </cell>
          <cell r="C1047">
            <v>12953</v>
          </cell>
          <cell r="D1047">
            <v>2006</v>
          </cell>
          <cell r="E1047" t="str">
            <v>sep</v>
          </cell>
          <cell r="F1047">
            <v>12</v>
          </cell>
          <cell r="G1047">
            <v>2924.5279999999998</v>
          </cell>
          <cell r="H1047">
            <v>9</v>
          </cell>
          <cell r="I1047">
            <v>1</v>
          </cell>
          <cell r="J1047" t="str">
            <v>fokvarkens</v>
          </cell>
        </row>
        <row r="1048">
          <cell r="A1048" t="str">
            <v>2006_okt_12</v>
          </cell>
          <cell r="C1048">
            <v>12954</v>
          </cell>
          <cell r="D1048">
            <v>2006</v>
          </cell>
          <cell r="E1048" t="str">
            <v>okt</v>
          </cell>
          <cell r="F1048">
            <v>12</v>
          </cell>
          <cell r="G1048">
            <v>2836.0839999999998</v>
          </cell>
          <cell r="H1048">
            <v>10</v>
          </cell>
          <cell r="I1048">
            <v>1</v>
          </cell>
          <cell r="J1048" t="str">
            <v>fokvarkens</v>
          </cell>
        </row>
        <row r="1049">
          <cell r="A1049" t="str">
            <v>2006_nov_12</v>
          </cell>
          <cell r="C1049">
            <v>12955</v>
          </cell>
          <cell r="D1049">
            <v>2006</v>
          </cell>
          <cell r="E1049" t="str">
            <v>nov</v>
          </cell>
          <cell r="F1049">
            <v>12</v>
          </cell>
          <cell r="G1049">
            <v>2865.5659999999998</v>
          </cell>
          <cell r="H1049">
            <v>11</v>
          </cell>
          <cell r="I1049">
            <v>1</v>
          </cell>
          <cell r="J1049" t="str">
            <v>fokvarkens</v>
          </cell>
        </row>
        <row r="1050">
          <cell r="A1050" t="str">
            <v>2006_dec_12</v>
          </cell>
          <cell r="C1050">
            <v>12956</v>
          </cell>
          <cell r="D1050">
            <v>2006</v>
          </cell>
          <cell r="E1050" t="str">
            <v>dec</v>
          </cell>
          <cell r="F1050">
            <v>12</v>
          </cell>
          <cell r="G1050">
            <v>2965.8009999999999</v>
          </cell>
          <cell r="H1050">
            <v>12</v>
          </cell>
          <cell r="I1050">
            <v>1</v>
          </cell>
          <cell r="J1050" t="str">
            <v>fokvarkens</v>
          </cell>
        </row>
        <row r="1051">
          <cell r="A1051" t="str">
            <v>2007_jan_12</v>
          </cell>
          <cell r="C1051">
            <v>12957</v>
          </cell>
          <cell r="D1051">
            <v>2007</v>
          </cell>
          <cell r="E1051" t="str">
            <v>jan</v>
          </cell>
          <cell r="F1051">
            <v>12</v>
          </cell>
          <cell r="G1051">
            <v>3024.7640000000001</v>
          </cell>
          <cell r="H1051">
            <v>1</v>
          </cell>
          <cell r="I1051">
            <v>1</v>
          </cell>
          <cell r="J1051" t="str">
            <v>fokvarkens</v>
          </cell>
        </row>
        <row r="1052">
          <cell r="A1052" t="str">
            <v>2007_feb_12</v>
          </cell>
          <cell r="C1052">
            <v>12958</v>
          </cell>
          <cell r="D1052">
            <v>2007</v>
          </cell>
          <cell r="E1052" t="str">
            <v>feb</v>
          </cell>
          <cell r="F1052">
            <v>12</v>
          </cell>
          <cell r="G1052">
            <v>3113.2069999999999</v>
          </cell>
          <cell r="H1052">
            <v>2</v>
          </cell>
          <cell r="I1052">
            <v>1</v>
          </cell>
          <cell r="J1052" t="str">
            <v>fokvarkens</v>
          </cell>
        </row>
        <row r="1053">
          <cell r="A1053" t="str">
            <v>2007_mrt_12</v>
          </cell>
          <cell r="C1053">
            <v>12959</v>
          </cell>
          <cell r="D1053">
            <v>2007</v>
          </cell>
          <cell r="E1053" t="str">
            <v>mrt</v>
          </cell>
          <cell r="F1053">
            <v>12</v>
          </cell>
          <cell r="G1053">
            <v>3012.971</v>
          </cell>
          <cell r="H1053">
            <v>3</v>
          </cell>
          <cell r="I1053">
            <v>1</v>
          </cell>
          <cell r="J1053" t="str">
            <v>fokvarkens</v>
          </cell>
        </row>
        <row r="1054">
          <cell r="A1054" t="str">
            <v>2007_apr_12</v>
          </cell>
          <cell r="C1054">
            <v>12960</v>
          </cell>
          <cell r="D1054">
            <v>2007</v>
          </cell>
          <cell r="E1054" t="str">
            <v>apr</v>
          </cell>
          <cell r="F1054">
            <v>12</v>
          </cell>
          <cell r="G1054">
            <v>2936.32</v>
          </cell>
          <cell r="H1054">
            <v>4</v>
          </cell>
          <cell r="I1054">
            <v>1</v>
          </cell>
          <cell r="J1054" t="str">
            <v>fokvarkens</v>
          </cell>
        </row>
        <row r="1055">
          <cell r="A1055" t="str">
            <v>2007_mei_12</v>
          </cell>
          <cell r="C1055">
            <v>12961</v>
          </cell>
          <cell r="D1055">
            <v>2007</v>
          </cell>
          <cell r="E1055" t="str">
            <v>mei</v>
          </cell>
          <cell r="F1055">
            <v>12</v>
          </cell>
          <cell r="G1055">
            <v>2830.1880000000001</v>
          </cell>
          <cell r="H1055">
            <v>5</v>
          </cell>
          <cell r="I1055">
            <v>1</v>
          </cell>
          <cell r="J1055" t="str">
            <v>fokvarkens</v>
          </cell>
        </row>
        <row r="1056">
          <cell r="A1056" t="str">
            <v>2007_jun_12</v>
          </cell>
          <cell r="C1056">
            <v>12962</v>
          </cell>
          <cell r="D1056">
            <v>2007</v>
          </cell>
          <cell r="E1056" t="str">
            <v>jun</v>
          </cell>
          <cell r="F1056">
            <v>12</v>
          </cell>
          <cell r="G1056">
            <v>2688.6790000000001</v>
          </cell>
          <cell r="H1056">
            <v>6</v>
          </cell>
          <cell r="I1056">
            <v>1</v>
          </cell>
          <cell r="J1056" t="str">
            <v>fokvarkens</v>
          </cell>
        </row>
        <row r="1057">
          <cell r="A1057" t="str">
            <v>2007_jul_12</v>
          </cell>
          <cell r="C1057">
            <v>12963</v>
          </cell>
          <cell r="D1057">
            <v>2007</v>
          </cell>
          <cell r="E1057" t="str">
            <v>jul</v>
          </cell>
          <cell r="F1057">
            <v>12</v>
          </cell>
          <cell r="G1057">
            <v>2606.1320000000001</v>
          </cell>
          <cell r="H1057">
            <v>7</v>
          </cell>
          <cell r="I1057">
            <v>1</v>
          </cell>
          <cell r="J1057" t="str">
            <v>fokvarkens</v>
          </cell>
        </row>
        <row r="1058">
          <cell r="A1058" t="str">
            <v>2007_aug_12</v>
          </cell>
          <cell r="C1058">
            <v>12964</v>
          </cell>
          <cell r="D1058">
            <v>2007</v>
          </cell>
          <cell r="E1058" t="str">
            <v>aug</v>
          </cell>
          <cell r="F1058">
            <v>12</v>
          </cell>
          <cell r="G1058">
            <v>2594.3389999999999</v>
          </cell>
          <cell r="H1058">
            <v>8</v>
          </cell>
          <cell r="I1058">
            <v>1</v>
          </cell>
          <cell r="J1058" t="str">
            <v>fokvarkens</v>
          </cell>
        </row>
        <row r="1059">
          <cell r="A1059" t="str">
            <v>2007_sep_12</v>
          </cell>
          <cell r="C1059">
            <v>12965</v>
          </cell>
          <cell r="D1059">
            <v>2007</v>
          </cell>
          <cell r="E1059" t="str">
            <v>sep</v>
          </cell>
          <cell r="F1059">
            <v>12</v>
          </cell>
          <cell r="G1059">
            <v>2576.65</v>
          </cell>
          <cell r="H1059">
            <v>9</v>
          </cell>
          <cell r="I1059">
            <v>1</v>
          </cell>
          <cell r="J1059" t="str">
            <v>fokvarkens</v>
          </cell>
        </row>
        <row r="1060">
          <cell r="A1060" t="str">
            <v>2007_okt_12</v>
          </cell>
          <cell r="C1060">
            <v>12966</v>
          </cell>
          <cell r="D1060">
            <v>2007</v>
          </cell>
          <cell r="E1060" t="str">
            <v>okt</v>
          </cell>
          <cell r="F1060">
            <v>12</v>
          </cell>
          <cell r="G1060">
            <v>2511.7919999999999</v>
          </cell>
          <cell r="H1060">
            <v>10</v>
          </cell>
          <cell r="I1060">
            <v>1</v>
          </cell>
          <cell r="J1060" t="str">
            <v>fokvarkens</v>
          </cell>
        </row>
        <row r="1061">
          <cell r="A1061" t="str">
            <v>2007_nov_12</v>
          </cell>
          <cell r="C1061">
            <v>12967</v>
          </cell>
          <cell r="D1061">
            <v>2007</v>
          </cell>
          <cell r="E1061" t="str">
            <v>nov</v>
          </cell>
          <cell r="F1061">
            <v>12</v>
          </cell>
          <cell r="G1061">
            <v>2576.65</v>
          </cell>
          <cell r="H1061">
            <v>11</v>
          </cell>
          <cell r="I1061">
            <v>1</v>
          </cell>
          <cell r="J1061" t="str">
            <v>fokvarkens</v>
          </cell>
        </row>
        <row r="1062">
          <cell r="A1062" t="str">
            <v>2007_dec_12</v>
          </cell>
          <cell r="C1062">
            <v>12968</v>
          </cell>
          <cell r="D1062">
            <v>2007</v>
          </cell>
          <cell r="E1062" t="str">
            <v>dec</v>
          </cell>
          <cell r="F1062">
            <v>12</v>
          </cell>
          <cell r="G1062">
            <v>2718.16</v>
          </cell>
          <cell r="H1062">
            <v>12</v>
          </cell>
          <cell r="I1062">
            <v>1</v>
          </cell>
          <cell r="J1062" t="str">
            <v>fokvarkens</v>
          </cell>
        </row>
        <row r="1063">
          <cell r="A1063" t="str">
            <v>2008_jan_12</v>
          </cell>
          <cell r="C1063">
            <v>12969</v>
          </cell>
          <cell r="D1063">
            <v>2008</v>
          </cell>
          <cell r="E1063" t="str">
            <v>jan</v>
          </cell>
          <cell r="F1063">
            <v>12</v>
          </cell>
          <cell r="G1063">
            <v>2706.3670000000002</v>
          </cell>
          <cell r="H1063">
            <v>1</v>
          </cell>
          <cell r="I1063">
            <v>1</v>
          </cell>
          <cell r="J1063" t="str">
            <v>fokvarkens</v>
          </cell>
        </row>
        <row r="1064">
          <cell r="A1064" t="str">
            <v>2008_feb_12</v>
          </cell>
          <cell r="C1064">
            <v>12970</v>
          </cell>
          <cell r="D1064">
            <v>2008</v>
          </cell>
          <cell r="E1064" t="str">
            <v>feb</v>
          </cell>
          <cell r="F1064">
            <v>12</v>
          </cell>
          <cell r="G1064">
            <v>2818.3960000000002</v>
          </cell>
          <cell r="H1064">
            <v>2</v>
          </cell>
          <cell r="I1064">
            <v>1</v>
          </cell>
          <cell r="J1064" t="str">
            <v>fokvarkens</v>
          </cell>
        </row>
        <row r="1065">
          <cell r="A1065" t="str">
            <v>2008_mrt_12</v>
          </cell>
          <cell r="C1065">
            <v>12971</v>
          </cell>
          <cell r="D1065">
            <v>2008</v>
          </cell>
          <cell r="E1065" t="str">
            <v>mrt</v>
          </cell>
          <cell r="F1065">
            <v>12</v>
          </cell>
          <cell r="G1065">
            <v>3024.7640000000001</v>
          </cell>
          <cell r="H1065">
            <v>3</v>
          </cell>
          <cell r="I1065">
            <v>1</v>
          </cell>
          <cell r="J1065" t="str">
            <v>fokvarkens</v>
          </cell>
        </row>
        <row r="1066">
          <cell r="A1066" t="str">
            <v>2008_apr_12</v>
          </cell>
          <cell r="C1066">
            <v>12972</v>
          </cell>
          <cell r="D1066">
            <v>2008</v>
          </cell>
          <cell r="E1066" t="str">
            <v>apr</v>
          </cell>
          <cell r="F1066">
            <v>12</v>
          </cell>
          <cell r="G1066">
            <v>2912.7350000000001</v>
          </cell>
          <cell r="H1066">
            <v>4</v>
          </cell>
          <cell r="I1066">
            <v>1</v>
          </cell>
          <cell r="J1066" t="str">
            <v>fokvarkens</v>
          </cell>
        </row>
        <row r="1067">
          <cell r="A1067" t="str">
            <v>2008_mei_12</v>
          </cell>
          <cell r="C1067">
            <v>12973</v>
          </cell>
          <cell r="D1067">
            <v>2008</v>
          </cell>
          <cell r="E1067" t="str">
            <v>mei</v>
          </cell>
          <cell r="F1067">
            <v>12</v>
          </cell>
          <cell r="G1067">
            <v>2959.9050000000002</v>
          </cell>
          <cell r="H1067">
            <v>5</v>
          </cell>
          <cell r="I1067">
            <v>1</v>
          </cell>
          <cell r="J1067" t="str">
            <v>fokvarkens</v>
          </cell>
        </row>
        <row r="1068">
          <cell r="A1068" t="str">
            <v>2008_jun_12</v>
          </cell>
          <cell r="C1068">
            <v>12974</v>
          </cell>
          <cell r="D1068">
            <v>2008</v>
          </cell>
          <cell r="E1068" t="str">
            <v>jun</v>
          </cell>
          <cell r="F1068">
            <v>12</v>
          </cell>
          <cell r="G1068">
            <v>3001.1790000000001</v>
          </cell>
          <cell r="H1068">
            <v>6</v>
          </cell>
          <cell r="I1068">
            <v>1</v>
          </cell>
          <cell r="J1068" t="str">
            <v>fokvarkens</v>
          </cell>
        </row>
        <row r="1069">
          <cell r="A1069" t="str">
            <v>2008_jul_12</v>
          </cell>
          <cell r="C1069">
            <v>12975</v>
          </cell>
          <cell r="D1069">
            <v>2008</v>
          </cell>
          <cell r="E1069" t="str">
            <v>jul</v>
          </cell>
          <cell r="F1069">
            <v>12</v>
          </cell>
          <cell r="G1069">
            <v>2900.9430000000002</v>
          </cell>
          <cell r="H1069">
            <v>7</v>
          </cell>
          <cell r="I1069">
            <v>1</v>
          </cell>
          <cell r="J1069" t="str">
            <v>fokvarkens</v>
          </cell>
        </row>
        <row r="1070">
          <cell r="A1070" t="str">
            <v>2008_aug_12</v>
          </cell>
          <cell r="C1070">
            <v>12976</v>
          </cell>
          <cell r="D1070">
            <v>2008</v>
          </cell>
          <cell r="E1070" t="str">
            <v>aug</v>
          </cell>
          <cell r="F1070">
            <v>12</v>
          </cell>
          <cell r="G1070">
            <v>3024.7640000000001</v>
          </cell>
          <cell r="H1070">
            <v>8</v>
          </cell>
          <cell r="I1070">
            <v>1</v>
          </cell>
          <cell r="J1070" t="str">
            <v>fokvarkens</v>
          </cell>
        </row>
        <row r="1071">
          <cell r="A1071" t="str">
            <v>2008_sep_12</v>
          </cell>
          <cell r="C1071">
            <v>12977</v>
          </cell>
          <cell r="D1071">
            <v>2008</v>
          </cell>
          <cell r="E1071" t="str">
            <v>sep</v>
          </cell>
          <cell r="F1071">
            <v>12</v>
          </cell>
          <cell r="G1071">
            <v>3077.83</v>
          </cell>
          <cell r="H1071">
            <v>9</v>
          </cell>
          <cell r="I1071">
            <v>1</v>
          </cell>
          <cell r="J1071" t="str">
            <v>fokvarkens</v>
          </cell>
        </row>
        <row r="1072">
          <cell r="A1072" t="str">
            <v>2008_okt_12</v>
          </cell>
          <cell r="C1072">
            <v>12978</v>
          </cell>
          <cell r="D1072">
            <v>2008</v>
          </cell>
          <cell r="E1072" t="str">
            <v>okt</v>
          </cell>
          <cell r="F1072">
            <v>12</v>
          </cell>
          <cell r="G1072">
            <v>3042.4520000000002</v>
          </cell>
          <cell r="H1072">
            <v>10</v>
          </cell>
          <cell r="I1072">
            <v>1</v>
          </cell>
          <cell r="J1072" t="str">
            <v>fokvarkens</v>
          </cell>
        </row>
        <row r="1073">
          <cell r="A1073" t="str">
            <v>2008_nov_12</v>
          </cell>
          <cell r="C1073">
            <v>12979</v>
          </cell>
          <cell r="D1073">
            <v>2008</v>
          </cell>
          <cell r="E1073" t="str">
            <v>nov</v>
          </cell>
          <cell r="F1073">
            <v>12</v>
          </cell>
          <cell r="G1073">
            <v>3178.0659999999998</v>
          </cell>
          <cell r="H1073">
            <v>11</v>
          </cell>
          <cell r="I1073">
            <v>1</v>
          </cell>
          <cell r="J1073" t="str">
            <v>fokvarkens</v>
          </cell>
        </row>
        <row r="1074">
          <cell r="A1074" t="str">
            <v>2008_dec_12</v>
          </cell>
          <cell r="C1074">
            <v>12980</v>
          </cell>
          <cell r="D1074">
            <v>2008</v>
          </cell>
          <cell r="E1074" t="str">
            <v>dec</v>
          </cell>
          <cell r="F1074">
            <v>12</v>
          </cell>
          <cell r="G1074">
            <v>3337.2640000000001</v>
          </cell>
          <cell r="H1074">
            <v>12</v>
          </cell>
          <cell r="I1074">
            <v>1</v>
          </cell>
          <cell r="J1074" t="str">
            <v>fokvarkens</v>
          </cell>
        </row>
        <row r="1075">
          <cell r="A1075" t="str">
            <v>2009_jan_12</v>
          </cell>
          <cell r="C1075">
            <v>12981</v>
          </cell>
          <cell r="D1075">
            <v>2009</v>
          </cell>
          <cell r="E1075" t="str">
            <v>jan</v>
          </cell>
          <cell r="F1075">
            <v>12</v>
          </cell>
          <cell r="G1075">
            <v>3349.056</v>
          </cell>
          <cell r="H1075">
            <v>1</v>
          </cell>
          <cell r="I1075">
            <v>1</v>
          </cell>
          <cell r="J1075" t="str">
            <v>fokvarkens</v>
          </cell>
        </row>
        <row r="1076">
          <cell r="A1076" t="str">
            <v>2009_feb_12</v>
          </cell>
          <cell r="C1076">
            <v>12982</v>
          </cell>
          <cell r="D1076">
            <v>2009</v>
          </cell>
          <cell r="E1076" t="str">
            <v>feb</v>
          </cell>
          <cell r="F1076">
            <v>12</v>
          </cell>
          <cell r="G1076">
            <v>3349.056</v>
          </cell>
          <cell r="H1076">
            <v>2</v>
          </cell>
          <cell r="I1076">
            <v>1</v>
          </cell>
          <cell r="J1076" t="str">
            <v>fokvarkens</v>
          </cell>
        </row>
        <row r="1077">
          <cell r="A1077" t="str">
            <v>2009_mrt_12</v>
          </cell>
          <cell r="C1077">
            <v>12983</v>
          </cell>
          <cell r="D1077">
            <v>2009</v>
          </cell>
          <cell r="E1077" t="str">
            <v>mrt</v>
          </cell>
          <cell r="F1077">
            <v>12</v>
          </cell>
          <cell r="G1077">
            <v>3413.915</v>
          </cell>
          <cell r="H1077">
            <v>3</v>
          </cell>
          <cell r="I1077">
            <v>1</v>
          </cell>
          <cell r="J1077" t="str">
            <v>fokvarkens</v>
          </cell>
        </row>
        <row r="1078">
          <cell r="A1078" t="str">
            <v>2009_apr_12</v>
          </cell>
          <cell r="C1078">
            <v>12984</v>
          </cell>
          <cell r="D1078">
            <v>2009</v>
          </cell>
          <cell r="E1078" t="str">
            <v>apr</v>
          </cell>
          <cell r="F1078">
            <v>12</v>
          </cell>
          <cell r="G1078">
            <v>3443.3960000000002</v>
          </cell>
          <cell r="H1078">
            <v>4</v>
          </cell>
          <cell r="I1078">
            <v>1</v>
          </cell>
          <cell r="J1078" t="str">
            <v>fokvarkens</v>
          </cell>
        </row>
        <row r="1079">
          <cell r="A1079" t="str">
            <v>2009_mei_12</v>
          </cell>
          <cell r="C1079">
            <v>12985</v>
          </cell>
          <cell r="D1079">
            <v>2009</v>
          </cell>
          <cell r="E1079" t="str">
            <v>mei</v>
          </cell>
          <cell r="F1079">
            <v>12</v>
          </cell>
          <cell r="G1079">
            <v>3360.8490000000002</v>
          </cell>
          <cell r="H1079">
            <v>5</v>
          </cell>
          <cell r="I1079">
            <v>1</v>
          </cell>
          <cell r="J1079" t="str">
            <v>fokvarkens</v>
          </cell>
        </row>
        <row r="1080">
          <cell r="A1080" t="str">
            <v>2009_jun_12</v>
          </cell>
          <cell r="C1080">
            <v>12986</v>
          </cell>
          <cell r="D1080">
            <v>2009</v>
          </cell>
          <cell r="E1080" t="str">
            <v>jun</v>
          </cell>
          <cell r="F1080">
            <v>12</v>
          </cell>
          <cell r="G1080">
            <v>3254.7159999999999</v>
          </cell>
          <cell r="H1080">
            <v>6</v>
          </cell>
          <cell r="I1080">
            <v>1</v>
          </cell>
          <cell r="J1080" t="str">
            <v>fokvarkens</v>
          </cell>
        </row>
        <row r="1081">
          <cell r="A1081" t="str">
            <v>2009_jul_12</v>
          </cell>
          <cell r="C1081">
            <v>12987</v>
          </cell>
          <cell r="D1081">
            <v>2009</v>
          </cell>
          <cell r="E1081" t="str">
            <v>jul</v>
          </cell>
          <cell r="F1081">
            <v>12</v>
          </cell>
          <cell r="G1081">
            <v>3195.7539999999999</v>
          </cell>
          <cell r="H1081">
            <v>7</v>
          </cell>
          <cell r="I1081">
            <v>1</v>
          </cell>
          <cell r="J1081" t="str">
            <v>fokvarkens</v>
          </cell>
        </row>
        <row r="1082">
          <cell r="A1082" t="str">
            <v>2009_aug_12</v>
          </cell>
          <cell r="C1082">
            <v>12988</v>
          </cell>
          <cell r="D1082">
            <v>2009</v>
          </cell>
          <cell r="E1082" t="str">
            <v>aug</v>
          </cell>
          <cell r="F1082">
            <v>12</v>
          </cell>
          <cell r="G1082">
            <v>3189.8580000000002</v>
          </cell>
          <cell r="H1082">
            <v>8</v>
          </cell>
          <cell r="I1082">
            <v>1</v>
          </cell>
          <cell r="J1082" t="str">
            <v>fokvarkens</v>
          </cell>
        </row>
        <row r="1083">
          <cell r="A1083" t="str">
            <v>2009_sep_12</v>
          </cell>
          <cell r="C1083">
            <v>12989</v>
          </cell>
          <cell r="D1083">
            <v>2009</v>
          </cell>
          <cell r="E1083" t="str">
            <v>sep</v>
          </cell>
          <cell r="F1083">
            <v>12</v>
          </cell>
          <cell r="G1083">
            <v>3042.4520000000002</v>
          </cell>
          <cell r="H1083">
            <v>9</v>
          </cell>
          <cell r="I1083">
            <v>1</v>
          </cell>
          <cell r="J1083" t="str">
            <v>fokvarkens</v>
          </cell>
        </row>
        <row r="1084">
          <cell r="A1084" t="str">
            <v>2009_okt_12</v>
          </cell>
          <cell r="C1084">
            <v>12990</v>
          </cell>
          <cell r="D1084">
            <v>2009</v>
          </cell>
          <cell r="E1084" t="str">
            <v>okt</v>
          </cell>
          <cell r="F1084">
            <v>12</v>
          </cell>
          <cell r="G1084">
            <v>2871.462</v>
          </cell>
          <cell r="H1084">
            <v>10</v>
          </cell>
          <cell r="I1084">
            <v>1</v>
          </cell>
          <cell r="J1084" t="str">
            <v>fokvarkens</v>
          </cell>
        </row>
        <row r="1085">
          <cell r="A1085" t="str">
            <v>2009_nov_12</v>
          </cell>
          <cell r="C1085">
            <v>12991</v>
          </cell>
          <cell r="D1085">
            <v>2009</v>
          </cell>
          <cell r="E1085" t="str">
            <v>nov</v>
          </cell>
          <cell r="F1085">
            <v>12</v>
          </cell>
          <cell r="G1085">
            <v>2948.1129999999998</v>
          </cell>
          <cell r="H1085">
            <v>11</v>
          </cell>
          <cell r="I1085">
            <v>1</v>
          </cell>
          <cell r="J1085" t="str">
            <v>fokvarkens</v>
          </cell>
        </row>
        <row r="1086">
          <cell r="A1086" t="str">
            <v>2009_dec_12</v>
          </cell>
          <cell r="C1086">
            <v>12992</v>
          </cell>
          <cell r="D1086">
            <v>2009</v>
          </cell>
          <cell r="E1086" t="str">
            <v>dec</v>
          </cell>
          <cell r="F1086">
            <v>12</v>
          </cell>
          <cell r="G1086">
            <v>3030.66</v>
          </cell>
          <cell r="H1086">
            <v>12</v>
          </cell>
          <cell r="I1086">
            <v>1</v>
          </cell>
          <cell r="J1086" t="str">
            <v>fokvarkens</v>
          </cell>
        </row>
        <row r="1087">
          <cell r="A1087" t="str">
            <v>2010_jan_12</v>
          </cell>
          <cell r="C1087">
            <v>12993</v>
          </cell>
          <cell r="D1087">
            <v>2010</v>
          </cell>
          <cell r="E1087" t="str">
            <v>jan</v>
          </cell>
          <cell r="F1087">
            <v>12</v>
          </cell>
          <cell r="G1087">
            <v>3119.1030000000001</v>
          </cell>
          <cell r="H1087">
            <v>1</v>
          </cell>
          <cell r="I1087">
            <v>1</v>
          </cell>
          <cell r="J1087" t="str">
            <v>fokvarkens</v>
          </cell>
        </row>
        <row r="1088">
          <cell r="A1088" t="str">
            <v>2010_feb_12</v>
          </cell>
          <cell r="C1088">
            <v>12994</v>
          </cell>
          <cell r="D1088">
            <v>2010</v>
          </cell>
          <cell r="E1088" t="str">
            <v>feb</v>
          </cell>
          <cell r="F1088">
            <v>12</v>
          </cell>
          <cell r="G1088">
            <v>3254.7159999999999</v>
          </cell>
          <cell r="H1088">
            <v>2</v>
          </cell>
          <cell r="I1088">
            <v>1</v>
          </cell>
          <cell r="J1088" t="str">
            <v>fokvarkens</v>
          </cell>
        </row>
        <row r="1089">
          <cell r="A1089" t="str">
            <v>2010_mrt_12</v>
          </cell>
          <cell r="C1089">
            <v>12995</v>
          </cell>
          <cell r="D1089">
            <v>2010</v>
          </cell>
          <cell r="E1089" t="str">
            <v>mrt</v>
          </cell>
          <cell r="F1089">
            <v>12</v>
          </cell>
          <cell r="G1089">
            <v>3301.886</v>
          </cell>
          <cell r="H1089">
            <v>3</v>
          </cell>
          <cell r="I1089">
            <v>1</v>
          </cell>
          <cell r="J1089" t="str">
            <v>fokvarkens</v>
          </cell>
        </row>
        <row r="1090">
          <cell r="A1090" t="str">
            <v>2010_apr_12</v>
          </cell>
          <cell r="C1090">
            <v>12996</v>
          </cell>
          <cell r="D1090">
            <v>2010</v>
          </cell>
          <cell r="E1090" t="str">
            <v>apr</v>
          </cell>
          <cell r="F1090">
            <v>12</v>
          </cell>
          <cell r="G1090">
            <v>3260.6129999999998</v>
          </cell>
          <cell r="H1090">
            <v>4</v>
          </cell>
          <cell r="I1090">
            <v>1</v>
          </cell>
          <cell r="J1090" t="str">
            <v>fokvarkens</v>
          </cell>
        </row>
        <row r="1091">
          <cell r="A1091" t="str">
            <v>2010_mei_12</v>
          </cell>
          <cell r="C1091">
            <v>12997</v>
          </cell>
          <cell r="D1091">
            <v>2010</v>
          </cell>
          <cell r="E1091" t="str">
            <v>mei</v>
          </cell>
          <cell r="F1091">
            <v>12</v>
          </cell>
          <cell r="G1091">
            <v>3207.547</v>
          </cell>
          <cell r="H1091">
            <v>5</v>
          </cell>
          <cell r="I1091">
            <v>1</v>
          </cell>
          <cell r="J1091" t="str">
            <v>fokvarkens</v>
          </cell>
        </row>
        <row r="1092">
          <cell r="A1092" t="str">
            <v>2010_jun_12</v>
          </cell>
          <cell r="C1092">
            <v>12998</v>
          </cell>
          <cell r="D1092">
            <v>2010</v>
          </cell>
          <cell r="E1092" t="str">
            <v>jun</v>
          </cell>
          <cell r="F1092">
            <v>12</v>
          </cell>
          <cell r="G1092">
            <v>3254.7159999999999</v>
          </cell>
          <cell r="H1092">
            <v>6</v>
          </cell>
          <cell r="I1092">
            <v>1</v>
          </cell>
          <cell r="J1092" t="str">
            <v>fokvarkens</v>
          </cell>
        </row>
        <row r="1093">
          <cell r="A1093" t="str">
            <v>2010_jul_12</v>
          </cell>
          <cell r="C1093">
            <v>12999</v>
          </cell>
          <cell r="D1093">
            <v>2010</v>
          </cell>
          <cell r="E1093" t="str">
            <v>jul</v>
          </cell>
          <cell r="F1093">
            <v>12</v>
          </cell>
          <cell r="G1093">
            <v>3066.0369999999998</v>
          </cell>
          <cell r="H1093">
            <v>7</v>
          </cell>
          <cell r="I1093">
            <v>1</v>
          </cell>
          <cell r="J1093" t="str">
            <v>fokvarkens</v>
          </cell>
        </row>
        <row r="1094">
          <cell r="A1094" t="str">
            <v>2010_aug_12</v>
          </cell>
          <cell r="C1094">
            <v>13000</v>
          </cell>
          <cell r="D1094">
            <v>2010</v>
          </cell>
          <cell r="E1094" t="str">
            <v>aug</v>
          </cell>
          <cell r="F1094">
            <v>12</v>
          </cell>
          <cell r="G1094">
            <v>3001.1790000000001</v>
          </cell>
          <cell r="H1094">
            <v>8</v>
          </cell>
          <cell r="I1094">
            <v>1</v>
          </cell>
          <cell r="J1094" t="str">
            <v>fokvarkens</v>
          </cell>
        </row>
        <row r="1095">
          <cell r="A1095" t="str">
            <v>2010_sep_12</v>
          </cell>
          <cell r="C1095">
            <v>13001</v>
          </cell>
          <cell r="D1095">
            <v>2010</v>
          </cell>
          <cell r="E1095" t="str">
            <v>sep</v>
          </cell>
          <cell r="F1095">
            <v>12</v>
          </cell>
          <cell r="G1095">
            <v>2830.1880000000001</v>
          </cell>
          <cell r="H1095">
            <v>9</v>
          </cell>
          <cell r="I1095">
            <v>1</v>
          </cell>
          <cell r="J1095" t="str">
            <v>fokvarkens</v>
          </cell>
        </row>
        <row r="1096">
          <cell r="A1096" t="str">
            <v>2010_okt_12</v>
          </cell>
          <cell r="C1096">
            <v>13002</v>
          </cell>
          <cell r="D1096">
            <v>2010</v>
          </cell>
          <cell r="E1096" t="str">
            <v>okt</v>
          </cell>
          <cell r="F1096">
            <v>12</v>
          </cell>
          <cell r="G1096">
            <v>2794.8110000000001</v>
          </cell>
          <cell r="H1096">
            <v>10</v>
          </cell>
          <cell r="I1096">
            <v>1</v>
          </cell>
          <cell r="J1096" t="str">
            <v>fokvarkens</v>
          </cell>
        </row>
        <row r="1097">
          <cell r="A1097" t="str">
            <v>2010_nov_12</v>
          </cell>
          <cell r="C1097">
            <v>13003</v>
          </cell>
          <cell r="D1097">
            <v>2010</v>
          </cell>
          <cell r="E1097" t="str">
            <v>nov</v>
          </cell>
          <cell r="F1097">
            <v>12</v>
          </cell>
          <cell r="G1097">
            <v>2859.6689999999999</v>
          </cell>
          <cell r="H1097">
            <v>11</v>
          </cell>
          <cell r="I1097">
            <v>1</v>
          </cell>
          <cell r="J1097" t="str">
            <v>fokvarkens</v>
          </cell>
        </row>
        <row r="1098">
          <cell r="A1098" t="str">
            <v>2010_dec_12</v>
          </cell>
          <cell r="C1098">
            <v>13004</v>
          </cell>
          <cell r="D1098">
            <v>2010</v>
          </cell>
          <cell r="E1098" t="str">
            <v>dec</v>
          </cell>
          <cell r="F1098">
            <v>12</v>
          </cell>
          <cell r="G1098">
            <v>2995.2829999999999</v>
          </cell>
          <cell r="H1098">
            <v>12</v>
          </cell>
          <cell r="I1098">
            <v>1</v>
          </cell>
          <cell r="J1098" t="str">
            <v>fokvarkens</v>
          </cell>
        </row>
        <row r="1099">
          <cell r="A1099" t="str">
            <v>2011_jan_12</v>
          </cell>
          <cell r="C1099">
            <v>13005</v>
          </cell>
          <cell r="D1099">
            <v>2011</v>
          </cell>
          <cell r="E1099" t="str">
            <v>jan</v>
          </cell>
          <cell r="F1099">
            <v>12</v>
          </cell>
          <cell r="G1099">
            <v>2859.6689999999999</v>
          </cell>
          <cell r="H1099">
            <v>1</v>
          </cell>
          <cell r="I1099">
            <v>1</v>
          </cell>
          <cell r="J1099" t="str">
            <v>fokvarkens</v>
          </cell>
        </row>
        <row r="1100">
          <cell r="A1100" t="str">
            <v>2011_feb_12</v>
          </cell>
          <cell r="C1100">
            <v>13006</v>
          </cell>
          <cell r="D1100">
            <v>2011</v>
          </cell>
          <cell r="E1100" t="str">
            <v>feb</v>
          </cell>
          <cell r="F1100">
            <v>12</v>
          </cell>
          <cell r="G1100">
            <v>3101.415</v>
          </cell>
          <cell r="H1100">
            <v>2</v>
          </cell>
          <cell r="I1100">
            <v>1</v>
          </cell>
          <cell r="J1100" t="str">
            <v>fokvarkens</v>
          </cell>
        </row>
        <row r="1101">
          <cell r="A1101" t="str">
            <v>2011_mrt_12</v>
          </cell>
          <cell r="C1101">
            <v>13007</v>
          </cell>
          <cell r="D1101">
            <v>2011</v>
          </cell>
          <cell r="E1101" t="str">
            <v>mrt</v>
          </cell>
          <cell r="F1101">
            <v>12</v>
          </cell>
          <cell r="G1101">
            <v>3195.7539999999999</v>
          </cell>
          <cell r="H1101">
            <v>3</v>
          </cell>
          <cell r="I1101">
            <v>1</v>
          </cell>
          <cell r="J1101" t="str">
            <v>fokvarkens</v>
          </cell>
        </row>
        <row r="1102">
          <cell r="A1102" t="str">
            <v>2011_apr_12</v>
          </cell>
          <cell r="C1102">
            <v>13008</v>
          </cell>
          <cell r="D1102">
            <v>2011</v>
          </cell>
          <cell r="E1102" t="str">
            <v>apr</v>
          </cell>
          <cell r="F1102">
            <v>12</v>
          </cell>
          <cell r="G1102">
            <v>3195.7539999999999</v>
          </cell>
          <cell r="H1102">
            <v>4</v>
          </cell>
          <cell r="I1102">
            <v>1</v>
          </cell>
          <cell r="J1102" t="str">
            <v>fokvarkens</v>
          </cell>
        </row>
        <row r="1103">
          <cell r="A1103" t="str">
            <v>2011_mei_12</v>
          </cell>
          <cell r="C1103">
            <v>13009</v>
          </cell>
          <cell r="D1103">
            <v>2011</v>
          </cell>
          <cell r="E1103" t="str">
            <v>mei</v>
          </cell>
          <cell r="F1103">
            <v>12</v>
          </cell>
          <cell r="G1103">
            <v>3125</v>
          </cell>
          <cell r="H1103">
            <v>5</v>
          </cell>
          <cell r="I1103">
            <v>1</v>
          </cell>
          <cell r="J1103" t="str">
            <v>fokvarkens</v>
          </cell>
        </row>
        <row r="1104">
          <cell r="A1104" t="str">
            <v>2011_jun_12</v>
          </cell>
          <cell r="C1104">
            <v>13010</v>
          </cell>
          <cell r="D1104">
            <v>2011</v>
          </cell>
          <cell r="E1104" t="str">
            <v>jun</v>
          </cell>
          <cell r="F1104">
            <v>12</v>
          </cell>
          <cell r="G1104">
            <v>2971.6979999999999</v>
          </cell>
          <cell r="H1104">
            <v>6</v>
          </cell>
          <cell r="I1104">
            <v>1</v>
          </cell>
          <cell r="J1104" t="str">
            <v>fokvarkens</v>
          </cell>
        </row>
        <row r="1105">
          <cell r="A1105" t="str">
            <v>2011_jul_12</v>
          </cell>
          <cell r="C1105">
            <v>13011</v>
          </cell>
          <cell r="D1105">
            <v>2011</v>
          </cell>
          <cell r="E1105" t="str">
            <v>jul</v>
          </cell>
          <cell r="F1105">
            <v>12</v>
          </cell>
          <cell r="G1105">
            <v>3113.2069999999999</v>
          </cell>
          <cell r="H1105">
            <v>7</v>
          </cell>
          <cell r="I1105">
            <v>1</v>
          </cell>
          <cell r="J1105" t="str">
            <v>fokvarkens</v>
          </cell>
        </row>
        <row r="1106">
          <cell r="A1106" t="str">
            <v>2011_aug_12</v>
          </cell>
          <cell r="C1106">
            <v>13012</v>
          </cell>
          <cell r="D1106">
            <v>2011</v>
          </cell>
          <cell r="E1106" t="str">
            <v>aug</v>
          </cell>
          <cell r="F1106">
            <v>12</v>
          </cell>
          <cell r="G1106">
            <v>3030.66</v>
          </cell>
          <cell r="H1106">
            <v>8</v>
          </cell>
          <cell r="I1106">
            <v>1</v>
          </cell>
          <cell r="J1106" t="str">
            <v>fokvarkens</v>
          </cell>
        </row>
        <row r="1107">
          <cell r="A1107" t="str">
            <v>2011_sep_12</v>
          </cell>
          <cell r="C1107">
            <v>13013</v>
          </cell>
          <cell r="D1107">
            <v>2011</v>
          </cell>
          <cell r="E1107" t="str">
            <v>sep</v>
          </cell>
          <cell r="F1107">
            <v>12</v>
          </cell>
          <cell r="G1107">
            <v>3007.0749999999998</v>
          </cell>
          <cell r="H1107">
            <v>9</v>
          </cell>
          <cell r="I1107">
            <v>1</v>
          </cell>
          <cell r="J1107" t="str">
            <v>fokvarkens</v>
          </cell>
        </row>
        <row r="1108">
          <cell r="A1108" t="str">
            <v>2011_okt_12</v>
          </cell>
          <cell r="C1108">
            <v>13014</v>
          </cell>
          <cell r="D1108">
            <v>2011</v>
          </cell>
          <cell r="E1108" t="str">
            <v>okt</v>
          </cell>
          <cell r="F1108">
            <v>12</v>
          </cell>
          <cell r="G1108">
            <v>3024.7640000000001</v>
          </cell>
          <cell r="H1108">
            <v>10</v>
          </cell>
          <cell r="I1108">
            <v>1</v>
          </cell>
          <cell r="J1108" t="str">
            <v>fokvarkens</v>
          </cell>
        </row>
        <row r="1109">
          <cell r="A1109" t="str">
            <v>2011_nov_12</v>
          </cell>
          <cell r="C1109">
            <v>13015</v>
          </cell>
          <cell r="D1109">
            <v>2011</v>
          </cell>
          <cell r="E1109" t="str">
            <v>nov</v>
          </cell>
          <cell r="F1109">
            <v>12</v>
          </cell>
          <cell r="G1109">
            <v>3183.962</v>
          </cell>
          <cell r="H1109">
            <v>11</v>
          </cell>
          <cell r="I1109">
            <v>1</v>
          </cell>
          <cell r="J1109" t="str">
            <v>fokvarkens</v>
          </cell>
        </row>
        <row r="1110">
          <cell r="A1110" t="str">
            <v>2011_dec_12</v>
          </cell>
          <cell r="C1110">
            <v>13016</v>
          </cell>
          <cell r="D1110">
            <v>2011</v>
          </cell>
          <cell r="E1110" t="str">
            <v>dec</v>
          </cell>
          <cell r="F1110">
            <v>12</v>
          </cell>
          <cell r="G1110">
            <v>3408.018</v>
          </cell>
          <cell r="H1110">
            <v>12</v>
          </cell>
          <cell r="I1110">
            <v>1</v>
          </cell>
          <cell r="J1110" t="str">
            <v>fokvarkens</v>
          </cell>
        </row>
        <row r="1111">
          <cell r="A1111" t="str">
            <v>2012_jan_12</v>
          </cell>
          <cell r="C1111">
            <v>13017</v>
          </cell>
          <cell r="D1111">
            <v>2012</v>
          </cell>
          <cell r="E1111" t="str">
            <v>jan</v>
          </cell>
          <cell r="F1111">
            <v>12</v>
          </cell>
          <cell r="G1111">
            <v>3502.3580000000002</v>
          </cell>
          <cell r="H1111">
            <v>1</v>
          </cell>
          <cell r="I1111">
            <v>1</v>
          </cell>
          <cell r="J1111" t="str">
            <v>fokvarkens</v>
          </cell>
        </row>
        <row r="1112">
          <cell r="A1112" t="str">
            <v>2012_dec_12</v>
          </cell>
          <cell r="C1112">
            <v>13028</v>
          </cell>
          <cell r="D1112">
            <v>2012</v>
          </cell>
          <cell r="E1112" t="str">
            <v>dec</v>
          </cell>
          <cell r="F1112">
            <v>12</v>
          </cell>
          <cell r="G1112">
            <v>0</v>
          </cell>
          <cell r="H1112">
            <v>12</v>
          </cell>
          <cell r="I1112">
            <v>1</v>
          </cell>
          <cell r="J1112" t="str">
            <v>fokvarkens</v>
          </cell>
        </row>
        <row r="1113">
          <cell r="A1113" t="str">
            <v>2006_jan_13</v>
          </cell>
          <cell r="C1113">
            <v>13029</v>
          </cell>
          <cell r="D1113">
            <v>2006</v>
          </cell>
          <cell r="E1113" t="str">
            <v>jan</v>
          </cell>
          <cell r="F1113">
            <v>13</v>
          </cell>
          <cell r="G1113">
            <v>7083.3329999999996</v>
          </cell>
          <cell r="H1113">
            <v>1</v>
          </cell>
          <cell r="I1113">
            <v>1</v>
          </cell>
          <cell r="J1113" t="str">
            <v>fokvarkens</v>
          </cell>
        </row>
        <row r="1114">
          <cell r="A1114" t="str">
            <v>2006_feb_13</v>
          </cell>
          <cell r="C1114">
            <v>13030</v>
          </cell>
          <cell r="D1114">
            <v>2006</v>
          </cell>
          <cell r="E1114" t="str">
            <v>feb</v>
          </cell>
          <cell r="F1114">
            <v>13</v>
          </cell>
          <cell r="G1114">
            <v>7083.3329999999996</v>
          </cell>
          <cell r="H1114">
            <v>2</v>
          </cell>
          <cell r="I1114">
            <v>1</v>
          </cell>
          <cell r="J1114" t="str">
            <v>fokvarkens</v>
          </cell>
        </row>
        <row r="1115">
          <cell r="A1115" t="str">
            <v>2006_mrt_13</v>
          </cell>
          <cell r="C1115">
            <v>13031</v>
          </cell>
          <cell r="D1115">
            <v>2006</v>
          </cell>
          <cell r="E1115" t="str">
            <v>mrt</v>
          </cell>
          <cell r="F1115">
            <v>13</v>
          </cell>
          <cell r="G1115">
            <v>7083.3329999999996</v>
          </cell>
          <cell r="H1115">
            <v>3</v>
          </cell>
          <cell r="I1115">
            <v>1</v>
          </cell>
          <cell r="J1115" t="str">
            <v>fokvarkens</v>
          </cell>
        </row>
        <row r="1116">
          <cell r="A1116" t="str">
            <v>2006_apr_13</v>
          </cell>
          <cell r="C1116">
            <v>13032</v>
          </cell>
          <cell r="D1116">
            <v>2006</v>
          </cell>
          <cell r="E1116" t="str">
            <v>apr</v>
          </cell>
          <cell r="F1116">
            <v>13</v>
          </cell>
          <cell r="G1116">
            <v>7083.3329999999996</v>
          </cell>
          <cell r="H1116">
            <v>4</v>
          </cell>
          <cell r="I1116">
            <v>1</v>
          </cell>
          <cell r="J1116" t="str">
            <v>fokvarkens</v>
          </cell>
        </row>
        <row r="1117">
          <cell r="A1117" t="str">
            <v>2006_mei_13</v>
          </cell>
          <cell r="C1117">
            <v>13033</v>
          </cell>
          <cell r="D1117">
            <v>2006</v>
          </cell>
          <cell r="E1117" t="str">
            <v>mei</v>
          </cell>
          <cell r="F1117">
            <v>13</v>
          </cell>
          <cell r="G1117">
            <v>7083.3329999999996</v>
          </cell>
          <cell r="H1117">
            <v>5</v>
          </cell>
          <cell r="I1117">
            <v>1</v>
          </cell>
          <cell r="J1117" t="str">
            <v>fokvarkens</v>
          </cell>
        </row>
        <row r="1118">
          <cell r="A1118" t="str">
            <v>2006_jun_13</v>
          </cell>
          <cell r="C1118">
            <v>13034</v>
          </cell>
          <cell r="D1118">
            <v>2006</v>
          </cell>
          <cell r="E1118" t="str">
            <v>jun</v>
          </cell>
          <cell r="F1118">
            <v>13</v>
          </cell>
          <cell r="G1118">
            <v>7083.3329999999996</v>
          </cell>
          <cell r="H1118">
            <v>6</v>
          </cell>
          <cell r="I1118">
            <v>1</v>
          </cell>
          <cell r="J1118" t="str">
            <v>fokvarkens</v>
          </cell>
        </row>
        <row r="1119">
          <cell r="A1119" t="str">
            <v>2006_jul_13</v>
          </cell>
          <cell r="C1119">
            <v>13035</v>
          </cell>
          <cell r="D1119">
            <v>2006</v>
          </cell>
          <cell r="E1119" t="str">
            <v>jul</v>
          </cell>
          <cell r="F1119">
            <v>13</v>
          </cell>
          <cell r="G1119">
            <v>7083.3329999999996</v>
          </cell>
          <cell r="H1119">
            <v>7</v>
          </cell>
          <cell r="I1119">
            <v>1</v>
          </cell>
          <cell r="J1119" t="str">
            <v>fokvarkens</v>
          </cell>
        </row>
        <row r="1120">
          <cell r="A1120" t="str">
            <v>2006_aug_13</v>
          </cell>
          <cell r="C1120">
            <v>13036</v>
          </cell>
          <cell r="D1120">
            <v>2006</v>
          </cell>
          <cell r="E1120" t="str">
            <v>aug</v>
          </cell>
          <cell r="F1120">
            <v>13</v>
          </cell>
          <cell r="G1120">
            <v>7083.3329999999996</v>
          </cell>
          <cell r="H1120">
            <v>8</v>
          </cell>
          <cell r="I1120">
            <v>1</v>
          </cell>
          <cell r="J1120" t="str">
            <v>fokvarkens</v>
          </cell>
        </row>
        <row r="1121">
          <cell r="A1121" t="str">
            <v>2006_sep_13</v>
          </cell>
          <cell r="C1121">
            <v>13037</v>
          </cell>
          <cell r="D1121">
            <v>2006</v>
          </cell>
          <cell r="E1121" t="str">
            <v>sep</v>
          </cell>
          <cell r="F1121">
            <v>13</v>
          </cell>
          <cell r="G1121">
            <v>7083.3329999999996</v>
          </cell>
          <cell r="H1121">
            <v>9</v>
          </cell>
          <cell r="I1121">
            <v>1</v>
          </cell>
          <cell r="J1121" t="str">
            <v>fokvarkens</v>
          </cell>
        </row>
        <row r="1122">
          <cell r="A1122" t="str">
            <v>2006_okt_13</v>
          </cell>
          <cell r="C1122">
            <v>13038</v>
          </cell>
          <cell r="D1122">
            <v>2006</v>
          </cell>
          <cell r="E1122" t="str">
            <v>okt</v>
          </cell>
          <cell r="F1122">
            <v>13</v>
          </cell>
          <cell r="G1122">
            <v>7083.3329999999996</v>
          </cell>
          <cell r="H1122">
            <v>10</v>
          </cell>
          <cell r="I1122">
            <v>1</v>
          </cell>
          <cell r="J1122" t="str">
            <v>fokvarkens</v>
          </cell>
        </row>
        <row r="1123">
          <cell r="A1123" t="str">
            <v>2006_nov_13</v>
          </cell>
          <cell r="C1123">
            <v>13039</v>
          </cell>
          <cell r="D1123">
            <v>2006</v>
          </cell>
          <cell r="E1123" t="str">
            <v>nov</v>
          </cell>
          <cell r="F1123">
            <v>13</v>
          </cell>
          <cell r="G1123">
            <v>7083.3329999999996</v>
          </cell>
          <cell r="H1123">
            <v>11</v>
          </cell>
          <cell r="I1123">
            <v>1</v>
          </cell>
          <cell r="J1123" t="str">
            <v>fokvarkens</v>
          </cell>
        </row>
        <row r="1124">
          <cell r="A1124" t="str">
            <v>2006_dec_13</v>
          </cell>
          <cell r="C1124">
            <v>13040</v>
          </cell>
          <cell r="D1124">
            <v>2006</v>
          </cell>
          <cell r="E1124" t="str">
            <v>dec</v>
          </cell>
          <cell r="F1124">
            <v>13</v>
          </cell>
          <cell r="G1124">
            <v>7083.3329999999996</v>
          </cell>
          <cell r="H1124">
            <v>12</v>
          </cell>
          <cell r="I1124">
            <v>1</v>
          </cell>
          <cell r="J1124" t="str">
            <v>fokvarkens</v>
          </cell>
        </row>
        <row r="1125">
          <cell r="A1125" t="str">
            <v>2007_jan_13</v>
          </cell>
          <cell r="C1125">
            <v>13041</v>
          </cell>
          <cell r="D1125">
            <v>2007</v>
          </cell>
          <cell r="E1125" t="str">
            <v>jan</v>
          </cell>
          <cell r="F1125">
            <v>13</v>
          </cell>
          <cell r="G1125">
            <v>7083.3329999999996</v>
          </cell>
          <cell r="H1125">
            <v>1</v>
          </cell>
          <cell r="I1125">
            <v>1</v>
          </cell>
          <cell r="J1125" t="str">
            <v>fokvarkens</v>
          </cell>
        </row>
        <row r="1126">
          <cell r="A1126" t="str">
            <v>2007_feb_13</v>
          </cell>
          <cell r="C1126">
            <v>13042</v>
          </cell>
          <cell r="D1126">
            <v>2007</v>
          </cell>
          <cell r="E1126" t="str">
            <v>feb</v>
          </cell>
          <cell r="F1126">
            <v>13</v>
          </cell>
          <cell r="G1126">
            <v>7083.3329999999996</v>
          </cell>
          <cell r="H1126">
            <v>2</v>
          </cell>
          <cell r="I1126">
            <v>1</v>
          </cell>
          <cell r="J1126" t="str">
            <v>fokvarkens</v>
          </cell>
        </row>
        <row r="1127">
          <cell r="A1127" t="str">
            <v>2007_mrt_13</v>
          </cell>
          <cell r="C1127">
            <v>13043</v>
          </cell>
          <cell r="D1127">
            <v>2007</v>
          </cell>
          <cell r="E1127" t="str">
            <v>mrt</v>
          </cell>
          <cell r="F1127">
            <v>13</v>
          </cell>
          <cell r="G1127">
            <v>7083.3329999999996</v>
          </cell>
          <cell r="H1127">
            <v>3</v>
          </cell>
          <cell r="I1127">
            <v>1</v>
          </cell>
          <cell r="J1127" t="str">
            <v>fokvarkens</v>
          </cell>
        </row>
        <row r="1128">
          <cell r="A1128" t="str">
            <v>2007_apr_13</v>
          </cell>
          <cell r="C1128">
            <v>13044</v>
          </cell>
          <cell r="D1128">
            <v>2007</v>
          </cell>
          <cell r="E1128" t="str">
            <v>apr</v>
          </cell>
          <cell r="F1128">
            <v>13</v>
          </cell>
          <cell r="G1128">
            <v>7083.3329999999996</v>
          </cell>
          <cell r="H1128">
            <v>4</v>
          </cell>
          <cell r="I1128">
            <v>1</v>
          </cell>
          <cell r="J1128" t="str">
            <v>fokvarkens</v>
          </cell>
        </row>
        <row r="1129">
          <cell r="A1129" t="str">
            <v>2007_mei_13</v>
          </cell>
          <cell r="C1129">
            <v>13045</v>
          </cell>
          <cell r="D1129">
            <v>2007</v>
          </cell>
          <cell r="E1129" t="str">
            <v>mei</v>
          </cell>
          <cell r="F1129">
            <v>13</v>
          </cell>
          <cell r="G1129">
            <v>7083.3329999999996</v>
          </cell>
          <cell r="H1129">
            <v>5</v>
          </cell>
          <cell r="I1129">
            <v>1</v>
          </cell>
          <cell r="J1129" t="str">
            <v>fokvarkens</v>
          </cell>
        </row>
        <row r="1130">
          <cell r="A1130" t="str">
            <v>2007_jun_13</v>
          </cell>
          <cell r="C1130">
            <v>13046</v>
          </cell>
          <cell r="D1130">
            <v>2007</v>
          </cell>
          <cell r="E1130" t="str">
            <v>jun</v>
          </cell>
          <cell r="F1130">
            <v>13</v>
          </cell>
          <cell r="G1130">
            <v>7083.3329999999996</v>
          </cell>
          <cell r="H1130">
            <v>6</v>
          </cell>
          <cell r="I1130">
            <v>1</v>
          </cell>
          <cell r="J1130" t="str">
            <v>fokvarkens</v>
          </cell>
        </row>
        <row r="1131">
          <cell r="A1131" t="str">
            <v>2007_jul_13</v>
          </cell>
          <cell r="C1131">
            <v>13047</v>
          </cell>
          <cell r="D1131">
            <v>2007</v>
          </cell>
          <cell r="E1131" t="str">
            <v>jul</v>
          </cell>
          <cell r="F1131">
            <v>13</v>
          </cell>
          <cell r="G1131">
            <v>7083.3329999999996</v>
          </cell>
          <cell r="H1131">
            <v>7</v>
          </cell>
          <cell r="I1131">
            <v>1</v>
          </cell>
          <cell r="J1131" t="str">
            <v>fokvarkens</v>
          </cell>
        </row>
        <row r="1132">
          <cell r="A1132" t="str">
            <v>2007_aug_13</v>
          </cell>
          <cell r="C1132">
            <v>13048</v>
          </cell>
          <cell r="D1132">
            <v>2007</v>
          </cell>
          <cell r="E1132" t="str">
            <v>aug</v>
          </cell>
          <cell r="F1132">
            <v>13</v>
          </cell>
          <cell r="G1132">
            <v>7083.3329999999996</v>
          </cell>
          <cell r="H1132">
            <v>8</v>
          </cell>
          <cell r="I1132">
            <v>1</v>
          </cell>
          <cell r="J1132" t="str">
            <v>fokvarkens</v>
          </cell>
        </row>
        <row r="1133">
          <cell r="A1133" t="str">
            <v>2007_sep_13</v>
          </cell>
          <cell r="C1133">
            <v>13049</v>
          </cell>
          <cell r="D1133">
            <v>2007</v>
          </cell>
          <cell r="E1133" t="str">
            <v>sep</v>
          </cell>
          <cell r="F1133">
            <v>13</v>
          </cell>
          <cell r="G1133">
            <v>7083.3329999999996</v>
          </cell>
          <cell r="H1133">
            <v>9</v>
          </cell>
          <cell r="I1133">
            <v>1</v>
          </cell>
          <cell r="J1133" t="str">
            <v>fokvarkens</v>
          </cell>
        </row>
        <row r="1134">
          <cell r="A1134" t="str">
            <v>2007_okt_13</v>
          </cell>
          <cell r="C1134">
            <v>13050</v>
          </cell>
          <cell r="D1134">
            <v>2007</v>
          </cell>
          <cell r="E1134" t="str">
            <v>okt</v>
          </cell>
          <cell r="F1134">
            <v>13</v>
          </cell>
          <cell r="G1134">
            <v>7083.3329999999996</v>
          </cell>
          <cell r="H1134">
            <v>10</v>
          </cell>
          <cell r="I1134">
            <v>1</v>
          </cell>
          <cell r="J1134" t="str">
            <v>fokvarkens</v>
          </cell>
        </row>
        <row r="1135">
          <cell r="A1135" t="str">
            <v>2007_nov_13</v>
          </cell>
          <cell r="C1135">
            <v>13051</v>
          </cell>
          <cell r="D1135">
            <v>2007</v>
          </cell>
          <cell r="E1135" t="str">
            <v>nov</v>
          </cell>
          <cell r="F1135">
            <v>13</v>
          </cell>
          <cell r="G1135">
            <v>7083.3329999999996</v>
          </cell>
          <cell r="H1135">
            <v>11</v>
          </cell>
          <cell r="I1135">
            <v>1</v>
          </cell>
          <cell r="J1135" t="str">
            <v>fokvarkens</v>
          </cell>
        </row>
        <row r="1136">
          <cell r="A1136" t="str">
            <v>2007_dec_13</v>
          </cell>
          <cell r="C1136">
            <v>13052</v>
          </cell>
          <cell r="D1136">
            <v>2007</v>
          </cell>
          <cell r="E1136" t="str">
            <v>dec</v>
          </cell>
          <cell r="F1136">
            <v>13</v>
          </cell>
          <cell r="G1136">
            <v>7083.3329999999996</v>
          </cell>
          <cell r="H1136">
            <v>12</v>
          </cell>
          <cell r="I1136">
            <v>1</v>
          </cell>
          <cell r="J1136" t="str">
            <v>fokvarkens</v>
          </cell>
        </row>
        <row r="1137">
          <cell r="A1137" t="str">
            <v>2008_jan_13</v>
          </cell>
          <cell r="C1137">
            <v>13053</v>
          </cell>
          <cell r="D1137">
            <v>2008</v>
          </cell>
          <cell r="E1137" t="str">
            <v>jan</v>
          </cell>
          <cell r="F1137">
            <v>13</v>
          </cell>
          <cell r="G1137">
            <v>7083.3329999999996</v>
          </cell>
          <cell r="H1137">
            <v>1</v>
          </cell>
          <cell r="I1137">
            <v>1</v>
          </cell>
          <cell r="J1137" t="str">
            <v>fokvarkens</v>
          </cell>
        </row>
        <row r="1138">
          <cell r="A1138" t="str">
            <v>2008_feb_13</v>
          </cell>
          <cell r="C1138">
            <v>13054</v>
          </cell>
          <cell r="D1138">
            <v>2008</v>
          </cell>
          <cell r="E1138" t="str">
            <v>feb</v>
          </cell>
          <cell r="F1138">
            <v>13</v>
          </cell>
          <cell r="G1138">
            <v>7083.3329999999996</v>
          </cell>
          <cell r="H1138">
            <v>2</v>
          </cell>
          <cell r="I1138">
            <v>1</v>
          </cell>
          <cell r="J1138" t="str">
            <v>fokvarkens</v>
          </cell>
        </row>
        <row r="1139">
          <cell r="A1139" t="str">
            <v>2008_mrt_13</v>
          </cell>
          <cell r="C1139">
            <v>13055</v>
          </cell>
          <cell r="D1139">
            <v>2008</v>
          </cell>
          <cell r="E1139" t="str">
            <v>mrt</v>
          </cell>
          <cell r="F1139">
            <v>13</v>
          </cell>
          <cell r="G1139">
            <v>7083.3329999999996</v>
          </cell>
          <cell r="H1139">
            <v>3</v>
          </cell>
          <cell r="I1139">
            <v>1</v>
          </cell>
          <cell r="J1139" t="str">
            <v>fokvarkens</v>
          </cell>
        </row>
        <row r="1140">
          <cell r="A1140" t="str">
            <v>2008_apr_13</v>
          </cell>
          <cell r="C1140">
            <v>13056</v>
          </cell>
          <cell r="D1140">
            <v>2008</v>
          </cell>
          <cell r="E1140" t="str">
            <v>apr</v>
          </cell>
          <cell r="F1140">
            <v>13</v>
          </cell>
          <cell r="G1140">
            <v>7083.3329999999996</v>
          </cell>
          <cell r="H1140">
            <v>4</v>
          </cell>
          <cell r="I1140">
            <v>1</v>
          </cell>
          <cell r="J1140" t="str">
            <v>fokvarkens</v>
          </cell>
        </row>
        <row r="1141">
          <cell r="A1141" t="str">
            <v>2008_mei_13</v>
          </cell>
          <cell r="C1141">
            <v>13057</v>
          </cell>
          <cell r="D1141">
            <v>2008</v>
          </cell>
          <cell r="E1141" t="str">
            <v>mei</v>
          </cell>
          <cell r="F1141">
            <v>13</v>
          </cell>
          <cell r="G1141">
            <v>7083.3329999999996</v>
          </cell>
          <cell r="H1141">
            <v>5</v>
          </cell>
          <cell r="I1141">
            <v>1</v>
          </cell>
          <cell r="J1141" t="str">
            <v>fokvarkens</v>
          </cell>
        </row>
        <row r="1142">
          <cell r="A1142" t="str">
            <v>2008_jun_13</v>
          </cell>
          <cell r="C1142">
            <v>13058</v>
          </cell>
          <cell r="D1142">
            <v>2008</v>
          </cell>
          <cell r="E1142" t="str">
            <v>jun</v>
          </cell>
          <cell r="F1142">
            <v>13</v>
          </cell>
          <cell r="G1142">
            <v>7083.3329999999996</v>
          </cell>
          <cell r="H1142">
            <v>6</v>
          </cell>
          <cell r="I1142">
            <v>1</v>
          </cell>
          <cell r="J1142" t="str">
            <v>fokvarkens</v>
          </cell>
        </row>
        <row r="1143">
          <cell r="A1143" t="str">
            <v>2008_jul_13</v>
          </cell>
          <cell r="C1143">
            <v>13059</v>
          </cell>
          <cell r="D1143">
            <v>2008</v>
          </cell>
          <cell r="E1143" t="str">
            <v>jul</v>
          </cell>
          <cell r="F1143">
            <v>13</v>
          </cell>
          <cell r="G1143">
            <v>7083.3329999999996</v>
          </cell>
          <cell r="H1143">
            <v>7</v>
          </cell>
          <cell r="I1143">
            <v>1</v>
          </cell>
          <cell r="J1143" t="str">
            <v>fokvarkens</v>
          </cell>
        </row>
        <row r="1144">
          <cell r="A1144" t="str">
            <v>2008_aug_13</v>
          </cell>
          <cell r="C1144">
            <v>13060</v>
          </cell>
          <cell r="D1144">
            <v>2008</v>
          </cell>
          <cell r="E1144" t="str">
            <v>aug</v>
          </cell>
          <cell r="F1144">
            <v>13</v>
          </cell>
          <cell r="G1144">
            <v>7083.3329999999996</v>
          </cell>
          <cell r="H1144">
            <v>8</v>
          </cell>
          <cell r="I1144">
            <v>1</v>
          </cell>
          <cell r="J1144" t="str">
            <v>fokvarkens</v>
          </cell>
        </row>
        <row r="1145">
          <cell r="A1145" t="str">
            <v>2008_sep_13</v>
          </cell>
          <cell r="C1145">
            <v>13061</v>
          </cell>
          <cell r="D1145">
            <v>2008</v>
          </cell>
          <cell r="E1145" t="str">
            <v>sep</v>
          </cell>
          <cell r="F1145">
            <v>13</v>
          </cell>
          <cell r="G1145">
            <v>7083.3329999999996</v>
          </cell>
          <cell r="H1145">
            <v>9</v>
          </cell>
          <cell r="I1145">
            <v>1</v>
          </cell>
          <cell r="J1145" t="str">
            <v>fokvarkens</v>
          </cell>
        </row>
        <row r="1146">
          <cell r="A1146" t="str">
            <v>2008_okt_13</v>
          </cell>
          <cell r="C1146">
            <v>13062</v>
          </cell>
          <cell r="D1146">
            <v>2008</v>
          </cell>
          <cell r="E1146" t="str">
            <v>okt</v>
          </cell>
          <cell r="F1146">
            <v>13</v>
          </cell>
          <cell r="G1146">
            <v>7083.3329999999996</v>
          </cell>
          <cell r="H1146">
            <v>10</v>
          </cell>
          <cell r="I1146">
            <v>1</v>
          </cell>
          <cell r="J1146" t="str">
            <v>fokvarkens</v>
          </cell>
        </row>
        <row r="1147">
          <cell r="A1147" t="str">
            <v>2008_nov_13</v>
          </cell>
          <cell r="C1147">
            <v>13063</v>
          </cell>
          <cell r="D1147">
            <v>2008</v>
          </cell>
          <cell r="E1147" t="str">
            <v>nov</v>
          </cell>
          <cell r="F1147">
            <v>13</v>
          </cell>
          <cell r="G1147">
            <v>7083.3329999999996</v>
          </cell>
          <cell r="H1147">
            <v>11</v>
          </cell>
          <cell r="I1147">
            <v>1</v>
          </cell>
          <cell r="J1147" t="str">
            <v>fokvarkens</v>
          </cell>
        </row>
        <row r="1148">
          <cell r="A1148" t="str">
            <v>2008_dec_13</v>
          </cell>
          <cell r="C1148">
            <v>13064</v>
          </cell>
          <cell r="D1148">
            <v>2008</v>
          </cell>
          <cell r="E1148" t="str">
            <v>dec</v>
          </cell>
          <cell r="F1148">
            <v>13</v>
          </cell>
          <cell r="G1148">
            <v>7083.3329999999996</v>
          </cell>
          <cell r="H1148">
            <v>12</v>
          </cell>
          <cell r="I1148">
            <v>1</v>
          </cell>
          <cell r="J1148" t="str">
            <v>fokvarkens</v>
          </cell>
        </row>
        <row r="1149">
          <cell r="A1149" t="str">
            <v>2009_jan_13</v>
          </cell>
          <cell r="C1149">
            <v>13065</v>
          </cell>
          <cell r="D1149">
            <v>2009</v>
          </cell>
          <cell r="E1149" t="str">
            <v>jan</v>
          </cell>
          <cell r="F1149">
            <v>13</v>
          </cell>
          <cell r="G1149">
            <v>7083.3329999999996</v>
          </cell>
          <cell r="H1149">
            <v>1</v>
          </cell>
          <cell r="I1149">
            <v>1</v>
          </cell>
          <cell r="J1149" t="str">
            <v>fokvarkens</v>
          </cell>
        </row>
        <row r="1150">
          <cell r="A1150" t="str">
            <v>2009_feb_13</v>
          </cell>
          <cell r="C1150">
            <v>13066</v>
          </cell>
          <cell r="D1150">
            <v>2009</v>
          </cell>
          <cell r="E1150" t="str">
            <v>feb</v>
          </cell>
          <cell r="F1150">
            <v>13</v>
          </cell>
          <cell r="G1150">
            <v>7083.3329999999996</v>
          </cell>
          <cell r="H1150">
            <v>2</v>
          </cell>
          <cell r="I1150">
            <v>1</v>
          </cell>
          <cell r="J1150" t="str">
            <v>fokvarkens</v>
          </cell>
        </row>
        <row r="1151">
          <cell r="A1151" t="str">
            <v>2009_mrt_13</v>
          </cell>
          <cell r="C1151">
            <v>13067</v>
          </cell>
          <cell r="D1151">
            <v>2009</v>
          </cell>
          <cell r="E1151" t="str">
            <v>mrt</v>
          </cell>
          <cell r="F1151">
            <v>13</v>
          </cell>
          <cell r="G1151">
            <v>7083.3329999999996</v>
          </cell>
          <cell r="H1151">
            <v>3</v>
          </cell>
          <cell r="I1151">
            <v>1</v>
          </cell>
          <cell r="J1151" t="str">
            <v>fokvarkens</v>
          </cell>
        </row>
        <row r="1152">
          <cell r="A1152" t="str">
            <v>2009_apr_13</v>
          </cell>
          <cell r="C1152">
            <v>13068</v>
          </cell>
          <cell r="D1152">
            <v>2009</v>
          </cell>
          <cell r="E1152" t="str">
            <v>apr</v>
          </cell>
          <cell r="F1152">
            <v>13</v>
          </cell>
          <cell r="G1152">
            <v>7083.3329999999996</v>
          </cell>
          <cell r="H1152">
            <v>4</v>
          </cell>
          <cell r="I1152">
            <v>1</v>
          </cell>
          <cell r="J1152" t="str">
            <v>fokvarkens</v>
          </cell>
        </row>
        <row r="1153">
          <cell r="A1153" t="str">
            <v>2009_mei_13</v>
          </cell>
          <cell r="C1153">
            <v>13069</v>
          </cell>
          <cell r="D1153">
            <v>2009</v>
          </cell>
          <cell r="E1153" t="str">
            <v>mei</v>
          </cell>
          <cell r="F1153">
            <v>13</v>
          </cell>
          <cell r="G1153">
            <v>7083.3329999999996</v>
          </cell>
          <cell r="H1153">
            <v>5</v>
          </cell>
          <cell r="I1153">
            <v>1</v>
          </cell>
          <cell r="J1153" t="str">
            <v>fokvarkens</v>
          </cell>
        </row>
        <row r="1154">
          <cell r="A1154" t="str">
            <v>2009_jun_13</v>
          </cell>
          <cell r="C1154">
            <v>13070</v>
          </cell>
          <cell r="D1154">
            <v>2009</v>
          </cell>
          <cell r="E1154" t="str">
            <v>jun</v>
          </cell>
          <cell r="F1154">
            <v>13</v>
          </cell>
          <cell r="G1154">
            <v>7083.3329999999996</v>
          </cell>
          <cell r="H1154">
            <v>6</v>
          </cell>
          <cell r="I1154">
            <v>1</v>
          </cell>
          <cell r="J1154" t="str">
            <v>fokvarkens</v>
          </cell>
        </row>
        <row r="1155">
          <cell r="A1155" t="str">
            <v>2009_jul_13</v>
          </cell>
          <cell r="C1155">
            <v>13071</v>
          </cell>
          <cell r="D1155">
            <v>2009</v>
          </cell>
          <cell r="E1155" t="str">
            <v>jul</v>
          </cell>
          <cell r="F1155">
            <v>13</v>
          </cell>
          <cell r="G1155">
            <v>7083.3329999999996</v>
          </cell>
          <cell r="H1155">
            <v>7</v>
          </cell>
          <cell r="I1155">
            <v>1</v>
          </cell>
          <cell r="J1155" t="str">
            <v>fokvarkens</v>
          </cell>
        </row>
        <row r="1156">
          <cell r="A1156" t="str">
            <v>2009_aug_13</v>
          </cell>
          <cell r="C1156">
            <v>13072</v>
          </cell>
          <cell r="D1156">
            <v>2009</v>
          </cell>
          <cell r="E1156" t="str">
            <v>aug</v>
          </cell>
          <cell r="F1156">
            <v>13</v>
          </cell>
          <cell r="G1156">
            <v>7083.3329999999996</v>
          </cell>
          <cell r="H1156">
            <v>8</v>
          </cell>
          <cell r="I1156">
            <v>1</v>
          </cell>
          <cell r="J1156" t="str">
            <v>fokvarkens</v>
          </cell>
        </row>
        <row r="1157">
          <cell r="A1157" t="str">
            <v>2009_sep_13</v>
          </cell>
          <cell r="C1157">
            <v>13073</v>
          </cell>
          <cell r="D1157">
            <v>2009</v>
          </cell>
          <cell r="E1157" t="str">
            <v>sep</v>
          </cell>
          <cell r="F1157">
            <v>13</v>
          </cell>
          <cell r="G1157">
            <v>7083.3329999999996</v>
          </cell>
          <cell r="H1157">
            <v>9</v>
          </cell>
          <cell r="I1157">
            <v>1</v>
          </cell>
          <cell r="J1157" t="str">
            <v>fokvarkens</v>
          </cell>
        </row>
        <row r="1158">
          <cell r="A1158" t="str">
            <v>2009_okt_13</v>
          </cell>
          <cell r="C1158">
            <v>13074</v>
          </cell>
          <cell r="D1158">
            <v>2009</v>
          </cell>
          <cell r="E1158" t="str">
            <v>okt</v>
          </cell>
          <cell r="F1158">
            <v>13</v>
          </cell>
          <cell r="G1158">
            <v>7083.3329999999996</v>
          </cell>
          <cell r="H1158">
            <v>10</v>
          </cell>
          <cell r="I1158">
            <v>1</v>
          </cell>
          <cell r="J1158" t="str">
            <v>fokvarkens</v>
          </cell>
        </row>
        <row r="1159">
          <cell r="A1159" t="str">
            <v>2009_nov_13</v>
          </cell>
          <cell r="C1159">
            <v>13075</v>
          </cell>
          <cell r="D1159">
            <v>2009</v>
          </cell>
          <cell r="E1159" t="str">
            <v>nov</v>
          </cell>
          <cell r="F1159">
            <v>13</v>
          </cell>
          <cell r="G1159">
            <v>7083.3329999999996</v>
          </cell>
          <cell r="H1159">
            <v>11</v>
          </cell>
          <cell r="I1159">
            <v>1</v>
          </cell>
          <cell r="J1159" t="str">
            <v>fokvarkens</v>
          </cell>
        </row>
        <row r="1160">
          <cell r="A1160" t="str">
            <v>2009_dec_13</v>
          </cell>
          <cell r="C1160">
            <v>13076</v>
          </cell>
          <cell r="D1160">
            <v>2009</v>
          </cell>
          <cell r="E1160" t="str">
            <v>dec</v>
          </cell>
          <cell r="F1160">
            <v>13</v>
          </cell>
          <cell r="G1160">
            <v>7083.3329999999996</v>
          </cell>
          <cell r="H1160">
            <v>12</v>
          </cell>
          <cell r="I1160">
            <v>1</v>
          </cell>
          <cell r="J1160" t="str">
            <v>fokvarkens</v>
          </cell>
        </row>
        <row r="1161">
          <cell r="A1161" t="str">
            <v>2010_jan_13</v>
          </cell>
          <cell r="C1161">
            <v>13077</v>
          </cell>
          <cell r="D1161">
            <v>2010</v>
          </cell>
          <cell r="E1161" t="str">
            <v>jan</v>
          </cell>
          <cell r="F1161">
            <v>13</v>
          </cell>
          <cell r="G1161">
            <v>7083.3329999999996</v>
          </cell>
          <cell r="H1161">
            <v>1</v>
          </cell>
          <cell r="I1161">
            <v>1</v>
          </cell>
          <cell r="J1161" t="str">
            <v>fokvarkens</v>
          </cell>
        </row>
        <row r="1162">
          <cell r="A1162" t="str">
            <v>2010_feb_13</v>
          </cell>
          <cell r="C1162">
            <v>13078</v>
          </cell>
          <cell r="D1162">
            <v>2010</v>
          </cell>
          <cell r="E1162" t="str">
            <v>feb</v>
          </cell>
          <cell r="F1162">
            <v>13</v>
          </cell>
          <cell r="G1162">
            <v>7083.3329999999996</v>
          </cell>
          <cell r="H1162">
            <v>2</v>
          </cell>
          <cell r="I1162">
            <v>1</v>
          </cell>
          <cell r="J1162" t="str">
            <v>fokvarkens</v>
          </cell>
        </row>
        <row r="1163">
          <cell r="A1163" t="str">
            <v>2010_mrt_13</v>
          </cell>
          <cell r="C1163">
            <v>13079</v>
          </cell>
          <cell r="D1163">
            <v>2010</v>
          </cell>
          <cell r="E1163" t="str">
            <v>mrt</v>
          </cell>
          <cell r="F1163">
            <v>13</v>
          </cell>
          <cell r="G1163">
            <v>7083.3329999999996</v>
          </cell>
          <cell r="H1163">
            <v>3</v>
          </cell>
          <cell r="I1163">
            <v>1</v>
          </cell>
          <cell r="J1163" t="str">
            <v>fokvarkens</v>
          </cell>
        </row>
        <row r="1164">
          <cell r="A1164" t="str">
            <v>2010_apr_13</v>
          </cell>
          <cell r="C1164">
            <v>13080</v>
          </cell>
          <cell r="D1164">
            <v>2010</v>
          </cell>
          <cell r="E1164" t="str">
            <v>apr</v>
          </cell>
          <cell r="F1164">
            <v>13</v>
          </cell>
          <cell r="G1164">
            <v>7083.3329999999996</v>
          </cell>
          <cell r="H1164">
            <v>4</v>
          </cell>
          <cell r="I1164">
            <v>1</v>
          </cell>
          <cell r="J1164" t="str">
            <v>fokvarkens</v>
          </cell>
        </row>
        <row r="1165">
          <cell r="A1165" t="str">
            <v>2010_mei_13</v>
          </cell>
          <cell r="C1165">
            <v>13081</v>
          </cell>
          <cell r="D1165">
            <v>2010</v>
          </cell>
          <cell r="E1165" t="str">
            <v>mei</v>
          </cell>
          <cell r="F1165">
            <v>13</v>
          </cell>
          <cell r="G1165">
            <v>7083.3329999999996</v>
          </cell>
          <cell r="H1165">
            <v>5</v>
          </cell>
          <cell r="I1165">
            <v>1</v>
          </cell>
          <cell r="J1165" t="str">
            <v>fokvarkens</v>
          </cell>
        </row>
        <row r="1166">
          <cell r="A1166" t="str">
            <v>2010_jun_13</v>
          </cell>
          <cell r="C1166">
            <v>13082</v>
          </cell>
          <cell r="D1166">
            <v>2010</v>
          </cell>
          <cell r="E1166" t="str">
            <v>jun</v>
          </cell>
          <cell r="F1166">
            <v>13</v>
          </cell>
          <cell r="G1166">
            <v>7083.3329999999996</v>
          </cell>
          <cell r="H1166">
            <v>6</v>
          </cell>
          <cell r="I1166">
            <v>1</v>
          </cell>
          <cell r="J1166" t="str">
            <v>fokvarkens</v>
          </cell>
        </row>
        <row r="1167">
          <cell r="A1167" t="str">
            <v>2010_jul_13</v>
          </cell>
          <cell r="C1167">
            <v>13083</v>
          </cell>
          <cell r="D1167">
            <v>2010</v>
          </cell>
          <cell r="E1167" t="str">
            <v>jul</v>
          </cell>
          <cell r="F1167">
            <v>13</v>
          </cell>
          <cell r="G1167">
            <v>7083.3329999999996</v>
          </cell>
          <cell r="H1167">
            <v>7</v>
          </cell>
          <cell r="I1167">
            <v>1</v>
          </cell>
          <cell r="J1167" t="str">
            <v>fokvarkens</v>
          </cell>
        </row>
        <row r="1168">
          <cell r="A1168" t="str">
            <v>2010_aug_13</v>
          </cell>
          <cell r="C1168">
            <v>13084</v>
          </cell>
          <cell r="D1168">
            <v>2010</v>
          </cell>
          <cell r="E1168" t="str">
            <v>aug</v>
          </cell>
          <cell r="F1168">
            <v>13</v>
          </cell>
          <cell r="G1168">
            <v>7083.3329999999996</v>
          </cell>
          <cell r="H1168">
            <v>8</v>
          </cell>
          <cell r="I1168">
            <v>1</v>
          </cell>
          <cell r="J1168" t="str">
            <v>fokvarkens</v>
          </cell>
        </row>
        <row r="1169">
          <cell r="A1169" t="str">
            <v>2010_sep_13</v>
          </cell>
          <cell r="C1169">
            <v>13085</v>
          </cell>
          <cell r="D1169">
            <v>2010</v>
          </cell>
          <cell r="E1169" t="str">
            <v>sep</v>
          </cell>
          <cell r="F1169">
            <v>13</v>
          </cell>
          <cell r="G1169">
            <v>7083.3329999999996</v>
          </cell>
          <cell r="H1169">
            <v>9</v>
          </cell>
          <cell r="I1169">
            <v>1</v>
          </cell>
          <cell r="J1169" t="str">
            <v>fokvarkens</v>
          </cell>
        </row>
        <row r="1170">
          <cell r="A1170" t="str">
            <v>2010_okt_13</v>
          </cell>
          <cell r="C1170">
            <v>13086</v>
          </cell>
          <cell r="D1170">
            <v>2010</v>
          </cell>
          <cell r="E1170" t="str">
            <v>okt</v>
          </cell>
          <cell r="F1170">
            <v>13</v>
          </cell>
          <cell r="G1170">
            <v>7083.3329999999996</v>
          </cell>
          <cell r="H1170">
            <v>10</v>
          </cell>
          <cell r="I1170">
            <v>1</v>
          </cell>
          <cell r="J1170" t="str">
            <v>fokvarkens</v>
          </cell>
        </row>
        <row r="1171">
          <cell r="A1171" t="str">
            <v>2010_nov_13</v>
          </cell>
          <cell r="C1171">
            <v>13087</v>
          </cell>
          <cell r="D1171">
            <v>2010</v>
          </cell>
          <cell r="E1171" t="str">
            <v>nov</v>
          </cell>
          <cell r="F1171">
            <v>13</v>
          </cell>
          <cell r="G1171">
            <v>7083.3329999999996</v>
          </cell>
          <cell r="H1171">
            <v>11</v>
          </cell>
          <cell r="I1171">
            <v>1</v>
          </cell>
          <cell r="J1171" t="str">
            <v>fokvarkens</v>
          </cell>
        </row>
        <row r="1172">
          <cell r="A1172" t="str">
            <v>2010_dec_13</v>
          </cell>
          <cell r="C1172">
            <v>13088</v>
          </cell>
          <cell r="D1172">
            <v>2010</v>
          </cell>
          <cell r="E1172" t="str">
            <v>dec</v>
          </cell>
          <cell r="F1172">
            <v>13</v>
          </cell>
          <cell r="G1172">
            <v>7083.3329999999996</v>
          </cell>
          <cell r="H1172">
            <v>12</v>
          </cell>
          <cell r="I1172">
            <v>1</v>
          </cell>
          <cell r="J1172" t="str">
            <v>fokvarkens</v>
          </cell>
        </row>
        <row r="1173">
          <cell r="A1173" t="str">
            <v>2011_jan_13</v>
          </cell>
          <cell r="C1173">
            <v>13089</v>
          </cell>
          <cell r="D1173">
            <v>2011</v>
          </cell>
          <cell r="E1173" t="str">
            <v>jan</v>
          </cell>
          <cell r="F1173">
            <v>13</v>
          </cell>
          <cell r="G1173">
            <v>7083.3329999999996</v>
          </cell>
          <cell r="H1173">
            <v>1</v>
          </cell>
          <cell r="I1173">
            <v>1</v>
          </cell>
          <cell r="J1173" t="str">
            <v>fokvarkens</v>
          </cell>
        </row>
        <row r="1174">
          <cell r="A1174" t="str">
            <v>2011_feb_13</v>
          </cell>
          <cell r="C1174">
            <v>13090</v>
          </cell>
          <cell r="D1174">
            <v>2011</v>
          </cell>
          <cell r="E1174" t="str">
            <v>feb</v>
          </cell>
          <cell r="F1174">
            <v>13</v>
          </cell>
          <cell r="G1174">
            <v>7083.3329999999996</v>
          </cell>
          <cell r="H1174">
            <v>2</v>
          </cell>
          <cell r="I1174">
            <v>1</v>
          </cell>
          <cell r="J1174" t="str">
            <v>fokvarkens</v>
          </cell>
        </row>
        <row r="1175">
          <cell r="A1175" t="str">
            <v>2011_mrt_13</v>
          </cell>
          <cell r="C1175">
            <v>13091</v>
          </cell>
          <cell r="D1175">
            <v>2011</v>
          </cell>
          <cell r="E1175" t="str">
            <v>mrt</v>
          </cell>
          <cell r="F1175">
            <v>13</v>
          </cell>
          <cell r="G1175">
            <v>7083.3329999999996</v>
          </cell>
          <cell r="H1175">
            <v>3</v>
          </cell>
          <cell r="I1175">
            <v>1</v>
          </cell>
          <cell r="J1175" t="str">
            <v>fokvarkens</v>
          </cell>
        </row>
        <row r="1176">
          <cell r="A1176" t="str">
            <v>2011_apr_13</v>
          </cell>
          <cell r="C1176">
            <v>13092</v>
          </cell>
          <cell r="D1176">
            <v>2011</v>
          </cell>
          <cell r="E1176" t="str">
            <v>apr</v>
          </cell>
          <cell r="F1176">
            <v>13</v>
          </cell>
          <cell r="G1176">
            <v>7083.3329999999996</v>
          </cell>
          <cell r="H1176">
            <v>4</v>
          </cell>
          <cell r="I1176">
            <v>1</v>
          </cell>
          <cell r="J1176" t="str">
            <v>fokvarkens</v>
          </cell>
        </row>
        <row r="1177">
          <cell r="A1177" t="str">
            <v>2011_mei_13</v>
          </cell>
          <cell r="C1177">
            <v>13093</v>
          </cell>
          <cell r="D1177">
            <v>2011</v>
          </cell>
          <cell r="E1177" t="str">
            <v>mei</v>
          </cell>
          <cell r="F1177">
            <v>13</v>
          </cell>
          <cell r="G1177">
            <v>7083.3329999999996</v>
          </cell>
          <cell r="H1177">
            <v>5</v>
          </cell>
          <cell r="I1177">
            <v>1</v>
          </cell>
          <cell r="J1177" t="str">
            <v>fokvarkens</v>
          </cell>
        </row>
        <row r="1178">
          <cell r="A1178" t="str">
            <v>2011_jun_13</v>
          </cell>
          <cell r="C1178">
            <v>13094</v>
          </cell>
          <cell r="D1178">
            <v>2011</v>
          </cell>
          <cell r="E1178" t="str">
            <v>jun</v>
          </cell>
          <cell r="F1178">
            <v>13</v>
          </cell>
          <cell r="G1178">
            <v>7083.3329999999996</v>
          </cell>
          <cell r="H1178">
            <v>6</v>
          </cell>
          <cell r="I1178">
            <v>1</v>
          </cell>
          <cell r="J1178" t="str">
            <v>fokvarkens</v>
          </cell>
        </row>
        <row r="1179">
          <cell r="A1179" t="str">
            <v>2011_jul_13</v>
          </cell>
          <cell r="C1179">
            <v>13095</v>
          </cell>
          <cell r="D1179">
            <v>2011</v>
          </cell>
          <cell r="E1179" t="str">
            <v>jul</v>
          </cell>
          <cell r="F1179">
            <v>13</v>
          </cell>
          <cell r="G1179">
            <v>7083.3329999999996</v>
          </cell>
          <cell r="H1179">
            <v>7</v>
          </cell>
          <cell r="I1179">
            <v>1</v>
          </cell>
          <cell r="J1179" t="str">
            <v>fokvarkens</v>
          </cell>
        </row>
        <row r="1180">
          <cell r="A1180" t="str">
            <v>2011_aug_13</v>
          </cell>
          <cell r="C1180">
            <v>13096</v>
          </cell>
          <cell r="D1180">
            <v>2011</v>
          </cell>
          <cell r="E1180" t="str">
            <v>aug</v>
          </cell>
          <cell r="F1180">
            <v>13</v>
          </cell>
          <cell r="G1180">
            <v>7083.3329999999996</v>
          </cell>
          <cell r="H1180">
            <v>8</v>
          </cell>
          <cell r="I1180">
            <v>1</v>
          </cell>
          <cell r="J1180" t="str">
            <v>fokvarkens</v>
          </cell>
        </row>
        <row r="1181">
          <cell r="A1181" t="str">
            <v>2011_sep_13</v>
          </cell>
          <cell r="C1181">
            <v>13097</v>
          </cell>
          <cell r="D1181">
            <v>2011</v>
          </cell>
          <cell r="E1181" t="str">
            <v>sep</v>
          </cell>
          <cell r="F1181">
            <v>13</v>
          </cell>
          <cell r="G1181">
            <v>7083.3329999999996</v>
          </cell>
          <cell r="H1181">
            <v>9</v>
          </cell>
          <cell r="I1181">
            <v>1</v>
          </cell>
          <cell r="J1181" t="str">
            <v>fokvarkens</v>
          </cell>
        </row>
        <row r="1182">
          <cell r="A1182" t="str">
            <v>2011_okt_13</v>
          </cell>
          <cell r="C1182">
            <v>13098</v>
          </cell>
          <cell r="D1182">
            <v>2011</v>
          </cell>
          <cell r="E1182" t="str">
            <v>okt</v>
          </cell>
          <cell r="F1182">
            <v>13</v>
          </cell>
          <cell r="G1182">
            <v>7083.3329999999996</v>
          </cell>
          <cell r="H1182">
            <v>10</v>
          </cell>
          <cell r="I1182">
            <v>1</v>
          </cell>
          <cell r="J1182" t="str">
            <v>fokvarkens</v>
          </cell>
        </row>
        <row r="1183">
          <cell r="A1183" t="str">
            <v>2011_nov_13</v>
          </cell>
          <cell r="C1183">
            <v>13099</v>
          </cell>
          <cell r="D1183">
            <v>2011</v>
          </cell>
          <cell r="E1183" t="str">
            <v>nov</v>
          </cell>
          <cell r="F1183">
            <v>13</v>
          </cell>
          <cell r="G1183">
            <v>7083.3329999999996</v>
          </cell>
          <cell r="H1183">
            <v>11</v>
          </cell>
          <cell r="I1183">
            <v>1</v>
          </cell>
          <cell r="J1183" t="str">
            <v>fokvarkens</v>
          </cell>
        </row>
        <row r="1184">
          <cell r="A1184" t="str">
            <v>2011_dec_13</v>
          </cell>
          <cell r="C1184">
            <v>13100</v>
          </cell>
          <cell r="D1184">
            <v>2011</v>
          </cell>
          <cell r="E1184" t="str">
            <v>dec</v>
          </cell>
          <cell r="F1184">
            <v>13</v>
          </cell>
          <cell r="G1184">
            <v>7083.3329999999996</v>
          </cell>
          <cell r="H1184">
            <v>12</v>
          </cell>
          <cell r="I1184">
            <v>1</v>
          </cell>
          <cell r="J1184" t="str">
            <v>fokvarkens</v>
          </cell>
        </row>
        <row r="1185">
          <cell r="A1185" t="str">
            <v>2012_jan_13</v>
          </cell>
          <cell r="C1185">
            <v>13101</v>
          </cell>
          <cell r="D1185">
            <v>2012</v>
          </cell>
          <cell r="E1185" t="str">
            <v>jan</v>
          </cell>
          <cell r="F1185">
            <v>13</v>
          </cell>
          <cell r="G1185">
            <v>7083.3329999999996</v>
          </cell>
          <cell r="H1185">
            <v>1</v>
          </cell>
          <cell r="I1185">
            <v>1</v>
          </cell>
          <cell r="J1185" t="str">
            <v>fokvarkens</v>
          </cell>
        </row>
        <row r="1186">
          <cell r="A1186" t="str">
            <v>2012_dec_13</v>
          </cell>
          <cell r="C1186">
            <v>13112</v>
          </cell>
          <cell r="D1186">
            <v>2012</v>
          </cell>
          <cell r="E1186" t="str">
            <v>dec</v>
          </cell>
          <cell r="F1186">
            <v>13</v>
          </cell>
          <cell r="G1186">
            <v>0</v>
          </cell>
          <cell r="H1186">
            <v>12</v>
          </cell>
          <cell r="I1186">
            <v>1</v>
          </cell>
          <cell r="J1186" t="str">
            <v>fokvarkens</v>
          </cell>
        </row>
        <row r="1187">
          <cell r="A1187" t="str">
            <v>2006_jan_14</v>
          </cell>
          <cell r="C1187">
            <v>13113</v>
          </cell>
          <cell r="D1187">
            <v>2006</v>
          </cell>
          <cell r="E1187" t="str">
            <v>jan</v>
          </cell>
          <cell r="F1187">
            <v>14</v>
          </cell>
          <cell r="G1187">
            <v>44.15</v>
          </cell>
          <cell r="H1187">
            <v>1</v>
          </cell>
          <cell r="I1187">
            <v>1</v>
          </cell>
          <cell r="J1187" t="str">
            <v>fokvarkens</v>
          </cell>
        </row>
        <row r="1188">
          <cell r="A1188" t="str">
            <v>2006_feb_14</v>
          </cell>
          <cell r="C1188">
            <v>13114</v>
          </cell>
          <cell r="D1188">
            <v>2006</v>
          </cell>
          <cell r="E1188" t="str">
            <v>feb</v>
          </cell>
          <cell r="F1188">
            <v>14</v>
          </cell>
          <cell r="G1188">
            <v>48.5</v>
          </cell>
          <cell r="H1188">
            <v>2</v>
          </cell>
          <cell r="I1188">
            <v>1</v>
          </cell>
          <cell r="J1188" t="str">
            <v>fokvarkens</v>
          </cell>
        </row>
        <row r="1189">
          <cell r="A1189" t="str">
            <v>2006_mrt_14</v>
          </cell>
          <cell r="C1189">
            <v>13115</v>
          </cell>
          <cell r="D1189">
            <v>2006</v>
          </cell>
          <cell r="E1189" t="str">
            <v>mrt</v>
          </cell>
          <cell r="F1189">
            <v>14</v>
          </cell>
          <cell r="G1189">
            <v>50</v>
          </cell>
          <cell r="H1189">
            <v>3</v>
          </cell>
          <cell r="I1189">
            <v>1</v>
          </cell>
          <cell r="J1189" t="str">
            <v>fokvarkens</v>
          </cell>
        </row>
        <row r="1190">
          <cell r="A1190" t="str">
            <v>2006_apr_14</v>
          </cell>
          <cell r="C1190">
            <v>13116</v>
          </cell>
          <cell r="D1190">
            <v>2006</v>
          </cell>
          <cell r="E1190" t="str">
            <v>apr</v>
          </cell>
          <cell r="F1190">
            <v>14</v>
          </cell>
          <cell r="G1190">
            <v>46.75</v>
          </cell>
          <cell r="H1190">
            <v>4</v>
          </cell>
          <cell r="I1190">
            <v>1</v>
          </cell>
          <cell r="J1190" t="str">
            <v>fokvarkens</v>
          </cell>
        </row>
        <row r="1191">
          <cell r="A1191" t="str">
            <v>2006_mei_14</v>
          </cell>
          <cell r="C1191">
            <v>13117</v>
          </cell>
          <cell r="D1191">
            <v>2006</v>
          </cell>
          <cell r="E1191" t="str">
            <v>mei</v>
          </cell>
          <cell r="F1191">
            <v>14</v>
          </cell>
          <cell r="G1191">
            <v>44.35</v>
          </cell>
          <cell r="H1191">
            <v>5</v>
          </cell>
          <cell r="I1191">
            <v>1</v>
          </cell>
          <cell r="J1191" t="str">
            <v>fokvarkens</v>
          </cell>
        </row>
        <row r="1192">
          <cell r="A1192" t="str">
            <v>2006_jun_14</v>
          </cell>
          <cell r="C1192">
            <v>13118</v>
          </cell>
          <cell r="D1192">
            <v>2006</v>
          </cell>
          <cell r="E1192" t="str">
            <v>jun</v>
          </cell>
          <cell r="F1192">
            <v>14</v>
          </cell>
          <cell r="G1192">
            <v>43.65</v>
          </cell>
          <cell r="H1192">
            <v>6</v>
          </cell>
          <cell r="I1192">
            <v>1</v>
          </cell>
          <cell r="J1192" t="str">
            <v>fokvarkens</v>
          </cell>
        </row>
        <row r="1193">
          <cell r="A1193" t="str">
            <v>2006_jul_14</v>
          </cell>
          <cell r="C1193">
            <v>13119</v>
          </cell>
          <cell r="D1193">
            <v>2006</v>
          </cell>
          <cell r="E1193" t="str">
            <v>jul</v>
          </cell>
          <cell r="F1193">
            <v>14</v>
          </cell>
          <cell r="G1193">
            <v>40.549999999999997</v>
          </cell>
          <cell r="H1193">
            <v>7</v>
          </cell>
          <cell r="I1193">
            <v>1</v>
          </cell>
          <cell r="J1193" t="str">
            <v>fokvarkens</v>
          </cell>
        </row>
        <row r="1194">
          <cell r="A1194" t="str">
            <v>2006_aug_14</v>
          </cell>
          <cell r="C1194">
            <v>13120</v>
          </cell>
          <cell r="D1194">
            <v>2006</v>
          </cell>
          <cell r="E1194" t="str">
            <v>aug</v>
          </cell>
          <cell r="F1194">
            <v>14</v>
          </cell>
          <cell r="G1194">
            <v>38.450000000000003</v>
          </cell>
          <cell r="H1194">
            <v>8</v>
          </cell>
          <cell r="I1194">
            <v>1</v>
          </cell>
          <cell r="J1194" t="str">
            <v>fokvarkens</v>
          </cell>
        </row>
        <row r="1195">
          <cell r="A1195" t="str">
            <v>2006_sep_14</v>
          </cell>
          <cell r="C1195">
            <v>13121</v>
          </cell>
          <cell r="D1195">
            <v>2006</v>
          </cell>
          <cell r="E1195" t="str">
            <v>sep</v>
          </cell>
          <cell r="F1195">
            <v>14</v>
          </cell>
          <cell r="G1195">
            <v>40.549999999999997</v>
          </cell>
          <cell r="H1195">
            <v>9</v>
          </cell>
          <cell r="I1195">
            <v>1</v>
          </cell>
          <cell r="J1195" t="str">
            <v>fokvarkens</v>
          </cell>
        </row>
        <row r="1196">
          <cell r="A1196" t="str">
            <v>2006_okt_14</v>
          </cell>
          <cell r="C1196">
            <v>13122</v>
          </cell>
          <cell r="D1196">
            <v>2006</v>
          </cell>
          <cell r="E1196" t="str">
            <v>okt</v>
          </cell>
          <cell r="F1196">
            <v>14</v>
          </cell>
          <cell r="G1196">
            <v>37.5</v>
          </cell>
          <cell r="H1196">
            <v>10</v>
          </cell>
          <cell r="I1196">
            <v>1</v>
          </cell>
          <cell r="J1196" t="str">
            <v>fokvarkens</v>
          </cell>
        </row>
        <row r="1197">
          <cell r="A1197" t="str">
            <v>2006_nov_14</v>
          </cell>
          <cell r="C1197">
            <v>13123</v>
          </cell>
          <cell r="D1197">
            <v>2006</v>
          </cell>
          <cell r="E1197" t="str">
            <v>nov</v>
          </cell>
          <cell r="F1197">
            <v>14</v>
          </cell>
          <cell r="G1197">
            <v>38.65</v>
          </cell>
          <cell r="H1197">
            <v>11</v>
          </cell>
          <cell r="I1197">
            <v>1</v>
          </cell>
          <cell r="J1197" t="str">
            <v>fokvarkens</v>
          </cell>
        </row>
        <row r="1198">
          <cell r="A1198" t="str">
            <v>2006_dec_14</v>
          </cell>
          <cell r="C1198">
            <v>13124</v>
          </cell>
          <cell r="D1198">
            <v>2006</v>
          </cell>
          <cell r="E1198" t="str">
            <v>dec</v>
          </cell>
          <cell r="F1198">
            <v>14</v>
          </cell>
          <cell r="G1198">
            <v>42.45</v>
          </cell>
          <cell r="H1198">
            <v>12</v>
          </cell>
          <cell r="I1198">
            <v>1</v>
          </cell>
          <cell r="J1198" t="str">
            <v>fokvarkens</v>
          </cell>
        </row>
        <row r="1199">
          <cell r="A1199" t="str">
            <v>2007_jan_14</v>
          </cell>
          <cell r="C1199">
            <v>13125</v>
          </cell>
          <cell r="D1199">
            <v>2007</v>
          </cell>
          <cell r="E1199" t="str">
            <v>jan</v>
          </cell>
          <cell r="F1199">
            <v>14</v>
          </cell>
          <cell r="G1199">
            <v>41.05</v>
          </cell>
          <cell r="H1199">
            <v>1</v>
          </cell>
          <cell r="I1199">
            <v>1</v>
          </cell>
          <cell r="J1199" t="str">
            <v>fokvarkens</v>
          </cell>
        </row>
        <row r="1200">
          <cell r="A1200" t="str">
            <v>2007_feb_14</v>
          </cell>
          <cell r="C1200">
            <v>13126</v>
          </cell>
          <cell r="D1200">
            <v>2007</v>
          </cell>
          <cell r="E1200" t="str">
            <v>feb</v>
          </cell>
          <cell r="F1200">
            <v>14</v>
          </cell>
          <cell r="G1200">
            <v>44.6</v>
          </cell>
          <cell r="H1200">
            <v>2</v>
          </cell>
          <cell r="I1200">
            <v>1</v>
          </cell>
          <cell r="J1200" t="str">
            <v>fokvarkens</v>
          </cell>
        </row>
        <row r="1201">
          <cell r="A1201" t="str">
            <v>2007_mrt_14</v>
          </cell>
          <cell r="C1201">
            <v>13127</v>
          </cell>
          <cell r="D1201">
            <v>2007</v>
          </cell>
          <cell r="E1201" t="str">
            <v>mrt</v>
          </cell>
          <cell r="F1201">
            <v>14</v>
          </cell>
          <cell r="G1201">
            <v>40.1</v>
          </cell>
          <cell r="H1201">
            <v>3</v>
          </cell>
          <cell r="I1201">
            <v>1</v>
          </cell>
          <cell r="J1201" t="str">
            <v>fokvarkens</v>
          </cell>
        </row>
        <row r="1202">
          <cell r="A1202" t="str">
            <v>2007_apr_14</v>
          </cell>
          <cell r="C1202">
            <v>13128</v>
          </cell>
          <cell r="D1202">
            <v>2007</v>
          </cell>
          <cell r="E1202" t="str">
            <v>apr</v>
          </cell>
          <cell r="F1202">
            <v>14</v>
          </cell>
          <cell r="G1202">
            <v>37</v>
          </cell>
          <cell r="H1202">
            <v>4</v>
          </cell>
          <cell r="I1202">
            <v>1</v>
          </cell>
          <cell r="J1202" t="str">
            <v>fokvarkens</v>
          </cell>
        </row>
        <row r="1203">
          <cell r="A1203" t="str">
            <v>2007_mei_14</v>
          </cell>
          <cell r="C1203">
            <v>13129</v>
          </cell>
          <cell r="D1203">
            <v>2007</v>
          </cell>
          <cell r="E1203" t="str">
            <v>mei</v>
          </cell>
          <cell r="F1203">
            <v>14</v>
          </cell>
          <cell r="G1203">
            <v>32.75</v>
          </cell>
          <cell r="H1203">
            <v>5</v>
          </cell>
          <cell r="I1203">
            <v>1</v>
          </cell>
          <cell r="J1203" t="str">
            <v>fokvarkens</v>
          </cell>
        </row>
        <row r="1204">
          <cell r="A1204" t="str">
            <v>2007_jun_14</v>
          </cell>
          <cell r="C1204">
            <v>13130</v>
          </cell>
          <cell r="D1204">
            <v>2007</v>
          </cell>
          <cell r="E1204" t="str">
            <v>jun</v>
          </cell>
          <cell r="F1204">
            <v>14</v>
          </cell>
          <cell r="G1204">
            <v>28.25</v>
          </cell>
          <cell r="H1204">
            <v>6</v>
          </cell>
          <cell r="I1204">
            <v>1</v>
          </cell>
          <cell r="J1204" t="str">
            <v>fokvarkens</v>
          </cell>
        </row>
        <row r="1205">
          <cell r="A1205" t="str">
            <v>2007_jul_14</v>
          </cell>
          <cell r="C1205">
            <v>13131</v>
          </cell>
          <cell r="D1205">
            <v>2007</v>
          </cell>
          <cell r="E1205" t="str">
            <v>jul</v>
          </cell>
          <cell r="F1205">
            <v>14</v>
          </cell>
          <cell r="G1205">
            <v>25.15</v>
          </cell>
          <cell r="H1205">
            <v>7</v>
          </cell>
          <cell r="I1205">
            <v>1</v>
          </cell>
          <cell r="J1205" t="str">
            <v>fokvarkens</v>
          </cell>
        </row>
        <row r="1206">
          <cell r="A1206" t="str">
            <v>2007_aug_14</v>
          </cell>
          <cell r="C1206">
            <v>13132</v>
          </cell>
          <cell r="D1206">
            <v>2007</v>
          </cell>
          <cell r="E1206" t="str">
            <v>aug</v>
          </cell>
          <cell r="F1206">
            <v>14</v>
          </cell>
          <cell r="G1206">
            <v>24.45</v>
          </cell>
          <cell r="H1206">
            <v>8</v>
          </cell>
          <cell r="I1206">
            <v>1</v>
          </cell>
          <cell r="J1206" t="str">
            <v>fokvarkens</v>
          </cell>
        </row>
        <row r="1207">
          <cell r="A1207" t="str">
            <v>2007_sep_14</v>
          </cell>
          <cell r="C1207">
            <v>13133</v>
          </cell>
          <cell r="D1207">
            <v>2007</v>
          </cell>
          <cell r="E1207" t="str">
            <v>sep</v>
          </cell>
          <cell r="F1207">
            <v>14</v>
          </cell>
          <cell r="G1207">
            <v>23.25</v>
          </cell>
          <cell r="H1207">
            <v>9</v>
          </cell>
          <cell r="I1207">
            <v>1</v>
          </cell>
          <cell r="J1207" t="str">
            <v>fokvarkens</v>
          </cell>
        </row>
        <row r="1208">
          <cell r="A1208" t="str">
            <v>2007_okt_14</v>
          </cell>
          <cell r="C1208">
            <v>13134</v>
          </cell>
          <cell r="D1208">
            <v>2007</v>
          </cell>
          <cell r="E1208" t="str">
            <v>okt</v>
          </cell>
          <cell r="F1208">
            <v>14</v>
          </cell>
          <cell r="G1208">
            <v>20.399999999999999</v>
          </cell>
          <cell r="H1208">
            <v>10</v>
          </cell>
          <cell r="I1208">
            <v>1</v>
          </cell>
          <cell r="J1208" t="str">
            <v>fokvarkens</v>
          </cell>
        </row>
        <row r="1209">
          <cell r="A1209" t="str">
            <v>2007_nov_14</v>
          </cell>
          <cell r="C1209">
            <v>13135</v>
          </cell>
          <cell r="D1209">
            <v>2007</v>
          </cell>
          <cell r="E1209" t="str">
            <v>nov</v>
          </cell>
          <cell r="F1209">
            <v>14</v>
          </cell>
          <cell r="G1209">
            <v>22.8</v>
          </cell>
          <cell r="H1209">
            <v>11</v>
          </cell>
          <cell r="I1209">
            <v>1</v>
          </cell>
          <cell r="J1209" t="str">
            <v>fokvarkens</v>
          </cell>
        </row>
        <row r="1210">
          <cell r="A1210" t="str">
            <v>2007_dec_14</v>
          </cell>
          <cell r="C1210">
            <v>13136</v>
          </cell>
          <cell r="D1210">
            <v>2007</v>
          </cell>
          <cell r="E1210" t="str">
            <v>dec</v>
          </cell>
          <cell r="F1210">
            <v>14</v>
          </cell>
          <cell r="G1210">
            <v>28.25</v>
          </cell>
          <cell r="H1210">
            <v>12</v>
          </cell>
          <cell r="I1210">
            <v>1</v>
          </cell>
          <cell r="J1210" t="str">
            <v>fokvarkens</v>
          </cell>
        </row>
        <row r="1211">
          <cell r="A1211" t="str">
            <v>2008_jan_14</v>
          </cell>
          <cell r="C1211">
            <v>13137</v>
          </cell>
          <cell r="D1211">
            <v>2008</v>
          </cell>
          <cell r="E1211" t="str">
            <v>jan</v>
          </cell>
          <cell r="F1211">
            <v>14</v>
          </cell>
          <cell r="G1211">
            <v>27.5</v>
          </cell>
          <cell r="H1211">
            <v>1</v>
          </cell>
          <cell r="I1211">
            <v>1</v>
          </cell>
          <cell r="J1211" t="str">
            <v>fokvarkens</v>
          </cell>
        </row>
        <row r="1212">
          <cell r="A1212" t="str">
            <v>2008_feb_14</v>
          </cell>
          <cell r="C1212">
            <v>13138</v>
          </cell>
          <cell r="D1212">
            <v>2008</v>
          </cell>
          <cell r="E1212" t="str">
            <v>feb</v>
          </cell>
          <cell r="F1212">
            <v>14</v>
          </cell>
          <cell r="G1212">
            <v>32.049999999999997</v>
          </cell>
          <cell r="H1212">
            <v>2</v>
          </cell>
          <cell r="I1212">
            <v>1</v>
          </cell>
          <cell r="J1212" t="str">
            <v>fokvarkens</v>
          </cell>
        </row>
        <row r="1213">
          <cell r="A1213" t="str">
            <v>2008_mrt_14</v>
          </cell>
          <cell r="C1213">
            <v>13139</v>
          </cell>
          <cell r="D1213">
            <v>2008</v>
          </cell>
          <cell r="E1213" t="str">
            <v>mrt</v>
          </cell>
          <cell r="F1213">
            <v>14</v>
          </cell>
          <cell r="G1213">
            <v>40.35</v>
          </cell>
          <cell r="H1213">
            <v>3</v>
          </cell>
          <cell r="I1213">
            <v>1</v>
          </cell>
          <cell r="J1213" t="str">
            <v>fokvarkens</v>
          </cell>
        </row>
        <row r="1214">
          <cell r="A1214" t="str">
            <v>2008_apr_14</v>
          </cell>
          <cell r="C1214">
            <v>13140</v>
          </cell>
          <cell r="D1214">
            <v>2008</v>
          </cell>
          <cell r="E1214" t="str">
            <v>apr</v>
          </cell>
          <cell r="F1214">
            <v>14</v>
          </cell>
          <cell r="G1214">
            <v>35.35</v>
          </cell>
          <cell r="H1214">
            <v>4</v>
          </cell>
          <cell r="I1214">
            <v>1</v>
          </cell>
          <cell r="J1214" t="str">
            <v>fokvarkens</v>
          </cell>
        </row>
        <row r="1215">
          <cell r="A1215" t="str">
            <v>2008_mei_14</v>
          </cell>
          <cell r="C1215">
            <v>13141</v>
          </cell>
          <cell r="D1215">
            <v>2008</v>
          </cell>
          <cell r="E1215" t="str">
            <v>mei</v>
          </cell>
          <cell r="F1215">
            <v>14</v>
          </cell>
          <cell r="G1215">
            <v>36.299999999999997</v>
          </cell>
          <cell r="H1215">
            <v>5</v>
          </cell>
          <cell r="I1215">
            <v>1</v>
          </cell>
          <cell r="J1215" t="str">
            <v>fokvarkens</v>
          </cell>
        </row>
        <row r="1216">
          <cell r="A1216" t="str">
            <v>2008_jun_14</v>
          </cell>
          <cell r="C1216">
            <v>13142</v>
          </cell>
          <cell r="D1216">
            <v>2008</v>
          </cell>
          <cell r="E1216" t="str">
            <v>jun</v>
          </cell>
          <cell r="F1216">
            <v>14</v>
          </cell>
          <cell r="G1216">
            <v>37.700000000000003</v>
          </cell>
          <cell r="H1216">
            <v>6</v>
          </cell>
          <cell r="I1216">
            <v>1</v>
          </cell>
          <cell r="J1216" t="str">
            <v>fokvarkens</v>
          </cell>
        </row>
        <row r="1217">
          <cell r="A1217" t="str">
            <v>2008_jul_14</v>
          </cell>
          <cell r="C1217">
            <v>13143</v>
          </cell>
          <cell r="D1217">
            <v>2008</v>
          </cell>
          <cell r="E1217" t="str">
            <v>jul</v>
          </cell>
          <cell r="F1217">
            <v>14</v>
          </cell>
          <cell r="G1217">
            <v>33.450000000000003</v>
          </cell>
          <cell r="H1217">
            <v>7</v>
          </cell>
          <cell r="I1217">
            <v>1</v>
          </cell>
          <cell r="J1217" t="str">
            <v>fokvarkens</v>
          </cell>
        </row>
        <row r="1218">
          <cell r="A1218" t="str">
            <v>2008_aug_14</v>
          </cell>
          <cell r="C1218">
            <v>13144</v>
          </cell>
          <cell r="D1218">
            <v>2008</v>
          </cell>
          <cell r="E1218" t="str">
            <v>aug</v>
          </cell>
          <cell r="F1218">
            <v>14</v>
          </cell>
          <cell r="G1218">
            <v>37.5</v>
          </cell>
          <cell r="H1218">
            <v>8</v>
          </cell>
          <cell r="I1218">
            <v>1</v>
          </cell>
          <cell r="J1218" t="str">
            <v>fokvarkens</v>
          </cell>
        </row>
        <row r="1219">
          <cell r="A1219" t="str">
            <v>2008_sep_14</v>
          </cell>
          <cell r="C1219">
            <v>13145</v>
          </cell>
          <cell r="D1219">
            <v>2008</v>
          </cell>
          <cell r="E1219" t="str">
            <v>sep</v>
          </cell>
          <cell r="F1219">
            <v>14</v>
          </cell>
          <cell r="G1219">
            <v>39.4</v>
          </cell>
          <cell r="H1219">
            <v>9</v>
          </cell>
          <cell r="I1219">
            <v>1</v>
          </cell>
          <cell r="J1219" t="str">
            <v>fokvarkens</v>
          </cell>
        </row>
        <row r="1220">
          <cell r="A1220" t="str">
            <v>2008_okt_14</v>
          </cell>
          <cell r="C1220">
            <v>13146</v>
          </cell>
          <cell r="D1220">
            <v>2008</v>
          </cell>
          <cell r="E1220" t="str">
            <v>okt</v>
          </cell>
          <cell r="F1220">
            <v>14</v>
          </cell>
          <cell r="G1220">
            <v>38.450000000000003</v>
          </cell>
          <cell r="H1220">
            <v>10</v>
          </cell>
          <cell r="I1220">
            <v>1</v>
          </cell>
          <cell r="J1220" t="str">
            <v>fokvarkens</v>
          </cell>
        </row>
        <row r="1221">
          <cell r="A1221" t="str">
            <v>2008_nov_14</v>
          </cell>
          <cell r="C1221">
            <v>13147</v>
          </cell>
          <cell r="D1221">
            <v>2008</v>
          </cell>
          <cell r="E1221" t="str">
            <v>nov</v>
          </cell>
          <cell r="F1221">
            <v>14</v>
          </cell>
          <cell r="G1221">
            <v>38.65</v>
          </cell>
          <cell r="H1221">
            <v>11</v>
          </cell>
          <cell r="I1221">
            <v>1</v>
          </cell>
          <cell r="J1221" t="str">
            <v>fokvarkens</v>
          </cell>
        </row>
        <row r="1222">
          <cell r="A1222" t="str">
            <v>2008_dec_14</v>
          </cell>
          <cell r="C1222">
            <v>13148</v>
          </cell>
          <cell r="D1222">
            <v>2008</v>
          </cell>
          <cell r="E1222" t="str">
            <v>dec</v>
          </cell>
          <cell r="F1222">
            <v>14</v>
          </cell>
          <cell r="G1222">
            <v>44.85</v>
          </cell>
          <cell r="H1222">
            <v>12</v>
          </cell>
          <cell r="I1222">
            <v>1</v>
          </cell>
          <cell r="J1222" t="str">
            <v>fokvarkens</v>
          </cell>
        </row>
        <row r="1223">
          <cell r="A1223" t="str">
            <v>2009_jan_14</v>
          </cell>
          <cell r="C1223">
            <v>13149</v>
          </cell>
          <cell r="D1223">
            <v>2009</v>
          </cell>
          <cell r="E1223" t="str">
            <v>jan</v>
          </cell>
          <cell r="F1223">
            <v>14</v>
          </cell>
          <cell r="G1223">
            <v>45.55</v>
          </cell>
          <cell r="H1223">
            <v>1</v>
          </cell>
          <cell r="I1223">
            <v>1</v>
          </cell>
          <cell r="J1223" t="str">
            <v>fokvarkens</v>
          </cell>
        </row>
        <row r="1224">
          <cell r="A1224" t="str">
            <v>2009_feb_14</v>
          </cell>
          <cell r="C1224">
            <v>13150</v>
          </cell>
          <cell r="D1224">
            <v>2009</v>
          </cell>
          <cell r="E1224" t="str">
            <v>feb</v>
          </cell>
          <cell r="F1224">
            <v>14</v>
          </cell>
          <cell r="G1224">
            <v>45.3</v>
          </cell>
          <cell r="H1224">
            <v>2</v>
          </cell>
          <cell r="I1224">
            <v>1</v>
          </cell>
          <cell r="J1224" t="str">
            <v>fokvarkens</v>
          </cell>
        </row>
        <row r="1225">
          <cell r="A1225" t="str">
            <v>2009_mrt_14</v>
          </cell>
          <cell r="C1225">
            <v>13151</v>
          </cell>
          <cell r="D1225">
            <v>2009</v>
          </cell>
          <cell r="E1225" t="str">
            <v>mrt</v>
          </cell>
          <cell r="F1225">
            <v>14</v>
          </cell>
          <cell r="G1225">
            <v>47</v>
          </cell>
          <cell r="H1225">
            <v>3</v>
          </cell>
          <cell r="I1225">
            <v>1</v>
          </cell>
          <cell r="J1225" t="str">
            <v>fokvarkens</v>
          </cell>
        </row>
        <row r="1226">
          <cell r="A1226" t="str">
            <v>2009_apr_14</v>
          </cell>
          <cell r="C1226">
            <v>13152</v>
          </cell>
          <cell r="D1226">
            <v>2009</v>
          </cell>
          <cell r="E1226" t="str">
            <v>apr</v>
          </cell>
          <cell r="F1226">
            <v>14</v>
          </cell>
          <cell r="G1226">
            <v>48</v>
          </cell>
          <cell r="H1226">
            <v>4</v>
          </cell>
          <cell r="I1226">
            <v>1</v>
          </cell>
          <cell r="J1226" t="str">
            <v>fokvarkens</v>
          </cell>
        </row>
        <row r="1227">
          <cell r="A1227" t="str">
            <v>2009_mei_14</v>
          </cell>
          <cell r="C1227">
            <v>13153</v>
          </cell>
          <cell r="D1227">
            <v>2009</v>
          </cell>
          <cell r="E1227" t="str">
            <v>mei</v>
          </cell>
          <cell r="F1227">
            <v>14</v>
          </cell>
          <cell r="G1227">
            <v>45.55</v>
          </cell>
          <cell r="H1227">
            <v>5</v>
          </cell>
          <cell r="I1227">
            <v>1</v>
          </cell>
          <cell r="J1227" t="str">
            <v>fokvarkens</v>
          </cell>
        </row>
        <row r="1228">
          <cell r="A1228" t="str">
            <v>2009_jun_14</v>
          </cell>
          <cell r="C1228">
            <v>13154</v>
          </cell>
          <cell r="D1228">
            <v>2009</v>
          </cell>
          <cell r="E1228" t="str">
            <v>jun</v>
          </cell>
          <cell r="F1228">
            <v>14</v>
          </cell>
          <cell r="G1228">
            <v>42.25</v>
          </cell>
          <cell r="H1228">
            <v>6</v>
          </cell>
          <cell r="I1228">
            <v>1</v>
          </cell>
          <cell r="J1228" t="str">
            <v>fokvarkens</v>
          </cell>
        </row>
        <row r="1229">
          <cell r="A1229" t="str">
            <v>2009_jul_14</v>
          </cell>
          <cell r="C1229">
            <v>13155</v>
          </cell>
          <cell r="D1229">
            <v>2009</v>
          </cell>
          <cell r="E1229" t="str">
            <v>jul</v>
          </cell>
          <cell r="F1229">
            <v>14</v>
          </cell>
          <cell r="G1229">
            <v>39.85</v>
          </cell>
          <cell r="H1229">
            <v>7</v>
          </cell>
          <cell r="I1229">
            <v>1</v>
          </cell>
          <cell r="J1229" t="str">
            <v>fokvarkens</v>
          </cell>
        </row>
        <row r="1230">
          <cell r="A1230" t="str">
            <v>2009_aug_14</v>
          </cell>
          <cell r="C1230">
            <v>13156</v>
          </cell>
          <cell r="D1230">
            <v>2009</v>
          </cell>
          <cell r="E1230" t="str">
            <v>aug</v>
          </cell>
          <cell r="F1230">
            <v>14</v>
          </cell>
          <cell r="G1230">
            <v>39.85</v>
          </cell>
          <cell r="H1230">
            <v>8</v>
          </cell>
          <cell r="I1230">
            <v>1</v>
          </cell>
          <cell r="J1230" t="str">
            <v>fokvarkens</v>
          </cell>
        </row>
        <row r="1231">
          <cell r="A1231" t="str">
            <v>2009_sep_14</v>
          </cell>
          <cell r="C1231">
            <v>13157</v>
          </cell>
          <cell r="D1231">
            <v>2009</v>
          </cell>
          <cell r="E1231" t="str">
            <v>sep</v>
          </cell>
          <cell r="F1231">
            <v>14</v>
          </cell>
          <cell r="G1231">
            <v>35.6</v>
          </cell>
          <cell r="H1231">
            <v>9</v>
          </cell>
          <cell r="I1231">
            <v>1</v>
          </cell>
          <cell r="J1231" t="str">
            <v>fokvarkens</v>
          </cell>
        </row>
        <row r="1232">
          <cell r="A1232" t="str">
            <v>2009_okt_14</v>
          </cell>
          <cell r="C1232">
            <v>13158</v>
          </cell>
          <cell r="D1232">
            <v>2009</v>
          </cell>
          <cell r="E1232" t="str">
            <v>okt</v>
          </cell>
          <cell r="F1232">
            <v>14</v>
          </cell>
          <cell r="G1232">
            <v>28.7</v>
          </cell>
          <cell r="H1232">
            <v>10</v>
          </cell>
          <cell r="I1232">
            <v>1</v>
          </cell>
          <cell r="J1232" t="str">
            <v>fokvarkens</v>
          </cell>
        </row>
        <row r="1233">
          <cell r="A1233" t="str">
            <v>2009_nov_14</v>
          </cell>
          <cell r="C1233">
            <v>13159</v>
          </cell>
          <cell r="D1233">
            <v>2009</v>
          </cell>
          <cell r="E1233" t="str">
            <v>nov</v>
          </cell>
          <cell r="F1233">
            <v>14</v>
          </cell>
          <cell r="G1233">
            <v>31.55</v>
          </cell>
          <cell r="H1233">
            <v>11</v>
          </cell>
          <cell r="I1233">
            <v>1</v>
          </cell>
          <cell r="J1233" t="str">
            <v>fokvarkens</v>
          </cell>
        </row>
        <row r="1234">
          <cell r="A1234" t="str">
            <v>2009_dec_14</v>
          </cell>
          <cell r="C1234">
            <v>13160</v>
          </cell>
          <cell r="D1234">
            <v>2009</v>
          </cell>
          <cell r="E1234" t="str">
            <v>dec</v>
          </cell>
          <cell r="F1234">
            <v>14</v>
          </cell>
          <cell r="G1234">
            <v>34.65</v>
          </cell>
          <cell r="H1234">
            <v>12</v>
          </cell>
          <cell r="I1234">
            <v>1</v>
          </cell>
          <cell r="J1234" t="str">
            <v>fokvarkens</v>
          </cell>
        </row>
        <row r="1235">
          <cell r="A1235" t="str">
            <v>2010_jan_14</v>
          </cell>
          <cell r="C1235">
            <v>13161</v>
          </cell>
          <cell r="D1235">
            <v>2010</v>
          </cell>
          <cell r="E1235" t="str">
            <v>jan</v>
          </cell>
          <cell r="F1235">
            <v>14</v>
          </cell>
          <cell r="G1235">
            <v>37.5</v>
          </cell>
          <cell r="H1235">
            <v>1</v>
          </cell>
          <cell r="I1235">
            <v>1</v>
          </cell>
          <cell r="J1235" t="str">
            <v>fokvarkens</v>
          </cell>
        </row>
        <row r="1236">
          <cell r="A1236" t="str">
            <v>2010_feb_14</v>
          </cell>
          <cell r="C1236">
            <v>13162</v>
          </cell>
          <cell r="D1236">
            <v>2010</v>
          </cell>
          <cell r="E1236" t="str">
            <v>feb</v>
          </cell>
          <cell r="F1236">
            <v>14</v>
          </cell>
          <cell r="G1236">
            <v>42</v>
          </cell>
          <cell r="H1236">
            <v>2</v>
          </cell>
          <cell r="I1236">
            <v>1</v>
          </cell>
          <cell r="J1236" t="str">
            <v>fokvarkens</v>
          </cell>
        </row>
        <row r="1237">
          <cell r="A1237" t="str">
            <v>2010_mrt_14</v>
          </cell>
          <cell r="C1237">
            <v>13163</v>
          </cell>
          <cell r="D1237">
            <v>2010</v>
          </cell>
          <cell r="E1237" t="str">
            <v>mrt</v>
          </cell>
          <cell r="F1237">
            <v>14</v>
          </cell>
          <cell r="G1237">
            <v>43.2</v>
          </cell>
          <cell r="H1237">
            <v>3</v>
          </cell>
          <cell r="I1237">
            <v>1</v>
          </cell>
          <cell r="J1237" t="str">
            <v>fokvarkens</v>
          </cell>
        </row>
        <row r="1238">
          <cell r="A1238" t="str">
            <v>2010_apr_14</v>
          </cell>
          <cell r="C1238">
            <v>13164</v>
          </cell>
          <cell r="D1238">
            <v>2010</v>
          </cell>
          <cell r="E1238" t="str">
            <v>apr</v>
          </cell>
          <cell r="F1238">
            <v>14</v>
          </cell>
          <cell r="G1238">
            <v>41.5</v>
          </cell>
          <cell r="H1238">
            <v>4</v>
          </cell>
          <cell r="I1238">
            <v>1</v>
          </cell>
          <cell r="J1238" t="str">
            <v>fokvarkens</v>
          </cell>
        </row>
        <row r="1239">
          <cell r="A1239" t="str">
            <v>2010_mei_14</v>
          </cell>
          <cell r="C1239">
            <v>13165</v>
          </cell>
          <cell r="D1239">
            <v>2010</v>
          </cell>
          <cell r="E1239" t="str">
            <v>mei</v>
          </cell>
          <cell r="F1239">
            <v>14</v>
          </cell>
          <cell r="G1239">
            <v>39.15</v>
          </cell>
          <cell r="H1239">
            <v>5</v>
          </cell>
          <cell r="I1239">
            <v>1</v>
          </cell>
          <cell r="J1239" t="str">
            <v>fokvarkens</v>
          </cell>
        </row>
        <row r="1240">
          <cell r="A1240" t="str">
            <v>2010_jun_14</v>
          </cell>
          <cell r="C1240">
            <v>13166</v>
          </cell>
          <cell r="D1240">
            <v>2010</v>
          </cell>
          <cell r="E1240" t="str">
            <v>jun</v>
          </cell>
          <cell r="F1240">
            <v>14</v>
          </cell>
          <cell r="G1240">
            <v>39.85</v>
          </cell>
          <cell r="H1240">
            <v>6</v>
          </cell>
          <cell r="I1240">
            <v>1</v>
          </cell>
          <cell r="J1240" t="str">
            <v>fokvarkens</v>
          </cell>
        </row>
        <row r="1241">
          <cell r="A1241" t="str">
            <v>2010_jul_14</v>
          </cell>
          <cell r="C1241">
            <v>13167</v>
          </cell>
          <cell r="D1241">
            <v>2010</v>
          </cell>
          <cell r="E1241" t="str">
            <v>jul</v>
          </cell>
          <cell r="F1241">
            <v>14</v>
          </cell>
          <cell r="G1241">
            <v>34.65</v>
          </cell>
          <cell r="H1241">
            <v>7</v>
          </cell>
          <cell r="I1241">
            <v>1</v>
          </cell>
          <cell r="J1241" t="str">
            <v>fokvarkens</v>
          </cell>
        </row>
        <row r="1242">
          <cell r="A1242" t="str">
            <v>2010_aug_14</v>
          </cell>
          <cell r="C1242">
            <v>13168</v>
          </cell>
          <cell r="D1242">
            <v>2010</v>
          </cell>
          <cell r="E1242" t="str">
            <v>aug</v>
          </cell>
          <cell r="F1242">
            <v>14</v>
          </cell>
          <cell r="G1242">
            <v>32.25</v>
          </cell>
          <cell r="H1242">
            <v>8</v>
          </cell>
          <cell r="I1242">
            <v>1</v>
          </cell>
          <cell r="J1242" t="str">
            <v>fokvarkens</v>
          </cell>
        </row>
        <row r="1243">
          <cell r="A1243" t="str">
            <v>2010_sep_14</v>
          </cell>
          <cell r="C1243">
            <v>13169</v>
          </cell>
          <cell r="D1243">
            <v>2010</v>
          </cell>
          <cell r="E1243" t="str">
            <v>sep</v>
          </cell>
          <cell r="F1243">
            <v>14</v>
          </cell>
          <cell r="G1243">
            <v>27.3</v>
          </cell>
          <cell r="H1243">
            <v>9</v>
          </cell>
          <cell r="I1243">
            <v>1</v>
          </cell>
          <cell r="J1243" t="str">
            <v>fokvarkens</v>
          </cell>
        </row>
        <row r="1244">
          <cell r="A1244" t="str">
            <v>2010_okt_14</v>
          </cell>
          <cell r="C1244">
            <v>13170</v>
          </cell>
          <cell r="D1244">
            <v>2010</v>
          </cell>
          <cell r="E1244" t="str">
            <v>okt</v>
          </cell>
          <cell r="F1244">
            <v>14</v>
          </cell>
          <cell r="G1244">
            <v>25.6</v>
          </cell>
          <cell r="H1244">
            <v>10</v>
          </cell>
          <cell r="I1244">
            <v>1</v>
          </cell>
          <cell r="J1244" t="str">
            <v>fokvarkens</v>
          </cell>
        </row>
        <row r="1245">
          <cell r="A1245" t="str">
            <v>2010_nov_14</v>
          </cell>
          <cell r="C1245">
            <v>13171</v>
          </cell>
          <cell r="D1245">
            <v>2010</v>
          </cell>
          <cell r="E1245" t="str">
            <v>nov</v>
          </cell>
          <cell r="F1245">
            <v>14</v>
          </cell>
          <cell r="G1245">
            <v>27.05</v>
          </cell>
          <cell r="H1245">
            <v>11</v>
          </cell>
          <cell r="I1245">
            <v>1</v>
          </cell>
          <cell r="J1245" t="str">
            <v>fokvarkens</v>
          </cell>
        </row>
        <row r="1246">
          <cell r="A1246" t="str">
            <v>2010_dec_14</v>
          </cell>
          <cell r="C1246">
            <v>13172</v>
          </cell>
          <cell r="D1246">
            <v>2010</v>
          </cell>
          <cell r="E1246" t="str">
            <v>dec</v>
          </cell>
          <cell r="F1246">
            <v>14</v>
          </cell>
          <cell r="G1246">
            <v>31.8</v>
          </cell>
          <cell r="H1246">
            <v>12</v>
          </cell>
          <cell r="I1246">
            <v>1</v>
          </cell>
          <cell r="J1246" t="str">
            <v>fokvarkens</v>
          </cell>
        </row>
        <row r="1247">
          <cell r="A1247" t="str">
            <v>2011_jan_14</v>
          </cell>
          <cell r="C1247">
            <v>13173</v>
          </cell>
          <cell r="D1247">
            <v>2011</v>
          </cell>
          <cell r="E1247" t="str">
            <v>jan</v>
          </cell>
          <cell r="F1247">
            <v>14</v>
          </cell>
          <cell r="G1247">
            <v>28.45</v>
          </cell>
          <cell r="H1247">
            <v>1</v>
          </cell>
          <cell r="I1247">
            <v>1</v>
          </cell>
          <cell r="J1247" t="str">
            <v>fokvarkens</v>
          </cell>
        </row>
        <row r="1248">
          <cell r="A1248" t="str">
            <v>2011_feb_14</v>
          </cell>
          <cell r="C1248">
            <v>13174</v>
          </cell>
          <cell r="D1248">
            <v>2011</v>
          </cell>
          <cell r="E1248" t="str">
            <v>feb</v>
          </cell>
          <cell r="F1248">
            <v>14</v>
          </cell>
          <cell r="G1248">
            <v>36.75</v>
          </cell>
          <cell r="H1248">
            <v>2</v>
          </cell>
          <cell r="I1248">
            <v>1</v>
          </cell>
          <cell r="J1248" t="str">
            <v>fokvarkens</v>
          </cell>
        </row>
        <row r="1249">
          <cell r="A1249" t="str">
            <v>2011_mrt_14</v>
          </cell>
          <cell r="C1249">
            <v>13175</v>
          </cell>
          <cell r="D1249">
            <v>2011</v>
          </cell>
          <cell r="E1249" t="str">
            <v>mrt</v>
          </cell>
          <cell r="F1249">
            <v>14</v>
          </cell>
          <cell r="G1249">
            <v>40.1</v>
          </cell>
          <cell r="H1249">
            <v>3</v>
          </cell>
          <cell r="I1249">
            <v>1</v>
          </cell>
          <cell r="J1249" t="str">
            <v>fokvarkens</v>
          </cell>
        </row>
        <row r="1250">
          <cell r="A1250" t="str">
            <v>2011_apr_14</v>
          </cell>
          <cell r="C1250">
            <v>13176</v>
          </cell>
          <cell r="D1250">
            <v>2011</v>
          </cell>
          <cell r="E1250" t="str">
            <v>apr</v>
          </cell>
          <cell r="F1250">
            <v>14</v>
          </cell>
          <cell r="G1250">
            <v>40.1</v>
          </cell>
          <cell r="H1250">
            <v>4</v>
          </cell>
          <cell r="I1250">
            <v>1</v>
          </cell>
          <cell r="J1250" t="str">
            <v>fokvarkens</v>
          </cell>
        </row>
        <row r="1251">
          <cell r="A1251" t="str">
            <v>2011_mei_14</v>
          </cell>
          <cell r="C1251">
            <v>13177</v>
          </cell>
          <cell r="D1251">
            <v>2011</v>
          </cell>
          <cell r="E1251" t="str">
            <v>mei</v>
          </cell>
          <cell r="F1251">
            <v>14</v>
          </cell>
          <cell r="G1251">
            <v>37.700000000000003</v>
          </cell>
          <cell r="H1251">
            <v>5</v>
          </cell>
          <cell r="I1251">
            <v>1</v>
          </cell>
          <cell r="J1251" t="str">
            <v>fokvarkens</v>
          </cell>
        </row>
        <row r="1252">
          <cell r="A1252" t="str">
            <v>2011_jun_14</v>
          </cell>
          <cell r="C1252">
            <v>13178</v>
          </cell>
          <cell r="D1252">
            <v>2011</v>
          </cell>
          <cell r="E1252" t="str">
            <v>jun</v>
          </cell>
          <cell r="F1252">
            <v>14</v>
          </cell>
          <cell r="G1252">
            <v>32.75</v>
          </cell>
          <cell r="H1252">
            <v>6</v>
          </cell>
          <cell r="I1252">
            <v>1</v>
          </cell>
          <cell r="J1252" t="str">
            <v>fokvarkens</v>
          </cell>
        </row>
        <row r="1253">
          <cell r="A1253" t="str">
            <v>2011_jul_14</v>
          </cell>
          <cell r="C1253">
            <v>13179</v>
          </cell>
          <cell r="D1253">
            <v>2011</v>
          </cell>
          <cell r="E1253" t="str">
            <v>jul</v>
          </cell>
          <cell r="F1253">
            <v>14</v>
          </cell>
          <cell r="G1253">
            <v>31.1</v>
          </cell>
          <cell r="H1253">
            <v>7</v>
          </cell>
          <cell r="I1253">
            <v>1</v>
          </cell>
          <cell r="J1253" t="str">
            <v>fokvarkens</v>
          </cell>
        </row>
        <row r="1254">
          <cell r="A1254" t="str">
            <v>2011_aug_14</v>
          </cell>
          <cell r="C1254">
            <v>13180</v>
          </cell>
          <cell r="D1254">
            <v>2011</v>
          </cell>
          <cell r="E1254" t="str">
            <v>aug</v>
          </cell>
          <cell r="F1254">
            <v>14</v>
          </cell>
          <cell r="G1254">
            <v>28</v>
          </cell>
          <cell r="H1254">
            <v>8</v>
          </cell>
          <cell r="I1254">
            <v>1</v>
          </cell>
          <cell r="J1254" t="str">
            <v>fokvarkens</v>
          </cell>
        </row>
        <row r="1255">
          <cell r="A1255" t="str">
            <v>2011_sep_14</v>
          </cell>
          <cell r="C1255">
            <v>13181</v>
          </cell>
          <cell r="D1255">
            <v>2011</v>
          </cell>
          <cell r="E1255" t="str">
            <v>sep</v>
          </cell>
          <cell r="F1255">
            <v>14</v>
          </cell>
          <cell r="G1255">
            <v>27.5</v>
          </cell>
          <cell r="H1255">
            <v>9</v>
          </cell>
          <cell r="I1255">
            <v>1</v>
          </cell>
          <cell r="J1255" t="str">
            <v>fokvarkens</v>
          </cell>
        </row>
        <row r="1256">
          <cell r="A1256" t="str">
            <v>2011_okt_14</v>
          </cell>
          <cell r="C1256">
            <v>13182</v>
          </cell>
          <cell r="D1256">
            <v>2011</v>
          </cell>
          <cell r="E1256" t="str">
            <v>okt</v>
          </cell>
          <cell r="F1256">
            <v>14</v>
          </cell>
          <cell r="G1256">
            <v>28.25</v>
          </cell>
          <cell r="H1256">
            <v>10</v>
          </cell>
          <cell r="I1256">
            <v>1</v>
          </cell>
          <cell r="J1256" t="str">
            <v>fokvarkens</v>
          </cell>
        </row>
        <row r="1257">
          <cell r="A1257" t="str">
            <v>2011_nov_14</v>
          </cell>
          <cell r="C1257">
            <v>13183</v>
          </cell>
          <cell r="D1257">
            <v>2011</v>
          </cell>
          <cell r="E1257" t="str">
            <v>nov</v>
          </cell>
          <cell r="F1257">
            <v>14</v>
          </cell>
          <cell r="G1257">
            <v>34.15</v>
          </cell>
          <cell r="H1257">
            <v>11</v>
          </cell>
          <cell r="I1257">
            <v>1</v>
          </cell>
          <cell r="J1257" t="str">
            <v>fokvarkens</v>
          </cell>
        </row>
        <row r="1258">
          <cell r="A1258" t="str">
            <v>2011_dec_14</v>
          </cell>
          <cell r="C1258">
            <v>13184</v>
          </cell>
          <cell r="D1258">
            <v>2011</v>
          </cell>
          <cell r="E1258" t="str">
            <v>dec</v>
          </cell>
          <cell r="F1258">
            <v>14</v>
          </cell>
          <cell r="G1258">
            <v>41.05</v>
          </cell>
          <cell r="H1258">
            <v>12</v>
          </cell>
          <cell r="I1258">
            <v>1</v>
          </cell>
          <cell r="J1258" t="str">
            <v>fokvarkens</v>
          </cell>
        </row>
        <row r="1259">
          <cell r="A1259" t="str">
            <v>2012_jan_14</v>
          </cell>
          <cell r="C1259">
            <v>13185</v>
          </cell>
          <cell r="D1259">
            <v>2012</v>
          </cell>
          <cell r="E1259" t="str">
            <v>jan</v>
          </cell>
          <cell r="F1259">
            <v>14</v>
          </cell>
          <cell r="G1259">
            <v>44.5</v>
          </cell>
          <cell r="H1259">
            <v>1</v>
          </cell>
          <cell r="I1259">
            <v>1</v>
          </cell>
          <cell r="J1259" t="str">
            <v>fokvarkens</v>
          </cell>
        </row>
        <row r="1260">
          <cell r="A1260" t="str">
            <v>2012_dec_14</v>
          </cell>
          <cell r="C1260">
            <v>13196</v>
          </cell>
          <cell r="D1260">
            <v>2012</v>
          </cell>
          <cell r="E1260" t="str">
            <v>dec</v>
          </cell>
          <cell r="F1260">
            <v>14</v>
          </cell>
          <cell r="G1260">
            <v>0</v>
          </cell>
          <cell r="H1260">
            <v>12</v>
          </cell>
          <cell r="I1260">
            <v>1</v>
          </cell>
          <cell r="J1260" t="str">
            <v>fokvarkens</v>
          </cell>
        </row>
        <row r="1261">
          <cell r="A1261" t="str">
            <v>2006_jan_15</v>
          </cell>
          <cell r="C1261">
            <v>13197</v>
          </cell>
          <cell r="D1261">
            <v>2006</v>
          </cell>
          <cell r="E1261" t="str">
            <v>jan</v>
          </cell>
          <cell r="F1261">
            <v>15</v>
          </cell>
          <cell r="G1261">
            <v>15.35</v>
          </cell>
          <cell r="H1261">
            <v>1</v>
          </cell>
          <cell r="I1261">
            <v>1</v>
          </cell>
          <cell r="J1261" t="str">
            <v>fokvarkens</v>
          </cell>
        </row>
        <row r="1262">
          <cell r="A1262" t="str">
            <v>2006_feb_15</v>
          </cell>
          <cell r="C1262">
            <v>13198</v>
          </cell>
          <cell r="D1262">
            <v>2006</v>
          </cell>
          <cell r="E1262" t="str">
            <v>feb</v>
          </cell>
          <cell r="F1262">
            <v>15</v>
          </cell>
          <cell r="G1262">
            <v>15.4</v>
          </cell>
          <cell r="H1262">
            <v>2</v>
          </cell>
          <cell r="I1262">
            <v>1</v>
          </cell>
          <cell r="J1262" t="str">
            <v>fokvarkens</v>
          </cell>
        </row>
        <row r="1263">
          <cell r="A1263" t="str">
            <v>2006_mrt_15</v>
          </cell>
          <cell r="C1263">
            <v>13199</v>
          </cell>
          <cell r="D1263">
            <v>2006</v>
          </cell>
          <cell r="E1263" t="str">
            <v>mrt</v>
          </cell>
          <cell r="F1263">
            <v>15</v>
          </cell>
          <cell r="G1263">
            <v>15.55</v>
          </cell>
          <cell r="H1263">
            <v>3</v>
          </cell>
          <cell r="I1263">
            <v>1</v>
          </cell>
          <cell r="J1263" t="str">
            <v>fokvarkens</v>
          </cell>
        </row>
        <row r="1264">
          <cell r="A1264" t="str">
            <v>2006_apr_15</v>
          </cell>
          <cell r="C1264">
            <v>13200</v>
          </cell>
          <cell r="D1264">
            <v>2006</v>
          </cell>
          <cell r="E1264" t="str">
            <v>apr</v>
          </cell>
          <cell r="F1264">
            <v>15</v>
          </cell>
          <cell r="G1264">
            <v>15.6</v>
          </cell>
          <cell r="H1264">
            <v>4</v>
          </cell>
          <cell r="I1264">
            <v>1</v>
          </cell>
          <cell r="J1264" t="str">
            <v>fokvarkens</v>
          </cell>
        </row>
        <row r="1265">
          <cell r="A1265" t="str">
            <v>2006_mei_15</v>
          </cell>
          <cell r="C1265">
            <v>13201</v>
          </cell>
          <cell r="D1265">
            <v>2006</v>
          </cell>
          <cell r="E1265" t="str">
            <v>mei</v>
          </cell>
          <cell r="F1265">
            <v>15</v>
          </cell>
          <cell r="G1265">
            <v>15.65</v>
          </cell>
          <cell r="H1265">
            <v>5</v>
          </cell>
          <cell r="I1265">
            <v>1</v>
          </cell>
          <cell r="J1265" t="str">
            <v>fokvarkens</v>
          </cell>
        </row>
        <row r="1266">
          <cell r="A1266" t="str">
            <v>2006_jun_15</v>
          </cell>
          <cell r="C1266">
            <v>13202</v>
          </cell>
          <cell r="D1266">
            <v>2006</v>
          </cell>
          <cell r="E1266" t="str">
            <v>jun</v>
          </cell>
          <cell r="F1266">
            <v>15</v>
          </cell>
          <cell r="G1266">
            <v>15.7</v>
          </cell>
          <cell r="H1266">
            <v>6</v>
          </cell>
          <cell r="I1266">
            <v>1</v>
          </cell>
          <cell r="J1266" t="str">
            <v>fokvarkens</v>
          </cell>
        </row>
        <row r="1267">
          <cell r="A1267" t="str">
            <v>2006_jul_15</v>
          </cell>
          <cell r="C1267">
            <v>13203</v>
          </cell>
          <cell r="D1267">
            <v>2006</v>
          </cell>
          <cell r="E1267" t="str">
            <v>jul</v>
          </cell>
          <cell r="F1267">
            <v>15</v>
          </cell>
          <cell r="G1267">
            <v>15.75</v>
          </cell>
          <cell r="H1267">
            <v>7</v>
          </cell>
          <cell r="I1267">
            <v>1</v>
          </cell>
          <cell r="J1267" t="str">
            <v>fokvarkens</v>
          </cell>
        </row>
        <row r="1268">
          <cell r="A1268" t="str">
            <v>2006_aug_15</v>
          </cell>
          <cell r="C1268">
            <v>13204</v>
          </cell>
          <cell r="D1268">
            <v>2006</v>
          </cell>
          <cell r="E1268" t="str">
            <v>aug</v>
          </cell>
          <cell r="F1268">
            <v>15</v>
          </cell>
          <cell r="G1268">
            <v>15.85</v>
          </cell>
          <cell r="H1268">
            <v>8</v>
          </cell>
          <cell r="I1268">
            <v>1</v>
          </cell>
          <cell r="J1268" t="str">
            <v>fokvarkens</v>
          </cell>
        </row>
        <row r="1269">
          <cell r="A1269" t="str">
            <v>2006_sep_15</v>
          </cell>
          <cell r="C1269">
            <v>13205</v>
          </cell>
          <cell r="D1269">
            <v>2006</v>
          </cell>
          <cell r="E1269" t="str">
            <v>sep</v>
          </cell>
          <cell r="F1269">
            <v>15</v>
          </cell>
          <cell r="G1269">
            <v>16.100000000000001</v>
          </cell>
          <cell r="H1269">
            <v>9</v>
          </cell>
          <cell r="I1269">
            <v>1</v>
          </cell>
          <cell r="J1269" t="str">
            <v>fokvarkens</v>
          </cell>
        </row>
        <row r="1270">
          <cell r="A1270" t="str">
            <v>2006_okt_15</v>
          </cell>
          <cell r="C1270">
            <v>13206</v>
          </cell>
          <cell r="D1270">
            <v>2006</v>
          </cell>
          <cell r="E1270" t="str">
            <v>okt</v>
          </cell>
          <cell r="F1270">
            <v>15</v>
          </cell>
          <cell r="G1270">
            <v>16.3</v>
          </cell>
          <cell r="H1270">
            <v>10</v>
          </cell>
          <cell r="I1270">
            <v>1</v>
          </cell>
          <cell r="J1270" t="str">
            <v>fokvarkens</v>
          </cell>
        </row>
        <row r="1271">
          <cell r="A1271" t="str">
            <v>2006_nov_15</v>
          </cell>
          <cell r="C1271">
            <v>13207</v>
          </cell>
          <cell r="D1271">
            <v>2006</v>
          </cell>
          <cell r="E1271" t="str">
            <v>nov</v>
          </cell>
          <cell r="F1271">
            <v>15</v>
          </cell>
          <cell r="G1271">
            <v>16.8</v>
          </cell>
          <cell r="H1271">
            <v>11</v>
          </cell>
          <cell r="I1271">
            <v>1</v>
          </cell>
          <cell r="J1271" t="str">
            <v>fokvarkens</v>
          </cell>
        </row>
        <row r="1272">
          <cell r="A1272" t="str">
            <v>2006_dec_15</v>
          </cell>
          <cell r="C1272">
            <v>13208</v>
          </cell>
          <cell r="D1272">
            <v>2006</v>
          </cell>
          <cell r="E1272" t="str">
            <v>dec</v>
          </cell>
          <cell r="F1272">
            <v>15</v>
          </cell>
          <cell r="G1272">
            <v>17.100000000000001</v>
          </cell>
          <cell r="H1272">
            <v>12</v>
          </cell>
          <cell r="I1272">
            <v>1</v>
          </cell>
          <cell r="J1272" t="str">
            <v>fokvarkens</v>
          </cell>
        </row>
        <row r="1273">
          <cell r="A1273" t="str">
            <v>2007_jan_15</v>
          </cell>
          <cell r="C1273">
            <v>13209</v>
          </cell>
          <cell r="D1273">
            <v>2007</v>
          </cell>
          <cell r="E1273" t="str">
            <v>jan</v>
          </cell>
          <cell r="F1273">
            <v>15</v>
          </cell>
          <cell r="G1273">
            <v>17.45</v>
          </cell>
          <cell r="H1273">
            <v>1</v>
          </cell>
          <cell r="I1273">
            <v>1</v>
          </cell>
          <cell r="J1273" t="str">
            <v>fokvarkens</v>
          </cell>
        </row>
        <row r="1274">
          <cell r="A1274" t="str">
            <v>2007_feb_15</v>
          </cell>
          <cell r="C1274">
            <v>13210</v>
          </cell>
          <cell r="D1274">
            <v>2007</v>
          </cell>
          <cell r="E1274" t="str">
            <v>feb</v>
          </cell>
          <cell r="F1274">
            <v>15</v>
          </cell>
          <cell r="G1274">
            <v>17.850000000000001</v>
          </cell>
          <cell r="H1274">
            <v>2</v>
          </cell>
          <cell r="I1274">
            <v>1</v>
          </cell>
          <cell r="J1274" t="str">
            <v>fokvarkens</v>
          </cell>
        </row>
        <row r="1275">
          <cell r="A1275" t="str">
            <v>2007_mrt_15</v>
          </cell>
          <cell r="C1275">
            <v>13211</v>
          </cell>
          <cell r="D1275">
            <v>2007</v>
          </cell>
          <cell r="E1275" t="str">
            <v>mrt</v>
          </cell>
          <cell r="F1275">
            <v>15</v>
          </cell>
          <cell r="G1275">
            <v>18.25</v>
          </cell>
          <cell r="H1275">
            <v>3</v>
          </cell>
          <cell r="I1275">
            <v>1</v>
          </cell>
          <cell r="J1275" t="str">
            <v>fokvarkens</v>
          </cell>
        </row>
        <row r="1276">
          <cell r="A1276" t="str">
            <v>2007_apr_15</v>
          </cell>
          <cell r="C1276">
            <v>13212</v>
          </cell>
          <cell r="D1276">
            <v>2007</v>
          </cell>
          <cell r="E1276" t="str">
            <v>apr</v>
          </cell>
          <cell r="F1276">
            <v>15</v>
          </cell>
          <cell r="G1276">
            <v>18.600000000000001</v>
          </cell>
          <cell r="H1276">
            <v>4</v>
          </cell>
          <cell r="I1276">
            <v>1</v>
          </cell>
          <cell r="J1276" t="str">
            <v>fokvarkens</v>
          </cell>
        </row>
        <row r="1277">
          <cell r="A1277" t="str">
            <v>2007_mei_15</v>
          </cell>
          <cell r="C1277">
            <v>13213</v>
          </cell>
          <cell r="D1277">
            <v>2007</v>
          </cell>
          <cell r="E1277" t="str">
            <v>mei</v>
          </cell>
          <cell r="F1277">
            <v>15</v>
          </cell>
          <cell r="G1277">
            <v>18.8</v>
          </cell>
          <cell r="H1277">
            <v>5</v>
          </cell>
          <cell r="I1277">
            <v>1</v>
          </cell>
          <cell r="J1277" t="str">
            <v>fokvarkens</v>
          </cell>
        </row>
        <row r="1278">
          <cell r="A1278" t="str">
            <v>2007_jun_15</v>
          </cell>
          <cell r="C1278">
            <v>13214</v>
          </cell>
          <cell r="D1278">
            <v>2007</v>
          </cell>
          <cell r="E1278" t="str">
            <v>jun</v>
          </cell>
          <cell r="F1278">
            <v>15</v>
          </cell>
          <cell r="G1278">
            <v>19</v>
          </cell>
          <cell r="H1278">
            <v>6</v>
          </cell>
          <cell r="I1278">
            <v>1</v>
          </cell>
          <cell r="J1278" t="str">
            <v>fokvarkens</v>
          </cell>
        </row>
        <row r="1279">
          <cell r="A1279" t="str">
            <v>2007_jul_15</v>
          </cell>
          <cell r="C1279">
            <v>13215</v>
          </cell>
          <cell r="D1279">
            <v>2007</v>
          </cell>
          <cell r="E1279" t="str">
            <v>jul</v>
          </cell>
          <cell r="F1279">
            <v>15</v>
          </cell>
          <cell r="G1279">
            <v>19.3</v>
          </cell>
          <cell r="H1279">
            <v>7</v>
          </cell>
          <cell r="I1279">
            <v>1</v>
          </cell>
          <cell r="J1279" t="str">
            <v>fokvarkens</v>
          </cell>
        </row>
        <row r="1280">
          <cell r="A1280" t="str">
            <v>2007_aug_15</v>
          </cell>
          <cell r="C1280">
            <v>13216</v>
          </cell>
          <cell r="D1280">
            <v>2007</v>
          </cell>
          <cell r="E1280" t="str">
            <v>aug</v>
          </cell>
          <cell r="F1280">
            <v>15</v>
          </cell>
          <cell r="G1280">
            <v>20</v>
          </cell>
          <cell r="H1280">
            <v>8</v>
          </cell>
          <cell r="I1280">
            <v>1</v>
          </cell>
          <cell r="J1280" t="str">
            <v>fokvarkens</v>
          </cell>
        </row>
        <row r="1281">
          <cell r="A1281" t="str">
            <v>2007_sep_15</v>
          </cell>
          <cell r="C1281">
            <v>13217</v>
          </cell>
          <cell r="D1281">
            <v>2007</v>
          </cell>
          <cell r="E1281" t="str">
            <v>sep</v>
          </cell>
          <cell r="F1281">
            <v>15</v>
          </cell>
          <cell r="G1281">
            <v>21.15</v>
          </cell>
          <cell r="H1281">
            <v>9</v>
          </cell>
          <cell r="I1281">
            <v>1</v>
          </cell>
          <cell r="J1281" t="str">
            <v>fokvarkens</v>
          </cell>
        </row>
        <row r="1282">
          <cell r="A1282" t="str">
            <v>2007_okt_15</v>
          </cell>
          <cell r="C1282">
            <v>13218</v>
          </cell>
          <cell r="D1282">
            <v>2007</v>
          </cell>
          <cell r="E1282" t="str">
            <v>okt</v>
          </cell>
          <cell r="F1282">
            <v>15</v>
          </cell>
          <cell r="G1282">
            <v>22.8</v>
          </cell>
          <cell r="H1282">
            <v>10</v>
          </cell>
          <cell r="I1282">
            <v>1</v>
          </cell>
          <cell r="J1282" t="str">
            <v>fokvarkens</v>
          </cell>
        </row>
        <row r="1283">
          <cell r="A1283" t="str">
            <v>2007_nov_15</v>
          </cell>
          <cell r="C1283">
            <v>13219</v>
          </cell>
          <cell r="D1283">
            <v>2007</v>
          </cell>
          <cell r="E1283" t="str">
            <v>nov</v>
          </cell>
          <cell r="F1283">
            <v>15</v>
          </cell>
          <cell r="G1283">
            <v>23.65</v>
          </cell>
          <cell r="H1283">
            <v>11</v>
          </cell>
          <cell r="I1283">
            <v>1</v>
          </cell>
          <cell r="J1283" t="str">
            <v>fokvarkens</v>
          </cell>
        </row>
        <row r="1284">
          <cell r="A1284" t="str">
            <v>2007_dec_15</v>
          </cell>
          <cell r="C1284">
            <v>13220</v>
          </cell>
          <cell r="D1284">
            <v>2007</v>
          </cell>
          <cell r="E1284" t="str">
            <v>dec</v>
          </cell>
          <cell r="F1284">
            <v>15</v>
          </cell>
          <cell r="G1284">
            <v>24</v>
          </cell>
          <cell r="H1284">
            <v>12</v>
          </cell>
          <cell r="I1284">
            <v>1</v>
          </cell>
          <cell r="J1284" t="str">
            <v>fokvarkens</v>
          </cell>
        </row>
        <row r="1285">
          <cell r="A1285" t="str">
            <v>2008_jan_15</v>
          </cell>
          <cell r="C1285">
            <v>13221</v>
          </cell>
          <cell r="D1285">
            <v>2008</v>
          </cell>
          <cell r="E1285" t="str">
            <v>jan</v>
          </cell>
          <cell r="F1285">
            <v>15</v>
          </cell>
          <cell r="G1285">
            <v>24.3</v>
          </cell>
          <cell r="H1285">
            <v>1</v>
          </cell>
          <cell r="I1285">
            <v>1</v>
          </cell>
          <cell r="J1285" t="str">
            <v>fokvarkens</v>
          </cell>
        </row>
        <row r="1286">
          <cell r="A1286" t="str">
            <v>2008_feb_15</v>
          </cell>
          <cell r="C1286">
            <v>13222</v>
          </cell>
          <cell r="D1286">
            <v>2008</v>
          </cell>
          <cell r="E1286" t="str">
            <v>feb</v>
          </cell>
          <cell r="F1286">
            <v>15</v>
          </cell>
          <cell r="G1286">
            <v>24.6</v>
          </cell>
          <cell r="H1286">
            <v>2</v>
          </cell>
          <cell r="I1286">
            <v>1</v>
          </cell>
          <cell r="J1286" t="str">
            <v>fokvarkens</v>
          </cell>
        </row>
        <row r="1287">
          <cell r="A1287" t="str">
            <v>2008_mrt_15</v>
          </cell>
          <cell r="C1287">
            <v>13223</v>
          </cell>
          <cell r="D1287">
            <v>2008</v>
          </cell>
          <cell r="E1287" t="str">
            <v>mrt</v>
          </cell>
          <cell r="F1287">
            <v>15</v>
          </cell>
          <cell r="G1287">
            <v>25.1</v>
          </cell>
          <cell r="H1287">
            <v>3</v>
          </cell>
          <cell r="I1287">
            <v>1</v>
          </cell>
          <cell r="J1287" t="str">
            <v>fokvarkens</v>
          </cell>
        </row>
        <row r="1288">
          <cell r="A1288" t="str">
            <v>2008_apr_15</v>
          </cell>
          <cell r="C1288">
            <v>13224</v>
          </cell>
          <cell r="D1288">
            <v>2008</v>
          </cell>
          <cell r="E1288" t="str">
            <v>apr</v>
          </cell>
          <cell r="F1288">
            <v>15</v>
          </cell>
          <cell r="G1288">
            <v>25.5</v>
          </cell>
          <cell r="H1288">
            <v>4</v>
          </cell>
          <cell r="I1288">
            <v>1</v>
          </cell>
          <cell r="J1288" t="str">
            <v>fokvarkens</v>
          </cell>
        </row>
        <row r="1289">
          <cell r="A1289" t="str">
            <v>2008_mei_15</v>
          </cell>
          <cell r="C1289">
            <v>13225</v>
          </cell>
          <cell r="D1289">
            <v>2008</v>
          </cell>
          <cell r="E1289" t="str">
            <v>mei</v>
          </cell>
          <cell r="F1289">
            <v>15</v>
          </cell>
          <cell r="G1289">
            <v>25.5</v>
          </cell>
          <cell r="H1289">
            <v>5</v>
          </cell>
          <cell r="I1289">
            <v>1</v>
          </cell>
          <cell r="J1289" t="str">
            <v>fokvarkens</v>
          </cell>
        </row>
        <row r="1290">
          <cell r="A1290" t="str">
            <v>2008_jun_15</v>
          </cell>
          <cell r="C1290">
            <v>13226</v>
          </cell>
          <cell r="D1290">
            <v>2008</v>
          </cell>
          <cell r="E1290" t="str">
            <v>jun</v>
          </cell>
          <cell r="F1290">
            <v>15</v>
          </cell>
          <cell r="G1290">
            <v>25.5</v>
          </cell>
          <cell r="H1290">
            <v>6</v>
          </cell>
          <cell r="I1290">
            <v>1</v>
          </cell>
          <cell r="J1290" t="str">
            <v>fokvarkens</v>
          </cell>
        </row>
        <row r="1291">
          <cell r="A1291" t="str">
            <v>2008_jul_15</v>
          </cell>
          <cell r="C1291">
            <v>13227</v>
          </cell>
          <cell r="D1291">
            <v>2008</v>
          </cell>
          <cell r="E1291" t="str">
            <v>jul</v>
          </cell>
          <cell r="F1291">
            <v>15</v>
          </cell>
          <cell r="G1291">
            <v>25.45</v>
          </cell>
          <cell r="H1291">
            <v>7</v>
          </cell>
          <cell r="I1291">
            <v>1</v>
          </cell>
          <cell r="J1291" t="str">
            <v>fokvarkens</v>
          </cell>
        </row>
        <row r="1292">
          <cell r="A1292" t="str">
            <v>2008_aug_15</v>
          </cell>
          <cell r="C1292">
            <v>13228</v>
          </cell>
          <cell r="D1292">
            <v>2008</v>
          </cell>
          <cell r="E1292" t="str">
            <v>aug</v>
          </cell>
          <cell r="F1292">
            <v>15</v>
          </cell>
          <cell r="G1292">
            <v>25.2</v>
          </cell>
          <cell r="H1292">
            <v>8</v>
          </cell>
          <cell r="I1292">
            <v>1</v>
          </cell>
          <cell r="J1292" t="str">
            <v>fokvarkens</v>
          </cell>
        </row>
        <row r="1293">
          <cell r="A1293" t="str">
            <v>2008_sep_15</v>
          </cell>
          <cell r="C1293">
            <v>13229</v>
          </cell>
          <cell r="D1293">
            <v>2008</v>
          </cell>
          <cell r="E1293" t="str">
            <v>sep</v>
          </cell>
          <cell r="F1293">
            <v>15</v>
          </cell>
          <cell r="G1293">
            <v>24.5</v>
          </cell>
          <cell r="H1293">
            <v>9</v>
          </cell>
          <cell r="I1293">
            <v>1</v>
          </cell>
          <cell r="J1293" t="str">
            <v>fokvarkens</v>
          </cell>
        </row>
        <row r="1294">
          <cell r="A1294" t="str">
            <v>2008_okt_15</v>
          </cell>
          <cell r="C1294">
            <v>13230</v>
          </cell>
          <cell r="D1294">
            <v>2008</v>
          </cell>
          <cell r="E1294" t="str">
            <v>okt</v>
          </cell>
          <cell r="F1294">
            <v>15</v>
          </cell>
          <cell r="G1294">
            <v>23.6</v>
          </cell>
          <cell r="H1294">
            <v>10</v>
          </cell>
          <cell r="I1294">
            <v>1</v>
          </cell>
          <cell r="J1294" t="str">
            <v>fokvarkens</v>
          </cell>
        </row>
        <row r="1295">
          <cell r="A1295" t="str">
            <v>2008_nov_15</v>
          </cell>
          <cell r="C1295">
            <v>13231</v>
          </cell>
          <cell r="D1295">
            <v>2008</v>
          </cell>
          <cell r="E1295" t="str">
            <v>nov</v>
          </cell>
          <cell r="F1295">
            <v>15</v>
          </cell>
          <cell r="G1295">
            <v>22.5</v>
          </cell>
          <cell r="H1295">
            <v>11</v>
          </cell>
          <cell r="I1295">
            <v>1</v>
          </cell>
          <cell r="J1295" t="str">
            <v>fokvarkens</v>
          </cell>
        </row>
        <row r="1296">
          <cell r="A1296" t="str">
            <v>2008_dec_15</v>
          </cell>
          <cell r="C1296">
            <v>13232</v>
          </cell>
          <cell r="D1296">
            <v>2008</v>
          </cell>
          <cell r="E1296" t="str">
            <v>dec</v>
          </cell>
          <cell r="F1296">
            <v>15</v>
          </cell>
          <cell r="G1296">
            <v>21.65</v>
          </cell>
          <cell r="H1296">
            <v>12</v>
          </cell>
          <cell r="I1296">
            <v>1</v>
          </cell>
          <cell r="J1296" t="str">
            <v>fokvarkens</v>
          </cell>
        </row>
        <row r="1297">
          <cell r="A1297" t="str">
            <v>2009_jan_15</v>
          </cell>
          <cell r="C1297">
            <v>13233</v>
          </cell>
          <cell r="D1297">
            <v>2009</v>
          </cell>
          <cell r="E1297" t="str">
            <v>jan</v>
          </cell>
          <cell r="F1297">
            <v>15</v>
          </cell>
          <cell r="G1297">
            <v>20.85</v>
          </cell>
          <cell r="H1297">
            <v>1</v>
          </cell>
          <cell r="I1297">
            <v>1</v>
          </cell>
          <cell r="J1297" t="str">
            <v>fokvarkens</v>
          </cell>
        </row>
        <row r="1298">
          <cell r="A1298" t="str">
            <v>2009_feb_15</v>
          </cell>
          <cell r="C1298">
            <v>13234</v>
          </cell>
          <cell r="D1298">
            <v>2009</v>
          </cell>
          <cell r="E1298" t="str">
            <v>feb</v>
          </cell>
          <cell r="F1298">
            <v>15</v>
          </cell>
          <cell r="G1298">
            <v>20.55</v>
          </cell>
          <cell r="H1298">
            <v>2</v>
          </cell>
          <cell r="I1298">
            <v>1</v>
          </cell>
          <cell r="J1298" t="str">
            <v>fokvarkens</v>
          </cell>
        </row>
        <row r="1299">
          <cell r="A1299" t="str">
            <v>2009_mrt_15</v>
          </cell>
          <cell r="C1299">
            <v>13235</v>
          </cell>
          <cell r="D1299">
            <v>2009</v>
          </cell>
          <cell r="E1299" t="str">
            <v>mrt</v>
          </cell>
          <cell r="F1299">
            <v>15</v>
          </cell>
          <cell r="G1299">
            <v>20.399999999999999</v>
          </cell>
          <cell r="H1299">
            <v>3</v>
          </cell>
          <cell r="I1299">
            <v>1</v>
          </cell>
          <cell r="J1299" t="str">
            <v>fokvarkens</v>
          </cell>
        </row>
        <row r="1300">
          <cell r="A1300" t="str">
            <v>2009_apr_15</v>
          </cell>
          <cell r="C1300">
            <v>13236</v>
          </cell>
          <cell r="D1300">
            <v>2009</v>
          </cell>
          <cell r="E1300" t="str">
            <v>apr</v>
          </cell>
          <cell r="F1300">
            <v>15</v>
          </cell>
          <cell r="G1300">
            <v>20.3</v>
          </cell>
          <cell r="H1300">
            <v>4</v>
          </cell>
          <cell r="I1300">
            <v>1</v>
          </cell>
          <cell r="J1300" t="str">
            <v>fokvarkens</v>
          </cell>
        </row>
        <row r="1301">
          <cell r="A1301" t="str">
            <v>2009_mei_15</v>
          </cell>
          <cell r="C1301">
            <v>13237</v>
          </cell>
          <cell r="D1301">
            <v>2009</v>
          </cell>
          <cell r="E1301" t="str">
            <v>mei</v>
          </cell>
          <cell r="F1301">
            <v>15</v>
          </cell>
          <cell r="G1301">
            <v>20.100000000000001</v>
          </cell>
          <cell r="H1301">
            <v>5</v>
          </cell>
          <cell r="I1301">
            <v>1</v>
          </cell>
          <cell r="J1301" t="str">
            <v>fokvarkens</v>
          </cell>
        </row>
        <row r="1302">
          <cell r="A1302" t="str">
            <v>2009_jun_15</v>
          </cell>
          <cell r="C1302">
            <v>13238</v>
          </cell>
          <cell r="D1302">
            <v>2009</v>
          </cell>
          <cell r="E1302" t="str">
            <v>jun</v>
          </cell>
          <cell r="F1302">
            <v>15</v>
          </cell>
          <cell r="G1302">
            <v>20</v>
          </cell>
          <cell r="H1302">
            <v>6</v>
          </cell>
          <cell r="I1302">
            <v>1</v>
          </cell>
          <cell r="J1302" t="str">
            <v>fokvarkens</v>
          </cell>
        </row>
        <row r="1303">
          <cell r="A1303" t="str">
            <v>2009_jul_15</v>
          </cell>
          <cell r="C1303">
            <v>13239</v>
          </cell>
          <cell r="D1303">
            <v>2009</v>
          </cell>
          <cell r="E1303" t="str">
            <v>jul</v>
          </cell>
          <cell r="F1303">
            <v>15</v>
          </cell>
          <cell r="G1303">
            <v>19.95</v>
          </cell>
          <cell r="H1303">
            <v>7</v>
          </cell>
          <cell r="I1303">
            <v>1</v>
          </cell>
          <cell r="J1303" t="str">
            <v>fokvarkens</v>
          </cell>
        </row>
        <row r="1304">
          <cell r="A1304" t="str">
            <v>2009_aug_15</v>
          </cell>
          <cell r="C1304">
            <v>13240</v>
          </cell>
          <cell r="D1304">
            <v>2009</v>
          </cell>
          <cell r="E1304" t="str">
            <v>aug</v>
          </cell>
          <cell r="F1304">
            <v>15</v>
          </cell>
          <cell r="G1304">
            <v>19.600000000000001</v>
          </cell>
          <cell r="H1304">
            <v>8</v>
          </cell>
          <cell r="I1304">
            <v>1</v>
          </cell>
          <cell r="J1304" t="str">
            <v>fokvarkens</v>
          </cell>
        </row>
        <row r="1305">
          <cell r="A1305" t="str">
            <v>2009_sep_15</v>
          </cell>
          <cell r="C1305">
            <v>13241</v>
          </cell>
          <cell r="D1305">
            <v>2009</v>
          </cell>
          <cell r="E1305" t="str">
            <v>sep</v>
          </cell>
          <cell r="F1305">
            <v>15</v>
          </cell>
          <cell r="G1305">
            <v>19.100000000000001</v>
          </cell>
          <cell r="H1305">
            <v>9</v>
          </cell>
          <cell r="I1305">
            <v>1</v>
          </cell>
          <cell r="J1305" t="str">
            <v>fokvarkens</v>
          </cell>
        </row>
        <row r="1306">
          <cell r="A1306" t="str">
            <v>2009_okt_15</v>
          </cell>
          <cell r="C1306">
            <v>13242</v>
          </cell>
          <cell r="D1306">
            <v>2009</v>
          </cell>
          <cell r="E1306" t="str">
            <v>okt</v>
          </cell>
          <cell r="F1306">
            <v>15</v>
          </cell>
          <cell r="G1306">
            <v>18.600000000000001</v>
          </cell>
          <cell r="H1306">
            <v>10</v>
          </cell>
          <cell r="I1306">
            <v>1</v>
          </cell>
          <cell r="J1306" t="str">
            <v>fokvarkens</v>
          </cell>
        </row>
        <row r="1307">
          <cell r="A1307" t="str">
            <v>2009_nov_15</v>
          </cell>
          <cell r="C1307">
            <v>13243</v>
          </cell>
          <cell r="D1307">
            <v>2009</v>
          </cell>
          <cell r="E1307" t="str">
            <v>nov</v>
          </cell>
          <cell r="F1307">
            <v>15</v>
          </cell>
          <cell r="G1307">
            <v>18.45</v>
          </cell>
          <cell r="H1307">
            <v>11</v>
          </cell>
          <cell r="I1307">
            <v>1</v>
          </cell>
          <cell r="J1307" t="str">
            <v>fokvarkens</v>
          </cell>
        </row>
        <row r="1308">
          <cell r="A1308" t="str">
            <v>2009_dec_15</v>
          </cell>
          <cell r="C1308">
            <v>13244</v>
          </cell>
          <cell r="D1308">
            <v>2009</v>
          </cell>
          <cell r="E1308" t="str">
            <v>dec</v>
          </cell>
          <cell r="F1308">
            <v>15</v>
          </cell>
          <cell r="G1308">
            <v>18.350000000000001</v>
          </cell>
          <cell r="H1308">
            <v>12</v>
          </cell>
          <cell r="I1308">
            <v>1</v>
          </cell>
          <cell r="J1308" t="str">
            <v>fokvarkens</v>
          </cell>
        </row>
        <row r="1309">
          <cell r="A1309" t="str">
            <v>2010_jan_15</v>
          </cell>
          <cell r="C1309">
            <v>13245</v>
          </cell>
          <cell r="D1309">
            <v>2010</v>
          </cell>
          <cell r="E1309" t="str">
            <v>jan</v>
          </cell>
          <cell r="F1309">
            <v>15</v>
          </cell>
          <cell r="G1309">
            <v>18.399999999999999</v>
          </cell>
          <cell r="H1309">
            <v>1</v>
          </cell>
          <cell r="I1309">
            <v>1</v>
          </cell>
          <cell r="J1309" t="str">
            <v>fokvarkens</v>
          </cell>
        </row>
        <row r="1310">
          <cell r="A1310" t="str">
            <v>2010_feb_15</v>
          </cell>
          <cell r="C1310">
            <v>13246</v>
          </cell>
          <cell r="D1310">
            <v>2010</v>
          </cell>
          <cell r="E1310" t="str">
            <v>feb</v>
          </cell>
          <cell r="F1310">
            <v>15</v>
          </cell>
          <cell r="G1310">
            <v>18.45</v>
          </cell>
          <cell r="H1310">
            <v>2</v>
          </cell>
          <cell r="I1310">
            <v>1</v>
          </cell>
          <cell r="J1310" t="str">
            <v>fokvarkens</v>
          </cell>
        </row>
        <row r="1311">
          <cell r="A1311" t="str">
            <v>2010_mrt_15</v>
          </cell>
          <cell r="C1311">
            <v>13247</v>
          </cell>
          <cell r="D1311">
            <v>2010</v>
          </cell>
          <cell r="E1311" t="str">
            <v>mrt</v>
          </cell>
          <cell r="F1311">
            <v>15</v>
          </cell>
          <cell r="G1311">
            <v>18.5</v>
          </cell>
          <cell r="H1311">
            <v>3</v>
          </cell>
          <cell r="I1311">
            <v>1</v>
          </cell>
          <cell r="J1311" t="str">
            <v>fokvarkens</v>
          </cell>
        </row>
        <row r="1312">
          <cell r="A1312" t="str">
            <v>2010_apr_15</v>
          </cell>
          <cell r="C1312">
            <v>13248</v>
          </cell>
          <cell r="D1312">
            <v>2010</v>
          </cell>
          <cell r="E1312" t="str">
            <v>apr</v>
          </cell>
          <cell r="F1312">
            <v>15</v>
          </cell>
          <cell r="G1312">
            <v>18.399999999999999</v>
          </cell>
          <cell r="H1312">
            <v>4</v>
          </cell>
          <cell r="I1312">
            <v>1</v>
          </cell>
          <cell r="J1312" t="str">
            <v>fokvarkens</v>
          </cell>
        </row>
        <row r="1313">
          <cell r="A1313" t="str">
            <v>2010_mei_15</v>
          </cell>
          <cell r="C1313">
            <v>13249</v>
          </cell>
          <cell r="D1313">
            <v>2010</v>
          </cell>
          <cell r="E1313" t="str">
            <v>mei</v>
          </cell>
          <cell r="F1313">
            <v>15</v>
          </cell>
          <cell r="G1313">
            <v>18.45</v>
          </cell>
          <cell r="H1313">
            <v>5</v>
          </cell>
          <cell r="I1313">
            <v>1</v>
          </cell>
          <cell r="J1313" t="str">
            <v>fokvarkens</v>
          </cell>
        </row>
        <row r="1314">
          <cell r="A1314" t="str">
            <v>2010_jun_15</v>
          </cell>
          <cell r="C1314">
            <v>13250</v>
          </cell>
          <cell r="D1314">
            <v>2010</v>
          </cell>
          <cell r="E1314" t="str">
            <v>jun</v>
          </cell>
          <cell r="F1314">
            <v>15</v>
          </cell>
          <cell r="G1314">
            <v>18.75</v>
          </cell>
          <cell r="H1314">
            <v>6</v>
          </cell>
          <cell r="I1314">
            <v>1</v>
          </cell>
          <cell r="J1314" t="str">
            <v>fokvarkens</v>
          </cell>
        </row>
        <row r="1315">
          <cell r="A1315" t="str">
            <v>2010_jul_15</v>
          </cell>
          <cell r="C1315">
            <v>13251</v>
          </cell>
          <cell r="D1315">
            <v>2010</v>
          </cell>
          <cell r="E1315" t="str">
            <v>jul</v>
          </cell>
          <cell r="F1315">
            <v>15</v>
          </cell>
          <cell r="G1315">
            <v>19.05</v>
          </cell>
          <cell r="H1315">
            <v>7</v>
          </cell>
          <cell r="I1315">
            <v>1</v>
          </cell>
          <cell r="J1315" t="str">
            <v>fokvarkens</v>
          </cell>
        </row>
        <row r="1316">
          <cell r="A1316" t="str">
            <v>2010_aug_15</v>
          </cell>
          <cell r="C1316">
            <v>13252</v>
          </cell>
          <cell r="D1316">
            <v>2010</v>
          </cell>
          <cell r="E1316" t="str">
            <v>aug</v>
          </cell>
          <cell r="F1316">
            <v>15</v>
          </cell>
          <cell r="G1316">
            <v>19.899999999999999</v>
          </cell>
          <cell r="H1316">
            <v>8</v>
          </cell>
          <cell r="I1316">
            <v>1</v>
          </cell>
          <cell r="J1316" t="str">
            <v>fokvarkens</v>
          </cell>
        </row>
        <row r="1317">
          <cell r="A1317" t="str">
            <v>2010_sep_15</v>
          </cell>
          <cell r="C1317">
            <v>13253</v>
          </cell>
          <cell r="D1317">
            <v>2010</v>
          </cell>
          <cell r="E1317" t="str">
            <v>sep</v>
          </cell>
          <cell r="F1317">
            <v>15</v>
          </cell>
          <cell r="G1317">
            <v>21.3</v>
          </cell>
          <cell r="H1317">
            <v>9</v>
          </cell>
          <cell r="I1317">
            <v>1</v>
          </cell>
          <cell r="J1317" t="str">
            <v>fokvarkens</v>
          </cell>
        </row>
        <row r="1318">
          <cell r="A1318" t="str">
            <v>2010_okt_15</v>
          </cell>
          <cell r="C1318">
            <v>13254</v>
          </cell>
          <cell r="D1318">
            <v>2010</v>
          </cell>
          <cell r="E1318" t="str">
            <v>okt</v>
          </cell>
          <cell r="F1318">
            <v>15</v>
          </cell>
          <cell r="G1318">
            <v>22.25</v>
          </cell>
          <cell r="H1318">
            <v>10</v>
          </cell>
          <cell r="I1318">
            <v>1</v>
          </cell>
          <cell r="J1318" t="str">
            <v>fokvarkens</v>
          </cell>
        </row>
        <row r="1319">
          <cell r="A1319" t="str">
            <v>2010_nov_15</v>
          </cell>
          <cell r="C1319">
            <v>13255</v>
          </cell>
          <cell r="D1319">
            <v>2010</v>
          </cell>
          <cell r="E1319" t="str">
            <v>nov</v>
          </cell>
          <cell r="F1319">
            <v>15</v>
          </cell>
          <cell r="G1319">
            <v>22.95</v>
          </cell>
          <cell r="H1319">
            <v>11</v>
          </cell>
          <cell r="I1319">
            <v>1</v>
          </cell>
          <cell r="J1319" t="str">
            <v>fokvarkens</v>
          </cell>
        </row>
        <row r="1320">
          <cell r="A1320" t="str">
            <v>2010_dec_15</v>
          </cell>
          <cell r="C1320">
            <v>13256</v>
          </cell>
          <cell r="D1320">
            <v>2010</v>
          </cell>
          <cell r="E1320" t="str">
            <v>dec</v>
          </cell>
          <cell r="F1320">
            <v>15</v>
          </cell>
          <cell r="G1320">
            <v>23.65</v>
          </cell>
          <cell r="H1320">
            <v>12</v>
          </cell>
          <cell r="I1320">
            <v>1</v>
          </cell>
          <cell r="J1320" t="str">
            <v>fokvarkens</v>
          </cell>
        </row>
        <row r="1321">
          <cell r="A1321" t="str">
            <v>2011_jan_15</v>
          </cell>
          <cell r="C1321">
            <v>13257</v>
          </cell>
          <cell r="D1321">
            <v>2011</v>
          </cell>
          <cell r="E1321" t="str">
            <v>jan</v>
          </cell>
          <cell r="F1321">
            <v>15</v>
          </cell>
          <cell r="G1321">
            <v>24.35</v>
          </cell>
          <cell r="H1321">
            <v>1</v>
          </cell>
          <cell r="I1321">
            <v>1</v>
          </cell>
          <cell r="J1321" t="str">
            <v>fokvarkens</v>
          </cell>
        </row>
        <row r="1322">
          <cell r="A1322" t="str">
            <v>2011_feb_15</v>
          </cell>
          <cell r="C1322">
            <v>13258</v>
          </cell>
          <cell r="D1322">
            <v>2011</v>
          </cell>
          <cell r="E1322" t="str">
            <v>feb</v>
          </cell>
          <cell r="F1322">
            <v>15</v>
          </cell>
          <cell r="G1322">
            <v>24.8</v>
          </cell>
          <cell r="H1322">
            <v>2</v>
          </cell>
          <cell r="I1322">
            <v>1</v>
          </cell>
          <cell r="J1322" t="str">
            <v>fokvarkens</v>
          </cell>
        </row>
        <row r="1323">
          <cell r="A1323" t="str">
            <v>2011_mrt_15</v>
          </cell>
          <cell r="C1323">
            <v>13259</v>
          </cell>
          <cell r="D1323">
            <v>2011</v>
          </cell>
          <cell r="E1323" t="str">
            <v>mrt</v>
          </cell>
          <cell r="F1323">
            <v>15</v>
          </cell>
          <cell r="G1323">
            <v>25.6</v>
          </cell>
          <cell r="H1323">
            <v>3</v>
          </cell>
          <cell r="I1323">
            <v>1</v>
          </cell>
          <cell r="J1323" t="str">
            <v>fokvarkens</v>
          </cell>
        </row>
        <row r="1324">
          <cell r="A1324" t="str">
            <v>2011_apr_15</v>
          </cell>
          <cell r="C1324">
            <v>13260</v>
          </cell>
          <cell r="D1324">
            <v>2011</v>
          </cell>
          <cell r="E1324" t="str">
            <v>apr</v>
          </cell>
          <cell r="F1324">
            <v>15</v>
          </cell>
          <cell r="G1324">
            <v>26.35</v>
          </cell>
          <cell r="H1324">
            <v>4</v>
          </cell>
          <cell r="I1324">
            <v>1</v>
          </cell>
          <cell r="J1324" t="str">
            <v>fokvarkens</v>
          </cell>
        </row>
        <row r="1325">
          <cell r="A1325" t="str">
            <v>2011_mei_15</v>
          </cell>
          <cell r="C1325">
            <v>13261</v>
          </cell>
          <cell r="D1325">
            <v>2011</v>
          </cell>
          <cell r="E1325" t="str">
            <v>mei</v>
          </cell>
          <cell r="F1325">
            <v>15</v>
          </cell>
          <cell r="G1325">
            <v>26.55</v>
          </cell>
          <cell r="H1325">
            <v>5</v>
          </cell>
          <cell r="I1325">
            <v>1</v>
          </cell>
          <cell r="J1325" t="str">
            <v>fokvarkens</v>
          </cell>
        </row>
        <row r="1326">
          <cell r="A1326" t="str">
            <v>2011_jun_15</v>
          </cell>
          <cell r="C1326">
            <v>13262</v>
          </cell>
          <cell r="D1326">
            <v>2011</v>
          </cell>
          <cell r="E1326" t="str">
            <v>jun</v>
          </cell>
          <cell r="F1326">
            <v>15</v>
          </cell>
          <cell r="G1326">
            <v>26.7</v>
          </cell>
          <cell r="H1326">
            <v>6</v>
          </cell>
          <cell r="I1326">
            <v>1</v>
          </cell>
          <cell r="J1326" t="str">
            <v>fokvarkens</v>
          </cell>
        </row>
        <row r="1327">
          <cell r="A1327" t="str">
            <v>2011_jul_15</v>
          </cell>
          <cell r="C1327">
            <v>13263</v>
          </cell>
          <cell r="D1327">
            <v>2011</v>
          </cell>
          <cell r="E1327" t="str">
            <v>jul</v>
          </cell>
          <cell r="F1327">
            <v>15</v>
          </cell>
          <cell r="G1327">
            <v>26.8</v>
          </cell>
          <cell r="H1327">
            <v>7</v>
          </cell>
          <cell r="I1327">
            <v>1</v>
          </cell>
          <cell r="J1327" t="str">
            <v>fokvarkens</v>
          </cell>
        </row>
        <row r="1328">
          <cell r="A1328" t="str">
            <v>2011_aug_15</v>
          </cell>
          <cell r="C1328">
            <v>13264</v>
          </cell>
          <cell r="D1328">
            <v>2011</v>
          </cell>
          <cell r="E1328" t="str">
            <v>aug</v>
          </cell>
          <cell r="F1328">
            <v>15</v>
          </cell>
          <cell r="G1328">
            <v>26.75</v>
          </cell>
          <cell r="H1328">
            <v>8</v>
          </cell>
          <cell r="I1328">
            <v>1</v>
          </cell>
          <cell r="J1328" t="str">
            <v>fokvarkens</v>
          </cell>
        </row>
        <row r="1329">
          <cell r="A1329" t="str">
            <v>2011_sep_15</v>
          </cell>
          <cell r="C1329">
            <v>13265</v>
          </cell>
          <cell r="D1329">
            <v>2011</v>
          </cell>
          <cell r="E1329" t="str">
            <v>sep</v>
          </cell>
          <cell r="F1329">
            <v>15</v>
          </cell>
          <cell r="G1329">
            <v>26.55</v>
          </cell>
          <cell r="H1329">
            <v>9</v>
          </cell>
          <cell r="I1329">
            <v>1</v>
          </cell>
          <cell r="J1329" t="str">
            <v>fokvarkens</v>
          </cell>
        </row>
        <row r="1330">
          <cell r="A1330" t="str">
            <v>2011_okt_15</v>
          </cell>
          <cell r="C1330">
            <v>13266</v>
          </cell>
          <cell r="D1330">
            <v>2011</v>
          </cell>
          <cell r="E1330" t="str">
            <v>okt</v>
          </cell>
          <cell r="F1330">
            <v>15</v>
          </cell>
          <cell r="G1330">
            <v>26.25</v>
          </cell>
          <cell r="H1330">
            <v>10</v>
          </cell>
          <cell r="I1330">
            <v>1</v>
          </cell>
          <cell r="J1330" t="str">
            <v>fokvarkens</v>
          </cell>
        </row>
        <row r="1331">
          <cell r="A1331" t="str">
            <v>2011_nov_15</v>
          </cell>
          <cell r="C1331">
            <v>13267</v>
          </cell>
          <cell r="D1331">
            <v>2011</v>
          </cell>
          <cell r="E1331" t="str">
            <v>nov</v>
          </cell>
          <cell r="F1331">
            <v>15</v>
          </cell>
          <cell r="G1331">
            <v>25.9</v>
          </cell>
          <cell r="H1331">
            <v>11</v>
          </cell>
          <cell r="I1331">
            <v>1</v>
          </cell>
          <cell r="J1331" t="str">
            <v>fokvarkens</v>
          </cell>
        </row>
        <row r="1332">
          <cell r="A1332" t="str">
            <v>2011_dec_15</v>
          </cell>
          <cell r="C1332">
            <v>13268</v>
          </cell>
          <cell r="D1332">
            <v>2011</v>
          </cell>
          <cell r="E1332" t="str">
            <v>dec</v>
          </cell>
          <cell r="F1332">
            <v>15</v>
          </cell>
          <cell r="G1332">
            <v>25.6</v>
          </cell>
          <cell r="H1332">
            <v>12</v>
          </cell>
          <cell r="I1332">
            <v>1</v>
          </cell>
          <cell r="J1332" t="str">
            <v>fokvarkens</v>
          </cell>
        </row>
        <row r="1333">
          <cell r="A1333" t="str">
            <v>2012_jan_15</v>
          </cell>
          <cell r="C1333">
            <v>13269</v>
          </cell>
          <cell r="D1333">
            <v>2012</v>
          </cell>
          <cell r="E1333" t="str">
            <v>jan</v>
          </cell>
          <cell r="F1333">
            <v>15</v>
          </cell>
          <cell r="G1333">
            <v>25.5</v>
          </cell>
          <cell r="H1333">
            <v>1</v>
          </cell>
          <cell r="I1333">
            <v>1</v>
          </cell>
          <cell r="J1333" t="str">
            <v>fokvarkens</v>
          </cell>
        </row>
        <row r="1334">
          <cell r="A1334" t="str">
            <v>2012_dec_15</v>
          </cell>
          <cell r="C1334">
            <v>13280</v>
          </cell>
          <cell r="D1334">
            <v>2012</v>
          </cell>
          <cell r="E1334" t="str">
            <v>dec</v>
          </cell>
          <cell r="F1334">
            <v>15</v>
          </cell>
          <cell r="G1334">
            <v>0</v>
          </cell>
          <cell r="H1334">
            <v>12</v>
          </cell>
          <cell r="I1334">
            <v>1</v>
          </cell>
          <cell r="J1334" t="str">
            <v>fokvarkens</v>
          </cell>
        </row>
        <row r="1335">
          <cell r="A1335" t="str">
            <v>2006_jan_16</v>
          </cell>
          <cell r="C1335">
            <v>13281</v>
          </cell>
          <cell r="D1335">
            <v>2006</v>
          </cell>
          <cell r="E1335" t="str">
            <v>jan</v>
          </cell>
          <cell r="F1335">
            <v>16</v>
          </cell>
          <cell r="G1335">
            <v>24.05</v>
          </cell>
          <cell r="H1335">
            <v>1</v>
          </cell>
          <cell r="I1335">
            <v>1</v>
          </cell>
          <cell r="J1335" t="str">
            <v>fokvarkens</v>
          </cell>
        </row>
        <row r="1336">
          <cell r="A1336" t="str">
            <v>2006_feb_16</v>
          </cell>
          <cell r="C1336">
            <v>13282</v>
          </cell>
          <cell r="D1336">
            <v>2006</v>
          </cell>
          <cell r="E1336" t="str">
            <v>feb</v>
          </cell>
          <cell r="F1336">
            <v>16</v>
          </cell>
          <cell r="G1336">
            <v>24.2</v>
          </cell>
          <cell r="H1336">
            <v>2</v>
          </cell>
          <cell r="I1336">
            <v>1</v>
          </cell>
          <cell r="J1336" t="str">
            <v>fokvarkens</v>
          </cell>
        </row>
        <row r="1337">
          <cell r="A1337" t="str">
            <v>2006_mrt_16</v>
          </cell>
          <cell r="C1337">
            <v>13283</v>
          </cell>
          <cell r="D1337">
            <v>2006</v>
          </cell>
          <cell r="E1337" t="str">
            <v>mrt</v>
          </cell>
          <cell r="F1337">
            <v>16</v>
          </cell>
          <cell r="G1337">
            <v>24.25</v>
          </cell>
          <cell r="H1337">
            <v>3</v>
          </cell>
          <cell r="I1337">
            <v>1</v>
          </cell>
          <cell r="J1337" t="str">
            <v>fokvarkens</v>
          </cell>
        </row>
        <row r="1338">
          <cell r="A1338" t="str">
            <v>2006_apr_16</v>
          </cell>
          <cell r="C1338">
            <v>13284</v>
          </cell>
          <cell r="D1338">
            <v>2006</v>
          </cell>
          <cell r="E1338" t="str">
            <v>apr</v>
          </cell>
          <cell r="F1338">
            <v>16</v>
          </cell>
          <cell r="G1338">
            <v>24.25</v>
          </cell>
          <cell r="H1338">
            <v>4</v>
          </cell>
          <cell r="I1338">
            <v>1</v>
          </cell>
          <cell r="J1338" t="str">
            <v>fokvarkens</v>
          </cell>
        </row>
        <row r="1339">
          <cell r="A1339" t="str">
            <v>2006_mei_16</v>
          </cell>
          <cell r="C1339">
            <v>13285</v>
          </cell>
          <cell r="D1339">
            <v>2006</v>
          </cell>
          <cell r="E1339" t="str">
            <v>mei</v>
          </cell>
          <cell r="F1339">
            <v>16</v>
          </cell>
          <cell r="G1339">
            <v>24.2</v>
          </cell>
          <cell r="H1339">
            <v>5</v>
          </cell>
          <cell r="I1339">
            <v>1</v>
          </cell>
          <cell r="J1339" t="str">
            <v>fokvarkens</v>
          </cell>
        </row>
        <row r="1340">
          <cell r="A1340" t="str">
            <v>2006_jun_16</v>
          </cell>
          <cell r="C1340">
            <v>13286</v>
          </cell>
          <cell r="D1340">
            <v>2006</v>
          </cell>
          <cell r="E1340" t="str">
            <v>jun</v>
          </cell>
          <cell r="F1340">
            <v>16</v>
          </cell>
          <cell r="G1340">
            <v>24.25</v>
          </cell>
          <cell r="H1340">
            <v>6</v>
          </cell>
          <cell r="I1340">
            <v>1</v>
          </cell>
          <cell r="J1340" t="str">
            <v>fokvarkens</v>
          </cell>
        </row>
        <row r="1341">
          <cell r="A1341" t="str">
            <v>2006_jul_16</v>
          </cell>
          <cell r="C1341">
            <v>13287</v>
          </cell>
          <cell r="D1341">
            <v>2006</v>
          </cell>
          <cell r="E1341" t="str">
            <v>jul</v>
          </cell>
          <cell r="F1341">
            <v>16</v>
          </cell>
          <cell r="G1341">
            <v>24.25</v>
          </cell>
          <cell r="H1341">
            <v>7</v>
          </cell>
          <cell r="I1341">
            <v>1</v>
          </cell>
          <cell r="J1341" t="str">
            <v>fokvarkens</v>
          </cell>
        </row>
        <row r="1342">
          <cell r="A1342" t="str">
            <v>2006_aug_16</v>
          </cell>
          <cell r="C1342">
            <v>13288</v>
          </cell>
          <cell r="D1342">
            <v>2006</v>
          </cell>
          <cell r="E1342" t="str">
            <v>aug</v>
          </cell>
          <cell r="F1342">
            <v>16</v>
          </cell>
          <cell r="G1342">
            <v>24.3</v>
          </cell>
          <cell r="H1342">
            <v>8</v>
          </cell>
          <cell r="I1342">
            <v>1</v>
          </cell>
          <cell r="J1342" t="str">
            <v>fokvarkens</v>
          </cell>
        </row>
        <row r="1343">
          <cell r="A1343" t="str">
            <v>2006_sep_16</v>
          </cell>
          <cell r="C1343">
            <v>13289</v>
          </cell>
          <cell r="D1343">
            <v>2006</v>
          </cell>
          <cell r="E1343" t="str">
            <v>sep</v>
          </cell>
          <cell r="F1343">
            <v>16</v>
          </cell>
          <cell r="G1343">
            <v>24.6</v>
          </cell>
          <cell r="H1343">
            <v>9</v>
          </cell>
          <cell r="I1343">
            <v>1</v>
          </cell>
          <cell r="J1343" t="str">
            <v>fokvarkens</v>
          </cell>
        </row>
        <row r="1344">
          <cell r="A1344" t="str">
            <v>2006_okt_16</v>
          </cell>
          <cell r="C1344">
            <v>13290</v>
          </cell>
          <cell r="D1344">
            <v>2006</v>
          </cell>
          <cell r="E1344" t="str">
            <v>okt</v>
          </cell>
          <cell r="F1344">
            <v>16</v>
          </cell>
          <cell r="G1344">
            <v>24.8</v>
          </cell>
          <cell r="H1344">
            <v>10</v>
          </cell>
          <cell r="I1344">
            <v>1</v>
          </cell>
          <cell r="J1344" t="str">
            <v>fokvarkens</v>
          </cell>
        </row>
        <row r="1345">
          <cell r="A1345" t="str">
            <v>2006_nov_16</v>
          </cell>
          <cell r="C1345">
            <v>13291</v>
          </cell>
          <cell r="D1345">
            <v>2006</v>
          </cell>
          <cell r="E1345" t="str">
            <v>nov</v>
          </cell>
          <cell r="F1345">
            <v>16</v>
          </cell>
          <cell r="G1345">
            <v>25.25</v>
          </cell>
          <cell r="H1345">
            <v>11</v>
          </cell>
          <cell r="I1345">
            <v>1</v>
          </cell>
          <cell r="J1345" t="str">
            <v>fokvarkens</v>
          </cell>
        </row>
        <row r="1346">
          <cell r="A1346" t="str">
            <v>2006_dec_16</v>
          </cell>
          <cell r="C1346">
            <v>13292</v>
          </cell>
          <cell r="D1346">
            <v>2006</v>
          </cell>
          <cell r="E1346" t="str">
            <v>dec</v>
          </cell>
          <cell r="F1346">
            <v>16</v>
          </cell>
          <cell r="G1346">
            <v>25.65</v>
          </cell>
          <cell r="H1346">
            <v>12</v>
          </cell>
          <cell r="I1346">
            <v>1</v>
          </cell>
          <cell r="J1346" t="str">
            <v>fokvarkens</v>
          </cell>
        </row>
        <row r="1347">
          <cell r="A1347" t="str">
            <v>2007_jan_16</v>
          </cell>
          <cell r="C1347">
            <v>13293</v>
          </cell>
          <cell r="D1347">
            <v>2007</v>
          </cell>
          <cell r="E1347" t="str">
            <v>jan</v>
          </cell>
          <cell r="F1347">
            <v>16</v>
          </cell>
          <cell r="G1347">
            <v>26</v>
          </cell>
          <cell r="H1347">
            <v>1</v>
          </cell>
          <cell r="I1347">
            <v>1</v>
          </cell>
          <cell r="J1347" t="str">
            <v>fokvarkens</v>
          </cell>
        </row>
        <row r="1348">
          <cell r="A1348" t="str">
            <v>2007_feb_16</v>
          </cell>
          <cell r="C1348">
            <v>13294</v>
          </cell>
          <cell r="D1348">
            <v>2007</v>
          </cell>
          <cell r="E1348" t="str">
            <v>feb</v>
          </cell>
          <cell r="F1348">
            <v>16</v>
          </cell>
          <cell r="G1348">
            <v>26.35</v>
          </cell>
          <cell r="H1348">
            <v>2</v>
          </cell>
          <cell r="I1348">
            <v>1</v>
          </cell>
          <cell r="J1348" t="str">
            <v>fokvarkens</v>
          </cell>
        </row>
        <row r="1349">
          <cell r="A1349" t="str">
            <v>2007_mrt_16</v>
          </cell>
          <cell r="C1349">
            <v>13295</v>
          </cell>
          <cell r="D1349">
            <v>2007</v>
          </cell>
          <cell r="E1349" t="str">
            <v>mrt</v>
          </cell>
          <cell r="F1349">
            <v>16</v>
          </cell>
          <cell r="G1349">
            <v>26.75</v>
          </cell>
          <cell r="H1349">
            <v>3</v>
          </cell>
          <cell r="I1349">
            <v>1</v>
          </cell>
          <cell r="J1349" t="str">
            <v>fokvarkens</v>
          </cell>
        </row>
        <row r="1350">
          <cell r="A1350" t="str">
            <v>2007_apr_16</v>
          </cell>
          <cell r="C1350">
            <v>13296</v>
          </cell>
          <cell r="D1350">
            <v>2007</v>
          </cell>
          <cell r="E1350" t="str">
            <v>apr</v>
          </cell>
          <cell r="F1350">
            <v>16</v>
          </cell>
          <cell r="G1350">
            <v>27.1</v>
          </cell>
          <cell r="H1350">
            <v>4</v>
          </cell>
          <cell r="I1350">
            <v>1</v>
          </cell>
          <cell r="J1350" t="str">
            <v>fokvarkens</v>
          </cell>
        </row>
        <row r="1351">
          <cell r="A1351" t="str">
            <v>2007_mei_16</v>
          </cell>
          <cell r="C1351">
            <v>13297</v>
          </cell>
          <cell r="D1351">
            <v>2007</v>
          </cell>
          <cell r="E1351" t="str">
            <v>mei</v>
          </cell>
          <cell r="F1351">
            <v>16</v>
          </cell>
          <cell r="G1351">
            <v>27.4</v>
          </cell>
          <cell r="H1351">
            <v>5</v>
          </cell>
          <cell r="I1351">
            <v>1</v>
          </cell>
          <cell r="J1351" t="str">
            <v>fokvarkens</v>
          </cell>
        </row>
        <row r="1352">
          <cell r="A1352" t="str">
            <v>2007_jun_16</v>
          </cell>
          <cell r="C1352">
            <v>13298</v>
          </cell>
          <cell r="D1352">
            <v>2007</v>
          </cell>
          <cell r="E1352" t="str">
            <v>jun</v>
          </cell>
          <cell r="F1352">
            <v>16</v>
          </cell>
          <cell r="G1352">
            <v>27.6</v>
          </cell>
          <cell r="H1352">
            <v>6</v>
          </cell>
          <cell r="I1352">
            <v>1</v>
          </cell>
          <cell r="J1352" t="str">
            <v>fokvarkens</v>
          </cell>
        </row>
        <row r="1353">
          <cell r="A1353" t="str">
            <v>2007_jul_16</v>
          </cell>
          <cell r="C1353">
            <v>13299</v>
          </cell>
          <cell r="D1353">
            <v>2007</v>
          </cell>
          <cell r="E1353" t="str">
            <v>jul</v>
          </cell>
          <cell r="F1353">
            <v>16</v>
          </cell>
          <cell r="G1353">
            <v>27.9</v>
          </cell>
          <cell r="H1353">
            <v>7</v>
          </cell>
          <cell r="I1353">
            <v>1</v>
          </cell>
          <cell r="J1353" t="str">
            <v>fokvarkens</v>
          </cell>
        </row>
        <row r="1354">
          <cell r="A1354" t="str">
            <v>2007_aug_16</v>
          </cell>
          <cell r="C1354">
            <v>13300</v>
          </cell>
          <cell r="D1354">
            <v>2007</v>
          </cell>
          <cell r="E1354" t="str">
            <v>aug</v>
          </cell>
          <cell r="F1354">
            <v>16</v>
          </cell>
          <cell r="G1354">
            <v>28.6</v>
          </cell>
          <cell r="H1354">
            <v>8</v>
          </cell>
          <cell r="I1354">
            <v>1</v>
          </cell>
          <cell r="J1354" t="str">
            <v>fokvarkens</v>
          </cell>
        </row>
        <row r="1355">
          <cell r="A1355" t="str">
            <v>2007_sep_16</v>
          </cell>
          <cell r="C1355">
            <v>13301</v>
          </cell>
          <cell r="D1355">
            <v>2007</v>
          </cell>
          <cell r="E1355" t="str">
            <v>sep</v>
          </cell>
          <cell r="F1355">
            <v>16</v>
          </cell>
          <cell r="G1355">
            <v>29.8</v>
          </cell>
          <cell r="H1355">
            <v>9</v>
          </cell>
          <cell r="I1355">
            <v>1</v>
          </cell>
          <cell r="J1355" t="str">
            <v>fokvarkens</v>
          </cell>
        </row>
        <row r="1356">
          <cell r="A1356" t="str">
            <v>2007_okt_16</v>
          </cell>
          <cell r="C1356">
            <v>13302</v>
          </cell>
          <cell r="D1356">
            <v>2007</v>
          </cell>
          <cell r="E1356" t="str">
            <v>okt</v>
          </cell>
          <cell r="F1356">
            <v>16</v>
          </cell>
          <cell r="G1356">
            <v>31.4</v>
          </cell>
          <cell r="H1356">
            <v>10</v>
          </cell>
          <cell r="I1356">
            <v>1</v>
          </cell>
          <cell r="J1356" t="str">
            <v>fokvarkens</v>
          </cell>
        </row>
        <row r="1357">
          <cell r="A1357" t="str">
            <v>2007_nov_16</v>
          </cell>
          <cell r="C1357">
            <v>13303</v>
          </cell>
          <cell r="D1357">
            <v>2007</v>
          </cell>
          <cell r="E1357" t="str">
            <v>nov</v>
          </cell>
          <cell r="F1357">
            <v>16</v>
          </cell>
          <cell r="G1357">
            <v>32.6</v>
          </cell>
          <cell r="H1357">
            <v>11</v>
          </cell>
          <cell r="I1357">
            <v>1</v>
          </cell>
          <cell r="J1357" t="str">
            <v>fokvarkens</v>
          </cell>
        </row>
        <row r="1358">
          <cell r="A1358" t="str">
            <v>2007_dec_16</v>
          </cell>
          <cell r="C1358">
            <v>13304</v>
          </cell>
          <cell r="D1358">
            <v>2007</v>
          </cell>
          <cell r="E1358" t="str">
            <v>dec</v>
          </cell>
          <cell r="F1358">
            <v>16</v>
          </cell>
          <cell r="G1358">
            <v>33.1</v>
          </cell>
          <cell r="H1358">
            <v>12</v>
          </cell>
          <cell r="I1358">
            <v>1</v>
          </cell>
          <cell r="J1358" t="str">
            <v>fokvarkens</v>
          </cell>
        </row>
        <row r="1359">
          <cell r="A1359" t="str">
            <v>2008_jan_16</v>
          </cell>
          <cell r="C1359">
            <v>13305</v>
          </cell>
          <cell r="D1359">
            <v>2008</v>
          </cell>
          <cell r="E1359" t="str">
            <v>jan</v>
          </cell>
          <cell r="F1359">
            <v>16</v>
          </cell>
          <cell r="G1359">
            <v>33.35</v>
          </cell>
          <cell r="H1359">
            <v>1</v>
          </cell>
          <cell r="I1359">
            <v>1</v>
          </cell>
          <cell r="J1359" t="str">
            <v>fokvarkens</v>
          </cell>
        </row>
        <row r="1360">
          <cell r="A1360" t="str">
            <v>2008_feb_16</v>
          </cell>
          <cell r="C1360">
            <v>13306</v>
          </cell>
          <cell r="D1360">
            <v>2008</v>
          </cell>
          <cell r="E1360" t="str">
            <v>feb</v>
          </cell>
          <cell r="F1360">
            <v>16</v>
          </cell>
          <cell r="G1360">
            <v>33.75</v>
          </cell>
          <cell r="H1360">
            <v>2</v>
          </cell>
          <cell r="I1360">
            <v>1</v>
          </cell>
          <cell r="J1360" t="str">
            <v>fokvarkens</v>
          </cell>
        </row>
        <row r="1361">
          <cell r="A1361" t="str">
            <v>2008_mrt_16</v>
          </cell>
          <cell r="C1361">
            <v>13307</v>
          </cell>
          <cell r="D1361">
            <v>2008</v>
          </cell>
          <cell r="E1361" t="str">
            <v>mrt</v>
          </cell>
          <cell r="F1361">
            <v>16</v>
          </cell>
          <cell r="G1361">
            <v>34.200000000000003</v>
          </cell>
          <cell r="H1361">
            <v>3</v>
          </cell>
          <cell r="I1361">
            <v>1</v>
          </cell>
          <cell r="J1361" t="str">
            <v>fokvarkens</v>
          </cell>
        </row>
        <row r="1362">
          <cell r="A1362" t="str">
            <v>2008_apr_16</v>
          </cell>
          <cell r="C1362">
            <v>13308</v>
          </cell>
          <cell r="D1362">
            <v>2008</v>
          </cell>
          <cell r="E1362" t="str">
            <v>apr</v>
          </cell>
          <cell r="F1362">
            <v>16</v>
          </cell>
          <cell r="G1362">
            <v>34.6</v>
          </cell>
          <cell r="H1362">
            <v>4</v>
          </cell>
          <cell r="I1362">
            <v>1</v>
          </cell>
          <cell r="J1362" t="str">
            <v>fokvarkens</v>
          </cell>
        </row>
        <row r="1363">
          <cell r="A1363" t="str">
            <v>2008_mei_16</v>
          </cell>
          <cell r="C1363">
            <v>13309</v>
          </cell>
          <cell r="D1363">
            <v>2008</v>
          </cell>
          <cell r="E1363" t="str">
            <v>mei</v>
          </cell>
          <cell r="F1363">
            <v>16</v>
          </cell>
          <cell r="G1363">
            <v>34.75</v>
          </cell>
          <cell r="H1363">
            <v>5</v>
          </cell>
          <cell r="I1363">
            <v>1</v>
          </cell>
          <cell r="J1363" t="str">
            <v>fokvarkens</v>
          </cell>
        </row>
        <row r="1364">
          <cell r="A1364" t="str">
            <v>2008_jun_16</v>
          </cell>
          <cell r="C1364">
            <v>13310</v>
          </cell>
          <cell r="D1364">
            <v>2008</v>
          </cell>
          <cell r="E1364" t="str">
            <v>jun</v>
          </cell>
          <cell r="F1364">
            <v>16</v>
          </cell>
          <cell r="G1364">
            <v>34.799999999999997</v>
          </cell>
          <cell r="H1364">
            <v>6</v>
          </cell>
          <cell r="I1364">
            <v>1</v>
          </cell>
          <cell r="J1364" t="str">
            <v>fokvarkens</v>
          </cell>
        </row>
        <row r="1365">
          <cell r="A1365" t="str">
            <v>2008_jul_16</v>
          </cell>
          <cell r="C1365">
            <v>13311</v>
          </cell>
          <cell r="D1365">
            <v>2008</v>
          </cell>
          <cell r="E1365" t="str">
            <v>jul</v>
          </cell>
          <cell r="F1365">
            <v>16</v>
          </cell>
          <cell r="G1365">
            <v>34.799999999999997</v>
          </cell>
          <cell r="H1365">
            <v>7</v>
          </cell>
          <cell r="I1365">
            <v>1</v>
          </cell>
          <cell r="J1365" t="str">
            <v>fokvarkens</v>
          </cell>
        </row>
        <row r="1366">
          <cell r="A1366" t="str">
            <v>2008_aug_16</v>
          </cell>
          <cell r="C1366">
            <v>13312</v>
          </cell>
          <cell r="D1366">
            <v>2008</v>
          </cell>
          <cell r="E1366" t="str">
            <v>aug</v>
          </cell>
          <cell r="F1366">
            <v>16</v>
          </cell>
          <cell r="G1366">
            <v>34.5</v>
          </cell>
          <cell r="H1366">
            <v>8</v>
          </cell>
          <cell r="I1366">
            <v>1</v>
          </cell>
          <cell r="J1366" t="str">
            <v>fokvarkens</v>
          </cell>
        </row>
        <row r="1367">
          <cell r="A1367" t="str">
            <v>2008_sep_16</v>
          </cell>
          <cell r="C1367">
            <v>13313</v>
          </cell>
          <cell r="D1367">
            <v>2008</v>
          </cell>
          <cell r="E1367" t="str">
            <v>sep</v>
          </cell>
          <cell r="F1367">
            <v>16</v>
          </cell>
          <cell r="G1367">
            <v>33.700000000000003</v>
          </cell>
          <cell r="H1367">
            <v>9</v>
          </cell>
          <cell r="I1367">
            <v>1</v>
          </cell>
          <cell r="J1367" t="str">
            <v>fokvarkens</v>
          </cell>
        </row>
        <row r="1368">
          <cell r="A1368" t="str">
            <v>2008_okt_16</v>
          </cell>
          <cell r="C1368">
            <v>13314</v>
          </cell>
          <cell r="D1368">
            <v>2008</v>
          </cell>
          <cell r="E1368" t="str">
            <v>okt</v>
          </cell>
          <cell r="F1368">
            <v>16</v>
          </cell>
          <cell r="G1368">
            <v>32.75</v>
          </cell>
          <cell r="H1368">
            <v>10</v>
          </cell>
          <cell r="I1368">
            <v>1</v>
          </cell>
          <cell r="J1368" t="str">
            <v>fokvarkens</v>
          </cell>
        </row>
        <row r="1369">
          <cell r="A1369" t="str">
            <v>2008_nov_16</v>
          </cell>
          <cell r="C1369">
            <v>13315</v>
          </cell>
          <cell r="D1369">
            <v>2008</v>
          </cell>
          <cell r="E1369" t="str">
            <v>nov</v>
          </cell>
          <cell r="F1369">
            <v>16</v>
          </cell>
          <cell r="G1369">
            <v>31.55</v>
          </cell>
          <cell r="H1369">
            <v>11</v>
          </cell>
          <cell r="I1369">
            <v>1</v>
          </cell>
          <cell r="J1369" t="str">
            <v>fokvarkens</v>
          </cell>
        </row>
        <row r="1370">
          <cell r="A1370" t="str">
            <v>2008_dec_16</v>
          </cell>
          <cell r="C1370">
            <v>13316</v>
          </cell>
          <cell r="D1370">
            <v>2008</v>
          </cell>
          <cell r="E1370" t="str">
            <v>dec</v>
          </cell>
          <cell r="F1370">
            <v>16</v>
          </cell>
          <cell r="G1370">
            <v>30.7</v>
          </cell>
          <cell r="H1370">
            <v>12</v>
          </cell>
          <cell r="I1370">
            <v>1</v>
          </cell>
          <cell r="J1370" t="str">
            <v>fokvarkens</v>
          </cell>
        </row>
        <row r="1371">
          <cell r="A1371" t="str">
            <v>2009_jan_16</v>
          </cell>
          <cell r="C1371">
            <v>13317</v>
          </cell>
          <cell r="D1371">
            <v>2009</v>
          </cell>
          <cell r="E1371" t="str">
            <v>jan</v>
          </cell>
          <cell r="F1371">
            <v>16</v>
          </cell>
          <cell r="G1371">
            <v>29.85</v>
          </cell>
          <cell r="H1371">
            <v>1</v>
          </cell>
          <cell r="I1371">
            <v>1</v>
          </cell>
          <cell r="J1371" t="str">
            <v>fokvarkens</v>
          </cell>
        </row>
        <row r="1372">
          <cell r="A1372" t="str">
            <v>2009_feb_16</v>
          </cell>
          <cell r="C1372">
            <v>13318</v>
          </cell>
          <cell r="D1372">
            <v>2009</v>
          </cell>
          <cell r="E1372" t="str">
            <v>feb</v>
          </cell>
          <cell r="F1372">
            <v>16</v>
          </cell>
          <cell r="G1372">
            <v>29.55</v>
          </cell>
          <cell r="H1372">
            <v>2</v>
          </cell>
          <cell r="I1372">
            <v>1</v>
          </cell>
          <cell r="J1372" t="str">
            <v>fokvarkens</v>
          </cell>
        </row>
        <row r="1373">
          <cell r="A1373" t="str">
            <v>2009_mrt_16</v>
          </cell>
          <cell r="C1373">
            <v>13319</v>
          </cell>
          <cell r="D1373">
            <v>2009</v>
          </cell>
          <cell r="E1373" t="str">
            <v>mrt</v>
          </cell>
          <cell r="F1373">
            <v>16</v>
          </cell>
          <cell r="G1373">
            <v>29.2</v>
          </cell>
          <cell r="H1373">
            <v>3</v>
          </cell>
          <cell r="I1373">
            <v>1</v>
          </cell>
          <cell r="J1373" t="str">
            <v>fokvarkens</v>
          </cell>
        </row>
        <row r="1374">
          <cell r="A1374" t="str">
            <v>2009_apr_16</v>
          </cell>
          <cell r="C1374">
            <v>13320</v>
          </cell>
          <cell r="D1374">
            <v>2009</v>
          </cell>
          <cell r="E1374" t="str">
            <v>apr</v>
          </cell>
          <cell r="F1374">
            <v>16</v>
          </cell>
          <cell r="G1374">
            <v>29</v>
          </cell>
          <cell r="H1374">
            <v>4</v>
          </cell>
          <cell r="I1374">
            <v>1</v>
          </cell>
          <cell r="J1374" t="str">
            <v>fokvarkens</v>
          </cell>
        </row>
        <row r="1375">
          <cell r="A1375" t="str">
            <v>2009_mei_16</v>
          </cell>
          <cell r="C1375">
            <v>13321</v>
          </cell>
          <cell r="D1375">
            <v>2009</v>
          </cell>
          <cell r="E1375" t="str">
            <v>mei</v>
          </cell>
          <cell r="F1375">
            <v>16</v>
          </cell>
          <cell r="G1375">
            <v>28.75</v>
          </cell>
          <cell r="H1375">
            <v>5</v>
          </cell>
          <cell r="I1375">
            <v>1</v>
          </cell>
          <cell r="J1375" t="str">
            <v>fokvarkens</v>
          </cell>
        </row>
        <row r="1376">
          <cell r="A1376" t="str">
            <v>2009_jun_16</v>
          </cell>
          <cell r="C1376">
            <v>13322</v>
          </cell>
          <cell r="D1376">
            <v>2009</v>
          </cell>
          <cell r="E1376" t="str">
            <v>jun</v>
          </cell>
          <cell r="F1376">
            <v>16</v>
          </cell>
          <cell r="G1376">
            <v>28.75</v>
          </cell>
          <cell r="H1376">
            <v>6</v>
          </cell>
          <cell r="I1376">
            <v>1</v>
          </cell>
          <cell r="J1376" t="str">
            <v>fokvarkens</v>
          </cell>
        </row>
        <row r="1377">
          <cell r="A1377" t="str">
            <v>2009_jul_16</v>
          </cell>
          <cell r="C1377">
            <v>13323</v>
          </cell>
          <cell r="D1377">
            <v>2009</v>
          </cell>
          <cell r="E1377" t="str">
            <v>jul</v>
          </cell>
          <cell r="F1377">
            <v>16</v>
          </cell>
          <cell r="G1377">
            <v>28.85</v>
          </cell>
          <cell r="H1377">
            <v>7</v>
          </cell>
          <cell r="I1377">
            <v>1</v>
          </cell>
          <cell r="J1377" t="str">
            <v>fokvarkens</v>
          </cell>
        </row>
        <row r="1378">
          <cell r="A1378" t="str">
            <v>2009_aug_16</v>
          </cell>
          <cell r="C1378">
            <v>13324</v>
          </cell>
          <cell r="D1378">
            <v>2009</v>
          </cell>
          <cell r="E1378" t="str">
            <v>aug</v>
          </cell>
          <cell r="F1378">
            <v>16</v>
          </cell>
          <cell r="G1378">
            <v>28.65</v>
          </cell>
          <cell r="H1378">
            <v>8</v>
          </cell>
          <cell r="I1378">
            <v>1</v>
          </cell>
          <cell r="J1378" t="str">
            <v>fokvarkens</v>
          </cell>
        </row>
        <row r="1379">
          <cell r="A1379" t="str">
            <v>2009_sep_16</v>
          </cell>
          <cell r="C1379">
            <v>13325</v>
          </cell>
          <cell r="D1379">
            <v>2009</v>
          </cell>
          <cell r="E1379" t="str">
            <v>sep</v>
          </cell>
          <cell r="F1379">
            <v>16</v>
          </cell>
          <cell r="G1379">
            <v>28.25</v>
          </cell>
          <cell r="H1379">
            <v>9</v>
          </cell>
          <cell r="I1379">
            <v>1</v>
          </cell>
          <cell r="J1379" t="str">
            <v>fokvarkens</v>
          </cell>
        </row>
        <row r="1380">
          <cell r="A1380" t="str">
            <v>2009_okt_16</v>
          </cell>
          <cell r="C1380">
            <v>13326</v>
          </cell>
          <cell r="D1380">
            <v>2009</v>
          </cell>
          <cell r="E1380" t="str">
            <v>okt</v>
          </cell>
          <cell r="F1380">
            <v>16</v>
          </cell>
          <cell r="G1380">
            <v>27.9</v>
          </cell>
          <cell r="H1380">
            <v>10</v>
          </cell>
          <cell r="I1380">
            <v>1</v>
          </cell>
          <cell r="J1380" t="str">
            <v>fokvarkens</v>
          </cell>
        </row>
        <row r="1381">
          <cell r="A1381" t="str">
            <v>2009_nov_16</v>
          </cell>
          <cell r="C1381">
            <v>13327</v>
          </cell>
          <cell r="D1381">
            <v>2009</v>
          </cell>
          <cell r="E1381" t="str">
            <v>nov</v>
          </cell>
          <cell r="F1381">
            <v>16</v>
          </cell>
          <cell r="G1381">
            <v>27.8</v>
          </cell>
          <cell r="H1381">
            <v>11</v>
          </cell>
          <cell r="I1381">
            <v>1</v>
          </cell>
          <cell r="J1381" t="str">
            <v>fokvarkens</v>
          </cell>
        </row>
        <row r="1382">
          <cell r="A1382" t="str">
            <v>2009_dec_16</v>
          </cell>
          <cell r="C1382">
            <v>13328</v>
          </cell>
          <cell r="D1382">
            <v>2009</v>
          </cell>
          <cell r="E1382" t="str">
            <v>dec</v>
          </cell>
          <cell r="F1382">
            <v>16</v>
          </cell>
          <cell r="G1382">
            <v>27.7</v>
          </cell>
          <cell r="H1382">
            <v>12</v>
          </cell>
          <cell r="I1382">
            <v>1</v>
          </cell>
          <cell r="J1382" t="str">
            <v>fokvarkens</v>
          </cell>
        </row>
        <row r="1383">
          <cell r="A1383" t="str">
            <v>2010_jan_16</v>
          </cell>
          <cell r="C1383">
            <v>13329</v>
          </cell>
          <cell r="D1383">
            <v>2010</v>
          </cell>
          <cell r="E1383" t="str">
            <v>jan</v>
          </cell>
          <cell r="F1383">
            <v>16</v>
          </cell>
          <cell r="G1383">
            <v>27.75</v>
          </cell>
          <cell r="H1383">
            <v>1</v>
          </cell>
          <cell r="I1383">
            <v>1</v>
          </cell>
          <cell r="J1383" t="str">
            <v>fokvarkens</v>
          </cell>
        </row>
        <row r="1384">
          <cell r="A1384" t="str">
            <v>2010_feb_16</v>
          </cell>
          <cell r="C1384">
            <v>13330</v>
          </cell>
          <cell r="D1384">
            <v>2010</v>
          </cell>
          <cell r="E1384" t="str">
            <v>feb</v>
          </cell>
          <cell r="F1384">
            <v>16</v>
          </cell>
          <cell r="G1384">
            <v>27.9</v>
          </cell>
          <cell r="H1384">
            <v>2</v>
          </cell>
          <cell r="I1384">
            <v>1</v>
          </cell>
          <cell r="J1384" t="str">
            <v>fokvarkens</v>
          </cell>
        </row>
        <row r="1385">
          <cell r="A1385" t="str">
            <v>2010_mrt_16</v>
          </cell>
          <cell r="C1385">
            <v>13331</v>
          </cell>
          <cell r="D1385">
            <v>2010</v>
          </cell>
          <cell r="E1385" t="str">
            <v>mrt</v>
          </cell>
          <cell r="F1385">
            <v>16</v>
          </cell>
          <cell r="G1385">
            <v>27.9</v>
          </cell>
          <cell r="H1385">
            <v>3</v>
          </cell>
          <cell r="I1385">
            <v>1</v>
          </cell>
          <cell r="J1385" t="str">
            <v>fokvarkens</v>
          </cell>
        </row>
        <row r="1386">
          <cell r="A1386" t="str">
            <v>2010_apr_16</v>
          </cell>
          <cell r="C1386">
            <v>13332</v>
          </cell>
          <cell r="D1386">
            <v>2010</v>
          </cell>
          <cell r="E1386" t="str">
            <v>apr</v>
          </cell>
          <cell r="F1386">
            <v>16</v>
          </cell>
          <cell r="G1386">
            <v>27.9</v>
          </cell>
          <cell r="H1386">
            <v>4</v>
          </cell>
          <cell r="I1386">
            <v>1</v>
          </cell>
          <cell r="J1386" t="str">
            <v>fokvarkens</v>
          </cell>
        </row>
        <row r="1387">
          <cell r="A1387" t="str">
            <v>2010_mei_16</v>
          </cell>
          <cell r="C1387">
            <v>13333</v>
          </cell>
          <cell r="D1387">
            <v>2010</v>
          </cell>
          <cell r="E1387" t="str">
            <v>mei</v>
          </cell>
          <cell r="F1387">
            <v>16</v>
          </cell>
          <cell r="G1387">
            <v>27.9</v>
          </cell>
          <cell r="H1387">
            <v>5</v>
          </cell>
          <cell r="I1387">
            <v>1</v>
          </cell>
          <cell r="J1387" t="str">
            <v>fokvarkens</v>
          </cell>
        </row>
        <row r="1388">
          <cell r="A1388" t="str">
            <v>2010_jun_16</v>
          </cell>
          <cell r="C1388">
            <v>13334</v>
          </cell>
          <cell r="D1388">
            <v>2010</v>
          </cell>
          <cell r="E1388" t="str">
            <v>jun</v>
          </cell>
          <cell r="F1388">
            <v>16</v>
          </cell>
          <cell r="G1388">
            <v>28.25</v>
          </cell>
          <cell r="H1388">
            <v>6</v>
          </cell>
          <cell r="I1388">
            <v>1</v>
          </cell>
          <cell r="J1388" t="str">
            <v>fokvarkens</v>
          </cell>
        </row>
        <row r="1389">
          <cell r="A1389" t="str">
            <v>2010_jul_16</v>
          </cell>
          <cell r="C1389">
            <v>13335</v>
          </cell>
          <cell r="D1389">
            <v>2010</v>
          </cell>
          <cell r="E1389" t="str">
            <v>jul</v>
          </cell>
          <cell r="F1389">
            <v>16</v>
          </cell>
          <cell r="G1389">
            <v>28.65</v>
          </cell>
          <cell r="H1389">
            <v>7</v>
          </cell>
          <cell r="I1389">
            <v>1</v>
          </cell>
          <cell r="J1389" t="str">
            <v>fokvarkens</v>
          </cell>
        </row>
        <row r="1390">
          <cell r="A1390" t="str">
            <v>2010_aug_16</v>
          </cell>
          <cell r="C1390">
            <v>13336</v>
          </cell>
          <cell r="D1390">
            <v>2010</v>
          </cell>
          <cell r="E1390" t="str">
            <v>aug</v>
          </cell>
          <cell r="F1390">
            <v>16</v>
          </cell>
          <cell r="G1390">
            <v>29.5</v>
          </cell>
          <cell r="H1390">
            <v>8</v>
          </cell>
          <cell r="I1390">
            <v>1</v>
          </cell>
          <cell r="J1390" t="str">
            <v>fokvarkens</v>
          </cell>
        </row>
        <row r="1391">
          <cell r="A1391" t="str">
            <v>2010_sep_16</v>
          </cell>
          <cell r="C1391">
            <v>13337</v>
          </cell>
          <cell r="D1391">
            <v>2010</v>
          </cell>
          <cell r="E1391" t="str">
            <v>sep</v>
          </cell>
          <cell r="F1391">
            <v>16</v>
          </cell>
          <cell r="G1391">
            <v>30.85</v>
          </cell>
          <cell r="H1391">
            <v>9</v>
          </cell>
          <cell r="I1391">
            <v>1</v>
          </cell>
          <cell r="J1391" t="str">
            <v>fokvarkens</v>
          </cell>
        </row>
        <row r="1392">
          <cell r="A1392" t="str">
            <v>2010_okt_16</v>
          </cell>
          <cell r="C1392">
            <v>13338</v>
          </cell>
          <cell r="D1392">
            <v>2010</v>
          </cell>
          <cell r="E1392" t="str">
            <v>okt</v>
          </cell>
          <cell r="F1392">
            <v>16</v>
          </cell>
          <cell r="G1392">
            <v>31.9</v>
          </cell>
          <cell r="H1392">
            <v>10</v>
          </cell>
          <cell r="I1392">
            <v>1</v>
          </cell>
          <cell r="J1392" t="str">
            <v>fokvarkens</v>
          </cell>
        </row>
        <row r="1393">
          <cell r="A1393" t="str">
            <v>2010_nov_16</v>
          </cell>
          <cell r="C1393">
            <v>13339</v>
          </cell>
          <cell r="D1393">
            <v>2010</v>
          </cell>
          <cell r="E1393" t="str">
            <v>nov</v>
          </cell>
          <cell r="F1393">
            <v>16</v>
          </cell>
          <cell r="G1393">
            <v>32.65</v>
          </cell>
          <cell r="H1393">
            <v>11</v>
          </cell>
          <cell r="I1393">
            <v>1</v>
          </cell>
          <cell r="J1393" t="str">
            <v>fokvarkens</v>
          </cell>
        </row>
        <row r="1394">
          <cell r="A1394" t="str">
            <v>2010_dec_16</v>
          </cell>
          <cell r="C1394">
            <v>13340</v>
          </cell>
          <cell r="D1394">
            <v>2010</v>
          </cell>
          <cell r="E1394" t="str">
            <v>dec</v>
          </cell>
          <cell r="F1394">
            <v>16</v>
          </cell>
          <cell r="G1394">
            <v>33.4</v>
          </cell>
          <cell r="H1394">
            <v>12</v>
          </cell>
          <cell r="I1394">
            <v>1</v>
          </cell>
          <cell r="J1394" t="str">
            <v>fokvarkens</v>
          </cell>
        </row>
        <row r="1395">
          <cell r="A1395" t="str">
            <v>2011_jan_16</v>
          </cell>
          <cell r="C1395">
            <v>13341</v>
          </cell>
          <cell r="D1395">
            <v>2011</v>
          </cell>
          <cell r="E1395" t="str">
            <v>jan</v>
          </cell>
          <cell r="F1395">
            <v>16</v>
          </cell>
          <cell r="G1395">
            <v>34.200000000000003</v>
          </cell>
          <cell r="H1395">
            <v>1</v>
          </cell>
          <cell r="I1395">
            <v>1</v>
          </cell>
          <cell r="J1395" t="str">
            <v>fokvarkens</v>
          </cell>
        </row>
        <row r="1396">
          <cell r="A1396" t="str">
            <v>2011_feb_16</v>
          </cell>
          <cell r="C1396">
            <v>13342</v>
          </cell>
          <cell r="D1396">
            <v>2011</v>
          </cell>
          <cell r="E1396" t="str">
            <v>feb</v>
          </cell>
          <cell r="F1396">
            <v>16</v>
          </cell>
          <cell r="G1396">
            <v>34.700000000000003</v>
          </cell>
          <cell r="H1396">
            <v>2</v>
          </cell>
          <cell r="I1396">
            <v>1</v>
          </cell>
          <cell r="J1396" t="str">
            <v>fokvarkens</v>
          </cell>
        </row>
        <row r="1397">
          <cell r="A1397" t="str">
            <v>2011_mrt_16</v>
          </cell>
          <cell r="C1397">
            <v>13343</v>
          </cell>
          <cell r="D1397">
            <v>2011</v>
          </cell>
          <cell r="E1397" t="str">
            <v>mrt</v>
          </cell>
          <cell r="F1397">
            <v>16</v>
          </cell>
          <cell r="G1397">
            <v>35.5</v>
          </cell>
          <cell r="H1397">
            <v>3</v>
          </cell>
          <cell r="I1397">
            <v>1</v>
          </cell>
          <cell r="J1397" t="str">
            <v>fokvarkens</v>
          </cell>
        </row>
        <row r="1398">
          <cell r="A1398" t="str">
            <v>2011_apr_16</v>
          </cell>
          <cell r="C1398">
            <v>13344</v>
          </cell>
          <cell r="D1398">
            <v>2011</v>
          </cell>
          <cell r="E1398" t="str">
            <v>apr</v>
          </cell>
          <cell r="F1398">
            <v>16</v>
          </cell>
          <cell r="G1398">
            <v>36.25</v>
          </cell>
          <cell r="H1398">
            <v>4</v>
          </cell>
          <cell r="I1398">
            <v>1</v>
          </cell>
          <cell r="J1398" t="str">
            <v>fokvarkens</v>
          </cell>
        </row>
        <row r="1399">
          <cell r="A1399" t="str">
            <v>2011_mei_16</v>
          </cell>
          <cell r="C1399">
            <v>13345</v>
          </cell>
          <cell r="D1399">
            <v>2011</v>
          </cell>
          <cell r="E1399" t="str">
            <v>mei</v>
          </cell>
          <cell r="F1399">
            <v>16</v>
          </cell>
          <cell r="G1399">
            <v>36.549999999999997</v>
          </cell>
          <cell r="H1399">
            <v>5</v>
          </cell>
          <cell r="I1399">
            <v>1</v>
          </cell>
          <cell r="J1399" t="str">
            <v>fokvarkens</v>
          </cell>
        </row>
        <row r="1400">
          <cell r="A1400" t="str">
            <v>2011_jun_16</v>
          </cell>
          <cell r="C1400">
            <v>13346</v>
          </cell>
          <cell r="D1400">
            <v>2011</v>
          </cell>
          <cell r="E1400" t="str">
            <v>jun</v>
          </cell>
          <cell r="F1400">
            <v>16</v>
          </cell>
          <cell r="G1400">
            <v>36.700000000000003</v>
          </cell>
          <cell r="H1400">
            <v>6</v>
          </cell>
          <cell r="I1400">
            <v>1</v>
          </cell>
          <cell r="J1400" t="str">
            <v>fokvarkens</v>
          </cell>
        </row>
        <row r="1401">
          <cell r="A1401" t="str">
            <v>2011_jul_16</v>
          </cell>
          <cell r="C1401">
            <v>13347</v>
          </cell>
          <cell r="D1401">
            <v>2011</v>
          </cell>
          <cell r="E1401" t="str">
            <v>jul</v>
          </cell>
          <cell r="F1401">
            <v>16</v>
          </cell>
          <cell r="G1401">
            <v>36.75</v>
          </cell>
          <cell r="H1401">
            <v>7</v>
          </cell>
          <cell r="I1401">
            <v>1</v>
          </cell>
          <cell r="J1401" t="str">
            <v>fokvarkens</v>
          </cell>
        </row>
        <row r="1402">
          <cell r="A1402" t="str">
            <v>2011_aug_16</v>
          </cell>
          <cell r="C1402">
            <v>13348</v>
          </cell>
          <cell r="D1402">
            <v>2011</v>
          </cell>
          <cell r="E1402" t="str">
            <v>aug</v>
          </cell>
          <cell r="F1402">
            <v>16</v>
          </cell>
          <cell r="G1402">
            <v>36.75</v>
          </cell>
          <cell r="H1402">
            <v>8</v>
          </cell>
          <cell r="I1402">
            <v>1</v>
          </cell>
          <cell r="J1402" t="str">
            <v>fokvarkens</v>
          </cell>
        </row>
        <row r="1403">
          <cell r="A1403" t="str">
            <v>2011_sep_16</v>
          </cell>
          <cell r="C1403">
            <v>13349</v>
          </cell>
          <cell r="D1403">
            <v>2011</v>
          </cell>
          <cell r="E1403" t="str">
            <v>sep</v>
          </cell>
          <cell r="F1403">
            <v>16</v>
          </cell>
          <cell r="G1403">
            <v>36.549999999999997</v>
          </cell>
          <cell r="H1403">
            <v>9</v>
          </cell>
          <cell r="I1403">
            <v>1</v>
          </cell>
          <cell r="J1403" t="str">
            <v>fokvarkens</v>
          </cell>
        </row>
        <row r="1404">
          <cell r="A1404" t="str">
            <v>2011_okt_16</v>
          </cell>
          <cell r="C1404">
            <v>13350</v>
          </cell>
          <cell r="D1404">
            <v>2011</v>
          </cell>
          <cell r="E1404" t="str">
            <v>okt</v>
          </cell>
          <cell r="F1404">
            <v>16</v>
          </cell>
          <cell r="G1404">
            <v>36.25</v>
          </cell>
          <cell r="H1404">
            <v>10</v>
          </cell>
          <cell r="I1404">
            <v>1</v>
          </cell>
          <cell r="J1404" t="str">
            <v>fokvarkens</v>
          </cell>
        </row>
        <row r="1405">
          <cell r="A1405" t="str">
            <v>2011_nov_16</v>
          </cell>
          <cell r="C1405">
            <v>13351</v>
          </cell>
          <cell r="D1405">
            <v>2011</v>
          </cell>
          <cell r="E1405" t="str">
            <v>nov</v>
          </cell>
          <cell r="F1405">
            <v>16</v>
          </cell>
          <cell r="G1405">
            <v>35.950000000000003</v>
          </cell>
          <cell r="H1405">
            <v>11</v>
          </cell>
          <cell r="I1405">
            <v>1</v>
          </cell>
          <cell r="J1405" t="str">
            <v>fokvarkens</v>
          </cell>
        </row>
        <row r="1406">
          <cell r="A1406" t="str">
            <v>2011_dec_16</v>
          </cell>
          <cell r="C1406">
            <v>13352</v>
          </cell>
          <cell r="D1406">
            <v>2011</v>
          </cell>
          <cell r="E1406" t="str">
            <v>dec</v>
          </cell>
          <cell r="F1406">
            <v>16</v>
          </cell>
          <cell r="G1406">
            <v>35.65</v>
          </cell>
          <cell r="H1406">
            <v>12</v>
          </cell>
          <cell r="I1406">
            <v>1</v>
          </cell>
          <cell r="J1406" t="str">
            <v>fokvarkens</v>
          </cell>
        </row>
        <row r="1407">
          <cell r="A1407" t="str">
            <v>2012_jan_16</v>
          </cell>
          <cell r="C1407">
            <v>13353</v>
          </cell>
          <cell r="D1407">
            <v>2012</v>
          </cell>
          <cell r="E1407" t="str">
            <v>jan</v>
          </cell>
          <cell r="F1407">
            <v>16</v>
          </cell>
          <cell r="G1407">
            <v>35.450000000000003</v>
          </cell>
          <cell r="H1407">
            <v>1</v>
          </cell>
          <cell r="I1407">
            <v>1</v>
          </cell>
          <cell r="J1407" t="str">
            <v>fokvarkens</v>
          </cell>
        </row>
        <row r="1408">
          <cell r="A1408" t="str">
            <v>2012_dec_16</v>
          </cell>
          <cell r="C1408">
            <v>13364</v>
          </cell>
          <cell r="D1408">
            <v>2012</v>
          </cell>
          <cell r="E1408" t="str">
            <v>dec</v>
          </cell>
          <cell r="F1408">
            <v>16</v>
          </cell>
          <cell r="G1408">
            <v>0</v>
          </cell>
          <cell r="H1408">
            <v>12</v>
          </cell>
          <cell r="I1408">
            <v>1</v>
          </cell>
          <cell r="J1408" t="str">
            <v>fokvarkens</v>
          </cell>
        </row>
        <row r="1409">
          <cell r="A1409" t="str">
            <v>2006_jan_17</v>
          </cell>
          <cell r="C1409">
            <v>13365</v>
          </cell>
          <cell r="D1409">
            <v>2006</v>
          </cell>
          <cell r="E1409" t="str">
            <v>jan</v>
          </cell>
          <cell r="F1409">
            <v>17</v>
          </cell>
          <cell r="G1409">
            <v>0.68300000000000005</v>
          </cell>
          <cell r="H1409">
            <v>1</v>
          </cell>
          <cell r="I1409">
            <v>1</v>
          </cell>
          <cell r="J1409" t="str">
            <v>fokvarkens</v>
          </cell>
        </row>
        <row r="1410">
          <cell r="A1410" t="str">
            <v>2006_feb_17</v>
          </cell>
          <cell r="C1410">
            <v>13366</v>
          </cell>
          <cell r="D1410">
            <v>2006</v>
          </cell>
          <cell r="E1410" t="str">
            <v>feb</v>
          </cell>
          <cell r="F1410">
            <v>17</v>
          </cell>
          <cell r="G1410">
            <v>0.71099999999999997</v>
          </cell>
          <cell r="H1410">
            <v>2</v>
          </cell>
          <cell r="I1410">
            <v>1</v>
          </cell>
          <cell r="J1410" t="str">
            <v>fokvarkens</v>
          </cell>
        </row>
        <row r="1411">
          <cell r="A1411" t="str">
            <v>2006_mrt_17</v>
          </cell>
          <cell r="C1411">
            <v>13367</v>
          </cell>
          <cell r="D1411">
            <v>2006</v>
          </cell>
          <cell r="E1411" t="str">
            <v>mrt</v>
          </cell>
          <cell r="F1411">
            <v>17</v>
          </cell>
          <cell r="G1411">
            <v>0.78700000000000003</v>
          </cell>
          <cell r="H1411">
            <v>3</v>
          </cell>
          <cell r="I1411">
            <v>1</v>
          </cell>
          <cell r="J1411" t="str">
            <v>fokvarkens</v>
          </cell>
        </row>
        <row r="1412">
          <cell r="A1412" t="str">
            <v>2006_apr_17</v>
          </cell>
          <cell r="C1412">
            <v>13368</v>
          </cell>
          <cell r="D1412">
            <v>2006</v>
          </cell>
          <cell r="E1412" t="str">
            <v>apr</v>
          </cell>
          <cell r="F1412">
            <v>17</v>
          </cell>
          <cell r="G1412">
            <v>0.78700000000000003</v>
          </cell>
          <cell r="H1412">
            <v>4</v>
          </cell>
          <cell r="I1412">
            <v>1</v>
          </cell>
          <cell r="J1412" t="str">
            <v>fokvarkens</v>
          </cell>
        </row>
        <row r="1413">
          <cell r="A1413" t="str">
            <v>2006_mei_17</v>
          </cell>
          <cell r="C1413">
            <v>13369</v>
          </cell>
          <cell r="D1413">
            <v>2006</v>
          </cell>
          <cell r="E1413" t="str">
            <v>mei</v>
          </cell>
          <cell r="F1413">
            <v>17</v>
          </cell>
          <cell r="G1413">
            <v>0.75900000000000001</v>
          </cell>
          <cell r="H1413">
            <v>5</v>
          </cell>
          <cell r="I1413">
            <v>1</v>
          </cell>
          <cell r="J1413" t="str">
            <v>fokvarkens</v>
          </cell>
        </row>
        <row r="1414">
          <cell r="A1414" t="str">
            <v>2006_jun_17</v>
          </cell>
          <cell r="C1414">
            <v>13370</v>
          </cell>
          <cell r="D1414">
            <v>2006</v>
          </cell>
          <cell r="E1414" t="str">
            <v>jun</v>
          </cell>
          <cell r="F1414">
            <v>17</v>
          </cell>
          <cell r="G1414">
            <v>0.79700000000000004</v>
          </cell>
          <cell r="H1414">
            <v>6</v>
          </cell>
          <cell r="I1414">
            <v>1</v>
          </cell>
          <cell r="J1414" t="str">
            <v>fokvarkens</v>
          </cell>
        </row>
        <row r="1415">
          <cell r="A1415" t="str">
            <v>2006_jul_17</v>
          </cell>
          <cell r="C1415">
            <v>13371</v>
          </cell>
          <cell r="D1415">
            <v>2006</v>
          </cell>
          <cell r="E1415" t="str">
            <v>jul</v>
          </cell>
          <cell r="F1415">
            <v>17</v>
          </cell>
          <cell r="G1415">
            <v>0.78700000000000003</v>
          </cell>
          <cell r="H1415">
            <v>7</v>
          </cell>
          <cell r="I1415">
            <v>1</v>
          </cell>
          <cell r="J1415" t="str">
            <v>fokvarkens</v>
          </cell>
        </row>
        <row r="1416">
          <cell r="A1416" t="str">
            <v>2006_aug_17</v>
          </cell>
          <cell r="C1416">
            <v>13372</v>
          </cell>
          <cell r="D1416">
            <v>2006</v>
          </cell>
          <cell r="E1416" t="str">
            <v>aug</v>
          </cell>
          <cell r="F1416">
            <v>17</v>
          </cell>
          <cell r="G1416">
            <v>0.82499999999999996</v>
          </cell>
          <cell r="H1416">
            <v>8</v>
          </cell>
          <cell r="I1416">
            <v>1</v>
          </cell>
          <cell r="J1416" t="str">
            <v>fokvarkens</v>
          </cell>
        </row>
        <row r="1417">
          <cell r="A1417" t="str">
            <v>2006_sep_17</v>
          </cell>
          <cell r="C1417">
            <v>13373</v>
          </cell>
          <cell r="D1417">
            <v>2006</v>
          </cell>
          <cell r="E1417" t="str">
            <v>sep</v>
          </cell>
          <cell r="F1417">
            <v>17</v>
          </cell>
          <cell r="G1417">
            <v>0.84399999999999997</v>
          </cell>
          <cell r="H1417">
            <v>9</v>
          </cell>
          <cell r="I1417">
            <v>1</v>
          </cell>
          <cell r="J1417" t="str">
            <v>fokvarkens</v>
          </cell>
        </row>
        <row r="1418">
          <cell r="A1418" t="str">
            <v>2006_okt_17</v>
          </cell>
          <cell r="C1418">
            <v>13374</v>
          </cell>
          <cell r="D1418">
            <v>2006</v>
          </cell>
          <cell r="E1418" t="str">
            <v>okt</v>
          </cell>
          <cell r="F1418">
            <v>17</v>
          </cell>
          <cell r="G1418">
            <v>0.78700000000000003</v>
          </cell>
          <cell r="H1418">
            <v>10</v>
          </cell>
          <cell r="I1418">
            <v>1</v>
          </cell>
          <cell r="J1418" t="str">
            <v>fokvarkens</v>
          </cell>
        </row>
        <row r="1419">
          <cell r="A1419" t="str">
            <v>2006_nov_17</v>
          </cell>
          <cell r="C1419">
            <v>13375</v>
          </cell>
          <cell r="D1419">
            <v>2006</v>
          </cell>
          <cell r="E1419" t="str">
            <v>nov</v>
          </cell>
          <cell r="F1419">
            <v>17</v>
          </cell>
          <cell r="G1419">
            <v>0.77800000000000002</v>
          </cell>
          <cell r="H1419">
            <v>11</v>
          </cell>
          <cell r="I1419">
            <v>1</v>
          </cell>
          <cell r="J1419" t="str">
            <v>fokvarkens</v>
          </cell>
        </row>
        <row r="1420">
          <cell r="A1420" t="str">
            <v>2006_dec_17</v>
          </cell>
          <cell r="C1420">
            <v>13376</v>
          </cell>
          <cell r="D1420">
            <v>2006</v>
          </cell>
          <cell r="E1420" t="str">
            <v>dec</v>
          </cell>
          <cell r="F1420">
            <v>17</v>
          </cell>
          <cell r="G1420">
            <v>0.72099999999999997</v>
          </cell>
          <cell r="H1420">
            <v>12</v>
          </cell>
          <cell r="I1420">
            <v>1</v>
          </cell>
          <cell r="J1420" t="str">
            <v>fokvarkens</v>
          </cell>
        </row>
        <row r="1421">
          <cell r="A1421" t="str">
            <v>2007_jan_17</v>
          </cell>
          <cell r="C1421">
            <v>13377</v>
          </cell>
          <cell r="D1421">
            <v>2007</v>
          </cell>
          <cell r="E1421" t="str">
            <v>jan</v>
          </cell>
          <cell r="F1421">
            <v>17</v>
          </cell>
          <cell r="G1421">
            <v>0.66400000000000003</v>
          </cell>
          <cell r="H1421">
            <v>1</v>
          </cell>
          <cell r="I1421">
            <v>1</v>
          </cell>
          <cell r="J1421" t="str">
            <v>fokvarkens</v>
          </cell>
        </row>
        <row r="1422">
          <cell r="A1422" t="str">
            <v>2007_feb_17</v>
          </cell>
          <cell r="C1422">
            <v>13378</v>
          </cell>
          <cell r="D1422">
            <v>2007</v>
          </cell>
          <cell r="E1422" t="str">
            <v>feb</v>
          </cell>
          <cell r="F1422">
            <v>17</v>
          </cell>
          <cell r="G1422">
            <v>0.72099999999999997</v>
          </cell>
          <cell r="H1422">
            <v>2</v>
          </cell>
          <cell r="I1422">
            <v>1</v>
          </cell>
          <cell r="J1422" t="str">
            <v>fokvarkens</v>
          </cell>
        </row>
        <row r="1423">
          <cell r="A1423" t="str">
            <v>2007_mrt_17</v>
          </cell>
          <cell r="C1423">
            <v>13379</v>
          </cell>
          <cell r="D1423">
            <v>2007</v>
          </cell>
          <cell r="E1423" t="str">
            <v>mrt</v>
          </cell>
          <cell r="F1423">
            <v>17</v>
          </cell>
          <cell r="G1423">
            <v>0.67300000000000004</v>
          </cell>
          <cell r="H1423">
            <v>3</v>
          </cell>
          <cell r="I1423">
            <v>1</v>
          </cell>
          <cell r="J1423" t="str">
            <v>fokvarkens</v>
          </cell>
        </row>
        <row r="1424">
          <cell r="A1424" t="str">
            <v>2007_apr_17</v>
          </cell>
          <cell r="C1424">
            <v>13380</v>
          </cell>
          <cell r="D1424">
            <v>2007</v>
          </cell>
          <cell r="E1424" t="str">
            <v>apr</v>
          </cell>
          <cell r="F1424">
            <v>17</v>
          </cell>
          <cell r="G1424">
            <v>0.65400000000000003</v>
          </cell>
          <cell r="H1424">
            <v>4</v>
          </cell>
          <cell r="I1424">
            <v>1</v>
          </cell>
          <cell r="J1424" t="str">
            <v>fokvarkens</v>
          </cell>
        </row>
        <row r="1425">
          <cell r="A1425" t="str">
            <v>2007_mei_17</v>
          </cell>
          <cell r="C1425">
            <v>13381</v>
          </cell>
          <cell r="D1425">
            <v>2007</v>
          </cell>
          <cell r="E1425" t="str">
            <v>mei</v>
          </cell>
          <cell r="F1425">
            <v>17</v>
          </cell>
          <cell r="G1425">
            <v>0.55000000000000004</v>
          </cell>
          <cell r="H1425">
            <v>5</v>
          </cell>
          <cell r="I1425">
            <v>1</v>
          </cell>
          <cell r="J1425" t="str">
            <v>fokvarkens</v>
          </cell>
        </row>
        <row r="1426">
          <cell r="A1426" t="str">
            <v>2007_jun_17</v>
          </cell>
          <cell r="C1426">
            <v>13382</v>
          </cell>
          <cell r="D1426">
            <v>2007</v>
          </cell>
          <cell r="E1426" t="str">
            <v>jun</v>
          </cell>
          <cell r="F1426">
            <v>17</v>
          </cell>
          <cell r="G1426">
            <v>0.51200000000000001</v>
          </cell>
          <cell r="H1426">
            <v>6</v>
          </cell>
          <cell r="I1426">
            <v>1</v>
          </cell>
          <cell r="J1426" t="str">
            <v>fokvarkens</v>
          </cell>
        </row>
        <row r="1427">
          <cell r="A1427" t="str">
            <v>2007_jul_17</v>
          </cell>
          <cell r="C1427">
            <v>13383</v>
          </cell>
          <cell r="D1427">
            <v>2007</v>
          </cell>
          <cell r="E1427" t="str">
            <v>jul</v>
          </cell>
          <cell r="F1427">
            <v>17</v>
          </cell>
          <cell r="G1427">
            <v>0.54</v>
          </cell>
          <cell r="H1427">
            <v>7</v>
          </cell>
          <cell r="I1427">
            <v>1</v>
          </cell>
          <cell r="J1427" t="str">
            <v>fokvarkens</v>
          </cell>
        </row>
        <row r="1428">
          <cell r="A1428" t="str">
            <v>2007_aug_17</v>
          </cell>
          <cell r="C1428">
            <v>13384</v>
          </cell>
          <cell r="D1428">
            <v>2007</v>
          </cell>
          <cell r="E1428" t="str">
            <v>aug</v>
          </cell>
          <cell r="F1428">
            <v>17</v>
          </cell>
          <cell r="G1428">
            <v>0.58799999999999997</v>
          </cell>
          <cell r="H1428">
            <v>8</v>
          </cell>
          <cell r="I1428">
            <v>1</v>
          </cell>
          <cell r="J1428" t="str">
            <v>fokvarkens</v>
          </cell>
        </row>
        <row r="1429">
          <cell r="A1429" t="str">
            <v>2007_sep_17</v>
          </cell>
          <cell r="C1429">
            <v>13385</v>
          </cell>
          <cell r="D1429">
            <v>2007</v>
          </cell>
          <cell r="E1429" t="str">
            <v>sep</v>
          </cell>
          <cell r="F1429">
            <v>17</v>
          </cell>
          <cell r="G1429">
            <v>0.55900000000000005</v>
          </cell>
          <cell r="H1429">
            <v>9</v>
          </cell>
          <cell r="I1429">
            <v>1</v>
          </cell>
          <cell r="J1429" t="str">
            <v>fokvarkens</v>
          </cell>
        </row>
        <row r="1430">
          <cell r="A1430" t="str">
            <v>2007_okt_17</v>
          </cell>
          <cell r="C1430">
            <v>13386</v>
          </cell>
          <cell r="D1430">
            <v>2007</v>
          </cell>
          <cell r="E1430" t="str">
            <v>okt</v>
          </cell>
          <cell r="F1430">
            <v>17</v>
          </cell>
          <cell r="G1430">
            <v>0.45500000000000002</v>
          </cell>
          <cell r="H1430">
            <v>10</v>
          </cell>
          <cell r="I1430">
            <v>1</v>
          </cell>
          <cell r="J1430" t="str">
            <v>fokvarkens</v>
          </cell>
        </row>
        <row r="1431">
          <cell r="A1431" t="str">
            <v>2007_nov_17</v>
          </cell>
          <cell r="C1431">
            <v>13387</v>
          </cell>
          <cell r="D1431">
            <v>2007</v>
          </cell>
          <cell r="E1431" t="str">
            <v>nov</v>
          </cell>
          <cell r="F1431">
            <v>17</v>
          </cell>
          <cell r="G1431">
            <v>0.44600000000000001</v>
          </cell>
          <cell r="H1431">
            <v>11</v>
          </cell>
          <cell r="I1431">
            <v>1</v>
          </cell>
          <cell r="J1431" t="str">
            <v>fokvarkens</v>
          </cell>
        </row>
        <row r="1432">
          <cell r="A1432" t="str">
            <v>2007_dec_17</v>
          </cell>
          <cell r="C1432">
            <v>13388</v>
          </cell>
          <cell r="D1432">
            <v>2007</v>
          </cell>
          <cell r="E1432" t="str">
            <v>dec</v>
          </cell>
          <cell r="F1432">
            <v>17</v>
          </cell>
          <cell r="G1432">
            <v>0.46500000000000002</v>
          </cell>
          <cell r="H1432">
            <v>12</v>
          </cell>
          <cell r="I1432">
            <v>1</v>
          </cell>
          <cell r="J1432" t="str">
            <v>fokvarkens</v>
          </cell>
        </row>
        <row r="1433">
          <cell r="A1433" t="str">
            <v>2008_jan_17</v>
          </cell>
          <cell r="C1433">
            <v>13389</v>
          </cell>
          <cell r="D1433">
            <v>2008</v>
          </cell>
          <cell r="E1433" t="str">
            <v>jan</v>
          </cell>
          <cell r="F1433">
            <v>17</v>
          </cell>
          <cell r="G1433">
            <v>0.46500000000000002</v>
          </cell>
          <cell r="H1433">
            <v>1</v>
          </cell>
          <cell r="I1433">
            <v>1</v>
          </cell>
          <cell r="J1433" t="str">
            <v>fokvarkens</v>
          </cell>
        </row>
        <row r="1434">
          <cell r="A1434" t="str">
            <v>2008_feb_17</v>
          </cell>
          <cell r="C1434">
            <v>13390</v>
          </cell>
          <cell r="D1434">
            <v>2008</v>
          </cell>
          <cell r="E1434" t="str">
            <v>feb</v>
          </cell>
          <cell r="F1434">
            <v>17</v>
          </cell>
          <cell r="G1434">
            <v>0.53100000000000003</v>
          </cell>
          <cell r="H1434">
            <v>2</v>
          </cell>
          <cell r="I1434">
            <v>1</v>
          </cell>
          <cell r="J1434" t="str">
            <v>fokvarkens</v>
          </cell>
        </row>
        <row r="1435">
          <cell r="A1435" t="str">
            <v>2008_mrt_17</v>
          </cell>
          <cell r="C1435">
            <v>13391</v>
          </cell>
          <cell r="D1435">
            <v>2008</v>
          </cell>
          <cell r="E1435" t="str">
            <v>mrt</v>
          </cell>
          <cell r="F1435">
            <v>17</v>
          </cell>
          <cell r="G1435">
            <v>0.61599999999999999</v>
          </cell>
          <cell r="H1435">
            <v>3</v>
          </cell>
          <cell r="I1435">
            <v>1</v>
          </cell>
          <cell r="J1435" t="str">
            <v>fokvarkens</v>
          </cell>
        </row>
        <row r="1436">
          <cell r="A1436" t="str">
            <v>2008_apr_17</v>
          </cell>
          <cell r="C1436">
            <v>13392</v>
          </cell>
          <cell r="D1436">
            <v>2008</v>
          </cell>
          <cell r="E1436" t="str">
            <v>apr</v>
          </cell>
          <cell r="F1436">
            <v>17</v>
          </cell>
          <cell r="G1436">
            <v>0.67300000000000004</v>
          </cell>
          <cell r="H1436">
            <v>4</v>
          </cell>
          <cell r="I1436">
            <v>1</v>
          </cell>
          <cell r="J1436" t="str">
            <v>fokvarkens</v>
          </cell>
        </row>
        <row r="1437">
          <cell r="A1437" t="str">
            <v>2008_mei_17</v>
          </cell>
          <cell r="C1437">
            <v>13393</v>
          </cell>
          <cell r="D1437">
            <v>2008</v>
          </cell>
          <cell r="E1437" t="str">
            <v>mei</v>
          </cell>
          <cell r="F1437">
            <v>17</v>
          </cell>
          <cell r="G1437">
            <v>0.749</v>
          </cell>
          <cell r="H1437">
            <v>5</v>
          </cell>
          <cell r="I1437">
            <v>1</v>
          </cell>
          <cell r="J1437" t="str">
            <v>fokvarkens</v>
          </cell>
        </row>
        <row r="1438">
          <cell r="A1438" t="str">
            <v>2008_jun_17</v>
          </cell>
          <cell r="C1438">
            <v>13394</v>
          </cell>
          <cell r="D1438">
            <v>2008</v>
          </cell>
          <cell r="E1438" t="str">
            <v>jun</v>
          </cell>
          <cell r="F1438">
            <v>17</v>
          </cell>
          <cell r="G1438">
            <v>0.78700000000000003</v>
          </cell>
          <cell r="H1438">
            <v>6</v>
          </cell>
          <cell r="I1438">
            <v>1</v>
          </cell>
          <cell r="J1438" t="str">
            <v>fokvarkens</v>
          </cell>
        </row>
        <row r="1439">
          <cell r="A1439" t="str">
            <v>2008_jul_17</v>
          </cell>
          <cell r="C1439">
            <v>13395</v>
          </cell>
          <cell r="D1439">
            <v>2008</v>
          </cell>
          <cell r="E1439" t="str">
            <v>jul</v>
          </cell>
          <cell r="F1439">
            <v>17</v>
          </cell>
          <cell r="G1439">
            <v>0.84399999999999997</v>
          </cell>
          <cell r="H1439">
            <v>7</v>
          </cell>
          <cell r="I1439">
            <v>1</v>
          </cell>
          <cell r="J1439" t="str">
            <v>fokvarkens</v>
          </cell>
        </row>
        <row r="1440">
          <cell r="A1440" t="str">
            <v>2008_aug_17</v>
          </cell>
          <cell r="C1440">
            <v>13396</v>
          </cell>
          <cell r="D1440">
            <v>2008</v>
          </cell>
          <cell r="E1440" t="str">
            <v>aug</v>
          </cell>
          <cell r="F1440">
            <v>17</v>
          </cell>
          <cell r="G1440">
            <v>0.92</v>
          </cell>
          <cell r="H1440">
            <v>8</v>
          </cell>
          <cell r="I1440">
            <v>1</v>
          </cell>
          <cell r="J1440" t="str">
            <v>fokvarkens</v>
          </cell>
        </row>
        <row r="1441">
          <cell r="A1441" t="str">
            <v>2008_sep_17</v>
          </cell>
          <cell r="C1441">
            <v>13397</v>
          </cell>
          <cell r="D1441">
            <v>2008</v>
          </cell>
          <cell r="E1441" t="str">
            <v>sep</v>
          </cell>
          <cell r="F1441">
            <v>17</v>
          </cell>
          <cell r="G1441">
            <v>0.94899999999999995</v>
          </cell>
          <cell r="H1441">
            <v>9</v>
          </cell>
          <cell r="I1441">
            <v>1</v>
          </cell>
          <cell r="J1441" t="str">
            <v>fokvarkens</v>
          </cell>
        </row>
        <row r="1442">
          <cell r="A1442" t="str">
            <v>2008_okt_17</v>
          </cell>
          <cell r="C1442">
            <v>13398</v>
          </cell>
          <cell r="D1442">
            <v>2008</v>
          </cell>
          <cell r="E1442" t="str">
            <v>okt</v>
          </cell>
          <cell r="F1442">
            <v>17</v>
          </cell>
          <cell r="G1442">
            <v>0.90100000000000002</v>
          </cell>
          <cell r="H1442">
            <v>10</v>
          </cell>
          <cell r="I1442">
            <v>1</v>
          </cell>
          <cell r="J1442" t="str">
            <v>fokvarkens</v>
          </cell>
        </row>
        <row r="1443">
          <cell r="A1443" t="str">
            <v>2008_nov_17</v>
          </cell>
          <cell r="C1443">
            <v>13399</v>
          </cell>
          <cell r="D1443">
            <v>2008</v>
          </cell>
          <cell r="E1443" t="str">
            <v>nov</v>
          </cell>
          <cell r="F1443">
            <v>17</v>
          </cell>
          <cell r="G1443">
            <v>0.81599999999999995</v>
          </cell>
          <cell r="H1443">
            <v>11</v>
          </cell>
          <cell r="I1443">
            <v>1</v>
          </cell>
          <cell r="J1443" t="str">
            <v>fokvarkens</v>
          </cell>
        </row>
        <row r="1444">
          <cell r="A1444" t="str">
            <v>2008_dec_17</v>
          </cell>
          <cell r="C1444">
            <v>13400</v>
          </cell>
          <cell r="D1444">
            <v>2008</v>
          </cell>
          <cell r="E1444" t="str">
            <v>dec</v>
          </cell>
          <cell r="F1444">
            <v>17</v>
          </cell>
          <cell r="G1444">
            <v>0.78700000000000003</v>
          </cell>
          <cell r="H1444">
            <v>12</v>
          </cell>
          <cell r="I1444">
            <v>1</v>
          </cell>
          <cell r="J1444" t="str">
            <v>fokvarkens</v>
          </cell>
        </row>
        <row r="1445">
          <cell r="A1445" t="str">
            <v>2009_jan_17</v>
          </cell>
          <cell r="C1445">
            <v>13401</v>
          </cell>
          <cell r="D1445">
            <v>2009</v>
          </cell>
          <cell r="E1445" t="str">
            <v>jan</v>
          </cell>
          <cell r="F1445">
            <v>17</v>
          </cell>
          <cell r="G1445">
            <v>0.749</v>
          </cell>
          <cell r="H1445">
            <v>1</v>
          </cell>
          <cell r="I1445">
            <v>1</v>
          </cell>
          <cell r="J1445" t="str">
            <v>fokvarkens</v>
          </cell>
        </row>
        <row r="1446">
          <cell r="A1446" t="str">
            <v>2009_feb_17</v>
          </cell>
          <cell r="C1446">
            <v>13402</v>
          </cell>
          <cell r="D1446">
            <v>2009</v>
          </cell>
          <cell r="E1446" t="str">
            <v>feb</v>
          </cell>
          <cell r="F1446">
            <v>17</v>
          </cell>
          <cell r="G1446">
            <v>0.73</v>
          </cell>
          <cell r="H1446">
            <v>2</v>
          </cell>
          <cell r="I1446">
            <v>1</v>
          </cell>
          <cell r="J1446" t="str">
            <v>fokvarkens</v>
          </cell>
        </row>
        <row r="1447">
          <cell r="A1447" t="str">
            <v>2009_mrt_17</v>
          </cell>
          <cell r="C1447">
            <v>13403</v>
          </cell>
          <cell r="D1447">
            <v>2009</v>
          </cell>
          <cell r="E1447" t="str">
            <v>mrt</v>
          </cell>
          <cell r="F1447">
            <v>17</v>
          </cell>
          <cell r="G1447">
            <v>0.73</v>
          </cell>
          <cell r="H1447">
            <v>3</v>
          </cell>
          <cell r="I1447">
            <v>1</v>
          </cell>
          <cell r="J1447" t="str">
            <v>fokvarkens</v>
          </cell>
        </row>
        <row r="1448">
          <cell r="A1448" t="str">
            <v>2009_apr_17</v>
          </cell>
          <cell r="C1448">
            <v>13404</v>
          </cell>
          <cell r="D1448">
            <v>2009</v>
          </cell>
          <cell r="E1448" t="str">
            <v>apr</v>
          </cell>
          <cell r="F1448">
            <v>17</v>
          </cell>
          <cell r="G1448">
            <v>0.77800000000000002</v>
          </cell>
          <cell r="H1448">
            <v>4</v>
          </cell>
          <cell r="I1448">
            <v>1</v>
          </cell>
          <cell r="J1448" t="str">
            <v>fokvarkens</v>
          </cell>
        </row>
        <row r="1449">
          <cell r="A1449" t="str">
            <v>2009_mei_17</v>
          </cell>
          <cell r="C1449">
            <v>13405</v>
          </cell>
          <cell r="D1449">
            <v>2009</v>
          </cell>
          <cell r="E1449" t="str">
            <v>mei</v>
          </cell>
          <cell r="F1449">
            <v>17</v>
          </cell>
          <cell r="G1449">
            <v>0.75900000000000001</v>
          </cell>
          <cell r="H1449">
            <v>5</v>
          </cell>
          <cell r="I1449">
            <v>1</v>
          </cell>
          <cell r="J1449" t="str">
            <v>fokvarkens</v>
          </cell>
        </row>
        <row r="1450">
          <cell r="A1450" t="str">
            <v>2009_jun_17</v>
          </cell>
          <cell r="C1450">
            <v>13406</v>
          </cell>
          <cell r="D1450">
            <v>2009</v>
          </cell>
          <cell r="E1450" t="str">
            <v>jun</v>
          </cell>
          <cell r="F1450">
            <v>17</v>
          </cell>
          <cell r="G1450">
            <v>0.76800000000000002</v>
          </cell>
          <cell r="H1450">
            <v>6</v>
          </cell>
          <cell r="I1450">
            <v>1</v>
          </cell>
          <cell r="J1450" t="str">
            <v>fokvarkens</v>
          </cell>
        </row>
        <row r="1451">
          <cell r="A1451" t="str">
            <v>2009_jul_17</v>
          </cell>
          <cell r="C1451">
            <v>13407</v>
          </cell>
          <cell r="D1451">
            <v>2009</v>
          </cell>
          <cell r="E1451" t="str">
            <v>jul</v>
          </cell>
          <cell r="F1451">
            <v>17</v>
          </cell>
          <cell r="G1451">
            <v>0.80600000000000005</v>
          </cell>
          <cell r="H1451">
            <v>7</v>
          </cell>
          <cell r="I1451">
            <v>1</v>
          </cell>
          <cell r="J1451" t="str">
            <v>fokvarkens</v>
          </cell>
        </row>
        <row r="1452">
          <cell r="A1452" t="str">
            <v>2009_aug_17</v>
          </cell>
          <cell r="C1452">
            <v>13408</v>
          </cell>
          <cell r="D1452">
            <v>2009</v>
          </cell>
          <cell r="E1452" t="str">
            <v>aug</v>
          </cell>
          <cell r="F1452">
            <v>17</v>
          </cell>
          <cell r="G1452">
            <v>0.83499999999999996</v>
          </cell>
          <cell r="H1452">
            <v>8</v>
          </cell>
          <cell r="I1452">
            <v>1</v>
          </cell>
          <cell r="J1452" t="str">
            <v>fokvarkens</v>
          </cell>
        </row>
        <row r="1453">
          <cell r="A1453" t="str">
            <v>2009_sep_17</v>
          </cell>
          <cell r="C1453">
            <v>13409</v>
          </cell>
          <cell r="D1453">
            <v>2009</v>
          </cell>
          <cell r="E1453" t="str">
            <v>sep</v>
          </cell>
          <cell r="F1453">
            <v>17</v>
          </cell>
          <cell r="G1453">
            <v>0.80600000000000005</v>
          </cell>
          <cell r="H1453">
            <v>9</v>
          </cell>
          <cell r="I1453">
            <v>1</v>
          </cell>
          <cell r="J1453" t="str">
            <v>fokvarkens</v>
          </cell>
        </row>
        <row r="1454">
          <cell r="A1454" t="str">
            <v>2009_okt_17</v>
          </cell>
          <cell r="C1454">
            <v>13410</v>
          </cell>
          <cell r="D1454">
            <v>2009</v>
          </cell>
          <cell r="E1454" t="str">
            <v>okt</v>
          </cell>
          <cell r="F1454">
            <v>17</v>
          </cell>
          <cell r="G1454">
            <v>0.74</v>
          </cell>
          <cell r="H1454">
            <v>10</v>
          </cell>
          <cell r="I1454">
            <v>1</v>
          </cell>
          <cell r="J1454" t="str">
            <v>fokvarkens</v>
          </cell>
        </row>
        <row r="1455">
          <cell r="A1455" t="str">
            <v>2009_nov_17</v>
          </cell>
          <cell r="C1455">
            <v>13411</v>
          </cell>
          <cell r="D1455">
            <v>2009</v>
          </cell>
          <cell r="E1455" t="str">
            <v>nov</v>
          </cell>
          <cell r="F1455">
            <v>17</v>
          </cell>
          <cell r="G1455">
            <v>0.67300000000000004</v>
          </cell>
          <cell r="H1455">
            <v>11</v>
          </cell>
          <cell r="I1455">
            <v>1</v>
          </cell>
          <cell r="J1455" t="str">
            <v>fokvarkens</v>
          </cell>
        </row>
        <row r="1456">
          <cell r="A1456" t="str">
            <v>2009_dec_17</v>
          </cell>
          <cell r="C1456">
            <v>13412</v>
          </cell>
          <cell r="D1456">
            <v>2009</v>
          </cell>
          <cell r="E1456" t="str">
            <v>dec</v>
          </cell>
          <cell r="F1456">
            <v>17</v>
          </cell>
          <cell r="G1456">
            <v>0.64500000000000002</v>
          </cell>
          <cell r="H1456">
            <v>12</v>
          </cell>
          <cell r="I1456">
            <v>1</v>
          </cell>
          <cell r="J1456" t="str">
            <v>fokvarkens</v>
          </cell>
        </row>
        <row r="1457">
          <cell r="A1457" t="str">
            <v>2010_jan_17</v>
          </cell>
          <cell r="C1457">
            <v>13413</v>
          </cell>
          <cell r="D1457">
            <v>2010</v>
          </cell>
          <cell r="E1457" t="str">
            <v>jan</v>
          </cell>
          <cell r="F1457">
            <v>17</v>
          </cell>
          <cell r="G1457">
            <v>0.65400000000000003</v>
          </cell>
          <cell r="H1457">
            <v>1</v>
          </cell>
          <cell r="I1457">
            <v>1</v>
          </cell>
          <cell r="J1457" t="str">
            <v>fokvarkens</v>
          </cell>
        </row>
        <row r="1458">
          <cell r="A1458" t="str">
            <v>2010_feb_17</v>
          </cell>
          <cell r="C1458">
            <v>13414</v>
          </cell>
          <cell r="D1458">
            <v>2010</v>
          </cell>
          <cell r="E1458" t="str">
            <v>feb</v>
          </cell>
          <cell r="F1458">
            <v>17</v>
          </cell>
          <cell r="G1458">
            <v>0.77800000000000002</v>
          </cell>
          <cell r="H1458">
            <v>2</v>
          </cell>
          <cell r="I1458">
            <v>1</v>
          </cell>
          <cell r="J1458" t="str">
            <v>fokvarkens</v>
          </cell>
        </row>
        <row r="1459">
          <cell r="A1459" t="str">
            <v>2010_mrt_17</v>
          </cell>
          <cell r="C1459">
            <v>13415</v>
          </cell>
          <cell r="D1459">
            <v>2010</v>
          </cell>
          <cell r="E1459" t="str">
            <v>mrt</v>
          </cell>
          <cell r="F1459">
            <v>17</v>
          </cell>
          <cell r="G1459">
            <v>0.71099999999999997</v>
          </cell>
          <cell r="H1459">
            <v>3</v>
          </cell>
          <cell r="I1459">
            <v>1</v>
          </cell>
          <cell r="J1459" t="str">
            <v>fokvarkens</v>
          </cell>
        </row>
        <row r="1460">
          <cell r="A1460" t="str">
            <v>2010_apr_17</v>
          </cell>
          <cell r="C1460">
            <v>13416</v>
          </cell>
          <cell r="D1460">
            <v>2010</v>
          </cell>
          <cell r="E1460" t="str">
            <v>apr</v>
          </cell>
          <cell r="F1460">
            <v>17</v>
          </cell>
          <cell r="G1460">
            <v>0.72099999999999997</v>
          </cell>
          <cell r="H1460">
            <v>4</v>
          </cell>
          <cell r="I1460">
            <v>1</v>
          </cell>
          <cell r="J1460" t="str">
            <v>fokvarkens</v>
          </cell>
        </row>
        <row r="1461">
          <cell r="A1461" t="str">
            <v>2010_mei_17</v>
          </cell>
          <cell r="C1461">
            <v>13417</v>
          </cell>
          <cell r="D1461">
            <v>2010</v>
          </cell>
          <cell r="E1461" t="str">
            <v>mei</v>
          </cell>
          <cell r="F1461">
            <v>17</v>
          </cell>
          <cell r="G1461">
            <v>0.71099999999999997</v>
          </cell>
          <cell r="H1461">
            <v>5</v>
          </cell>
          <cell r="I1461">
            <v>1</v>
          </cell>
          <cell r="J1461" t="str">
            <v>fokvarkens</v>
          </cell>
        </row>
        <row r="1462">
          <cell r="A1462" t="str">
            <v>2010_jun_17</v>
          </cell>
          <cell r="C1462">
            <v>13418</v>
          </cell>
          <cell r="D1462">
            <v>2010</v>
          </cell>
          <cell r="E1462" t="str">
            <v>jun</v>
          </cell>
          <cell r="F1462">
            <v>17</v>
          </cell>
          <cell r="G1462">
            <v>0.71099999999999997</v>
          </cell>
          <cell r="H1462">
            <v>6</v>
          </cell>
          <cell r="I1462">
            <v>1</v>
          </cell>
          <cell r="J1462" t="str">
            <v>fokvarkens</v>
          </cell>
        </row>
        <row r="1463">
          <cell r="A1463" t="str">
            <v>2010_jul_17</v>
          </cell>
          <cell r="C1463">
            <v>13419</v>
          </cell>
          <cell r="D1463">
            <v>2010</v>
          </cell>
          <cell r="E1463" t="str">
            <v>jul</v>
          </cell>
          <cell r="F1463">
            <v>17</v>
          </cell>
          <cell r="G1463">
            <v>0.70199999999999996</v>
          </cell>
          <cell r="H1463">
            <v>7</v>
          </cell>
          <cell r="I1463">
            <v>1</v>
          </cell>
          <cell r="J1463" t="str">
            <v>fokvarkens</v>
          </cell>
        </row>
        <row r="1464">
          <cell r="A1464" t="str">
            <v>2010_aug_17</v>
          </cell>
          <cell r="C1464">
            <v>13420</v>
          </cell>
          <cell r="D1464">
            <v>2010</v>
          </cell>
          <cell r="E1464" t="str">
            <v>aug</v>
          </cell>
          <cell r="F1464">
            <v>17</v>
          </cell>
          <cell r="G1464">
            <v>0.72099999999999997</v>
          </cell>
          <cell r="H1464">
            <v>8</v>
          </cell>
          <cell r="I1464">
            <v>1</v>
          </cell>
          <cell r="J1464" t="str">
            <v>fokvarkens</v>
          </cell>
        </row>
        <row r="1465">
          <cell r="A1465" t="str">
            <v>2010_sep_17</v>
          </cell>
          <cell r="C1465">
            <v>13421</v>
          </cell>
          <cell r="D1465">
            <v>2010</v>
          </cell>
          <cell r="E1465" t="str">
            <v>sep</v>
          </cell>
          <cell r="F1465">
            <v>17</v>
          </cell>
          <cell r="G1465">
            <v>0.79700000000000004</v>
          </cell>
          <cell r="H1465">
            <v>9</v>
          </cell>
          <cell r="I1465">
            <v>1</v>
          </cell>
          <cell r="J1465" t="str">
            <v>fokvarkens</v>
          </cell>
        </row>
        <row r="1466">
          <cell r="A1466" t="str">
            <v>2010_okt_17</v>
          </cell>
          <cell r="C1466">
            <v>13422</v>
          </cell>
          <cell r="D1466">
            <v>2010</v>
          </cell>
          <cell r="E1466" t="str">
            <v>okt</v>
          </cell>
          <cell r="F1466">
            <v>17</v>
          </cell>
          <cell r="G1466">
            <v>0.74</v>
          </cell>
          <cell r="H1466">
            <v>10</v>
          </cell>
          <cell r="I1466">
            <v>1</v>
          </cell>
          <cell r="J1466" t="str">
            <v>fokvarkens</v>
          </cell>
        </row>
        <row r="1467">
          <cell r="A1467" t="str">
            <v>2010_nov_17</v>
          </cell>
          <cell r="C1467">
            <v>13423</v>
          </cell>
          <cell r="D1467">
            <v>2010</v>
          </cell>
          <cell r="E1467" t="str">
            <v>nov</v>
          </cell>
          <cell r="F1467">
            <v>17</v>
          </cell>
          <cell r="G1467">
            <v>0.74</v>
          </cell>
          <cell r="H1467">
            <v>11</v>
          </cell>
          <cell r="I1467">
            <v>1</v>
          </cell>
          <cell r="J1467" t="str">
            <v>fokvarkens</v>
          </cell>
        </row>
        <row r="1468">
          <cell r="A1468" t="str">
            <v>2010_dec_17</v>
          </cell>
          <cell r="C1468">
            <v>13424</v>
          </cell>
          <cell r="D1468">
            <v>2010</v>
          </cell>
          <cell r="E1468" t="str">
            <v>dec</v>
          </cell>
          <cell r="F1468">
            <v>17</v>
          </cell>
          <cell r="G1468">
            <v>0.75900000000000001</v>
          </cell>
          <cell r="H1468">
            <v>12</v>
          </cell>
          <cell r="I1468">
            <v>1</v>
          </cell>
          <cell r="J1468" t="str">
            <v>fokvarkens</v>
          </cell>
        </row>
        <row r="1469">
          <cell r="A1469" t="str">
            <v>2011_jan_17</v>
          </cell>
          <cell r="C1469">
            <v>13425</v>
          </cell>
          <cell r="D1469">
            <v>2011</v>
          </cell>
          <cell r="E1469" t="str">
            <v>jan</v>
          </cell>
          <cell r="F1469">
            <v>17</v>
          </cell>
          <cell r="G1469">
            <v>0.63500000000000001</v>
          </cell>
          <cell r="H1469">
            <v>1</v>
          </cell>
          <cell r="I1469">
            <v>1</v>
          </cell>
          <cell r="J1469" t="str">
            <v>fokvarkens</v>
          </cell>
        </row>
        <row r="1470">
          <cell r="A1470" t="str">
            <v>2011_feb_17</v>
          </cell>
          <cell r="C1470">
            <v>13426</v>
          </cell>
          <cell r="D1470">
            <v>2011</v>
          </cell>
          <cell r="E1470" t="str">
            <v>feb</v>
          </cell>
          <cell r="F1470">
            <v>17</v>
          </cell>
          <cell r="G1470">
            <v>0.72099999999999997</v>
          </cell>
          <cell r="H1470">
            <v>2</v>
          </cell>
          <cell r="I1470">
            <v>1</v>
          </cell>
          <cell r="J1470" t="str">
            <v>fokvarkens</v>
          </cell>
        </row>
        <row r="1471">
          <cell r="A1471" t="str">
            <v>2011_mrt_17</v>
          </cell>
          <cell r="C1471">
            <v>13427</v>
          </cell>
          <cell r="D1471">
            <v>2011</v>
          </cell>
          <cell r="E1471" t="str">
            <v>mrt</v>
          </cell>
          <cell r="F1471">
            <v>17</v>
          </cell>
          <cell r="G1471">
            <v>0.76800000000000002</v>
          </cell>
          <cell r="H1471">
            <v>3</v>
          </cell>
          <cell r="I1471">
            <v>1</v>
          </cell>
          <cell r="J1471" t="str">
            <v>fokvarkens</v>
          </cell>
        </row>
        <row r="1472">
          <cell r="A1472" t="str">
            <v>2011_apr_17</v>
          </cell>
          <cell r="C1472">
            <v>13428</v>
          </cell>
          <cell r="D1472">
            <v>2011</v>
          </cell>
          <cell r="E1472" t="str">
            <v>apr</v>
          </cell>
          <cell r="F1472">
            <v>17</v>
          </cell>
          <cell r="G1472">
            <v>0.82499999999999996</v>
          </cell>
          <cell r="H1472">
            <v>4</v>
          </cell>
          <cell r="I1472">
            <v>1</v>
          </cell>
          <cell r="J1472" t="str">
            <v>fokvarkens</v>
          </cell>
        </row>
        <row r="1473">
          <cell r="A1473" t="str">
            <v>2011_mei_17</v>
          </cell>
          <cell r="C1473">
            <v>13429</v>
          </cell>
          <cell r="D1473">
            <v>2011</v>
          </cell>
          <cell r="E1473" t="str">
            <v>mei</v>
          </cell>
          <cell r="F1473">
            <v>17</v>
          </cell>
          <cell r="G1473">
            <v>0.82499999999999996</v>
          </cell>
          <cell r="H1473">
            <v>5</v>
          </cell>
          <cell r="I1473">
            <v>1</v>
          </cell>
          <cell r="J1473" t="str">
            <v>fokvarkens</v>
          </cell>
        </row>
        <row r="1474">
          <cell r="A1474" t="str">
            <v>2011_jun_17</v>
          </cell>
          <cell r="C1474">
            <v>13430</v>
          </cell>
          <cell r="D1474">
            <v>2011</v>
          </cell>
          <cell r="E1474" t="str">
            <v>jun</v>
          </cell>
          <cell r="F1474">
            <v>17</v>
          </cell>
          <cell r="G1474">
            <v>0.77800000000000002</v>
          </cell>
          <cell r="H1474">
            <v>6</v>
          </cell>
          <cell r="I1474">
            <v>1</v>
          </cell>
          <cell r="J1474" t="str">
            <v>fokvarkens</v>
          </cell>
        </row>
        <row r="1475">
          <cell r="A1475" t="str">
            <v>2011_jul_17</v>
          </cell>
          <cell r="C1475">
            <v>13431</v>
          </cell>
          <cell r="D1475">
            <v>2011</v>
          </cell>
          <cell r="E1475" t="str">
            <v>jul</v>
          </cell>
          <cell r="F1475">
            <v>17</v>
          </cell>
          <cell r="G1475">
            <v>0.77800000000000002</v>
          </cell>
          <cell r="H1475">
            <v>7</v>
          </cell>
          <cell r="I1475">
            <v>1</v>
          </cell>
          <cell r="J1475" t="str">
            <v>fokvarkens</v>
          </cell>
        </row>
        <row r="1476">
          <cell r="A1476" t="str">
            <v>2011_aug_17</v>
          </cell>
          <cell r="C1476">
            <v>13432</v>
          </cell>
          <cell r="D1476">
            <v>2011</v>
          </cell>
          <cell r="E1476" t="str">
            <v>aug</v>
          </cell>
          <cell r="F1476">
            <v>17</v>
          </cell>
          <cell r="G1476">
            <v>0.79700000000000004</v>
          </cell>
          <cell r="H1476">
            <v>8</v>
          </cell>
          <cell r="I1476">
            <v>1</v>
          </cell>
          <cell r="J1476" t="str">
            <v>fokvarkens</v>
          </cell>
        </row>
        <row r="1477">
          <cell r="A1477" t="str">
            <v>2011_sep_17</v>
          </cell>
          <cell r="C1477">
            <v>13433</v>
          </cell>
          <cell r="D1477">
            <v>2011</v>
          </cell>
          <cell r="E1477" t="str">
            <v>sep</v>
          </cell>
          <cell r="F1477">
            <v>17</v>
          </cell>
          <cell r="G1477">
            <v>0.81599999999999995</v>
          </cell>
          <cell r="H1477">
            <v>9</v>
          </cell>
          <cell r="I1477">
            <v>1</v>
          </cell>
          <cell r="J1477" t="str">
            <v>fokvarkens</v>
          </cell>
        </row>
        <row r="1478">
          <cell r="A1478" t="str">
            <v>2011_okt_17</v>
          </cell>
          <cell r="C1478">
            <v>13434</v>
          </cell>
          <cell r="D1478">
            <v>2011</v>
          </cell>
          <cell r="E1478" t="str">
            <v>okt</v>
          </cell>
          <cell r="F1478">
            <v>17</v>
          </cell>
          <cell r="G1478">
            <v>0.82499999999999996</v>
          </cell>
          <cell r="H1478">
            <v>10</v>
          </cell>
          <cell r="I1478">
            <v>1</v>
          </cell>
          <cell r="J1478" t="str">
            <v>fokvarkens</v>
          </cell>
        </row>
        <row r="1479">
          <cell r="A1479" t="str">
            <v>2011_nov_17</v>
          </cell>
          <cell r="C1479">
            <v>13435</v>
          </cell>
          <cell r="D1479">
            <v>2011</v>
          </cell>
          <cell r="E1479" t="str">
            <v>nov</v>
          </cell>
          <cell r="F1479">
            <v>17</v>
          </cell>
          <cell r="G1479">
            <v>0.873</v>
          </cell>
          <cell r="H1479">
            <v>11</v>
          </cell>
          <cell r="I1479">
            <v>1</v>
          </cell>
          <cell r="J1479" t="str">
            <v>fokvarkens</v>
          </cell>
        </row>
        <row r="1480">
          <cell r="A1480" t="str">
            <v>2011_dec_17</v>
          </cell>
          <cell r="C1480">
            <v>13436</v>
          </cell>
          <cell r="D1480">
            <v>2011</v>
          </cell>
          <cell r="E1480" t="str">
            <v>dec</v>
          </cell>
          <cell r="F1480">
            <v>17</v>
          </cell>
          <cell r="G1480">
            <v>0.86299999999999999</v>
          </cell>
          <cell r="H1480">
            <v>12</v>
          </cell>
          <cell r="I1480">
            <v>1</v>
          </cell>
          <cell r="J1480" t="str">
            <v>fokvarkens</v>
          </cell>
        </row>
        <row r="1481">
          <cell r="A1481" t="str">
            <v>2012_jan_17</v>
          </cell>
          <cell r="C1481">
            <v>13437</v>
          </cell>
          <cell r="D1481">
            <v>2012</v>
          </cell>
          <cell r="E1481" t="str">
            <v>jan</v>
          </cell>
          <cell r="F1481">
            <v>17</v>
          </cell>
          <cell r="G1481">
            <v>0.83</v>
          </cell>
          <cell r="H1481">
            <v>1</v>
          </cell>
          <cell r="I1481">
            <v>1</v>
          </cell>
          <cell r="J1481" t="str">
            <v>fokvarkens</v>
          </cell>
        </row>
        <row r="1482">
          <cell r="A1482" t="str">
            <v>2012_dec_17</v>
          </cell>
          <cell r="C1482">
            <v>13448</v>
          </cell>
          <cell r="D1482">
            <v>2012</v>
          </cell>
          <cell r="E1482" t="str">
            <v>dec</v>
          </cell>
          <cell r="F1482">
            <v>17</v>
          </cell>
          <cell r="G1482">
            <v>0</v>
          </cell>
          <cell r="H1482">
            <v>12</v>
          </cell>
          <cell r="I1482">
            <v>1</v>
          </cell>
          <cell r="J1482" t="str">
            <v>fokvarkens</v>
          </cell>
        </row>
        <row r="1483">
          <cell r="A1483" t="str">
            <v>2006_jan_18</v>
          </cell>
          <cell r="C1483">
            <v>13449</v>
          </cell>
          <cell r="D1483">
            <v>2006</v>
          </cell>
          <cell r="E1483" t="str">
            <v>jan</v>
          </cell>
          <cell r="F1483">
            <v>18</v>
          </cell>
          <cell r="G1483">
            <v>29711.304</v>
          </cell>
          <cell r="H1483">
            <v>1</v>
          </cell>
          <cell r="I1483">
            <v>1</v>
          </cell>
          <cell r="J1483" t="str">
            <v>fokvarkens</v>
          </cell>
        </row>
        <row r="1484">
          <cell r="A1484" t="str">
            <v>2006_feb_18</v>
          </cell>
          <cell r="C1484">
            <v>13450</v>
          </cell>
          <cell r="D1484">
            <v>2006</v>
          </cell>
          <cell r="E1484" t="str">
            <v>feb</v>
          </cell>
          <cell r="F1484">
            <v>18</v>
          </cell>
          <cell r="G1484">
            <v>34785.728999999999</v>
          </cell>
          <cell r="H1484">
            <v>2</v>
          </cell>
          <cell r="I1484">
            <v>1</v>
          </cell>
          <cell r="J1484" t="str">
            <v>fokvarkens</v>
          </cell>
        </row>
        <row r="1485">
          <cell r="A1485" t="str">
            <v>2006_mrt_18</v>
          </cell>
          <cell r="C1485">
            <v>13451</v>
          </cell>
          <cell r="D1485">
            <v>2006</v>
          </cell>
          <cell r="E1485" t="str">
            <v>mrt</v>
          </cell>
          <cell r="F1485">
            <v>18</v>
          </cell>
          <cell r="G1485">
            <v>36930.891000000003</v>
          </cell>
          <cell r="H1485">
            <v>3</v>
          </cell>
          <cell r="I1485">
            <v>1</v>
          </cell>
          <cell r="J1485" t="str">
            <v>fokvarkens</v>
          </cell>
        </row>
        <row r="1486">
          <cell r="A1486" t="str">
            <v>2006_apr_18</v>
          </cell>
          <cell r="C1486">
            <v>13452</v>
          </cell>
          <cell r="D1486">
            <v>2006</v>
          </cell>
          <cell r="E1486" t="str">
            <v>apr</v>
          </cell>
          <cell r="F1486">
            <v>18</v>
          </cell>
          <cell r="G1486">
            <v>33181.576000000001</v>
          </cell>
          <cell r="H1486">
            <v>4</v>
          </cell>
          <cell r="I1486">
            <v>1</v>
          </cell>
          <cell r="J1486" t="str">
            <v>fokvarkens</v>
          </cell>
        </row>
        <row r="1487">
          <cell r="A1487" t="str">
            <v>2006_mei_18</v>
          </cell>
          <cell r="C1487">
            <v>13453</v>
          </cell>
          <cell r="D1487">
            <v>2006</v>
          </cell>
          <cell r="E1487" t="str">
            <v>mei</v>
          </cell>
          <cell r="F1487">
            <v>18</v>
          </cell>
          <cell r="G1487">
            <v>30223.784</v>
          </cell>
          <cell r="H1487">
            <v>5</v>
          </cell>
          <cell r="I1487">
            <v>1</v>
          </cell>
          <cell r="J1487" t="str">
            <v>fokvarkens</v>
          </cell>
        </row>
        <row r="1488">
          <cell r="A1488" t="str">
            <v>2006_jun_18</v>
          </cell>
          <cell r="C1488">
            <v>13454</v>
          </cell>
          <cell r="D1488">
            <v>2006</v>
          </cell>
          <cell r="E1488" t="str">
            <v>jun</v>
          </cell>
          <cell r="F1488">
            <v>18</v>
          </cell>
          <cell r="G1488">
            <v>29650.258999999998</v>
          </cell>
          <cell r="H1488">
            <v>6</v>
          </cell>
          <cell r="I1488">
            <v>1</v>
          </cell>
          <cell r="J1488" t="str">
            <v>fokvarkens</v>
          </cell>
        </row>
        <row r="1489">
          <cell r="A1489" t="str">
            <v>2006_jul_18</v>
          </cell>
          <cell r="C1489">
            <v>13455</v>
          </cell>
          <cell r="D1489">
            <v>2006</v>
          </cell>
          <cell r="E1489" t="str">
            <v>jul</v>
          </cell>
          <cell r="F1489">
            <v>18</v>
          </cell>
          <cell r="G1489">
            <v>25941.823</v>
          </cell>
          <cell r="H1489">
            <v>7</v>
          </cell>
          <cell r="I1489">
            <v>1</v>
          </cell>
          <cell r="J1489" t="str">
            <v>fokvarkens</v>
          </cell>
        </row>
        <row r="1490">
          <cell r="A1490" t="str">
            <v>2006_aug_18</v>
          </cell>
          <cell r="C1490">
            <v>13456</v>
          </cell>
          <cell r="D1490">
            <v>2006</v>
          </cell>
          <cell r="E1490" t="str">
            <v>aug</v>
          </cell>
          <cell r="F1490">
            <v>18</v>
          </cell>
          <cell r="G1490">
            <v>23719.967000000001</v>
          </cell>
          <cell r="H1490">
            <v>8</v>
          </cell>
          <cell r="I1490">
            <v>1</v>
          </cell>
          <cell r="J1490" t="str">
            <v>fokvarkens</v>
          </cell>
        </row>
        <row r="1491">
          <cell r="A1491" t="str">
            <v>2006_sep_18</v>
          </cell>
          <cell r="C1491">
            <v>13457</v>
          </cell>
          <cell r="D1491">
            <v>2006</v>
          </cell>
          <cell r="E1491" t="str">
            <v>sep</v>
          </cell>
          <cell r="F1491">
            <v>18</v>
          </cell>
          <cell r="G1491">
            <v>26037.300999999999</v>
          </cell>
          <cell r="H1491">
            <v>9</v>
          </cell>
          <cell r="I1491">
            <v>1</v>
          </cell>
          <cell r="J1491" t="str">
            <v>fokvarkens</v>
          </cell>
        </row>
        <row r="1492">
          <cell r="A1492" t="str">
            <v>2006_okt_18</v>
          </cell>
          <cell r="C1492">
            <v>13458</v>
          </cell>
          <cell r="D1492">
            <v>2006</v>
          </cell>
          <cell r="E1492" t="str">
            <v>okt</v>
          </cell>
          <cell r="F1492">
            <v>18</v>
          </cell>
          <cell r="G1492">
            <v>21978.690999999999</v>
          </cell>
          <cell r="H1492">
            <v>10</v>
          </cell>
          <cell r="I1492">
            <v>1</v>
          </cell>
          <cell r="J1492" t="str">
            <v>fokvarkens</v>
          </cell>
        </row>
        <row r="1493">
          <cell r="A1493" t="str">
            <v>2006_nov_18</v>
          </cell>
          <cell r="C1493">
            <v>13459</v>
          </cell>
          <cell r="D1493">
            <v>2006</v>
          </cell>
          <cell r="E1493" t="str">
            <v>nov</v>
          </cell>
          <cell r="F1493">
            <v>18</v>
          </cell>
          <cell r="G1493">
            <v>22801.544999999998</v>
          </cell>
          <cell r="H1493">
            <v>11</v>
          </cell>
          <cell r="I1493">
            <v>1</v>
          </cell>
          <cell r="J1493" t="str">
            <v>fokvarkens</v>
          </cell>
        </row>
        <row r="1494">
          <cell r="A1494" t="str">
            <v>2006_dec_18</v>
          </cell>
          <cell r="C1494">
            <v>13460</v>
          </cell>
          <cell r="D1494">
            <v>2006</v>
          </cell>
          <cell r="E1494" t="str">
            <v>dec</v>
          </cell>
          <cell r="F1494">
            <v>18</v>
          </cell>
          <cell r="G1494">
            <v>26472.536</v>
          </cell>
          <cell r="H1494">
            <v>12</v>
          </cell>
          <cell r="I1494">
            <v>1</v>
          </cell>
          <cell r="J1494" t="str">
            <v>fokvarkens</v>
          </cell>
        </row>
        <row r="1495">
          <cell r="A1495" t="str">
            <v>2007_jan_18</v>
          </cell>
          <cell r="C1495">
            <v>13461</v>
          </cell>
          <cell r="D1495">
            <v>2007</v>
          </cell>
          <cell r="E1495" t="str">
            <v>jan</v>
          </cell>
          <cell r="F1495">
            <v>18</v>
          </cell>
          <cell r="G1495">
            <v>24068.552</v>
          </cell>
          <cell r="H1495">
            <v>1</v>
          </cell>
          <cell r="I1495">
            <v>1</v>
          </cell>
          <cell r="J1495" t="str">
            <v>fokvarkens</v>
          </cell>
        </row>
        <row r="1496">
          <cell r="A1496" t="str">
            <v>2007_feb_18</v>
          </cell>
          <cell r="C1496">
            <v>13462</v>
          </cell>
          <cell r="D1496">
            <v>2007</v>
          </cell>
          <cell r="E1496" t="str">
            <v>feb</v>
          </cell>
          <cell r="F1496">
            <v>18</v>
          </cell>
          <cell r="G1496">
            <v>28190.955999999998</v>
          </cell>
          <cell r="H1496">
            <v>2</v>
          </cell>
          <cell r="I1496">
            <v>1</v>
          </cell>
          <cell r="J1496" t="str">
            <v>fokvarkens</v>
          </cell>
        </row>
        <row r="1497">
          <cell r="A1497" t="str">
            <v>2007_mrt_18</v>
          </cell>
          <cell r="C1497">
            <v>13463</v>
          </cell>
          <cell r="D1497">
            <v>2007</v>
          </cell>
          <cell r="E1497" t="str">
            <v>mrt</v>
          </cell>
          <cell r="F1497">
            <v>18</v>
          </cell>
          <cell r="G1497">
            <v>22326.518</v>
          </cell>
          <cell r="H1497">
            <v>3</v>
          </cell>
          <cell r="I1497">
            <v>1</v>
          </cell>
          <cell r="J1497" t="str">
            <v>fokvarkens</v>
          </cell>
        </row>
        <row r="1498">
          <cell r="A1498" t="str">
            <v>2007_apr_18</v>
          </cell>
          <cell r="C1498">
            <v>13464</v>
          </cell>
          <cell r="D1498">
            <v>2007</v>
          </cell>
          <cell r="E1498" t="str">
            <v>apr</v>
          </cell>
          <cell r="F1498">
            <v>18</v>
          </cell>
          <cell r="G1498">
            <v>18320.308000000001</v>
          </cell>
          <cell r="H1498">
            <v>4</v>
          </cell>
          <cell r="I1498">
            <v>1</v>
          </cell>
          <cell r="J1498" t="str">
            <v>fokvarkens</v>
          </cell>
        </row>
        <row r="1499">
          <cell r="A1499" t="str">
            <v>2007_mei_18</v>
          </cell>
          <cell r="C1499">
            <v>13465</v>
          </cell>
          <cell r="D1499">
            <v>2007</v>
          </cell>
          <cell r="E1499" t="str">
            <v>mei</v>
          </cell>
          <cell r="F1499">
            <v>18</v>
          </cell>
          <cell r="G1499">
            <v>12515.352000000001</v>
          </cell>
          <cell r="H1499">
            <v>5</v>
          </cell>
          <cell r="I1499">
            <v>1</v>
          </cell>
          <cell r="J1499" t="str">
            <v>fokvarkens</v>
          </cell>
        </row>
        <row r="1500">
          <cell r="A1500" t="str">
            <v>2007_jun_18</v>
          </cell>
          <cell r="C1500">
            <v>13466</v>
          </cell>
          <cell r="D1500">
            <v>2007</v>
          </cell>
          <cell r="E1500" t="str">
            <v>jun</v>
          </cell>
          <cell r="F1500">
            <v>18</v>
          </cell>
          <cell r="G1500">
            <v>6936.54</v>
          </cell>
          <cell r="H1500">
            <v>6</v>
          </cell>
          <cell r="I1500">
            <v>1</v>
          </cell>
          <cell r="J1500" t="str">
            <v>fokvarkens</v>
          </cell>
        </row>
        <row r="1501">
          <cell r="A1501" t="str">
            <v>2007_jul_18</v>
          </cell>
          <cell r="C1501">
            <v>13467</v>
          </cell>
          <cell r="D1501">
            <v>2007</v>
          </cell>
          <cell r="E1501" t="str">
            <v>jul</v>
          </cell>
          <cell r="F1501">
            <v>18</v>
          </cell>
          <cell r="G1501">
            <v>3303.4659999999999</v>
          </cell>
          <cell r="H1501">
            <v>7</v>
          </cell>
          <cell r="I1501">
            <v>1</v>
          </cell>
          <cell r="J1501" t="str">
            <v>fokvarkens</v>
          </cell>
        </row>
        <row r="1502">
          <cell r="A1502" t="str">
            <v>2007_aug_18</v>
          </cell>
          <cell r="C1502">
            <v>13468</v>
          </cell>
          <cell r="D1502">
            <v>2007</v>
          </cell>
          <cell r="E1502" t="str">
            <v>aug</v>
          </cell>
          <cell r="F1502">
            <v>18</v>
          </cell>
          <cell r="G1502">
            <v>2186.134</v>
          </cell>
          <cell r="H1502">
            <v>8</v>
          </cell>
          <cell r="I1502">
            <v>1</v>
          </cell>
          <cell r="J1502" t="str">
            <v>fokvarkens</v>
          </cell>
        </row>
        <row r="1503">
          <cell r="A1503" t="str">
            <v>2007_sep_18</v>
          </cell>
          <cell r="C1503">
            <v>13469</v>
          </cell>
          <cell r="D1503">
            <v>2007</v>
          </cell>
          <cell r="E1503" t="str">
            <v>sep</v>
          </cell>
          <cell r="F1503">
            <v>18</v>
          </cell>
          <cell r="G1503">
            <v>-449.19299999999998</v>
          </cell>
          <cell r="H1503">
            <v>9</v>
          </cell>
          <cell r="I1503">
            <v>1</v>
          </cell>
          <cell r="J1503" t="str">
            <v>fokvarkens</v>
          </cell>
        </row>
        <row r="1504">
          <cell r="A1504" t="str">
            <v>2007_okt_18</v>
          </cell>
          <cell r="C1504">
            <v>13470</v>
          </cell>
          <cell r="D1504">
            <v>2007</v>
          </cell>
          <cell r="E1504" t="str">
            <v>okt</v>
          </cell>
          <cell r="F1504">
            <v>18</v>
          </cell>
          <cell r="G1504">
            <v>-5906.607</v>
          </cell>
          <cell r="H1504">
            <v>10</v>
          </cell>
          <cell r="I1504">
            <v>1</v>
          </cell>
          <cell r="J1504" t="str">
            <v>fokvarkens</v>
          </cell>
        </row>
        <row r="1505">
          <cell r="A1505" t="str">
            <v>2007_nov_18</v>
          </cell>
          <cell r="C1505">
            <v>13471</v>
          </cell>
          <cell r="D1505">
            <v>2007</v>
          </cell>
          <cell r="E1505" t="str">
            <v>nov</v>
          </cell>
          <cell r="F1505">
            <v>18</v>
          </cell>
          <cell r="G1505">
            <v>-4098.8649999999998</v>
          </cell>
          <cell r="H1505">
            <v>11</v>
          </cell>
          <cell r="I1505">
            <v>1</v>
          </cell>
          <cell r="J1505" t="str">
            <v>fokvarkens</v>
          </cell>
        </row>
        <row r="1506">
          <cell r="A1506" t="str">
            <v>2007_dec_18</v>
          </cell>
          <cell r="C1506">
            <v>13472</v>
          </cell>
          <cell r="D1506">
            <v>2007</v>
          </cell>
          <cell r="E1506" t="str">
            <v>dec</v>
          </cell>
          <cell r="F1506">
            <v>18</v>
          </cell>
          <cell r="G1506">
            <v>1921.92</v>
          </cell>
          <cell r="H1506">
            <v>12</v>
          </cell>
          <cell r="I1506">
            <v>1</v>
          </cell>
          <cell r="J1506" t="str">
            <v>fokvarkens</v>
          </cell>
        </row>
        <row r="1507">
          <cell r="A1507" t="str">
            <v>2008_jan_18</v>
          </cell>
          <cell r="C1507">
            <v>13473</v>
          </cell>
          <cell r="D1507">
            <v>2008</v>
          </cell>
          <cell r="E1507" t="str">
            <v>jan</v>
          </cell>
          <cell r="F1507">
            <v>18</v>
          </cell>
          <cell r="G1507">
            <v>799.96500000000003</v>
          </cell>
          <cell r="H1507">
            <v>1</v>
          </cell>
          <cell r="I1507">
            <v>1</v>
          </cell>
          <cell r="J1507" t="str">
            <v>fokvarkens</v>
          </cell>
        </row>
        <row r="1508">
          <cell r="A1508" t="str">
            <v>2008_feb_18</v>
          </cell>
          <cell r="C1508">
            <v>13474</v>
          </cell>
          <cell r="D1508">
            <v>2008</v>
          </cell>
          <cell r="E1508" t="str">
            <v>feb</v>
          </cell>
          <cell r="F1508">
            <v>18</v>
          </cell>
          <cell r="G1508">
            <v>6177.4859999999999</v>
          </cell>
          <cell r="H1508">
            <v>2</v>
          </cell>
          <cell r="I1508">
            <v>1</v>
          </cell>
          <cell r="J1508" t="str">
            <v>fokvarkens</v>
          </cell>
        </row>
        <row r="1509">
          <cell r="A1509" t="str">
            <v>2008_mrt_18</v>
          </cell>
          <cell r="C1509">
            <v>13475</v>
          </cell>
          <cell r="D1509">
            <v>2008</v>
          </cell>
          <cell r="E1509" t="str">
            <v>mrt</v>
          </cell>
          <cell r="F1509">
            <v>18</v>
          </cell>
          <cell r="G1509">
            <v>15861.460999999999</v>
          </cell>
          <cell r="H1509">
            <v>3</v>
          </cell>
          <cell r="I1509">
            <v>1</v>
          </cell>
          <cell r="J1509" t="str">
            <v>fokvarkens</v>
          </cell>
        </row>
        <row r="1510">
          <cell r="A1510" t="str">
            <v>2008_apr_18</v>
          </cell>
          <cell r="C1510">
            <v>13476</v>
          </cell>
          <cell r="D1510">
            <v>2008</v>
          </cell>
          <cell r="E1510" t="str">
            <v>apr</v>
          </cell>
          <cell r="F1510">
            <v>18</v>
          </cell>
          <cell r="G1510">
            <v>10130.842000000001</v>
          </cell>
          <cell r="H1510">
            <v>4</v>
          </cell>
          <cell r="I1510">
            <v>1</v>
          </cell>
          <cell r="J1510" t="str">
            <v>fokvarkens</v>
          </cell>
        </row>
        <row r="1511">
          <cell r="A1511" t="str">
            <v>2008_mei_18</v>
          </cell>
          <cell r="C1511">
            <v>13477</v>
          </cell>
          <cell r="D1511">
            <v>2008</v>
          </cell>
          <cell r="E1511" t="str">
            <v>mei</v>
          </cell>
          <cell r="F1511">
            <v>18</v>
          </cell>
          <cell r="G1511">
            <v>11664.901</v>
          </cell>
          <cell r="H1511">
            <v>5</v>
          </cell>
          <cell r="I1511">
            <v>1</v>
          </cell>
          <cell r="J1511" t="str">
            <v>fokvarkens</v>
          </cell>
        </row>
        <row r="1512">
          <cell r="A1512" t="str">
            <v>2008_jun_18</v>
          </cell>
          <cell r="C1512">
            <v>13478</v>
          </cell>
          <cell r="D1512">
            <v>2008</v>
          </cell>
          <cell r="E1512" t="str">
            <v>jun</v>
          </cell>
          <cell r="F1512">
            <v>18</v>
          </cell>
          <cell r="G1512">
            <v>13508.38</v>
          </cell>
          <cell r="H1512">
            <v>6</v>
          </cell>
          <cell r="I1512">
            <v>1</v>
          </cell>
          <cell r="J1512" t="str">
            <v>fokvarkens</v>
          </cell>
        </row>
        <row r="1513">
          <cell r="A1513" t="str">
            <v>2008_jul_18</v>
          </cell>
          <cell r="C1513">
            <v>13479</v>
          </cell>
          <cell r="D1513">
            <v>2008</v>
          </cell>
          <cell r="E1513" t="str">
            <v>jul</v>
          </cell>
          <cell r="F1513">
            <v>18</v>
          </cell>
          <cell r="G1513">
            <v>9034.64</v>
          </cell>
          <cell r="H1513">
            <v>7</v>
          </cell>
          <cell r="I1513">
            <v>1</v>
          </cell>
          <cell r="J1513" t="str">
            <v>fokvarkens</v>
          </cell>
        </row>
        <row r="1514">
          <cell r="A1514" t="str">
            <v>2008_aug_18</v>
          </cell>
          <cell r="C1514">
            <v>13480</v>
          </cell>
          <cell r="D1514">
            <v>2008</v>
          </cell>
          <cell r="E1514" t="str">
            <v>aug</v>
          </cell>
          <cell r="F1514">
            <v>18</v>
          </cell>
          <cell r="G1514">
            <v>14422.204</v>
          </cell>
          <cell r="H1514">
            <v>8</v>
          </cell>
          <cell r="I1514">
            <v>1</v>
          </cell>
          <cell r="J1514" t="str">
            <v>fokvarkens</v>
          </cell>
        </row>
        <row r="1515">
          <cell r="A1515" t="str">
            <v>2008_sep_18</v>
          </cell>
          <cell r="C1515">
            <v>13481</v>
          </cell>
          <cell r="D1515">
            <v>2008</v>
          </cell>
          <cell r="E1515" t="str">
            <v>sep</v>
          </cell>
          <cell r="F1515">
            <v>18</v>
          </cell>
          <cell r="G1515">
            <v>17455.655999999999</v>
          </cell>
          <cell r="H1515">
            <v>9</v>
          </cell>
          <cell r="I1515">
            <v>1</v>
          </cell>
          <cell r="J1515" t="str">
            <v>fokvarkens</v>
          </cell>
        </row>
        <row r="1516">
          <cell r="A1516" t="str">
            <v>2008_okt_18</v>
          </cell>
          <cell r="C1516">
            <v>13482</v>
          </cell>
          <cell r="D1516">
            <v>2008</v>
          </cell>
          <cell r="E1516" t="str">
            <v>okt</v>
          </cell>
          <cell r="F1516">
            <v>18</v>
          </cell>
          <cell r="G1516">
            <v>16879.638999999999</v>
          </cell>
          <cell r="H1516">
            <v>10</v>
          </cell>
          <cell r="I1516">
            <v>1</v>
          </cell>
          <cell r="J1516" t="str">
            <v>fokvarkens</v>
          </cell>
        </row>
        <row r="1517">
          <cell r="A1517" t="str">
            <v>2008_nov_18</v>
          </cell>
          <cell r="C1517">
            <v>13483</v>
          </cell>
          <cell r="D1517">
            <v>2008</v>
          </cell>
          <cell r="E1517" t="str">
            <v>nov</v>
          </cell>
          <cell r="F1517">
            <v>18</v>
          </cell>
          <cell r="G1517">
            <v>17421.257000000001</v>
          </cell>
          <cell r="H1517">
            <v>11</v>
          </cell>
          <cell r="I1517">
            <v>1</v>
          </cell>
          <cell r="J1517" t="str">
            <v>fokvarkens</v>
          </cell>
        </row>
        <row r="1518">
          <cell r="A1518" t="str">
            <v>2008_dec_18</v>
          </cell>
          <cell r="C1518">
            <v>13484</v>
          </cell>
          <cell r="D1518">
            <v>2008</v>
          </cell>
          <cell r="E1518" t="str">
            <v>dec</v>
          </cell>
          <cell r="F1518">
            <v>18</v>
          </cell>
          <cell r="G1518">
            <v>25111.536</v>
          </cell>
          <cell r="H1518">
            <v>12</v>
          </cell>
          <cell r="I1518">
            <v>1</v>
          </cell>
          <cell r="J1518" t="str">
            <v>fokvarkens</v>
          </cell>
        </row>
        <row r="1519">
          <cell r="A1519" t="str">
            <v>2009_jan_18</v>
          </cell>
          <cell r="C1519">
            <v>13485</v>
          </cell>
          <cell r="D1519">
            <v>2009</v>
          </cell>
          <cell r="E1519" t="str">
            <v>jan</v>
          </cell>
          <cell r="F1519">
            <v>18</v>
          </cell>
          <cell r="G1519">
            <v>26399.808000000001</v>
          </cell>
          <cell r="H1519">
            <v>1</v>
          </cell>
          <cell r="I1519">
            <v>1</v>
          </cell>
          <cell r="J1519" t="str">
            <v>fokvarkens</v>
          </cell>
        </row>
        <row r="1520">
          <cell r="A1520" t="str">
            <v>2009_feb_18</v>
          </cell>
          <cell r="C1520">
            <v>13486</v>
          </cell>
          <cell r="D1520">
            <v>2009</v>
          </cell>
          <cell r="E1520" t="str">
            <v>feb</v>
          </cell>
          <cell r="F1520">
            <v>18</v>
          </cell>
          <cell r="G1520">
            <v>26247.274000000001</v>
          </cell>
          <cell r="H1520">
            <v>2</v>
          </cell>
          <cell r="I1520">
            <v>1</v>
          </cell>
          <cell r="J1520" t="str">
            <v>fokvarkens</v>
          </cell>
        </row>
        <row r="1521">
          <cell r="A1521" t="str">
            <v>2009_mrt_18</v>
          </cell>
          <cell r="C1521">
            <v>13487</v>
          </cell>
          <cell r="D1521">
            <v>2009</v>
          </cell>
          <cell r="E1521" t="str">
            <v>mrt</v>
          </cell>
          <cell r="F1521">
            <v>18</v>
          </cell>
          <cell r="G1521">
            <v>28379.142</v>
          </cell>
          <cell r="H1521">
            <v>3</v>
          </cell>
          <cell r="I1521">
            <v>1</v>
          </cell>
          <cell r="J1521" t="str">
            <v>fokvarkens</v>
          </cell>
        </row>
        <row r="1522">
          <cell r="A1522" t="str">
            <v>2009_apr_18</v>
          </cell>
          <cell r="C1522">
            <v>13488</v>
          </cell>
          <cell r="D1522">
            <v>2009</v>
          </cell>
          <cell r="E1522" t="str">
            <v>apr</v>
          </cell>
          <cell r="F1522">
            <v>18</v>
          </cell>
          <cell r="G1522">
            <v>29968.864000000001</v>
          </cell>
          <cell r="H1522">
            <v>4</v>
          </cell>
          <cell r="I1522">
            <v>1</v>
          </cell>
          <cell r="J1522" t="str">
            <v>fokvarkens</v>
          </cell>
        </row>
        <row r="1523">
          <cell r="A1523" t="str">
            <v>2009_mei_18</v>
          </cell>
          <cell r="C1523">
            <v>13489</v>
          </cell>
          <cell r="D1523">
            <v>2009</v>
          </cell>
          <cell r="E1523" t="str">
            <v>mei</v>
          </cell>
          <cell r="F1523">
            <v>18</v>
          </cell>
          <cell r="G1523">
            <v>27242.856</v>
          </cell>
          <cell r="H1523">
            <v>5</v>
          </cell>
          <cell r="I1523">
            <v>1</v>
          </cell>
          <cell r="J1523" t="str">
            <v>fokvarkens</v>
          </cell>
        </row>
        <row r="1524">
          <cell r="A1524" t="str">
            <v>2009_jun_18</v>
          </cell>
          <cell r="C1524">
            <v>13490</v>
          </cell>
          <cell r="D1524">
            <v>2009</v>
          </cell>
          <cell r="E1524" t="str">
            <v>jun</v>
          </cell>
          <cell r="F1524">
            <v>18</v>
          </cell>
          <cell r="G1524">
            <v>23596.402999999998</v>
          </cell>
          <cell r="H1524">
            <v>6</v>
          </cell>
          <cell r="I1524">
            <v>1</v>
          </cell>
          <cell r="J1524" t="str">
            <v>fokvarkens</v>
          </cell>
        </row>
        <row r="1525">
          <cell r="A1525" t="str">
            <v>2009_jul_18</v>
          </cell>
          <cell r="C1525">
            <v>13491</v>
          </cell>
          <cell r="D1525">
            <v>2009</v>
          </cell>
          <cell r="E1525" t="str">
            <v>jul</v>
          </cell>
          <cell r="F1525">
            <v>18</v>
          </cell>
          <cell r="G1525">
            <v>21091.148000000001</v>
          </cell>
          <cell r="H1525">
            <v>7</v>
          </cell>
          <cell r="I1525">
            <v>1</v>
          </cell>
          <cell r="J1525" t="str">
            <v>fokvarkens</v>
          </cell>
        </row>
        <row r="1526">
          <cell r="A1526" t="str">
            <v>2009_aug_18</v>
          </cell>
          <cell r="C1526">
            <v>13492</v>
          </cell>
          <cell r="D1526">
            <v>2009</v>
          </cell>
          <cell r="E1526" t="str">
            <v>aug</v>
          </cell>
          <cell r="F1526">
            <v>18</v>
          </cell>
          <cell r="G1526">
            <v>21555.616000000002</v>
          </cell>
          <cell r="H1526">
            <v>8</v>
          </cell>
          <cell r="I1526">
            <v>1</v>
          </cell>
          <cell r="J1526" t="str">
            <v>fokvarkens</v>
          </cell>
        </row>
        <row r="1527">
          <cell r="A1527" t="str">
            <v>2009_sep_18</v>
          </cell>
          <cell r="C1527">
            <v>13493</v>
          </cell>
          <cell r="D1527">
            <v>2009</v>
          </cell>
          <cell r="E1527" t="str">
            <v>sep</v>
          </cell>
          <cell r="F1527">
            <v>18</v>
          </cell>
          <cell r="G1527">
            <v>16937.206999999999</v>
          </cell>
          <cell r="H1527">
            <v>9</v>
          </cell>
          <cell r="I1527">
            <v>1</v>
          </cell>
          <cell r="J1527" t="str">
            <v>fokvarkens</v>
          </cell>
        </row>
        <row r="1528">
          <cell r="A1528" t="str">
            <v>2009_okt_18</v>
          </cell>
          <cell r="C1528">
            <v>13494</v>
          </cell>
          <cell r="D1528">
            <v>2009</v>
          </cell>
          <cell r="E1528" t="str">
            <v>okt</v>
          </cell>
          <cell r="F1528">
            <v>18</v>
          </cell>
          <cell r="G1528">
            <v>8957.1640000000007</v>
          </cell>
          <cell r="H1528">
            <v>10</v>
          </cell>
          <cell r="I1528">
            <v>1</v>
          </cell>
          <cell r="J1528" t="str">
            <v>fokvarkens</v>
          </cell>
        </row>
        <row r="1529">
          <cell r="A1529" t="str">
            <v>2009_nov_18</v>
          </cell>
          <cell r="C1529">
            <v>13495</v>
          </cell>
          <cell r="D1529">
            <v>2009</v>
          </cell>
          <cell r="E1529" t="str">
            <v>nov</v>
          </cell>
          <cell r="F1529">
            <v>18</v>
          </cell>
          <cell r="G1529">
            <v>11893.382</v>
          </cell>
          <cell r="H1529">
            <v>11</v>
          </cell>
          <cell r="I1529">
            <v>1</v>
          </cell>
          <cell r="J1529" t="str">
            <v>fokvarkens</v>
          </cell>
        </row>
        <row r="1530">
          <cell r="A1530" t="str">
            <v>2009_dec_18</v>
          </cell>
          <cell r="C1530">
            <v>13496</v>
          </cell>
          <cell r="D1530">
            <v>2009</v>
          </cell>
          <cell r="E1530" t="str">
            <v>dec</v>
          </cell>
          <cell r="F1530">
            <v>18</v>
          </cell>
          <cell r="G1530">
            <v>15346.557000000001</v>
          </cell>
          <cell r="H1530">
            <v>12</v>
          </cell>
          <cell r="I1530">
            <v>1</v>
          </cell>
          <cell r="J1530" t="str">
            <v>fokvarkens</v>
          </cell>
        </row>
        <row r="1531">
          <cell r="A1531" t="str">
            <v>2010_jan_18</v>
          </cell>
          <cell r="C1531">
            <v>13497</v>
          </cell>
          <cell r="D1531">
            <v>2010</v>
          </cell>
          <cell r="E1531" t="str">
            <v>jan</v>
          </cell>
          <cell r="F1531">
            <v>18</v>
          </cell>
          <cell r="G1531">
            <v>18623.243999999999</v>
          </cell>
          <cell r="H1531">
            <v>1</v>
          </cell>
          <cell r="I1531">
            <v>1</v>
          </cell>
          <cell r="J1531" t="str">
            <v>fokvarkens</v>
          </cell>
        </row>
        <row r="1532">
          <cell r="A1532" t="str">
            <v>2010_feb_18</v>
          </cell>
          <cell r="C1532">
            <v>13498</v>
          </cell>
          <cell r="D1532">
            <v>2010</v>
          </cell>
          <cell r="E1532" t="str">
            <v>feb</v>
          </cell>
          <cell r="F1532">
            <v>18</v>
          </cell>
          <cell r="G1532">
            <v>24530.078000000001</v>
          </cell>
          <cell r="H1532">
            <v>2</v>
          </cell>
          <cell r="I1532">
            <v>1</v>
          </cell>
          <cell r="J1532" t="str">
            <v>fokvarkens</v>
          </cell>
        </row>
        <row r="1533">
          <cell r="A1533" t="str">
            <v>2010_mrt_18</v>
          </cell>
          <cell r="C1533">
            <v>13499</v>
          </cell>
          <cell r="D1533">
            <v>2010</v>
          </cell>
          <cell r="E1533" t="str">
            <v>mrt</v>
          </cell>
          <cell r="F1533">
            <v>18</v>
          </cell>
          <cell r="G1533">
            <v>25411.994999999999</v>
          </cell>
          <cell r="H1533">
            <v>3</v>
          </cell>
          <cell r="I1533">
            <v>1</v>
          </cell>
          <cell r="J1533" t="str">
            <v>fokvarkens</v>
          </cell>
        </row>
        <row r="1534">
          <cell r="A1534" t="str">
            <v>2010_apr_18</v>
          </cell>
          <cell r="C1534">
            <v>13500</v>
          </cell>
          <cell r="D1534">
            <v>2010</v>
          </cell>
          <cell r="E1534" t="str">
            <v>apr</v>
          </cell>
          <cell r="F1534">
            <v>18</v>
          </cell>
          <cell r="G1534">
            <v>23578.945</v>
          </cell>
          <cell r="H1534">
            <v>4</v>
          </cell>
          <cell r="I1534">
            <v>1</v>
          </cell>
          <cell r="J1534" t="str">
            <v>fokvarkens</v>
          </cell>
        </row>
        <row r="1535">
          <cell r="A1535" t="str">
            <v>2010_mei_18</v>
          </cell>
          <cell r="C1535">
            <v>13501</v>
          </cell>
          <cell r="D1535">
            <v>2010</v>
          </cell>
          <cell r="E1535" t="str">
            <v>mei</v>
          </cell>
          <cell r="F1535">
            <v>18</v>
          </cell>
          <cell r="G1535">
            <v>20780.423999999999</v>
          </cell>
          <cell r="H1535">
            <v>5</v>
          </cell>
          <cell r="I1535">
            <v>1</v>
          </cell>
          <cell r="J1535" t="str">
            <v>fokvarkens</v>
          </cell>
        </row>
        <row r="1536">
          <cell r="A1536" t="str">
            <v>2010_jun_18</v>
          </cell>
          <cell r="C1536">
            <v>13502</v>
          </cell>
          <cell r="D1536">
            <v>2010</v>
          </cell>
          <cell r="E1536" t="str">
            <v>jun</v>
          </cell>
          <cell r="F1536">
            <v>18</v>
          </cell>
          <cell r="G1536">
            <v>21268.606</v>
          </cell>
          <cell r="H1536">
            <v>6</v>
          </cell>
          <cell r="I1536">
            <v>1</v>
          </cell>
          <cell r="J1536" t="str">
            <v>fokvarkens</v>
          </cell>
        </row>
        <row r="1537">
          <cell r="A1537" t="str">
            <v>2010_jul_18</v>
          </cell>
          <cell r="C1537">
            <v>13503</v>
          </cell>
          <cell r="D1537">
            <v>2010</v>
          </cell>
          <cell r="E1537" t="str">
            <v>jul</v>
          </cell>
          <cell r="F1537">
            <v>18</v>
          </cell>
          <cell r="G1537">
            <v>14985.56</v>
          </cell>
          <cell r="H1537">
            <v>7</v>
          </cell>
          <cell r="I1537">
            <v>1</v>
          </cell>
          <cell r="J1537" t="str">
            <v>fokvarkens</v>
          </cell>
        </row>
        <row r="1538">
          <cell r="A1538" t="str">
            <v>2010_aug_18</v>
          </cell>
          <cell r="C1538">
            <v>13504</v>
          </cell>
          <cell r="D1538">
            <v>2010</v>
          </cell>
          <cell r="E1538" t="str">
            <v>aug</v>
          </cell>
          <cell r="F1538">
            <v>18</v>
          </cell>
          <cell r="G1538">
            <v>11597.358</v>
          </cell>
          <cell r="H1538">
            <v>8</v>
          </cell>
          <cell r="I1538">
            <v>1</v>
          </cell>
          <cell r="J1538" t="str">
            <v>fokvarkens</v>
          </cell>
        </row>
        <row r="1539">
          <cell r="A1539" t="str">
            <v>2010_sep_18</v>
          </cell>
          <cell r="C1539">
            <v>13505</v>
          </cell>
          <cell r="D1539">
            <v>2010</v>
          </cell>
          <cell r="E1539" t="str">
            <v>sep</v>
          </cell>
          <cell r="F1539">
            <v>18</v>
          </cell>
          <cell r="G1539">
            <v>5230.34</v>
          </cell>
          <cell r="H1539">
            <v>9</v>
          </cell>
          <cell r="I1539">
            <v>1</v>
          </cell>
          <cell r="J1539" t="str">
            <v>fokvarkens</v>
          </cell>
        </row>
        <row r="1540">
          <cell r="A1540" t="str">
            <v>2010_okt_18</v>
          </cell>
          <cell r="C1540">
            <v>13506</v>
          </cell>
          <cell r="D1540">
            <v>2010</v>
          </cell>
          <cell r="E1540" t="str">
            <v>okt</v>
          </cell>
          <cell r="F1540">
            <v>18</v>
          </cell>
          <cell r="G1540">
            <v>1995.7470000000001</v>
          </cell>
          <cell r="H1540">
            <v>10</v>
          </cell>
          <cell r="I1540">
            <v>1</v>
          </cell>
          <cell r="J1540" t="str">
            <v>fokvarkens</v>
          </cell>
        </row>
        <row r="1541">
          <cell r="A1541" t="str">
            <v>2010_nov_18</v>
          </cell>
          <cell r="C1541">
            <v>13507</v>
          </cell>
          <cell r="D1541">
            <v>2010</v>
          </cell>
          <cell r="E1541" t="str">
            <v>nov</v>
          </cell>
          <cell r="F1541">
            <v>18</v>
          </cell>
          <cell r="G1541">
            <v>2986.875</v>
          </cell>
          <cell r="H1541">
            <v>11</v>
          </cell>
          <cell r="I1541">
            <v>1</v>
          </cell>
          <cell r="J1541" t="str">
            <v>fokvarkens</v>
          </cell>
        </row>
        <row r="1542">
          <cell r="A1542" t="str">
            <v>2010_dec_18</v>
          </cell>
          <cell r="C1542">
            <v>13508</v>
          </cell>
          <cell r="D1542">
            <v>2010</v>
          </cell>
          <cell r="E1542" t="str">
            <v>dec</v>
          </cell>
          <cell r="F1542">
            <v>18</v>
          </cell>
          <cell r="G1542">
            <v>7910.0680000000002</v>
          </cell>
          <cell r="H1542">
            <v>12</v>
          </cell>
          <cell r="I1542">
            <v>1</v>
          </cell>
          <cell r="J1542" t="str">
            <v>fokvarkens</v>
          </cell>
        </row>
        <row r="1543">
          <cell r="A1543" t="str">
            <v>2011_jan_18</v>
          </cell>
          <cell r="C1543">
            <v>13509</v>
          </cell>
          <cell r="D1543">
            <v>2011</v>
          </cell>
          <cell r="E1543" t="str">
            <v>jan</v>
          </cell>
          <cell r="F1543">
            <v>18</v>
          </cell>
          <cell r="G1543">
            <v>2612.4589999999998</v>
          </cell>
          <cell r="H1543">
            <v>1</v>
          </cell>
          <cell r="I1543">
            <v>1</v>
          </cell>
          <cell r="J1543" t="str">
            <v>fokvarkens</v>
          </cell>
        </row>
        <row r="1544">
          <cell r="A1544" t="str">
            <v>2011_feb_18</v>
          </cell>
          <cell r="C1544">
            <v>13510</v>
          </cell>
          <cell r="D1544">
            <v>2011</v>
          </cell>
          <cell r="E1544" t="str">
            <v>feb</v>
          </cell>
          <cell r="F1544">
            <v>18</v>
          </cell>
          <cell r="G1544">
            <v>12272.956</v>
          </cell>
          <cell r="H1544">
            <v>2</v>
          </cell>
          <cell r="I1544">
            <v>1</v>
          </cell>
          <cell r="J1544" t="str">
            <v>fokvarkens</v>
          </cell>
        </row>
        <row r="1545">
          <cell r="A1545" t="str">
            <v>2011_mrt_18</v>
          </cell>
          <cell r="C1545">
            <v>13511</v>
          </cell>
          <cell r="D1545">
            <v>2011</v>
          </cell>
          <cell r="E1545" t="str">
            <v>mrt</v>
          </cell>
          <cell r="F1545">
            <v>18</v>
          </cell>
          <cell r="G1545">
            <v>15713.89</v>
          </cell>
          <cell r="H1545">
            <v>3</v>
          </cell>
          <cell r="I1545">
            <v>1</v>
          </cell>
          <cell r="J1545" t="str">
            <v>fokvarkens</v>
          </cell>
        </row>
        <row r="1546">
          <cell r="A1546" t="str">
            <v>2011_apr_18</v>
          </cell>
          <cell r="C1546">
            <v>13512</v>
          </cell>
          <cell r="D1546">
            <v>2011</v>
          </cell>
          <cell r="E1546" t="str">
            <v>apr</v>
          </cell>
          <cell r="F1546">
            <v>18</v>
          </cell>
          <cell r="G1546">
            <v>15425.982</v>
          </cell>
          <cell r="H1546">
            <v>4</v>
          </cell>
          <cell r="I1546">
            <v>1</v>
          </cell>
          <cell r="J1546" t="str">
            <v>fokvarkens</v>
          </cell>
        </row>
        <row r="1547">
          <cell r="A1547" t="str">
            <v>2011_mei_18</v>
          </cell>
          <cell r="C1547">
            <v>13513</v>
          </cell>
          <cell r="D1547">
            <v>2011</v>
          </cell>
          <cell r="E1547" t="str">
            <v>mei</v>
          </cell>
          <cell r="F1547">
            <v>18</v>
          </cell>
          <cell r="G1547">
            <v>12466.370999999999</v>
          </cell>
          <cell r="H1547">
            <v>5</v>
          </cell>
          <cell r="I1547">
            <v>1</v>
          </cell>
          <cell r="J1547" t="str">
            <v>fokvarkens</v>
          </cell>
        </row>
        <row r="1548">
          <cell r="A1548" t="str">
            <v>2011_jun_18</v>
          </cell>
          <cell r="C1548">
            <v>13514</v>
          </cell>
          <cell r="D1548">
            <v>2011</v>
          </cell>
          <cell r="E1548" t="str">
            <v>jun</v>
          </cell>
          <cell r="F1548">
            <v>18</v>
          </cell>
          <cell r="G1548">
            <v>6351.6130000000003</v>
          </cell>
          <cell r="H1548">
            <v>6</v>
          </cell>
          <cell r="I1548">
            <v>1</v>
          </cell>
          <cell r="J1548" t="str">
            <v>fokvarkens</v>
          </cell>
        </row>
        <row r="1549">
          <cell r="A1549" t="str">
            <v>2011_jul_18</v>
          </cell>
          <cell r="C1549">
            <v>13515</v>
          </cell>
          <cell r="D1549">
            <v>2011</v>
          </cell>
          <cell r="E1549" t="str">
            <v>jul</v>
          </cell>
          <cell r="F1549">
            <v>18</v>
          </cell>
          <cell r="G1549">
            <v>4199.7349999999997</v>
          </cell>
          <cell r="H1549">
            <v>7</v>
          </cell>
          <cell r="I1549">
            <v>1</v>
          </cell>
          <cell r="J1549" t="str">
            <v>fokvarkens</v>
          </cell>
        </row>
        <row r="1550">
          <cell r="A1550" t="str">
            <v>2011_aug_18</v>
          </cell>
          <cell r="C1550">
            <v>13516</v>
          </cell>
          <cell r="D1550">
            <v>2011</v>
          </cell>
          <cell r="E1550" t="str">
            <v>aug</v>
          </cell>
          <cell r="F1550">
            <v>18</v>
          </cell>
          <cell r="G1550">
            <v>800.495</v>
          </cell>
          <cell r="H1550">
            <v>8</v>
          </cell>
          <cell r="I1550">
            <v>1</v>
          </cell>
          <cell r="J1550" t="str">
            <v>fokvarkens</v>
          </cell>
        </row>
        <row r="1551">
          <cell r="A1551" t="str">
            <v>2011_sep_18</v>
          </cell>
          <cell r="C1551">
            <v>13517</v>
          </cell>
          <cell r="D1551">
            <v>2011</v>
          </cell>
          <cell r="E1551" t="str">
            <v>sep</v>
          </cell>
          <cell r="F1551">
            <v>18</v>
          </cell>
          <cell r="G1551">
            <v>545.92899999999997</v>
          </cell>
          <cell r="H1551">
            <v>9</v>
          </cell>
          <cell r="I1551">
            <v>1</v>
          </cell>
          <cell r="J1551" t="str">
            <v>fokvarkens</v>
          </cell>
        </row>
        <row r="1552">
          <cell r="A1552" t="str">
            <v>2011_okt_18</v>
          </cell>
          <cell r="C1552">
            <v>13518</v>
          </cell>
          <cell r="D1552">
            <v>2011</v>
          </cell>
          <cell r="E1552" t="str">
            <v>okt</v>
          </cell>
          <cell r="F1552">
            <v>18</v>
          </cell>
          <cell r="G1552">
            <v>1742.9780000000001</v>
          </cell>
          <cell r="H1552">
            <v>10</v>
          </cell>
          <cell r="I1552">
            <v>1</v>
          </cell>
          <cell r="J1552" t="str">
            <v>fokvarkens</v>
          </cell>
        </row>
        <row r="1553">
          <cell r="A1553" t="str">
            <v>2011_nov_18</v>
          </cell>
          <cell r="C1553">
            <v>13519</v>
          </cell>
          <cell r="D1553">
            <v>2011</v>
          </cell>
          <cell r="E1553" t="str">
            <v>nov</v>
          </cell>
          <cell r="F1553">
            <v>18</v>
          </cell>
          <cell r="G1553">
            <v>9130.42</v>
          </cell>
          <cell r="H1553">
            <v>11</v>
          </cell>
          <cell r="I1553">
            <v>1</v>
          </cell>
          <cell r="J1553" t="str">
            <v>fokvarkens</v>
          </cell>
        </row>
        <row r="1554">
          <cell r="A1554" t="str">
            <v>2011_dec_18</v>
          </cell>
          <cell r="C1554">
            <v>13520</v>
          </cell>
          <cell r="D1554">
            <v>2011</v>
          </cell>
          <cell r="E1554" t="str">
            <v>dec</v>
          </cell>
          <cell r="F1554">
            <v>18</v>
          </cell>
          <cell r="G1554">
            <v>17211.759999999998</v>
          </cell>
          <cell r="H1554">
            <v>12</v>
          </cell>
          <cell r="I1554">
            <v>1</v>
          </cell>
          <cell r="J1554" t="str">
            <v>fokvarkens</v>
          </cell>
        </row>
        <row r="1555">
          <cell r="A1555" t="str">
            <v>2012_jan_18</v>
          </cell>
          <cell r="C1555">
            <v>13521</v>
          </cell>
          <cell r="D1555">
            <v>2012</v>
          </cell>
          <cell r="E1555" t="str">
            <v>jan</v>
          </cell>
          <cell r="F1555">
            <v>18</v>
          </cell>
          <cell r="G1555">
            <v>21062.309000000001</v>
          </cell>
          <cell r="H1555">
            <v>1</v>
          </cell>
          <cell r="I1555">
            <v>1</v>
          </cell>
          <cell r="J1555" t="str">
            <v>fokvarkens</v>
          </cell>
        </row>
        <row r="1556">
          <cell r="A1556" t="str">
            <v>2012_dec_18</v>
          </cell>
          <cell r="C1556">
            <v>13532</v>
          </cell>
          <cell r="D1556">
            <v>2012</v>
          </cell>
          <cell r="E1556" t="str">
            <v>dec</v>
          </cell>
          <cell r="F1556">
            <v>18</v>
          </cell>
          <cell r="G1556">
            <v>0</v>
          </cell>
          <cell r="H1556">
            <v>12</v>
          </cell>
          <cell r="I1556">
            <v>1</v>
          </cell>
          <cell r="J1556" t="str">
            <v>fokvarkens</v>
          </cell>
        </row>
        <row r="1557">
          <cell r="A1557" t="str">
            <v>2006_jan_1</v>
          </cell>
          <cell r="C1557">
            <v>13533</v>
          </cell>
          <cell r="D1557">
            <v>2006</v>
          </cell>
          <cell r="E1557" t="str">
            <v>jan</v>
          </cell>
          <cell r="F1557">
            <v>1</v>
          </cell>
          <cell r="G1557">
            <v>1.1950000000000001</v>
          </cell>
          <cell r="H1557">
            <v>1</v>
          </cell>
          <cell r="I1557">
            <v>1</v>
          </cell>
          <cell r="J1557" t="str">
            <v>vleesvarkens</v>
          </cell>
        </row>
        <row r="1558">
          <cell r="A1558" t="str">
            <v>2006_feb_1</v>
          </cell>
          <cell r="C1558">
            <v>13534</v>
          </cell>
          <cell r="D1558">
            <v>2006</v>
          </cell>
          <cell r="E1558" t="str">
            <v>feb</v>
          </cell>
          <cell r="F1558">
            <v>1</v>
          </cell>
          <cell r="G1558">
            <v>1.1950000000000001</v>
          </cell>
          <cell r="H1558">
            <v>2</v>
          </cell>
          <cell r="I1558">
            <v>1</v>
          </cell>
          <cell r="J1558" t="str">
            <v>vleesvarkens</v>
          </cell>
        </row>
        <row r="1559">
          <cell r="A1559" t="str">
            <v>2006_mrt_1</v>
          </cell>
          <cell r="C1559">
            <v>13535</v>
          </cell>
          <cell r="D1559">
            <v>2006</v>
          </cell>
          <cell r="E1559" t="str">
            <v>mrt</v>
          </cell>
          <cell r="F1559">
            <v>1</v>
          </cell>
          <cell r="G1559">
            <v>1.29</v>
          </cell>
          <cell r="H1559">
            <v>3</v>
          </cell>
          <cell r="I1559">
            <v>1</v>
          </cell>
          <cell r="J1559" t="str">
            <v>vleesvarkens</v>
          </cell>
        </row>
        <row r="1560">
          <cell r="A1560" t="str">
            <v>2006_apr_1</v>
          </cell>
          <cell r="C1560">
            <v>13536</v>
          </cell>
          <cell r="D1560">
            <v>2006</v>
          </cell>
          <cell r="E1560" t="str">
            <v>apr</v>
          </cell>
          <cell r="F1560">
            <v>1</v>
          </cell>
          <cell r="G1560">
            <v>1.29</v>
          </cell>
          <cell r="H1560">
            <v>4</v>
          </cell>
          <cell r="I1560">
            <v>1</v>
          </cell>
          <cell r="J1560" t="str">
            <v>vleesvarkens</v>
          </cell>
        </row>
        <row r="1561">
          <cell r="A1561" t="str">
            <v>2006_mei_1</v>
          </cell>
          <cell r="C1561">
            <v>13537</v>
          </cell>
          <cell r="D1561">
            <v>2006</v>
          </cell>
          <cell r="E1561" t="str">
            <v>mei</v>
          </cell>
          <cell r="F1561">
            <v>1</v>
          </cell>
          <cell r="G1561">
            <v>1.3</v>
          </cell>
          <cell r="H1561">
            <v>5</v>
          </cell>
          <cell r="I1561">
            <v>1</v>
          </cell>
          <cell r="J1561" t="str">
            <v>vleesvarkens</v>
          </cell>
        </row>
        <row r="1562">
          <cell r="A1562" t="str">
            <v>2006_jun_1</v>
          </cell>
          <cell r="C1562">
            <v>13538</v>
          </cell>
          <cell r="D1562">
            <v>2006</v>
          </cell>
          <cell r="E1562" t="str">
            <v>jun</v>
          </cell>
          <cell r="F1562">
            <v>1</v>
          </cell>
          <cell r="G1562">
            <v>1.4419999999999999</v>
          </cell>
          <cell r="H1562">
            <v>6</v>
          </cell>
          <cell r="I1562">
            <v>1</v>
          </cell>
          <cell r="J1562" t="str">
            <v>vleesvarkens</v>
          </cell>
        </row>
        <row r="1563">
          <cell r="A1563" t="str">
            <v>2006_jul_1</v>
          </cell>
          <cell r="C1563">
            <v>13539</v>
          </cell>
          <cell r="D1563">
            <v>2006</v>
          </cell>
          <cell r="E1563" t="str">
            <v>jul</v>
          </cell>
          <cell r="F1563">
            <v>1</v>
          </cell>
          <cell r="G1563">
            <v>1.423</v>
          </cell>
          <cell r="H1563">
            <v>7</v>
          </cell>
          <cell r="I1563">
            <v>1</v>
          </cell>
          <cell r="J1563" t="str">
            <v>vleesvarkens</v>
          </cell>
        </row>
        <row r="1564">
          <cell r="A1564" t="str">
            <v>2006_aug_1</v>
          </cell>
          <cell r="C1564">
            <v>13540</v>
          </cell>
          <cell r="D1564">
            <v>2006</v>
          </cell>
          <cell r="E1564" t="str">
            <v>aug</v>
          </cell>
          <cell r="F1564">
            <v>1</v>
          </cell>
          <cell r="G1564">
            <v>1.4890000000000001</v>
          </cell>
          <cell r="H1564">
            <v>8</v>
          </cell>
          <cell r="I1564">
            <v>1</v>
          </cell>
          <cell r="J1564" t="str">
            <v>vleesvarkens</v>
          </cell>
        </row>
        <row r="1565">
          <cell r="A1565" t="str">
            <v>2006_sep_1</v>
          </cell>
          <cell r="C1565">
            <v>13541</v>
          </cell>
          <cell r="D1565">
            <v>2006</v>
          </cell>
          <cell r="E1565" t="str">
            <v>sep</v>
          </cell>
          <cell r="F1565">
            <v>1</v>
          </cell>
          <cell r="G1565">
            <v>1.423</v>
          </cell>
          <cell r="H1565">
            <v>9</v>
          </cell>
          <cell r="I1565">
            <v>1</v>
          </cell>
          <cell r="J1565" t="str">
            <v>vleesvarkens</v>
          </cell>
        </row>
        <row r="1566">
          <cell r="A1566" t="str">
            <v>2006_okt_1</v>
          </cell>
          <cell r="C1566">
            <v>13542</v>
          </cell>
          <cell r="D1566">
            <v>2006</v>
          </cell>
          <cell r="E1566" t="str">
            <v>okt</v>
          </cell>
          <cell r="F1566">
            <v>1</v>
          </cell>
          <cell r="G1566">
            <v>1.3089999999999999</v>
          </cell>
          <cell r="H1566">
            <v>10</v>
          </cell>
          <cell r="I1566">
            <v>1</v>
          </cell>
          <cell r="J1566" t="str">
            <v>vleesvarkens</v>
          </cell>
        </row>
        <row r="1567">
          <cell r="A1567" t="str">
            <v>2006_nov_1</v>
          </cell>
          <cell r="C1567">
            <v>13543</v>
          </cell>
          <cell r="D1567">
            <v>2006</v>
          </cell>
          <cell r="E1567" t="str">
            <v>nov</v>
          </cell>
          <cell r="F1567">
            <v>1</v>
          </cell>
          <cell r="G1567">
            <v>1.2330000000000001</v>
          </cell>
          <cell r="H1567">
            <v>11</v>
          </cell>
          <cell r="I1567">
            <v>1</v>
          </cell>
          <cell r="J1567" t="str">
            <v>vleesvarkens</v>
          </cell>
        </row>
        <row r="1568">
          <cell r="A1568" t="str">
            <v>2006_dec_1</v>
          </cell>
          <cell r="C1568">
            <v>13544</v>
          </cell>
          <cell r="D1568">
            <v>2006</v>
          </cell>
          <cell r="E1568" t="str">
            <v>dec</v>
          </cell>
          <cell r="F1568">
            <v>1</v>
          </cell>
          <cell r="G1568">
            <v>1.2050000000000001</v>
          </cell>
          <cell r="H1568">
            <v>12</v>
          </cell>
          <cell r="I1568">
            <v>1</v>
          </cell>
          <cell r="J1568" t="str">
            <v>vleesvarkens</v>
          </cell>
        </row>
        <row r="1569">
          <cell r="A1569" t="str">
            <v>2007_jan_1</v>
          </cell>
          <cell r="C1569">
            <v>13545</v>
          </cell>
          <cell r="D1569">
            <v>2007</v>
          </cell>
          <cell r="E1569" t="str">
            <v>jan</v>
          </cell>
          <cell r="F1569">
            <v>1</v>
          </cell>
          <cell r="G1569">
            <v>1.1100000000000001</v>
          </cell>
          <cell r="H1569">
            <v>1</v>
          </cell>
          <cell r="I1569">
            <v>1</v>
          </cell>
          <cell r="J1569" t="str">
            <v>vleesvarkens</v>
          </cell>
        </row>
        <row r="1570">
          <cell r="A1570" t="str">
            <v>2007_feb_1</v>
          </cell>
          <cell r="C1570">
            <v>13546</v>
          </cell>
          <cell r="D1570">
            <v>2007</v>
          </cell>
          <cell r="E1570" t="str">
            <v>feb</v>
          </cell>
          <cell r="F1570">
            <v>1</v>
          </cell>
          <cell r="G1570">
            <v>1.167</v>
          </cell>
          <cell r="H1570">
            <v>2</v>
          </cell>
          <cell r="I1570">
            <v>1</v>
          </cell>
          <cell r="J1570" t="str">
            <v>vleesvarkens</v>
          </cell>
        </row>
        <row r="1571">
          <cell r="A1571" t="str">
            <v>2007_mrt_1</v>
          </cell>
          <cell r="C1571">
            <v>13547</v>
          </cell>
          <cell r="D1571">
            <v>2007</v>
          </cell>
          <cell r="E1571" t="str">
            <v>mrt</v>
          </cell>
          <cell r="F1571">
            <v>1</v>
          </cell>
          <cell r="G1571">
            <v>1.1100000000000001</v>
          </cell>
          <cell r="H1571">
            <v>3</v>
          </cell>
          <cell r="I1571">
            <v>1</v>
          </cell>
          <cell r="J1571" t="str">
            <v>vleesvarkens</v>
          </cell>
        </row>
        <row r="1572">
          <cell r="A1572" t="str">
            <v>2007_apr_1</v>
          </cell>
          <cell r="C1572">
            <v>13548</v>
          </cell>
          <cell r="D1572">
            <v>2007</v>
          </cell>
          <cell r="E1572" t="str">
            <v>apr</v>
          </cell>
          <cell r="F1572">
            <v>1</v>
          </cell>
          <cell r="G1572">
            <v>1.1379999999999999</v>
          </cell>
          <cell r="H1572">
            <v>4</v>
          </cell>
          <cell r="I1572">
            <v>1</v>
          </cell>
          <cell r="J1572" t="str">
            <v>vleesvarkens</v>
          </cell>
        </row>
        <row r="1573">
          <cell r="A1573" t="str">
            <v>2007_mei_1</v>
          </cell>
          <cell r="C1573">
            <v>13549</v>
          </cell>
          <cell r="D1573">
            <v>2007</v>
          </cell>
          <cell r="E1573" t="str">
            <v>mei</v>
          </cell>
          <cell r="F1573">
            <v>1</v>
          </cell>
          <cell r="G1573">
            <v>1.2050000000000001</v>
          </cell>
          <cell r="H1573">
            <v>5</v>
          </cell>
          <cell r="I1573">
            <v>1</v>
          </cell>
          <cell r="J1573" t="str">
            <v>vleesvarkens</v>
          </cell>
        </row>
        <row r="1574">
          <cell r="A1574" t="str">
            <v>2007_jun_1</v>
          </cell>
          <cell r="C1574">
            <v>13550</v>
          </cell>
          <cell r="D1574">
            <v>2007</v>
          </cell>
          <cell r="E1574" t="str">
            <v>jun</v>
          </cell>
          <cell r="F1574">
            <v>1</v>
          </cell>
          <cell r="G1574">
            <v>1.252</v>
          </cell>
          <cell r="H1574">
            <v>6</v>
          </cell>
          <cell r="I1574">
            <v>1</v>
          </cell>
          <cell r="J1574" t="str">
            <v>vleesvarkens</v>
          </cell>
        </row>
        <row r="1575">
          <cell r="A1575" t="str">
            <v>2007_jul_1</v>
          </cell>
          <cell r="C1575">
            <v>13551</v>
          </cell>
          <cell r="D1575">
            <v>2007</v>
          </cell>
          <cell r="E1575" t="str">
            <v>jul</v>
          </cell>
          <cell r="F1575">
            <v>1</v>
          </cell>
          <cell r="G1575">
            <v>1.3</v>
          </cell>
          <cell r="H1575">
            <v>7</v>
          </cell>
          <cell r="I1575">
            <v>1</v>
          </cell>
          <cell r="J1575" t="str">
            <v>vleesvarkens</v>
          </cell>
        </row>
        <row r="1576">
          <cell r="A1576" t="str">
            <v>2007_aug_1</v>
          </cell>
          <cell r="C1576">
            <v>13552</v>
          </cell>
          <cell r="D1576">
            <v>2007</v>
          </cell>
          <cell r="E1576" t="str">
            <v>aug</v>
          </cell>
          <cell r="F1576">
            <v>1</v>
          </cell>
          <cell r="G1576">
            <v>1.29</v>
          </cell>
          <cell r="H1576">
            <v>8</v>
          </cell>
          <cell r="I1576">
            <v>1</v>
          </cell>
          <cell r="J1576" t="str">
            <v>vleesvarkens</v>
          </cell>
        </row>
        <row r="1577">
          <cell r="A1577" t="str">
            <v>2007_sep_1</v>
          </cell>
          <cell r="C1577">
            <v>13553</v>
          </cell>
          <cell r="D1577">
            <v>2007</v>
          </cell>
          <cell r="E1577" t="str">
            <v>sep</v>
          </cell>
          <cell r="F1577">
            <v>1</v>
          </cell>
          <cell r="G1577">
            <v>1.3</v>
          </cell>
          <cell r="H1577">
            <v>9</v>
          </cell>
          <cell r="I1577">
            <v>1</v>
          </cell>
          <cell r="J1577" t="str">
            <v>vleesvarkens</v>
          </cell>
        </row>
        <row r="1578">
          <cell r="A1578" t="str">
            <v>2007_okt_1</v>
          </cell>
          <cell r="C1578">
            <v>13554</v>
          </cell>
          <cell r="D1578">
            <v>2007</v>
          </cell>
          <cell r="E1578" t="str">
            <v>okt</v>
          </cell>
          <cell r="F1578">
            <v>1</v>
          </cell>
          <cell r="G1578">
            <v>1.2050000000000001</v>
          </cell>
          <cell r="H1578">
            <v>10</v>
          </cell>
          <cell r="I1578">
            <v>1</v>
          </cell>
          <cell r="J1578" t="str">
            <v>vleesvarkens</v>
          </cell>
        </row>
        <row r="1579">
          <cell r="A1579" t="str">
            <v>2007_nov_1</v>
          </cell>
          <cell r="C1579">
            <v>13555</v>
          </cell>
          <cell r="D1579">
            <v>2007</v>
          </cell>
          <cell r="E1579" t="str">
            <v>nov</v>
          </cell>
          <cell r="F1579">
            <v>1</v>
          </cell>
          <cell r="G1579">
            <v>1.157</v>
          </cell>
          <cell r="H1579">
            <v>11</v>
          </cell>
          <cell r="I1579">
            <v>1</v>
          </cell>
          <cell r="J1579" t="str">
            <v>vleesvarkens</v>
          </cell>
        </row>
        <row r="1580">
          <cell r="A1580" t="str">
            <v>2007_dec_1</v>
          </cell>
          <cell r="C1580">
            <v>13556</v>
          </cell>
          <cell r="D1580">
            <v>2007</v>
          </cell>
          <cell r="E1580" t="str">
            <v>dec</v>
          </cell>
          <cell r="F1580">
            <v>1</v>
          </cell>
          <cell r="G1580">
            <v>1.167</v>
          </cell>
          <cell r="H1580">
            <v>12</v>
          </cell>
          <cell r="I1580">
            <v>1</v>
          </cell>
          <cell r="J1580" t="str">
            <v>vleesvarkens</v>
          </cell>
        </row>
        <row r="1581">
          <cell r="A1581" t="str">
            <v>2008_jan_1</v>
          </cell>
          <cell r="C1581">
            <v>13557</v>
          </cell>
          <cell r="D1581">
            <v>2008</v>
          </cell>
          <cell r="E1581" t="str">
            <v>jan</v>
          </cell>
          <cell r="F1581">
            <v>1</v>
          </cell>
          <cell r="G1581">
            <v>1.167</v>
          </cell>
          <cell r="H1581">
            <v>1</v>
          </cell>
          <cell r="I1581">
            <v>1</v>
          </cell>
          <cell r="J1581" t="str">
            <v>vleesvarkens</v>
          </cell>
        </row>
        <row r="1582">
          <cell r="A1582" t="str">
            <v>2008_feb_1</v>
          </cell>
          <cell r="C1582">
            <v>13558</v>
          </cell>
          <cell r="D1582">
            <v>2008</v>
          </cell>
          <cell r="E1582" t="str">
            <v>feb</v>
          </cell>
          <cell r="F1582">
            <v>1</v>
          </cell>
          <cell r="G1582">
            <v>1.214</v>
          </cell>
          <cell r="H1582">
            <v>2</v>
          </cell>
          <cell r="I1582">
            <v>1</v>
          </cell>
          <cell r="J1582" t="str">
            <v>vleesvarkens</v>
          </cell>
        </row>
        <row r="1583">
          <cell r="A1583" t="str">
            <v>2008_mrt_1</v>
          </cell>
          <cell r="C1583">
            <v>13559</v>
          </cell>
          <cell r="D1583">
            <v>2008</v>
          </cell>
          <cell r="E1583" t="str">
            <v>mrt</v>
          </cell>
          <cell r="F1583">
            <v>1</v>
          </cell>
          <cell r="G1583">
            <v>1.3</v>
          </cell>
          <cell r="H1583">
            <v>3</v>
          </cell>
          <cell r="I1583">
            <v>1</v>
          </cell>
          <cell r="J1583" t="str">
            <v>vleesvarkens</v>
          </cell>
        </row>
        <row r="1584">
          <cell r="A1584" t="str">
            <v>2008_apr_1</v>
          </cell>
          <cell r="C1584">
            <v>13560</v>
          </cell>
          <cell r="D1584">
            <v>2008</v>
          </cell>
          <cell r="E1584" t="str">
            <v>apr</v>
          </cell>
          <cell r="F1584">
            <v>1</v>
          </cell>
          <cell r="G1584">
            <v>1.2809999999999999</v>
          </cell>
          <cell r="H1584">
            <v>4</v>
          </cell>
          <cell r="I1584">
            <v>1</v>
          </cell>
          <cell r="J1584" t="str">
            <v>vleesvarkens</v>
          </cell>
        </row>
        <row r="1585">
          <cell r="A1585" t="str">
            <v>2008_mei_1</v>
          </cell>
          <cell r="C1585">
            <v>13561</v>
          </cell>
          <cell r="D1585">
            <v>2008</v>
          </cell>
          <cell r="E1585" t="str">
            <v>mei</v>
          </cell>
          <cell r="F1585">
            <v>1</v>
          </cell>
          <cell r="G1585">
            <v>1.423</v>
          </cell>
          <cell r="H1585">
            <v>5</v>
          </cell>
          <cell r="I1585">
            <v>1</v>
          </cell>
          <cell r="J1585" t="str">
            <v>vleesvarkens</v>
          </cell>
        </row>
        <row r="1586">
          <cell r="A1586" t="str">
            <v>2008_jun_1</v>
          </cell>
          <cell r="C1586">
            <v>13562</v>
          </cell>
          <cell r="D1586">
            <v>2008</v>
          </cell>
          <cell r="E1586" t="str">
            <v>jun</v>
          </cell>
          <cell r="F1586">
            <v>1</v>
          </cell>
          <cell r="G1586">
            <v>1.4990000000000001</v>
          </cell>
          <cell r="H1586">
            <v>6</v>
          </cell>
          <cell r="I1586">
            <v>1</v>
          </cell>
          <cell r="J1586" t="str">
            <v>vleesvarkens</v>
          </cell>
        </row>
        <row r="1587">
          <cell r="A1587" t="str">
            <v>2008_jul_1</v>
          </cell>
          <cell r="C1587">
            <v>13563</v>
          </cell>
          <cell r="D1587">
            <v>2008</v>
          </cell>
          <cell r="E1587" t="str">
            <v>jul</v>
          </cell>
          <cell r="F1587">
            <v>1</v>
          </cell>
          <cell r="G1587">
            <v>1.556</v>
          </cell>
          <cell r="H1587">
            <v>7</v>
          </cell>
          <cell r="I1587">
            <v>1</v>
          </cell>
          <cell r="J1587" t="str">
            <v>vleesvarkens</v>
          </cell>
        </row>
        <row r="1588">
          <cell r="A1588" t="str">
            <v>2008_aug_1</v>
          </cell>
          <cell r="C1588">
            <v>13564</v>
          </cell>
          <cell r="D1588">
            <v>2008</v>
          </cell>
          <cell r="E1588" t="str">
            <v>aug</v>
          </cell>
          <cell r="F1588">
            <v>1</v>
          </cell>
          <cell r="G1588">
            <v>1.613</v>
          </cell>
          <cell r="H1588">
            <v>8</v>
          </cell>
          <cell r="I1588">
            <v>1</v>
          </cell>
          <cell r="J1588" t="str">
            <v>vleesvarkens</v>
          </cell>
        </row>
        <row r="1589">
          <cell r="A1589" t="str">
            <v>2008_sep_1</v>
          </cell>
          <cell r="C1589">
            <v>13565</v>
          </cell>
          <cell r="D1589">
            <v>2008</v>
          </cell>
          <cell r="E1589" t="str">
            <v>sep</v>
          </cell>
          <cell r="F1589">
            <v>1</v>
          </cell>
          <cell r="G1589">
            <v>1.5940000000000001</v>
          </cell>
          <cell r="H1589">
            <v>9</v>
          </cell>
          <cell r="I1589">
            <v>1</v>
          </cell>
          <cell r="J1589" t="str">
            <v>vleesvarkens</v>
          </cell>
        </row>
        <row r="1590">
          <cell r="A1590" t="str">
            <v>2008_okt_1</v>
          </cell>
          <cell r="C1590">
            <v>13566</v>
          </cell>
          <cell r="D1590">
            <v>2008</v>
          </cell>
          <cell r="E1590" t="str">
            <v>okt</v>
          </cell>
          <cell r="F1590">
            <v>1</v>
          </cell>
          <cell r="G1590">
            <v>1.4990000000000001</v>
          </cell>
          <cell r="H1590">
            <v>10</v>
          </cell>
          <cell r="I1590">
            <v>1</v>
          </cell>
          <cell r="J1590" t="str">
            <v>vleesvarkens</v>
          </cell>
        </row>
        <row r="1591">
          <cell r="A1591" t="str">
            <v>2008_nov_1</v>
          </cell>
          <cell r="C1591">
            <v>13567</v>
          </cell>
          <cell r="D1591">
            <v>2008</v>
          </cell>
          <cell r="E1591" t="str">
            <v>nov</v>
          </cell>
          <cell r="F1591">
            <v>1</v>
          </cell>
          <cell r="G1591">
            <v>1.3280000000000001</v>
          </cell>
          <cell r="H1591">
            <v>11</v>
          </cell>
          <cell r="I1591">
            <v>1</v>
          </cell>
          <cell r="J1591" t="str">
            <v>vleesvarkens</v>
          </cell>
        </row>
        <row r="1592">
          <cell r="A1592" t="str">
            <v>2008_dec_1</v>
          </cell>
          <cell r="C1592">
            <v>13568</v>
          </cell>
          <cell r="D1592">
            <v>2008</v>
          </cell>
          <cell r="E1592" t="str">
            <v>dec</v>
          </cell>
          <cell r="F1592">
            <v>1</v>
          </cell>
          <cell r="G1592">
            <v>1.3089999999999999</v>
          </cell>
          <cell r="H1592">
            <v>12</v>
          </cell>
          <cell r="I1592">
            <v>1</v>
          </cell>
          <cell r="J1592" t="str">
            <v>vleesvarkens</v>
          </cell>
        </row>
        <row r="1593">
          <cell r="A1593" t="str">
            <v>2009_jan_1</v>
          </cell>
          <cell r="C1593">
            <v>13569</v>
          </cell>
          <cell r="D1593">
            <v>2009</v>
          </cell>
          <cell r="E1593" t="str">
            <v>jan</v>
          </cell>
          <cell r="F1593">
            <v>1</v>
          </cell>
          <cell r="G1593">
            <v>1.224</v>
          </cell>
          <cell r="H1593">
            <v>1</v>
          </cell>
          <cell r="I1593">
            <v>1</v>
          </cell>
          <cell r="J1593" t="str">
            <v>vleesvarkens</v>
          </cell>
        </row>
        <row r="1594">
          <cell r="A1594" t="str">
            <v>2009_feb_1</v>
          </cell>
          <cell r="C1594">
            <v>13570</v>
          </cell>
          <cell r="D1594">
            <v>2009</v>
          </cell>
          <cell r="E1594" t="str">
            <v>feb</v>
          </cell>
          <cell r="F1594">
            <v>1</v>
          </cell>
          <cell r="G1594">
            <v>1.1859999999999999</v>
          </cell>
          <cell r="H1594">
            <v>2</v>
          </cell>
          <cell r="I1594">
            <v>1</v>
          </cell>
          <cell r="J1594" t="str">
            <v>vleesvarkens</v>
          </cell>
        </row>
        <row r="1595">
          <cell r="A1595" t="str">
            <v>2009_mrt_1</v>
          </cell>
          <cell r="C1595">
            <v>13571</v>
          </cell>
          <cell r="D1595">
            <v>2009</v>
          </cell>
          <cell r="E1595" t="str">
            <v>mrt</v>
          </cell>
          <cell r="F1595">
            <v>1</v>
          </cell>
          <cell r="G1595">
            <v>1.224</v>
          </cell>
          <cell r="H1595">
            <v>3</v>
          </cell>
          <cell r="I1595">
            <v>1</v>
          </cell>
          <cell r="J1595" t="str">
            <v>vleesvarkens</v>
          </cell>
        </row>
        <row r="1596">
          <cell r="A1596" t="str">
            <v>2009_apr_1</v>
          </cell>
          <cell r="C1596">
            <v>13572</v>
          </cell>
          <cell r="D1596">
            <v>2009</v>
          </cell>
          <cell r="E1596" t="str">
            <v>apr</v>
          </cell>
          <cell r="F1596">
            <v>1</v>
          </cell>
          <cell r="G1596">
            <v>1.29</v>
          </cell>
          <cell r="H1596">
            <v>4</v>
          </cell>
          <cell r="I1596">
            <v>1</v>
          </cell>
          <cell r="J1596" t="str">
            <v>vleesvarkens</v>
          </cell>
        </row>
        <row r="1597">
          <cell r="A1597" t="str">
            <v>2009_mei_1</v>
          </cell>
          <cell r="C1597">
            <v>13573</v>
          </cell>
          <cell r="D1597">
            <v>2009</v>
          </cell>
          <cell r="E1597" t="str">
            <v>mei</v>
          </cell>
          <cell r="F1597">
            <v>1</v>
          </cell>
          <cell r="G1597">
            <v>1.3</v>
          </cell>
          <cell r="H1597">
            <v>5</v>
          </cell>
          <cell r="I1597">
            <v>1</v>
          </cell>
          <cell r="J1597" t="str">
            <v>vleesvarkens</v>
          </cell>
        </row>
        <row r="1598">
          <cell r="A1598" t="str">
            <v>2009_jun_1</v>
          </cell>
          <cell r="C1598">
            <v>13574</v>
          </cell>
          <cell r="D1598">
            <v>2009</v>
          </cell>
          <cell r="E1598" t="str">
            <v>jun</v>
          </cell>
          <cell r="F1598">
            <v>1</v>
          </cell>
          <cell r="G1598">
            <v>1.347</v>
          </cell>
          <cell r="H1598">
            <v>6</v>
          </cell>
          <cell r="I1598">
            <v>1</v>
          </cell>
          <cell r="J1598" t="str">
            <v>vleesvarkens</v>
          </cell>
        </row>
        <row r="1599">
          <cell r="A1599" t="str">
            <v>2009_jul_1</v>
          </cell>
          <cell r="C1599">
            <v>13575</v>
          </cell>
          <cell r="D1599">
            <v>2009</v>
          </cell>
          <cell r="E1599" t="str">
            <v>jul</v>
          </cell>
          <cell r="F1599">
            <v>1</v>
          </cell>
          <cell r="G1599">
            <v>1.4039999999999999</v>
          </cell>
          <cell r="H1599">
            <v>7</v>
          </cell>
          <cell r="I1599">
            <v>1</v>
          </cell>
          <cell r="J1599" t="str">
            <v>vleesvarkens</v>
          </cell>
        </row>
        <row r="1600">
          <cell r="A1600" t="str">
            <v>2009_aug_1</v>
          </cell>
          <cell r="C1600">
            <v>13576</v>
          </cell>
          <cell r="D1600">
            <v>2009</v>
          </cell>
          <cell r="E1600" t="str">
            <v>aug</v>
          </cell>
          <cell r="F1600">
            <v>1</v>
          </cell>
          <cell r="G1600">
            <v>1.4039999999999999</v>
          </cell>
          <cell r="H1600">
            <v>8</v>
          </cell>
          <cell r="I1600">
            <v>1</v>
          </cell>
          <cell r="J1600" t="str">
            <v>vleesvarkens</v>
          </cell>
        </row>
        <row r="1601">
          <cell r="A1601" t="str">
            <v>2009_sep_1</v>
          </cell>
          <cell r="C1601">
            <v>13577</v>
          </cell>
          <cell r="D1601">
            <v>2009</v>
          </cell>
          <cell r="E1601" t="str">
            <v>sep</v>
          </cell>
          <cell r="F1601">
            <v>1</v>
          </cell>
          <cell r="G1601">
            <v>1.319</v>
          </cell>
          <cell r="H1601">
            <v>9</v>
          </cell>
          <cell r="I1601">
            <v>1</v>
          </cell>
          <cell r="J1601" t="str">
            <v>vleesvarkens</v>
          </cell>
        </row>
        <row r="1602">
          <cell r="A1602" t="str">
            <v>2009_okt_1</v>
          </cell>
          <cell r="C1602">
            <v>13578</v>
          </cell>
          <cell r="D1602">
            <v>2009</v>
          </cell>
          <cell r="E1602" t="str">
            <v>okt</v>
          </cell>
          <cell r="F1602">
            <v>1</v>
          </cell>
          <cell r="G1602">
            <v>1.1859999999999999</v>
          </cell>
          <cell r="H1602">
            <v>10</v>
          </cell>
          <cell r="I1602">
            <v>1</v>
          </cell>
          <cell r="J1602" t="str">
            <v>vleesvarkens</v>
          </cell>
        </row>
        <row r="1603">
          <cell r="A1603" t="str">
            <v>2009_nov_1</v>
          </cell>
          <cell r="C1603">
            <v>13579</v>
          </cell>
          <cell r="D1603">
            <v>2009</v>
          </cell>
          <cell r="E1603" t="str">
            <v>nov</v>
          </cell>
          <cell r="F1603">
            <v>1</v>
          </cell>
          <cell r="G1603">
            <v>1.1859999999999999</v>
          </cell>
          <cell r="H1603">
            <v>11</v>
          </cell>
          <cell r="I1603">
            <v>1</v>
          </cell>
          <cell r="J1603" t="str">
            <v>vleesvarkens</v>
          </cell>
        </row>
        <row r="1604">
          <cell r="A1604" t="str">
            <v>2009_dec_1</v>
          </cell>
          <cell r="C1604">
            <v>13580</v>
          </cell>
          <cell r="D1604">
            <v>2009</v>
          </cell>
          <cell r="E1604" t="str">
            <v>dec</v>
          </cell>
          <cell r="F1604">
            <v>1</v>
          </cell>
          <cell r="G1604">
            <v>1.1479999999999999</v>
          </cell>
          <cell r="H1604">
            <v>12</v>
          </cell>
          <cell r="I1604">
            <v>1</v>
          </cell>
          <cell r="J1604" t="str">
            <v>vleesvarkens</v>
          </cell>
        </row>
        <row r="1605">
          <cell r="A1605" t="str">
            <v>2010_jan_1</v>
          </cell>
          <cell r="C1605">
            <v>13581</v>
          </cell>
          <cell r="D1605">
            <v>2010</v>
          </cell>
          <cell r="E1605" t="str">
            <v>jan</v>
          </cell>
          <cell r="F1605">
            <v>1</v>
          </cell>
          <cell r="G1605">
            <v>1.1479999999999999</v>
          </cell>
          <cell r="H1605">
            <v>1</v>
          </cell>
          <cell r="I1605">
            <v>1</v>
          </cell>
          <cell r="J1605" t="str">
            <v>vleesvarkens</v>
          </cell>
        </row>
        <row r="1606">
          <cell r="A1606" t="str">
            <v>2010_feb_1</v>
          </cell>
          <cell r="C1606">
            <v>13582</v>
          </cell>
          <cell r="D1606">
            <v>2010</v>
          </cell>
          <cell r="E1606" t="str">
            <v>feb</v>
          </cell>
          <cell r="F1606">
            <v>1</v>
          </cell>
          <cell r="G1606">
            <v>1.224</v>
          </cell>
          <cell r="H1606">
            <v>2</v>
          </cell>
          <cell r="I1606">
            <v>1</v>
          </cell>
          <cell r="J1606" t="str">
            <v>vleesvarkens</v>
          </cell>
        </row>
        <row r="1607">
          <cell r="A1607" t="str">
            <v>2010_mrt_1</v>
          </cell>
          <cell r="C1607">
            <v>13583</v>
          </cell>
          <cell r="D1607">
            <v>2010</v>
          </cell>
          <cell r="E1607" t="str">
            <v>mrt</v>
          </cell>
          <cell r="F1607">
            <v>1</v>
          </cell>
          <cell r="G1607">
            <v>1.167</v>
          </cell>
          <cell r="H1607">
            <v>3</v>
          </cell>
          <cell r="I1607">
            <v>1</v>
          </cell>
          <cell r="J1607" t="str">
            <v>vleesvarkens</v>
          </cell>
        </row>
        <row r="1608">
          <cell r="A1608" t="str">
            <v>2010_apr_1</v>
          </cell>
          <cell r="C1608">
            <v>13584</v>
          </cell>
          <cell r="D1608">
            <v>2010</v>
          </cell>
          <cell r="E1608" t="str">
            <v>apr</v>
          </cell>
          <cell r="F1608">
            <v>1</v>
          </cell>
          <cell r="G1608">
            <v>1.1759999999999999</v>
          </cell>
          <cell r="H1608">
            <v>4</v>
          </cell>
          <cell r="I1608">
            <v>1</v>
          </cell>
          <cell r="J1608" t="str">
            <v>vleesvarkens</v>
          </cell>
        </row>
        <row r="1609">
          <cell r="A1609" t="str">
            <v>2010_mei_1</v>
          </cell>
          <cell r="C1609">
            <v>13585</v>
          </cell>
          <cell r="D1609">
            <v>2010</v>
          </cell>
          <cell r="E1609" t="str">
            <v>mei</v>
          </cell>
          <cell r="F1609">
            <v>1</v>
          </cell>
          <cell r="G1609">
            <v>1.2430000000000001</v>
          </cell>
          <cell r="H1609">
            <v>5</v>
          </cell>
          <cell r="I1609">
            <v>1</v>
          </cell>
          <cell r="J1609" t="str">
            <v>vleesvarkens</v>
          </cell>
        </row>
        <row r="1610">
          <cell r="A1610" t="str">
            <v>2010_jun_1</v>
          </cell>
          <cell r="C1610">
            <v>13586</v>
          </cell>
          <cell r="D1610">
            <v>2010</v>
          </cell>
          <cell r="E1610" t="str">
            <v>jun</v>
          </cell>
          <cell r="F1610">
            <v>1</v>
          </cell>
          <cell r="G1610">
            <v>1.357</v>
          </cell>
          <cell r="H1610">
            <v>6</v>
          </cell>
          <cell r="I1610">
            <v>1</v>
          </cell>
          <cell r="J1610" t="str">
            <v>vleesvarkens</v>
          </cell>
        </row>
        <row r="1611">
          <cell r="A1611" t="str">
            <v>2010_jul_1</v>
          </cell>
          <cell r="C1611">
            <v>13587</v>
          </cell>
          <cell r="D1611">
            <v>2010</v>
          </cell>
          <cell r="E1611" t="str">
            <v>jul</v>
          </cell>
          <cell r="F1611">
            <v>1</v>
          </cell>
          <cell r="G1611">
            <v>1.29</v>
          </cell>
          <cell r="H1611">
            <v>7</v>
          </cell>
          <cell r="I1611">
            <v>1</v>
          </cell>
          <cell r="J1611" t="str">
            <v>vleesvarkens</v>
          </cell>
        </row>
        <row r="1612">
          <cell r="A1612" t="str">
            <v>2010_aug_1</v>
          </cell>
          <cell r="C1612">
            <v>13588</v>
          </cell>
          <cell r="D1612">
            <v>2010</v>
          </cell>
          <cell r="E1612" t="str">
            <v>aug</v>
          </cell>
          <cell r="F1612">
            <v>1</v>
          </cell>
          <cell r="G1612">
            <v>1.3280000000000001</v>
          </cell>
          <cell r="H1612">
            <v>8</v>
          </cell>
          <cell r="I1612">
            <v>1</v>
          </cell>
          <cell r="J1612" t="str">
            <v>vleesvarkens</v>
          </cell>
        </row>
        <row r="1613">
          <cell r="A1613" t="str">
            <v>2010_sep_1</v>
          </cell>
          <cell r="C1613">
            <v>13589</v>
          </cell>
          <cell r="D1613">
            <v>2010</v>
          </cell>
          <cell r="E1613" t="str">
            <v>sep</v>
          </cell>
          <cell r="F1613">
            <v>1</v>
          </cell>
          <cell r="G1613">
            <v>1.2050000000000001</v>
          </cell>
          <cell r="H1613">
            <v>9</v>
          </cell>
          <cell r="I1613">
            <v>1</v>
          </cell>
          <cell r="J1613" t="str">
            <v>vleesvarkens</v>
          </cell>
        </row>
        <row r="1614">
          <cell r="A1614" t="str">
            <v>2010_okt_1</v>
          </cell>
          <cell r="C1614">
            <v>13590</v>
          </cell>
          <cell r="D1614">
            <v>2010</v>
          </cell>
          <cell r="E1614" t="str">
            <v>okt</v>
          </cell>
          <cell r="F1614">
            <v>1</v>
          </cell>
          <cell r="G1614">
            <v>1.214</v>
          </cell>
          <cell r="H1614">
            <v>10</v>
          </cell>
          <cell r="I1614">
            <v>1</v>
          </cell>
          <cell r="J1614" t="str">
            <v>vleesvarkens</v>
          </cell>
        </row>
        <row r="1615">
          <cell r="A1615" t="str">
            <v>2010_nov_1</v>
          </cell>
          <cell r="C1615">
            <v>13591</v>
          </cell>
          <cell r="D1615">
            <v>2010</v>
          </cell>
          <cell r="E1615" t="str">
            <v>nov</v>
          </cell>
          <cell r="F1615">
            <v>1</v>
          </cell>
          <cell r="G1615">
            <v>1.224</v>
          </cell>
          <cell r="H1615">
            <v>11</v>
          </cell>
          <cell r="I1615">
            <v>1</v>
          </cell>
          <cell r="J1615" t="str">
            <v>vleesvarkens</v>
          </cell>
        </row>
        <row r="1616">
          <cell r="A1616" t="str">
            <v>2010_dec_1</v>
          </cell>
          <cell r="C1616">
            <v>13592</v>
          </cell>
          <cell r="D1616">
            <v>2010</v>
          </cell>
          <cell r="E1616" t="str">
            <v>dec</v>
          </cell>
          <cell r="F1616">
            <v>1</v>
          </cell>
          <cell r="G1616">
            <v>1.2709999999999999</v>
          </cell>
          <cell r="H1616">
            <v>12</v>
          </cell>
          <cell r="I1616">
            <v>1</v>
          </cell>
          <cell r="J1616" t="str">
            <v>vleesvarkens</v>
          </cell>
        </row>
        <row r="1617">
          <cell r="A1617" t="str">
            <v>2011_jan_1</v>
          </cell>
          <cell r="C1617">
            <v>13593</v>
          </cell>
          <cell r="D1617">
            <v>2011</v>
          </cell>
          <cell r="E1617" t="str">
            <v>jan</v>
          </cell>
          <cell r="F1617">
            <v>1</v>
          </cell>
          <cell r="G1617">
            <v>1.167</v>
          </cell>
          <cell r="H1617">
            <v>1</v>
          </cell>
          <cell r="I1617">
            <v>1</v>
          </cell>
          <cell r="J1617" t="str">
            <v>vleesvarkens</v>
          </cell>
        </row>
        <row r="1618">
          <cell r="A1618" t="str">
            <v>2011_feb_1</v>
          </cell>
          <cell r="C1618">
            <v>13594</v>
          </cell>
          <cell r="D1618">
            <v>2011</v>
          </cell>
          <cell r="E1618" t="str">
            <v>feb</v>
          </cell>
          <cell r="F1618">
            <v>1</v>
          </cell>
          <cell r="G1618">
            <v>1.29</v>
          </cell>
          <cell r="H1618">
            <v>2</v>
          </cell>
          <cell r="I1618">
            <v>1</v>
          </cell>
          <cell r="J1618" t="str">
            <v>vleesvarkens</v>
          </cell>
        </row>
        <row r="1619">
          <cell r="A1619" t="str">
            <v>2011_mrt_1</v>
          </cell>
          <cell r="C1619">
            <v>13595</v>
          </cell>
          <cell r="D1619">
            <v>2011</v>
          </cell>
          <cell r="E1619" t="str">
            <v>mrt</v>
          </cell>
          <cell r="F1619">
            <v>1</v>
          </cell>
          <cell r="G1619">
            <v>1.347</v>
          </cell>
          <cell r="H1619">
            <v>3</v>
          </cell>
          <cell r="I1619">
            <v>1</v>
          </cell>
          <cell r="J1619" t="str">
            <v>vleesvarkens</v>
          </cell>
        </row>
        <row r="1620">
          <cell r="A1620" t="str">
            <v>2011_apr_1</v>
          </cell>
          <cell r="C1620">
            <v>13596</v>
          </cell>
          <cell r="D1620">
            <v>2011</v>
          </cell>
          <cell r="E1620" t="str">
            <v>apr</v>
          </cell>
          <cell r="F1620">
            <v>1</v>
          </cell>
          <cell r="G1620">
            <v>1.423</v>
          </cell>
          <cell r="H1620">
            <v>4</v>
          </cell>
          <cell r="I1620">
            <v>1</v>
          </cell>
          <cell r="J1620" t="str">
            <v>vleesvarkens</v>
          </cell>
        </row>
        <row r="1621">
          <cell r="A1621" t="str">
            <v>2011_mei_1</v>
          </cell>
          <cell r="C1621">
            <v>13597</v>
          </cell>
          <cell r="D1621">
            <v>2011</v>
          </cell>
          <cell r="E1621" t="str">
            <v>mei</v>
          </cell>
          <cell r="F1621">
            <v>1</v>
          </cell>
          <cell r="G1621">
            <v>1.4510000000000001</v>
          </cell>
          <cell r="H1621">
            <v>5</v>
          </cell>
          <cell r="I1621">
            <v>1</v>
          </cell>
          <cell r="J1621" t="str">
            <v>vleesvarkens</v>
          </cell>
        </row>
        <row r="1622">
          <cell r="A1622" t="str">
            <v>2011_jun_1</v>
          </cell>
          <cell r="C1622">
            <v>13598</v>
          </cell>
          <cell r="D1622">
            <v>2011</v>
          </cell>
          <cell r="E1622" t="str">
            <v>jun</v>
          </cell>
          <cell r="F1622">
            <v>1</v>
          </cell>
          <cell r="G1622">
            <v>1.4319999999999999</v>
          </cell>
          <cell r="H1622">
            <v>6</v>
          </cell>
          <cell r="I1622">
            <v>1</v>
          </cell>
          <cell r="J1622" t="str">
            <v>vleesvarkens</v>
          </cell>
        </row>
        <row r="1623">
          <cell r="A1623" t="str">
            <v>2011_jul_1</v>
          </cell>
          <cell r="C1623">
            <v>13599</v>
          </cell>
          <cell r="D1623">
            <v>2011</v>
          </cell>
          <cell r="E1623" t="str">
            <v>jul</v>
          </cell>
          <cell r="F1623">
            <v>1</v>
          </cell>
          <cell r="G1623">
            <v>1.4319999999999999</v>
          </cell>
          <cell r="H1623">
            <v>7</v>
          </cell>
          <cell r="I1623">
            <v>1</v>
          </cell>
          <cell r="J1623" t="str">
            <v>vleesvarkens</v>
          </cell>
        </row>
        <row r="1624">
          <cell r="A1624" t="str">
            <v>2011_aug_1</v>
          </cell>
          <cell r="C1624">
            <v>13600</v>
          </cell>
          <cell r="D1624">
            <v>2011</v>
          </cell>
          <cell r="E1624" t="str">
            <v>aug</v>
          </cell>
          <cell r="F1624">
            <v>1</v>
          </cell>
          <cell r="G1624">
            <v>1.395</v>
          </cell>
          <cell r="H1624">
            <v>8</v>
          </cell>
          <cell r="I1624">
            <v>1</v>
          </cell>
          <cell r="J1624" t="str">
            <v>vleesvarkens</v>
          </cell>
        </row>
        <row r="1625">
          <cell r="A1625" t="str">
            <v>2011_sep_1</v>
          </cell>
          <cell r="C1625">
            <v>13601</v>
          </cell>
          <cell r="D1625">
            <v>2011</v>
          </cell>
          <cell r="E1625" t="str">
            <v>sep</v>
          </cell>
          <cell r="F1625">
            <v>1</v>
          </cell>
          <cell r="G1625">
            <v>1.395</v>
          </cell>
          <cell r="H1625">
            <v>9</v>
          </cell>
          <cell r="I1625">
            <v>1</v>
          </cell>
          <cell r="J1625" t="str">
            <v>vleesvarkens</v>
          </cell>
        </row>
        <row r="1626">
          <cell r="A1626" t="str">
            <v>2011_okt_1</v>
          </cell>
          <cell r="C1626">
            <v>13602</v>
          </cell>
          <cell r="D1626">
            <v>2011</v>
          </cell>
          <cell r="E1626" t="str">
            <v>okt</v>
          </cell>
          <cell r="F1626">
            <v>1</v>
          </cell>
          <cell r="G1626">
            <v>1.423</v>
          </cell>
          <cell r="H1626">
            <v>10</v>
          </cell>
          <cell r="I1626">
            <v>1</v>
          </cell>
          <cell r="J1626" t="str">
            <v>vleesvarkens</v>
          </cell>
        </row>
        <row r="1627">
          <cell r="A1627" t="str">
            <v>2011_nov_1</v>
          </cell>
          <cell r="C1627">
            <v>13603</v>
          </cell>
          <cell r="D1627">
            <v>2011</v>
          </cell>
          <cell r="E1627" t="str">
            <v>nov</v>
          </cell>
          <cell r="F1627">
            <v>1</v>
          </cell>
          <cell r="G1627">
            <v>1.4890000000000001</v>
          </cell>
          <cell r="H1627">
            <v>11</v>
          </cell>
          <cell r="I1627">
            <v>1</v>
          </cell>
          <cell r="J1627" t="str">
            <v>vleesvarkens</v>
          </cell>
        </row>
        <row r="1628">
          <cell r="A1628" t="str">
            <v>2011_dec_1</v>
          </cell>
          <cell r="C1628">
            <v>13604</v>
          </cell>
          <cell r="D1628">
            <v>2011</v>
          </cell>
          <cell r="E1628" t="str">
            <v>dec</v>
          </cell>
          <cell r="F1628">
            <v>1</v>
          </cell>
          <cell r="G1628">
            <v>1.48</v>
          </cell>
          <cell r="H1628">
            <v>12</v>
          </cell>
          <cell r="I1628">
            <v>1</v>
          </cell>
          <cell r="J1628" t="str">
            <v>vleesvarkens</v>
          </cell>
        </row>
        <row r="1629">
          <cell r="A1629" t="str">
            <v>2012_jan_1</v>
          </cell>
          <cell r="C1629">
            <v>13605</v>
          </cell>
          <cell r="D1629">
            <v>2012</v>
          </cell>
          <cell r="E1629" t="str">
            <v>jan</v>
          </cell>
          <cell r="F1629">
            <v>1</v>
          </cell>
          <cell r="G1629">
            <v>1.37</v>
          </cell>
          <cell r="H1629">
            <v>1</v>
          </cell>
          <cell r="I1629">
            <v>1</v>
          </cell>
          <cell r="J1629" t="str">
            <v>vleesvarkens</v>
          </cell>
        </row>
        <row r="1630">
          <cell r="A1630" t="str">
            <v>2012_dec_1</v>
          </cell>
          <cell r="C1630">
            <v>13616</v>
          </cell>
          <cell r="D1630">
            <v>2012</v>
          </cell>
          <cell r="E1630" t="str">
            <v>dec</v>
          </cell>
          <cell r="F1630">
            <v>1</v>
          </cell>
          <cell r="G1630">
            <v>0</v>
          </cell>
          <cell r="H1630">
            <v>12</v>
          </cell>
          <cell r="I1630">
            <v>1</v>
          </cell>
          <cell r="J1630" t="str">
            <v>vleesvarkens</v>
          </cell>
        </row>
        <row r="1631">
          <cell r="A1631" t="str">
            <v>2006_jan_2</v>
          </cell>
          <cell r="C1631">
            <v>13617</v>
          </cell>
          <cell r="D1631">
            <v>2006</v>
          </cell>
          <cell r="E1631" t="str">
            <v>jan</v>
          </cell>
          <cell r="F1631">
            <v>2</v>
          </cell>
          <cell r="G1631">
            <v>44.15</v>
          </cell>
          <cell r="H1631">
            <v>1</v>
          </cell>
          <cell r="I1631">
            <v>1</v>
          </cell>
          <cell r="J1631" t="str">
            <v>vleesvarkens</v>
          </cell>
        </row>
        <row r="1632">
          <cell r="A1632" t="str">
            <v>2006_feb_2</v>
          </cell>
          <cell r="C1632">
            <v>13618</v>
          </cell>
          <cell r="D1632">
            <v>2006</v>
          </cell>
          <cell r="E1632" t="str">
            <v>feb</v>
          </cell>
          <cell r="F1632">
            <v>2</v>
          </cell>
          <cell r="G1632">
            <v>48.5</v>
          </cell>
          <cell r="H1632">
            <v>2</v>
          </cell>
          <cell r="I1632">
            <v>1</v>
          </cell>
          <cell r="J1632" t="str">
            <v>vleesvarkens</v>
          </cell>
        </row>
        <row r="1633">
          <cell r="A1633" t="str">
            <v>2006_mrt_2</v>
          </cell>
          <cell r="C1633">
            <v>13619</v>
          </cell>
          <cell r="D1633">
            <v>2006</v>
          </cell>
          <cell r="E1633" t="str">
            <v>mrt</v>
          </cell>
          <cell r="F1633">
            <v>2</v>
          </cell>
          <cell r="G1633">
            <v>50</v>
          </cell>
          <cell r="H1633">
            <v>3</v>
          </cell>
          <cell r="I1633">
            <v>1</v>
          </cell>
          <cell r="J1633" t="str">
            <v>vleesvarkens</v>
          </cell>
        </row>
        <row r="1634">
          <cell r="A1634" t="str">
            <v>2006_apr_2</v>
          </cell>
          <cell r="C1634">
            <v>13620</v>
          </cell>
          <cell r="D1634">
            <v>2006</v>
          </cell>
          <cell r="E1634" t="str">
            <v>apr</v>
          </cell>
          <cell r="F1634">
            <v>2</v>
          </cell>
          <cell r="G1634">
            <v>46.75</v>
          </cell>
          <cell r="H1634">
            <v>4</v>
          </cell>
          <cell r="I1634">
            <v>1</v>
          </cell>
          <cell r="J1634" t="str">
            <v>vleesvarkens</v>
          </cell>
        </row>
        <row r="1635">
          <cell r="A1635" t="str">
            <v>2006_mei_2</v>
          </cell>
          <cell r="C1635">
            <v>13621</v>
          </cell>
          <cell r="D1635">
            <v>2006</v>
          </cell>
          <cell r="E1635" t="str">
            <v>mei</v>
          </cell>
          <cell r="F1635">
            <v>2</v>
          </cell>
          <cell r="G1635">
            <v>44.35</v>
          </cell>
          <cell r="H1635">
            <v>5</v>
          </cell>
          <cell r="I1635">
            <v>1</v>
          </cell>
          <cell r="J1635" t="str">
            <v>vleesvarkens</v>
          </cell>
        </row>
        <row r="1636">
          <cell r="A1636" t="str">
            <v>2006_jun_2</v>
          </cell>
          <cell r="C1636">
            <v>13622</v>
          </cell>
          <cell r="D1636">
            <v>2006</v>
          </cell>
          <cell r="E1636" t="str">
            <v>jun</v>
          </cell>
          <cell r="F1636">
            <v>2</v>
          </cell>
          <cell r="G1636">
            <v>43.65</v>
          </cell>
          <cell r="H1636">
            <v>6</v>
          </cell>
          <cell r="I1636">
            <v>1</v>
          </cell>
          <cell r="J1636" t="str">
            <v>vleesvarkens</v>
          </cell>
        </row>
        <row r="1637">
          <cell r="A1637" t="str">
            <v>2006_jul_2</v>
          </cell>
          <cell r="C1637">
            <v>13623</v>
          </cell>
          <cell r="D1637">
            <v>2006</v>
          </cell>
          <cell r="E1637" t="str">
            <v>jul</v>
          </cell>
          <cell r="F1637">
            <v>2</v>
          </cell>
          <cell r="G1637">
            <v>40.549999999999997</v>
          </cell>
          <cell r="H1637">
            <v>7</v>
          </cell>
          <cell r="I1637">
            <v>1</v>
          </cell>
          <cell r="J1637" t="str">
            <v>vleesvarkens</v>
          </cell>
        </row>
        <row r="1638">
          <cell r="A1638" t="str">
            <v>2006_aug_2</v>
          </cell>
          <cell r="C1638">
            <v>13624</v>
          </cell>
          <cell r="D1638">
            <v>2006</v>
          </cell>
          <cell r="E1638" t="str">
            <v>aug</v>
          </cell>
          <cell r="F1638">
            <v>2</v>
          </cell>
          <cell r="G1638">
            <v>38.450000000000003</v>
          </cell>
          <cell r="H1638">
            <v>8</v>
          </cell>
          <cell r="I1638">
            <v>1</v>
          </cell>
          <cell r="J1638" t="str">
            <v>vleesvarkens</v>
          </cell>
        </row>
        <row r="1639">
          <cell r="A1639" t="str">
            <v>2006_sep_2</v>
          </cell>
          <cell r="C1639">
            <v>13625</v>
          </cell>
          <cell r="D1639">
            <v>2006</v>
          </cell>
          <cell r="E1639" t="str">
            <v>sep</v>
          </cell>
          <cell r="F1639">
            <v>2</v>
          </cell>
          <cell r="G1639">
            <v>40.549999999999997</v>
          </cell>
          <cell r="H1639">
            <v>9</v>
          </cell>
          <cell r="I1639">
            <v>1</v>
          </cell>
          <cell r="J1639" t="str">
            <v>vleesvarkens</v>
          </cell>
        </row>
        <row r="1640">
          <cell r="A1640" t="str">
            <v>2006_okt_2</v>
          </cell>
          <cell r="C1640">
            <v>13626</v>
          </cell>
          <cell r="D1640">
            <v>2006</v>
          </cell>
          <cell r="E1640" t="str">
            <v>okt</v>
          </cell>
          <cell r="F1640">
            <v>2</v>
          </cell>
          <cell r="G1640">
            <v>37.5</v>
          </cell>
          <cell r="H1640">
            <v>10</v>
          </cell>
          <cell r="I1640">
            <v>1</v>
          </cell>
          <cell r="J1640" t="str">
            <v>vleesvarkens</v>
          </cell>
        </row>
        <row r="1641">
          <cell r="A1641" t="str">
            <v>2006_nov_2</v>
          </cell>
          <cell r="C1641">
            <v>13627</v>
          </cell>
          <cell r="D1641">
            <v>2006</v>
          </cell>
          <cell r="E1641" t="str">
            <v>nov</v>
          </cell>
          <cell r="F1641">
            <v>2</v>
          </cell>
          <cell r="G1641">
            <v>38.65</v>
          </cell>
          <cell r="H1641">
            <v>11</v>
          </cell>
          <cell r="I1641">
            <v>1</v>
          </cell>
          <cell r="J1641" t="str">
            <v>vleesvarkens</v>
          </cell>
        </row>
        <row r="1642">
          <cell r="A1642" t="str">
            <v>2006_dec_2</v>
          </cell>
          <cell r="C1642">
            <v>13628</v>
          </cell>
          <cell r="D1642">
            <v>2006</v>
          </cell>
          <cell r="E1642" t="str">
            <v>dec</v>
          </cell>
          <cell r="F1642">
            <v>2</v>
          </cell>
          <cell r="G1642">
            <v>42.45</v>
          </cell>
          <cell r="H1642">
            <v>12</v>
          </cell>
          <cell r="I1642">
            <v>1</v>
          </cell>
          <cell r="J1642" t="str">
            <v>vleesvarkens</v>
          </cell>
        </row>
        <row r="1643">
          <cell r="A1643" t="str">
            <v>2007_jan_2</v>
          </cell>
          <cell r="C1643">
            <v>13629</v>
          </cell>
          <cell r="D1643">
            <v>2007</v>
          </cell>
          <cell r="E1643" t="str">
            <v>jan</v>
          </cell>
          <cell r="F1643">
            <v>2</v>
          </cell>
          <cell r="G1643">
            <v>41.05</v>
          </cell>
          <cell r="H1643">
            <v>1</v>
          </cell>
          <cell r="I1643">
            <v>1</v>
          </cell>
          <cell r="J1643" t="str">
            <v>vleesvarkens</v>
          </cell>
        </row>
        <row r="1644">
          <cell r="A1644" t="str">
            <v>2007_feb_2</v>
          </cell>
          <cell r="C1644">
            <v>13630</v>
          </cell>
          <cell r="D1644">
            <v>2007</v>
          </cell>
          <cell r="E1644" t="str">
            <v>feb</v>
          </cell>
          <cell r="F1644">
            <v>2</v>
          </cell>
          <cell r="G1644">
            <v>44.6</v>
          </cell>
          <cell r="H1644">
            <v>2</v>
          </cell>
          <cell r="I1644">
            <v>1</v>
          </cell>
          <cell r="J1644" t="str">
            <v>vleesvarkens</v>
          </cell>
        </row>
        <row r="1645">
          <cell r="A1645" t="str">
            <v>2007_mrt_2</v>
          </cell>
          <cell r="C1645">
            <v>13631</v>
          </cell>
          <cell r="D1645">
            <v>2007</v>
          </cell>
          <cell r="E1645" t="str">
            <v>mrt</v>
          </cell>
          <cell r="F1645">
            <v>2</v>
          </cell>
          <cell r="G1645">
            <v>40.1</v>
          </cell>
          <cell r="H1645">
            <v>3</v>
          </cell>
          <cell r="I1645">
            <v>1</v>
          </cell>
          <cell r="J1645" t="str">
            <v>vleesvarkens</v>
          </cell>
        </row>
        <row r="1646">
          <cell r="A1646" t="str">
            <v>2007_apr_2</v>
          </cell>
          <cell r="C1646">
            <v>13632</v>
          </cell>
          <cell r="D1646">
            <v>2007</v>
          </cell>
          <cell r="E1646" t="str">
            <v>apr</v>
          </cell>
          <cell r="F1646">
            <v>2</v>
          </cell>
          <cell r="G1646">
            <v>37</v>
          </cell>
          <cell r="H1646">
            <v>4</v>
          </cell>
          <cell r="I1646">
            <v>1</v>
          </cell>
          <cell r="J1646" t="str">
            <v>vleesvarkens</v>
          </cell>
        </row>
        <row r="1647">
          <cell r="A1647" t="str">
            <v>2007_mei_2</v>
          </cell>
          <cell r="C1647">
            <v>13633</v>
          </cell>
          <cell r="D1647">
            <v>2007</v>
          </cell>
          <cell r="E1647" t="str">
            <v>mei</v>
          </cell>
          <cell r="F1647">
            <v>2</v>
          </cell>
          <cell r="G1647">
            <v>32.75</v>
          </cell>
          <cell r="H1647">
            <v>5</v>
          </cell>
          <cell r="I1647">
            <v>1</v>
          </cell>
          <cell r="J1647" t="str">
            <v>vleesvarkens</v>
          </cell>
        </row>
        <row r="1648">
          <cell r="A1648" t="str">
            <v>2007_jun_2</v>
          </cell>
          <cell r="C1648">
            <v>13634</v>
          </cell>
          <cell r="D1648">
            <v>2007</v>
          </cell>
          <cell r="E1648" t="str">
            <v>jun</v>
          </cell>
          <cell r="F1648">
            <v>2</v>
          </cell>
          <cell r="G1648">
            <v>28.25</v>
          </cell>
          <cell r="H1648">
            <v>6</v>
          </cell>
          <cell r="I1648">
            <v>1</v>
          </cell>
          <cell r="J1648" t="str">
            <v>vleesvarkens</v>
          </cell>
        </row>
        <row r="1649">
          <cell r="A1649" t="str">
            <v>2007_jul_2</v>
          </cell>
          <cell r="C1649">
            <v>13635</v>
          </cell>
          <cell r="D1649">
            <v>2007</v>
          </cell>
          <cell r="E1649" t="str">
            <v>jul</v>
          </cell>
          <cell r="F1649">
            <v>2</v>
          </cell>
          <cell r="G1649">
            <v>25.15</v>
          </cell>
          <cell r="H1649">
            <v>7</v>
          </cell>
          <cell r="I1649">
            <v>1</v>
          </cell>
          <cell r="J1649" t="str">
            <v>vleesvarkens</v>
          </cell>
        </row>
        <row r="1650">
          <cell r="A1650" t="str">
            <v>2007_aug_2</v>
          </cell>
          <cell r="C1650">
            <v>13636</v>
          </cell>
          <cell r="D1650">
            <v>2007</v>
          </cell>
          <cell r="E1650" t="str">
            <v>aug</v>
          </cell>
          <cell r="F1650">
            <v>2</v>
          </cell>
          <cell r="G1650">
            <v>24.45</v>
          </cell>
          <cell r="H1650">
            <v>8</v>
          </cell>
          <cell r="I1650">
            <v>1</v>
          </cell>
          <cell r="J1650" t="str">
            <v>vleesvarkens</v>
          </cell>
        </row>
        <row r="1651">
          <cell r="A1651" t="str">
            <v>2007_sep_2</v>
          </cell>
          <cell r="C1651">
            <v>13637</v>
          </cell>
          <cell r="D1651">
            <v>2007</v>
          </cell>
          <cell r="E1651" t="str">
            <v>sep</v>
          </cell>
          <cell r="F1651">
            <v>2</v>
          </cell>
          <cell r="G1651">
            <v>23.25</v>
          </cell>
          <cell r="H1651">
            <v>9</v>
          </cell>
          <cell r="I1651">
            <v>1</v>
          </cell>
          <cell r="J1651" t="str">
            <v>vleesvarkens</v>
          </cell>
        </row>
        <row r="1652">
          <cell r="A1652" t="str">
            <v>2007_okt_2</v>
          </cell>
          <cell r="C1652">
            <v>13638</v>
          </cell>
          <cell r="D1652">
            <v>2007</v>
          </cell>
          <cell r="E1652" t="str">
            <v>okt</v>
          </cell>
          <cell r="F1652">
            <v>2</v>
          </cell>
          <cell r="G1652">
            <v>20.399999999999999</v>
          </cell>
          <cell r="H1652">
            <v>10</v>
          </cell>
          <cell r="I1652">
            <v>1</v>
          </cell>
          <cell r="J1652" t="str">
            <v>vleesvarkens</v>
          </cell>
        </row>
        <row r="1653">
          <cell r="A1653" t="str">
            <v>2007_nov_2</v>
          </cell>
          <cell r="C1653">
            <v>13639</v>
          </cell>
          <cell r="D1653">
            <v>2007</v>
          </cell>
          <cell r="E1653" t="str">
            <v>nov</v>
          </cell>
          <cell r="F1653">
            <v>2</v>
          </cell>
          <cell r="G1653">
            <v>22.8</v>
          </cell>
          <cell r="H1653">
            <v>11</v>
          </cell>
          <cell r="I1653">
            <v>1</v>
          </cell>
          <cell r="J1653" t="str">
            <v>vleesvarkens</v>
          </cell>
        </row>
        <row r="1654">
          <cell r="A1654" t="str">
            <v>2007_dec_2</v>
          </cell>
          <cell r="C1654">
            <v>13640</v>
          </cell>
          <cell r="D1654">
            <v>2007</v>
          </cell>
          <cell r="E1654" t="str">
            <v>dec</v>
          </cell>
          <cell r="F1654">
            <v>2</v>
          </cell>
          <cell r="G1654">
            <v>28.25</v>
          </cell>
          <cell r="H1654">
            <v>12</v>
          </cell>
          <cell r="I1654">
            <v>1</v>
          </cell>
          <cell r="J1654" t="str">
            <v>vleesvarkens</v>
          </cell>
        </row>
        <row r="1655">
          <cell r="A1655" t="str">
            <v>2008_jan_2</v>
          </cell>
          <cell r="C1655">
            <v>13641</v>
          </cell>
          <cell r="D1655">
            <v>2008</v>
          </cell>
          <cell r="E1655" t="str">
            <v>jan</v>
          </cell>
          <cell r="F1655">
            <v>2</v>
          </cell>
          <cell r="G1655">
            <v>27.5</v>
          </cell>
          <cell r="H1655">
            <v>1</v>
          </cell>
          <cell r="I1655">
            <v>1</v>
          </cell>
          <cell r="J1655" t="str">
            <v>vleesvarkens</v>
          </cell>
        </row>
        <row r="1656">
          <cell r="A1656" t="str">
            <v>2008_feb_2</v>
          </cell>
          <cell r="C1656">
            <v>13642</v>
          </cell>
          <cell r="D1656">
            <v>2008</v>
          </cell>
          <cell r="E1656" t="str">
            <v>feb</v>
          </cell>
          <cell r="F1656">
            <v>2</v>
          </cell>
          <cell r="G1656">
            <v>32.049999999999997</v>
          </cell>
          <cell r="H1656">
            <v>2</v>
          </cell>
          <cell r="I1656">
            <v>1</v>
          </cell>
          <cell r="J1656" t="str">
            <v>vleesvarkens</v>
          </cell>
        </row>
        <row r="1657">
          <cell r="A1657" t="str">
            <v>2008_mrt_2</v>
          </cell>
          <cell r="C1657">
            <v>13643</v>
          </cell>
          <cell r="D1657">
            <v>2008</v>
          </cell>
          <cell r="E1657" t="str">
            <v>mrt</v>
          </cell>
          <cell r="F1657">
            <v>2</v>
          </cell>
          <cell r="G1657">
            <v>40.35</v>
          </cell>
          <cell r="H1657">
            <v>3</v>
          </cell>
          <cell r="I1657">
            <v>1</v>
          </cell>
          <cell r="J1657" t="str">
            <v>vleesvarkens</v>
          </cell>
        </row>
        <row r="1658">
          <cell r="A1658" t="str">
            <v>2008_apr_2</v>
          </cell>
          <cell r="C1658">
            <v>13644</v>
          </cell>
          <cell r="D1658">
            <v>2008</v>
          </cell>
          <cell r="E1658" t="str">
            <v>apr</v>
          </cell>
          <cell r="F1658">
            <v>2</v>
          </cell>
          <cell r="G1658">
            <v>35.35</v>
          </cell>
          <cell r="H1658">
            <v>4</v>
          </cell>
          <cell r="I1658">
            <v>1</v>
          </cell>
          <cell r="J1658" t="str">
            <v>vleesvarkens</v>
          </cell>
        </row>
        <row r="1659">
          <cell r="A1659" t="str">
            <v>2008_mei_2</v>
          </cell>
          <cell r="C1659">
            <v>13645</v>
          </cell>
          <cell r="D1659">
            <v>2008</v>
          </cell>
          <cell r="E1659" t="str">
            <v>mei</v>
          </cell>
          <cell r="F1659">
            <v>2</v>
          </cell>
          <cell r="G1659">
            <v>36.299999999999997</v>
          </cell>
          <cell r="H1659">
            <v>5</v>
          </cell>
          <cell r="I1659">
            <v>1</v>
          </cell>
          <cell r="J1659" t="str">
            <v>vleesvarkens</v>
          </cell>
        </row>
        <row r="1660">
          <cell r="A1660" t="str">
            <v>2008_jun_2</v>
          </cell>
          <cell r="C1660">
            <v>13646</v>
          </cell>
          <cell r="D1660">
            <v>2008</v>
          </cell>
          <cell r="E1660" t="str">
            <v>jun</v>
          </cell>
          <cell r="F1660">
            <v>2</v>
          </cell>
          <cell r="G1660">
            <v>37.700000000000003</v>
          </cell>
          <cell r="H1660">
            <v>6</v>
          </cell>
          <cell r="I1660">
            <v>1</v>
          </cell>
          <cell r="J1660" t="str">
            <v>vleesvarkens</v>
          </cell>
        </row>
        <row r="1661">
          <cell r="A1661" t="str">
            <v>2008_jul_2</v>
          </cell>
          <cell r="C1661">
            <v>13647</v>
          </cell>
          <cell r="D1661">
            <v>2008</v>
          </cell>
          <cell r="E1661" t="str">
            <v>jul</v>
          </cell>
          <cell r="F1661">
            <v>2</v>
          </cell>
          <cell r="G1661">
            <v>33.450000000000003</v>
          </cell>
          <cell r="H1661">
            <v>7</v>
          </cell>
          <cell r="I1661">
            <v>1</v>
          </cell>
          <cell r="J1661" t="str">
            <v>vleesvarkens</v>
          </cell>
        </row>
        <row r="1662">
          <cell r="A1662" t="str">
            <v>2008_aug_2</v>
          </cell>
          <cell r="C1662">
            <v>13648</v>
          </cell>
          <cell r="D1662">
            <v>2008</v>
          </cell>
          <cell r="E1662" t="str">
            <v>aug</v>
          </cell>
          <cell r="F1662">
            <v>2</v>
          </cell>
          <cell r="G1662">
            <v>37.5</v>
          </cell>
          <cell r="H1662">
            <v>8</v>
          </cell>
          <cell r="I1662">
            <v>1</v>
          </cell>
          <cell r="J1662" t="str">
            <v>vleesvarkens</v>
          </cell>
        </row>
        <row r="1663">
          <cell r="A1663" t="str">
            <v>2008_sep_2</v>
          </cell>
          <cell r="C1663">
            <v>13649</v>
          </cell>
          <cell r="D1663">
            <v>2008</v>
          </cell>
          <cell r="E1663" t="str">
            <v>sep</v>
          </cell>
          <cell r="F1663">
            <v>2</v>
          </cell>
          <cell r="G1663">
            <v>39.4</v>
          </cell>
          <cell r="H1663">
            <v>9</v>
          </cell>
          <cell r="I1663">
            <v>1</v>
          </cell>
          <cell r="J1663" t="str">
            <v>vleesvarkens</v>
          </cell>
        </row>
        <row r="1664">
          <cell r="A1664" t="str">
            <v>2008_okt_2</v>
          </cell>
          <cell r="C1664">
            <v>13650</v>
          </cell>
          <cell r="D1664">
            <v>2008</v>
          </cell>
          <cell r="E1664" t="str">
            <v>okt</v>
          </cell>
          <cell r="F1664">
            <v>2</v>
          </cell>
          <cell r="G1664">
            <v>38.450000000000003</v>
          </cell>
          <cell r="H1664">
            <v>10</v>
          </cell>
          <cell r="I1664">
            <v>1</v>
          </cell>
          <cell r="J1664" t="str">
            <v>vleesvarkens</v>
          </cell>
        </row>
        <row r="1665">
          <cell r="A1665" t="str">
            <v>2008_nov_2</v>
          </cell>
          <cell r="C1665">
            <v>13651</v>
          </cell>
          <cell r="D1665">
            <v>2008</v>
          </cell>
          <cell r="E1665" t="str">
            <v>nov</v>
          </cell>
          <cell r="F1665">
            <v>2</v>
          </cell>
          <cell r="G1665">
            <v>38.65</v>
          </cell>
          <cell r="H1665">
            <v>11</v>
          </cell>
          <cell r="I1665">
            <v>1</v>
          </cell>
          <cell r="J1665" t="str">
            <v>vleesvarkens</v>
          </cell>
        </row>
        <row r="1666">
          <cell r="A1666" t="str">
            <v>2008_dec_2</v>
          </cell>
          <cell r="C1666">
            <v>13652</v>
          </cell>
          <cell r="D1666">
            <v>2008</v>
          </cell>
          <cell r="E1666" t="str">
            <v>dec</v>
          </cell>
          <cell r="F1666">
            <v>2</v>
          </cell>
          <cell r="G1666">
            <v>44.85</v>
          </cell>
          <cell r="H1666">
            <v>12</v>
          </cell>
          <cell r="I1666">
            <v>1</v>
          </cell>
          <cell r="J1666" t="str">
            <v>vleesvarkens</v>
          </cell>
        </row>
        <row r="1667">
          <cell r="A1667" t="str">
            <v>2009_jan_2</v>
          </cell>
          <cell r="C1667">
            <v>13653</v>
          </cell>
          <cell r="D1667">
            <v>2009</v>
          </cell>
          <cell r="E1667" t="str">
            <v>jan</v>
          </cell>
          <cell r="F1667">
            <v>2</v>
          </cell>
          <cell r="G1667">
            <v>45.55</v>
          </cell>
          <cell r="H1667">
            <v>1</v>
          </cell>
          <cell r="I1667">
            <v>1</v>
          </cell>
          <cell r="J1667" t="str">
            <v>vleesvarkens</v>
          </cell>
        </row>
        <row r="1668">
          <cell r="A1668" t="str">
            <v>2009_feb_2</v>
          </cell>
          <cell r="C1668">
            <v>13654</v>
          </cell>
          <cell r="D1668">
            <v>2009</v>
          </cell>
          <cell r="E1668" t="str">
            <v>feb</v>
          </cell>
          <cell r="F1668">
            <v>2</v>
          </cell>
          <cell r="G1668">
            <v>45.3</v>
          </cell>
          <cell r="H1668">
            <v>2</v>
          </cell>
          <cell r="I1668">
            <v>1</v>
          </cell>
          <cell r="J1668" t="str">
            <v>vleesvarkens</v>
          </cell>
        </row>
        <row r="1669">
          <cell r="A1669" t="str">
            <v>2009_mrt_2</v>
          </cell>
          <cell r="C1669">
            <v>13655</v>
          </cell>
          <cell r="D1669">
            <v>2009</v>
          </cell>
          <cell r="E1669" t="str">
            <v>mrt</v>
          </cell>
          <cell r="F1669">
            <v>2</v>
          </cell>
          <cell r="G1669">
            <v>47</v>
          </cell>
          <cell r="H1669">
            <v>3</v>
          </cell>
          <cell r="I1669">
            <v>1</v>
          </cell>
          <cell r="J1669" t="str">
            <v>vleesvarkens</v>
          </cell>
        </row>
        <row r="1670">
          <cell r="A1670" t="str">
            <v>2009_apr_2</v>
          </cell>
          <cell r="C1670">
            <v>13656</v>
          </cell>
          <cell r="D1670">
            <v>2009</v>
          </cell>
          <cell r="E1670" t="str">
            <v>apr</v>
          </cell>
          <cell r="F1670">
            <v>2</v>
          </cell>
          <cell r="G1670">
            <v>48</v>
          </cell>
          <cell r="H1670">
            <v>4</v>
          </cell>
          <cell r="I1670">
            <v>1</v>
          </cell>
          <cell r="J1670" t="str">
            <v>vleesvarkens</v>
          </cell>
        </row>
        <row r="1671">
          <cell r="A1671" t="str">
            <v>2009_mei_2</v>
          </cell>
          <cell r="C1671">
            <v>13657</v>
          </cell>
          <cell r="D1671">
            <v>2009</v>
          </cell>
          <cell r="E1671" t="str">
            <v>mei</v>
          </cell>
          <cell r="F1671">
            <v>2</v>
          </cell>
          <cell r="G1671">
            <v>45.55</v>
          </cell>
          <cell r="H1671">
            <v>5</v>
          </cell>
          <cell r="I1671">
            <v>1</v>
          </cell>
          <cell r="J1671" t="str">
            <v>vleesvarkens</v>
          </cell>
        </row>
        <row r="1672">
          <cell r="A1672" t="str">
            <v>2009_jun_2</v>
          </cell>
          <cell r="C1672">
            <v>13658</v>
          </cell>
          <cell r="D1672">
            <v>2009</v>
          </cell>
          <cell r="E1672" t="str">
            <v>jun</v>
          </cell>
          <cell r="F1672">
            <v>2</v>
          </cell>
          <cell r="G1672">
            <v>42.25</v>
          </cell>
          <cell r="H1672">
            <v>6</v>
          </cell>
          <cell r="I1672">
            <v>1</v>
          </cell>
          <cell r="J1672" t="str">
            <v>vleesvarkens</v>
          </cell>
        </row>
        <row r="1673">
          <cell r="A1673" t="str">
            <v>2009_jul_2</v>
          </cell>
          <cell r="C1673">
            <v>13659</v>
          </cell>
          <cell r="D1673">
            <v>2009</v>
          </cell>
          <cell r="E1673" t="str">
            <v>jul</v>
          </cell>
          <cell r="F1673">
            <v>2</v>
          </cell>
          <cell r="G1673">
            <v>39.85</v>
          </cell>
          <cell r="H1673">
            <v>7</v>
          </cell>
          <cell r="I1673">
            <v>1</v>
          </cell>
          <cell r="J1673" t="str">
            <v>vleesvarkens</v>
          </cell>
        </row>
        <row r="1674">
          <cell r="A1674" t="str">
            <v>2009_aug_2</v>
          </cell>
          <cell r="C1674">
            <v>13660</v>
          </cell>
          <cell r="D1674">
            <v>2009</v>
          </cell>
          <cell r="E1674" t="str">
            <v>aug</v>
          </cell>
          <cell r="F1674">
            <v>2</v>
          </cell>
          <cell r="G1674">
            <v>39.85</v>
          </cell>
          <cell r="H1674">
            <v>8</v>
          </cell>
          <cell r="I1674">
            <v>1</v>
          </cell>
          <cell r="J1674" t="str">
            <v>vleesvarkens</v>
          </cell>
        </row>
        <row r="1675">
          <cell r="A1675" t="str">
            <v>2009_sep_2</v>
          </cell>
          <cell r="C1675">
            <v>13661</v>
          </cell>
          <cell r="D1675">
            <v>2009</v>
          </cell>
          <cell r="E1675" t="str">
            <v>sep</v>
          </cell>
          <cell r="F1675">
            <v>2</v>
          </cell>
          <cell r="G1675">
            <v>35.6</v>
          </cell>
          <cell r="H1675">
            <v>9</v>
          </cell>
          <cell r="I1675">
            <v>1</v>
          </cell>
          <cell r="J1675" t="str">
            <v>vleesvarkens</v>
          </cell>
        </row>
        <row r="1676">
          <cell r="A1676" t="str">
            <v>2009_okt_2</v>
          </cell>
          <cell r="C1676">
            <v>13662</v>
          </cell>
          <cell r="D1676">
            <v>2009</v>
          </cell>
          <cell r="E1676" t="str">
            <v>okt</v>
          </cell>
          <cell r="F1676">
            <v>2</v>
          </cell>
          <cell r="G1676">
            <v>28.7</v>
          </cell>
          <cell r="H1676">
            <v>10</v>
          </cell>
          <cell r="I1676">
            <v>1</v>
          </cell>
          <cell r="J1676" t="str">
            <v>vleesvarkens</v>
          </cell>
        </row>
        <row r="1677">
          <cell r="A1677" t="str">
            <v>2009_nov_2</v>
          </cell>
          <cell r="C1677">
            <v>13663</v>
          </cell>
          <cell r="D1677">
            <v>2009</v>
          </cell>
          <cell r="E1677" t="str">
            <v>nov</v>
          </cell>
          <cell r="F1677">
            <v>2</v>
          </cell>
          <cell r="G1677">
            <v>31.55</v>
          </cell>
          <cell r="H1677">
            <v>11</v>
          </cell>
          <cell r="I1677">
            <v>1</v>
          </cell>
          <cell r="J1677" t="str">
            <v>vleesvarkens</v>
          </cell>
        </row>
        <row r="1678">
          <cell r="A1678" t="str">
            <v>2009_dec_2</v>
          </cell>
          <cell r="C1678">
            <v>13664</v>
          </cell>
          <cell r="D1678">
            <v>2009</v>
          </cell>
          <cell r="E1678" t="str">
            <v>dec</v>
          </cell>
          <cell r="F1678">
            <v>2</v>
          </cell>
          <cell r="G1678">
            <v>34.65</v>
          </cell>
          <cell r="H1678">
            <v>12</v>
          </cell>
          <cell r="I1678">
            <v>1</v>
          </cell>
          <cell r="J1678" t="str">
            <v>vleesvarkens</v>
          </cell>
        </row>
        <row r="1679">
          <cell r="A1679" t="str">
            <v>2010_jan_2</v>
          </cell>
          <cell r="C1679">
            <v>13665</v>
          </cell>
          <cell r="D1679">
            <v>2010</v>
          </cell>
          <cell r="E1679" t="str">
            <v>jan</v>
          </cell>
          <cell r="F1679">
            <v>2</v>
          </cell>
          <cell r="G1679">
            <v>37.5</v>
          </cell>
          <cell r="H1679">
            <v>1</v>
          </cell>
          <cell r="I1679">
            <v>1</v>
          </cell>
          <cell r="J1679" t="str">
            <v>vleesvarkens</v>
          </cell>
        </row>
        <row r="1680">
          <cell r="A1680" t="str">
            <v>2010_feb_2</v>
          </cell>
          <cell r="C1680">
            <v>13666</v>
          </cell>
          <cell r="D1680">
            <v>2010</v>
          </cell>
          <cell r="E1680" t="str">
            <v>feb</v>
          </cell>
          <cell r="F1680">
            <v>2</v>
          </cell>
          <cell r="G1680">
            <v>42</v>
          </cell>
          <cell r="H1680">
            <v>2</v>
          </cell>
          <cell r="I1680">
            <v>1</v>
          </cell>
          <cell r="J1680" t="str">
            <v>vleesvarkens</v>
          </cell>
        </row>
        <row r="1681">
          <cell r="A1681" t="str">
            <v>2010_mrt_2</v>
          </cell>
          <cell r="C1681">
            <v>13667</v>
          </cell>
          <cell r="D1681">
            <v>2010</v>
          </cell>
          <cell r="E1681" t="str">
            <v>mrt</v>
          </cell>
          <cell r="F1681">
            <v>2</v>
          </cell>
          <cell r="G1681">
            <v>43.2</v>
          </cell>
          <cell r="H1681">
            <v>3</v>
          </cell>
          <cell r="I1681">
            <v>1</v>
          </cell>
          <cell r="J1681" t="str">
            <v>vleesvarkens</v>
          </cell>
        </row>
        <row r="1682">
          <cell r="A1682" t="str">
            <v>2010_apr_2</v>
          </cell>
          <cell r="C1682">
            <v>13668</v>
          </cell>
          <cell r="D1682">
            <v>2010</v>
          </cell>
          <cell r="E1682" t="str">
            <v>apr</v>
          </cell>
          <cell r="F1682">
            <v>2</v>
          </cell>
          <cell r="G1682">
            <v>41.5</v>
          </cell>
          <cell r="H1682">
            <v>4</v>
          </cell>
          <cell r="I1682">
            <v>1</v>
          </cell>
          <cell r="J1682" t="str">
            <v>vleesvarkens</v>
          </cell>
        </row>
        <row r="1683">
          <cell r="A1683" t="str">
            <v>2010_mei_2</v>
          </cell>
          <cell r="C1683">
            <v>13669</v>
          </cell>
          <cell r="D1683">
            <v>2010</v>
          </cell>
          <cell r="E1683" t="str">
            <v>mei</v>
          </cell>
          <cell r="F1683">
            <v>2</v>
          </cell>
          <cell r="G1683">
            <v>39.15</v>
          </cell>
          <cell r="H1683">
            <v>5</v>
          </cell>
          <cell r="I1683">
            <v>1</v>
          </cell>
          <cell r="J1683" t="str">
            <v>vleesvarkens</v>
          </cell>
        </row>
        <row r="1684">
          <cell r="A1684" t="str">
            <v>2010_jun_2</v>
          </cell>
          <cell r="C1684">
            <v>13670</v>
          </cell>
          <cell r="D1684">
            <v>2010</v>
          </cell>
          <cell r="E1684" t="str">
            <v>jun</v>
          </cell>
          <cell r="F1684">
            <v>2</v>
          </cell>
          <cell r="G1684">
            <v>39.85</v>
          </cell>
          <cell r="H1684">
            <v>6</v>
          </cell>
          <cell r="I1684">
            <v>1</v>
          </cell>
          <cell r="J1684" t="str">
            <v>vleesvarkens</v>
          </cell>
        </row>
        <row r="1685">
          <cell r="A1685" t="str">
            <v>2010_jul_2</v>
          </cell>
          <cell r="C1685">
            <v>13671</v>
          </cell>
          <cell r="D1685">
            <v>2010</v>
          </cell>
          <cell r="E1685" t="str">
            <v>jul</v>
          </cell>
          <cell r="F1685">
            <v>2</v>
          </cell>
          <cell r="G1685">
            <v>34.65</v>
          </cell>
          <cell r="H1685">
            <v>7</v>
          </cell>
          <cell r="I1685">
            <v>1</v>
          </cell>
          <cell r="J1685" t="str">
            <v>vleesvarkens</v>
          </cell>
        </row>
        <row r="1686">
          <cell r="A1686" t="str">
            <v>2010_aug_2</v>
          </cell>
          <cell r="C1686">
            <v>13672</v>
          </cell>
          <cell r="D1686">
            <v>2010</v>
          </cell>
          <cell r="E1686" t="str">
            <v>aug</v>
          </cell>
          <cell r="F1686">
            <v>2</v>
          </cell>
          <cell r="G1686">
            <v>32.25</v>
          </cell>
          <cell r="H1686">
            <v>8</v>
          </cell>
          <cell r="I1686">
            <v>1</v>
          </cell>
          <cell r="J1686" t="str">
            <v>vleesvarkens</v>
          </cell>
        </row>
        <row r="1687">
          <cell r="A1687" t="str">
            <v>2010_sep_2</v>
          </cell>
          <cell r="C1687">
            <v>13673</v>
          </cell>
          <cell r="D1687">
            <v>2010</v>
          </cell>
          <cell r="E1687" t="str">
            <v>sep</v>
          </cell>
          <cell r="F1687">
            <v>2</v>
          </cell>
          <cell r="G1687">
            <v>27.3</v>
          </cell>
          <cell r="H1687">
            <v>9</v>
          </cell>
          <cell r="I1687">
            <v>1</v>
          </cell>
          <cell r="J1687" t="str">
            <v>vleesvarkens</v>
          </cell>
        </row>
        <row r="1688">
          <cell r="A1688" t="str">
            <v>2010_okt_2</v>
          </cell>
          <cell r="C1688">
            <v>13674</v>
          </cell>
          <cell r="D1688">
            <v>2010</v>
          </cell>
          <cell r="E1688" t="str">
            <v>okt</v>
          </cell>
          <cell r="F1688">
            <v>2</v>
          </cell>
          <cell r="G1688">
            <v>25.6</v>
          </cell>
          <cell r="H1688">
            <v>10</v>
          </cell>
          <cell r="I1688">
            <v>1</v>
          </cell>
          <cell r="J1688" t="str">
            <v>vleesvarkens</v>
          </cell>
        </row>
        <row r="1689">
          <cell r="A1689" t="str">
            <v>2010_nov_2</v>
          </cell>
          <cell r="C1689">
            <v>13675</v>
          </cell>
          <cell r="D1689">
            <v>2010</v>
          </cell>
          <cell r="E1689" t="str">
            <v>nov</v>
          </cell>
          <cell r="F1689">
            <v>2</v>
          </cell>
          <cell r="G1689">
            <v>27.05</v>
          </cell>
          <cell r="H1689">
            <v>11</v>
          </cell>
          <cell r="I1689">
            <v>1</v>
          </cell>
          <cell r="J1689" t="str">
            <v>vleesvarkens</v>
          </cell>
        </row>
        <row r="1690">
          <cell r="A1690" t="str">
            <v>2010_dec_2</v>
          </cell>
          <cell r="C1690">
            <v>13676</v>
          </cell>
          <cell r="D1690">
            <v>2010</v>
          </cell>
          <cell r="E1690" t="str">
            <v>dec</v>
          </cell>
          <cell r="F1690">
            <v>2</v>
          </cell>
          <cell r="G1690">
            <v>31.8</v>
          </cell>
          <cell r="H1690">
            <v>12</v>
          </cell>
          <cell r="I1690">
            <v>1</v>
          </cell>
          <cell r="J1690" t="str">
            <v>vleesvarkens</v>
          </cell>
        </row>
        <row r="1691">
          <cell r="A1691" t="str">
            <v>2011_jan_2</v>
          </cell>
          <cell r="C1691">
            <v>13677</v>
          </cell>
          <cell r="D1691">
            <v>2011</v>
          </cell>
          <cell r="E1691" t="str">
            <v>jan</v>
          </cell>
          <cell r="F1691">
            <v>2</v>
          </cell>
          <cell r="G1691">
            <v>28.45</v>
          </cell>
          <cell r="H1691">
            <v>1</v>
          </cell>
          <cell r="I1691">
            <v>1</v>
          </cell>
          <cell r="J1691" t="str">
            <v>vleesvarkens</v>
          </cell>
        </row>
        <row r="1692">
          <cell r="A1692" t="str">
            <v>2011_feb_2</v>
          </cell>
          <cell r="C1692">
            <v>13678</v>
          </cell>
          <cell r="D1692">
            <v>2011</v>
          </cell>
          <cell r="E1692" t="str">
            <v>feb</v>
          </cell>
          <cell r="F1692">
            <v>2</v>
          </cell>
          <cell r="G1692">
            <v>36.75</v>
          </cell>
          <cell r="H1692">
            <v>2</v>
          </cell>
          <cell r="I1692">
            <v>1</v>
          </cell>
          <cell r="J1692" t="str">
            <v>vleesvarkens</v>
          </cell>
        </row>
        <row r="1693">
          <cell r="A1693" t="str">
            <v>2011_mrt_2</v>
          </cell>
          <cell r="C1693">
            <v>13679</v>
          </cell>
          <cell r="D1693">
            <v>2011</v>
          </cell>
          <cell r="E1693" t="str">
            <v>mrt</v>
          </cell>
          <cell r="F1693">
            <v>2</v>
          </cell>
          <cell r="G1693">
            <v>40.1</v>
          </cell>
          <cell r="H1693">
            <v>3</v>
          </cell>
          <cell r="I1693">
            <v>1</v>
          </cell>
          <cell r="J1693" t="str">
            <v>vleesvarkens</v>
          </cell>
        </row>
        <row r="1694">
          <cell r="A1694" t="str">
            <v>2011_apr_2</v>
          </cell>
          <cell r="C1694">
            <v>13680</v>
          </cell>
          <cell r="D1694">
            <v>2011</v>
          </cell>
          <cell r="E1694" t="str">
            <v>apr</v>
          </cell>
          <cell r="F1694">
            <v>2</v>
          </cell>
          <cell r="G1694">
            <v>40.1</v>
          </cell>
          <cell r="H1694">
            <v>4</v>
          </cell>
          <cell r="I1694">
            <v>1</v>
          </cell>
          <cell r="J1694" t="str">
            <v>vleesvarkens</v>
          </cell>
        </row>
        <row r="1695">
          <cell r="A1695" t="str">
            <v>2011_mei_2</v>
          </cell>
          <cell r="C1695">
            <v>13681</v>
          </cell>
          <cell r="D1695">
            <v>2011</v>
          </cell>
          <cell r="E1695" t="str">
            <v>mei</v>
          </cell>
          <cell r="F1695">
            <v>2</v>
          </cell>
          <cell r="G1695">
            <v>37.700000000000003</v>
          </cell>
          <cell r="H1695">
            <v>5</v>
          </cell>
          <cell r="I1695">
            <v>1</v>
          </cell>
          <cell r="J1695" t="str">
            <v>vleesvarkens</v>
          </cell>
        </row>
        <row r="1696">
          <cell r="A1696" t="str">
            <v>2011_jun_2</v>
          </cell>
          <cell r="C1696">
            <v>13682</v>
          </cell>
          <cell r="D1696">
            <v>2011</v>
          </cell>
          <cell r="E1696" t="str">
            <v>jun</v>
          </cell>
          <cell r="F1696">
            <v>2</v>
          </cell>
          <cell r="G1696">
            <v>32.75</v>
          </cell>
          <cell r="H1696">
            <v>6</v>
          </cell>
          <cell r="I1696">
            <v>1</v>
          </cell>
          <cell r="J1696" t="str">
            <v>vleesvarkens</v>
          </cell>
        </row>
        <row r="1697">
          <cell r="A1697" t="str">
            <v>2011_jul_2</v>
          </cell>
          <cell r="C1697">
            <v>13683</v>
          </cell>
          <cell r="D1697">
            <v>2011</v>
          </cell>
          <cell r="E1697" t="str">
            <v>jul</v>
          </cell>
          <cell r="F1697">
            <v>2</v>
          </cell>
          <cell r="G1697">
            <v>31.1</v>
          </cell>
          <cell r="H1697">
            <v>7</v>
          </cell>
          <cell r="I1697">
            <v>1</v>
          </cell>
          <cell r="J1697" t="str">
            <v>vleesvarkens</v>
          </cell>
        </row>
        <row r="1698">
          <cell r="A1698" t="str">
            <v>2011_aug_2</v>
          </cell>
          <cell r="C1698">
            <v>13684</v>
          </cell>
          <cell r="D1698">
            <v>2011</v>
          </cell>
          <cell r="E1698" t="str">
            <v>aug</v>
          </cell>
          <cell r="F1698">
            <v>2</v>
          </cell>
          <cell r="G1698">
            <v>28</v>
          </cell>
          <cell r="H1698">
            <v>8</v>
          </cell>
          <cell r="I1698">
            <v>1</v>
          </cell>
          <cell r="J1698" t="str">
            <v>vleesvarkens</v>
          </cell>
        </row>
        <row r="1699">
          <cell r="A1699" t="str">
            <v>2011_sep_2</v>
          </cell>
          <cell r="C1699">
            <v>13685</v>
          </cell>
          <cell r="D1699">
            <v>2011</v>
          </cell>
          <cell r="E1699" t="str">
            <v>sep</v>
          </cell>
          <cell r="F1699">
            <v>2</v>
          </cell>
          <cell r="G1699">
            <v>27.5</v>
          </cell>
          <cell r="H1699">
            <v>9</v>
          </cell>
          <cell r="I1699">
            <v>1</v>
          </cell>
          <cell r="J1699" t="str">
            <v>vleesvarkens</v>
          </cell>
        </row>
        <row r="1700">
          <cell r="A1700" t="str">
            <v>2011_okt_2</v>
          </cell>
          <cell r="C1700">
            <v>13686</v>
          </cell>
          <cell r="D1700">
            <v>2011</v>
          </cell>
          <cell r="E1700" t="str">
            <v>okt</v>
          </cell>
          <cell r="F1700">
            <v>2</v>
          </cell>
          <cell r="G1700">
            <v>28.25</v>
          </cell>
          <cell r="H1700">
            <v>10</v>
          </cell>
          <cell r="I1700">
            <v>1</v>
          </cell>
          <cell r="J1700" t="str">
            <v>vleesvarkens</v>
          </cell>
        </row>
        <row r="1701">
          <cell r="A1701" t="str">
            <v>2011_nov_2</v>
          </cell>
          <cell r="C1701">
            <v>13687</v>
          </cell>
          <cell r="D1701">
            <v>2011</v>
          </cell>
          <cell r="E1701" t="str">
            <v>nov</v>
          </cell>
          <cell r="F1701">
            <v>2</v>
          </cell>
          <cell r="G1701">
            <v>34.15</v>
          </cell>
          <cell r="H1701">
            <v>11</v>
          </cell>
          <cell r="I1701">
            <v>1</v>
          </cell>
          <cell r="J1701" t="str">
            <v>vleesvarkens</v>
          </cell>
        </row>
        <row r="1702">
          <cell r="A1702" t="str">
            <v>2011_dec_2</v>
          </cell>
          <cell r="C1702">
            <v>13688</v>
          </cell>
          <cell r="D1702">
            <v>2011</v>
          </cell>
          <cell r="E1702" t="str">
            <v>dec</v>
          </cell>
          <cell r="F1702">
            <v>2</v>
          </cell>
          <cell r="G1702">
            <v>41.05</v>
          </cell>
          <cell r="H1702">
            <v>12</v>
          </cell>
          <cell r="I1702">
            <v>1</v>
          </cell>
          <cell r="J1702" t="str">
            <v>vleesvarkens</v>
          </cell>
        </row>
        <row r="1703">
          <cell r="A1703" t="str">
            <v>2012_jan_2</v>
          </cell>
          <cell r="C1703">
            <v>13689</v>
          </cell>
          <cell r="D1703">
            <v>2012</v>
          </cell>
          <cell r="E1703" t="str">
            <v>jan</v>
          </cell>
          <cell r="F1703">
            <v>2</v>
          </cell>
          <cell r="G1703">
            <v>44.5</v>
          </cell>
          <cell r="H1703">
            <v>1</v>
          </cell>
          <cell r="I1703">
            <v>1</v>
          </cell>
          <cell r="J1703" t="str">
            <v>vleesvarkens</v>
          </cell>
        </row>
        <row r="1704">
          <cell r="A1704" t="str">
            <v>2012_dec_2</v>
          </cell>
          <cell r="C1704">
            <v>13700</v>
          </cell>
          <cell r="D1704">
            <v>2012</v>
          </cell>
          <cell r="E1704" t="str">
            <v>dec</v>
          </cell>
          <cell r="F1704">
            <v>2</v>
          </cell>
          <cell r="G1704">
            <v>0</v>
          </cell>
          <cell r="H1704">
            <v>12</v>
          </cell>
          <cell r="I1704">
            <v>1</v>
          </cell>
          <cell r="J1704" t="str">
            <v>vleesvarkens</v>
          </cell>
        </row>
        <row r="1705">
          <cell r="A1705" t="str">
            <v>2006_jan_3</v>
          </cell>
          <cell r="C1705">
            <v>13701</v>
          </cell>
          <cell r="D1705">
            <v>2006</v>
          </cell>
          <cell r="E1705" t="str">
            <v>jan</v>
          </cell>
          <cell r="F1705">
            <v>3</v>
          </cell>
          <cell r="G1705">
            <v>16.3</v>
          </cell>
          <cell r="H1705">
            <v>1</v>
          </cell>
          <cell r="I1705">
            <v>1</v>
          </cell>
          <cell r="J1705" t="str">
            <v>vleesvarkens</v>
          </cell>
        </row>
        <row r="1706">
          <cell r="A1706" t="str">
            <v>2006_feb_3</v>
          </cell>
          <cell r="C1706">
            <v>13702</v>
          </cell>
          <cell r="D1706">
            <v>2006</v>
          </cell>
          <cell r="E1706" t="str">
            <v>feb</v>
          </cell>
          <cell r="F1706">
            <v>3</v>
          </cell>
          <cell r="G1706">
            <v>16.350000000000001</v>
          </cell>
          <cell r="H1706">
            <v>2</v>
          </cell>
          <cell r="I1706">
            <v>1</v>
          </cell>
          <cell r="J1706" t="str">
            <v>vleesvarkens</v>
          </cell>
        </row>
        <row r="1707">
          <cell r="A1707" t="str">
            <v>2006_mrt_3</v>
          </cell>
          <cell r="C1707">
            <v>13703</v>
          </cell>
          <cell r="D1707">
            <v>2006</v>
          </cell>
          <cell r="E1707" t="str">
            <v>mrt</v>
          </cell>
          <cell r="F1707">
            <v>3</v>
          </cell>
          <cell r="G1707">
            <v>16.5</v>
          </cell>
          <cell r="H1707">
            <v>3</v>
          </cell>
          <cell r="I1707">
            <v>1</v>
          </cell>
          <cell r="J1707" t="str">
            <v>vleesvarkens</v>
          </cell>
        </row>
        <row r="1708">
          <cell r="A1708" t="str">
            <v>2006_apr_3</v>
          </cell>
          <cell r="C1708">
            <v>13704</v>
          </cell>
          <cell r="D1708">
            <v>2006</v>
          </cell>
          <cell r="E1708" t="str">
            <v>apr</v>
          </cell>
          <cell r="F1708">
            <v>3</v>
          </cell>
          <cell r="G1708">
            <v>16.55</v>
          </cell>
          <cell r="H1708">
            <v>4</v>
          </cell>
          <cell r="I1708">
            <v>1</v>
          </cell>
          <cell r="J1708" t="str">
            <v>vleesvarkens</v>
          </cell>
        </row>
        <row r="1709">
          <cell r="A1709" t="str">
            <v>2006_mei_3</v>
          </cell>
          <cell r="C1709">
            <v>13705</v>
          </cell>
          <cell r="D1709">
            <v>2006</v>
          </cell>
          <cell r="E1709" t="str">
            <v>mei</v>
          </cell>
          <cell r="F1709">
            <v>3</v>
          </cell>
          <cell r="G1709">
            <v>16.55</v>
          </cell>
          <cell r="H1709">
            <v>5</v>
          </cell>
          <cell r="I1709">
            <v>1</v>
          </cell>
          <cell r="J1709" t="str">
            <v>vleesvarkens</v>
          </cell>
        </row>
        <row r="1710">
          <cell r="A1710" t="str">
            <v>2006_jun_3</v>
          </cell>
          <cell r="C1710">
            <v>13706</v>
          </cell>
          <cell r="D1710">
            <v>2006</v>
          </cell>
          <cell r="E1710" t="str">
            <v>jun</v>
          </cell>
          <cell r="F1710">
            <v>3</v>
          </cell>
          <cell r="G1710">
            <v>16.600000000000001</v>
          </cell>
          <cell r="H1710">
            <v>6</v>
          </cell>
          <cell r="I1710">
            <v>1</v>
          </cell>
          <cell r="J1710" t="str">
            <v>vleesvarkens</v>
          </cell>
        </row>
        <row r="1711">
          <cell r="A1711" t="str">
            <v>2006_jul_3</v>
          </cell>
          <cell r="C1711">
            <v>13707</v>
          </cell>
          <cell r="D1711">
            <v>2006</v>
          </cell>
          <cell r="E1711" t="str">
            <v>jul</v>
          </cell>
          <cell r="F1711">
            <v>3</v>
          </cell>
          <cell r="G1711">
            <v>16.600000000000001</v>
          </cell>
          <cell r="H1711">
            <v>7</v>
          </cell>
          <cell r="I1711">
            <v>1</v>
          </cell>
          <cell r="J1711" t="str">
            <v>vleesvarkens</v>
          </cell>
        </row>
        <row r="1712">
          <cell r="A1712" t="str">
            <v>2006_aug_3</v>
          </cell>
          <cell r="C1712">
            <v>13708</v>
          </cell>
          <cell r="D1712">
            <v>2006</v>
          </cell>
          <cell r="E1712" t="str">
            <v>aug</v>
          </cell>
          <cell r="F1712">
            <v>3</v>
          </cell>
          <cell r="G1712">
            <v>16.7</v>
          </cell>
          <cell r="H1712">
            <v>8</v>
          </cell>
          <cell r="I1712">
            <v>1</v>
          </cell>
          <cell r="J1712" t="str">
            <v>vleesvarkens</v>
          </cell>
        </row>
        <row r="1713">
          <cell r="A1713" t="str">
            <v>2006_sep_3</v>
          </cell>
          <cell r="C1713">
            <v>13709</v>
          </cell>
          <cell r="D1713">
            <v>2006</v>
          </cell>
          <cell r="E1713" t="str">
            <v>sep</v>
          </cell>
          <cell r="F1713">
            <v>3</v>
          </cell>
          <cell r="G1713">
            <v>16.95</v>
          </cell>
          <cell r="H1713">
            <v>9</v>
          </cell>
          <cell r="I1713">
            <v>1</v>
          </cell>
          <cell r="J1713" t="str">
            <v>vleesvarkens</v>
          </cell>
        </row>
        <row r="1714">
          <cell r="A1714" t="str">
            <v>2006_okt_3</v>
          </cell>
          <cell r="C1714">
            <v>13710</v>
          </cell>
          <cell r="D1714">
            <v>2006</v>
          </cell>
          <cell r="E1714" t="str">
            <v>okt</v>
          </cell>
          <cell r="F1714">
            <v>3</v>
          </cell>
          <cell r="G1714">
            <v>17.2</v>
          </cell>
          <cell r="H1714">
            <v>10</v>
          </cell>
          <cell r="I1714">
            <v>1</v>
          </cell>
          <cell r="J1714" t="str">
            <v>vleesvarkens</v>
          </cell>
        </row>
        <row r="1715">
          <cell r="A1715" t="str">
            <v>2006_nov_3</v>
          </cell>
          <cell r="C1715">
            <v>13711</v>
          </cell>
          <cell r="D1715">
            <v>2006</v>
          </cell>
          <cell r="E1715" t="str">
            <v>nov</v>
          </cell>
          <cell r="F1715">
            <v>3</v>
          </cell>
          <cell r="G1715">
            <v>17.649999999999999</v>
          </cell>
          <cell r="H1715">
            <v>11</v>
          </cell>
          <cell r="I1715">
            <v>1</v>
          </cell>
          <cell r="J1715" t="str">
            <v>vleesvarkens</v>
          </cell>
        </row>
        <row r="1716">
          <cell r="A1716" t="str">
            <v>2006_dec_3</v>
          </cell>
          <cell r="C1716">
            <v>13712</v>
          </cell>
          <cell r="D1716">
            <v>2006</v>
          </cell>
          <cell r="E1716" t="str">
            <v>dec</v>
          </cell>
          <cell r="F1716">
            <v>3</v>
          </cell>
          <cell r="G1716">
            <v>18</v>
          </cell>
          <cell r="H1716">
            <v>12</v>
          </cell>
          <cell r="I1716">
            <v>1</v>
          </cell>
          <cell r="J1716" t="str">
            <v>vleesvarkens</v>
          </cell>
        </row>
        <row r="1717">
          <cell r="A1717" t="str">
            <v>2007_jan_3</v>
          </cell>
          <cell r="C1717">
            <v>13713</v>
          </cell>
          <cell r="D1717">
            <v>2007</v>
          </cell>
          <cell r="E1717" t="str">
            <v>jan</v>
          </cell>
          <cell r="F1717">
            <v>3</v>
          </cell>
          <cell r="G1717">
            <v>18.350000000000001</v>
          </cell>
          <cell r="H1717">
            <v>1</v>
          </cell>
          <cell r="I1717">
            <v>1</v>
          </cell>
          <cell r="J1717" t="str">
            <v>vleesvarkens</v>
          </cell>
        </row>
        <row r="1718">
          <cell r="A1718" t="str">
            <v>2007_feb_3</v>
          </cell>
          <cell r="C1718">
            <v>13714</v>
          </cell>
          <cell r="D1718">
            <v>2007</v>
          </cell>
          <cell r="E1718" t="str">
            <v>feb</v>
          </cell>
          <cell r="F1718">
            <v>3</v>
          </cell>
          <cell r="G1718">
            <v>18.75</v>
          </cell>
          <cell r="H1718">
            <v>2</v>
          </cell>
          <cell r="I1718">
            <v>1</v>
          </cell>
          <cell r="J1718" t="str">
            <v>vleesvarkens</v>
          </cell>
        </row>
        <row r="1719">
          <cell r="A1719" t="str">
            <v>2007_mrt_3</v>
          </cell>
          <cell r="C1719">
            <v>13715</v>
          </cell>
          <cell r="D1719">
            <v>2007</v>
          </cell>
          <cell r="E1719" t="str">
            <v>mrt</v>
          </cell>
          <cell r="F1719">
            <v>3</v>
          </cell>
          <cell r="G1719">
            <v>19.149999999999999</v>
          </cell>
          <cell r="H1719">
            <v>3</v>
          </cell>
          <cell r="I1719">
            <v>1</v>
          </cell>
          <cell r="J1719" t="str">
            <v>vleesvarkens</v>
          </cell>
        </row>
        <row r="1720">
          <cell r="A1720" t="str">
            <v>2007_apr_3</v>
          </cell>
          <cell r="C1720">
            <v>13716</v>
          </cell>
          <cell r="D1720">
            <v>2007</v>
          </cell>
          <cell r="E1720" t="str">
            <v>apr</v>
          </cell>
          <cell r="F1720">
            <v>3</v>
          </cell>
          <cell r="G1720">
            <v>19.5</v>
          </cell>
          <cell r="H1720">
            <v>4</v>
          </cell>
          <cell r="I1720">
            <v>1</v>
          </cell>
          <cell r="J1720" t="str">
            <v>vleesvarkens</v>
          </cell>
        </row>
        <row r="1721">
          <cell r="A1721" t="str">
            <v>2007_mei_3</v>
          </cell>
          <cell r="C1721">
            <v>13717</v>
          </cell>
          <cell r="D1721">
            <v>2007</v>
          </cell>
          <cell r="E1721" t="str">
            <v>mei</v>
          </cell>
          <cell r="F1721">
            <v>3</v>
          </cell>
          <cell r="G1721">
            <v>19.649999999999999</v>
          </cell>
          <cell r="H1721">
            <v>5</v>
          </cell>
          <cell r="I1721">
            <v>1</v>
          </cell>
          <cell r="J1721" t="str">
            <v>vleesvarkens</v>
          </cell>
        </row>
        <row r="1722">
          <cell r="A1722" t="str">
            <v>2007_jun_3</v>
          </cell>
          <cell r="C1722">
            <v>13718</v>
          </cell>
          <cell r="D1722">
            <v>2007</v>
          </cell>
          <cell r="E1722" t="str">
            <v>jun</v>
          </cell>
          <cell r="F1722">
            <v>3</v>
          </cell>
          <cell r="G1722">
            <v>19.95</v>
          </cell>
          <cell r="H1722">
            <v>6</v>
          </cell>
          <cell r="I1722">
            <v>1</v>
          </cell>
          <cell r="J1722" t="str">
            <v>vleesvarkens</v>
          </cell>
        </row>
        <row r="1723">
          <cell r="A1723" t="str">
            <v>2007_jul_3</v>
          </cell>
          <cell r="C1723">
            <v>13719</v>
          </cell>
          <cell r="D1723">
            <v>2007</v>
          </cell>
          <cell r="E1723" t="str">
            <v>jul</v>
          </cell>
          <cell r="F1723">
            <v>3</v>
          </cell>
          <cell r="G1723">
            <v>20.149999999999999</v>
          </cell>
          <cell r="H1723">
            <v>7</v>
          </cell>
          <cell r="I1723">
            <v>1</v>
          </cell>
          <cell r="J1723" t="str">
            <v>vleesvarkens</v>
          </cell>
        </row>
        <row r="1724">
          <cell r="A1724" t="str">
            <v>2007_aug_3</v>
          </cell>
          <cell r="C1724">
            <v>13720</v>
          </cell>
          <cell r="D1724">
            <v>2007</v>
          </cell>
          <cell r="E1724" t="str">
            <v>aug</v>
          </cell>
          <cell r="F1724">
            <v>3</v>
          </cell>
          <cell r="G1724">
            <v>20.85</v>
          </cell>
          <cell r="H1724">
            <v>8</v>
          </cell>
          <cell r="I1724">
            <v>1</v>
          </cell>
          <cell r="J1724" t="str">
            <v>vleesvarkens</v>
          </cell>
        </row>
        <row r="1725">
          <cell r="A1725" t="str">
            <v>2007_sep_3</v>
          </cell>
          <cell r="C1725">
            <v>13721</v>
          </cell>
          <cell r="D1725">
            <v>2007</v>
          </cell>
          <cell r="E1725" t="str">
            <v>sep</v>
          </cell>
          <cell r="F1725">
            <v>3</v>
          </cell>
          <cell r="G1725">
            <v>22.05</v>
          </cell>
          <cell r="H1725">
            <v>9</v>
          </cell>
          <cell r="I1725">
            <v>1</v>
          </cell>
          <cell r="J1725" t="str">
            <v>vleesvarkens</v>
          </cell>
        </row>
        <row r="1726">
          <cell r="A1726" t="str">
            <v>2007_okt_3</v>
          </cell>
          <cell r="C1726">
            <v>13722</v>
          </cell>
          <cell r="D1726">
            <v>2007</v>
          </cell>
          <cell r="E1726" t="str">
            <v>okt</v>
          </cell>
          <cell r="F1726">
            <v>3</v>
          </cell>
          <cell r="G1726">
            <v>23.5</v>
          </cell>
          <cell r="H1726">
            <v>10</v>
          </cell>
          <cell r="I1726">
            <v>1</v>
          </cell>
          <cell r="J1726" t="str">
            <v>vleesvarkens</v>
          </cell>
        </row>
        <row r="1727">
          <cell r="A1727" t="str">
            <v>2007_nov_3</v>
          </cell>
          <cell r="C1727">
            <v>13723</v>
          </cell>
          <cell r="D1727">
            <v>2007</v>
          </cell>
          <cell r="E1727" t="str">
            <v>nov</v>
          </cell>
          <cell r="F1727">
            <v>3</v>
          </cell>
          <cell r="G1727">
            <v>24.35</v>
          </cell>
          <cell r="H1727">
            <v>11</v>
          </cell>
          <cell r="I1727">
            <v>1</v>
          </cell>
          <cell r="J1727" t="str">
            <v>vleesvarkens</v>
          </cell>
        </row>
        <row r="1728">
          <cell r="A1728" t="str">
            <v>2007_dec_3</v>
          </cell>
          <cell r="C1728">
            <v>13724</v>
          </cell>
          <cell r="D1728">
            <v>2007</v>
          </cell>
          <cell r="E1728" t="str">
            <v>dec</v>
          </cell>
          <cell r="F1728">
            <v>3</v>
          </cell>
          <cell r="G1728">
            <v>24.7</v>
          </cell>
          <cell r="H1728">
            <v>12</v>
          </cell>
          <cell r="I1728">
            <v>1</v>
          </cell>
          <cell r="J1728" t="str">
            <v>vleesvarkens</v>
          </cell>
        </row>
        <row r="1729">
          <cell r="A1729" t="str">
            <v>2008_jan_3</v>
          </cell>
          <cell r="C1729">
            <v>13725</v>
          </cell>
          <cell r="D1729">
            <v>2008</v>
          </cell>
          <cell r="E1729" t="str">
            <v>jan</v>
          </cell>
          <cell r="F1729">
            <v>3</v>
          </cell>
          <cell r="G1729">
            <v>24.95</v>
          </cell>
          <cell r="H1729">
            <v>1</v>
          </cell>
          <cell r="I1729">
            <v>1</v>
          </cell>
          <cell r="J1729" t="str">
            <v>vleesvarkens</v>
          </cell>
        </row>
        <row r="1730">
          <cell r="A1730" t="str">
            <v>2008_feb_3</v>
          </cell>
          <cell r="C1730">
            <v>13726</v>
          </cell>
          <cell r="D1730">
            <v>2008</v>
          </cell>
          <cell r="E1730" t="str">
            <v>feb</v>
          </cell>
          <cell r="F1730">
            <v>3</v>
          </cell>
          <cell r="G1730">
            <v>25.3</v>
          </cell>
          <cell r="H1730">
            <v>2</v>
          </cell>
          <cell r="I1730">
            <v>1</v>
          </cell>
          <cell r="J1730" t="str">
            <v>vleesvarkens</v>
          </cell>
        </row>
        <row r="1731">
          <cell r="A1731" t="str">
            <v>2008_mrt_3</v>
          </cell>
          <cell r="C1731">
            <v>13727</v>
          </cell>
          <cell r="D1731">
            <v>2008</v>
          </cell>
          <cell r="E1731" t="str">
            <v>mrt</v>
          </cell>
          <cell r="F1731">
            <v>3</v>
          </cell>
          <cell r="G1731">
            <v>25.8</v>
          </cell>
          <cell r="H1731">
            <v>3</v>
          </cell>
          <cell r="I1731">
            <v>1</v>
          </cell>
          <cell r="J1731" t="str">
            <v>vleesvarkens</v>
          </cell>
        </row>
        <row r="1732">
          <cell r="A1732" t="str">
            <v>2008_apr_3</v>
          </cell>
          <cell r="C1732">
            <v>13728</v>
          </cell>
          <cell r="D1732">
            <v>2008</v>
          </cell>
          <cell r="E1732" t="str">
            <v>apr</v>
          </cell>
          <cell r="F1732">
            <v>3</v>
          </cell>
          <cell r="G1732">
            <v>26.2</v>
          </cell>
          <cell r="H1732">
            <v>4</v>
          </cell>
          <cell r="I1732">
            <v>1</v>
          </cell>
          <cell r="J1732" t="str">
            <v>vleesvarkens</v>
          </cell>
        </row>
        <row r="1733">
          <cell r="A1733" t="str">
            <v>2008_mei_3</v>
          </cell>
          <cell r="C1733">
            <v>13729</v>
          </cell>
          <cell r="D1733">
            <v>2008</v>
          </cell>
          <cell r="E1733" t="str">
            <v>mei</v>
          </cell>
          <cell r="F1733">
            <v>3</v>
          </cell>
          <cell r="G1733">
            <v>26.3</v>
          </cell>
          <cell r="H1733">
            <v>5</v>
          </cell>
          <cell r="I1733">
            <v>1</v>
          </cell>
          <cell r="J1733" t="str">
            <v>vleesvarkens</v>
          </cell>
        </row>
        <row r="1734">
          <cell r="A1734" t="str">
            <v>2008_jun_3</v>
          </cell>
          <cell r="C1734">
            <v>13730</v>
          </cell>
          <cell r="D1734">
            <v>2008</v>
          </cell>
          <cell r="E1734" t="str">
            <v>jun</v>
          </cell>
          <cell r="F1734">
            <v>3</v>
          </cell>
          <cell r="G1734">
            <v>26.3</v>
          </cell>
          <cell r="H1734">
            <v>6</v>
          </cell>
          <cell r="I1734">
            <v>1</v>
          </cell>
          <cell r="J1734" t="str">
            <v>vleesvarkens</v>
          </cell>
        </row>
        <row r="1735">
          <cell r="A1735" t="str">
            <v>2008_jul_3</v>
          </cell>
          <cell r="C1735">
            <v>13731</v>
          </cell>
          <cell r="D1735">
            <v>2008</v>
          </cell>
          <cell r="E1735" t="str">
            <v>jul</v>
          </cell>
          <cell r="F1735">
            <v>3</v>
          </cell>
          <cell r="G1735">
            <v>26.3</v>
          </cell>
          <cell r="H1735">
            <v>7</v>
          </cell>
          <cell r="I1735">
            <v>1</v>
          </cell>
          <cell r="J1735" t="str">
            <v>vleesvarkens</v>
          </cell>
        </row>
        <row r="1736">
          <cell r="A1736" t="str">
            <v>2008_aug_3</v>
          </cell>
          <cell r="C1736">
            <v>13732</v>
          </cell>
          <cell r="D1736">
            <v>2008</v>
          </cell>
          <cell r="E1736" t="str">
            <v>aug</v>
          </cell>
          <cell r="F1736">
            <v>3</v>
          </cell>
          <cell r="G1736">
            <v>26.05</v>
          </cell>
          <cell r="H1736">
            <v>8</v>
          </cell>
          <cell r="I1736">
            <v>1</v>
          </cell>
          <cell r="J1736" t="str">
            <v>vleesvarkens</v>
          </cell>
        </row>
        <row r="1737">
          <cell r="A1737" t="str">
            <v>2008_sep_3</v>
          </cell>
          <cell r="C1737">
            <v>13733</v>
          </cell>
          <cell r="D1737">
            <v>2008</v>
          </cell>
          <cell r="E1737" t="str">
            <v>sep</v>
          </cell>
          <cell r="F1737">
            <v>3</v>
          </cell>
          <cell r="G1737">
            <v>25.3</v>
          </cell>
          <cell r="H1737">
            <v>9</v>
          </cell>
          <cell r="I1737">
            <v>1</v>
          </cell>
          <cell r="J1737" t="str">
            <v>vleesvarkens</v>
          </cell>
        </row>
        <row r="1738">
          <cell r="A1738" t="str">
            <v>2008_okt_3</v>
          </cell>
          <cell r="C1738">
            <v>13734</v>
          </cell>
          <cell r="D1738">
            <v>2008</v>
          </cell>
          <cell r="E1738" t="str">
            <v>okt</v>
          </cell>
          <cell r="F1738">
            <v>3</v>
          </cell>
          <cell r="G1738">
            <v>24.3</v>
          </cell>
          <cell r="H1738">
            <v>10</v>
          </cell>
          <cell r="I1738">
            <v>1</v>
          </cell>
          <cell r="J1738" t="str">
            <v>vleesvarkens</v>
          </cell>
        </row>
        <row r="1739">
          <cell r="A1739" t="str">
            <v>2008_nov_3</v>
          </cell>
          <cell r="C1739">
            <v>13735</v>
          </cell>
          <cell r="D1739">
            <v>2008</v>
          </cell>
          <cell r="E1739" t="str">
            <v>nov</v>
          </cell>
          <cell r="F1739">
            <v>3</v>
          </cell>
          <cell r="G1739">
            <v>23</v>
          </cell>
          <cell r="H1739">
            <v>11</v>
          </cell>
          <cell r="I1739">
            <v>1</v>
          </cell>
          <cell r="J1739" t="str">
            <v>vleesvarkens</v>
          </cell>
        </row>
        <row r="1740">
          <cell r="A1740" t="str">
            <v>2008_dec_3</v>
          </cell>
          <cell r="C1740">
            <v>13736</v>
          </cell>
          <cell r="D1740">
            <v>2008</v>
          </cell>
          <cell r="E1740" t="str">
            <v>dec</v>
          </cell>
          <cell r="F1740">
            <v>3</v>
          </cell>
          <cell r="G1740">
            <v>22.15</v>
          </cell>
          <cell r="H1740">
            <v>12</v>
          </cell>
          <cell r="I1740">
            <v>1</v>
          </cell>
          <cell r="J1740" t="str">
            <v>vleesvarkens</v>
          </cell>
        </row>
        <row r="1741">
          <cell r="A1741" t="str">
            <v>2009_jan_3</v>
          </cell>
          <cell r="C1741">
            <v>13737</v>
          </cell>
          <cell r="D1741">
            <v>2009</v>
          </cell>
          <cell r="E1741" t="str">
            <v>jan</v>
          </cell>
          <cell r="F1741">
            <v>3</v>
          </cell>
          <cell r="G1741">
            <v>21.25</v>
          </cell>
          <cell r="H1741">
            <v>1</v>
          </cell>
          <cell r="I1741">
            <v>1</v>
          </cell>
          <cell r="J1741" t="str">
            <v>vleesvarkens</v>
          </cell>
        </row>
        <row r="1742">
          <cell r="A1742" t="str">
            <v>2009_feb_3</v>
          </cell>
          <cell r="C1742">
            <v>13738</v>
          </cell>
          <cell r="D1742">
            <v>2009</v>
          </cell>
          <cell r="E1742" t="str">
            <v>feb</v>
          </cell>
          <cell r="F1742">
            <v>3</v>
          </cell>
          <cell r="G1742">
            <v>20.9</v>
          </cell>
          <cell r="H1742">
            <v>2</v>
          </cell>
          <cell r="I1742">
            <v>1</v>
          </cell>
          <cell r="J1742" t="str">
            <v>vleesvarkens</v>
          </cell>
        </row>
        <row r="1743">
          <cell r="A1743" t="str">
            <v>2009_mrt_3</v>
          </cell>
          <cell r="C1743">
            <v>13739</v>
          </cell>
          <cell r="D1743">
            <v>2009</v>
          </cell>
          <cell r="E1743" t="str">
            <v>mrt</v>
          </cell>
          <cell r="F1743">
            <v>3</v>
          </cell>
          <cell r="G1743">
            <v>20.75</v>
          </cell>
          <cell r="H1743">
            <v>3</v>
          </cell>
          <cell r="I1743">
            <v>1</v>
          </cell>
          <cell r="J1743" t="str">
            <v>vleesvarkens</v>
          </cell>
        </row>
        <row r="1744">
          <cell r="A1744" t="str">
            <v>2009_apr_3</v>
          </cell>
          <cell r="C1744">
            <v>13740</v>
          </cell>
          <cell r="D1744">
            <v>2009</v>
          </cell>
          <cell r="E1744" t="str">
            <v>apr</v>
          </cell>
          <cell r="F1744">
            <v>3</v>
          </cell>
          <cell r="G1744">
            <v>20.55</v>
          </cell>
          <cell r="H1744">
            <v>4</v>
          </cell>
          <cell r="I1744">
            <v>1</v>
          </cell>
          <cell r="J1744" t="str">
            <v>vleesvarkens</v>
          </cell>
        </row>
        <row r="1745">
          <cell r="A1745" t="str">
            <v>2009_mei_3</v>
          </cell>
          <cell r="C1745">
            <v>13741</v>
          </cell>
          <cell r="D1745">
            <v>2009</v>
          </cell>
          <cell r="E1745" t="str">
            <v>mei</v>
          </cell>
          <cell r="F1745">
            <v>3</v>
          </cell>
          <cell r="G1745">
            <v>20.399999999999999</v>
          </cell>
          <cell r="H1745">
            <v>5</v>
          </cell>
          <cell r="I1745">
            <v>1</v>
          </cell>
          <cell r="J1745" t="str">
            <v>vleesvarkens</v>
          </cell>
        </row>
        <row r="1746">
          <cell r="A1746" t="str">
            <v>2009_jun_3</v>
          </cell>
          <cell r="C1746">
            <v>13742</v>
          </cell>
          <cell r="D1746">
            <v>2009</v>
          </cell>
          <cell r="E1746" t="str">
            <v>jun</v>
          </cell>
          <cell r="F1746">
            <v>3</v>
          </cell>
          <cell r="G1746">
            <v>20.350000000000001</v>
          </cell>
          <cell r="H1746">
            <v>6</v>
          </cell>
          <cell r="I1746">
            <v>1</v>
          </cell>
          <cell r="J1746" t="str">
            <v>vleesvarkens</v>
          </cell>
        </row>
        <row r="1747">
          <cell r="A1747" t="str">
            <v>2009_jul_3</v>
          </cell>
          <cell r="C1747">
            <v>13743</v>
          </cell>
          <cell r="D1747">
            <v>2009</v>
          </cell>
          <cell r="E1747" t="str">
            <v>jul</v>
          </cell>
          <cell r="F1747">
            <v>3</v>
          </cell>
          <cell r="G1747">
            <v>20.350000000000001</v>
          </cell>
          <cell r="H1747">
            <v>7</v>
          </cell>
          <cell r="I1747">
            <v>1</v>
          </cell>
          <cell r="J1747" t="str">
            <v>vleesvarkens</v>
          </cell>
        </row>
        <row r="1748">
          <cell r="A1748" t="str">
            <v>2009_aug_3</v>
          </cell>
          <cell r="C1748">
            <v>13744</v>
          </cell>
          <cell r="D1748">
            <v>2009</v>
          </cell>
          <cell r="E1748" t="str">
            <v>aug</v>
          </cell>
          <cell r="F1748">
            <v>3</v>
          </cell>
          <cell r="G1748">
            <v>20</v>
          </cell>
          <cell r="H1748">
            <v>8</v>
          </cell>
          <cell r="I1748">
            <v>1</v>
          </cell>
          <cell r="J1748" t="str">
            <v>vleesvarkens</v>
          </cell>
        </row>
        <row r="1749">
          <cell r="A1749" t="str">
            <v>2009_sep_3</v>
          </cell>
          <cell r="C1749">
            <v>13745</v>
          </cell>
          <cell r="D1749">
            <v>2009</v>
          </cell>
          <cell r="E1749" t="str">
            <v>sep</v>
          </cell>
          <cell r="F1749">
            <v>3</v>
          </cell>
          <cell r="G1749">
            <v>19.5</v>
          </cell>
          <cell r="H1749">
            <v>9</v>
          </cell>
          <cell r="I1749">
            <v>1</v>
          </cell>
          <cell r="J1749" t="str">
            <v>vleesvarkens</v>
          </cell>
        </row>
        <row r="1750">
          <cell r="A1750" t="str">
            <v>2009_okt_3</v>
          </cell>
          <cell r="C1750">
            <v>13746</v>
          </cell>
          <cell r="D1750">
            <v>2009</v>
          </cell>
          <cell r="E1750" t="str">
            <v>okt</v>
          </cell>
          <cell r="F1750">
            <v>3</v>
          </cell>
          <cell r="G1750">
            <v>19.05</v>
          </cell>
          <cell r="H1750">
            <v>10</v>
          </cell>
          <cell r="I1750">
            <v>1</v>
          </cell>
          <cell r="J1750" t="str">
            <v>vleesvarkens</v>
          </cell>
        </row>
        <row r="1751">
          <cell r="A1751" t="str">
            <v>2009_nov_3</v>
          </cell>
          <cell r="C1751">
            <v>13747</v>
          </cell>
          <cell r="D1751">
            <v>2009</v>
          </cell>
          <cell r="E1751" t="str">
            <v>nov</v>
          </cell>
          <cell r="F1751">
            <v>3</v>
          </cell>
          <cell r="G1751">
            <v>19</v>
          </cell>
          <cell r="H1751">
            <v>11</v>
          </cell>
          <cell r="I1751">
            <v>1</v>
          </cell>
          <cell r="J1751" t="str">
            <v>vleesvarkens</v>
          </cell>
        </row>
        <row r="1752">
          <cell r="A1752" t="str">
            <v>2009_dec_3</v>
          </cell>
          <cell r="C1752">
            <v>13748</v>
          </cell>
          <cell r="D1752">
            <v>2009</v>
          </cell>
          <cell r="E1752" t="str">
            <v>dec</v>
          </cell>
          <cell r="F1752">
            <v>3</v>
          </cell>
          <cell r="G1752">
            <v>18.95</v>
          </cell>
          <cell r="H1752">
            <v>12</v>
          </cell>
          <cell r="I1752">
            <v>1</v>
          </cell>
          <cell r="J1752" t="str">
            <v>vleesvarkens</v>
          </cell>
        </row>
        <row r="1753">
          <cell r="A1753" t="str">
            <v>2010_jan_3</v>
          </cell>
          <cell r="C1753">
            <v>13749</v>
          </cell>
          <cell r="D1753">
            <v>2010</v>
          </cell>
          <cell r="E1753" t="str">
            <v>jan</v>
          </cell>
          <cell r="F1753">
            <v>3</v>
          </cell>
          <cell r="G1753">
            <v>18.899999999999999</v>
          </cell>
          <cell r="H1753">
            <v>1</v>
          </cell>
          <cell r="I1753">
            <v>1</v>
          </cell>
          <cell r="J1753" t="str">
            <v>vleesvarkens</v>
          </cell>
        </row>
        <row r="1754">
          <cell r="A1754" t="str">
            <v>2010_feb_3</v>
          </cell>
          <cell r="C1754">
            <v>13750</v>
          </cell>
          <cell r="D1754">
            <v>2010</v>
          </cell>
          <cell r="E1754" t="str">
            <v>feb</v>
          </cell>
          <cell r="F1754">
            <v>3</v>
          </cell>
          <cell r="G1754">
            <v>18.95</v>
          </cell>
          <cell r="H1754">
            <v>2</v>
          </cell>
          <cell r="I1754">
            <v>1</v>
          </cell>
          <cell r="J1754" t="str">
            <v>vleesvarkens</v>
          </cell>
        </row>
        <row r="1755">
          <cell r="A1755" t="str">
            <v>2010_mrt_3</v>
          </cell>
          <cell r="C1755">
            <v>13751</v>
          </cell>
          <cell r="D1755">
            <v>2010</v>
          </cell>
          <cell r="E1755" t="str">
            <v>mrt</v>
          </cell>
          <cell r="F1755">
            <v>3</v>
          </cell>
          <cell r="G1755">
            <v>18.95</v>
          </cell>
          <cell r="H1755">
            <v>3</v>
          </cell>
          <cell r="I1755">
            <v>1</v>
          </cell>
          <cell r="J1755" t="str">
            <v>vleesvarkens</v>
          </cell>
        </row>
        <row r="1756">
          <cell r="A1756" t="str">
            <v>2010_apr_3</v>
          </cell>
          <cell r="C1756">
            <v>13752</v>
          </cell>
          <cell r="D1756">
            <v>2010</v>
          </cell>
          <cell r="E1756" t="str">
            <v>apr</v>
          </cell>
          <cell r="F1756">
            <v>3</v>
          </cell>
          <cell r="G1756">
            <v>18.850000000000001</v>
          </cell>
          <cell r="H1756">
            <v>4</v>
          </cell>
          <cell r="I1756">
            <v>1</v>
          </cell>
          <cell r="J1756" t="str">
            <v>vleesvarkens</v>
          </cell>
        </row>
        <row r="1757">
          <cell r="A1757" t="str">
            <v>2010_mei_3</v>
          </cell>
          <cell r="C1757">
            <v>13753</v>
          </cell>
          <cell r="D1757">
            <v>2010</v>
          </cell>
          <cell r="E1757" t="str">
            <v>mei</v>
          </cell>
          <cell r="F1757">
            <v>3</v>
          </cell>
          <cell r="G1757">
            <v>18.899999999999999</v>
          </cell>
          <cell r="H1757">
            <v>5</v>
          </cell>
          <cell r="I1757">
            <v>1</v>
          </cell>
          <cell r="J1757" t="str">
            <v>vleesvarkens</v>
          </cell>
        </row>
        <row r="1758">
          <cell r="A1758" t="str">
            <v>2010_jun_3</v>
          </cell>
          <cell r="C1758">
            <v>13754</v>
          </cell>
          <cell r="D1758">
            <v>2010</v>
          </cell>
          <cell r="E1758" t="str">
            <v>jun</v>
          </cell>
          <cell r="F1758">
            <v>3</v>
          </cell>
          <cell r="G1758">
            <v>19.2</v>
          </cell>
          <cell r="H1758">
            <v>6</v>
          </cell>
          <cell r="I1758">
            <v>1</v>
          </cell>
          <cell r="J1758" t="str">
            <v>vleesvarkens</v>
          </cell>
        </row>
        <row r="1759">
          <cell r="A1759" t="str">
            <v>2010_jul_3</v>
          </cell>
          <cell r="C1759">
            <v>13755</v>
          </cell>
          <cell r="D1759">
            <v>2010</v>
          </cell>
          <cell r="E1759" t="str">
            <v>jul</v>
          </cell>
          <cell r="F1759">
            <v>3</v>
          </cell>
          <cell r="G1759">
            <v>19.55</v>
          </cell>
          <cell r="H1759">
            <v>7</v>
          </cell>
          <cell r="I1759">
            <v>1</v>
          </cell>
          <cell r="J1759" t="str">
            <v>vleesvarkens</v>
          </cell>
        </row>
        <row r="1760">
          <cell r="A1760" t="str">
            <v>2010_aug_3</v>
          </cell>
          <cell r="C1760">
            <v>13756</v>
          </cell>
          <cell r="D1760">
            <v>2010</v>
          </cell>
          <cell r="E1760" t="str">
            <v>aug</v>
          </cell>
          <cell r="F1760">
            <v>3</v>
          </cell>
          <cell r="G1760">
            <v>20.399999999999999</v>
          </cell>
          <cell r="H1760">
            <v>8</v>
          </cell>
          <cell r="I1760">
            <v>1</v>
          </cell>
          <cell r="J1760" t="str">
            <v>vleesvarkens</v>
          </cell>
        </row>
        <row r="1761">
          <cell r="A1761" t="str">
            <v>2010_sep_3</v>
          </cell>
          <cell r="C1761">
            <v>13757</v>
          </cell>
          <cell r="D1761">
            <v>2010</v>
          </cell>
          <cell r="E1761" t="str">
            <v>sep</v>
          </cell>
          <cell r="F1761">
            <v>3</v>
          </cell>
          <cell r="G1761">
            <v>21.7</v>
          </cell>
          <cell r="H1761">
            <v>9</v>
          </cell>
          <cell r="I1761">
            <v>1</v>
          </cell>
          <cell r="J1761" t="str">
            <v>vleesvarkens</v>
          </cell>
        </row>
        <row r="1762">
          <cell r="A1762" t="str">
            <v>2010_okt_3</v>
          </cell>
          <cell r="C1762">
            <v>13758</v>
          </cell>
          <cell r="D1762">
            <v>2010</v>
          </cell>
          <cell r="E1762" t="str">
            <v>okt</v>
          </cell>
          <cell r="F1762">
            <v>3</v>
          </cell>
          <cell r="G1762">
            <v>22.65</v>
          </cell>
          <cell r="H1762">
            <v>10</v>
          </cell>
          <cell r="I1762">
            <v>1</v>
          </cell>
          <cell r="J1762" t="str">
            <v>vleesvarkens</v>
          </cell>
        </row>
        <row r="1763">
          <cell r="A1763" t="str">
            <v>2010_nov_3</v>
          </cell>
          <cell r="C1763">
            <v>13759</v>
          </cell>
          <cell r="D1763">
            <v>2010</v>
          </cell>
          <cell r="E1763" t="str">
            <v>nov</v>
          </cell>
          <cell r="F1763">
            <v>3</v>
          </cell>
          <cell r="G1763">
            <v>23.4</v>
          </cell>
          <cell r="H1763">
            <v>11</v>
          </cell>
          <cell r="I1763">
            <v>1</v>
          </cell>
          <cell r="J1763" t="str">
            <v>vleesvarkens</v>
          </cell>
        </row>
        <row r="1764">
          <cell r="A1764" t="str">
            <v>2010_dec_3</v>
          </cell>
          <cell r="C1764">
            <v>13760</v>
          </cell>
          <cell r="D1764">
            <v>2010</v>
          </cell>
          <cell r="E1764" t="str">
            <v>dec</v>
          </cell>
          <cell r="F1764">
            <v>3</v>
          </cell>
          <cell r="G1764">
            <v>24.05</v>
          </cell>
          <cell r="H1764">
            <v>12</v>
          </cell>
          <cell r="I1764">
            <v>1</v>
          </cell>
          <cell r="J1764" t="str">
            <v>vleesvarkens</v>
          </cell>
        </row>
        <row r="1765">
          <cell r="A1765" t="str">
            <v>2011_jan_3</v>
          </cell>
          <cell r="C1765">
            <v>13761</v>
          </cell>
          <cell r="D1765">
            <v>2011</v>
          </cell>
          <cell r="E1765" t="str">
            <v>jan</v>
          </cell>
          <cell r="F1765">
            <v>3</v>
          </cell>
          <cell r="G1765">
            <v>24.7</v>
          </cell>
          <cell r="H1765">
            <v>1</v>
          </cell>
          <cell r="I1765">
            <v>1</v>
          </cell>
          <cell r="J1765" t="str">
            <v>vleesvarkens</v>
          </cell>
        </row>
        <row r="1766">
          <cell r="A1766" t="str">
            <v>2011_feb_3</v>
          </cell>
          <cell r="C1766">
            <v>13762</v>
          </cell>
          <cell r="D1766">
            <v>2011</v>
          </cell>
          <cell r="E1766" t="str">
            <v>feb</v>
          </cell>
          <cell r="F1766">
            <v>3</v>
          </cell>
          <cell r="G1766">
            <v>25.25</v>
          </cell>
          <cell r="H1766">
            <v>2</v>
          </cell>
          <cell r="I1766">
            <v>1</v>
          </cell>
          <cell r="J1766" t="str">
            <v>vleesvarkens</v>
          </cell>
        </row>
        <row r="1767">
          <cell r="A1767" t="str">
            <v>2011_mrt_3</v>
          </cell>
          <cell r="C1767">
            <v>13763</v>
          </cell>
          <cell r="D1767">
            <v>2011</v>
          </cell>
          <cell r="E1767" t="str">
            <v>mrt</v>
          </cell>
          <cell r="F1767">
            <v>3</v>
          </cell>
          <cell r="G1767">
            <v>26</v>
          </cell>
          <cell r="H1767">
            <v>3</v>
          </cell>
          <cell r="I1767">
            <v>1</v>
          </cell>
          <cell r="J1767" t="str">
            <v>vleesvarkens</v>
          </cell>
        </row>
        <row r="1768">
          <cell r="A1768" t="str">
            <v>2011_apr_3</v>
          </cell>
          <cell r="C1768">
            <v>13764</v>
          </cell>
          <cell r="D1768">
            <v>2011</v>
          </cell>
          <cell r="E1768" t="str">
            <v>apr</v>
          </cell>
          <cell r="F1768">
            <v>3</v>
          </cell>
          <cell r="G1768">
            <v>26.7</v>
          </cell>
          <cell r="H1768">
            <v>4</v>
          </cell>
          <cell r="I1768">
            <v>1</v>
          </cell>
          <cell r="J1768" t="str">
            <v>vleesvarkens</v>
          </cell>
        </row>
        <row r="1769">
          <cell r="A1769" t="str">
            <v>2011_mei_3</v>
          </cell>
          <cell r="C1769">
            <v>13765</v>
          </cell>
          <cell r="D1769">
            <v>2011</v>
          </cell>
          <cell r="E1769" t="str">
            <v>mei</v>
          </cell>
          <cell r="F1769">
            <v>3</v>
          </cell>
          <cell r="G1769">
            <v>26.95</v>
          </cell>
          <cell r="H1769">
            <v>5</v>
          </cell>
          <cell r="I1769">
            <v>1</v>
          </cell>
          <cell r="J1769" t="str">
            <v>vleesvarkens</v>
          </cell>
        </row>
        <row r="1770">
          <cell r="A1770" t="str">
            <v>2011_jun_3</v>
          </cell>
          <cell r="C1770">
            <v>13766</v>
          </cell>
          <cell r="D1770">
            <v>2011</v>
          </cell>
          <cell r="E1770" t="str">
            <v>jun</v>
          </cell>
          <cell r="F1770">
            <v>3</v>
          </cell>
          <cell r="G1770">
            <v>27.1</v>
          </cell>
          <cell r="H1770">
            <v>6</v>
          </cell>
          <cell r="I1770">
            <v>1</v>
          </cell>
          <cell r="J1770" t="str">
            <v>vleesvarkens</v>
          </cell>
        </row>
        <row r="1771">
          <cell r="A1771" t="str">
            <v>2011_jul_3</v>
          </cell>
          <cell r="C1771">
            <v>13767</v>
          </cell>
          <cell r="D1771">
            <v>2011</v>
          </cell>
          <cell r="E1771" t="str">
            <v>jul</v>
          </cell>
          <cell r="F1771">
            <v>3</v>
          </cell>
          <cell r="G1771">
            <v>27.1</v>
          </cell>
          <cell r="H1771">
            <v>7</v>
          </cell>
          <cell r="I1771">
            <v>1</v>
          </cell>
          <cell r="J1771" t="str">
            <v>vleesvarkens</v>
          </cell>
        </row>
        <row r="1772">
          <cell r="A1772" t="str">
            <v>2011_aug_3</v>
          </cell>
          <cell r="C1772">
            <v>13768</v>
          </cell>
          <cell r="D1772">
            <v>2011</v>
          </cell>
          <cell r="E1772" t="str">
            <v>aug</v>
          </cell>
          <cell r="F1772">
            <v>3</v>
          </cell>
          <cell r="G1772">
            <v>27.05</v>
          </cell>
          <cell r="H1772">
            <v>8</v>
          </cell>
          <cell r="I1772">
            <v>1</v>
          </cell>
          <cell r="J1772" t="str">
            <v>vleesvarkens</v>
          </cell>
        </row>
        <row r="1773">
          <cell r="A1773" t="str">
            <v>2011_sep_3</v>
          </cell>
          <cell r="C1773">
            <v>13769</v>
          </cell>
          <cell r="D1773">
            <v>2011</v>
          </cell>
          <cell r="E1773" t="str">
            <v>sep</v>
          </cell>
          <cell r="F1773">
            <v>3</v>
          </cell>
          <cell r="G1773">
            <v>26.85</v>
          </cell>
          <cell r="H1773">
            <v>9</v>
          </cell>
          <cell r="I1773">
            <v>1</v>
          </cell>
          <cell r="J1773" t="str">
            <v>vleesvarkens</v>
          </cell>
        </row>
        <row r="1774">
          <cell r="A1774" t="str">
            <v>2011_okt_3</v>
          </cell>
          <cell r="C1774">
            <v>13770</v>
          </cell>
          <cell r="D1774">
            <v>2011</v>
          </cell>
          <cell r="E1774" t="str">
            <v>okt</v>
          </cell>
          <cell r="F1774">
            <v>3</v>
          </cell>
          <cell r="G1774">
            <v>26.6</v>
          </cell>
          <cell r="H1774">
            <v>10</v>
          </cell>
          <cell r="I1774">
            <v>1</v>
          </cell>
          <cell r="J1774" t="str">
            <v>vleesvarkens</v>
          </cell>
        </row>
        <row r="1775">
          <cell r="A1775" t="str">
            <v>2011_nov_3</v>
          </cell>
          <cell r="C1775">
            <v>13771</v>
          </cell>
          <cell r="D1775">
            <v>2011</v>
          </cell>
          <cell r="E1775" t="str">
            <v>nov</v>
          </cell>
          <cell r="F1775">
            <v>3</v>
          </cell>
          <cell r="G1775">
            <v>26.3</v>
          </cell>
          <cell r="H1775">
            <v>11</v>
          </cell>
          <cell r="I1775">
            <v>1</v>
          </cell>
          <cell r="J1775" t="str">
            <v>vleesvarkens</v>
          </cell>
        </row>
        <row r="1776">
          <cell r="A1776" t="str">
            <v>2011_dec_3</v>
          </cell>
          <cell r="C1776">
            <v>13772</v>
          </cell>
          <cell r="D1776">
            <v>2011</v>
          </cell>
          <cell r="E1776" t="str">
            <v>dec</v>
          </cell>
          <cell r="F1776">
            <v>3</v>
          </cell>
          <cell r="G1776">
            <v>26.05</v>
          </cell>
          <cell r="H1776">
            <v>12</v>
          </cell>
          <cell r="I1776">
            <v>1</v>
          </cell>
          <cell r="J1776" t="str">
            <v>vleesvarkens</v>
          </cell>
        </row>
        <row r="1777">
          <cell r="A1777" t="str">
            <v>2012_jan_3</v>
          </cell>
          <cell r="C1777">
            <v>13773</v>
          </cell>
          <cell r="D1777">
            <v>2012</v>
          </cell>
          <cell r="E1777" t="str">
            <v>jan</v>
          </cell>
          <cell r="F1777">
            <v>3</v>
          </cell>
          <cell r="G1777">
            <v>25.9</v>
          </cell>
          <cell r="H1777">
            <v>1</v>
          </cell>
          <cell r="I1777">
            <v>1</v>
          </cell>
          <cell r="J1777" t="str">
            <v>vleesvarkens</v>
          </cell>
        </row>
        <row r="1778">
          <cell r="A1778" t="str">
            <v>2012_dec_3</v>
          </cell>
          <cell r="C1778">
            <v>13784</v>
          </cell>
          <cell r="D1778">
            <v>2012</v>
          </cell>
          <cell r="E1778" t="str">
            <v>dec</v>
          </cell>
          <cell r="F1778">
            <v>3</v>
          </cell>
          <cell r="G1778">
            <v>0</v>
          </cell>
          <cell r="H1778">
            <v>12</v>
          </cell>
          <cell r="I1778">
            <v>1</v>
          </cell>
          <cell r="J1778" t="str">
            <v>vleesvarkens</v>
          </cell>
        </row>
        <row r="1779">
          <cell r="A1779" t="str">
            <v>2006_jan_4</v>
          </cell>
          <cell r="C1779">
            <v>13785</v>
          </cell>
          <cell r="D1779">
            <v>2006</v>
          </cell>
          <cell r="E1779" t="str">
            <v>jan</v>
          </cell>
          <cell r="F1779">
            <v>4</v>
          </cell>
          <cell r="G1779">
            <v>40665.748</v>
          </cell>
          <cell r="H1779">
            <v>1</v>
          </cell>
          <cell r="I1779">
            <v>1</v>
          </cell>
          <cell r="J1779" t="str">
            <v>vleesvarkens</v>
          </cell>
        </row>
        <row r="1780">
          <cell r="A1780" t="str">
            <v>2006_feb_4</v>
          </cell>
          <cell r="C1780">
            <v>13786</v>
          </cell>
          <cell r="D1780">
            <v>2006</v>
          </cell>
          <cell r="E1780" t="str">
            <v>feb</v>
          </cell>
          <cell r="F1780">
            <v>4</v>
          </cell>
          <cell r="G1780">
            <v>40250.790999999997</v>
          </cell>
          <cell r="H1780">
            <v>2</v>
          </cell>
          <cell r="I1780">
            <v>1</v>
          </cell>
          <cell r="J1780" t="str">
            <v>vleesvarkens</v>
          </cell>
        </row>
        <row r="1781">
          <cell r="A1781" t="str">
            <v>2006_mrt_4</v>
          </cell>
          <cell r="C1781">
            <v>13787</v>
          </cell>
          <cell r="D1781">
            <v>2006</v>
          </cell>
          <cell r="E1781" t="str">
            <v>mrt</v>
          </cell>
          <cell r="F1781">
            <v>4</v>
          </cell>
          <cell r="G1781">
            <v>43445.298000000003</v>
          </cell>
          <cell r="H1781">
            <v>3</v>
          </cell>
          <cell r="I1781">
            <v>1</v>
          </cell>
          <cell r="J1781" t="str">
            <v>vleesvarkens</v>
          </cell>
        </row>
        <row r="1782">
          <cell r="A1782" t="str">
            <v>2006_apr_4</v>
          </cell>
          <cell r="C1782">
            <v>13788</v>
          </cell>
          <cell r="D1782">
            <v>2006</v>
          </cell>
          <cell r="E1782" t="str">
            <v>apr</v>
          </cell>
          <cell r="F1782">
            <v>4</v>
          </cell>
          <cell r="G1782">
            <v>43445.298000000003</v>
          </cell>
          <cell r="H1782">
            <v>4</v>
          </cell>
          <cell r="I1782">
            <v>1</v>
          </cell>
          <cell r="J1782" t="str">
            <v>vleesvarkens</v>
          </cell>
        </row>
        <row r="1783">
          <cell r="A1783" t="str">
            <v>2006_mei_4</v>
          </cell>
          <cell r="C1783">
            <v>13789</v>
          </cell>
          <cell r="D1783">
            <v>2006</v>
          </cell>
          <cell r="E1783" t="str">
            <v>mei</v>
          </cell>
          <cell r="F1783">
            <v>4</v>
          </cell>
          <cell r="G1783">
            <v>43764.749000000003</v>
          </cell>
          <cell r="H1783">
            <v>5</v>
          </cell>
          <cell r="I1783">
            <v>1</v>
          </cell>
          <cell r="J1783" t="str">
            <v>vleesvarkens</v>
          </cell>
        </row>
        <row r="1784">
          <cell r="A1784" t="str">
            <v>2006_jun_4</v>
          </cell>
          <cell r="C1784">
            <v>13790</v>
          </cell>
          <cell r="D1784">
            <v>2006</v>
          </cell>
          <cell r="E1784" t="str">
            <v>jun</v>
          </cell>
          <cell r="F1784">
            <v>4</v>
          </cell>
          <cell r="G1784">
            <v>48556.51</v>
          </cell>
          <cell r="H1784">
            <v>6</v>
          </cell>
          <cell r="I1784">
            <v>1</v>
          </cell>
          <cell r="J1784" t="str">
            <v>vleesvarkens</v>
          </cell>
        </row>
        <row r="1785">
          <cell r="A1785" t="str">
            <v>2006_jul_4</v>
          </cell>
          <cell r="C1785">
            <v>13791</v>
          </cell>
          <cell r="D1785">
            <v>2006</v>
          </cell>
          <cell r="E1785" t="str">
            <v>jul</v>
          </cell>
          <cell r="F1785">
            <v>4</v>
          </cell>
          <cell r="G1785">
            <v>47917.608999999997</v>
          </cell>
          <cell r="H1785">
            <v>7</v>
          </cell>
          <cell r="I1785">
            <v>1</v>
          </cell>
          <cell r="J1785" t="str">
            <v>vleesvarkens</v>
          </cell>
        </row>
        <row r="1786">
          <cell r="A1786" t="str">
            <v>2006_aug_4</v>
          </cell>
          <cell r="C1786">
            <v>13792</v>
          </cell>
          <cell r="D1786">
            <v>2006</v>
          </cell>
          <cell r="E1786" t="str">
            <v>aug</v>
          </cell>
          <cell r="F1786">
            <v>4</v>
          </cell>
          <cell r="G1786">
            <v>50153.764000000003</v>
          </cell>
          <cell r="H1786">
            <v>8</v>
          </cell>
          <cell r="I1786">
            <v>1</v>
          </cell>
          <cell r="J1786" t="str">
            <v>vleesvarkens</v>
          </cell>
        </row>
        <row r="1787">
          <cell r="A1787" t="str">
            <v>2006_sep_4</v>
          </cell>
          <cell r="C1787">
            <v>13793</v>
          </cell>
          <cell r="D1787">
            <v>2006</v>
          </cell>
          <cell r="E1787" t="str">
            <v>sep</v>
          </cell>
          <cell r="F1787">
            <v>4</v>
          </cell>
          <cell r="G1787">
            <v>47917.608999999997</v>
          </cell>
          <cell r="H1787">
            <v>9</v>
          </cell>
          <cell r="I1787">
            <v>1</v>
          </cell>
          <cell r="J1787" t="str">
            <v>vleesvarkens</v>
          </cell>
        </row>
        <row r="1788">
          <cell r="A1788" t="str">
            <v>2006_okt_4</v>
          </cell>
          <cell r="C1788">
            <v>13794</v>
          </cell>
          <cell r="D1788">
            <v>2006</v>
          </cell>
          <cell r="E1788" t="str">
            <v>okt</v>
          </cell>
          <cell r="F1788">
            <v>4</v>
          </cell>
          <cell r="G1788">
            <v>44084.2</v>
          </cell>
          <cell r="H1788">
            <v>10</v>
          </cell>
          <cell r="I1788">
            <v>1</v>
          </cell>
          <cell r="J1788" t="str">
            <v>vleesvarkens</v>
          </cell>
        </row>
        <row r="1789">
          <cell r="A1789" t="str">
            <v>2006_nov_4</v>
          </cell>
          <cell r="C1789">
            <v>13795</v>
          </cell>
          <cell r="D1789">
            <v>2006</v>
          </cell>
          <cell r="E1789" t="str">
            <v>nov</v>
          </cell>
          <cell r="F1789">
            <v>4</v>
          </cell>
          <cell r="G1789">
            <v>41528.593999999997</v>
          </cell>
          <cell r="H1789">
            <v>11</v>
          </cell>
          <cell r="I1789">
            <v>1</v>
          </cell>
          <cell r="J1789" t="str">
            <v>vleesvarkens</v>
          </cell>
        </row>
        <row r="1790">
          <cell r="A1790" t="str">
            <v>2006_dec_4</v>
          </cell>
          <cell r="C1790">
            <v>13796</v>
          </cell>
          <cell r="D1790">
            <v>2006</v>
          </cell>
          <cell r="E1790" t="str">
            <v>dec</v>
          </cell>
          <cell r="F1790">
            <v>4</v>
          </cell>
          <cell r="G1790">
            <v>40570.241999999998</v>
          </cell>
          <cell r="H1790">
            <v>12</v>
          </cell>
          <cell r="I1790">
            <v>1</v>
          </cell>
          <cell r="J1790" t="str">
            <v>vleesvarkens</v>
          </cell>
        </row>
        <row r="1791">
          <cell r="A1791" t="str">
            <v>2007_jan_4</v>
          </cell>
          <cell r="C1791">
            <v>13797</v>
          </cell>
          <cell r="D1791">
            <v>2007</v>
          </cell>
          <cell r="E1791" t="str">
            <v>jan</v>
          </cell>
          <cell r="F1791">
            <v>4</v>
          </cell>
          <cell r="G1791">
            <v>37761.050999999999</v>
          </cell>
          <cell r="H1791">
            <v>1</v>
          </cell>
          <cell r="I1791">
            <v>1</v>
          </cell>
          <cell r="J1791" t="str">
            <v>vleesvarkens</v>
          </cell>
        </row>
        <row r="1792">
          <cell r="A1792" t="str">
            <v>2007_feb_4</v>
          </cell>
          <cell r="C1792">
            <v>13798</v>
          </cell>
          <cell r="D1792">
            <v>2007</v>
          </cell>
          <cell r="E1792" t="str">
            <v>feb</v>
          </cell>
          <cell r="F1792">
            <v>4</v>
          </cell>
          <cell r="G1792">
            <v>39292.438999999998</v>
          </cell>
          <cell r="H1792">
            <v>2</v>
          </cell>
          <cell r="I1792">
            <v>1</v>
          </cell>
          <cell r="J1792" t="str">
            <v>vleesvarkens</v>
          </cell>
        </row>
        <row r="1793">
          <cell r="A1793" t="str">
            <v>2007_mrt_4</v>
          </cell>
          <cell r="C1793">
            <v>13799</v>
          </cell>
          <cell r="D1793">
            <v>2007</v>
          </cell>
          <cell r="E1793" t="str">
            <v>mrt</v>
          </cell>
          <cell r="F1793">
            <v>4</v>
          </cell>
          <cell r="G1793">
            <v>37375.735000000001</v>
          </cell>
          <cell r="H1793">
            <v>3</v>
          </cell>
          <cell r="I1793">
            <v>1</v>
          </cell>
          <cell r="J1793" t="str">
            <v>vleesvarkens</v>
          </cell>
        </row>
        <row r="1794">
          <cell r="A1794" t="str">
            <v>2007_apr_4</v>
          </cell>
          <cell r="C1794">
            <v>13800</v>
          </cell>
          <cell r="D1794">
            <v>2007</v>
          </cell>
          <cell r="E1794" t="str">
            <v>apr</v>
          </cell>
          <cell r="F1794">
            <v>4</v>
          </cell>
          <cell r="G1794">
            <v>38334.087</v>
          </cell>
          <cell r="H1794">
            <v>4</v>
          </cell>
          <cell r="I1794">
            <v>1</v>
          </cell>
          <cell r="J1794" t="str">
            <v>vleesvarkens</v>
          </cell>
        </row>
        <row r="1795">
          <cell r="A1795" t="str">
            <v>2007_mei_4</v>
          </cell>
          <cell r="C1795">
            <v>13801</v>
          </cell>
          <cell r="D1795">
            <v>2007</v>
          </cell>
          <cell r="E1795" t="str">
            <v>mei</v>
          </cell>
          <cell r="F1795">
            <v>4</v>
          </cell>
          <cell r="G1795">
            <v>40570.241999999998</v>
          </cell>
          <cell r="H1795">
            <v>5</v>
          </cell>
          <cell r="I1795">
            <v>1</v>
          </cell>
          <cell r="J1795" t="str">
            <v>vleesvarkens</v>
          </cell>
        </row>
        <row r="1796">
          <cell r="A1796" t="str">
            <v>2007_jun_4</v>
          </cell>
          <cell r="C1796">
            <v>13802</v>
          </cell>
          <cell r="D1796">
            <v>2007</v>
          </cell>
          <cell r="E1796" t="str">
            <v>jun</v>
          </cell>
          <cell r="F1796">
            <v>4</v>
          </cell>
          <cell r="G1796">
            <v>42167.495000000003</v>
          </cell>
          <cell r="H1796">
            <v>6</v>
          </cell>
          <cell r="I1796">
            <v>1</v>
          </cell>
          <cell r="J1796" t="str">
            <v>vleesvarkens</v>
          </cell>
        </row>
        <row r="1797">
          <cell r="A1797" t="str">
            <v>2007_jul_4</v>
          </cell>
          <cell r="C1797">
            <v>13803</v>
          </cell>
          <cell r="D1797">
            <v>2007</v>
          </cell>
          <cell r="E1797" t="str">
            <v>jul</v>
          </cell>
          <cell r="F1797">
            <v>4</v>
          </cell>
          <cell r="G1797">
            <v>43764.749000000003</v>
          </cell>
          <cell r="H1797">
            <v>7</v>
          </cell>
          <cell r="I1797">
            <v>1</v>
          </cell>
          <cell r="J1797" t="str">
            <v>vleesvarkens</v>
          </cell>
        </row>
        <row r="1798">
          <cell r="A1798" t="str">
            <v>2007_aug_4</v>
          </cell>
          <cell r="C1798">
            <v>13804</v>
          </cell>
          <cell r="D1798">
            <v>2007</v>
          </cell>
          <cell r="E1798" t="str">
            <v>aug</v>
          </cell>
          <cell r="F1798">
            <v>4</v>
          </cell>
          <cell r="G1798">
            <v>43445.298000000003</v>
          </cell>
          <cell r="H1798">
            <v>8</v>
          </cell>
          <cell r="I1798">
            <v>1</v>
          </cell>
          <cell r="J1798" t="str">
            <v>vleesvarkens</v>
          </cell>
        </row>
        <row r="1799">
          <cell r="A1799" t="str">
            <v>2007_sep_4</v>
          </cell>
          <cell r="C1799">
            <v>13805</v>
          </cell>
          <cell r="D1799">
            <v>2007</v>
          </cell>
          <cell r="E1799" t="str">
            <v>sep</v>
          </cell>
          <cell r="F1799">
            <v>4</v>
          </cell>
          <cell r="G1799">
            <v>43764.749000000003</v>
          </cell>
          <cell r="H1799">
            <v>9</v>
          </cell>
          <cell r="I1799">
            <v>1</v>
          </cell>
          <cell r="J1799" t="str">
            <v>vleesvarkens</v>
          </cell>
        </row>
        <row r="1800">
          <cell r="A1800" t="str">
            <v>2007_okt_4</v>
          </cell>
          <cell r="C1800">
            <v>13806</v>
          </cell>
          <cell r="D1800">
            <v>2007</v>
          </cell>
          <cell r="E1800" t="str">
            <v>okt</v>
          </cell>
          <cell r="F1800">
            <v>4</v>
          </cell>
          <cell r="G1800">
            <v>40570.241999999998</v>
          </cell>
          <cell r="H1800">
            <v>10</v>
          </cell>
          <cell r="I1800">
            <v>1</v>
          </cell>
          <cell r="J1800" t="str">
            <v>vleesvarkens</v>
          </cell>
        </row>
        <row r="1801">
          <cell r="A1801" t="str">
            <v>2007_nov_4</v>
          </cell>
          <cell r="C1801">
            <v>13807</v>
          </cell>
          <cell r="D1801">
            <v>2007</v>
          </cell>
          <cell r="E1801" t="str">
            <v>nov</v>
          </cell>
          <cell r="F1801">
            <v>4</v>
          </cell>
          <cell r="G1801">
            <v>38972.987999999998</v>
          </cell>
          <cell r="H1801">
            <v>11</v>
          </cell>
          <cell r="I1801">
            <v>1</v>
          </cell>
          <cell r="J1801" t="str">
            <v>vleesvarkens</v>
          </cell>
        </row>
        <row r="1802">
          <cell r="A1802" t="str">
            <v>2007_dec_4</v>
          </cell>
          <cell r="C1802">
            <v>13808</v>
          </cell>
          <cell r="D1802">
            <v>2007</v>
          </cell>
          <cell r="E1802" t="str">
            <v>dec</v>
          </cell>
          <cell r="F1802">
            <v>4</v>
          </cell>
          <cell r="G1802">
            <v>39292.438999999998</v>
          </cell>
          <cell r="H1802">
            <v>12</v>
          </cell>
          <cell r="I1802">
            <v>1</v>
          </cell>
          <cell r="J1802" t="str">
            <v>vleesvarkens</v>
          </cell>
        </row>
        <row r="1803">
          <cell r="A1803" t="str">
            <v>2008_jan_4</v>
          </cell>
          <cell r="C1803">
            <v>13809</v>
          </cell>
          <cell r="D1803">
            <v>2008</v>
          </cell>
          <cell r="E1803" t="str">
            <v>jan</v>
          </cell>
          <cell r="F1803">
            <v>4</v>
          </cell>
          <cell r="G1803">
            <v>39697.516000000003</v>
          </cell>
          <cell r="H1803">
            <v>1</v>
          </cell>
          <cell r="I1803">
            <v>1</v>
          </cell>
          <cell r="J1803" t="str">
            <v>vleesvarkens</v>
          </cell>
        </row>
        <row r="1804">
          <cell r="A1804" t="str">
            <v>2008_feb_4</v>
          </cell>
          <cell r="C1804">
            <v>13810</v>
          </cell>
          <cell r="D1804">
            <v>2008</v>
          </cell>
          <cell r="E1804" t="str">
            <v>feb</v>
          </cell>
          <cell r="F1804">
            <v>4</v>
          </cell>
          <cell r="G1804">
            <v>40889.692999999999</v>
          </cell>
          <cell r="H1804">
            <v>2</v>
          </cell>
          <cell r="I1804">
            <v>1</v>
          </cell>
          <cell r="J1804" t="str">
            <v>vleesvarkens</v>
          </cell>
        </row>
        <row r="1805">
          <cell r="A1805" t="str">
            <v>2008_mrt_4</v>
          </cell>
          <cell r="C1805">
            <v>13811</v>
          </cell>
          <cell r="D1805">
            <v>2008</v>
          </cell>
          <cell r="E1805" t="str">
            <v>mrt</v>
          </cell>
          <cell r="F1805">
            <v>4</v>
          </cell>
          <cell r="G1805">
            <v>43764.749000000003</v>
          </cell>
          <cell r="H1805">
            <v>3</v>
          </cell>
          <cell r="I1805">
            <v>1</v>
          </cell>
          <cell r="J1805" t="str">
            <v>vleesvarkens</v>
          </cell>
        </row>
        <row r="1806">
          <cell r="A1806" t="str">
            <v>2008_apr_4</v>
          </cell>
          <cell r="C1806">
            <v>13812</v>
          </cell>
          <cell r="D1806">
            <v>2008</v>
          </cell>
          <cell r="E1806" t="str">
            <v>apr</v>
          </cell>
          <cell r="F1806">
            <v>4</v>
          </cell>
          <cell r="G1806">
            <v>43125.847999999998</v>
          </cell>
          <cell r="H1806">
            <v>4</v>
          </cell>
          <cell r="I1806">
            <v>1</v>
          </cell>
          <cell r="J1806" t="str">
            <v>vleesvarkens</v>
          </cell>
        </row>
        <row r="1807">
          <cell r="A1807" t="str">
            <v>2008_mei_4</v>
          </cell>
          <cell r="C1807">
            <v>13813</v>
          </cell>
          <cell r="D1807">
            <v>2008</v>
          </cell>
          <cell r="E1807" t="str">
            <v>mei</v>
          </cell>
          <cell r="F1807">
            <v>4</v>
          </cell>
          <cell r="G1807">
            <v>47917.608999999997</v>
          </cell>
          <cell r="H1807">
            <v>5</v>
          </cell>
          <cell r="I1807">
            <v>1</v>
          </cell>
          <cell r="J1807" t="str">
            <v>vleesvarkens</v>
          </cell>
        </row>
        <row r="1808">
          <cell r="A1808" t="str">
            <v>2008_jun_4</v>
          </cell>
          <cell r="C1808">
            <v>13814</v>
          </cell>
          <cell r="D1808">
            <v>2008</v>
          </cell>
          <cell r="E1808" t="str">
            <v>jun</v>
          </cell>
          <cell r="F1808">
            <v>4</v>
          </cell>
          <cell r="G1808">
            <v>50473.214</v>
          </cell>
          <cell r="H1808">
            <v>6</v>
          </cell>
          <cell r="I1808">
            <v>1</v>
          </cell>
          <cell r="J1808" t="str">
            <v>vleesvarkens</v>
          </cell>
        </row>
        <row r="1809">
          <cell r="A1809" t="str">
            <v>2008_jul_4</v>
          </cell>
          <cell r="C1809">
            <v>13815</v>
          </cell>
          <cell r="D1809">
            <v>2008</v>
          </cell>
          <cell r="E1809" t="str">
            <v>jul</v>
          </cell>
          <cell r="F1809">
            <v>4</v>
          </cell>
          <cell r="G1809">
            <v>52389.919000000002</v>
          </cell>
          <cell r="H1809">
            <v>7</v>
          </cell>
          <cell r="I1809">
            <v>1</v>
          </cell>
          <cell r="J1809" t="str">
            <v>vleesvarkens</v>
          </cell>
        </row>
        <row r="1810">
          <cell r="A1810" t="str">
            <v>2008_aug_4</v>
          </cell>
          <cell r="C1810">
            <v>13816</v>
          </cell>
          <cell r="D1810">
            <v>2008</v>
          </cell>
          <cell r="E1810" t="str">
            <v>aug</v>
          </cell>
          <cell r="F1810">
            <v>4</v>
          </cell>
          <cell r="G1810">
            <v>54306.623</v>
          </cell>
          <cell r="H1810">
            <v>8</v>
          </cell>
          <cell r="I1810">
            <v>1</v>
          </cell>
          <cell r="J1810" t="str">
            <v>vleesvarkens</v>
          </cell>
        </row>
        <row r="1811">
          <cell r="A1811" t="str">
            <v>2008_sep_4</v>
          </cell>
          <cell r="C1811">
            <v>13817</v>
          </cell>
          <cell r="D1811">
            <v>2008</v>
          </cell>
          <cell r="E1811" t="str">
            <v>sep</v>
          </cell>
          <cell r="F1811">
            <v>4</v>
          </cell>
          <cell r="G1811">
            <v>53667.722000000002</v>
          </cell>
          <cell r="H1811">
            <v>9</v>
          </cell>
          <cell r="I1811">
            <v>1</v>
          </cell>
          <cell r="J1811" t="str">
            <v>vleesvarkens</v>
          </cell>
        </row>
        <row r="1812">
          <cell r="A1812" t="str">
            <v>2008_okt_4</v>
          </cell>
          <cell r="C1812">
            <v>13818</v>
          </cell>
          <cell r="D1812">
            <v>2008</v>
          </cell>
          <cell r="E1812" t="str">
            <v>okt</v>
          </cell>
          <cell r="F1812">
            <v>4</v>
          </cell>
          <cell r="G1812">
            <v>50473.214</v>
          </cell>
          <cell r="H1812">
            <v>10</v>
          </cell>
          <cell r="I1812">
            <v>1</v>
          </cell>
          <cell r="J1812" t="str">
            <v>vleesvarkens</v>
          </cell>
        </row>
        <row r="1813">
          <cell r="A1813" t="str">
            <v>2008_nov_4</v>
          </cell>
          <cell r="C1813">
            <v>13819</v>
          </cell>
          <cell r="D1813">
            <v>2008</v>
          </cell>
          <cell r="E1813" t="str">
            <v>nov</v>
          </cell>
          <cell r="F1813">
            <v>4</v>
          </cell>
          <cell r="G1813">
            <v>44723.101000000002</v>
          </cell>
          <cell r="H1813">
            <v>11</v>
          </cell>
          <cell r="I1813">
            <v>1</v>
          </cell>
          <cell r="J1813" t="str">
            <v>vleesvarkens</v>
          </cell>
        </row>
        <row r="1814">
          <cell r="A1814" t="str">
            <v>2008_dec_4</v>
          </cell>
          <cell r="C1814">
            <v>13820</v>
          </cell>
          <cell r="D1814">
            <v>2008</v>
          </cell>
          <cell r="E1814" t="str">
            <v>dec</v>
          </cell>
          <cell r="F1814">
            <v>4</v>
          </cell>
          <cell r="G1814">
            <v>44084.2</v>
          </cell>
          <cell r="H1814">
            <v>12</v>
          </cell>
          <cell r="I1814">
            <v>1</v>
          </cell>
          <cell r="J1814" t="str">
            <v>vleesvarkens</v>
          </cell>
        </row>
        <row r="1815">
          <cell r="A1815" t="str">
            <v>2009_jan_4</v>
          </cell>
          <cell r="C1815">
            <v>13821</v>
          </cell>
          <cell r="D1815">
            <v>2009</v>
          </cell>
          <cell r="E1815" t="str">
            <v>jan</v>
          </cell>
          <cell r="F1815">
            <v>4</v>
          </cell>
          <cell r="G1815">
            <v>41633.980000000003</v>
          </cell>
          <cell r="H1815">
            <v>1</v>
          </cell>
          <cell r="I1815">
            <v>1</v>
          </cell>
          <cell r="J1815" t="str">
            <v>vleesvarkens</v>
          </cell>
        </row>
        <row r="1816">
          <cell r="A1816" t="str">
            <v>2009_feb_4</v>
          </cell>
          <cell r="C1816">
            <v>13822</v>
          </cell>
          <cell r="D1816">
            <v>2009</v>
          </cell>
          <cell r="E1816" t="str">
            <v>feb</v>
          </cell>
          <cell r="F1816">
            <v>4</v>
          </cell>
          <cell r="G1816">
            <v>39931.339999999997</v>
          </cell>
          <cell r="H1816">
            <v>2</v>
          </cell>
          <cell r="I1816">
            <v>1</v>
          </cell>
          <cell r="J1816" t="str">
            <v>vleesvarkens</v>
          </cell>
        </row>
        <row r="1817">
          <cell r="A1817" t="str">
            <v>2009_mrt_4</v>
          </cell>
          <cell r="C1817">
            <v>13823</v>
          </cell>
          <cell r="D1817">
            <v>2009</v>
          </cell>
          <cell r="E1817" t="str">
            <v>mrt</v>
          </cell>
          <cell r="F1817">
            <v>4</v>
          </cell>
          <cell r="G1817">
            <v>41209.142999999996</v>
          </cell>
          <cell r="H1817">
            <v>3</v>
          </cell>
          <cell r="I1817">
            <v>1</v>
          </cell>
          <cell r="J1817" t="str">
            <v>vleesvarkens</v>
          </cell>
        </row>
        <row r="1818">
          <cell r="A1818" t="str">
            <v>2009_apr_4</v>
          </cell>
          <cell r="C1818">
            <v>13824</v>
          </cell>
          <cell r="D1818">
            <v>2009</v>
          </cell>
          <cell r="E1818" t="str">
            <v>apr</v>
          </cell>
          <cell r="F1818">
            <v>4</v>
          </cell>
          <cell r="G1818">
            <v>43445.298000000003</v>
          </cell>
          <cell r="H1818">
            <v>4</v>
          </cell>
          <cell r="I1818">
            <v>1</v>
          </cell>
          <cell r="J1818" t="str">
            <v>vleesvarkens</v>
          </cell>
        </row>
        <row r="1819">
          <cell r="A1819" t="str">
            <v>2009_mei_4</v>
          </cell>
          <cell r="C1819">
            <v>13825</v>
          </cell>
          <cell r="D1819">
            <v>2009</v>
          </cell>
          <cell r="E1819" t="str">
            <v>mei</v>
          </cell>
          <cell r="F1819">
            <v>4</v>
          </cell>
          <cell r="G1819">
            <v>43764.749000000003</v>
          </cell>
          <cell r="H1819">
            <v>5</v>
          </cell>
          <cell r="I1819">
            <v>1</v>
          </cell>
          <cell r="J1819" t="str">
            <v>vleesvarkens</v>
          </cell>
        </row>
        <row r="1820">
          <cell r="A1820" t="str">
            <v>2009_jun_4</v>
          </cell>
          <cell r="C1820">
            <v>13826</v>
          </cell>
          <cell r="D1820">
            <v>2009</v>
          </cell>
          <cell r="E1820" t="str">
            <v>jun</v>
          </cell>
          <cell r="F1820">
            <v>4</v>
          </cell>
          <cell r="G1820">
            <v>45362.002999999997</v>
          </cell>
          <cell r="H1820">
            <v>6</v>
          </cell>
          <cell r="I1820">
            <v>1</v>
          </cell>
          <cell r="J1820" t="str">
            <v>vleesvarkens</v>
          </cell>
        </row>
        <row r="1821">
          <cell r="A1821" t="str">
            <v>2009_jul_4</v>
          </cell>
          <cell r="C1821">
            <v>13827</v>
          </cell>
          <cell r="D1821">
            <v>2009</v>
          </cell>
          <cell r="E1821" t="str">
            <v>jul</v>
          </cell>
          <cell r="F1821">
            <v>4</v>
          </cell>
          <cell r="G1821">
            <v>47278.707000000002</v>
          </cell>
          <cell r="H1821">
            <v>7</v>
          </cell>
          <cell r="I1821">
            <v>1</v>
          </cell>
          <cell r="J1821" t="str">
            <v>vleesvarkens</v>
          </cell>
        </row>
        <row r="1822">
          <cell r="A1822" t="str">
            <v>2009_aug_4</v>
          </cell>
          <cell r="C1822">
            <v>13828</v>
          </cell>
          <cell r="D1822">
            <v>2009</v>
          </cell>
          <cell r="E1822" t="str">
            <v>aug</v>
          </cell>
          <cell r="F1822">
            <v>4</v>
          </cell>
          <cell r="G1822">
            <v>47278.707000000002</v>
          </cell>
          <cell r="H1822">
            <v>8</v>
          </cell>
          <cell r="I1822">
            <v>1</v>
          </cell>
          <cell r="J1822" t="str">
            <v>vleesvarkens</v>
          </cell>
        </row>
        <row r="1823">
          <cell r="A1823" t="str">
            <v>2009_sep_4</v>
          </cell>
          <cell r="C1823">
            <v>13829</v>
          </cell>
          <cell r="D1823">
            <v>2009</v>
          </cell>
          <cell r="E1823" t="str">
            <v>sep</v>
          </cell>
          <cell r="F1823">
            <v>4</v>
          </cell>
          <cell r="G1823">
            <v>44403.650999999998</v>
          </cell>
          <cell r="H1823">
            <v>9</v>
          </cell>
          <cell r="I1823">
            <v>1</v>
          </cell>
          <cell r="J1823" t="str">
            <v>vleesvarkens</v>
          </cell>
        </row>
        <row r="1824">
          <cell r="A1824" t="str">
            <v>2009_okt_4</v>
          </cell>
          <cell r="C1824">
            <v>13830</v>
          </cell>
          <cell r="D1824">
            <v>2009</v>
          </cell>
          <cell r="E1824" t="str">
            <v>okt</v>
          </cell>
          <cell r="F1824">
            <v>4</v>
          </cell>
          <cell r="G1824">
            <v>39931.339999999997</v>
          </cell>
          <cell r="H1824">
            <v>10</v>
          </cell>
          <cell r="I1824">
            <v>1</v>
          </cell>
          <cell r="J1824" t="str">
            <v>vleesvarkens</v>
          </cell>
        </row>
        <row r="1825">
          <cell r="A1825" t="str">
            <v>2009_nov_4</v>
          </cell>
          <cell r="C1825">
            <v>13831</v>
          </cell>
          <cell r="D1825">
            <v>2009</v>
          </cell>
          <cell r="E1825" t="str">
            <v>nov</v>
          </cell>
          <cell r="F1825">
            <v>4</v>
          </cell>
          <cell r="G1825">
            <v>39931.339999999997</v>
          </cell>
          <cell r="H1825">
            <v>11</v>
          </cell>
          <cell r="I1825">
            <v>1</v>
          </cell>
          <cell r="J1825" t="str">
            <v>vleesvarkens</v>
          </cell>
        </row>
        <row r="1826">
          <cell r="A1826" t="str">
            <v>2009_dec_4</v>
          </cell>
          <cell r="C1826">
            <v>13832</v>
          </cell>
          <cell r="D1826">
            <v>2009</v>
          </cell>
          <cell r="E1826" t="str">
            <v>dec</v>
          </cell>
          <cell r="F1826">
            <v>4</v>
          </cell>
          <cell r="G1826">
            <v>38653.536999999997</v>
          </cell>
          <cell r="H1826">
            <v>12</v>
          </cell>
          <cell r="I1826">
            <v>1</v>
          </cell>
          <cell r="J1826" t="str">
            <v>vleesvarkens</v>
          </cell>
        </row>
        <row r="1827">
          <cell r="A1827" t="str">
            <v>2010_jan_4</v>
          </cell>
          <cell r="C1827">
            <v>13833</v>
          </cell>
          <cell r="D1827">
            <v>2010</v>
          </cell>
          <cell r="E1827" t="str">
            <v>jan</v>
          </cell>
          <cell r="F1827">
            <v>4</v>
          </cell>
          <cell r="G1827">
            <v>39052.027999999998</v>
          </cell>
          <cell r="H1827">
            <v>1</v>
          </cell>
          <cell r="I1827">
            <v>1</v>
          </cell>
          <cell r="J1827" t="str">
            <v>vleesvarkens</v>
          </cell>
        </row>
        <row r="1828">
          <cell r="A1828" t="str">
            <v>2010_feb_4</v>
          </cell>
          <cell r="C1828">
            <v>13834</v>
          </cell>
          <cell r="D1828">
            <v>2010</v>
          </cell>
          <cell r="E1828" t="str">
            <v>feb</v>
          </cell>
          <cell r="F1828">
            <v>4</v>
          </cell>
          <cell r="G1828">
            <v>41209.142999999996</v>
          </cell>
          <cell r="H1828">
            <v>2</v>
          </cell>
          <cell r="I1828">
            <v>1</v>
          </cell>
          <cell r="J1828" t="str">
            <v>vleesvarkens</v>
          </cell>
        </row>
        <row r="1829">
          <cell r="A1829" t="str">
            <v>2010_mrt_4</v>
          </cell>
          <cell r="C1829">
            <v>13835</v>
          </cell>
          <cell r="D1829">
            <v>2010</v>
          </cell>
          <cell r="E1829" t="str">
            <v>mrt</v>
          </cell>
          <cell r="F1829">
            <v>4</v>
          </cell>
          <cell r="G1829">
            <v>39292.438999999998</v>
          </cell>
          <cell r="H1829">
            <v>3</v>
          </cell>
          <cell r="I1829">
            <v>1</v>
          </cell>
          <cell r="J1829" t="str">
            <v>vleesvarkens</v>
          </cell>
        </row>
        <row r="1830">
          <cell r="A1830" t="str">
            <v>2010_apr_4</v>
          </cell>
          <cell r="C1830">
            <v>13836</v>
          </cell>
          <cell r="D1830">
            <v>2010</v>
          </cell>
          <cell r="E1830" t="str">
            <v>apr</v>
          </cell>
          <cell r="F1830">
            <v>4</v>
          </cell>
          <cell r="G1830">
            <v>39611.89</v>
          </cell>
          <cell r="H1830">
            <v>4</v>
          </cell>
          <cell r="I1830">
            <v>1</v>
          </cell>
          <cell r="J1830" t="str">
            <v>vleesvarkens</v>
          </cell>
        </row>
        <row r="1831">
          <cell r="A1831" t="str">
            <v>2010_mei_4</v>
          </cell>
          <cell r="C1831">
            <v>13837</v>
          </cell>
          <cell r="D1831">
            <v>2010</v>
          </cell>
          <cell r="E1831" t="str">
            <v>mei</v>
          </cell>
          <cell r="F1831">
            <v>4</v>
          </cell>
          <cell r="G1831">
            <v>41848.044999999998</v>
          </cell>
          <cell r="H1831">
            <v>5</v>
          </cell>
          <cell r="I1831">
            <v>1</v>
          </cell>
          <cell r="J1831" t="str">
            <v>vleesvarkens</v>
          </cell>
        </row>
        <row r="1832">
          <cell r="A1832" t="str">
            <v>2010_jun_4</v>
          </cell>
          <cell r="C1832">
            <v>13838</v>
          </cell>
          <cell r="D1832">
            <v>2010</v>
          </cell>
          <cell r="E1832" t="str">
            <v>jun</v>
          </cell>
          <cell r="F1832">
            <v>4</v>
          </cell>
          <cell r="G1832">
            <v>45681.453000000001</v>
          </cell>
          <cell r="H1832">
            <v>6</v>
          </cell>
          <cell r="I1832">
            <v>1</v>
          </cell>
          <cell r="J1832" t="str">
            <v>vleesvarkens</v>
          </cell>
        </row>
        <row r="1833">
          <cell r="A1833" t="str">
            <v>2010_jul_4</v>
          </cell>
          <cell r="C1833">
            <v>13839</v>
          </cell>
          <cell r="D1833">
            <v>2010</v>
          </cell>
          <cell r="E1833" t="str">
            <v>jul</v>
          </cell>
          <cell r="F1833">
            <v>4</v>
          </cell>
          <cell r="G1833">
            <v>43445.298000000003</v>
          </cell>
          <cell r="H1833">
            <v>7</v>
          </cell>
          <cell r="I1833">
            <v>1</v>
          </cell>
          <cell r="J1833" t="str">
            <v>vleesvarkens</v>
          </cell>
        </row>
        <row r="1834">
          <cell r="A1834" t="str">
            <v>2010_aug_4</v>
          </cell>
          <cell r="C1834">
            <v>13840</v>
          </cell>
          <cell r="D1834">
            <v>2010</v>
          </cell>
          <cell r="E1834" t="str">
            <v>aug</v>
          </cell>
          <cell r="F1834">
            <v>4</v>
          </cell>
          <cell r="G1834">
            <v>44723.101000000002</v>
          </cell>
          <cell r="H1834">
            <v>8</v>
          </cell>
          <cell r="I1834">
            <v>1</v>
          </cell>
          <cell r="J1834" t="str">
            <v>vleesvarkens</v>
          </cell>
        </row>
        <row r="1835">
          <cell r="A1835" t="str">
            <v>2010_sep_4</v>
          </cell>
          <cell r="C1835">
            <v>13841</v>
          </cell>
          <cell r="D1835">
            <v>2010</v>
          </cell>
          <cell r="E1835" t="str">
            <v>sep</v>
          </cell>
          <cell r="F1835">
            <v>4</v>
          </cell>
          <cell r="G1835">
            <v>40570.241999999998</v>
          </cell>
          <cell r="H1835">
            <v>9</v>
          </cell>
          <cell r="I1835">
            <v>1</v>
          </cell>
          <cell r="J1835" t="str">
            <v>vleesvarkens</v>
          </cell>
        </row>
        <row r="1836">
          <cell r="A1836" t="str">
            <v>2010_okt_4</v>
          </cell>
          <cell r="C1836">
            <v>13842</v>
          </cell>
          <cell r="D1836">
            <v>2010</v>
          </cell>
          <cell r="E1836" t="str">
            <v>okt</v>
          </cell>
          <cell r="F1836">
            <v>4</v>
          </cell>
          <cell r="G1836">
            <v>40889.692999999999</v>
          </cell>
          <cell r="H1836">
            <v>10</v>
          </cell>
          <cell r="I1836">
            <v>1</v>
          </cell>
          <cell r="J1836" t="str">
            <v>vleesvarkens</v>
          </cell>
        </row>
        <row r="1837">
          <cell r="A1837" t="str">
            <v>2010_nov_4</v>
          </cell>
          <cell r="C1837">
            <v>13843</v>
          </cell>
          <cell r="D1837">
            <v>2010</v>
          </cell>
          <cell r="E1837" t="str">
            <v>nov</v>
          </cell>
          <cell r="F1837">
            <v>4</v>
          </cell>
          <cell r="G1837">
            <v>41209.142999999996</v>
          </cell>
          <cell r="H1837">
            <v>11</v>
          </cell>
          <cell r="I1837">
            <v>1</v>
          </cell>
          <cell r="J1837" t="str">
            <v>vleesvarkens</v>
          </cell>
        </row>
        <row r="1838">
          <cell r="A1838" t="str">
            <v>2010_dec_4</v>
          </cell>
          <cell r="C1838">
            <v>13844</v>
          </cell>
          <cell r="D1838">
            <v>2010</v>
          </cell>
          <cell r="E1838" t="str">
            <v>dec</v>
          </cell>
          <cell r="F1838">
            <v>4</v>
          </cell>
          <cell r="G1838">
            <v>42806.396999999997</v>
          </cell>
          <cell r="H1838">
            <v>12</v>
          </cell>
          <cell r="I1838">
            <v>1</v>
          </cell>
          <cell r="J1838" t="str">
            <v>vleesvarkens</v>
          </cell>
        </row>
        <row r="1839">
          <cell r="A1839" t="str">
            <v>2011_jan_4</v>
          </cell>
          <cell r="C1839">
            <v>13845</v>
          </cell>
          <cell r="D1839">
            <v>2011</v>
          </cell>
          <cell r="E1839" t="str">
            <v>jan</v>
          </cell>
          <cell r="F1839">
            <v>4</v>
          </cell>
          <cell r="G1839">
            <v>39697.516000000003</v>
          </cell>
          <cell r="H1839">
            <v>1</v>
          </cell>
          <cell r="I1839">
            <v>1</v>
          </cell>
          <cell r="J1839" t="str">
            <v>vleesvarkens</v>
          </cell>
        </row>
        <row r="1840">
          <cell r="A1840" t="str">
            <v>2011_feb_4</v>
          </cell>
          <cell r="C1840">
            <v>13846</v>
          </cell>
          <cell r="D1840">
            <v>2011</v>
          </cell>
          <cell r="E1840" t="str">
            <v>feb</v>
          </cell>
          <cell r="F1840">
            <v>4</v>
          </cell>
          <cell r="G1840">
            <v>43445.298000000003</v>
          </cell>
          <cell r="H1840">
            <v>2</v>
          </cell>
          <cell r="I1840">
            <v>1</v>
          </cell>
          <cell r="J1840" t="str">
            <v>vleesvarkens</v>
          </cell>
        </row>
        <row r="1841">
          <cell r="A1841" t="str">
            <v>2011_mrt_4</v>
          </cell>
          <cell r="C1841">
            <v>13847</v>
          </cell>
          <cell r="D1841">
            <v>2011</v>
          </cell>
          <cell r="E1841" t="str">
            <v>mrt</v>
          </cell>
          <cell r="F1841">
            <v>4</v>
          </cell>
          <cell r="G1841">
            <v>45362.002999999997</v>
          </cell>
          <cell r="H1841">
            <v>3</v>
          </cell>
          <cell r="I1841">
            <v>1</v>
          </cell>
          <cell r="J1841" t="str">
            <v>vleesvarkens</v>
          </cell>
        </row>
        <row r="1842">
          <cell r="A1842" t="str">
            <v>2011_apr_4</v>
          </cell>
          <cell r="C1842">
            <v>13848</v>
          </cell>
          <cell r="D1842">
            <v>2011</v>
          </cell>
          <cell r="E1842" t="str">
            <v>apr</v>
          </cell>
          <cell r="F1842">
            <v>4</v>
          </cell>
          <cell r="G1842">
            <v>47917.608999999997</v>
          </cell>
          <cell r="H1842">
            <v>4</v>
          </cell>
          <cell r="I1842">
            <v>1</v>
          </cell>
          <cell r="J1842" t="str">
            <v>vleesvarkens</v>
          </cell>
        </row>
        <row r="1843">
          <cell r="A1843" t="str">
            <v>2011_mei_4</v>
          </cell>
          <cell r="C1843">
            <v>13849</v>
          </cell>
          <cell r="D1843">
            <v>2011</v>
          </cell>
          <cell r="E1843" t="str">
            <v>mei</v>
          </cell>
          <cell r="F1843">
            <v>4</v>
          </cell>
          <cell r="G1843">
            <v>48875.961000000003</v>
          </cell>
          <cell r="H1843">
            <v>5</v>
          </cell>
          <cell r="I1843">
            <v>1</v>
          </cell>
          <cell r="J1843" t="str">
            <v>vleesvarkens</v>
          </cell>
        </row>
        <row r="1844">
          <cell r="A1844" t="str">
            <v>2011_jun_4</v>
          </cell>
          <cell r="C1844">
            <v>13850</v>
          </cell>
          <cell r="D1844">
            <v>2011</v>
          </cell>
          <cell r="E1844" t="str">
            <v>jun</v>
          </cell>
          <cell r="F1844">
            <v>4</v>
          </cell>
          <cell r="G1844">
            <v>48237.059000000001</v>
          </cell>
          <cell r="H1844">
            <v>6</v>
          </cell>
          <cell r="I1844">
            <v>1</v>
          </cell>
          <cell r="J1844" t="str">
            <v>vleesvarkens</v>
          </cell>
        </row>
        <row r="1845">
          <cell r="A1845" t="str">
            <v>2011_jul_4</v>
          </cell>
          <cell r="C1845">
            <v>13851</v>
          </cell>
          <cell r="D1845">
            <v>2011</v>
          </cell>
          <cell r="E1845" t="str">
            <v>jul</v>
          </cell>
          <cell r="F1845">
            <v>4</v>
          </cell>
          <cell r="G1845">
            <v>48237.059000000001</v>
          </cell>
          <cell r="H1845">
            <v>7</v>
          </cell>
          <cell r="I1845">
            <v>1</v>
          </cell>
          <cell r="J1845" t="str">
            <v>vleesvarkens</v>
          </cell>
        </row>
        <row r="1846">
          <cell r="A1846" t="str">
            <v>2011_aug_4</v>
          </cell>
          <cell r="C1846">
            <v>13852</v>
          </cell>
          <cell r="D1846">
            <v>2011</v>
          </cell>
          <cell r="E1846" t="str">
            <v>aug</v>
          </cell>
          <cell r="F1846">
            <v>4</v>
          </cell>
          <cell r="G1846">
            <v>46959.256000000001</v>
          </cell>
          <cell r="H1846">
            <v>8</v>
          </cell>
          <cell r="I1846">
            <v>1</v>
          </cell>
          <cell r="J1846" t="str">
            <v>vleesvarkens</v>
          </cell>
        </row>
        <row r="1847">
          <cell r="A1847" t="str">
            <v>2011_sep_4</v>
          </cell>
          <cell r="C1847">
            <v>13853</v>
          </cell>
          <cell r="D1847">
            <v>2011</v>
          </cell>
          <cell r="E1847" t="str">
            <v>sep</v>
          </cell>
          <cell r="F1847">
            <v>4</v>
          </cell>
          <cell r="G1847">
            <v>46959.256000000001</v>
          </cell>
          <cell r="H1847">
            <v>9</v>
          </cell>
          <cell r="I1847">
            <v>1</v>
          </cell>
          <cell r="J1847" t="str">
            <v>vleesvarkens</v>
          </cell>
        </row>
        <row r="1848">
          <cell r="A1848" t="str">
            <v>2011_okt_4</v>
          </cell>
          <cell r="C1848">
            <v>13854</v>
          </cell>
          <cell r="D1848">
            <v>2011</v>
          </cell>
          <cell r="E1848" t="str">
            <v>okt</v>
          </cell>
          <cell r="F1848">
            <v>4</v>
          </cell>
          <cell r="G1848">
            <v>47917.608999999997</v>
          </cell>
          <cell r="H1848">
            <v>10</v>
          </cell>
          <cell r="I1848">
            <v>1</v>
          </cell>
          <cell r="J1848" t="str">
            <v>vleesvarkens</v>
          </cell>
        </row>
        <row r="1849">
          <cell r="A1849" t="str">
            <v>2011_nov_4</v>
          </cell>
          <cell r="C1849">
            <v>13855</v>
          </cell>
          <cell r="D1849">
            <v>2011</v>
          </cell>
          <cell r="E1849" t="str">
            <v>nov</v>
          </cell>
          <cell r="F1849">
            <v>4</v>
          </cell>
          <cell r="G1849">
            <v>50153.764000000003</v>
          </cell>
          <cell r="H1849">
            <v>11</v>
          </cell>
          <cell r="I1849">
            <v>1</v>
          </cell>
          <cell r="J1849" t="str">
            <v>vleesvarkens</v>
          </cell>
        </row>
        <row r="1850">
          <cell r="A1850" t="str">
            <v>2011_dec_4</v>
          </cell>
          <cell r="C1850">
            <v>13856</v>
          </cell>
          <cell r="D1850">
            <v>2011</v>
          </cell>
          <cell r="E1850" t="str">
            <v>dec</v>
          </cell>
          <cell r="F1850">
            <v>4</v>
          </cell>
          <cell r="G1850">
            <v>49834.313000000002</v>
          </cell>
          <cell r="H1850">
            <v>12</v>
          </cell>
          <cell r="I1850">
            <v>1</v>
          </cell>
          <cell r="J1850" t="str">
            <v>vleesvarkens</v>
          </cell>
        </row>
        <row r="1851">
          <cell r="A1851" t="str">
            <v>2012_jan_4</v>
          </cell>
          <cell r="C1851">
            <v>13857</v>
          </cell>
          <cell r="D1851">
            <v>2012</v>
          </cell>
          <cell r="E1851" t="str">
            <v>jan</v>
          </cell>
          <cell r="F1851">
            <v>4</v>
          </cell>
          <cell r="G1851">
            <v>46592.095999999998</v>
          </cell>
          <cell r="H1851">
            <v>1</v>
          </cell>
          <cell r="I1851">
            <v>1</v>
          </cell>
          <cell r="J1851" t="str">
            <v>vleesvarkens</v>
          </cell>
        </row>
        <row r="1852">
          <cell r="A1852" t="str">
            <v>2006_jan_5</v>
          </cell>
          <cell r="C1852">
            <v>13867</v>
          </cell>
          <cell r="D1852">
            <v>2006</v>
          </cell>
          <cell r="E1852" t="str">
            <v>jan</v>
          </cell>
          <cell r="F1852">
            <v>5</v>
          </cell>
          <cell r="G1852">
            <v>16755.344000000001</v>
          </cell>
          <cell r="H1852">
            <v>1</v>
          </cell>
          <cell r="I1852">
            <v>1</v>
          </cell>
          <cell r="J1852" t="str">
            <v>vleesvarkens</v>
          </cell>
        </row>
        <row r="1853">
          <cell r="A1853" t="str">
            <v>2006_feb_5</v>
          </cell>
          <cell r="C1853">
            <v>13868</v>
          </cell>
          <cell r="D1853">
            <v>2006</v>
          </cell>
          <cell r="E1853" t="str">
            <v>feb</v>
          </cell>
          <cell r="F1853">
            <v>5</v>
          </cell>
          <cell r="G1853">
            <v>18406.21</v>
          </cell>
          <cell r="H1853">
            <v>2</v>
          </cell>
          <cell r="I1853">
            <v>1</v>
          </cell>
          <cell r="J1853" t="str">
            <v>vleesvarkens</v>
          </cell>
        </row>
        <row r="1854">
          <cell r="A1854" t="str">
            <v>2006_mrt_5</v>
          </cell>
          <cell r="C1854">
            <v>13869</v>
          </cell>
          <cell r="D1854">
            <v>2006</v>
          </cell>
          <cell r="E1854" t="str">
            <v>mrt</v>
          </cell>
          <cell r="F1854">
            <v>5</v>
          </cell>
          <cell r="G1854">
            <v>18975.473999999998</v>
          </cell>
          <cell r="H1854">
            <v>3</v>
          </cell>
          <cell r="I1854">
            <v>1</v>
          </cell>
          <cell r="J1854" t="str">
            <v>vleesvarkens</v>
          </cell>
        </row>
        <row r="1855">
          <cell r="A1855" t="str">
            <v>2006_apr_5</v>
          </cell>
          <cell r="C1855">
            <v>13870</v>
          </cell>
          <cell r="D1855">
            <v>2006</v>
          </cell>
          <cell r="E1855" t="str">
            <v>apr</v>
          </cell>
          <cell r="F1855">
            <v>5</v>
          </cell>
          <cell r="G1855">
            <v>17742.067999999999</v>
          </cell>
          <cell r="H1855">
            <v>4</v>
          </cell>
          <cell r="I1855">
            <v>1</v>
          </cell>
          <cell r="J1855" t="str">
            <v>vleesvarkens</v>
          </cell>
        </row>
        <row r="1856">
          <cell r="A1856" t="str">
            <v>2006_mei_5</v>
          </cell>
          <cell r="C1856">
            <v>13871</v>
          </cell>
          <cell r="D1856">
            <v>2006</v>
          </cell>
          <cell r="E1856" t="str">
            <v>mei</v>
          </cell>
          <cell r="F1856">
            <v>5</v>
          </cell>
          <cell r="G1856">
            <v>16831.245999999999</v>
          </cell>
          <cell r="H1856">
            <v>5</v>
          </cell>
          <cell r="I1856">
            <v>1</v>
          </cell>
          <cell r="J1856" t="str">
            <v>vleesvarkens</v>
          </cell>
        </row>
        <row r="1857">
          <cell r="A1857" t="str">
            <v>2006_jun_5</v>
          </cell>
          <cell r="C1857">
            <v>13872</v>
          </cell>
          <cell r="D1857">
            <v>2006</v>
          </cell>
          <cell r="E1857" t="str">
            <v>jun</v>
          </cell>
          <cell r="F1857">
            <v>5</v>
          </cell>
          <cell r="G1857">
            <v>16565.589</v>
          </cell>
          <cell r="H1857">
            <v>6</v>
          </cell>
          <cell r="I1857">
            <v>1</v>
          </cell>
          <cell r="J1857" t="str">
            <v>vleesvarkens</v>
          </cell>
        </row>
        <row r="1858">
          <cell r="A1858" t="str">
            <v>2006_jul_5</v>
          </cell>
          <cell r="C1858">
            <v>13873</v>
          </cell>
          <cell r="D1858">
            <v>2006</v>
          </cell>
          <cell r="E1858" t="str">
            <v>jul</v>
          </cell>
          <cell r="F1858">
            <v>5</v>
          </cell>
          <cell r="G1858">
            <v>15389.109</v>
          </cell>
          <cell r="H1858">
            <v>7</v>
          </cell>
          <cell r="I1858">
            <v>1</v>
          </cell>
          <cell r="J1858" t="str">
            <v>vleesvarkens</v>
          </cell>
        </row>
        <row r="1859">
          <cell r="A1859" t="str">
            <v>2006_aug_5</v>
          </cell>
          <cell r="C1859">
            <v>13874</v>
          </cell>
          <cell r="D1859">
            <v>2006</v>
          </cell>
          <cell r="E1859" t="str">
            <v>aug</v>
          </cell>
          <cell r="F1859">
            <v>5</v>
          </cell>
          <cell r="G1859">
            <v>14592.14</v>
          </cell>
          <cell r="H1859">
            <v>8</v>
          </cell>
          <cell r="I1859">
            <v>1</v>
          </cell>
          <cell r="J1859" t="str">
            <v>vleesvarkens</v>
          </cell>
        </row>
        <row r="1860">
          <cell r="A1860" t="str">
            <v>2006_sep_5</v>
          </cell>
          <cell r="C1860">
            <v>13875</v>
          </cell>
          <cell r="D1860">
            <v>2006</v>
          </cell>
          <cell r="E1860" t="str">
            <v>sep</v>
          </cell>
          <cell r="F1860">
            <v>5</v>
          </cell>
          <cell r="G1860">
            <v>15389.109</v>
          </cell>
          <cell r="H1860">
            <v>9</v>
          </cell>
          <cell r="I1860">
            <v>1</v>
          </cell>
          <cell r="J1860" t="str">
            <v>vleesvarkens</v>
          </cell>
        </row>
        <row r="1861">
          <cell r="A1861" t="str">
            <v>2006_okt_5</v>
          </cell>
          <cell r="C1861">
            <v>13876</v>
          </cell>
          <cell r="D1861">
            <v>2006</v>
          </cell>
          <cell r="E1861" t="str">
            <v>okt</v>
          </cell>
          <cell r="F1861">
            <v>5</v>
          </cell>
          <cell r="G1861">
            <v>14231.606</v>
          </cell>
          <cell r="H1861">
            <v>10</v>
          </cell>
          <cell r="I1861">
            <v>1</v>
          </cell>
          <cell r="J1861" t="str">
            <v>vleesvarkens</v>
          </cell>
        </row>
        <row r="1862">
          <cell r="A1862" t="str">
            <v>2006_nov_5</v>
          </cell>
          <cell r="C1862">
            <v>13877</v>
          </cell>
          <cell r="D1862">
            <v>2006</v>
          </cell>
          <cell r="E1862" t="str">
            <v>nov</v>
          </cell>
          <cell r="F1862">
            <v>5</v>
          </cell>
          <cell r="G1862">
            <v>14668.040999999999</v>
          </cell>
          <cell r="H1862">
            <v>11</v>
          </cell>
          <cell r="I1862">
            <v>1</v>
          </cell>
          <cell r="J1862" t="str">
            <v>vleesvarkens</v>
          </cell>
        </row>
        <row r="1863">
          <cell r="A1863" t="str">
            <v>2006_dec_5</v>
          </cell>
          <cell r="C1863">
            <v>13878</v>
          </cell>
          <cell r="D1863">
            <v>2006</v>
          </cell>
          <cell r="E1863" t="str">
            <v>dec</v>
          </cell>
          <cell r="F1863">
            <v>5</v>
          </cell>
          <cell r="G1863">
            <v>16110.178</v>
          </cell>
          <cell r="H1863">
            <v>12</v>
          </cell>
          <cell r="I1863">
            <v>1</v>
          </cell>
          <cell r="J1863" t="str">
            <v>vleesvarkens</v>
          </cell>
        </row>
        <row r="1864">
          <cell r="A1864" t="str">
            <v>2007_jan_5</v>
          </cell>
          <cell r="C1864">
            <v>13879</v>
          </cell>
          <cell r="D1864">
            <v>2007</v>
          </cell>
          <cell r="E1864" t="str">
            <v>jan</v>
          </cell>
          <cell r="F1864">
            <v>5</v>
          </cell>
          <cell r="G1864">
            <v>15578.864</v>
          </cell>
          <cell r="H1864">
            <v>1</v>
          </cell>
          <cell r="I1864">
            <v>1</v>
          </cell>
          <cell r="J1864" t="str">
            <v>vleesvarkens</v>
          </cell>
        </row>
        <row r="1865">
          <cell r="A1865" t="str">
            <v>2007_feb_5</v>
          </cell>
          <cell r="C1865">
            <v>13880</v>
          </cell>
          <cell r="D1865">
            <v>2007</v>
          </cell>
          <cell r="E1865" t="str">
            <v>feb</v>
          </cell>
          <cell r="F1865">
            <v>5</v>
          </cell>
          <cell r="G1865">
            <v>16926.123</v>
          </cell>
          <cell r="H1865">
            <v>2</v>
          </cell>
          <cell r="I1865">
            <v>1</v>
          </cell>
          <cell r="J1865" t="str">
            <v>vleesvarkens</v>
          </cell>
        </row>
        <row r="1866">
          <cell r="A1866" t="str">
            <v>2007_mrt_5</v>
          </cell>
          <cell r="C1866">
            <v>13881</v>
          </cell>
          <cell r="D1866">
            <v>2007</v>
          </cell>
          <cell r="E1866" t="str">
            <v>mrt</v>
          </cell>
          <cell r="F1866">
            <v>5</v>
          </cell>
          <cell r="G1866">
            <v>15218.33</v>
          </cell>
          <cell r="H1866">
            <v>3</v>
          </cell>
          <cell r="I1866">
            <v>1</v>
          </cell>
          <cell r="J1866" t="str">
            <v>vleesvarkens</v>
          </cell>
        </row>
        <row r="1867">
          <cell r="A1867" t="str">
            <v>2007_apr_5</v>
          </cell>
          <cell r="C1867">
            <v>13882</v>
          </cell>
          <cell r="D1867">
            <v>2007</v>
          </cell>
          <cell r="E1867" t="str">
            <v>apr</v>
          </cell>
          <cell r="F1867">
            <v>5</v>
          </cell>
          <cell r="G1867">
            <v>14041.851000000001</v>
          </cell>
          <cell r="H1867">
            <v>4</v>
          </cell>
          <cell r="I1867">
            <v>1</v>
          </cell>
          <cell r="J1867" t="str">
            <v>vleesvarkens</v>
          </cell>
        </row>
        <row r="1868">
          <cell r="A1868" t="str">
            <v>2007_mei_5</v>
          </cell>
          <cell r="C1868">
            <v>13883</v>
          </cell>
          <cell r="D1868">
            <v>2007</v>
          </cell>
          <cell r="E1868" t="str">
            <v>mei</v>
          </cell>
          <cell r="F1868">
            <v>5</v>
          </cell>
          <cell r="G1868">
            <v>12428.934999999999</v>
          </cell>
          <cell r="H1868">
            <v>5</v>
          </cell>
          <cell r="I1868">
            <v>1</v>
          </cell>
          <cell r="J1868" t="str">
            <v>vleesvarkens</v>
          </cell>
        </row>
        <row r="1869">
          <cell r="A1869" t="str">
            <v>2007_jun_5</v>
          </cell>
          <cell r="C1869">
            <v>13884</v>
          </cell>
          <cell r="D1869">
            <v>2007</v>
          </cell>
          <cell r="E1869" t="str">
            <v>jun</v>
          </cell>
          <cell r="F1869">
            <v>5</v>
          </cell>
          <cell r="G1869">
            <v>10721.143</v>
          </cell>
          <cell r="H1869">
            <v>6</v>
          </cell>
          <cell r="I1869">
            <v>1</v>
          </cell>
          <cell r="J1869" t="str">
            <v>vleesvarkens</v>
          </cell>
        </row>
        <row r="1870">
          <cell r="A1870" t="str">
            <v>2007_jul_5</v>
          </cell>
          <cell r="C1870">
            <v>13885</v>
          </cell>
          <cell r="D1870">
            <v>2007</v>
          </cell>
          <cell r="E1870" t="str">
            <v>jul</v>
          </cell>
          <cell r="F1870">
            <v>5</v>
          </cell>
          <cell r="G1870">
            <v>9544.6630000000005</v>
          </cell>
          <cell r="H1870">
            <v>7</v>
          </cell>
          <cell r="I1870">
            <v>1</v>
          </cell>
          <cell r="J1870" t="str">
            <v>vleesvarkens</v>
          </cell>
        </row>
        <row r="1871">
          <cell r="A1871" t="str">
            <v>2007_aug_5</v>
          </cell>
          <cell r="C1871">
            <v>13886</v>
          </cell>
          <cell r="D1871">
            <v>2007</v>
          </cell>
          <cell r="E1871" t="str">
            <v>aug</v>
          </cell>
          <cell r="F1871">
            <v>5</v>
          </cell>
          <cell r="G1871">
            <v>9279.0069999999996</v>
          </cell>
          <cell r="H1871">
            <v>8</v>
          </cell>
          <cell r="I1871">
            <v>1</v>
          </cell>
          <cell r="J1871" t="str">
            <v>vleesvarkens</v>
          </cell>
        </row>
        <row r="1872">
          <cell r="A1872" t="str">
            <v>2007_sep_5</v>
          </cell>
          <cell r="C1872">
            <v>13887</v>
          </cell>
          <cell r="D1872">
            <v>2007</v>
          </cell>
          <cell r="E1872" t="str">
            <v>sep</v>
          </cell>
          <cell r="F1872">
            <v>5</v>
          </cell>
          <cell r="G1872">
            <v>8823.5949999999993</v>
          </cell>
          <cell r="H1872">
            <v>9</v>
          </cell>
          <cell r="I1872">
            <v>1</v>
          </cell>
          <cell r="J1872" t="str">
            <v>vleesvarkens</v>
          </cell>
        </row>
        <row r="1873">
          <cell r="A1873" t="str">
            <v>2007_okt_5</v>
          </cell>
          <cell r="C1873">
            <v>13888</v>
          </cell>
          <cell r="D1873">
            <v>2007</v>
          </cell>
          <cell r="E1873" t="str">
            <v>okt</v>
          </cell>
          <cell r="F1873">
            <v>5</v>
          </cell>
          <cell r="G1873">
            <v>7741.9930000000004</v>
          </cell>
          <cell r="H1873">
            <v>10</v>
          </cell>
          <cell r="I1873">
            <v>1</v>
          </cell>
          <cell r="J1873" t="str">
            <v>vleesvarkens</v>
          </cell>
        </row>
        <row r="1874">
          <cell r="A1874" t="str">
            <v>2007_nov_5</v>
          </cell>
          <cell r="C1874">
            <v>13889</v>
          </cell>
          <cell r="D1874">
            <v>2007</v>
          </cell>
          <cell r="E1874" t="str">
            <v>nov</v>
          </cell>
          <cell r="F1874">
            <v>5</v>
          </cell>
          <cell r="G1874">
            <v>8652.8160000000007</v>
          </cell>
          <cell r="H1874">
            <v>11</v>
          </cell>
          <cell r="I1874">
            <v>1</v>
          </cell>
          <cell r="J1874" t="str">
            <v>vleesvarkens</v>
          </cell>
        </row>
        <row r="1875">
          <cell r="A1875" t="str">
            <v>2007_dec_5</v>
          </cell>
          <cell r="C1875">
            <v>13890</v>
          </cell>
          <cell r="D1875">
            <v>2007</v>
          </cell>
          <cell r="E1875" t="str">
            <v>dec</v>
          </cell>
          <cell r="F1875">
            <v>5</v>
          </cell>
          <cell r="G1875">
            <v>10721.143</v>
          </cell>
          <cell r="H1875">
            <v>12</v>
          </cell>
          <cell r="I1875">
            <v>1</v>
          </cell>
          <cell r="J1875" t="str">
            <v>vleesvarkens</v>
          </cell>
        </row>
        <row r="1876">
          <cell r="A1876" t="str">
            <v>2008_jan_5</v>
          </cell>
          <cell r="C1876">
            <v>13891</v>
          </cell>
          <cell r="D1876">
            <v>2008</v>
          </cell>
          <cell r="E1876" t="str">
            <v>jan</v>
          </cell>
          <cell r="F1876">
            <v>5</v>
          </cell>
          <cell r="G1876">
            <v>10436.511</v>
          </cell>
          <cell r="H1876">
            <v>1</v>
          </cell>
          <cell r="I1876">
            <v>1</v>
          </cell>
          <cell r="J1876" t="str">
            <v>vleesvarkens</v>
          </cell>
        </row>
        <row r="1877">
          <cell r="A1877" t="str">
            <v>2008_feb_5</v>
          </cell>
          <cell r="C1877">
            <v>13892</v>
          </cell>
          <cell r="D1877">
            <v>2008</v>
          </cell>
          <cell r="E1877" t="str">
            <v>feb</v>
          </cell>
          <cell r="F1877">
            <v>5</v>
          </cell>
          <cell r="G1877">
            <v>12163.279</v>
          </cell>
          <cell r="H1877">
            <v>2</v>
          </cell>
          <cell r="I1877">
            <v>1</v>
          </cell>
          <cell r="J1877" t="str">
            <v>vleesvarkens</v>
          </cell>
        </row>
        <row r="1878">
          <cell r="A1878" t="str">
            <v>2008_mrt_5</v>
          </cell>
          <cell r="C1878">
            <v>13893</v>
          </cell>
          <cell r="D1878">
            <v>2008</v>
          </cell>
          <cell r="E1878" t="str">
            <v>mrt</v>
          </cell>
          <cell r="F1878">
            <v>5</v>
          </cell>
          <cell r="G1878">
            <v>15313.208000000001</v>
          </cell>
          <cell r="H1878">
            <v>3</v>
          </cell>
          <cell r="I1878">
            <v>1</v>
          </cell>
          <cell r="J1878" t="str">
            <v>vleesvarkens</v>
          </cell>
        </row>
        <row r="1879">
          <cell r="A1879" t="str">
            <v>2008_apr_5</v>
          </cell>
          <cell r="C1879">
            <v>13894</v>
          </cell>
          <cell r="D1879">
            <v>2008</v>
          </cell>
          <cell r="E1879" t="str">
            <v>apr</v>
          </cell>
          <cell r="F1879">
            <v>5</v>
          </cell>
          <cell r="G1879">
            <v>13415.66</v>
          </cell>
          <cell r="H1879">
            <v>4</v>
          </cell>
          <cell r="I1879">
            <v>1</v>
          </cell>
          <cell r="J1879" t="str">
            <v>vleesvarkens</v>
          </cell>
        </row>
        <row r="1880">
          <cell r="A1880" t="str">
            <v>2008_mei_5</v>
          </cell>
          <cell r="C1880">
            <v>13895</v>
          </cell>
          <cell r="D1880">
            <v>2008</v>
          </cell>
          <cell r="E1880" t="str">
            <v>mei</v>
          </cell>
          <cell r="F1880">
            <v>5</v>
          </cell>
          <cell r="G1880">
            <v>13776.194</v>
          </cell>
          <cell r="H1880">
            <v>5</v>
          </cell>
          <cell r="I1880">
            <v>1</v>
          </cell>
          <cell r="J1880" t="str">
            <v>vleesvarkens</v>
          </cell>
        </row>
        <row r="1881">
          <cell r="A1881" t="str">
            <v>2008_jun_5</v>
          </cell>
          <cell r="C1881">
            <v>13896</v>
          </cell>
          <cell r="D1881">
            <v>2008</v>
          </cell>
          <cell r="E1881" t="str">
            <v>jun</v>
          </cell>
          <cell r="F1881">
            <v>5</v>
          </cell>
          <cell r="G1881">
            <v>14307.507</v>
          </cell>
          <cell r="H1881">
            <v>6</v>
          </cell>
          <cell r="I1881">
            <v>1</v>
          </cell>
          <cell r="J1881" t="str">
            <v>vleesvarkens</v>
          </cell>
        </row>
        <row r="1882">
          <cell r="A1882" t="str">
            <v>2008_jul_5</v>
          </cell>
          <cell r="C1882">
            <v>13897</v>
          </cell>
          <cell r="D1882">
            <v>2008</v>
          </cell>
          <cell r="E1882" t="str">
            <v>jul</v>
          </cell>
          <cell r="F1882">
            <v>5</v>
          </cell>
          <cell r="G1882">
            <v>12694.592000000001</v>
          </cell>
          <cell r="H1882">
            <v>7</v>
          </cell>
          <cell r="I1882">
            <v>1</v>
          </cell>
          <cell r="J1882" t="str">
            <v>vleesvarkens</v>
          </cell>
        </row>
        <row r="1883">
          <cell r="A1883" t="str">
            <v>2008_aug_5</v>
          </cell>
          <cell r="C1883">
            <v>13898</v>
          </cell>
          <cell r="D1883">
            <v>2008</v>
          </cell>
          <cell r="E1883" t="str">
            <v>aug</v>
          </cell>
          <cell r="F1883">
            <v>5</v>
          </cell>
          <cell r="G1883">
            <v>14231.606</v>
          </cell>
          <cell r="H1883">
            <v>8</v>
          </cell>
          <cell r="I1883">
            <v>1</v>
          </cell>
          <cell r="J1883" t="str">
            <v>vleesvarkens</v>
          </cell>
        </row>
        <row r="1884">
          <cell r="A1884" t="str">
            <v>2008_sep_5</v>
          </cell>
          <cell r="C1884">
            <v>13899</v>
          </cell>
          <cell r="D1884">
            <v>2008</v>
          </cell>
          <cell r="E1884" t="str">
            <v>sep</v>
          </cell>
          <cell r="F1884">
            <v>5</v>
          </cell>
          <cell r="G1884">
            <v>14952.674000000001</v>
          </cell>
          <cell r="H1884">
            <v>9</v>
          </cell>
          <cell r="I1884">
            <v>1</v>
          </cell>
          <cell r="J1884" t="str">
            <v>vleesvarkens</v>
          </cell>
        </row>
        <row r="1885">
          <cell r="A1885" t="str">
            <v>2008_okt_5</v>
          </cell>
          <cell r="C1885">
            <v>13900</v>
          </cell>
          <cell r="D1885">
            <v>2008</v>
          </cell>
          <cell r="E1885" t="str">
            <v>okt</v>
          </cell>
          <cell r="F1885">
            <v>5</v>
          </cell>
          <cell r="G1885">
            <v>14592.14</v>
          </cell>
          <cell r="H1885">
            <v>10</v>
          </cell>
          <cell r="I1885">
            <v>1</v>
          </cell>
          <cell r="J1885" t="str">
            <v>vleesvarkens</v>
          </cell>
        </row>
        <row r="1886">
          <cell r="A1886" t="str">
            <v>2008_nov_5</v>
          </cell>
          <cell r="C1886">
            <v>13901</v>
          </cell>
          <cell r="D1886">
            <v>2008</v>
          </cell>
          <cell r="E1886" t="str">
            <v>nov</v>
          </cell>
          <cell r="F1886">
            <v>5</v>
          </cell>
          <cell r="G1886">
            <v>14668.040999999999</v>
          </cell>
          <cell r="H1886">
            <v>11</v>
          </cell>
          <cell r="I1886">
            <v>1</v>
          </cell>
          <cell r="J1886" t="str">
            <v>vleesvarkens</v>
          </cell>
        </row>
        <row r="1887">
          <cell r="A1887" t="str">
            <v>2008_dec_5</v>
          </cell>
          <cell r="C1887">
            <v>13902</v>
          </cell>
          <cell r="D1887">
            <v>2008</v>
          </cell>
          <cell r="E1887" t="str">
            <v>dec</v>
          </cell>
          <cell r="F1887">
            <v>5</v>
          </cell>
          <cell r="G1887">
            <v>17021</v>
          </cell>
          <cell r="H1887">
            <v>12</v>
          </cell>
          <cell r="I1887">
            <v>1</v>
          </cell>
          <cell r="J1887" t="str">
            <v>vleesvarkens</v>
          </cell>
        </row>
        <row r="1888">
          <cell r="A1888" t="str">
            <v>2009_jan_5</v>
          </cell>
          <cell r="C1888">
            <v>13903</v>
          </cell>
          <cell r="D1888">
            <v>2009</v>
          </cell>
          <cell r="E1888" t="str">
            <v>jan</v>
          </cell>
          <cell r="F1888">
            <v>5</v>
          </cell>
          <cell r="G1888">
            <v>17286.656999999999</v>
          </cell>
          <cell r="H1888">
            <v>1</v>
          </cell>
          <cell r="I1888">
            <v>1</v>
          </cell>
          <cell r="J1888" t="str">
            <v>vleesvarkens</v>
          </cell>
        </row>
        <row r="1889">
          <cell r="A1889" t="str">
            <v>2009_feb_5</v>
          </cell>
          <cell r="C1889">
            <v>13904</v>
          </cell>
          <cell r="D1889">
            <v>2009</v>
          </cell>
          <cell r="E1889" t="str">
            <v>feb</v>
          </cell>
          <cell r="F1889">
            <v>5</v>
          </cell>
          <cell r="G1889">
            <v>17191.78</v>
          </cell>
          <cell r="H1889">
            <v>2</v>
          </cell>
          <cell r="I1889">
            <v>1</v>
          </cell>
          <cell r="J1889" t="str">
            <v>vleesvarkens</v>
          </cell>
        </row>
        <row r="1890">
          <cell r="A1890" t="str">
            <v>2009_mrt_5</v>
          </cell>
          <cell r="C1890">
            <v>13905</v>
          </cell>
          <cell r="D1890">
            <v>2009</v>
          </cell>
          <cell r="E1890" t="str">
            <v>mrt</v>
          </cell>
          <cell r="F1890">
            <v>5</v>
          </cell>
          <cell r="G1890">
            <v>17836.946</v>
          </cell>
          <cell r="H1890">
            <v>3</v>
          </cell>
          <cell r="I1890">
            <v>1</v>
          </cell>
          <cell r="J1890" t="str">
            <v>vleesvarkens</v>
          </cell>
        </row>
        <row r="1891">
          <cell r="A1891" t="str">
            <v>2009_apr_5</v>
          </cell>
          <cell r="C1891">
            <v>13906</v>
          </cell>
          <cell r="D1891">
            <v>2009</v>
          </cell>
          <cell r="E1891" t="str">
            <v>apr</v>
          </cell>
          <cell r="F1891">
            <v>5</v>
          </cell>
          <cell r="G1891">
            <v>18216.455000000002</v>
          </cell>
          <cell r="H1891">
            <v>4</v>
          </cell>
          <cell r="I1891">
            <v>1</v>
          </cell>
          <cell r="J1891" t="str">
            <v>vleesvarkens</v>
          </cell>
        </row>
        <row r="1892">
          <cell r="A1892" t="str">
            <v>2009_mei_5</v>
          </cell>
          <cell r="C1892">
            <v>13907</v>
          </cell>
          <cell r="D1892">
            <v>2009</v>
          </cell>
          <cell r="E1892" t="str">
            <v>mei</v>
          </cell>
          <cell r="F1892">
            <v>5</v>
          </cell>
          <cell r="G1892">
            <v>17286.656999999999</v>
          </cell>
          <cell r="H1892">
            <v>5</v>
          </cell>
          <cell r="I1892">
            <v>1</v>
          </cell>
          <cell r="J1892" t="str">
            <v>vleesvarkens</v>
          </cell>
        </row>
        <row r="1893">
          <cell r="A1893" t="str">
            <v>2009_jun_5</v>
          </cell>
          <cell r="C1893">
            <v>13908</v>
          </cell>
          <cell r="D1893">
            <v>2009</v>
          </cell>
          <cell r="E1893" t="str">
            <v>jun</v>
          </cell>
          <cell r="F1893">
            <v>5</v>
          </cell>
          <cell r="G1893">
            <v>16034.276</v>
          </cell>
          <cell r="H1893">
            <v>6</v>
          </cell>
          <cell r="I1893">
            <v>1</v>
          </cell>
          <cell r="J1893" t="str">
            <v>vleesvarkens</v>
          </cell>
        </row>
        <row r="1894">
          <cell r="A1894" t="str">
            <v>2009_jul_5</v>
          </cell>
          <cell r="C1894">
            <v>13909</v>
          </cell>
          <cell r="D1894">
            <v>2009</v>
          </cell>
          <cell r="E1894" t="str">
            <v>jul</v>
          </cell>
          <cell r="F1894">
            <v>5</v>
          </cell>
          <cell r="G1894">
            <v>15123.453</v>
          </cell>
          <cell r="H1894">
            <v>7</v>
          </cell>
          <cell r="I1894">
            <v>1</v>
          </cell>
          <cell r="J1894" t="str">
            <v>vleesvarkens</v>
          </cell>
        </row>
        <row r="1895">
          <cell r="A1895" t="str">
            <v>2009_aug_5</v>
          </cell>
          <cell r="C1895">
            <v>13910</v>
          </cell>
          <cell r="D1895">
            <v>2009</v>
          </cell>
          <cell r="E1895" t="str">
            <v>aug</v>
          </cell>
          <cell r="F1895">
            <v>5</v>
          </cell>
          <cell r="G1895">
            <v>15123.453</v>
          </cell>
          <cell r="H1895">
            <v>8</v>
          </cell>
          <cell r="I1895">
            <v>1</v>
          </cell>
          <cell r="J1895" t="str">
            <v>vleesvarkens</v>
          </cell>
        </row>
        <row r="1896">
          <cell r="A1896" t="str">
            <v>2009_sep_5</v>
          </cell>
          <cell r="C1896">
            <v>13911</v>
          </cell>
          <cell r="D1896">
            <v>2009</v>
          </cell>
          <cell r="E1896" t="str">
            <v>sep</v>
          </cell>
          <cell r="F1896">
            <v>5</v>
          </cell>
          <cell r="G1896">
            <v>13510.537</v>
          </cell>
          <cell r="H1896">
            <v>9</v>
          </cell>
          <cell r="I1896">
            <v>1</v>
          </cell>
          <cell r="J1896" t="str">
            <v>vleesvarkens</v>
          </cell>
        </row>
        <row r="1897">
          <cell r="A1897" t="str">
            <v>2009_okt_5</v>
          </cell>
          <cell r="C1897">
            <v>13912</v>
          </cell>
          <cell r="D1897">
            <v>2009</v>
          </cell>
          <cell r="E1897" t="str">
            <v>okt</v>
          </cell>
          <cell r="F1897">
            <v>5</v>
          </cell>
          <cell r="G1897">
            <v>10891.922</v>
          </cell>
          <cell r="H1897">
            <v>10</v>
          </cell>
          <cell r="I1897">
            <v>1</v>
          </cell>
          <cell r="J1897" t="str">
            <v>vleesvarkens</v>
          </cell>
        </row>
        <row r="1898">
          <cell r="A1898" t="str">
            <v>2009_nov_5</v>
          </cell>
          <cell r="C1898">
            <v>13913</v>
          </cell>
          <cell r="D1898">
            <v>2009</v>
          </cell>
          <cell r="E1898" t="str">
            <v>nov</v>
          </cell>
          <cell r="F1898">
            <v>5</v>
          </cell>
          <cell r="G1898">
            <v>11973.523999999999</v>
          </cell>
          <cell r="H1898">
            <v>11</v>
          </cell>
          <cell r="I1898">
            <v>1</v>
          </cell>
          <cell r="J1898" t="str">
            <v>vleesvarkens</v>
          </cell>
        </row>
        <row r="1899">
          <cell r="A1899" t="str">
            <v>2009_dec_5</v>
          </cell>
          <cell r="C1899">
            <v>13914</v>
          </cell>
          <cell r="D1899">
            <v>2009</v>
          </cell>
          <cell r="E1899" t="str">
            <v>dec</v>
          </cell>
          <cell r="F1899">
            <v>5</v>
          </cell>
          <cell r="G1899">
            <v>13150.003000000001</v>
          </cell>
          <cell r="H1899">
            <v>12</v>
          </cell>
          <cell r="I1899">
            <v>1</v>
          </cell>
          <cell r="J1899" t="str">
            <v>vleesvarkens</v>
          </cell>
        </row>
        <row r="1900">
          <cell r="A1900" t="str">
            <v>2010_jan_5</v>
          </cell>
          <cell r="C1900">
            <v>13915</v>
          </cell>
          <cell r="D1900">
            <v>2010</v>
          </cell>
          <cell r="E1900" t="str">
            <v>jan</v>
          </cell>
          <cell r="F1900">
            <v>5</v>
          </cell>
          <cell r="G1900">
            <v>14231.606</v>
          </cell>
          <cell r="H1900">
            <v>1</v>
          </cell>
          <cell r="I1900">
            <v>1</v>
          </cell>
          <cell r="J1900" t="str">
            <v>vleesvarkens</v>
          </cell>
        </row>
        <row r="1901">
          <cell r="A1901" t="str">
            <v>2010_feb_5</v>
          </cell>
          <cell r="C1901">
            <v>13916</v>
          </cell>
          <cell r="D1901">
            <v>2010</v>
          </cell>
          <cell r="E1901" t="str">
            <v>feb</v>
          </cell>
          <cell r="F1901">
            <v>5</v>
          </cell>
          <cell r="G1901">
            <v>15939.397999999999</v>
          </cell>
          <cell r="H1901">
            <v>2</v>
          </cell>
          <cell r="I1901">
            <v>1</v>
          </cell>
          <cell r="J1901" t="str">
            <v>vleesvarkens</v>
          </cell>
        </row>
        <row r="1902">
          <cell r="A1902" t="str">
            <v>2010_mrt_5</v>
          </cell>
          <cell r="C1902">
            <v>13917</v>
          </cell>
          <cell r="D1902">
            <v>2010</v>
          </cell>
          <cell r="E1902" t="str">
            <v>mrt</v>
          </cell>
          <cell r="F1902">
            <v>5</v>
          </cell>
          <cell r="G1902">
            <v>16394.810000000001</v>
          </cell>
          <cell r="H1902">
            <v>3</v>
          </cell>
          <cell r="I1902">
            <v>1</v>
          </cell>
          <cell r="J1902" t="str">
            <v>vleesvarkens</v>
          </cell>
        </row>
        <row r="1903">
          <cell r="A1903" t="str">
            <v>2010_apr_5</v>
          </cell>
          <cell r="C1903">
            <v>13918</v>
          </cell>
          <cell r="D1903">
            <v>2010</v>
          </cell>
          <cell r="E1903" t="str">
            <v>apr</v>
          </cell>
          <cell r="F1903">
            <v>5</v>
          </cell>
          <cell r="G1903">
            <v>15749.643</v>
          </cell>
          <cell r="H1903">
            <v>4</v>
          </cell>
          <cell r="I1903">
            <v>1</v>
          </cell>
          <cell r="J1903" t="str">
            <v>vleesvarkens</v>
          </cell>
        </row>
        <row r="1904">
          <cell r="A1904" t="str">
            <v>2010_mei_5</v>
          </cell>
          <cell r="C1904">
            <v>13919</v>
          </cell>
          <cell r="D1904">
            <v>2010</v>
          </cell>
          <cell r="E1904" t="str">
            <v>mei</v>
          </cell>
          <cell r="F1904">
            <v>5</v>
          </cell>
          <cell r="G1904">
            <v>14857.796</v>
          </cell>
          <cell r="H1904">
            <v>5</v>
          </cell>
          <cell r="I1904">
            <v>1</v>
          </cell>
          <cell r="J1904" t="str">
            <v>vleesvarkens</v>
          </cell>
        </row>
        <row r="1905">
          <cell r="A1905" t="str">
            <v>2010_jun_5</v>
          </cell>
          <cell r="C1905">
            <v>13920</v>
          </cell>
          <cell r="D1905">
            <v>2010</v>
          </cell>
          <cell r="E1905" t="str">
            <v>jun</v>
          </cell>
          <cell r="F1905">
            <v>5</v>
          </cell>
          <cell r="G1905">
            <v>15123.453</v>
          </cell>
          <cell r="H1905">
            <v>6</v>
          </cell>
          <cell r="I1905">
            <v>1</v>
          </cell>
          <cell r="J1905" t="str">
            <v>vleesvarkens</v>
          </cell>
        </row>
        <row r="1906">
          <cell r="A1906" t="str">
            <v>2010_jul_5</v>
          </cell>
          <cell r="C1906">
            <v>13921</v>
          </cell>
          <cell r="D1906">
            <v>2010</v>
          </cell>
          <cell r="E1906" t="str">
            <v>jul</v>
          </cell>
          <cell r="F1906">
            <v>5</v>
          </cell>
          <cell r="G1906">
            <v>13150.003000000001</v>
          </cell>
          <cell r="H1906">
            <v>7</v>
          </cell>
          <cell r="I1906">
            <v>1</v>
          </cell>
          <cell r="J1906" t="str">
            <v>vleesvarkens</v>
          </cell>
        </row>
        <row r="1907">
          <cell r="A1907" t="str">
            <v>2010_aug_5</v>
          </cell>
          <cell r="C1907">
            <v>13922</v>
          </cell>
          <cell r="D1907">
            <v>2010</v>
          </cell>
          <cell r="E1907" t="str">
            <v>aug</v>
          </cell>
          <cell r="F1907">
            <v>5</v>
          </cell>
          <cell r="G1907">
            <v>12239.181</v>
          </cell>
          <cell r="H1907">
            <v>8</v>
          </cell>
          <cell r="I1907">
            <v>1</v>
          </cell>
          <cell r="J1907" t="str">
            <v>vleesvarkens</v>
          </cell>
        </row>
        <row r="1908">
          <cell r="A1908" t="str">
            <v>2010_sep_5</v>
          </cell>
          <cell r="C1908">
            <v>13923</v>
          </cell>
          <cell r="D1908">
            <v>2010</v>
          </cell>
          <cell r="E1908" t="str">
            <v>sep</v>
          </cell>
          <cell r="F1908">
            <v>5</v>
          </cell>
          <cell r="G1908">
            <v>10360.609</v>
          </cell>
          <cell r="H1908">
            <v>9</v>
          </cell>
          <cell r="I1908">
            <v>1</v>
          </cell>
          <cell r="J1908" t="str">
            <v>vleesvarkens</v>
          </cell>
        </row>
        <row r="1909">
          <cell r="A1909" t="str">
            <v>2010_okt_5</v>
          </cell>
          <cell r="C1909">
            <v>13924</v>
          </cell>
          <cell r="D1909">
            <v>2010</v>
          </cell>
          <cell r="E1909" t="str">
            <v>okt</v>
          </cell>
          <cell r="F1909">
            <v>5</v>
          </cell>
          <cell r="G1909">
            <v>9715.4429999999993</v>
          </cell>
          <cell r="H1909">
            <v>10</v>
          </cell>
          <cell r="I1909">
            <v>1</v>
          </cell>
          <cell r="J1909" t="str">
            <v>vleesvarkens</v>
          </cell>
        </row>
        <row r="1910">
          <cell r="A1910" t="str">
            <v>2010_nov_5</v>
          </cell>
          <cell r="C1910">
            <v>13925</v>
          </cell>
          <cell r="D1910">
            <v>2010</v>
          </cell>
          <cell r="E1910" t="str">
            <v>nov</v>
          </cell>
          <cell r="F1910">
            <v>5</v>
          </cell>
          <cell r="G1910">
            <v>10265.731</v>
          </cell>
          <cell r="H1910">
            <v>11</v>
          </cell>
          <cell r="I1910">
            <v>1</v>
          </cell>
          <cell r="J1910" t="str">
            <v>vleesvarkens</v>
          </cell>
        </row>
        <row r="1911">
          <cell r="A1911" t="str">
            <v>2010_dec_5</v>
          </cell>
          <cell r="C1911">
            <v>13926</v>
          </cell>
          <cell r="D1911">
            <v>2010</v>
          </cell>
          <cell r="E1911" t="str">
            <v>dec</v>
          </cell>
          <cell r="F1911">
            <v>5</v>
          </cell>
          <cell r="G1911">
            <v>12068.401</v>
          </cell>
          <cell r="H1911">
            <v>12</v>
          </cell>
          <cell r="I1911">
            <v>1</v>
          </cell>
          <cell r="J1911" t="str">
            <v>vleesvarkens</v>
          </cell>
        </row>
        <row r="1912">
          <cell r="A1912" t="str">
            <v>2011_jan_5</v>
          </cell>
          <cell r="C1912">
            <v>13927</v>
          </cell>
          <cell r="D1912">
            <v>2011</v>
          </cell>
          <cell r="E1912" t="str">
            <v>jan</v>
          </cell>
          <cell r="F1912">
            <v>5</v>
          </cell>
          <cell r="G1912">
            <v>10797.045</v>
          </cell>
          <cell r="H1912">
            <v>1</v>
          </cell>
          <cell r="I1912">
            <v>1</v>
          </cell>
          <cell r="J1912" t="str">
            <v>vleesvarkens</v>
          </cell>
        </row>
        <row r="1913">
          <cell r="A1913" t="str">
            <v>2011_feb_5</v>
          </cell>
          <cell r="C1913">
            <v>13928</v>
          </cell>
          <cell r="D1913">
            <v>2011</v>
          </cell>
          <cell r="E1913" t="str">
            <v>feb</v>
          </cell>
          <cell r="F1913">
            <v>5</v>
          </cell>
          <cell r="G1913">
            <v>13946.973</v>
          </cell>
          <cell r="H1913">
            <v>2</v>
          </cell>
          <cell r="I1913">
            <v>1</v>
          </cell>
          <cell r="J1913" t="str">
            <v>vleesvarkens</v>
          </cell>
        </row>
        <row r="1914">
          <cell r="A1914" t="str">
            <v>2011_mrt_5</v>
          </cell>
          <cell r="C1914">
            <v>13929</v>
          </cell>
          <cell r="D1914">
            <v>2011</v>
          </cell>
          <cell r="E1914" t="str">
            <v>mrt</v>
          </cell>
          <cell r="F1914">
            <v>5</v>
          </cell>
          <cell r="G1914">
            <v>15218.33</v>
          </cell>
          <cell r="H1914">
            <v>3</v>
          </cell>
          <cell r="I1914">
            <v>1</v>
          </cell>
          <cell r="J1914" t="str">
            <v>vleesvarkens</v>
          </cell>
        </row>
        <row r="1915">
          <cell r="A1915" t="str">
            <v>2011_apr_5</v>
          </cell>
          <cell r="C1915">
            <v>13930</v>
          </cell>
          <cell r="D1915">
            <v>2011</v>
          </cell>
          <cell r="E1915" t="str">
            <v>apr</v>
          </cell>
          <cell r="F1915">
            <v>5</v>
          </cell>
          <cell r="G1915">
            <v>15218.33</v>
          </cell>
          <cell r="H1915">
            <v>4</v>
          </cell>
          <cell r="I1915">
            <v>1</v>
          </cell>
          <cell r="J1915" t="str">
            <v>vleesvarkens</v>
          </cell>
        </row>
        <row r="1916">
          <cell r="A1916" t="str">
            <v>2011_mei_5</v>
          </cell>
          <cell r="C1916">
            <v>13931</v>
          </cell>
          <cell r="D1916">
            <v>2011</v>
          </cell>
          <cell r="E1916" t="str">
            <v>mei</v>
          </cell>
          <cell r="F1916">
            <v>5</v>
          </cell>
          <cell r="G1916">
            <v>14307.507</v>
          </cell>
          <cell r="H1916">
            <v>5</v>
          </cell>
          <cell r="I1916">
            <v>1</v>
          </cell>
          <cell r="J1916" t="str">
            <v>vleesvarkens</v>
          </cell>
        </row>
        <row r="1917">
          <cell r="A1917" t="str">
            <v>2011_jun_5</v>
          </cell>
          <cell r="C1917">
            <v>13932</v>
          </cell>
          <cell r="D1917">
            <v>2011</v>
          </cell>
          <cell r="E1917" t="str">
            <v>jun</v>
          </cell>
          <cell r="F1917">
            <v>5</v>
          </cell>
          <cell r="G1917">
            <v>12428.934999999999</v>
          </cell>
          <cell r="H1917">
            <v>6</v>
          </cell>
          <cell r="I1917">
            <v>1</v>
          </cell>
          <cell r="J1917" t="str">
            <v>vleesvarkens</v>
          </cell>
        </row>
        <row r="1918">
          <cell r="A1918" t="str">
            <v>2011_jul_5</v>
          </cell>
          <cell r="C1918">
            <v>13933</v>
          </cell>
          <cell r="D1918">
            <v>2011</v>
          </cell>
          <cell r="E1918" t="str">
            <v>jul</v>
          </cell>
          <cell r="F1918">
            <v>5</v>
          </cell>
          <cell r="G1918">
            <v>11802.745000000001</v>
          </cell>
          <cell r="H1918">
            <v>7</v>
          </cell>
          <cell r="I1918">
            <v>1</v>
          </cell>
          <cell r="J1918" t="str">
            <v>vleesvarkens</v>
          </cell>
        </row>
        <row r="1919">
          <cell r="A1919" t="str">
            <v>2011_aug_5</v>
          </cell>
          <cell r="C1919">
            <v>13934</v>
          </cell>
          <cell r="D1919">
            <v>2011</v>
          </cell>
          <cell r="E1919" t="str">
            <v>aug</v>
          </cell>
          <cell r="F1919">
            <v>5</v>
          </cell>
          <cell r="G1919">
            <v>10626.264999999999</v>
          </cell>
          <cell r="H1919">
            <v>8</v>
          </cell>
          <cell r="I1919">
            <v>1</v>
          </cell>
          <cell r="J1919" t="str">
            <v>vleesvarkens</v>
          </cell>
        </row>
        <row r="1920">
          <cell r="A1920" t="str">
            <v>2011_sep_5</v>
          </cell>
          <cell r="C1920">
            <v>13935</v>
          </cell>
          <cell r="D1920">
            <v>2011</v>
          </cell>
          <cell r="E1920" t="str">
            <v>sep</v>
          </cell>
          <cell r="F1920">
            <v>5</v>
          </cell>
          <cell r="G1920">
            <v>10436.511</v>
          </cell>
          <cell r="H1920">
            <v>9</v>
          </cell>
          <cell r="I1920">
            <v>1</v>
          </cell>
          <cell r="J1920" t="str">
            <v>vleesvarkens</v>
          </cell>
        </row>
        <row r="1921">
          <cell r="A1921" t="str">
            <v>2011_okt_5</v>
          </cell>
          <cell r="C1921">
            <v>13936</v>
          </cell>
          <cell r="D1921">
            <v>2011</v>
          </cell>
          <cell r="E1921" t="str">
            <v>okt</v>
          </cell>
          <cell r="F1921">
            <v>5</v>
          </cell>
          <cell r="G1921">
            <v>10721.143</v>
          </cell>
          <cell r="H1921">
            <v>10</v>
          </cell>
          <cell r="I1921">
            <v>1</v>
          </cell>
          <cell r="J1921" t="str">
            <v>vleesvarkens</v>
          </cell>
        </row>
        <row r="1922">
          <cell r="A1922" t="str">
            <v>2011_nov_5</v>
          </cell>
          <cell r="C1922">
            <v>13937</v>
          </cell>
          <cell r="D1922">
            <v>2011</v>
          </cell>
          <cell r="E1922" t="str">
            <v>nov</v>
          </cell>
          <cell r="F1922">
            <v>5</v>
          </cell>
          <cell r="G1922">
            <v>12960.249</v>
          </cell>
          <cell r="H1922">
            <v>11</v>
          </cell>
          <cell r="I1922">
            <v>1</v>
          </cell>
          <cell r="J1922" t="str">
            <v>vleesvarkens</v>
          </cell>
        </row>
        <row r="1923">
          <cell r="A1923" t="str">
            <v>2011_dec_5</v>
          </cell>
          <cell r="C1923">
            <v>13938</v>
          </cell>
          <cell r="D1923">
            <v>2011</v>
          </cell>
          <cell r="E1923" t="str">
            <v>dec</v>
          </cell>
          <cell r="F1923">
            <v>5</v>
          </cell>
          <cell r="G1923">
            <v>15578.864</v>
          </cell>
          <cell r="H1923">
            <v>12</v>
          </cell>
          <cell r="I1923">
            <v>1</v>
          </cell>
          <cell r="J1923" t="str">
            <v>vleesvarkens</v>
          </cell>
        </row>
        <row r="1924">
          <cell r="A1924" t="str">
            <v>2012_jan_5</v>
          </cell>
          <cell r="C1924">
            <v>13939</v>
          </cell>
          <cell r="D1924">
            <v>2012</v>
          </cell>
          <cell r="E1924" t="str">
            <v>jan</v>
          </cell>
          <cell r="F1924">
            <v>5</v>
          </cell>
          <cell r="G1924">
            <v>16888.171999999999</v>
          </cell>
          <cell r="H1924">
            <v>1</v>
          </cell>
          <cell r="I1924">
            <v>1</v>
          </cell>
          <cell r="J1924" t="str">
            <v>vleesvarkens</v>
          </cell>
        </row>
        <row r="1925">
          <cell r="A1925" t="str">
            <v>2006_jan_6</v>
          </cell>
          <cell r="C1925">
            <v>13949</v>
          </cell>
          <cell r="D1925">
            <v>2006</v>
          </cell>
          <cell r="E1925" t="str">
            <v>jan</v>
          </cell>
          <cell r="F1925">
            <v>6</v>
          </cell>
          <cell r="G1925">
            <v>15096.087</v>
          </cell>
          <cell r="H1925">
            <v>1</v>
          </cell>
          <cell r="I1925">
            <v>1</v>
          </cell>
          <cell r="J1925" t="str">
            <v>vleesvarkens</v>
          </cell>
        </row>
        <row r="1926">
          <cell r="A1926" t="str">
            <v>2006_feb_6</v>
          </cell>
          <cell r="C1926">
            <v>13950</v>
          </cell>
          <cell r="D1926">
            <v>2006</v>
          </cell>
          <cell r="E1926" t="str">
            <v>feb</v>
          </cell>
          <cell r="F1926">
            <v>6</v>
          </cell>
          <cell r="G1926">
            <v>15142.394</v>
          </cell>
          <cell r="H1926">
            <v>2</v>
          </cell>
          <cell r="I1926">
            <v>1</v>
          </cell>
          <cell r="J1926" t="str">
            <v>vleesvarkens</v>
          </cell>
        </row>
        <row r="1927">
          <cell r="A1927" t="str">
            <v>2006_mrt_6</v>
          </cell>
          <cell r="C1927">
            <v>13951</v>
          </cell>
          <cell r="D1927">
            <v>2006</v>
          </cell>
          <cell r="E1927" t="str">
            <v>mrt</v>
          </cell>
          <cell r="F1927">
            <v>6</v>
          </cell>
          <cell r="G1927">
            <v>15281.315000000001</v>
          </cell>
          <cell r="H1927">
            <v>3</v>
          </cell>
          <cell r="I1927">
            <v>1</v>
          </cell>
          <cell r="J1927" t="str">
            <v>vleesvarkens</v>
          </cell>
        </row>
        <row r="1928">
          <cell r="A1928" t="str">
            <v>2006_apr_6</v>
          </cell>
          <cell r="C1928">
            <v>13952</v>
          </cell>
          <cell r="D1928">
            <v>2006</v>
          </cell>
          <cell r="E1928" t="str">
            <v>apr</v>
          </cell>
          <cell r="F1928">
            <v>6</v>
          </cell>
          <cell r="G1928">
            <v>15327.621999999999</v>
          </cell>
          <cell r="H1928">
            <v>4</v>
          </cell>
          <cell r="I1928">
            <v>1</v>
          </cell>
          <cell r="J1928" t="str">
            <v>vleesvarkens</v>
          </cell>
        </row>
        <row r="1929">
          <cell r="A1929" t="str">
            <v>2006_mei_6</v>
          </cell>
          <cell r="C1929">
            <v>13953</v>
          </cell>
          <cell r="D1929">
            <v>2006</v>
          </cell>
          <cell r="E1929" t="str">
            <v>mei</v>
          </cell>
          <cell r="F1929">
            <v>6</v>
          </cell>
          <cell r="G1929">
            <v>15327.621999999999</v>
          </cell>
          <cell r="H1929">
            <v>5</v>
          </cell>
          <cell r="I1929">
            <v>1</v>
          </cell>
          <cell r="J1929" t="str">
            <v>vleesvarkens</v>
          </cell>
        </row>
        <row r="1930">
          <cell r="A1930" t="str">
            <v>2006_jun_6</v>
          </cell>
          <cell r="C1930">
            <v>13954</v>
          </cell>
          <cell r="D1930">
            <v>2006</v>
          </cell>
          <cell r="E1930" t="str">
            <v>jun</v>
          </cell>
          <cell r="F1930">
            <v>6</v>
          </cell>
          <cell r="G1930">
            <v>15373.929</v>
          </cell>
          <cell r="H1930">
            <v>6</v>
          </cell>
          <cell r="I1930">
            <v>1</v>
          </cell>
          <cell r="J1930" t="str">
            <v>vleesvarkens</v>
          </cell>
        </row>
        <row r="1931">
          <cell r="A1931" t="str">
            <v>2006_jul_6</v>
          </cell>
          <cell r="C1931">
            <v>13955</v>
          </cell>
          <cell r="D1931">
            <v>2006</v>
          </cell>
          <cell r="E1931" t="str">
            <v>jul</v>
          </cell>
          <cell r="F1931">
            <v>6</v>
          </cell>
          <cell r="G1931">
            <v>15373.929</v>
          </cell>
          <cell r="H1931">
            <v>7</v>
          </cell>
          <cell r="I1931">
            <v>1</v>
          </cell>
          <cell r="J1931" t="str">
            <v>vleesvarkens</v>
          </cell>
        </row>
        <row r="1932">
          <cell r="A1932" t="str">
            <v>2006_aug_6</v>
          </cell>
          <cell r="C1932">
            <v>13956</v>
          </cell>
          <cell r="D1932">
            <v>2006</v>
          </cell>
          <cell r="E1932" t="str">
            <v>aug</v>
          </cell>
          <cell r="F1932">
            <v>6</v>
          </cell>
          <cell r="G1932">
            <v>15466.543</v>
          </cell>
          <cell r="H1932">
            <v>8</v>
          </cell>
          <cell r="I1932">
            <v>1</v>
          </cell>
          <cell r="J1932" t="str">
            <v>vleesvarkens</v>
          </cell>
        </row>
        <row r="1933">
          <cell r="A1933" t="str">
            <v>2006_sep_6</v>
          </cell>
          <cell r="C1933">
            <v>13957</v>
          </cell>
          <cell r="D1933">
            <v>2006</v>
          </cell>
          <cell r="E1933" t="str">
            <v>sep</v>
          </cell>
          <cell r="F1933">
            <v>6</v>
          </cell>
          <cell r="G1933">
            <v>15698.078</v>
          </cell>
          <cell r="H1933">
            <v>9</v>
          </cell>
          <cell r="I1933">
            <v>1</v>
          </cell>
          <cell r="J1933" t="str">
            <v>vleesvarkens</v>
          </cell>
        </row>
        <row r="1934">
          <cell r="A1934" t="str">
            <v>2006_okt_6</v>
          </cell>
          <cell r="C1934">
            <v>13958</v>
          </cell>
          <cell r="D1934">
            <v>2006</v>
          </cell>
          <cell r="E1934" t="str">
            <v>okt</v>
          </cell>
          <cell r="F1934">
            <v>6</v>
          </cell>
          <cell r="G1934">
            <v>15929.612999999999</v>
          </cell>
          <cell r="H1934">
            <v>10</v>
          </cell>
          <cell r="I1934">
            <v>1</v>
          </cell>
          <cell r="J1934" t="str">
            <v>vleesvarkens</v>
          </cell>
        </row>
        <row r="1935">
          <cell r="A1935" t="str">
            <v>2006_nov_6</v>
          </cell>
          <cell r="C1935">
            <v>13959</v>
          </cell>
          <cell r="D1935">
            <v>2006</v>
          </cell>
          <cell r="E1935" t="str">
            <v>nov</v>
          </cell>
          <cell r="F1935">
            <v>6</v>
          </cell>
          <cell r="G1935">
            <v>16346.376</v>
          </cell>
          <cell r="H1935">
            <v>11</v>
          </cell>
          <cell r="I1935">
            <v>1</v>
          </cell>
          <cell r="J1935" t="str">
            <v>vleesvarkens</v>
          </cell>
        </row>
        <row r="1936">
          <cell r="A1936" t="str">
            <v>2006_dec_6</v>
          </cell>
          <cell r="C1936">
            <v>13960</v>
          </cell>
          <cell r="D1936">
            <v>2006</v>
          </cell>
          <cell r="E1936" t="str">
            <v>dec</v>
          </cell>
          <cell r="F1936">
            <v>6</v>
          </cell>
          <cell r="G1936">
            <v>16670.525000000001</v>
          </cell>
          <cell r="H1936">
            <v>12</v>
          </cell>
          <cell r="I1936">
            <v>1</v>
          </cell>
          <cell r="J1936" t="str">
            <v>vleesvarkens</v>
          </cell>
        </row>
        <row r="1937">
          <cell r="A1937" t="str">
            <v>2007_jan_6</v>
          </cell>
          <cell r="C1937">
            <v>13961</v>
          </cell>
          <cell r="D1937">
            <v>2007</v>
          </cell>
          <cell r="E1937" t="str">
            <v>jan</v>
          </cell>
          <cell r="F1937">
            <v>6</v>
          </cell>
          <cell r="G1937">
            <v>16994.673999999999</v>
          </cell>
          <cell r="H1937">
            <v>1</v>
          </cell>
          <cell r="I1937">
            <v>1</v>
          </cell>
          <cell r="J1937" t="str">
            <v>vleesvarkens</v>
          </cell>
        </row>
        <row r="1938">
          <cell r="A1938" t="str">
            <v>2007_feb_6</v>
          </cell>
          <cell r="C1938">
            <v>13962</v>
          </cell>
          <cell r="D1938">
            <v>2007</v>
          </cell>
          <cell r="E1938" t="str">
            <v>feb</v>
          </cell>
          <cell r="F1938">
            <v>6</v>
          </cell>
          <cell r="G1938">
            <v>17365.13</v>
          </cell>
          <cell r="H1938">
            <v>2</v>
          </cell>
          <cell r="I1938">
            <v>1</v>
          </cell>
          <cell r="J1938" t="str">
            <v>vleesvarkens</v>
          </cell>
        </row>
        <row r="1939">
          <cell r="A1939" t="str">
            <v>2007_mrt_6</v>
          </cell>
          <cell r="C1939">
            <v>13963</v>
          </cell>
          <cell r="D1939">
            <v>2007</v>
          </cell>
          <cell r="E1939" t="str">
            <v>mrt</v>
          </cell>
          <cell r="F1939">
            <v>6</v>
          </cell>
          <cell r="G1939">
            <v>17735.587</v>
          </cell>
          <cell r="H1939">
            <v>3</v>
          </cell>
          <cell r="I1939">
            <v>1</v>
          </cell>
          <cell r="J1939" t="str">
            <v>vleesvarkens</v>
          </cell>
        </row>
        <row r="1940">
          <cell r="A1940" t="str">
            <v>2007_apr_6</v>
          </cell>
          <cell r="C1940">
            <v>13964</v>
          </cell>
          <cell r="D1940">
            <v>2007</v>
          </cell>
          <cell r="E1940" t="str">
            <v>apr</v>
          </cell>
          <cell r="F1940">
            <v>6</v>
          </cell>
          <cell r="G1940">
            <v>18059.736000000001</v>
          </cell>
          <cell r="H1940">
            <v>4</v>
          </cell>
          <cell r="I1940">
            <v>1</v>
          </cell>
          <cell r="J1940" t="str">
            <v>vleesvarkens</v>
          </cell>
        </row>
        <row r="1941">
          <cell r="A1941" t="str">
            <v>2007_mei_6</v>
          </cell>
          <cell r="C1941">
            <v>13965</v>
          </cell>
          <cell r="D1941">
            <v>2007</v>
          </cell>
          <cell r="E1941" t="str">
            <v>mei</v>
          </cell>
          <cell r="F1941">
            <v>6</v>
          </cell>
          <cell r="G1941">
            <v>18198.656999999999</v>
          </cell>
          <cell r="H1941">
            <v>5</v>
          </cell>
          <cell r="I1941">
            <v>1</v>
          </cell>
          <cell r="J1941" t="str">
            <v>vleesvarkens</v>
          </cell>
        </row>
        <row r="1942">
          <cell r="A1942" t="str">
            <v>2007_jun_6</v>
          </cell>
          <cell r="C1942">
            <v>13966</v>
          </cell>
          <cell r="D1942">
            <v>2007</v>
          </cell>
          <cell r="E1942" t="str">
            <v>jun</v>
          </cell>
          <cell r="F1942">
            <v>6</v>
          </cell>
          <cell r="G1942">
            <v>18476.499</v>
          </cell>
          <cell r="H1942">
            <v>6</v>
          </cell>
          <cell r="I1942">
            <v>1</v>
          </cell>
          <cell r="J1942" t="str">
            <v>vleesvarkens</v>
          </cell>
        </row>
        <row r="1943">
          <cell r="A1943" t="str">
            <v>2007_jul_6</v>
          </cell>
          <cell r="C1943">
            <v>13967</v>
          </cell>
          <cell r="D1943">
            <v>2007</v>
          </cell>
          <cell r="E1943" t="str">
            <v>jul</v>
          </cell>
          <cell r="F1943">
            <v>6</v>
          </cell>
          <cell r="G1943">
            <v>18661.726999999999</v>
          </cell>
          <cell r="H1943">
            <v>7</v>
          </cell>
          <cell r="I1943">
            <v>1</v>
          </cell>
          <cell r="J1943" t="str">
            <v>vleesvarkens</v>
          </cell>
        </row>
        <row r="1944">
          <cell r="A1944" t="str">
            <v>2007_aug_6</v>
          </cell>
          <cell r="C1944">
            <v>13968</v>
          </cell>
          <cell r="D1944">
            <v>2007</v>
          </cell>
          <cell r="E1944" t="str">
            <v>aug</v>
          </cell>
          <cell r="F1944">
            <v>6</v>
          </cell>
          <cell r="G1944">
            <v>19310.025000000001</v>
          </cell>
          <cell r="H1944">
            <v>8</v>
          </cell>
          <cell r="I1944">
            <v>1</v>
          </cell>
          <cell r="J1944" t="str">
            <v>vleesvarkens</v>
          </cell>
        </row>
        <row r="1945">
          <cell r="A1945" t="str">
            <v>2007_sep_6</v>
          </cell>
          <cell r="C1945">
            <v>13969</v>
          </cell>
          <cell r="D1945">
            <v>2007</v>
          </cell>
          <cell r="E1945" t="str">
            <v>sep</v>
          </cell>
          <cell r="F1945">
            <v>6</v>
          </cell>
          <cell r="G1945">
            <v>20421.393</v>
          </cell>
          <cell r="H1945">
            <v>9</v>
          </cell>
          <cell r="I1945">
            <v>1</v>
          </cell>
          <cell r="J1945" t="str">
            <v>vleesvarkens</v>
          </cell>
        </row>
        <row r="1946">
          <cell r="A1946" t="str">
            <v>2007_okt_6</v>
          </cell>
          <cell r="C1946">
            <v>13970</v>
          </cell>
          <cell r="D1946">
            <v>2007</v>
          </cell>
          <cell r="E1946" t="str">
            <v>okt</v>
          </cell>
          <cell r="F1946">
            <v>6</v>
          </cell>
          <cell r="G1946">
            <v>21764.296999999999</v>
          </cell>
          <cell r="H1946">
            <v>10</v>
          </cell>
          <cell r="I1946">
            <v>1</v>
          </cell>
          <cell r="J1946" t="str">
            <v>vleesvarkens</v>
          </cell>
        </row>
        <row r="1947">
          <cell r="A1947" t="str">
            <v>2007_nov_6</v>
          </cell>
          <cell r="C1947">
            <v>13971</v>
          </cell>
          <cell r="D1947">
            <v>2007</v>
          </cell>
          <cell r="E1947" t="str">
            <v>nov</v>
          </cell>
          <cell r="F1947">
            <v>6</v>
          </cell>
          <cell r="G1947">
            <v>22551.516</v>
          </cell>
          <cell r="H1947">
            <v>11</v>
          </cell>
          <cell r="I1947">
            <v>1</v>
          </cell>
          <cell r="J1947" t="str">
            <v>vleesvarkens</v>
          </cell>
        </row>
        <row r="1948">
          <cell r="A1948" t="str">
            <v>2007_dec_6</v>
          </cell>
          <cell r="C1948">
            <v>13972</v>
          </cell>
          <cell r="D1948">
            <v>2007</v>
          </cell>
          <cell r="E1948" t="str">
            <v>dec</v>
          </cell>
          <cell r="F1948">
            <v>6</v>
          </cell>
          <cell r="G1948">
            <v>22875.665000000001</v>
          </cell>
          <cell r="H1948">
            <v>12</v>
          </cell>
          <cell r="I1948">
            <v>1</v>
          </cell>
          <cell r="J1948" t="str">
            <v>vleesvarkens</v>
          </cell>
        </row>
        <row r="1949">
          <cell r="A1949" t="str">
            <v>2008_jan_6</v>
          </cell>
          <cell r="C1949">
            <v>13973</v>
          </cell>
          <cell r="D1949">
            <v>2008</v>
          </cell>
          <cell r="E1949" t="str">
            <v>jan</v>
          </cell>
          <cell r="F1949">
            <v>6</v>
          </cell>
          <cell r="G1949">
            <v>23107.200000000001</v>
          </cell>
          <cell r="H1949">
            <v>1</v>
          </cell>
          <cell r="I1949">
            <v>1</v>
          </cell>
          <cell r="J1949" t="str">
            <v>vleesvarkens</v>
          </cell>
        </row>
        <row r="1950">
          <cell r="A1950" t="str">
            <v>2008_feb_6</v>
          </cell>
          <cell r="C1950">
            <v>13974</v>
          </cell>
          <cell r="D1950">
            <v>2008</v>
          </cell>
          <cell r="E1950" t="str">
            <v>feb</v>
          </cell>
          <cell r="F1950">
            <v>6</v>
          </cell>
          <cell r="G1950">
            <v>23431.348999999998</v>
          </cell>
          <cell r="H1950">
            <v>2</v>
          </cell>
          <cell r="I1950">
            <v>1</v>
          </cell>
          <cell r="J1950" t="str">
            <v>vleesvarkens</v>
          </cell>
        </row>
        <row r="1951">
          <cell r="A1951" t="str">
            <v>2008_mrt_6</v>
          </cell>
          <cell r="C1951">
            <v>13975</v>
          </cell>
          <cell r="D1951">
            <v>2008</v>
          </cell>
          <cell r="E1951" t="str">
            <v>mrt</v>
          </cell>
          <cell r="F1951">
            <v>6</v>
          </cell>
          <cell r="G1951">
            <v>23894.42</v>
          </cell>
          <cell r="H1951">
            <v>3</v>
          </cell>
          <cell r="I1951">
            <v>1</v>
          </cell>
          <cell r="J1951" t="str">
            <v>vleesvarkens</v>
          </cell>
        </row>
        <row r="1952">
          <cell r="A1952" t="str">
            <v>2008_apr_6</v>
          </cell>
          <cell r="C1952">
            <v>13976</v>
          </cell>
          <cell r="D1952">
            <v>2008</v>
          </cell>
          <cell r="E1952" t="str">
            <v>apr</v>
          </cell>
          <cell r="F1952">
            <v>6</v>
          </cell>
          <cell r="G1952">
            <v>24264.876</v>
          </cell>
          <cell r="H1952">
            <v>4</v>
          </cell>
          <cell r="I1952">
            <v>1</v>
          </cell>
          <cell r="J1952" t="str">
            <v>vleesvarkens</v>
          </cell>
        </row>
        <row r="1953">
          <cell r="A1953" t="str">
            <v>2008_mei_6</v>
          </cell>
          <cell r="C1953">
            <v>13977</v>
          </cell>
          <cell r="D1953">
            <v>2008</v>
          </cell>
          <cell r="E1953" t="str">
            <v>mei</v>
          </cell>
          <cell r="F1953">
            <v>6</v>
          </cell>
          <cell r="G1953">
            <v>24357.49</v>
          </cell>
          <cell r="H1953">
            <v>5</v>
          </cell>
          <cell r="I1953">
            <v>1</v>
          </cell>
          <cell r="J1953" t="str">
            <v>vleesvarkens</v>
          </cell>
        </row>
        <row r="1954">
          <cell r="A1954" t="str">
            <v>2008_jun_6</v>
          </cell>
          <cell r="C1954">
            <v>13978</v>
          </cell>
          <cell r="D1954">
            <v>2008</v>
          </cell>
          <cell r="E1954" t="str">
            <v>jun</v>
          </cell>
          <cell r="F1954">
            <v>6</v>
          </cell>
          <cell r="G1954">
            <v>24357.49</v>
          </cell>
          <cell r="H1954">
            <v>6</v>
          </cell>
          <cell r="I1954">
            <v>1</v>
          </cell>
          <cell r="J1954" t="str">
            <v>vleesvarkens</v>
          </cell>
        </row>
        <row r="1955">
          <cell r="A1955" t="str">
            <v>2008_jul_6</v>
          </cell>
          <cell r="C1955">
            <v>13979</v>
          </cell>
          <cell r="D1955">
            <v>2008</v>
          </cell>
          <cell r="E1955" t="str">
            <v>jul</v>
          </cell>
          <cell r="F1955">
            <v>6</v>
          </cell>
          <cell r="G1955">
            <v>24357.49</v>
          </cell>
          <cell r="H1955">
            <v>7</v>
          </cell>
          <cell r="I1955">
            <v>1</v>
          </cell>
          <cell r="J1955" t="str">
            <v>vleesvarkens</v>
          </cell>
        </row>
        <row r="1956">
          <cell r="A1956" t="str">
            <v>2008_aug_6</v>
          </cell>
          <cell r="C1956">
            <v>13980</v>
          </cell>
          <cell r="D1956">
            <v>2008</v>
          </cell>
          <cell r="E1956" t="str">
            <v>aug</v>
          </cell>
          <cell r="F1956">
            <v>6</v>
          </cell>
          <cell r="G1956">
            <v>24125.955000000002</v>
          </cell>
          <cell r="H1956">
            <v>8</v>
          </cell>
          <cell r="I1956">
            <v>1</v>
          </cell>
          <cell r="J1956" t="str">
            <v>vleesvarkens</v>
          </cell>
        </row>
        <row r="1957">
          <cell r="A1957" t="str">
            <v>2008_sep_6</v>
          </cell>
          <cell r="C1957">
            <v>13981</v>
          </cell>
          <cell r="D1957">
            <v>2008</v>
          </cell>
          <cell r="E1957" t="str">
            <v>sep</v>
          </cell>
          <cell r="F1957">
            <v>6</v>
          </cell>
          <cell r="G1957">
            <v>23431.348999999998</v>
          </cell>
          <cell r="H1957">
            <v>9</v>
          </cell>
          <cell r="I1957">
            <v>1</v>
          </cell>
          <cell r="J1957" t="str">
            <v>vleesvarkens</v>
          </cell>
        </row>
        <row r="1958">
          <cell r="A1958" t="str">
            <v>2008_okt_6</v>
          </cell>
          <cell r="C1958">
            <v>13982</v>
          </cell>
          <cell r="D1958">
            <v>2008</v>
          </cell>
          <cell r="E1958" t="str">
            <v>okt</v>
          </cell>
          <cell r="F1958">
            <v>6</v>
          </cell>
          <cell r="G1958">
            <v>22505.208999999999</v>
          </cell>
          <cell r="H1958">
            <v>10</v>
          </cell>
          <cell r="I1958">
            <v>1</v>
          </cell>
          <cell r="J1958" t="str">
            <v>vleesvarkens</v>
          </cell>
        </row>
        <row r="1959">
          <cell r="A1959" t="str">
            <v>2008_nov_6</v>
          </cell>
          <cell r="C1959">
            <v>13983</v>
          </cell>
          <cell r="D1959">
            <v>2008</v>
          </cell>
          <cell r="E1959" t="str">
            <v>nov</v>
          </cell>
          <cell r="F1959">
            <v>6</v>
          </cell>
          <cell r="G1959">
            <v>21301.226999999999</v>
          </cell>
          <cell r="H1959">
            <v>11</v>
          </cell>
          <cell r="I1959">
            <v>1</v>
          </cell>
          <cell r="J1959" t="str">
            <v>vleesvarkens</v>
          </cell>
        </row>
        <row r="1960">
          <cell r="A1960" t="str">
            <v>2008_dec_6</v>
          </cell>
          <cell r="C1960">
            <v>13984</v>
          </cell>
          <cell r="D1960">
            <v>2008</v>
          </cell>
          <cell r="E1960" t="str">
            <v>dec</v>
          </cell>
          <cell r="F1960">
            <v>6</v>
          </cell>
          <cell r="G1960">
            <v>20514.007000000001</v>
          </cell>
          <cell r="H1960">
            <v>12</v>
          </cell>
          <cell r="I1960">
            <v>1</v>
          </cell>
          <cell r="J1960" t="str">
            <v>vleesvarkens</v>
          </cell>
        </row>
        <row r="1961">
          <cell r="A1961" t="str">
            <v>2009_jan_6</v>
          </cell>
          <cell r="C1961">
            <v>13985</v>
          </cell>
          <cell r="D1961">
            <v>2009</v>
          </cell>
          <cell r="E1961" t="str">
            <v>jan</v>
          </cell>
          <cell r="F1961">
            <v>6</v>
          </cell>
          <cell r="G1961">
            <v>19680.481</v>
          </cell>
          <cell r="H1961">
            <v>1</v>
          </cell>
          <cell r="I1961">
            <v>1</v>
          </cell>
          <cell r="J1961" t="str">
            <v>vleesvarkens</v>
          </cell>
        </row>
        <row r="1962">
          <cell r="A1962" t="str">
            <v>2009_feb_6</v>
          </cell>
          <cell r="C1962">
            <v>13986</v>
          </cell>
          <cell r="D1962">
            <v>2009</v>
          </cell>
          <cell r="E1962" t="str">
            <v>feb</v>
          </cell>
          <cell r="F1962">
            <v>6</v>
          </cell>
          <cell r="G1962">
            <v>19356.331999999999</v>
          </cell>
          <cell r="H1962">
            <v>2</v>
          </cell>
          <cell r="I1962">
            <v>1</v>
          </cell>
          <cell r="J1962" t="str">
            <v>vleesvarkens</v>
          </cell>
        </row>
        <row r="1963">
          <cell r="A1963" t="str">
            <v>2009_mrt_6</v>
          </cell>
          <cell r="C1963">
            <v>13987</v>
          </cell>
          <cell r="D1963">
            <v>2009</v>
          </cell>
          <cell r="E1963" t="str">
            <v>mrt</v>
          </cell>
          <cell r="F1963">
            <v>6</v>
          </cell>
          <cell r="G1963">
            <v>19217.411</v>
          </cell>
          <cell r="H1963">
            <v>3</v>
          </cell>
          <cell r="I1963">
            <v>1</v>
          </cell>
          <cell r="J1963" t="str">
            <v>vleesvarkens</v>
          </cell>
        </row>
        <row r="1964">
          <cell r="A1964" t="str">
            <v>2009_apr_6</v>
          </cell>
          <cell r="C1964">
            <v>13988</v>
          </cell>
          <cell r="D1964">
            <v>2009</v>
          </cell>
          <cell r="E1964" t="str">
            <v>apr</v>
          </cell>
          <cell r="F1964">
            <v>6</v>
          </cell>
          <cell r="G1964">
            <v>19032.183000000001</v>
          </cell>
          <cell r="H1964">
            <v>4</v>
          </cell>
          <cell r="I1964">
            <v>1</v>
          </cell>
          <cell r="J1964" t="str">
            <v>vleesvarkens</v>
          </cell>
        </row>
        <row r="1965">
          <cell r="A1965" t="str">
            <v>2009_mei_6</v>
          </cell>
          <cell r="C1965">
            <v>13989</v>
          </cell>
          <cell r="D1965">
            <v>2009</v>
          </cell>
          <cell r="E1965" t="str">
            <v>mei</v>
          </cell>
          <cell r="F1965">
            <v>6</v>
          </cell>
          <cell r="G1965">
            <v>18893.261999999999</v>
          </cell>
          <cell r="H1965">
            <v>5</v>
          </cell>
          <cell r="I1965">
            <v>1</v>
          </cell>
          <cell r="J1965" t="str">
            <v>vleesvarkens</v>
          </cell>
        </row>
        <row r="1966">
          <cell r="A1966" t="str">
            <v>2009_jun_6</v>
          </cell>
          <cell r="C1966">
            <v>13990</v>
          </cell>
          <cell r="D1966">
            <v>2009</v>
          </cell>
          <cell r="E1966" t="str">
            <v>jun</v>
          </cell>
          <cell r="F1966">
            <v>6</v>
          </cell>
          <cell r="G1966">
            <v>18846.955000000002</v>
          </cell>
          <cell r="H1966">
            <v>6</v>
          </cell>
          <cell r="I1966">
            <v>1</v>
          </cell>
          <cell r="J1966" t="str">
            <v>vleesvarkens</v>
          </cell>
        </row>
        <row r="1967">
          <cell r="A1967" t="str">
            <v>2009_jul_6</v>
          </cell>
          <cell r="C1967">
            <v>13991</v>
          </cell>
          <cell r="D1967">
            <v>2009</v>
          </cell>
          <cell r="E1967" t="str">
            <v>jul</v>
          </cell>
          <cell r="F1967">
            <v>6</v>
          </cell>
          <cell r="G1967">
            <v>18846.955000000002</v>
          </cell>
          <cell r="H1967">
            <v>7</v>
          </cell>
          <cell r="I1967">
            <v>1</v>
          </cell>
          <cell r="J1967" t="str">
            <v>vleesvarkens</v>
          </cell>
        </row>
        <row r="1968">
          <cell r="A1968" t="str">
            <v>2009_aug_6</v>
          </cell>
          <cell r="C1968">
            <v>13992</v>
          </cell>
          <cell r="D1968">
            <v>2009</v>
          </cell>
          <cell r="E1968" t="str">
            <v>aug</v>
          </cell>
          <cell r="F1968">
            <v>6</v>
          </cell>
          <cell r="G1968">
            <v>18522.806</v>
          </cell>
          <cell r="H1968">
            <v>8</v>
          </cell>
          <cell r="I1968">
            <v>1</v>
          </cell>
          <cell r="J1968" t="str">
            <v>vleesvarkens</v>
          </cell>
        </row>
        <row r="1969">
          <cell r="A1969" t="str">
            <v>2009_sep_6</v>
          </cell>
          <cell r="C1969">
            <v>13993</v>
          </cell>
          <cell r="D1969">
            <v>2009</v>
          </cell>
          <cell r="E1969" t="str">
            <v>sep</v>
          </cell>
          <cell r="F1969">
            <v>6</v>
          </cell>
          <cell r="G1969">
            <v>18059.736000000001</v>
          </cell>
          <cell r="H1969">
            <v>9</v>
          </cell>
          <cell r="I1969">
            <v>1</v>
          </cell>
          <cell r="J1969" t="str">
            <v>vleesvarkens</v>
          </cell>
        </row>
        <row r="1970">
          <cell r="A1970" t="str">
            <v>2009_okt_6</v>
          </cell>
          <cell r="C1970">
            <v>13994</v>
          </cell>
          <cell r="D1970">
            <v>2009</v>
          </cell>
          <cell r="E1970" t="str">
            <v>okt</v>
          </cell>
          <cell r="F1970">
            <v>6</v>
          </cell>
          <cell r="G1970">
            <v>17642.972000000002</v>
          </cell>
          <cell r="H1970">
            <v>10</v>
          </cell>
          <cell r="I1970">
            <v>1</v>
          </cell>
          <cell r="J1970" t="str">
            <v>vleesvarkens</v>
          </cell>
        </row>
        <row r="1971">
          <cell r="A1971" t="str">
            <v>2009_nov_6</v>
          </cell>
          <cell r="C1971">
            <v>13995</v>
          </cell>
          <cell r="D1971">
            <v>2009</v>
          </cell>
          <cell r="E1971" t="str">
            <v>nov</v>
          </cell>
          <cell r="F1971">
            <v>6</v>
          </cell>
          <cell r="G1971">
            <v>17596.665000000001</v>
          </cell>
          <cell r="H1971">
            <v>11</v>
          </cell>
          <cell r="I1971">
            <v>1</v>
          </cell>
          <cell r="J1971" t="str">
            <v>vleesvarkens</v>
          </cell>
        </row>
        <row r="1972">
          <cell r="A1972" t="str">
            <v>2009_dec_6</v>
          </cell>
          <cell r="C1972">
            <v>13996</v>
          </cell>
          <cell r="D1972">
            <v>2009</v>
          </cell>
          <cell r="E1972" t="str">
            <v>dec</v>
          </cell>
          <cell r="F1972">
            <v>6</v>
          </cell>
          <cell r="G1972">
            <v>17550.358</v>
          </cell>
          <cell r="H1972">
            <v>12</v>
          </cell>
          <cell r="I1972">
            <v>1</v>
          </cell>
          <cell r="J1972" t="str">
            <v>vleesvarkens</v>
          </cell>
        </row>
        <row r="1973">
          <cell r="A1973" t="str">
            <v>2010_jan_6</v>
          </cell>
          <cell r="C1973">
            <v>13997</v>
          </cell>
          <cell r="D1973">
            <v>2010</v>
          </cell>
          <cell r="E1973" t="str">
            <v>jan</v>
          </cell>
          <cell r="F1973">
            <v>6</v>
          </cell>
          <cell r="G1973">
            <v>17504.050999999999</v>
          </cell>
          <cell r="H1973">
            <v>1</v>
          </cell>
          <cell r="I1973">
            <v>1</v>
          </cell>
          <cell r="J1973" t="str">
            <v>vleesvarkens</v>
          </cell>
        </row>
        <row r="1974">
          <cell r="A1974" t="str">
            <v>2010_feb_6</v>
          </cell>
          <cell r="C1974">
            <v>13998</v>
          </cell>
          <cell r="D1974">
            <v>2010</v>
          </cell>
          <cell r="E1974" t="str">
            <v>feb</v>
          </cell>
          <cell r="F1974">
            <v>6</v>
          </cell>
          <cell r="G1974">
            <v>17550.358</v>
          </cell>
          <cell r="H1974">
            <v>2</v>
          </cell>
          <cell r="I1974">
            <v>1</v>
          </cell>
          <cell r="J1974" t="str">
            <v>vleesvarkens</v>
          </cell>
        </row>
        <row r="1975">
          <cell r="A1975" t="str">
            <v>2010_mrt_6</v>
          </cell>
          <cell r="C1975">
            <v>13999</v>
          </cell>
          <cell r="D1975">
            <v>2010</v>
          </cell>
          <cell r="E1975" t="str">
            <v>mrt</v>
          </cell>
          <cell r="F1975">
            <v>6</v>
          </cell>
          <cell r="G1975">
            <v>17550.358</v>
          </cell>
          <cell r="H1975">
            <v>3</v>
          </cell>
          <cell r="I1975">
            <v>1</v>
          </cell>
          <cell r="J1975" t="str">
            <v>vleesvarkens</v>
          </cell>
        </row>
        <row r="1976">
          <cell r="A1976" t="str">
            <v>2010_apr_6</v>
          </cell>
          <cell r="C1976">
            <v>14000</v>
          </cell>
          <cell r="D1976">
            <v>2010</v>
          </cell>
          <cell r="E1976" t="str">
            <v>apr</v>
          </cell>
          <cell r="F1976">
            <v>6</v>
          </cell>
          <cell r="G1976">
            <v>17457.743999999999</v>
          </cell>
          <cell r="H1976">
            <v>4</v>
          </cell>
          <cell r="I1976">
            <v>1</v>
          </cell>
          <cell r="J1976" t="str">
            <v>vleesvarkens</v>
          </cell>
        </row>
        <row r="1977">
          <cell r="A1977" t="str">
            <v>2010_mei_6</v>
          </cell>
          <cell r="C1977">
            <v>14001</v>
          </cell>
          <cell r="D1977">
            <v>2010</v>
          </cell>
          <cell r="E1977" t="str">
            <v>mei</v>
          </cell>
          <cell r="F1977">
            <v>6</v>
          </cell>
          <cell r="G1977">
            <v>17504.050999999999</v>
          </cell>
          <cell r="H1977">
            <v>5</v>
          </cell>
          <cell r="I1977">
            <v>1</v>
          </cell>
          <cell r="J1977" t="str">
            <v>vleesvarkens</v>
          </cell>
        </row>
        <row r="1978">
          <cell r="A1978" t="str">
            <v>2010_jun_6</v>
          </cell>
          <cell r="C1978">
            <v>14002</v>
          </cell>
          <cell r="D1978">
            <v>2010</v>
          </cell>
          <cell r="E1978" t="str">
            <v>jun</v>
          </cell>
          <cell r="F1978">
            <v>6</v>
          </cell>
          <cell r="G1978">
            <v>17781.894</v>
          </cell>
          <cell r="H1978">
            <v>6</v>
          </cell>
          <cell r="I1978">
            <v>1</v>
          </cell>
          <cell r="J1978" t="str">
            <v>vleesvarkens</v>
          </cell>
        </row>
        <row r="1979">
          <cell r="A1979" t="str">
            <v>2010_jul_6</v>
          </cell>
          <cell r="C1979">
            <v>14003</v>
          </cell>
          <cell r="D1979">
            <v>2010</v>
          </cell>
          <cell r="E1979" t="str">
            <v>jul</v>
          </cell>
          <cell r="F1979">
            <v>6</v>
          </cell>
          <cell r="G1979">
            <v>18106.043000000001</v>
          </cell>
          <cell r="H1979">
            <v>7</v>
          </cell>
          <cell r="I1979">
            <v>1</v>
          </cell>
          <cell r="J1979" t="str">
            <v>vleesvarkens</v>
          </cell>
        </row>
        <row r="1980">
          <cell r="A1980" t="str">
            <v>2010_aug_6</v>
          </cell>
          <cell r="C1980">
            <v>14004</v>
          </cell>
          <cell r="D1980">
            <v>2010</v>
          </cell>
          <cell r="E1980" t="str">
            <v>aug</v>
          </cell>
          <cell r="F1980">
            <v>6</v>
          </cell>
          <cell r="G1980">
            <v>18893.261999999999</v>
          </cell>
          <cell r="H1980">
            <v>8</v>
          </cell>
          <cell r="I1980">
            <v>1</v>
          </cell>
          <cell r="J1980" t="str">
            <v>vleesvarkens</v>
          </cell>
        </row>
        <row r="1981">
          <cell r="A1981" t="str">
            <v>2010_sep_6</v>
          </cell>
          <cell r="C1981">
            <v>14005</v>
          </cell>
          <cell r="D1981">
            <v>2010</v>
          </cell>
          <cell r="E1981" t="str">
            <v>sep</v>
          </cell>
          <cell r="F1981">
            <v>6</v>
          </cell>
          <cell r="G1981">
            <v>20097.243999999999</v>
          </cell>
          <cell r="H1981">
            <v>9</v>
          </cell>
          <cell r="I1981">
            <v>1</v>
          </cell>
          <cell r="J1981" t="str">
            <v>vleesvarkens</v>
          </cell>
        </row>
        <row r="1982">
          <cell r="A1982" t="str">
            <v>2010_okt_6</v>
          </cell>
          <cell r="C1982">
            <v>14006</v>
          </cell>
          <cell r="D1982">
            <v>2010</v>
          </cell>
          <cell r="E1982" t="str">
            <v>okt</v>
          </cell>
          <cell r="F1982">
            <v>6</v>
          </cell>
          <cell r="G1982">
            <v>20977.078000000001</v>
          </cell>
          <cell r="H1982">
            <v>10</v>
          </cell>
          <cell r="I1982">
            <v>1</v>
          </cell>
          <cell r="J1982" t="str">
            <v>vleesvarkens</v>
          </cell>
        </row>
        <row r="1983">
          <cell r="A1983" t="str">
            <v>2010_nov_6</v>
          </cell>
          <cell r="C1983">
            <v>14007</v>
          </cell>
          <cell r="D1983">
            <v>2010</v>
          </cell>
          <cell r="E1983" t="str">
            <v>nov</v>
          </cell>
          <cell r="F1983">
            <v>6</v>
          </cell>
          <cell r="G1983">
            <v>21671.683000000001</v>
          </cell>
          <cell r="H1983">
            <v>11</v>
          </cell>
          <cell r="I1983">
            <v>1</v>
          </cell>
          <cell r="J1983" t="str">
            <v>vleesvarkens</v>
          </cell>
        </row>
        <row r="1984">
          <cell r="A1984" t="str">
            <v>2010_dec_6</v>
          </cell>
          <cell r="C1984">
            <v>14008</v>
          </cell>
          <cell r="D1984">
            <v>2010</v>
          </cell>
          <cell r="E1984" t="str">
            <v>dec</v>
          </cell>
          <cell r="F1984">
            <v>6</v>
          </cell>
          <cell r="G1984">
            <v>22273.673999999999</v>
          </cell>
          <cell r="H1984">
            <v>12</v>
          </cell>
          <cell r="I1984">
            <v>1</v>
          </cell>
          <cell r="J1984" t="str">
            <v>vleesvarkens</v>
          </cell>
        </row>
        <row r="1985">
          <cell r="A1985" t="str">
            <v>2011_jan_6</v>
          </cell>
          <cell r="C1985">
            <v>14009</v>
          </cell>
          <cell r="D1985">
            <v>2011</v>
          </cell>
          <cell r="E1985" t="str">
            <v>jan</v>
          </cell>
          <cell r="F1985">
            <v>6</v>
          </cell>
          <cell r="G1985">
            <v>22875.665000000001</v>
          </cell>
          <cell r="H1985">
            <v>1</v>
          </cell>
          <cell r="I1985">
            <v>1</v>
          </cell>
          <cell r="J1985" t="str">
            <v>vleesvarkens</v>
          </cell>
        </row>
        <row r="1986">
          <cell r="A1986" t="str">
            <v>2011_feb_6</v>
          </cell>
          <cell r="C1986">
            <v>14010</v>
          </cell>
          <cell r="D1986">
            <v>2011</v>
          </cell>
          <cell r="E1986" t="str">
            <v>feb</v>
          </cell>
          <cell r="F1986">
            <v>6</v>
          </cell>
          <cell r="G1986">
            <v>23385.042000000001</v>
          </cell>
          <cell r="H1986">
            <v>2</v>
          </cell>
          <cell r="I1986">
            <v>1</v>
          </cell>
          <cell r="J1986" t="str">
            <v>vleesvarkens</v>
          </cell>
        </row>
        <row r="1987">
          <cell r="A1987" t="str">
            <v>2011_mrt_6</v>
          </cell>
          <cell r="C1987">
            <v>14011</v>
          </cell>
          <cell r="D1987">
            <v>2011</v>
          </cell>
          <cell r="E1987" t="str">
            <v>mrt</v>
          </cell>
          <cell r="F1987">
            <v>6</v>
          </cell>
          <cell r="G1987">
            <v>24079.648000000001</v>
          </cell>
          <cell r="H1987">
            <v>3</v>
          </cell>
          <cell r="I1987">
            <v>1</v>
          </cell>
          <cell r="J1987" t="str">
            <v>vleesvarkens</v>
          </cell>
        </row>
        <row r="1988">
          <cell r="A1988" t="str">
            <v>2011_apr_6</v>
          </cell>
          <cell r="C1988">
            <v>14012</v>
          </cell>
          <cell r="D1988">
            <v>2011</v>
          </cell>
          <cell r="E1988" t="str">
            <v>apr</v>
          </cell>
          <cell r="F1988">
            <v>6</v>
          </cell>
          <cell r="G1988">
            <v>24727.946</v>
          </cell>
          <cell r="H1988">
            <v>4</v>
          </cell>
          <cell r="I1988">
            <v>1</v>
          </cell>
          <cell r="J1988" t="str">
            <v>vleesvarkens</v>
          </cell>
        </row>
        <row r="1989">
          <cell r="A1989" t="str">
            <v>2011_mei_6</v>
          </cell>
          <cell r="C1989">
            <v>14013</v>
          </cell>
          <cell r="D1989">
            <v>2011</v>
          </cell>
          <cell r="E1989" t="str">
            <v>mei</v>
          </cell>
          <cell r="F1989">
            <v>6</v>
          </cell>
          <cell r="G1989">
            <v>24959.481</v>
          </cell>
          <cell r="H1989">
            <v>5</v>
          </cell>
          <cell r="I1989">
            <v>1</v>
          </cell>
          <cell r="J1989" t="str">
            <v>vleesvarkens</v>
          </cell>
        </row>
        <row r="1990">
          <cell r="A1990" t="str">
            <v>2011_jun_6</v>
          </cell>
          <cell r="C1990">
            <v>14014</v>
          </cell>
          <cell r="D1990">
            <v>2011</v>
          </cell>
          <cell r="E1990" t="str">
            <v>jun</v>
          </cell>
          <cell r="F1990">
            <v>6</v>
          </cell>
          <cell r="G1990">
            <v>25098.401999999998</v>
          </cell>
          <cell r="H1990">
            <v>6</v>
          </cell>
          <cell r="I1990">
            <v>1</v>
          </cell>
          <cell r="J1990" t="str">
            <v>vleesvarkens</v>
          </cell>
        </row>
        <row r="1991">
          <cell r="A1991" t="str">
            <v>2011_jul_6</v>
          </cell>
          <cell r="C1991">
            <v>14015</v>
          </cell>
          <cell r="D1991">
            <v>2011</v>
          </cell>
          <cell r="E1991" t="str">
            <v>jul</v>
          </cell>
          <cell r="F1991">
            <v>6</v>
          </cell>
          <cell r="G1991">
            <v>25098.401999999998</v>
          </cell>
          <cell r="H1991">
            <v>7</v>
          </cell>
          <cell r="I1991">
            <v>1</v>
          </cell>
          <cell r="J1991" t="str">
            <v>vleesvarkens</v>
          </cell>
        </row>
        <row r="1992">
          <cell r="A1992" t="str">
            <v>2011_aug_6</v>
          </cell>
          <cell r="C1992">
            <v>14016</v>
          </cell>
          <cell r="D1992">
            <v>2011</v>
          </cell>
          <cell r="E1992" t="str">
            <v>aug</v>
          </cell>
          <cell r="F1992">
            <v>6</v>
          </cell>
          <cell r="G1992">
            <v>25052.095000000001</v>
          </cell>
          <cell r="H1992">
            <v>8</v>
          </cell>
          <cell r="I1992">
            <v>1</v>
          </cell>
          <cell r="J1992" t="str">
            <v>vleesvarkens</v>
          </cell>
        </row>
        <row r="1993">
          <cell r="A1993" t="str">
            <v>2011_sep_6</v>
          </cell>
          <cell r="C1993">
            <v>14017</v>
          </cell>
          <cell r="D1993">
            <v>2011</v>
          </cell>
          <cell r="E1993" t="str">
            <v>sep</v>
          </cell>
          <cell r="F1993">
            <v>6</v>
          </cell>
          <cell r="G1993">
            <v>24866.866999999998</v>
          </cell>
          <cell r="H1993">
            <v>9</v>
          </cell>
          <cell r="I1993">
            <v>1</v>
          </cell>
          <cell r="J1993" t="str">
            <v>vleesvarkens</v>
          </cell>
        </row>
        <row r="1994">
          <cell r="A1994" t="str">
            <v>2011_okt_6</v>
          </cell>
          <cell r="C1994">
            <v>14018</v>
          </cell>
          <cell r="D1994">
            <v>2011</v>
          </cell>
          <cell r="E1994" t="str">
            <v>okt</v>
          </cell>
          <cell r="F1994">
            <v>6</v>
          </cell>
          <cell r="G1994">
            <v>24635.331999999999</v>
          </cell>
          <cell r="H1994">
            <v>10</v>
          </cell>
          <cell r="I1994">
            <v>1</v>
          </cell>
          <cell r="J1994" t="str">
            <v>vleesvarkens</v>
          </cell>
        </row>
        <row r="1995">
          <cell r="A1995" t="str">
            <v>2011_nov_6</v>
          </cell>
          <cell r="C1995">
            <v>14019</v>
          </cell>
          <cell r="D1995">
            <v>2011</v>
          </cell>
          <cell r="E1995" t="str">
            <v>nov</v>
          </cell>
          <cell r="F1995">
            <v>6</v>
          </cell>
          <cell r="G1995">
            <v>24357.49</v>
          </cell>
          <cell r="H1995">
            <v>11</v>
          </cell>
          <cell r="I1995">
            <v>1</v>
          </cell>
          <cell r="J1995" t="str">
            <v>vleesvarkens</v>
          </cell>
        </row>
        <row r="1996">
          <cell r="A1996" t="str">
            <v>2011_dec_6</v>
          </cell>
          <cell r="C1996">
            <v>14020</v>
          </cell>
          <cell r="D1996">
            <v>2011</v>
          </cell>
          <cell r="E1996" t="str">
            <v>dec</v>
          </cell>
          <cell r="F1996">
            <v>6</v>
          </cell>
          <cell r="G1996">
            <v>24125.955000000002</v>
          </cell>
          <cell r="H1996">
            <v>12</v>
          </cell>
          <cell r="I1996">
            <v>1</v>
          </cell>
          <cell r="J1996" t="str">
            <v>vleesvarkens</v>
          </cell>
        </row>
        <row r="1997">
          <cell r="A1997" t="str">
            <v>2012_jan_6</v>
          </cell>
          <cell r="C1997">
            <v>14021</v>
          </cell>
          <cell r="D1997">
            <v>2012</v>
          </cell>
          <cell r="E1997" t="str">
            <v>jan</v>
          </cell>
          <cell r="F1997">
            <v>6</v>
          </cell>
          <cell r="G1997">
            <v>23987.034</v>
          </cell>
          <cell r="H1997">
            <v>1</v>
          </cell>
          <cell r="I1997">
            <v>1</v>
          </cell>
          <cell r="J1997" t="str">
            <v>vleesvarkens</v>
          </cell>
        </row>
        <row r="1998">
          <cell r="A1998" t="str">
            <v>2006_jan_7</v>
          </cell>
          <cell r="C1998">
            <v>14031</v>
          </cell>
          <cell r="D1998">
            <v>2006</v>
          </cell>
          <cell r="E1998" t="str">
            <v>jan</v>
          </cell>
          <cell r="F1998">
            <v>7</v>
          </cell>
          <cell r="G1998">
            <v>2083.3330000000001</v>
          </cell>
          <cell r="H1998">
            <v>1</v>
          </cell>
          <cell r="I1998">
            <v>1</v>
          </cell>
          <cell r="J1998" t="str">
            <v>vleesvarkens</v>
          </cell>
        </row>
        <row r="1999">
          <cell r="A1999" t="str">
            <v>2006_feb_7</v>
          </cell>
          <cell r="C1999">
            <v>14032</v>
          </cell>
          <cell r="D1999">
            <v>2006</v>
          </cell>
          <cell r="E1999" t="str">
            <v>feb</v>
          </cell>
          <cell r="F1999">
            <v>7</v>
          </cell>
          <cell r="G1999">
            <v>2083.3330000000001</v>
          </cell>
          <cell r="H1999">
            <v>2</v>
          </cell>
          <cell r="I1999">
            <v>1</v>
          </cell>
          <cell r="J1999" t="str">
            <v>vleesvarkens</v>
          </cell>
        </row>
        <row r="2000">
          <cell r="A2000" t="str">
            <v>2006_mrt_7</v>
          </cell>
          <cell r="C2000">
            <v>14033</v>
          </cell>
          <cell r="D2000">
            <v>2006</v>
          </cell>
          <cell r="E2000" t="str">
            <v>mrt</v>
          </cell>
          <cell r="F2000">
            <v>7</v>
          </cell>
          <cell r="G2000">
            <v>2083.3330000000001</v>
          </cell>
          <cell r="H2000">
            <v>3</v>
          </cell>
          <cell r="I2000">
            <v>1</v>
          </cell>
          <cell r="J2000" t="str">
            <v>vleesvarkens</v>
          </cell>
        </row>
        <row r="2001">
          <cell r="A2001" t="str">
            <v>2006_apr_7</v>
          </cell>
          <cell r="C2001">
            <v>14034</v>
          </cell>
          <cell r="D2001">
            <v>2006</v>
          </cell>
          <cell r="E2001" t="str">
            <v>apr</v>
          </cell>
          <cell r="F2001">
            <v>7</v>
          </cell>
          <cell r="G2001">
            <v>2083.3330000000001</v>
          </cell>
          <cell r="H2001">
            <v>4</v>
          </cell>
          <cell r="I2001">
            <v>1</v>
          </cell>
          <cell r="J2001" t="str">
            <v>vleesvarkens</v>
          </cell>
        </row>
        <row r="2002">
          <cell r="A2002" t="str">
            <v>2006_mei_7</v>
          </cell>
          <cell r="C2002">
            <v>14035</v>
          </cell>
          <cell r="D2002">
            <v>2006</v>
          </cell>
          <cell r="E2002" t="str">
            <v>mei</v>
          </cell>
          <cell r="F2002">
            <v>7</v>
          </cell>
          <cell r="G2002">
            <v>2083.3330000000001</v>
          </cell>
          <cell r="H2002">
            <v>5</v>
          </cell>
          <cell r="I2002">
            <v>1</v>
          </cell>
          <cell r="J2002" t="str">
            <v>vleesvarkens</v>
          </cell>
        </row>
        <row r="2003">
          <cell r="A2003" t="str">
            <v>2006_jun_7</v>
          </cell>
          <cell r="C2003">
            <v>14036</v>
          </cell>
          <cell r="D2003">
            <v>2006</v>
          </cell>
          <cell r="E2003" t="str">
            <v>jun</v>
          </cell>
          <cell r="F2003">
            <v>7</v>
          </cell>
          <cell r="G2003">
            <v>2083.3330000000001</v>
          </cell>
          <cell r="H2003">
            <v>6</v>
          </cell>
          <cell r="I2003">
            <v>1</v>
          </cell>
          <cell r="J2003" t="str">
            <v>vleesvarkens</v>
          </cell>
        </row>
        <row r="2004">
          <cell r="A2004" t="str">
            <v>2006_jul_7</v>
          </cell>
          <cell r="C2004">
            <v>14037</v>
          </cell>
          <cell r="D2004">
            <v>2006</v>
          </cell>
          <cell r="E2004" t="str">
            <v>jul</v>
          </cell>
          <cell r="F2004">
            <v>7</v>
          </cell>
          <cell r="G2004">
            <v>2083.3330000000001</v>
          </cell>
          <cell r="H2004">
            <v>7</v>
          </cell>
          <cell r="I2004">
            <v>1</v>
          </cell>
          <cell r="J2004" t="str">
            <v>vleesvarkens</v>
          </cell>
        </row>
        <row r="2005">
          <cell r="A2005" t="str">
            <v>2006_aug_7</v>
          </cell>
          <cell r="C2005">
            <v>14038</v>
          </cell>
          <cell r="D2005">
            <v>2006</v>
          </cell>
          <cell r="E2005" t="str">
            <v>aug</v>
          </cell>
          <cell r="F2005">
            <v>7</v>
          </cell>
          <cell r="G2005">
            <v>2083.3330000000001</v>
          </cell>
          <cell r="H2005">
            <v>8</v>
          </cell>
          <cell r="I2005">
            <v>1</v>
          </cell>
          <cell r="J2005" t="str">
            <v>vleesvarkens</v>
          </cell>
        </row>
        <row r="2006">
          <cell r="A2006" t="str">
            <v>2006_sep_7</v>
          </cell>
          <cell r="C2006">
            <v>14039</v>
          </cell>
          <cell r="D2006">
            <v>2006</v>
          </cell>
          <cell r="E2006" t="str">
            <v>sep</v>
          </cell>
          <cell r="F2006">
            <v>7</v>
          </cell>
          <cell r="G2006">
            <v>2083.3330000000001</v>
          </cell>
          <cell r="H2006">
            <v>9</v>
          </cell>
          <cell r="I2006">
            <v>1</v>
          </cell>
          <cell r="J2006" t="str">
            <v>vleesvarkens</v>
          </cell>
        </row>
        <row r="2007">
          <cell r="A2007" t="str">
            <v>2006_okt_7</v>
          </cell>
          <cell r="C2007">
            <v>14040</v>
          </cell>
          <cell r="D2007">
            <v>2006</v>
          </cell>
          <cell r="E2007" t="str">
            <v>okt</v>
          </cell>
          <cell r="F2007">
            <v>7</v>
          </cell>
          <cell r="G2007">
            <v>2083.3330000000001</v>
          </cell>
          <cell r="H2007">
            <v>10</v>
          </cell>
          <cell r="I2007">
            <v>1</v>
          </cell>
          <cell r="J2007" t="str">
            <v>vleesvarkens</v>
          </cell>
        </row>
        <row r="2008">
          <cell r="A2008" t="str">
            <v>2006_nov_7</v>
          </cell>
          <cell r="C2008">
            <v>14041</v>
          </cell>
          <cell r="D2008">
            <v>2006</v>
          </cell>
          <cell r="E2008" t="str">
            <v>nov</v>
          </cell>
          <cell r="F2008">
            <v>7</v>
          </cell>
          <cell r="G2008">
            <v>2083.3330000000001</v>
          </cell>
          <cell r="H2008">
            <v>11</v>
          </cell>
          <cell r="I2008">
            <v>1</v>
          </cell>
          <cell r="J2008" t="str">
            <v>vleesvarkens</v>
          </cell>
        </row>
        <row r="2009">
          <cell r="A2009" t="str">
            <v>2006_dec_7</v>
          </cell>
          <cell r="C2009">
            <v>14042</v>
          </cell>
          <cell r="D2009">
            <v>2006</v>
          </cell>
          <cell r="E2009" t="str">
            <v>dec</v>
          </cell>
          <cell r="F2009">
            <v>7</v>
          </cell>
          <cell r="G2009">
            <v>2083.3330000000001</v>
          </cell>
          <cell r="H2009">
            <v>12</v>
          </cell>
          <cell r="I2009">
            <v>1</v>
          </cell>
          <cell r="J2009" t="str">
            <v>vleesvarkens</v>
          </cell>
        </row>
        <row r="2010">
          <cell r="A2010" t="str">
            <v>2007_jan_7</v>
          </cell>
          <cell r="C2010">
            <v>14043</v>
          </cell>
          <cell r="D2010">
            <v>2007</v>
          </cell>
          <cell r="E2010" t="str">
            <v>jan</v>
          </cell>
          <cell r="F2010">
            <v>7</v>
          </cell>
          <cell r="G2010">
            <v>2083.3330000000001</v>
          </cell>
          <cell r="H2010">
            <v>1</v>
          </cell>
          <cell r="I2010">
            <v>1</v>
          </cell>
          <cell r="J2010" t="str">
            <v>vleesvarkens</v>
          </cell>
        </row>
        <row r="2011">
          <cell r="A2011" t="str">
            <v>2007_feb_7</v>
          </cell>
          <cell r="C2011">
            <v>14044</v>
          </cell>
          <cell r="D2011">
            <v>2007</v>
          </cell>
          <cell r="E2011" t="str">
            <v>feb</v>
          </cell>
          <cell r="F2011">
            <v>7</v>
          </cell>
          <cell r="G2011">
            <v>2083.3330000000001</v>
          </cell>
          <cell r="H2011">
            <v>2</v>
          </cell>
          <cell r="I2011">
            <v>1</v>
          </cell>
          <cell r="J2011" t="str">
            <v>vleesvarkens</v>
          </cell>
        </row>
        <row r="2012">
          <cell r="A2012" t="str">
            <v>2007_mrt_7</v>
          </cell>
          <cell r="C2012">
            <v>14045</v>
          </cell>
          <cell r="D2012">
            <v>2007</v>
          </cell>
          <cell r="E2012" t="str">
            <v>mrt</v>
          </cell>
          <cell r="F2012">
            <v>7</v>
          </cell>
          <cell r="G2012">
            <v>2083.3330000000001</v>
          </cell>
          <cell r="H2012">
            <v>3</v>
          </cell>
          <cell r="I2012">
            <v>1</v>
          </cell>
          <cell r="J2012" t="str">
            <v>vleesvarkens</v>
          </cell>
        </row>
        <row r="2013">
          <cell r="A2013" t="str">
            <v>2007_apr_7</v>
          </cell>
          <cell r="C2013">
            <v>14046</v>
          </cell>
          <cell r="D2013">
            <v>2007</v>
          </cell>
          <cell r="E2013" t="str">
            <v>apr</v>
          </cell>
          <cell r="F2013">
            <v>7</v>
          </cell>
          <cell r="G2013">
            <v>2083.3330000000001</v>
          </cell>
          <cell r="H2013">
            <v>4</v>
          </cell>
          <cell r="I2013">
            <v>1</v>
          </cell>
          <cell r="J2013" t="str">
            <v>vleesvarkens</v>
          </cell>
        </row>
        <row r="2014">
          <cell r="A2014" t="str">
            <v>2007_mei_7</v>
          </cell>
          <cell r="C2014">
            <v>14047</v>
          </cell>
          <cell r="D2014">
            <v>2007</v>
          </cell>
          <cell r="E2014" t="str">
            <v>mei</v>
          </cell>
          <cell r="F2014">
            <v>7</v>
          </cell>
          <cell r="G2014">
            <v>2083.3330000000001</v>
          </cell>
          <cell r="H2014">
            <v>5</v>
          </cell>
          <cell r="I2014">
            <v>1</v>
          </cell>
          <cell r="J2014" t="str">
            <v>vleesvarkens</v>
          </cell>
        </row>
        <row r="2015">
          <cell r="A2015" t="str">
            <v>2007_jun_7</v>
          </cell>
          <cell r="C2015">
            <v>14048</v>
          </cell>
          <cell r="D2015">
            <v>2007</v>
          </cell>
          <cell r="E2015" t="str">
            <v>jun</v>
          </cell>
          <cell r="F2015">
            <v>7</v>
          </cell>
          <cell r="G2015">
            <v>2083.3330000000001</v>
          </cell>
          <cell r="H2015">
            <v>6</v>
          </cell>
          <cell r="I2015">
            <v>1</v>
          </cell>
          <cell r="J2015" t="str">
            <v>vleesvarkens</v>
          </cell>
        </row>
        <row r="2016">
          <cell r="A2016" t="str">
            <v>2007_jul_7</v>
          </cell>
          <cell r="C2016">
            <v>14049</v>
          </cell>
          <cell r="D2016">
            <v>2007</v>
          </cell>
          <cell r="E2016" t="str">
            <v>jul</v>
          </cell>
          <cell r="F2016">
            <v>7</v>
          </cell>
          <cell r="G2016">
            <v>2083.3330000000001</v>
          </cell>
          <cell r="H2016">
            <v>7</v>
          </cell>
          <cell r="I2016">
            <v>1</v>
          </cell>
          <cell r="J2016" t="str">
            <v>vleesvarkens</v>
          </cell>
        </row>
        <row r="2017">
          <cell r="A2017" t="str">
            <v>2007_aug_7</v>
          </cell>
          <cell r="C2017">
            <v>14050</v>
          </cell>
          <cell r="D2017">
            <v>2007</v>
          </cell>
          <cell r="E2017" t="str">
            <v>aug</v>
          </cell>
          <cell r="F2017">
            <v>7</v>
          </cell>
          <cell r="G2017">
            <v>2083.3330000000001</v>
          </cell>
          <cell r="H2017">
            <v>8</v>
          </cell>
          <cell r="I2017">
            <v>1</v>
          </cell>
          <cell r="J2017" t="str">
            <v>vleesvarkens</v>
          </cell>
        </row>
        <row r="2018">
          <cell r="A2018" t="str">
            <v>2007_sep_7</v>
          </cell>
          <cell r="C2018">
            <v>14051</v>
          </cell>
          <cell r="D2018">
            <v>2007</v>
          </cell>
          <cell r="E2018" t="str">
            <v>sep</v>
          </cell>
          <cell r="F2018">
            <v>7</v>
          </cell>
          <cell r="G2018">
            <v>2083.3330000000001</v>
          </cell>
          <cell r="H2018">
            <v>9</v>
          </cell>
          <cell r="I2018">
            <v>1</v>
          </cell>
          <cell r="J2018" t="str">
            <v>vleesvarkens</v>
          </cell>
        </row>
        <row r="2019">
          <cell r="A2019" t="str">
            <v>2007_okt_7</v>
          </cell>
          <cell r="C2019">
            <v>14052</v>
          </cell>
          <cell r="D2019">
            <v>2007</v>
          </cell>
          <cell r="E2019" t="str">
            <v>okt</v>
          </cell>
          <cell r="F2019">
            <v>7</v>
          </cell>
          <cell r="G2019">
            <v>2083.3330000000001</v>
          </cell>
          <cell r="H2019">
            <v>10</v>
          </cell>
          <cell r="I2019">
            <v>1</v>
          </cell>
          <cell r="J2019" t="str">
            <v>vleesvarkens</v>
          </cell>
        </row>
        <row r="2020">
          <cell r="A2020" t="str">
            <v>2007_nov_7</v>
          </cell>
          <cell r="C2020">
            <v>14053</v>
          </cell>
          <cell r="D2020">
            <v>2007</v>
          </cell>
          <cell r="E2020" t="str">
            <v>nov</v>
          </cell>
          <cell r="F2020">
            <v>7</v>
          </cell>
          <cell r="G2020">
            <v>2083.3330000000001</v>
          </cell>
          <cell r="H2020">
            <v>11</v>
          </cell>
          <cell r="I2020">
            <v>1</v>
          </cell>
          <cell r="J2020" t="str">
            <v>vleesvarkens</v>
          </cell>
        </row>
        <row r="2021">
          <cell r="A2021" t="str">
            <v>2007_dec_7</v>
          </cell>
          <cell r="C2021">
            <v>14054</v>
          </cell>
          <cell r="D2021">
            <v>2007</v>
          </cell>
          <cell r="E2021" t="str">
            <v>dec</v>
          </cell>
          <cell r="F2021">
            <v>7</v>
          </cell>
          <cell r="G2021">
            <v>2083.3330000000001</v>
          </cell>
          <cell r="H2021">
            <v>12</v>
          </cell>
          <cell r="I2021">
            <v>1</v>
          </cell>
          <cell r="J2021" t="str">
            <v>vleesvarkens</v>
          </cell>
        </row>
        <row r="2022">
          <cell r="A2022" t="str">
            <v>2008_jan_7</v>
          </cell>
          <cell r="C2022">
            <v>14055</v>
          </cell>
          <cell r="D2022">
            <v>2008</v>
          </cell>
          <cell r="E2022" t="str">
            <v>jan</v>
          </cell>
          <cell r="F2022">
            <v>7</v>
          </cell>
          <cell r="G2022">
            <v>2083.3330000000001</v>
          </cell>
          <cell r="H2022">
            <v>1</v>
          </cell>
          <cell r="I2022">
            <v>1</v>
          </cell>
          <cell r="J2022" t="str">
            <v>vleesvarkens</v>
          </cell>
        </row>
        <row r="2023">
          <cell r="A2023" t="str">
            <v>2008_feb_7</v>
          </cell>
          <cell r="C2023">
            <v>14056</v>
          </cell>
          <cell r="D2023">
            <v>2008</v>
          </cell>
          <cell r="E2023" t="str">
            <v>feb</v>
          </cell>
          <cell r="F2023">
            <v>7</v>
          </cell>
          <cell r="G2023">
            <v>2083.3330000000001</v>
          </cell>
          <cell r="H2023">
            <v>2</v>
          </cell>
          <cell r="I2023">
            <v>1</v>
          </cell>
          <cell r="J2023" t="str">
            <v>vleesvarkens</v>
          </cell>
        </row>
        <row r="2024">
          <cell r="A2024" t="str">
            <v>2008_mrt_7</v>
          </cell>
          <cell r="C2024">
            <v>14057</v>
          </cell>
          <cell r="D2024">
            <v>2008</v>
          </cell>
          <cell r="E2024" t="str">
            <v>mrt</v>
          </cell>
          <cell r="F2024">
            <v>7</v>
          </cell>
          <cell r="G2024">
            <v>2083.3330000000001</v>
          </cell>
          <cell r="H2024">
            <v>3</v>
          </cell>
          <cell r="I2024">
            <v>1</v>
          </cell>
          <cell r="J2024" t="str">
            <v>vleesvarkens</v>
          </cell>
        </row>
        <row r="2025">
          <cell r="A2025" t="str">
            <v>2008_apr_7</v>
          </cell>
          <cell r="C2025">
            <v>14058</v>
          </cell>
          <cell r="D2025">
            <v>2008</v>
          </cell>
          <cell r="E2025" t="str">
            <v>apr</v>
          </cell>
          <cell r="F2025">
            <v>7</v>
          </cell>
          <cell r="G2025">
            <v>2083.3330000000001</v>
          </cell>
          <cell r="H2025">
            <v>4</v>
          </cell>
          <cell r="I2025">
            <v>1</v>
          </cell>
          <cell r="J2025" t="str">
            <v>vleesvarkens</v>
          </cell>
        </row>
        <row r="2026">
          <cell r="A2026" t="str">
            <v>2008_mei_7</v>
          </cell>
          <cell r="C2026">
            <v>14059</v>
          </cell>
          <cell r="D2026">
            <v>2008</v>
          </cell>
          <cell r="E2026" t="str">
            <v>mei</v>
          </cell>
          <cell r="F2026">
            <v>7</v>
          </cell>
          <cell r="G2026">
            <v>2083.3330000000001</v>
          </cell>
          <cell r="H2026">
            <v>5</v>
          </cell>
          <cell r="I2026">
            <v>1</v>
          </cell>
          <cell r="J2026" t="str">
            <v>vleesvarkens</v>
          </cell>
        </row>
        <row r="2027">
          <cell r="A2027" t="str">
            <v>2008_jun_7</v>
          </cell>
          <cell r="C2027">
            <v>14060</v>
          </cell>
          <cell r="D2027">
            <v>2008</v>
          </cell>
          <cell r="E2027" t="str">
            <v>jun</v>
          </cell>
          <cell r="F2027">
            <v>7</v>
          </cell>
          <cell r="G2027">
            <v>2083.3330000000001</v>
          </cell>
          <cell r="H2027">
            <v>6</v>
          </cell>
          <cell r="I2027">
            <v>1</v>
          </cell>
          <cell r="J2027" t="str">
            <v>vleesvarkens</v>
          </cell>
        </row>
        <row r="2028">
          <cell r="A2028" t="str">
            <v>2008_jul_7</v>
          </cell>
          <cell r="C2028">
            <v>14061</v>
          </cell>
          <cell r="D2028">
            <v>2008</v>
          </cell>
          <cell r="E2028" t="str">
            <v>jul</v>
          </cell>
          <cell r="F2028">
            <v>7</v>
          </cell>
          <cell r="G2028">
            <v>2083.3330000000001</v>
          </cell>
          <cell r="H2028">
            <v>7</v>
          </cell>
          <cell r="I2028">
            <v>1</v>
          </cell>
          <cell r="J2028" t="str">
            <v>vleesvarkens</v>
          </cell>
        </row>
        <row r="2029">
          <cell r="A2029" t="str">
            <v>2008_aug_7</v>
          </cell>
          <cell r="C2029">
            <v>14062</v>
          </cell>
          <cell r="D2029">
            <v>2008</v>
          </cell>
          <cell r="E2029" t="str">
            <v>aug</v>
          </cell>
          <cell r="F2029">
            <v>7</v>
          </cell>
          <cell r="G2029">
            <v>2083.3330000000001</v>
          </cell>
          <cell r="H2029">
            <v>8</v>
          </cell>
          <cell r="I2029">
            <v>1</v>
          </cell>
          <cell r="J2029" t="str">
            <v>vleesvarkens</v>
          </cell>
        </row>
        <row r="2030">
          <cell r="A2030" t="str">
            <v>2008_sep_7</v>
          </cell>
          <cell r="C2030">
            <v>14063</v>
          </cell>
          <cell r="D2030">
            <v>2008</v>
          </cell>
          <cell r="E2030" t="str">
            <v>sep</v>
          </cell>
          <cell r="F2030">
            <v>7</v>
          </cell>
          <cell r="G2030">
            <v>2083.3330000000001</v>
          </cell>
          <cell r="H2030">
            <v>9</v>
          </cell>
          <cell r="I2030">
            <v>1</v>
          </cell>
          <cell r="J2030" t="str">
            <v>vleesvarkens</v>
          </cell>
        </row>
        <row r="2031">
          <cell r="A2031" t="str">
            <v>2008_okt_7</v>
          </cell>
          <cell r="C2031">
            <v>14064</v>
          </cell>
          <cell r="D2031">
            <v>2008</v>
          </cell>
          <cell r="E2031" t="str">
            <v>okt</v>
          </cell>
          <cell r="F2031">
            <v>7</v>
          </cell>
          <cell r="G2031">
            <v>2083.3330000000001</v>
          </cell>
          <cell r="H2031">
            <v>10</v>
          </cell>
          <cell r="I2031">
            <v>1</v>
          </cell>
          <cell r="J2031" t="str">
            <v>vleesvarkens</v>
          </cell>
        </row>
        <row r="2032">
          <cell r="A2032" t="str">
            <v>2008_nov_7</v>
          </cell>
          <cell r="C2032">
            <v>14065</v>
          </cell>
          <cell r="D2032">
            <v>2008</v>
          </cell>
          <cell r="E2032" t="str">
            <v>nov</v>
          </cell>
          <cell r="F2032">
            <v>7</v>
          </cell>
          <cell r="G2032">
            <v>2083.3330000000001</v>
          </cell>
          <cell r="H2032">
            <v>11</v>
          </cell>
          <cell r="I2032">
            <v>1</v>
          </cell>
          <cell r="J2032" t="str">
            <v>vleesvarkens</v>
          </cell>
        </row>
        <row r="2033">
          <cell r="A2033" t="str">
            <v>2008_dec_7</v>
          </cell>
          <cell r="C2033">
            <v>14066</v>
          </cell>
          <cell r="D2033">
            <v>2008</v>
          </cell>
          <cell r="E2033" t="str">
            <v>dec</v>
          </cell>
          <cell r="F2033">
            <v>7</v>
          </cell>
          <cell r="G2033">
            <v>2083.3330000000001</v>
          </cell>
          <cell r="H2033">
            <v>12</v>
          </cell>
          <cell r="I2033">
            <v>1</v>
          </cell>
          <cell r="J2033" t="str">
            <v>vleesvarkens</v>
          </cell>
        </row>
        <row r="2034">
          <cell r="A2034" t="str">
            <v>2009_jan_7</v>
          </cell>
          <cell r="C2034">
            <v>14067</v>
          </cell>
          <cell r="D2034">
            <v>2009</v>
          </cell>
          <cell r="E2034" t="str">
            <v>jan</v>
          </cell>
          <cell r="F2034">
            <v>7</v>
          </cell>
          <cell r="G2034">
            <v>2083.3330000000001</v>
          </cell>
          <cell r="H2034">
            <v>1</v>
          </cell>
          <cell r="I2034">
            <v>1</v>
          </cell>
          <cell r="J2034" t="str">
            <v>vleesvarkens</v>
          </cell>
        </row>
        <row r="2035">
          <cell r="A2035" t="str">
            <v>2009_feb_7</v>
          </cell>
          <cell r="C2035">
            <v>14068</v>
          </cell>
          <cell r="D2035">
            <v>2009</v>
          </cell>
          <cell r="E2035" t="str">
            <v>feb</v>
          </cell>
          <cell r="F2035">
            <v>7</v>
          </cell>
          <cell r="G2035">
            <v>2083.3330000000001</v>
          </cell>
          <cell r="H2035">
            <v>2</v>
          </cell>
          <cell r="I2035">
            <v>1</v>
          </cell>
          <cell r="J2035" t="str">
            <v>vleesvarkens</v>
          </cell>
        </row>
        <row r="2036">
          <cell r="A2036" t="str">
            <v>2009_mrt_7</v>
          </cell>
          <cell r="C2036">
            <v>14069</v>
          </cell>
          <cell r="D2036">
            <v>2009</v>
          </cell>
          <cell r="E2036" t="str">
            <v>mrt</v>
          </cell>
          <cell r="F2036">
            <v>7</v>
          </cell>
          <cell r="G2036">
            <v>2083.3330000000001</v>
          </cell>
          <cell r="H2036">
            <v>3</v>
          </cell>
          <cell r="I2036">
            <v>1</v>
          </cell>
          <cell r="J2036" t="str">
            <v>vleesvarkens</v>
          </cell>
        </row>
        <row r="2037">
          <cell r="A2037" t="str">
            <v>2009_apr_7</v>
          </cell>
          <cell r="C2037">
            <v>14070</v>
          </cell>
          <cell r="D2037">
            <v>2009</v>
          </cell>
          <cell r="E2037" t="str">
            <v>apr</v>
          </cell>
          <cell r="F2037">
            <v>7</v>
          </cell>
          <cell r="G2037">
            <v>2083.3330000000001</v>
          </cell>
          <cell r="H2037">
            <v>4</v>
          </cell>
          <cell r="I2037">
            <v>1</v>
          </cell>
          <cell r="J2037" t="str">
            <v>vleesvarkens</v>
          </cell>
        </row>
        <row r="2038">
          <cell r="A2038" t="str">
            <v>2009_mei_7</v>
          </cell>
          <cell r="C2038">
            <v>14071</v>
          </cell>
          <cell r="D2038">
            <v>2009</v>
          </cell>
          <cell r="E2038" t="str">
            <v>mei</v>
          </cell>
          <cell r="F2038">
            <v>7</v>
          </cell>
          <cell r="G2038">
            <v>2083.3330000000001</v>
          </cell>
          <cell r="H2038">
            <v>5</v>
          </cell>
          <cell r="I2038">
            <v>1</v>
          </cell>
          <cell r="J2038" t="str">
            <v>vleesvarkens</v>
          </cell>
        </row>
        <row r="2039">
          <cell r="A2039" t="str">
            <v>2009_jun_7</v>
          </cell>
          <cell r="C2039">
            <v>14072</v>
          </cell>
          <cell r="D2039">
            <v>2009</v>
          </cell>
          <cell r="E2039" t="str">
            <v>jun</v>
          </cell>
          <cell r="F2039">
            <v>7</v>
          </cell>
          <cell r="G2039">
            <v>2083.3330000000001</v>
          </cell>
          <cell r="H2039">
            <v>6</v>
          </cell>
          <cell r="I2039">
            <v>1</v>
          </cell>
          <cell r="J2039" t="str">
            <v>vleesvarkens</v>
          </cell>
        </row>
        <row r="2040">
          <cell r="A2040" t="str">
            <v>2009_jul_7</v>
          </cell>
          <cell r="C2040">
            <v>14073</v>
          </cell>
          <cell r="D2040">
            <v>2009</v>
          </cell>
          <cell r="E2040" t="str">
            <v>jul</v>
          </cell>
          <cell r="F2040">
            <v>7</v>
          </cell>
          <cell r="G2040">
            <v>2083.3330000000001</v>
          </cell>
          <cell r="H2040">
            <v>7</v>
          </cell>
          <cell r="I2040">
            <v>1</v>
          </cell>
          <cell r="J2040" t="str">
            <v>vleesvarkens</v>
          </cell>
        </row>
        <row r="2041">
          <cell r="A2041" t="str">
            <v>2009_aug_7</v>
          </cell>
          <cell r="C2041">
            <v>14074</v>
          </cell>
          <cell r="D2041">
            <v>2009</v>
          </cell>
          <cell r="E2041" t="str">
            <v>aug</v>
          </cell>
          <cell r="F2041">
            <v>7</v>
          </cell>
          <cell r="G2041">
            <v>2083.3330000000001</v>
          </cell>
          <cell r="H2041">
            <v>8</v>
          </cell>
          <cell r="I2041">
            <v>1</v>
          </cell>
          <cell r="J2041" t="str">
            <v>vleesvarkens</v>
          </cell>
        </row>
        <row r="2042">
          <cell r="A2042" t="str">
            <v>2009_sep_7</v>
          </cell>
          <cell r="C2042">
            <v>14075</v>
          </cell>
          <cell r="D2042">
            <v>2009</v>
          </cell>
          <cell r="E2042" t="str">
            <v>sep</v>
          </cell>
          <cell r="F2042">
            <v>7</v>
          </cell>
          <cell r="G2042">
            <v>2083.3330000000001</v>
          </cell>
          <cell r="H2042">
            <v>9</v>
          </cell>
          <cell r="I2042">
            <v>1</v>
          </cell>
          <cell r="J2042" t="str">
            <v>vleesvarkens</v>
          </cell>
        </row>
        <row r="2043">
          <cell r="A2043" t="str">
            <v>2009_okt_7</v>
          </cell>
          <cell r="C2043">
            <v>14076</v>
          </cell>
          <cell r="D2043">
            <v>2009</v>
          </cell>
          <cell r="E2043" t="str">
            <v>okt</v>
          </cell>
          <cell r="F2043">
            <v>7</v>
          </cell>
          <cell r="G2043">
            <v>2083.3330000000001</v>
          </cell>
          <cell r="H2043">
            <v>10</v>
          </cell>
          <cell r="I2043">
            <v>1</v>
          </cell>
          <cell r="J2043" t="str">
            <v>vleesvarkens</v>
          </cell>
        </row>
        <row r="2044">
          <cell r="A2044" t="str">
            <v>2009_nov_7</v>
          </cell>
          <cell r="C2044">
            <v>14077</v>
          </cell>
          <cell r="D2044">
            <v>2009</v>
          </cell>
          <cell r="E2044" t="str">
            <v>nov</v>
          </cell>
          <cell r="F2044">
            <v>7</v>
          </cell>
          <cell r="G2044">
            <v>2083.3330000000001</v>
          </cell>
          <cell r="H2044">
            <v>11</v>
          </cell>
          <cell r="I2044">
            <v>1</v>
          </cell>
          <cell r="J2044" t="str">
            <v>vleesvarkens</v>
          </cell>
        </row>
        <row r="2045">
          <cell r="A2045" t="str">
            <v>2009_dec_7</v>
          </cell>
          <cell r="C2045">
            <v>14078</v>
          </cell>
          <cell r="D2045">
            <v>2009</v>
          </cell>
          <cell r="E2045" t="str">
            <v>dec</v>
          </cell>
          <cell r="F2045">
            <v>7</v>
          </cell>
          <cell r="G2045">
            <v>2083.3330000000001</v>
          </cell>
          <cell r="H2045">
            <v>12</v>
          </cell>
          <cell r="I2045">
            <v>1</v>
          </cell>
          <cell r="J2045" t="str">
            <v>vleesvarkens</v>
          </cell>
        </row>
        <row r="2046">
          <cell r="A2046" t="str">
            <v>2010_jan_7</v>
          </cell>
          <cell r="C2046">
            <v>14079</v>
          </cell>
          <cell r="D2046">
            <v>2010</v>
          </cell>
          <cell r="E2046" t="str">
            <v>jan</v>
          </cell>
          <cell r="F2046">
            <v>7</v>
          </cell>
          <cell r="G2046">
            <v>2083.3330000000001</v>
          </cell>
          <cell r="H2046">
            <v>1</v>
          </cell>
          <cell r="I2046">
            <v>1</v>
          </cell>
          <cell r="J2046" t="str">
            <v>vleesvarkens</v>
          </cell>
        </row>
        <row r="2047">
          <cell r="A2047" t="str">
            <v>2010_feb_7</v>
          </cell>
          <cell r="C2047">
            <v>14080</v>
          </cell>
          <cell r="D2047">
            <v>2010</v>
          </cell>
          <cell r="E2047" t="str">
            <v>feb</v>
          </cell>
          <cell r="F2047">
            <v>7</v>
          </cell>
          <cell r="G2047">
            <v>2083.3330000000001</v>
          </cell>
          <cell r="H2047">
            <v>2</v>
          </cell>
          <cell r="I2047">
            <v>1</v>
          </cell>
          <cell r="J2047" t="str">
            <v>vleesvarkens</v>
          </cell>
        </row>
        <row r="2048">
          <cell r="A2048" t="str">
            <v>2010_mrt_7</v>
          </cell>
          <cell r="C2048">
            <v>14081</v>
          </cell>
          <cell r="D2048">
            <v>2010</v>
          </cell>
          <cell r="E2048" t="str">
            <v>mrt</v>
          </cell>
          <cell r="F2048">
            <v>7</v>
          </cell>
          <cell r="G2048">
            <v>2083.3330000000001</v>
          </cell>
          <cell r="H2048">
            <v>3</v>
          </cell>
          <cell r="I2048">
            <v>1</v>
          </cell>
          <cell r="J2048" t="str">
            <v>vleesvarkens</v>
          </cell>
        </row>
        <row r="2049">
          <cell r="A2049" t="str">
            <v>2010_apr_7</v>
          </cell>
          <cell r="C2049">
            <v>14082</v>
          </cell>
          <cell r="D2049">
            <v>2010</v>
          </cell>
          <cell r="E2049" t="str">
            <v>apr</v>
          </cell>
          <cell r="F2049">
            <v>7</v>
          </cell>
          <cell r="G2049">
            <v>2083.3330000000001</v>
          </cell>
          <cell r="H2049">
            <v>4</v>
          </cell>
          <cell r="I2049">
            <v>1</v>
          </cell>
          <cell r="J2049" t="str">
            <v>vleesvarkens</v>
          </cell>
        </row>
        <row r="2050">
          <cell r="A2050" t="str">
            <v>2010_mei_7</v>
          </cell>
          <cell r="C2050">
            <v>14083</v>
          </cell>
          <cell r="D2050">
            <v>2010</v>
          </cell>
          <cell r="E2050" t="str">
            <v>mei</v>
          </cell>
          <cell r="F2050">
            <v>7</v>
          </cell>
          <cell r="G2050">
            <v>2083.3330000000001</v>
          </cell>
          <cell r="H2050">
            <v>5</v>
          </cell>
          <cell r="I2050">
            <v>1</v>
          </cell>
          <cell r="J2050" t="str">
            <v>vleesvarkens</v>
          </cell>
        </row>
        <row r="2051">
          <cell r="A2051" t="str">
            <v>2010_jun_7</v>
          </cell>
          <cell r="C2051">
            <v>14084</v>
          </cell>
          <cell r="D2051">
            <v>2010</v>
          </cell>
          <cell r="E2051" t="str">
            <v>jun</v>
          </cell>
          <cell r="F2051">
            <v>7</v>
          </cell>
          <cell r="G2051">
            <v>2083.3330000000001</v>
          </cell>
          <cell r="H2051">
            <v>6</v>
          </cell>
          <cell r="I2051">
            <v>1</v>
          </cell>
          <cell r="J2051" t="str">
            <v>vleesvarkens</v>
          </cell>
        </row>
        <row r="2052">
          <cell r="A2052" t="str">
            <v>2010_jul_7</v>
          </cell>
          <cell r="C2052">
            <v>14085</v>
          </cell>
          <cell r="D2052">
            <v>2010</v>
          </cell>
          <cell r="E2052" t="str">
            <v>jul</v>
          </cell>
          <cell r="F2052">
            <v>7</v>
          </cell>
          <cell r="G2052">
            <v>2083.3330000000001</v>
          </cell>
          <cell r="H2052">
            <v>7</v>
          </cell>
          <cell r="I2052">
            <v>1</v>
          </cell>
          <cell r="J2052" t="str">
            <v>vleesvarkens</v>
          </cell>
        </row>
        <row r="2053">
          <cell r="A2053" t="str">
            <v>2010_aug_7</v>
          </cell>
          <cell r="C2053">
            <v>14086</v>
          </cell>
          <cell r="D2053">
            <v>2010</v>
          </cell>
          <cell r="E2053" t="str">
            <v>aug</v>
          </cell>
          <cell r="F2053">
            <v>7</v>
          </cell>
          <cell r="G2053">
            <v>2083.3330000000001</v>
          </cell>
          <cell r="H2053">
            <v>8</v>
          </cell>
          <cell r="I2053">
            <v>1</v>
          </cell>
          <cell r="J2053" t="str">
            <v>vleesvarkens</v>
          </cell>
        </row>
        <row r="2054">
          <cell r="A2054" t="str">
            <v>2010_sep_7</v>
          </cell>
          <cell r="C2054">
            <v>14087</v>
          </cell>
          <cell r="D2054">
            <v>2010</v>
          </cell>
          <cell r="E2054" t="str">
            <v>sep</v>
          </cell>
          <cell r="F2054">
            <v>7</v>
          </cell>
          <cell r="G2054">
            <v>2083.3330000000001</v>
          </cell>
          <cell r="H2054">
            <v>9</v>
          </cell>
          <cell r="I2054">
            <v>1</v>
          </cell>
          <cell r="J2054" t="str">
            <v>vleesvarkens</v>
          </cell>
        </row>
        <row r="2055">
          <cell r="A2055" t="str">
            <v>2010_okt_7</v>
          </cell>
          <cell r="C2055">
            <v>14088</v>
          </cell>
          <cell r="D2055">
            <v>2010</v>
          </cell>
          <cell r="E2055" t="str">
            <v>okt</v>
          </cell>
          <cell r="F2055">
            <v>7</v>
          </cell>
          <cell r="G2055">
            <v>2083.3330000000001</v>
          </cell>
          <cell r="H2055">
            <v>10</v>
          </cell>
          <cell r="I2055">
            <v>1</v>
          </cell>
          <cell r="J2055" t="str">
            <v>vleesvarkens</v>
          </cell>
        </row>
        <row r="2056">
          <cell r="A2056" t="str">
            <v>2010_nov_7</v>
          </cell>
          <cell r="C2056">
            <v>14089</v>
          </cell>
          <cell r="D2056">
            <v>2010</v>
          </cell>
          <cell r="E2056" t="str">
            <v>nov</v>
          </cell>
          <cell r="F2056">
            <v>7</v>
          </cell>
          <cell r="G2056">
            <v>2083.3330000000001</v>
          </cell>
          <cell r="H2056">
            <v>11</v>
          </cell>
          <cell r="I2056">
            <v>1</v>
          </cell>
          <cell r="J2056" t="str">
            <v>vleesvarkens</v>
          </cell>
        </row>
        <row r="2057">
          <cell r="A2057" t="str">
            <v>2010_dec_7</v>
          </cell>
          <cell r="C2057">
            <v>14090</v>
          </cell>
          <cell r="D2057">
            <v>2010</v>
          </cell>
          <cell r="E2057" t="str">
            <v>dec</v>
          </cell>
          <cell r="F2057">
            <v>7</v>
          </cell>
          <cell r="G2057">
            <v>2083.3330000000001</v>
          </cell>
          <cell r="H2057">
            <v>12</v>
          </cell>
          <cell r="I2057">
            <v>1</v>
          </cell>
          <cell r="J2057" t="str">
            <v>vleesvarkens</v>
          </cell>
        </row>
        <row r="2058">
          <cell r="A2058" t="str">
            <v>2011_jan_7</v>
          </cell>
          <cell r="C2058">
            <v>14091</v>
          </cell>
          <cell r="D2058">
            <v>2011</v>
          </cell>
          <cell r="E2058" t="str">
            <v>jan</v>
          </cell>
          <cell r="F2058">
            <v>7</v>
          </cell>
          <cell r="G2058">
            <v>2083.3330000000001</v>
          </cell>
          <cell r="H2058">
            <v>1</v>
          </cell>
          <cell r="I2058">
            <v>1</v>
          </cell>
          <cell r="J2058" t="str">
            <v>vleesvarkens</v>
          </cell>
        </row>
        <row r="2059">
          <cell r="A2059" t="str">
            <v>2011_feb_7</v>
          </cell>
          <cell r="C2059">
            <v>14092</v>
          </cell>
          <cell r="D2059">
            <v>2011</v>
          </cell>
          <cell r="E2059" t="str">
            <v>feb</v>
          </cell>
          <cell r="F2059">
            <v>7</v>
          </cell>
          <cell r="G2059">
            <v>2083.3330000000001</v>
          </cell>
          <cell r="H2059">
            <v>2</v>
          </cell>
          <cell r="I2059">
            <v>1</v>
          </cell>
          <cell r="J2059" t="str">
            <v>vleesvarkens</v>
          </cell>
        </row>
        <row r="2060">
          <cell r="A2060" t="str">
            <v>2011_mrt_7</v>
          </cell>
          <cell r="C2060">
            <v>14093</v>
          </cell>
          <cell r="D2060">
            <v>2011</v>
          </cell>
          <cell r="E2060" t="str">
            <v>mrt</v>
          </cell>
          <cell r="F2060">
            <v>7</v>
          </cell>
          <cell r="G2060">
            <v>2083.3330000000001</v>
          </cell>
          <cell r="H2060">
            <v>3</v>
          </cell>
          <cell r="I2060">
            <v>1</v>
          </cell>
          <cell r="J2060" t="str">
            <v>vleesvarkens</v>
          </cell>
        </row>
        <row r="2061">
          <cell r="A2061" t="str">
            <v>2011_apr_7</v>
          </cell>
          <cell r="C2061">
            <v>14094</v>
          </cell>
          <cell r="D2061">
            <v>2011</v>
          </cell>
          <cell r="E2061" t="str">
            <v>apr</v>
          </cell>
          <cell r="F2061">
            <v>7</v>
          </cell>
          <cell r="G2061">
            <v>2083.3330000000001</v>
          </cell>
          <cell r="H2061">
            <v>4</v>
          </cell>
          <cell r="I2061">
            <v>1</v>
          </cell>
          <cell r="J2061" t="str">
            <v>vleesvarkens</v>
          </cell>
        </row>
        <row r="2062">
          <cell r="A2062" t="str">
            <v>2011_mei_7</v>
          </cell>
          <cell r="C2062">
            <v>14095</v>
          </cell>
          <cell r="D2062">
            <v>2011</v>
          </cell>
          <cell r="E2062" t="str">
            <v>mei</v>
          </cell>
          <cell r="F2062">
            <v>7</v>
          </cell>
          <cell r="G2062">
            <v>2083.3330000000001</v>
          </cell>
          <cell r="H2062">
            <v>5</v>
          </cell>
          <cell r="I2062">
            <v>1</v>
          </cell>
          <cell r="J2062" t="str">
            <v>vleesvarkens</v>
          </cell>
        </row>
        <row r="2063">
          <cell r="A2063" t="str">
            <v>2011_jun_7</v>
          </cell>
          <cell r="C2063">
            <v>14096</v>
          </cell>
          <cell r="D2063">
            <v>2011</v>
          </cell>
          <cell r="E2063" t="str">
            <v>jun</v>
          </cell>
          <cell r="F2063">
            <v>7</v>
          </cell>
          <cell r="G2063">
            <v>2083.3330000000001</v>
          </cell>
          <cell r="H2063">
            <v>6</v>
          </cell>
          <cell r="I2063">
            <v>1</v>
          </cell>
          <cell r="J2063" t="str">
            <v>vleesvarkens</v>
          </cell>
        </row>
        <row r="2064">
          <cell r="A2064" t="str">
            <v>2011_jul_7</v>
          </cell>
          <cell r="C2064">
            <v>14097</v>
          </cell>
          <cell r="D2064">
            <v>2011</v>
          </cell>
          <cell r="E2064" t="str">
            <v>jul</v>
          </cell>
          <cell r="F2064">
            <v>7</v>
          </cell>
          <cell r="G2064">
            <v>2083.3330000000001</v>
          </cell>
          <cell r="H2064">
            <v>7</v>
          </cell>
          <cell r="I2064">
            <v>1</v>
          </cell>
          <cell r="J2064" t="str">
            <v>vleesvarkens</v>
          </cell>
        </row>
        <row r="2065">
          <cell r="A2065" t="str">
            <v>2011_aug_7</v>
          </cell>
          <cell r="C2065">
            <v>14098</v>
          </cell>
          <cell r="D2065">
            <v>2011</v>
          </cell>
          <cell r="E2065" t="str">
            <v>aug</v>
          </cell>
          <cell r="F2065">
            <v>7</v>
          </cell>
          <cell r="G2065">
            <v>2083.3330000000001</v>
          </cell>
          <cell r="H2065">
            <v>8</v>
          </cell>
          <cell r="I2065">
            <v>1</v>
          </cell>
          <cell r="J2065" t="str">
            <v>vleesvarkens</v>
          </cell>
        </row>
        <row r="2066">
          <cell r="A2066" t="str">
            <v>2011_sep_7</v>
          </cell>
          <cell r="C2066">
            <v>14099</v>
          </cell>
          <cell r="D2066">
            <v>2011</v>
          </cell>
          <cell r="E2066" t="str">
            <v>sep</v>
          </cell>
          <cell r="F2066">
            <v>7</v>
          </cell>
          <cell r="G2066">
            <v>2083.3330000000001</v>
          </cell>
          <cell r="H2066">
            <v>9</v>
          </cell>
          <cell r="I2066">
            <v>1</v>
          </cell>
          <cell r="J2066" t="str">
            <v>vleesvarkens</v>
          </cell>
        </row>
        <row r="2067">
          <cell r="A2067" t="str">
            <v>2011_okt_7</v>
          </cell>
          <cell r="C2067">
            <v>14100</v>
          </cell>
          <cell r="D2067">
            <v>2011</v>
          </cell>
          <cell r="E2067" t="str">
            <v>okt</v>
          </cell>
          <cell r="F2067">
            <v>7</v>
          </cell>
          <cell r="G2067">
            <v>2083.3330000000001</v>
          </cell>
          <cell r="H2067">
            <v>10</v>
          </cell>
          <cell r="I2067">
            <v>1</v>
          </cell>
          <cell r="J2067" t="str">
            <v>vleesvarkens</v>
          </cell>
        </row>
        <row r="2068">
          <cell r="A2068" t="str">
            <v>2011_nov_7</v>
          </cell>
          <cell r="C2068">
            <v>14101</v>
          </cell>
          <cell r="D2068">
            <v>2011</v>
          </cell>
          <cell r="E2068" t="str">
            <v>nov</v>
          </cell>
          <cell r="F2068">
            <v>7</v>
          </cell>
          <cell r="G2068">
            <v>2083.3330000000001</v>
          </cell>
          <cell r="H2068">
            <v>11</v>
          </cell>
          <cell r="I2068">
            <v>1</v>
          </cell>
          <cell r="J2068" t="str">
            <v>vleesvarkens</v>
          </cell>
        </row>
        <row r="2069">
          <cell r="A2069" t="str">
            <v>2011_dec_7</v>
          </cell>
          <cell r="C2069">
            <v>14102</v>
          </cell>
          <cell r="D2069">
            <v>2011</v>
          </cell>
          <cell r="E2069" t="str">
            <v>dec</v>
          </cell>
          <cell r="F2069">
            <v>7</v>
          </cell>
          <cell r="G2069">
            <v>2083.3330000000001</v>
          </cell>
          <cell r="H2069">
            <v>12</v>
          </cell>
          <cell r="I2069">
            <v>1</v>
          </cell>
          <cell r="J2069" t="str">
            <v>vleesvarkens</v>
          </cell>
        </row>
        <row r="2070">
          <cell r="A2070" t="str">
            <v>2012_jan_7</v>
          </cell>
          <cell r="C2070">
            <v>14103</v>
          </cell>
          <cell r="D2070">
            <v>2012</v>
          </cell>
          <cell r="E2070" t="str">
            <v>jan</v>
          </cell>
          <cell r="F2070">
            <v>7</v>
          </cell>
          <cell r="G2070">
            <v>2083.3330000000001</v>
          </cell>
          <cell r="H2070">
            <v>1</v>
          </cell>
          <cell r="I2070">
            <v>1</v>
          </cell>
          <cell r="J2070" t="str">
            <v>vleesvarkens</v>
          </cell>
        </row>
        <row r="2071">
          <cell r="A2071" t="str">
            <v>2012_dec_7</v>
          </cell>
          <cell r="C2071">
            <v>14114</v>
          </cell>
          <cell r="D2071">
            <v>2012</v>
          </cell>
          <cell r="E2071" t="str">
            <v>dec</v>
          </cell>
          <cell r="F2071">
            <v>7</v>
          </cell>
          <cell r="G2071">
            <v>0</v>
          </cell>
          <cell r="H2071">
            <v>12</v>
          </cell>
          <cell r="I2071">
            <v>1</v>
          </cell>
          <cell r="J2071" t="str">
            <v>vleesvarkens</v>
          </cell>
        </row>
        <row r="2072">
          <cell r="A2072" t="str">
            <v>2006_jan_8</v>
          </cell>
          <cell r="C2072">
            <v>14115</v>
          </cell>
          <cell r="D2072">
            <v>2006</v>
          </cell>
          <cell r="E2072" t="str">
            <v>jan</v>
          </cell>
          <cell r="F2072">
            <v>8</v>
          </cell>
          <cell r="G2072">
            <v>6730.9830000000002</v>
          </cell>
          <cell r="H2072">
            <v>1</v>
          </cell>
          <cell r="I2072">
            <v>1</v>
          </cell>
          <cell r="J2072" t="str">
            <v>vleesvarkens</v>
          </cell>
        </row>
        <row r="2073">
          <cell r="A2073" t="str">
            <v>2006_feb_8</v>
          </cell>
          <cell r="C2073">
            <v>14116</v>
          </cell>
          <cell r="D2073">
            <v>2006</v>
          </cell>
          <cell r="E2073" t="str">
            <v>feb</v>
          </cell>
          <cell r="F2073">
            <v>8</v>
          </cell>
          <cell r="G2073">
            <v>4618.8530000000001</v>
          </cell>
          <cell r="H2073">
            <v>2</v>
          </cell>
          <cell r="I2073">
            <v>1</v>
          </cell>
          <cell r="J2073" t="str">
            <v>vleesvarkens</v>
          </cell>
        </row>
        <row r="2074">
          <cell r="A2074" t="str">
            <v>2006_mrt_8</v>
          </cell>
          <cell r="C2074">
            <v>14117</v>
          </cell>
          <cell r="D2074">
            <v>2006</v>
          </cell>
          <cell r="E2074" t="str">
            <v>mrt</v>
          </cell>
          <cell r="F2074">
            <v>8</v>
          </cell>
          <cell r="G2074">
            <v>7105.1750000000002</v>
          </cell>
          <cell r="H2074">
            <v>3</v>
          </cell>
          <cell r="I2074">
            <v>1</v>
          </cell>
          <cell r="J2074" t="str">
            <v>vleesvarkens</v>
          </cell>
        </row>
        <row r="2075">
          <cell r="A2075" t="str">
            <v>2006_apr_8</v>
          </cell>
          <cell r="C2075">
            <v>14118</v>
          </cell>
          <cell r="D2075">
            <v>2006</v>
          </cell>
          <cell r="E2075" t="str">
            <v>apr</v>
          </cell>
          <cell r="F2075">
            <v>8</v>
          </cell>
          <cell r="G2075">
            <v>8292.2739999999994</v>
          </cell>
          <cell r="H2075">
            <v>4</v>
          </cell>
          <cell r="I2075">
            <v>1</v>
          </cell>
          <cell r="J2075" t="str">
            <v>vleesvarkens</v>
          </cell>
        </row>
        <row r="2076">
          <cell r="A2076" t="str">
            <v>2006_mei_8</v>
          </cell>
          <cell r="C2076">
            <v>14119</v>
          </cell>
          <cell r="D2076">
            <v>2006</v>
          </cell>
          <cell r="E2076" t="str">
            <v>mei</v>
          </cell>
          <cell r="F2076">
            <v>8</v>
          </cell>
          <cell r="G2076">
            <v>9522.5470000000005</v>
          </cell>
          <cell r="H2076">
            <v>5</v>
          </cell>
          <cell r="I2076">
            <v>1</v>
          </cell>
          <cell r="J2076" t="str">
            <v>vleesvarkens</v>
          </cell>
        </row>
        <row r="2077">
          <cell r="A2077" t="str">
            <v>2006_jun_8</v>
          </cell>
          <cell r="C2077">
            <v>14120</v>
          </cell>
          <cell r="D2077">
            <v>2006</v>
          </cell>
          <cell r="E2077" t="str">
            <v>jun</v>
          </cell>
          <cell r="F2077">
            <v>8</v>
          </cell>
          <cell r="G2077">
            <v>14533.657999999999</v>
          </cell>
          <cell r="H2077">
            <v>6</v>
          </cell>
          <cell r="I2077">
            <v>1</v>
          </cell>
          <cell r="J2077" t="str">
            <v>vleesvarkens</v>
          </cell>
        </row>
        <row r="2078">
          <cell r="A2078" t="str">
            <v>2006_jul_8</v>
          </cell>
          <cell r="C2078">
            <v>14121</v>
          </cell>
          <cell r="D2078">
            <v>2006</v>
          </cell>
          <cell r="E2078" t="str">
            <v>jul</v>
          </cell>
          <cell r="F2078">
            <v>8</v>
          </cell>
          <cell r="G2078">
            <v>15071.236000000001</v>
          </cell>
          <cell r="H2078">
            <v>7</v>
          </cell>
          <cell r="I2078">
            <v>1</v>
          </cell>
          <cell r="J2078" t="str">
            <v>vleesvarkens</v>
          </cell>
        </row>
        <row r="2079">
          <cell r="A2079" t="str">
            <v>2006_aug_8</v>
          </cell>
          <cell r="C2079">
            <v>14122</v>
          </cell>
          <cell r="D2079">
            <v>2006</v>
          </cell>
          <cell r="E2079" t="str">
            <v>aug</v>
          </cell>
          <cell r="F2079">
            <v>8</v>
          </cell>
          <cell r="G2079">
            <v>18011.746999999999</v>
          </cell>
          <cell r="H2079">
            <v>8</v>
          </cell>
          <cell r="I2079">
            <v>1</v>
          </cell>
          <cell r="J2079" t="str">
            <v>vleesvarkens</v>
          </cell>
        </row>
        <row r="2080">
          <cell r="A2080" t="str">
            <v>2006_sep_8</v>
          </cell>
          <cell r="C2080">
            <v>14123</v>
          </cell>
          <cell r="D2080">
            <v>2006</v>
          </cell>
          <cell r="E2080" t="str">
            <v>sep</v>
          </cell>
          <cell r="F2080">
            <v>8</v>
          </cell>
          <cell r="G2080">
            <v>14747.087</v>
          </cell>
          <cell r="H2080">
            <v>9</v>
          </cell>
          <cell r="I2080">
            <v>1</v>
          </cell>
          <cell r="J2080" t="str">
            <v>vleesvarkens</v>
          </cell>
        </row>
        <row r="2081">
          <cell r="A2081" t="str">
            <v>2006_okt_8</v>
          </cell>
          <cell r="C2081">
            <v>14124</v>
          </cell>
          <cell r="D2081">
            <v>2006</v>
          </cell>
          <cell r="E2081" t="str">
            <v>okt</v>
          </cell>
          <cell r="F2081">
            <v>8</v>
          </cell>
          <cell r="G2081">
            <v>11839.647000000001</v>
          </cell>
          <cell r="H2081">
            <v>10</v>
          </cell>
          <cell r="I2081">
            <v>1</v>
          </cell>
          <cell r="J2081" t="str">
            <v>vleesvarkens</v>
          </cell>
        </row>
        <row r="2082">
          <cell r="A2082" t="str">
            <v>2006_nov_8</v>
          </cell>
          <cell r="C2082">
            <v>14125</v>
          </cell>
          <cell r="D2082">
            <v>2006</v>
          </cell>
          <cell r="E2082" t="str">
            <v>nov</v>
          </cell>
          <cell r="F2082">
            <v>8</v>
          </cell>
          <cell r="G2082">
            <v>8430.8420000000006</v>
          </cell>
          <cell r="H2082">
            <v>11</v>
          </cell>
          <cell r="I2082">
            <v>1</v>
          </cell>
          <cell r="J2082" t="str">
            <v>vleesvarkens</v>
          </cell>
        </row>
        <row r="2083">
          <cell r="A2083" t="str">
            <v>2006_dec_8</v>
          </cell>
          <cell r="C2083">
            <v>14126</v>
          </cell>
          <cell r="D2083">
            <v>2006</v>
          </cell>
          <cell r="E2083" t="str">
            <v>dec</v>
          </cell>
          <cell r="F2083">
            <v>8</v>
          </cell>
          <cell r="G2083">
            <v>5706.2049999999999</v>
          </cell>
          <cell r="H2083">
            <v>12</v>
          </cell>
          <cell r="I2083">
            <v>1</v>
          </cell>
          <cell r="J2083" t="str">
            <v>vleesvarkens</v>
          </cell>
        </row>
        <row r="2084">
          <cell r="A2084" t="str">
            <v>2007_jan_8</v>
          </cell>
          <cell r="C2084">
            <v>14127</v>
          </cell>
          <cell r="D2084">
            <v>2007</v>
          </cell>
          <cell r="E2084" t="str">
            <v>jan</v>
          </cell>
          <cell r="F2084">
            <v>8</v>
          </cell>
          <cell r="G2084">
            <v>3104.1790000000001</v>
          </cell>
          <cell r="H2084">
            <v>1</v>
          </cell>
          <cell r="I2084">
            <v>1</v>
          </cell>
          <cell r="J2084" t="str">
            <v>vleesvarkens</v>
          </cell>
        </row>
        <row r="2085">
          <cell r="A2085" t="str">
            <v>2007_feb_8</v>
          </cell>
          <cell r="C2085">
            <v>14128</v>
          </cell>
          <cell r="D2085">
            <v>2007</v>
          </cell>
          <cell r="E2085" t="str">
            <v>feb</v>
          </cell>
          <cell r="F2085">
            <v>8</v>
          </cell>
          <cell r="G2085">
            <v>2917.8510000000001</v>
          </cell>
          <cell r="H2085">
            <v>2</v>
          </cell>
          <cell r="I2085">
            <v>1</v>
          </cell>
          <cell r="J2085" t="str">
            <v>vleesvarkens</v>
          </cell>
        </row>
        <row r="2086">
          <cell r="A2086" t="str">
            <v>2007_mrt_8</v>
          </cell>
          <cell r="C2086">
            <v>14129</v>
          </cell>
          <cell r="D2086">
            <v>2007</v>
          </cell>
          <cell r="E2086" t="str">
            <v>mrt</v>
          </cell>
          <cell r="F2086">
            <v>8</v>
          </cell>
          <cell r="G2086">
            <v>2338.4830000000002</v>
          </cell>
          <cell r="H2086">
            <v>3</v>
          </cell>
          <cell r="I2086">
            <v>1</v>
          </cell>
          <cell r="J2086" t="str">
            <v>vleesvarkens</v>
          </cell>
        </row>
        <row r="2087">
          <cell r="A2087" t="str">
            <v>2007_apr_8</v>
          </cell>
          <cell r="C2087">
            <v>14130</v>
          </cell>
          <cell r="D2087">
            <v>2007</v>
          </cell>
          <cell r="E2087" t="str">
            <v>apr</v>
          </cell>
          <cell r="F2087">
            <v>8</v>
          </cell>
          <cell r="G2087">
            <v>4149.1660000000002</v>
          </cell>
          <cell r="H2087">
            <v>4</v>
          </cell>
          <cell r="I2087">
            <v>1</v>
          </cell>
          <cell r="J2087" t="str">
            <v>vleesvarkens</v>
          </cell>
        </row>
        <row r="2088">
          <cell r="A2088" t="str">
            <v>2007_mei_8</v>
          </cell>
          <cell r="C2088">
            <v>14131</v>
          </cell>
          <cell r="D2088">
            <v>2007</v>
          </cell>
          <cell r="E2088" t="str">
            <v>mei</v>
          </cell>
          <cell r="F2088">
            <v>8</v>
          </cell>
          <cell r="G2088">
            <v>7859.3149999999996</v>
          </cell>
          <cell r="H2088">
            <v>5</v>
          </cell>
          <cell r="I2088">
            <v>1</v>
          </cell>
          <cell r="J2088" t="str">
            <v>vleesvarkens</v>
          </cell>
        </row>
        <row r="2089">
          <cell r="A2089" t="str">
            <v>2007_jun_8</v>
          </cell>
          <cell r="C2089">
            <v>14132</v>
          </cell>
          <cell r="D2089">
            <v>2007</v>
          </cell>
          <cell r="E2089" t="str">
            <v>jun</v>
          </cell>
          <cell r="F2089">
            <v>8</v>
          </cell>
          <cell r="G2089">
            <v>10886.52</v>
          </cell>
          <cell r="H2089">
            <v>6</v>
          </cell>
          <cell r="I2089">
            <v>1</v>
          </cell>
          <cell r="J2089" t="str">
            <v>vleesvarkens</v>
          </cell>
        </row>
        <row r="2090">
          <cell r="A2090" t="str">
            <v>2007_jul_8</v>
          </cell>
          <cell r="C2090">
            <v>14133</v>
          </cell>
          <cell r="D2090">
            <v>2007</v>
          </cell>
          <cell r="E2090" t="str">
            <v>jul</v>
          </cell>
          <cell r="F2090">
            <v>8</v>
          </cell>
          <cell r="G2090">
            <v>13475.025</v>
          </cell>
          <cell r="H2090">
            <v>7</v>
          </cell>
          <cell r="I2090">
            <v>1</v>
          </cell>
          <cell r="J2090" t="str">
            <v>vleesvarkens</v>
          </cell>
        </row>
        <row r="2091">
          <cell r="A2091" t="str">
            <v>2007_aug_8</v>
          </cell>
          <cell r="C2091">
            <v>14134</v>
          </cell>
          <cell r="D2091">
            <v>2007</v>
          </cell>
          <cell r="E2091" t="str">
            <v>aug</v>
          </cell>
          <cell r="F2091">
            <v>8</v>
          </cell>
          <cell r="G2091">
            <v>12772.932000000001</v>
          </cell>
          <cell r="H2091">
            <v>8</v>
          </cell>
          <cell r="I2091">
            <v>1</v>
          </cell>
          <cell r="J2091" t="str">
            <v>vleesvarkens</v>
          </cell>
        </row>
        <row r="2092">
          <cell r="A2092" t="str">
            <v>2007_sep_8</v>
          </cell>
          <cell r="C2092">
            <v>14135</v>
          </cell>
          <cell r="D2092">
            <v>2007</v>
          </cell>
          <cell r="E2092" t="str">
            <v>sep</v>
          </cell>
          <cell r="F2092">
            <v>8</v>
          </cell>
          <cell r="G2092">
            <v>12436.425999999999</v>
          </cell>
          <cell r="H2092">
            <v>9</v>
          </cell>
          <cell r="I2092">
            <v>1</v>
          </cell>
          <cell r="J2092" t="str">
            <v>vleesvarkens</v>
          </cell>
        </row>
        <row r="2093">
          <cell r="A2093" t="str">
            <v>2007_okt_8</v>
          </cell>
          <cell r="C2093">
            <v>14136</v>
          </cell>
          <cell r="D2093">
            <v>2007</v>
          </cell>
          <cell r="E2093" t="str">
            <v>okt</v>
          </cell>
          <cell r="F2093">
            <v>8</v>
          </cell>
          <cell r="G2093">
            <v>8980.6170000000002</v>
          </cell>
          <cell r="H2093">
            <v>10</v>
          </cell>
          <cell r="I2093">
            <v>1</v>
          </cell>
          <cell r="J2093" t="str">
            <v>vleesvarkens</v>
          </cell>
        </row>
        <row r="2094">
          <cell r="A2094" t="str">
            <v>2007_nov_8</v>
          </cell>
          <cell r="C2094">
            <v>14137</v>
          </cell>
          <cell r="D2094">
            <v>2007</v>
          </cell>
          <cell r="E2094" t="str">
            <v>nov</v>
          </cell>
          <cell r="F2094">
            <v>8</v>
          </cell>
          <cell r="G2094">
            <v>5685.3220000000001</v>
          </cell>
          <cell r="H2094">
            <v>11</v>
          </cell>
          <cell r="I2094">
            <v>1</v>
          </cell>
          <cell r="J2094" t="str">
            <v>vleesvarkens</v>
          </cell>
        </row>
        <row r="2095">
          <cell r="A2095" t="str">
            <v>2007_dec_8</v>
          </cell>
          <cell r="C2095">
            <v>14138</v>
          </cell>
          <cell r="D2095">
            <v>2007</v>
          </cell>
          <cell r="E2095" t="str">
            <v>dec</v>
          </cell>
          <cell r="F2095">
            <v>8</v>
          </cell>
          <cell r="G2095">
            <v>3612.297</v>
          </cell>
          <cell r="H2095">
            <v>12</v>
          </cell>
          <cell r="I2095">
            <v>1</v>
          </cell>
          <cell r="J2095" t="str">
            <v>vleesvarkens</v>
          </cell>
        </row>
        <row r="2096">
          <cell r="A2096" t="str">
            <v>2008_jan_8</v>
          </cell>
          <cell r="C2096">
            <v>14139</v>
          </cell>
          <cell r="D2096">
            <v>2008</v>
          </cell>
          <cell r="E2096" t="str">
            <v>jan</v>
          </cell>
          <cell r="F2096">
            <v>8</v>
          </cell>
          <cell r="G2096">
            <v>4070.47</v>
          </cell>
          <cell r="H2096">
            <v>1</v>
          </cell>
          <cell r="I2096">
            <v>1</v>
          </cell>
          <cell r="J2096" t="str">
            <v>vleesvarkens</v>
          </cell>
        </row>
        <row r="2097">
          <cell r="A2097" t="str">
            <v>2008_feb_8</v>
          </cell>
          <cell r="C2097">
            <v>14140</v>
          </cell>
          <cell r="D2097">
            <v>2008</v>
          </cell>
          <cell r="E2097" t="str">
            <v>feb</v>
          </cell>
          <cell r="F2097">
            <v>8</v>
          </cell>
          <cell r="G2097">
            <v>3211.73</v>
          </cell>
          <cell r="H2097">
            <v>2</v>
          </cell>
          <cell r="I2097">
            <v>1</v>
          </cell>
          <cell r="J2097" t="str">
            <v>vleesvarkens</v>
          </cell>
        </row>
        <row r="2098">
          <cell r="A2098" t="str">
            <v>2008_mrt_8</v>
          </cell>
          <cell r="C2098">
            <v>14141</v>
          </cell>
          <cell r="D2098">
            <v>2008</v>
          </cell>
          <cell r="E2098" t="str">
            <v>mrt</v>
          </cell>
          <cell r="F2098">
            <v>8</v>
          </cell>
          <cell r="G2098">
            <v>2473.788</v>
          </cell>
          <cell r="H2098">
            <v>3</v>
          </cell>
          <cell r="I2098">
            <v>1</v>
          </cell>
          <cell r="J2098" t="str">
            <v>vleesvarkens</v>
          </cell>
        </row>
        <row r="2099">
          <cell r="A2099" t="str">
            <v>2008_apr_8</v>
          </cell>
          <cell r="C2099">
            <v>14142</v>
          </cell>
          <cell r="D2099">
            <v>2008</v>
          </cell>
          <cell r="E2099" t="str">
            <v>apr</v>
          </cell>
          <cell r="F2099">
            <v>8</v>
          </cell>
          <cell r="G2099">
            <v>3361.9769999999999</v>
          </cell>
          <cell r="H2099">
            <v>4</v>
          </cell>
          <cell r="I2099">
            <v>1</v>
          </cell>
          <cell r="J2099" t="str">
            <v>vleesvarkens</v>
          </cell>
        </row>
        <row r="2100">
          <cell r="A2100" t="str">
            <v>2008_mei_8</v>
          </cell>
          <cell r="C2100">
            <v>14143</v>
          </cell>
          <cell r="D2100">
            <v>2008</v>
          </cell>
          <cell r="E2100" t="str">
            <v>mei</v>
          </cell>
          <cell r="F2100">
            <v>8</v>
          </cell>
          <cell r="G2100">
            <v>7700.59</v>
          </cell>
          <cell r="H2100">
            <v>5</v>
          </cell>
          <cell r="I2100">
            <v>1</v>
          </cell>
          <cell r="J2100" t="str">
            <v>vleesvarkens</v>
          </cell>
        </row>
        <row r="2101">
          <cell r="A2101" t="str">
            <v>2008_jun_8</v>
          </cell>
          <cell r="C2101">
            <v>14144</v>
          </cell>
          <cell r="D2101">
            <v>2008</v>
          </cell>
          <cell r="E2101" t="str">
            <v>jun</v>
          </cell>
          <cell r="F2101">
            <v>8</v>
          </cell>
          <cell r="G2101">
            <v>9724.8829999999998</v>
          </cell>
          <cell r="H2101">
            <v>6</v>
          </cell>
          <cell r="I2101">
            <v>1</v>
          </cell>
          <cell r="J2101" t="str">
            <v>vleesvarkens</v>
          </cell>
        </row>
        <row r="2102">
          <cell r="A2102" t="str">
            <v>2008_jul_8</v>
          </cell>
          <cell r="C2102">
            <v>14145</v>
          </cell>
          <cell r="D2102">
            <v>2008</v>
          </cell>
          <cell r="E2102" t="str">
            <v>jul</v>
          </cell>
          <cell r="F2102">
            <v>8</v>
          </cell>
          <cell r="G2102">
            <v>13254.503000000001</v>
          </cell>
          <cell r="H2102">
            <v>7</v>
          </cell>
          <cell r="I2102">
            <v>1</v>
          </cell>
          <cell r="J2102" t="str">
            <v>vleesvarkens</v>
          </cell>
        </row>
        <row r="2103">
          <cell r="A2103" t="str">
            <v>2008_aug_8</v>
          </cell>
          <cell r="C2103">
            <v>14146</v>
          </cell>
          <cell r="D2103">
            <v>2008</v>
          </cell>
          <cell r="E2103" t="str">
            <v>aug</v>
          </cell>
          <cell r="F2103">
            <v>8</v>
          </cell>
          <cell r="G2103">
            <v>13865.727999999999</v>
          </cell>
          <cell r="H2103">
            <v>8</v>
          </cell>
          <cell r="I2103">
            <v>1</v>
          </cell>
          <cell r="J2103" t="str">
            <v>vleesvarkens</v>
          </cell>
        </row>
        <row r="2104">
          <cell r="A2104" t="str">
            <v>2008_sep_8</v>
          </cell>
          <cell r="C2104">
            <v>14147</v>
          </cell>
          <cell r="D2104">
            <v>2008</v>
          </cell>
          <cell r="E2104" t="str">
            <v>sep</v>
          </cell>
          <cell r="F2104">
            <v>8</v>
          </cell>
          <cell r="G2104">
            <v>13200.364</v>
          </cell>
          <cell r="H2104">
            <v>9</v>
          </cell>
          <cell r="I2104">
            <v>1</v>
          </cell>
          <cell r="J2104" t="str">
            <v>vleesvarkens</v>
          </cell>
        </row>
        <row r="2105">
          <cell r="A2105" t="str">
            <v>2008_okt_8</v>
          </cell>
          <cell r="C2105">
            <v>14148</v>
          </cell>
          <cell r="D2105">
            <v>2008</v>
          </cell>
          <cell r="E2105" t="str">
            <v>okt</v>
          </cell>
          <cell r="F2105">
            <v>8</v>
          </cell>
          <cell r="G2105">
            <v>11292.531000000001</v>
          </cell>
          <cell r="H2105">
            <v>10</v>
          </cell>
          <cell r="I2105">
            <v>1</v>
          </cell>
          <cell r="J2105" t="str">
            <v>vleesvarkens</v>
          </cell>
        </row>
        <row r="2106">
          <cell r="A2106" t="str">
            <v>2008_nov_8</v>
          </cell>
          <cell r="C2106">
            <v>14149</v>
          </cell>
          <cell r="D2106">
            <v>2008</v>
          </cell>
          <cell r="E2106" t="str">
            <v>nov</v>
          </cell>
          <cell r="F2106">
            <v>8</v>
          </cell>
          <cell r="G2106">
            <v>6670.4989999999998</v>
          </cell>
          <cell r="H2106">
            <v>11</v>
          </cell>
          <cell r="I2106">
            <v>1</v>
          </cell>
          <cell r="J2106" t="str">
            <v>vleesvarkens</v>
          </cell>
        </row>
        <row r="2107">
          <cell r="A2107" t="str">
            <v>2008_dec_8</v>
          </cell>
          <cell r="C2107">
            <v>14150</v>
          </cell>
          <cell r="D2107">
            <v>2008</v>
          </cell>
          <cell r="E2107" t="str">
            <v>dec</v>
          </cell>
          <cell r="F2107">
            <v>8</v>
          </cell>
          <cell r="G2107">
            <v>4465.8580000000002</v>
          </cell>
          <cell r="H2107">
            <v>12</v>
          </cell>
          <cell r="I2107">
            <v>1</v>
          </cell>
          <cell r="J2107" t="str">
            <v>vleesvarkens</v>
          </cell>
        </row>
        <row r="2108">
          <cell r="A2108" t="str">
            <v>2009_jan_8</v>
          </cell>
          <cell r="C2108">
            <v>14151</v>
          </cell>
          <cell r="D2108">
            <v>2009</v>
          </cell>
          <cell r="E2108" t="str">
            <v>jan</v>
          </cell>
          <cell r="F2108">
            <v>8</v>
          </cell>
          <cell r="G2108">
            <v>2583.5070000000001</v>
          </cell>
          <cell r="H2108">
            <v>1</v>
          </cell>
          <cell r="I2108">
            <v>1</v>
          </cell>
          <cell r="J2108" t="str">
            <v>vleesvarkens</v>
          </cell>
        </row>
        <row r="2109">
          <cell r="A2109" t="str">
            <v>2009_feb_8</v>
          </cell>
          <cell r="C2109">
            <v>14152</v>
          </cell>
          <cell r="D2109">
            <v>2009</v>
          </cell>
          <cell r="E2109" t="str">
            <v>feb</v>
          </cell>
          <cell r="F2109">
            <v>8</v>
          </cell>
          <cell r="G2109">
            <v>1299.894</v>
          </cell>
          <cell r="H2109">
            <v>2</v>
          </cell>
          <cell r="I2109">
            <v>1</v>
          </cell>
          <cell r="J2109" t="str">
            <v>vleesvarkens</v>
          </cell>
        </row>
        <row r="2110">
          <cell r="A2110" t="str">
            <v>2009_mrt_8</v>
          </cell>
          <cell r="C2110">
            <v>14153</v>
          </cell>
          <cell r="D2110">
            <v>2009</v>
          </cell>
          <cell r="E2110" t="str">
            <v>mrt</v>
          </cell>
          <cell r="F2110">
            <v>8</v>
          </cell>
          <cell r="G2110">
            <v>2071.4520000000002</v>
          </cell>
          <cell r="H2110">
            <v>3</v>
          </cell>
          <cell r="I2110">
            <v>1</v>
          </cell>
          <cell r="J2110" t="str">
            <v>vleesvarkens</v>
          </cell>
        </row>
        <row r="2111">
          <cell r="A2111" t="str">
            <v>2009_apr_8</v>
          </cell>
          <cell r="C2111">
            <v>14154</v>
          </cell>
          <cell r="D2111">
            <v>2009</v>
          </cell>
          <cell r="E2111" t="str">
            <v>apr</v>
          </cell>
          <cell r="F2111">
            <v>8</v>
          </cell>
          <cell r="G2111">
            <v>4113.326</v>
          </cell>
          <cell r="H2111">
            <v>4</v>
          </cell>
          <cell r="I2111">
            <v>1</v>
          </cell>
          <cell r="J2111" t="str">
            <v>vleesvarkens</v>
          </cell>
        </row>
        <row r="2112">
          <cell r="A2112" t="str">
            <v>2009_mei_8</v>
          </cell>
          <cell r="C2112">
            <v>14155</v>
          </cell>
          <cell r="D2112">
            <v>2009</v>
          </cell>
          <cell r="E2112" t="str">
            <v>mei</v>
          </cell>
          <cell r="F2112">
            <v>8</v>
          </cell>
          <cell r="G2112">
            <v>5501.4960000000001</v>
          </cell>
          <cell r="H2112">
            <v>5</v>
          </cell>
          <cell r="I2112">
            <v>1</v>
          </cell>
          <cell r="J2112" t="str">
            <v>vleesvarkens</v>
          </cell>
        </row>
        <row r="2113">
          <cell r="A2113" t="str">
            <v>2009_jun_8</v>
          </cell>
          <cell r="C2113">
            <v>14156</v>
          </cell>
          <cell r="D2113">
            <v>2009</v>
          </cell>
          <cell r="E2113" t="str">
            <v>jun</v>
          </cell>
          <cell r="F2113">
            <v>8</v>
          </cell>
          <cell r="G2113">
            <v>8397.4380000000001</v>
          </cell>
          <cell r="H2113">
            <v>6</v>
          </cell>
          <cell r="I2113">
            <v>1</v>
          </cell>
          <cell r="J2113" t="str">
            <v>vleesvarkens</v>
          </cell>
        </row>
        <row r="2114">
          <cell r="A2114" t="str">
            <v>2009_jul_8</v>
          </cell>
          <cell r="C2114">
            <v>14157</v>
          </cell>
          <cell r="D2114">
            <v>2009</v>
          </cell>
          <cell r="E2114" t="str">
            <v>jul</v>
          </cell>
          <cell r="F2114">
            <v>8</v>
          </cell>
          <cell r="G2114">
            <v>11224.965</v>
          </cell>
          <cell r="H2114">
            <v>7</v>
          </cell>
          <cell r="I2114">
            <v>1</v>
          </cell>
          <cell r="J2114" t="str">
            <v>vleesvarkens</v>
          </cell>
        </row>
        <row r="2115">
          <cell r="A2115" t="str">
            <v>2009_aug_8</v>
          </cell>
          <cell r="C2115">
            <v>14158</v>
          </cell>
          <cell r="D2115">
            <v>2009</v>
          </cell>
          <cell r="E2115" t="str">
            <v>aug</v>
          </cell>
          <cell r="F2115">
            <v>8</v>
          </cell>
          <cell r="G2115">
            <v>11549.114</v>
          </cell>
          <cell r="H2115">
            <v>8</v>
          </cell>
          <cell r="I2115">
            <v>1</v>
          </cell>
          <cell r="J2115" t="str">
            <v>vleesvarkens</v>
          </cell>
        </row>
        <row r="2116">
          <cell r="A2116" t="str">
            <v>2009_sep_8</v>
          </cell>
          <cell r="C2116">
            <v>14159</v>
          </cell>
          <cell r="D2116">
            <v>2009</v>
          </cell>
          <cell r="E2116" t="str">
            <v>sep</v>
          </cell>
          <cell r="F2116">
            <v>8</v>
          </cell>
          <cell r="G2116">
            <v>10750.043</v>
          </cell>
          <cell r="H2116">
            <v>9</v>
          </cell>
          <cell r="I2116">
            <v>1</v>
          </cell>
          <cell r="J2116" t="str">
            <v>vleesvarkens</v>
          </cell>
        </row>
        <row r="2117">
          <cell r="A2117" t="str">
            <v>2009_okt_8</v>
          </cell>
          <cell r="C2117">
            <v>14160</v>
          </cell>
          <cell r="D2117">
            <v>2009</v>
          </cell>
          <cell r="E2117" t="str">
            <v>okt</v>
          </cell>
          <cell r="F2117">
            <v>8</v>
          </cell>
          <cell r="G2117">
            <v>9313.1119999999992</v>
          </cell>
          <cell r="H2117">
            <v>10</v>
          </cell>
          <cell r="I2117">
            <v>1</v>
          </cell>
          <cell r="J2117" t="str">
            <v>vleesvarkens</v>
          </cell>
        </row>
        <row r="2118">
          <cell r="A2118" t="str">
            <v>2009_nov_8</v>
          </cell>
          <cell r="C2118">
            <v>14161</v>
          </cell>
          <cell r="D2118">
            <v>2009</v>
          </cell>
          <cell r="E2118" t="str">
            <v>nov</v>
          </cell>
          <cell r="F2118">
            <v>8</v>
          </cell>
          <cell r="G2118">
            <v>8277.8169999999991</v>
          </cell>
          <cell r="H2118">
            <v>11</v>
          </cell>
          <cell r="I2118">
            <v>1</v>
          </cell>
          <cell r="J2118" t="str">
            <v>vleesvarkens</v>
          </cell>
        </row>
        <row r="2119">
          <cell r="A2119" t="str">
            <v>2009_dec_8</v>
          </cell>
          <cell r="C2119">
            <v>14162</v>
          </cell>
          <cell r="D2119">
            <v>2009</v>
          </cell>
          <cell r="E2119" t="str">
            <v>dec</v>
          </cell>
          <cell r="F2119">
            <v>8</v>
          </cell>
          <cell r="G2119">
            <v>5869.8410000000003</v>
          </cell>
          <cell r="H2119">
            <v>12</v>
          </cell>
          <cell r="I2119">
            <v>1</v>
          </cell>
          <cell r="J2119" t="str">
            <v>vleesvarkens</v>
          </cell>
        </row>
        <row r="2120">
          <cell r="A2120" t="str">
            <v>2010_jan_8</v>
          </cell>
          <cell r="C2120">
            <v>14163</v>
          </cell>
          <cell r="D2120">
            <v>2010</v>
          </cell>
          <cell r="E2120" t="str">
            <v>jan</v>
          </cell>
          <cell r="F2120">
            <v>8</v>
          </cell>
          <cell r="G2120">
            <v>5233.0360000000001</v>
          </cell>
          <cell r="H2120">
            <v>1</v>
          </cell>
          <cell r="I2120">
            <v>1</v>
          </cell>
          <cell r="J2120" t="str">
            <v>vleesvarkens</v>
          </cell>
        </row>
        <row r="2121">
          <cell r="A2121" t="str">
            <v>2010_feb_8</v>
          </cell>
          <cell r="C2121">
            <v>14164</v>
          </cell>
          <cell r="D2121">
            <v>2010</v>
          </cell>
          <cell r="E2121" t="str">
            <v>feb</v>
          </cell>
          <cell r="F2121">
            <v>8</v>
          </cell>
          <cell r="G2121">
            <v>5636.0519999999997</v>
          </cell>
          <cell r="H2121">
            <v>2</v>
          </cell>
          <cell r="I2121">
            <v>1</v>
          </cell>
          <cell r="J2121" t="str">
            <v>vleesvarkens</v>
          </cell>
        </row>
        <row r="2122">
          <cell r="A2122" t="str">
            <v>2010_mrt_8</v>
          </cell>
          <cell r="C2122">
            <v>14165</v>
          </cell>
          <cell r="D2122">
            <v>2010</v>
          </cell>
          <cell r="E2122" t="str">
            <v>mrt</v>
          </cell>
          <cell r="F2122">
            <v>8</v>
          </cell>
          <cell r="G2122">
            <v>3263.9360000000001</v>
          </cell>
          <cell r="H2122">
            <v>3</v>
          </cell>
          <cell r="I2122">
            <v>1</v>
          </cell>
          <cell r="J2122" t="str">
            <v>vleesvarkens</v>
          </cell>
        </row>
        <row r="2123">
          <cell r="A2123" t="str">
            <v>2010_apr_8</v>
          </cell>
          <cell r="C2123">
            <v>14166</v>
          </cell>
          <cell r="D2123">
            <v>2010</v>
          </cell>
          <cell r="E2123" t="str">
            <v>apr</v>
          </cell>
          <cell r="F2123">
            <v>8</v>
          </cell>
          <cell r="G2123">
            <v>4321.1670000000004</v>
          </cell>
          <cell r="H2123">
            <v>4</v>
          </cell>
          <cell r="I2123">
            <v>1</v>
          </cell>
          <cell r="J2123" t="str">
            <v>vleesvarkens</v>
          </cell>
        </row>
        <row r="2124">
          <cell r="A2124" t="str">
            <v>2010_mei_8</v>
          </cell>
          <cell r="C2124">
            <v>14167</v>
          </cell>
          <cell r="D2124">
            <v>2010</v>
          </cell>
          <cell r="E2124" t="str">
            <v>mei</v>
          </cell>
          <cell r="F2124">
            <v>8</v>
          </cell>
          <cell r="G2124">
            <v>7402.8630000000003</v>
          </cell>
          <cell r="H2124">
            <v>5</v>
          </cell>
          <cell r="I2124">
            <v>1</v>
          </cell>
          <cell r="J2124" t="str">
            <v>vleesvarkens</v>
          </cell>
        </row>
        <row r="2125">
          <cell r="A2125" t="str">
            <v>2010_jun_8</v>
          </cell>
          <cell r="C2125">
            <v>14168</v>
          </cell>
          <cell r="D2125">
            <v>2010</v>
          </cell>
          <cell r="E2125" t="str">
            <v>jun</v>
          </cell>
          <cell r="F2125">
            <v>8</v>
          </cell>
          <cell r="G2125">
            <v>10692.772999999999</v>
          </cell>
          <cell r="H2125">
            <v>6</v>
          </cell>
          <cell r="I2125">
            <v>1</v>
          </cell>
          <cell r="J2125" t="str">
            <v>vleesvarkens</v>
          </cell>
        </row>
        <row r="2126">
          <cell r="A2126" t="str">
            <v>2010_jul_8</v>
          </cell>
          <cell r="C2126">
            <v>14169</v>
          </cell>
          <cell r="D2126">
            <v>2010</v>
          </cell>
          <cell r="E2126" t="str">
            <v>jul</v>
          </cell>
          <cell r="F2126">
            <v>8</v>
          </cell>
          <cell r="G2126">
            <v>10105.918</v>
          </cell>
          <cell r="H2126">
            <v>7</v>
          </cell>
          <cell r="I2126">
            <v>1</v>
          </cell>
          <cell r="J2126" t="str">
            <v>vleesvarkens</v>
          </cell>
        </row>
        <row r="2127">
          <cell r="A2127" t="str">
            <v>2010_aug_8</v>
          </cell>
          <cell r="C2127">
            <v>14170</v>
          </cell>
          <cell r="D2127">
            <v>2010</v>
          </cell>
          <cell r="E2127" t="str">
            <v>aug</v>
          </cell>
          <cell r="F2127">
            <v>8</v>
          </cell>
          <cell r="G2127">
            <v>11507.324000000001</v>
          </cell>
          <cell r="H2127">
            <v>8</v>
          </cell>
          <cell r="I2127">
            <v>1</v>
          </cell>
          <cell r="J2127" t="str">
            <v>vleesvarkens</v>
          </cell>
        </row>
        <row r="2128">
          <cell r="A2128" t="str">
            <v>2010_sep_8</v>
          </cell>
          <cell r="C2128">
            <v>14171</v>
          </cell>
          <cell r="D2128">
            <v>2010</v>
          </cell>
          <cell r="E2128" t="str">
            <v>sep</v>
          </cell>
          <cell r="F2128">
            <v>8</v>
          </cell>
          <cell r="G2128">
            <v>8029.0540000000001</v>
          </cell>
          <cell r="H2128">
            <v>9</v>
          </cell>
          <cell r="I2128">
            <v>1</v>
          </cell>
          <cell r="J2128" t="str">
            <v>vleesvarkens</v>
          </cell>
        </row>
        <row r="2129">
          <cell r="A2129" t="str">
            <v>2010_okt_8</v>
          </cell>
          <cell r="C2129">
            <v>14172</v>
          </cell>
          <cell r="D2129">
            <v>2010</v>
          </cell>
          <cell r="E2129" t="str">
            <v>okt</v>
          </cell>
          <cell r="F2129">
            <v>8</v>
          </cell>
          <cell r="G2129">
            <v>8113.8379999999997</v>
          </cell>
          <cell r="H2129">
            <v>10</v>
          </cell>
          <cell r="I2129">
            <v>1</v>
          </cell>
          <cell r="J2129" t="str">
            <v>vleesvarkens</v>
          </cell>
        </row>
        <row r="2130">
          <cell r="A2130" t="str">
            <v>2010_nov_8</v>
          </cell>
          <cell r="C2130">
            <v>14173</v>
          </cell>
          <cell r="D2130">
            <v>2010</v>
          </cell>
          <cell r="E2130" t="str">
            <v>nov</v>
          </cell>
          <cell r="F2130">
            <v>8</v>
          </cell>
          <cell r="G2130">
            <v>7188.3950000000004</v>
          </cell>
          <cell r="H2130">
            <v>11</v>
          </cell>
          <cell r="I2130">
            <v>1</v>
          </cell>
          <cell r="J2130" t="str">
            <v>vleesvarkens</v>
          </cell>
        </row>
        <row r="2131">
          <cell r="A2131" t="str">
            <v>2010_dec_8</v>
          </cell>
          <cell r="C2131">
            <v>14174</v>
          </cell>
          <cell r="D2131">
            <v>2010</v>
          </cell>
          <cell r="E2131" t="str">
            <v>dec</v>
          </cell>
          <cell r="F2131">
            <v>8</v>
          </cell>
          <cell r="G2131">
            <v>6380.9870000000001</v>
          </cell>
          <cell r="H2131">
            <v>12</v>
          </cell>
          <cell r="I2131">
            <v>1</v>
          </cell>
          <cell r="J2131" t="str">
            <v>vleesvarkens</v>
          </cell>
        </row>
        <row r="2132">
          <cell r="A2132" t="str">
            <v>2011_jan_8</v>
          </cell>
          <cell r="C2132">
            <v>14175</v>
          </cell>
          <cell r="D2132">
            <v>2011</v>
          </cell>
          <cell r="E2132" t="str">
            <v>jan</v>
          </cell>
          <cell r="F2132">
            <v>8</v>
          </cell>
          <cell r="G2132">
            <v>3941.471</v>
          </cell>
          <cell r="H2132">
            <v>1</v>
          </cell>
          <cell r="I2132">
            <v>1</v>
          </cell>
          <cell r="J2132" t="str">
            <v>vleesvarkens</v>
          </cell>
        </row>
        <row r="2133">
          <cell r="A2133" t="str">
            <v>2011_feb_8</v>
          </cell>
          <cell r="C2133">
            <v>14176</v>
          </cell>
          <cell r="D2133">
            <v>2011</v>
          </cell>
          <cell r="E2133" t="str">
            <v>feb</v>
          </cell>
          <cell r="F2133">
            <v>8</v>
          </cell>
          <cell r="G2133">
            <v>4029.9479999999999</v>
          </cell>
          <cell r="H2133">
            <v>2</v>
          </cell>
          <cell r="I2133">
            <v>1</v>
          </cell>
          <cell r="J2133" t="str">
            <v>vleesvarkens</v>
          </cell>
        </row>
        <row r="2134">
          <cell r="A2134" t="str">
            <v>2011_mrt_8</v>
          </cell>
          <cell r="C2134">
            <v>14177</v>
          </cell>
          <cell r="D2134">
            <v>2011</v>
          </cell>
          <cell r="E2134" t="str">
            <v>mrt</v>
          </cell>
          <cell r="F2134">
            <v>8</v>
          </cell>
          <cell r="G2134">
            <v>3980.69</v>
          </cell>
          <cell r="H2134">
            <v>3</v>
          </cell>
          <cell r="I2134">
            <v>1</v>
          </cell>
          <cell r="J2134" t="str">
            <v>vleesvarkens</v>
          </cell>
        </row>
        <row r="2135">
          <cell r="A2135" t="str">
            <v>2011_apr_8</v>
          </cell>
          <cell r="C2135">
            <v>14178</v>
          </cell>
          <cell r="D2135">
            <v>2011</v>
          </cell>
          <cell r="E2135" t="str">
            <v>apr</v>
          </cell>
          <cell r="F2135">
            <v>8</v>
          </cell>
          <cell r="G2135">
            <v>5887.9979999999996</v>
          </cell>
          <cell r="H2135">
            <v>4</v>
          </cell>
          <cell r="I2135">
            <v>1</v>
          </cell>
          <cell r="J2135" t="str">
            <v>vleesvarkens</v>
          </cell>
        </row>
        <row r="2136">
          <cell r="A2136" t="str">
            <v>2011_mei_8</v>
          </cell>
          <cell r="C2136">
            <v>14179</v>
          </cell>
          <cell r="D2136">
            <v>2011</v>
          </cell>
          <cell r="E2136" t="str">
            <v>mei</v>
          </cell>
          <cell r="F2136">
            <v>8</v>
          </cell>
          <cell r="G2136">
            <v>7525.6379999999999</v>
          </cell>
          <cell r="H2136">
            <v>5</v>
          </cell>
          <cell r="I2136">
            <v>1</v>
          </cell>
          <cell r="J2136" t="str">
            <v>vleesvarkens</v>
          </cell>
        </row>
        <row r="2137">
          <cell r="A2137" t="str">
            <v>2011_jun_8</v>
          </cell>
          <cell r="C2137">
            <v>14180</v>
          </cell>
          <cell r="D2137">
            <v>2011</v>
          </cell>
          <cell r="E2137" t="str">
            <v>jun</v>
          </cell>
          <cell r="F2137">
            <v>8</v>
          </cell>
          <cell r="G2137">
            <v>8626.3870000000006</v>
          </cell>
          <cell r="H2137">
            <v>6</v>
          </cell>
          <cell r="I2137">
            <v>1</v>
          </cell>
          <cell r="J2137" t="str">
            <v>vleesvarkens</v>
          </cell>
        </row>
        <row r="2138">
          <cell r="A2138" t="str">
            <v>2011_jul_8</v>
          </cell>
          <cell r="C2138">
            <v>14181</v>
          </cell>
          <cell r="D2138">
            <v>2011</v>
          </cell>
          <cell r="E2138" t="str">
            <v>jul</v>
          </cell>
          <cell r="F2138">
            <v>8</v>
          </cell>
          <cell r="G2138">
            <v>9252.5779999999995</v>
          </cell>
          <cell r="H2138">
            <v>7</v>
          </cell>
          <cell r="I2138">
            <v>1</v>
          </cell>
          <cell r="J2138" t="str">
            <v>vleesvarkens</v>
          </cell>
        </row>
        <row r="2139">
          <cell r="A2139" t="str">
            <v>2011_aug_8</v>
          </cell>
          <cell r="C2139">
            <v>14182</v>
          </cell>
          <cell r="D2139">
            <v>2011</v>
          </cell>
          <cell r="E2139" t="str">
            <v>aug</v>
          </cell>
          <cell r="F2139">
            <v>8</v>
          </cell>
          <cell r="G2139">
            <v>9197.5619999999999</v>
          </cell>
          <cell r="H2139">
            <v>8</v>
          </cell>
          <cell r="I2139">
            <v>1</v>
          </cell>
          <cell r="J2139" t="str">
            <v>vleesvarkens</v>
          </cell>
        </row>
        <row r="2140">
          <cell r="A2140" t="str">
            <v>2011_sep_8</v>
          </cell>
          <cell r="C2140">
            <v>14183</v>
          </cell>
          <cell r="D2140">
            <v>2011</v>
          </cell>
          <cell r="E2140" t="str">
            <v>sep</v>
          </cell>
          <cell r="F2140">
            <v>8</v>
          </cell>
          <cell r="G2140">
            <v>9572.5439999999999</v>
          </cell>
          <cell r="H2140">
            <v>9</v>
          </cell>
          <cell r="I2140">
            <v>1</v>
          </cell>
          <cell r="J2140" t="str">
            <v>vleesvarkens</v>
          </cell>
        </row>
        <row r="2141">
          <cell r="A2141" t="str">
            <v>2011_okt_8</v>
          </cell>
          <cell r="C2141">
            <v>14184</v>
          </cell>
          <cell r="D2141">
            <v>2011</v>
          </cell>
          <cell r="E2141" t="str">
            <v>okt</v>
          </cell>
          <cell r="F2141">
            <v>8</v>
          </cell>
          <cell r="G2141">
            <v>10477.799999999999</v>
          </cell>
          <cell r="H2141">
            <v>10</v>
          </cell>
          <cell r="I2141">
            <v>1</v>
          </cell>
          <cell r="J2141" t="str">
            <v>vleesvarkens</v>
          </cell>
        </row>
        <row r="2142">
          <cell r="A2142" t="str">
            <v>2011_nov_8</v>
          </cell>
          <cell r="C2142">
            <v>14185</v>
          </cell>
          <cell r="D2142">
            <v>2011</v>
          </cell>
          <cell r="E2142" t="str">
            <v>nov</v>
          </cell>
          <cell r="F2142">
            <v>8</v>
          </cell>
          <cell r="G2142">
            <v>10752.691000000001</v>
          </cell>
          <cell r="H2142">
            <v>11</v>
          </cell>
          <cell r="I2142">
            <v>1</v>
          </cell>
          <cell r="J2142" t="str">
            <v>vleesvarkens</v>
          </cell>
        </row>
        <row r="2143">
          <cell r="A2143" t="str">
            <v>2011_dec_8</v>
          </cell>
          <cell r="C2143">
            <v>14186</v>
          </cell>
          <cell r="D2143">
            <v>2011</v>
          </cell>
          <cell r="E2143" t="str">
            <v>dec</v>
          </cell>
          <cell r="F2143">
            <v>8</v>
          </cell>
          <cell r="G2143">
            <v>8046.16</v>
          </cell>
          <cell r="H2143">
            <v>12</v>
          </cell>
          <cell r="I2143">
            <v>1</v>
          </cell>
          <cell r="J2143" t="str">
            <v>vleesvarkens</v>
          </cell>
        </row>
        <row r="2144">
          <cell r="A2144" t="str">
            <v>2012_jan_8</v>
          </cell>
          <cell r="C2144">
            <v>14187</v>
          </cell>
          <cell r="D2144">
            <v>2012</v>
          </cell>
          <cell r="E2144" t="str">
            <v>jan</v>
          </cell>
          <cell r="F2144">
            <v>8</v>
          </cell>
          <cell r="G2144">
            <v>3633.556</v>
          </cell>
          <cell r="H2144">
            <v>1</v>
          </cell>
          <cell r="I2144">
            <v>1</v>
          </cell>
          <cell r="J2144" t="str">
            <v>vleesvarkens</v>
          </cell>
        </row>
        <row r="2145">
          <cell r="A2145" t="str">
            <v>2012_dec_8</v>
          </cell>
          <cell r="C2145">
            <v>14198</v>
          </cell>
          <cell r="D2145">
            <v>2012</v>
          </cell>
          <cell r="E2145" t="str">
            <v>dec</v>
          </cell>
          <cell r="F2145">
            <v>8</v>
          </cell>
          <cell r="G2145">
            <v>0</v>
          </cell>
          <cell r="H2145">
            <v>12</v>
          </cell>
          <cell r="I2145">
            <v>1</v>
          </cell>
          <cell r="J2145" t="str">
            <v>vleesvarkens</v>
          </cell>
        </row>
        <row r="2146">
          <cell r="A2146" t="str">
            <v>2006_jan_35</v>
          </cell>
          <cell r="C2146">
            <v>14199</v>
          </cell>
          <cell r="D2146">
            <v>2006</v>
          </cell>
          <cell r="E2146" t="str">
            <v>jan</v>
          </cell>
          <cell r="F2146">
            <v>35</v>
          </cell>
          <cell r="G2146">
            <v>19215.535</v>
          </cell>
          <cell r="H2146">
            <v>1</v>
          </cell>
          <cell r="I2146">
            <v>1</v>
          </cell>
          <cell r="J2146" t="str">
            <v>melkvee</v>
          </cell>
        </row>
        <row r="2147">
          <cell r="A2147" t="str">
            <v>2006_feb_35</v>
          </cell>
          <cell r="C2147">
            <v>14200</v>
          </cell>
          <cell r="D2147">
            <v>2006</v>
          </cell>
          <cell r="E2147" t="str">
            <v>feb</v>
          </cell>
          <cell r="F2147">
            <v>35</v>
          </cell>
          <cell r="G2147">
            <v>17913.22</v>
          </cell>
          <cell r="H2147">
            <v>2</v>
          </cell>
          <cell r="I2147">
            <v>1</v>
          </cell>
          <cell r="J2147" t="str">
            <v>melkvee</v>
          </cell>
        </row>
        <row r="2148">
          <cell r="A2148" t="str">
            <v>2006_mrt_35</v>
          </cell>
          <cell r="C2148">
            <v>14201</v>
          </cell>
          <cell r="D2148">
            <v>2006</v>
          </cell>
          <cell r="E2148" t="str">
            <v>mrt</v>
          </cell>
          <cell r="F2148">
            <v>35</v>
          </cell>
          <cell r="G2148">
            <v>18446.126</v>
          </cell>
          <cell r="H2148">
            <v>3</v>
          </cell>
          <cell r="I2148">
            <v>1</v>
          </cell>
          <cell r="J2148" t="str">
            <v>melkvee</v>
          </cell>
        </row>
        <row r="2149">
          <cell r="A2149" t="str">
            <v>2006_apr_35</v>
          </cell>
          <cell r="C2149">
            <v>14202</v>
          </cell>
          <cell r="D2149">
            <v>2006</v>
          </cell>
          <cell r="E2149" t="str">
            <v>apr</v>
          </cell>
          <cell r="F2149">
            <v>35</v>
          </cell>
          <cell r="G2149">
            <v>17808.008000000002</v>
          </cell>
          <cell r="H2149">
            <v>4</v>
          </cell>
          <cell r="I2149">
            <v>1</v>
          </cell>
          <cell r="J2149" t="str">
            <v>melkvee</v>
          </cell>
        </row>
        <row r="2150">
          <cell r="A2150" t="str">
            <v>2006_mei_35</v>
          </cell>
          <cell r="C2150">
            <v>14203</v>
          </cell>
          <cell r="D2150">
            <v>2006</v>
          </cell>
          <cell r="E2150" t="str">
            <v>mei</v>
          </cell>
          <cell r="F2150">
            <v>35</v>
          </cell>
          <cell r="G2150">
            <v>18758.424999999999</v>
          </cell>
          <cell r="H2150">
            <v>5</v>
          </cell>
          <cell r="I2150">
            <v>1</v>
          </cell>
          <cell r="J2150" t="str">
            <v>melkvee</v>
          </cell>
        </row>
        <row r="2151">
          <cell r="A2151" t="str">
            <v>2006_jun_35</v>
          </cell>
          <cell r="C2151">
            <v>14204</v>
          </cell>
          <cell r="D2151">
            <v>2006</v>
          </cell>
          <cell r="E2151" t="str">
            <v>jun</v>
          </cell>
          <cell r="F2151">
            <v>35</v>
          </cell>
          <cell r="G2151">
            <v>17687.262999999999</v>
          </cell>
          <cell r="H2151">
            <v>6</v>
          </cell>
          <cell r="I2151">
            <v>1</v>
          </cell>
          <cell r="J2151" t="str">
            <v>melkvee</v>
          </cell>
        </row>
        <row r="2152">
          <cell r="A2152" t="str">
            <v>2006_jul_35</v>
          </cell>
          <cell r="C2152">
            <v>14205</v>
          </cell>
          <cell r="D2152">
            <v>2006</v>
          </cell>
          <cell r="E2152" t="str">
            <v>jul</v>
          </cell>
          <cell r="F2152">
            <v>35</v>
          </cell>
          <cell r="G2152">
            <v>17342.602999999999</v>
          </cell>
          <cell r="H2152">
            <v>7</v>
          </cell>
          <cell r="I2152">
            <v>1</v>
          </cell>
          <cell r="J2152" t="str">
            <v>melkvee</v>
          </cell>
        </row>
        <row r="2153">
          <cell r="A2153" t="str">
            <v>2006_aug_35</v>
          </cell>
          <cell r="C2153">
            <v>14206</v>
          </cell>
          <cell r="D2153">
            <v>2006</v>
          </cell>
          <cell r="E2153" t="str">
            <v>aug</v>
          </cell>
          <cell r="F2153">
            <v>35</v>
          </cell>
          <cell r="G2153">
            <v>19815.623</v>
          </cell>
          <cell r="H2153">
            <v>8</v>
          </cell>
          <cell r="I2153">
            <v>1</v>
          </cell>
          <cell r="J2153" t="str">
            <v>melkvee</v>
          </cell>
        </row>
        <row r="2154">
          <cell r="A2154" t="str">
            <v>2006_sep_35</v>
          </cell>
          <cell r="C2154">
            <v>14207</v>
          </cell>
          <cell r="D2154">
            <v>2006</v>
          </cell>
          <cell r="E2154" t="str">
            <v>sep</v>
          </cell>
          <cell r="F2154">
            <v>35</v>
          </cell>
          <cell r="G2154">
            <v>19031.174999999999</v>
          </cell>
          <cell r="H2154">
            <v>9</v>
          </cell>
          <cell r="I2154">
            <v>1</v>
          </cell>
          <cell r="J2154" t="str">
            <v>melkvee</v>
          </cell>
        </row>
        <row r="2155">
          <cell r="A2155" t="str">
            <v>2006_okt_35</v>
          </cell>
          <cell r="C2155">
            <v>14208</v>
          </cell>
          <cell r="D2155">
            <v>2006</v>
          </cell>
          <cell r="E2155" t="str">
            <v>okt</v>
          </cell>
          <cell r="F2155">
            <v>35</v>
          </cell>
          <cell r="G2155">
            <v>19728.84</v>
          </cell>
          <cell r="H2155">
            <v>10</v>
          </cell>
          <cell r="I2155">
            <v>1</v>
          </cell>
          <cell r="J2155" t="str">
            <v>melkvee</v>
          </cell>
        </row>
        <row r="2156">
          <cell r="A2156" t="str">
            <v>2006_nov_35</v>
          </cell>
          <cell r="C2156">
            <v>14209</v>
          </cell>
          <cell r="D2156">
            <v>2006</v>
          </cell>
          <cell r="E2156" t="str">
            <v>nov</v>
          </cell>
          <cell r="F2156">
            <v>35</v>
          </cell>
          <cell r="G2156">
            <v>19122.574000000001</v>
          </cell>
          <cell r="H2156">
            <v>11</v>
          </cell>
          <cell r="I2156">
            <v>1</v>
          </cell>
          <cell r="J2156" t="str">
            <v>melkvee</v>
          </cell>
        </row>
        <row r="2157">
          <cell r="A2157" t="str">
            <v>2006_dec_35</v>
          </cell>
          <cell r="C2157">
            <v>14210</v>
          </cell>
          <cell r="D2157">
            <v>2006</v>
          </cell>
          <cell r="E2157" t="str">
            <v>dec</v>
          </cell>
          <cell r="F2157">
            <v>35</v>
          </cell>
          <cell r="G2157">
            <v>18949.012999999999</v>
          </cell>
          <cell r="H2157">
            <v>12</v>
          </cell>
          <cell r="I2157">
            <v>1</v>
          </cell>
          <cell r="J2157" t="str">
            <v>melkvee</v>
          </cell>
        </row>
        <row r="2158">
          <cell r="A2158" t="str">
            <v>2006_jan_36</v>
          </cell>
          <cell r="C2158">
            <v>14211</v>
          </cell>
          <cell r="D2158">
            <v>2006</v>
          </cell>
          <cell r="E2158" t="str">
            <v>jan</v>
          </cell>
          <cell r="F2158">
            <v>36</v>
          </cell>
          <cell r="G2158">
            <v>2479.2759999999998</v>
          </cell>
          <cell r="H2158">
            <v>1</v>
          </cell>
          <cell r="I2158">
            <v>1</v>
          </cell>
          <cell r="J2158" t="str">
            <v>melkvee</v>
          </cell>
        </row>
        <row r="2159">
          <cell r="A2159" t="str">
            <v>2006_feb_36</v>
          </cell>
          <cell r="C2159">
            <v>14212</v>
          </cell>
          <cell r="D2159">
            <v>2006</v>
          </cell>
          <cell r="E2159" t="str">
            <v>feb</v>
          </cell>
          <cell r="F2159">
            <v>36</v>
          </cell>
          <cell r="G2159">
            <v>2479.2759999999998</v>
          </cell>
          <cell r="H2159">
            <v>2</v>
          </cell>
          <cell r="I2159">
            <v>1</v>
          </cell>
          <cell r="J2159" t="str">
            <v>melkvee</v>
          </cell>
        </row>
        <row r="2160">
          <cell r="A2160" t="str">
            <v>2006_mrt_36</v>
          </cell>
          <cell r="C2160">
            <v>14213</v>
          </cell>
          <cell r="D2160">
            <v>2006</v>
          </cell>
          <cell r="E2160" t="str">
            <v>mrt</v>
          </cell>
          <cell r="F2160">
            <v>36</v>
          </cell>
          <cell r="G2160">
            <v>2810.808</v>
          </cell>
          <cell r="H2160">
            <v>3</v>
          </cell>
          <cell r="I2160">
            <v>1</v>
          </cell>
          <cell r="J2160" t="str">
            <v>melkvee</v>
          </cell>
        </row>
        <row r="2161">
          <cell r="A2161" t="str">
            <v>2006_apr_36</v>
          </cell>
          <cell r="C2161">
            <v>14214</v>
          </cell>
          <cell r="D2161">
            <v>2006</v>
          </cell>
          <cell r="E2161" t="str">
            <v>apr</v>
          </cell>
          <cell r="F2161">
            <v>36</v>
          </cell>
          <cell r="G2161">
            <v>2843.24</v>
          </cell>
          <cell r="H2161">
            <v>4</v>
          </cell>
          <cell r="I2161">
            <v>1</v>
          </cell>
          <cell r="J2161" t="str">
            <v>melkvee</v>
          </cell>
        </row>
        <row r="2162">
          <cell r="A2162" t="str">
            <v>2006_mei_36</v>
          </cell>
          <cell r="C2162">
            <v>14215</v>
          </cell>
          <cell r="D2162">
            <v>2006</v>
          </cell>
          <cell r="E2162" t="str">
            <v>mei</v>
          </cell>
          <cell r="F2162">
            <v>36</v>
          </cell>
          <cell r="G2162">
            <v>2864.8620000000001</v>
          </cell>
          <cell r="H2162">
            <v>5</v>
          </cell>
          <cell r="I2162">
            <v>1</v>
          </cell>
          <cell r="J2162" t="str">
            <v>melkvee</v>
          </cell>
        </row>
        <row r="2163">
          <cell r="A2163" t="str">
            <v>2006_jun_36</v>
          </cell>
          <cell r="C2163">
            <v>14216</v>
          </cell>
          <cell r="D2163">
            <v>2006</v>
          </cell>
          <cell r="E2163" t="str">
            <v>jun</v>
          </cell>
          <cell r="F2163">
            <v>36</v>
          </cell>
          <cell r="G2163">
            <v>2565.7629999999999</v>
          </cell>
          <cell r="H2163">
            <v>6</v>
          </cell>
          <cell r="I2163">
            <v>1</v>
          </cell>
          <cell r="J2163" t="str">
            <v>melkvee</v>
          </cell>
        </row>
        <row r="2164">
          <cell r="A2164" t="str">
            <v>2006_jul_36</v>
          </cell>
          <cell r="C2164">
            <v>14217</v>
          </cell>
          <cell r="D2164">
            <v>2006</v>
          </cell>
          <cell r="E2164" t="str">
            <v>jul</v>
          </cell>
          <cell r="F2164">
            <v>36</v>
          </cell>
          <cell r="G2164">
            <v>2575.3719999999998</v>
          </cell>
          <cell r="H2164">
            <v>7</v>
          </cell>
          <cell r="I2164">
            <v>1</v>
          </cell>
          <cell r="J2164" t="str">
            <v>melkvee</v>
          </cell>
        </row>
        <row r="2165">
          <cell r="A2165" t="str">
            <v>2006_aug_36</v>
          </cell>
          <cell r="C2165">
            <v>14218</v>
          </cell>
          <cell r="D2165">
            <v>2006</v>
          </cell>
          <cell r="E2165" t="str">
            <v>aug</v>
          </cell>
          <cell r="F2165">
            <v>36</v>
          </cell>
          <cell r="G2165">
            <v>2594.5920000000001</v>
          </cell>
          <cell r="H2165">
            <v>8</v>
          </cell>
          <cell r="I2165">
            <v>1</v>
          </cell>
          <cell r="J2165" t="str">
            <v>melkvee</v>
          </cell>
        </row>
        <row r="2166">
          <cell r="A2166" t="str">
            <v>2006_sep_36</v>
          </cell>
          <cell r="C2166">
            <v>14219</v>
          </cell>
          <cell r="D2166">
            <v>2006</v>
          </cell>
          <cell r="E2166" t="str">
            <v>sep</v>
          </cell>
          <cell r="F2166">
            <v>36</v>
          </cell>
          <cell r="G2166">
            <v>2633.03</v>
          </cell>
          <cell r="H2166">
            <v>9</v>
          </cell>
          <cell r="I2166">
            <v>1</v>
          </cell>
          <cell r="J2166" t="str">
            <v>melkvee</v>
          </cell>
        </row>
        <row r="2167">
          <cell r="A2167" t="str">
            <v>2006_okt_36</v>
          </cell>
          <cell r="C2167">
            <v>14220</v>
          </cell>
          <cell r="D2167">
            <v>2006</v>
          </cell>
          <cell r="E2167" t="str">
            <v>okt</v>
          </cell>
          <cell r="F2167">
            <v>36</v>
          </cell>
          <cell r="G2167">
            <v>2642.64</v>
          </cell>
          <cell r="H2167">
            <v>10</v>
          </cell>
          <cell r="I2167">
            <v>1</v>
          </cell>
          <cell r="J2167" t="str">
            <v>melkvee</v>
          </cell>
        </row>
        <row r="2168">
          <cell r="A2168" t="str">
            <v>2006_nov_36</v>
          </cell>
          <cell r="C2168">
            <v>14221</v>
          </cell>
          <cell r="D2168">
            <v>2006</v>
          </cell>
          <cell r="E2168" t="str">
            <v>nov</v>
          </cell>
          <cell r="F2168">
            <v>36</v>
          </cell>
          <cell r="G2168">
            <v>2700.297</v>
          </cell>
          <cell r="H2168">
            <v>11</v>
          </cell>
          <cell r="I2168">
            <v>1</v>
          </cell>
          <cell r="J2168" t="str">
            <v>melkvee</v>
          </cell>
        </row>
        <row r="2169">
          <cell r="A2169" t="str">
            <v>2006_dec_36</v>
          </cell>
          <cell r="C2169">
            <v>14222</v>
          </cell>
          <cell r="D2169">
            <v>2006</v>
          </cell>
          <cell r="E2169" t="str">
            <v>dec</v>
          </cell>
          <cell r="F2169">
            <v>36</v>
          </cell>
          <cell r="G2169">
            <v>3091.8879999999999</v>
          </cell>
          <cell r="H2169">
            <v>12</v>
          </cell>
          <cell r="I2169">
            <v>1</v>
          </cell>
          <cell r="J2169" t="str">
            <v>melkvee</v>
          </cell>
        </row>
        <row r="2170">
          <cell r="A2170" t="str">
            <v>2006_jan_37</v>
          </cell>
          <cell r="C2170">
            <v>14223</v>
          </cell>
          <cell r="D2170">
            <v>2006</v>
          </cell>
          <cell r="E2170" t="str">
            <v>jan</v>
          </cell>
          <cell r="F2170">
            <v>37</v>
          </cell>
          <cell r="G2170">
            <v>1016.179</v>
          </cell>
          <cell r="H2170">
            <v>1</v>
          </cell>
          <cell r="I2170">
            <v>1</v>
          </cell>
          <cell r="J2170" t="str">
            <v>melkvee</v>
          </cell>
        </row>
        <row r="2171">
          <cell r="A2171" t="str">
            <v>2006_feb_37</v>
          </cell>
          <cell r="C2171">
            <v>14224</v>
          </cell>
          <cell r="D2171">
            <v>2006</v>
          </cell>
          <cell r="E2171" t="str">
            <v>feb</v>
          </cell>
          <cell r="F2171">
            <v>37</v>
          </cell>
          <cell r="G2171">
            <v>1016.179</v>
          </cell>
          <cell r="H2171">
            <v>2</v>
          </cell>
          <cell r="I2171">
            <v>1</v>
          </cell>
          <cell r="J2171" t="str">
            <v>melkvee</v>
          </cell>
        </row>
        <row r="2172">
          <cell r="A2172" t="str">
            <v>2006_mrt_37</v>
          </cell>
          <cell r="C2172">
            <v>14225</v>
          </cell>
          <cell r="D2172">
            <v>2006</v>
          </cell>
          <cell r="E2172" t="str">
            <v>mrt</v>
          </cell>
          <cell r="F2172">
            <v>37</v>
          </cell>
          <cell r="G2172">
            <v>1016.179</v>
          </cell>
          <cell r="H2172">
            <v>3</v>
          </cell>
          <cell r="I2172">
            <v>1</v>
          </cell>
          <cell r="J2172" t="str">
            <v>melkvee</v>
          </cell>
        </row>
        <row r="2173">
          <cell r="A2173" t="str">
            <v>2006_apr_37</v>
          </cell>
          <cell r="C2173">
            <v>14226</v>
          </cell>
          <cell r="D2173">
            <v>2006</v>
          </cell>
          <cell r="E2173" t="str">
            <v>apr</v>
          </cell>
          <cell r="F2173">
            <v>37</v>
          </cell>
          <cell r="G2173">
            <v>1016.179</v>
          </cell>
          <cell r="H2173">
            <v>4</v>
          </cell>
          <cell r="I2173">
            <v>1</v>
          </cell>
          <cell r="J2173" t="str">
            <v>melkvee</v>
          </cell>
        </row>
        <row r="2174">
          <cell r="A2174" t="str">
            <v>2006_mei_37</v>
          </cell>
          <cell r="C2174">
            <v>14227</v>
          </cell>
          <cell r="D2174">
            <v>2006</v>
          </cell>
          <cell r="E2174" t="str">
            <v>mei</v>
          </cell>
          <cell r="F2174">
            <v>37</v>
          </cell>
          <cell r="G2174">
            <v>1016.179</v>
          </cell>
          <cell r="H2174">
            <v>5</v>
          </cell>
          <cell r="I2174">
            <v>1</v>
          </cell>
          <cell r="J2174" t="str">
            <v>melkvee</v>
          </cell>
        </row>
        <row r="2175">
          <cell r="A2175" t="str">
            <v>2006_jun_37</v>
          </cell>
          <cell r="C2175">
            <v>14228</v>
          </cell>
          <cell r="D2175">
            <v>2006</v>
          </cell>
          <cell r="E2175" t="str">
            <v>jun</v>
          </cell>
          <cell r="F2175">
            <v>37</v>
          </cell>
          <cell r="G2175">
            <v>1016.179</v>
          </cell>
          <cell r="H2175">
            <v>6</v>
          </cell>
          <cell r="I2175">
            <v>1</v>
          </cell>
          <cell r="J2175" t="str">
            <v>melkvee</v>
          </cell>
        </row>
        <row r="2176">
          <cell r="A2176" t="str">
            <v>2006_jul_37</v>
          </cell>
          <cell r="C2176">
            <v>14229</v>
          </cell>
          <cell r="D2176">
            <v>2006</v>
          </cell>
          <cell r="E2176" t="str">
            <v>jul</v>
          </cell>
          <cell r="F2176">
            <v>37</v>
          </cell>
          <cell r="G2176">
            <v>1016.179</v>
          </cell>
          <cell r="H2176">
            <v>7</v>
          </cell>
          <cell r="I2176">
            <v>1</v>
          </cell>
          <cell r="J2176" t="str">
            <v>melkvee</v>
          </cell>
        </row>
        <row r="2177">
          <cell r="A2177" t="str">
            <v>2006_aug_37</v>
          </cell>
          <cell r="C2177">
            <v>14230</v>
          </cell>
          <cell r="D2177">
            <v>2006</v>
          </cell>
          <cell r="E2177" t="str">
            <v>aug</v>
          </cell>
          <cell r="F2177">
            <v>37</v>
          </cell>
          <cell r="G2177">
            <v>1016.179</v>
          </cell>
          <cell r="H2177">
            <v>8</v>
          </cell>
          <cell r="I2177">
            <v>1</v>
          </cell>
          <cell r="J2177" t="str">
            <v>melkvee</v>
          </cell>
        </row>
        <row r="2178">
          <cell r="A2178" t="str">
            <v>2006_sep_37</v>
          </cell>
          <cell r="C2178">
            <v>14231</v>
          </cell>
          <cell r="D2178">
            <v>2006</v>
          </cell>
          <cell r="E2178" t="str">
            <v>sep</v>
          </cell>
          <cell r="F2178">
            <v>37</v>
          </cell>
          <cell r="G2178">
            <v>1016.179</v>
          </cell>
          <cell r="H2178">
            <v>9</v>
          </cell>
          <cell r="I2178">
            <v>1</v>
          </cell>
          <cell r="J2178" t="str">
            <v>melkvee</v>
          </cell>
        </row>
        <row r="2179">
          <cell r="A2179" t="str">
            <v>2006_okt_37</v>
          </cell>
          <cell r="C2179">
            <v>14232</v>
          </cell>
          <cell r="D2179">
            <v>2006</v>
          </cell>
          <cell r="E2179" t="str">
            <v>okt</v>
          </cell>
          <cell r="F2179">
            <v>37</v>
          </cell>
          <cell r="G2179">
            <v>1016.179</v>
          </cell>
          <cell r="H2179">
            <v>10</v>
          </cell>
          <cell r="I2179">
            <v>1</v>
          </cell>
          <cell r="J2179" t="str">
            <v>melkvee</v>
          </cell>
        </row>
        <row r="2180">
          <cell r="A2180" t="str">
            <v>2006_nov_37</v>
          </cell>
          <cell r="C2180">
            <v>14233</v>
          </cell>
          <cell r="D2180">
            <v>2006</v>
          </cell>
          <cell r="E2180" t="str">
            <v>nov</v>
          </cell>
          <cell r="F2180">
            <v>37</v>
          </cell>
          <cell r="G2180">
            <v>1016.179</v>
          </cell>
          <cell r="H2180">
            <v>11</v>
          </cell>
          <cell r="I2180">
            <v>1</v>
          </cell>
          <cell r="J2180" t="str">
            <v>melkvee</v>
          </cell>
        </row>
        <row r="2181">
          <cell r="A2181" t="str">
            <v>2006_dec_37</v>
          </cell>
          <cell r="C2181">
            <v>14234</v>
          </cell>
          <cell r="D2181">
            <v>2006</v>
          </cell>
          <cell r="E2181" t="str">
            <v>dec</v>
          </cell>
          <cell r="F2181">
            <v>37</v>
          </cell>
          <cell r="G2181">
            <v>1016.179</v>
          </cell>
          <cell r="H2181">
            <v>12</v>
          </cell>
          <cell r="I2181">
            <v>1</v>
          </cell>
          <cell r="J2181" t="str">
            <v>melkvee</v>
          </cell>
        </row>
        <row r="2182">
          <cell r="A2182" t="str">
            <v>2006_jan_38</v>
          </cell>
          <cell r="C2182">
            <v>14235</v>
          </cell>
          <cell r="D2182">
            <v>2006</v>
          </cell>
          <cell r="E2182" t="str">
            <v>jan</v>
          </cell>
          <cell r="F2182">
            <v>38</v>
          </cell>
          <cell r="G2182">
            <v>2415.4659999999999</v>
          </cell>
          <cell r="H2182">
            <v>1</v>
          </cell>
          <cell r="I2182">
            <v>1</v>
          </cell>
          <cell r="J2182" t="str">
            <v>melkvee</v>
          </cell>
        </row>
        <row r="2183">
          <cell r="A2183" t="str">
            <v>2006_feb_38</v>
          </cell>
          <cell r="C2183">
            <v>14236</v>
          </cell>
          <cell r="D2183">
            <v>2006</v>
          </cell>
          <cell r="E2183" t="str">
            <v>feb</v>
          </cell>
          <cell r="F2183">
            <v>38</v>
          </cell>
          <cell r="G2183">
            <v>2860.4720000000002</v>
          </cell>
          <cell r="H2183">
            <v>2</v>
          </cell>
          <cell r="I2183">
            <v>1</v>
          </cell>
          <cell r="J2183" t="str">
            <v>melkvee</v>
          </cell>
        </row>
        <row r="2184">
          <cell r="A2184" t="str">
            <v>2006_mrt_38</v>
          </cell>
          <cell r="C2184">
            <v>14237</v>
          </cell>
          <cell r="D2184">
            <v>2006</v>
          </cell>
          <cell r="E2184" t="str">
            <v>mrt</v>
          </cell>
          <cell r="F2184">
            <v>38</v>
          </cell>
          <cell r="G2184">
            <v>3305.4780000000001</v>
          </cell>
          <cell r="H2184">
            <v>3</v>
          </cell>
          <cell r="I2184">
            <v>1</v>
          </cell>
          <cell r="J2184" t="str">
            <v>melkvee</v>
          </cell>
        </row>
        <row r="2185">
          <cell r="A2185" t="str">
            <v>2006_apr_38</v>
          </cell>
          <cell r="C2185">
            <v>14238</v>
          </cell>
          <cell r="D2185">
            <v>2006</v>
          </cell>
          <cell r="E2185" t="str">
            <v>apr</v>
          </cell>
          <cell r="F2185">
            <v>38</v>
          </cell>
          <cell r="G2185">
            <v>3332.5390000000002</v>
          </cell>
          <cell r="H2185">
            <v>4</v>
          </cell>
          <cell r="I2185">
            <v>1</v>
          </cell>
          <cell r="J2185" t="str">
            <v>melkvee</v>
          </cell>
        </row>
        <row r="2186">
          <cell r="A2186" t="str">
            <v>2006_mei_38</v>
          </cell>
          <cell r="C2186">
            <v>14239</v>
          </cell>
          <cell r="D2186">
            <v>2006</v>
          </cell>
          <cell r="E2186" t="str">
            <v>mei</v>
          </cell>
          <cell r="F2186">
            <v>38</v>
          </cell>
          <cell r="G2186">
            <v>3131.0839999999998</v>
          </cell>
          <cell r="H2186">
            <v>5</v>
          </cell>
          <cell r="I2186">
            <v>1</v>
          </cell>
          <cell r="J2186" t="str">
            <v>melkvee</v>
          </cell>
        </row>
        <row r="2187">
          <cell r="A2187" t="str">
            <v>2006_jun_38</v>
          </cell>
          <cell r="C2187">
            <v>14240</v>
          </cell>
          <cell r="D2187">
            <v>2006</v>
          </cell>
          <cell r="E2187" t="str">
            <v>jun</v>
          </cell>
          <cell r="F2187">
            <v>38</v>
          </cell>
          <cell r="G2187">
            <v>2848.4450000000002</v>
          </cell>
          <cell r="H2187">
            <v>6</v>
          </cell>
          <cell r="I2187">
            <v>1</v>
          </cell>
          <cell r="J2187" t="str">
            <v>melkvee</v>
          </cell>
        </row>
        <row r="2188">
          <cell r="A2188" t="str">
            <v>2006_jul_38</v>
          </cell>
          <cell r="C2188">
            <v>14241</v>
          </cell>
          <cell r="D2188">
            <v>2006</v>
          </cell>
          <cell r="E2188" t="str">
            <v>jul</v>
          </cell>
          <cell r="F2188">
            <v>38</v>
          </cell>
          <cell r="G2188">
            <v>2619.9290000000001</v>
          </cell>
          <cell r="H2188">
            <v>7</v>
          </cell>
          <cell r="I2188">
            <v>1</v>
          </cell>
          <cell r="J2188" t="str">
            <v>melkvee</v>
          </cell>
        </row>
        <row r="2189">
          <cell r="A2189" t="str">
            <v>2006_aug_38</v>
          </cell>
          <cell r="C2189">
            <v>14242</v>
          </cell>
          <cell r="D2189">
            <v>2006</v>
          </cell>
          <cell r="E2189" t="str">
            <v>aug</v>
          </cell>
          <cell r="F2189">
            <v>38</v>
          </cell>
          <cell r="G2189">
            <v>2427.4940000000001</v>
          </cell>
          <cell r="H2189">
            <v>8</v>
          </cell>
          <cell r="I2189">
            <v>1</v>
          </cell>
          <cell r="J2189" t="str">
            <v>melkvee</v>
          </cell>
        </row>
        <row r="2190">
          <cell r="A2190" t="str">
            <v>2006_sep_38</v>
          </cell>
          <cell r="C2190">
            <v>14243</v>
          </cell>
          <cell r="D2190">
            <v>2006</v>
          </cell>
          <cell r="E2190" t="str">
            <v>sep</v>
          </cell>
          <cell r="F2190">
            <v>38</v>
          </cell>
          <cell r="G2190">
            <v>2283.1669999999999</v>
          </cell>
          <cell r="H2190">
            <v>9</v>
          </cell>
          <cell r="I2190">
            <v>1</v>
          </cell>
          <cell r="J2190" t="str">
            <v>melkvee</v>
          </cell>
        </row>
        <row r="2191">
          <cell r="A2191" t="str">
            <v>2006_okt_38</v>
          </cell>
          <cell r="C2191">
            <v>14244</v>
          </cell>
          <cell r="D2191">
            <v>2006</v>
          </cell>
          <cell r="E2191" t="str">
            <v>okt</v>
          </cell>
          <cell r="F2191">
            <v>38</v>
          </cell>
          <cell r="G2191">
            <v>2220.0250000000001</v>
          </cell>
          <cell r="H2191">
            <v>10</v>
          </cell>
          <cell r="I2191">
            <v>1</v>
          </cell>
          <cell r="J2191" t="str">
            <v>melkvee</v>
          </cell>
        </row>
        <row r="2192">
          <cell r="A2192" t="str">
            <v>2006_nov_38</v>
          </cell>
          <cell r="C2192">
            <v>14245</v>
          </cell>
          <cell r="D2192">
            <v>2006</v>
          </cell>
          <cell r="E2192" t="str">
            <v>nov</v>
          </cell>
          <cell r="F2192">
            <v>38</v>
          </cell>
          <cell r="G2192">
            <v>2220.0250000000001</v>
          </cell>
          <cell r="H2192">
            <v>11</v>
          </cell>
          <cell r="I2192">
            <v>1</v>
          </cell>
          <cell r="J2192" t="str">
            <v>melkvee</v>
          </cell>
        </row>
        <row r="2193">
          <cell r="A2193" t="str">
            <v>2006_dec_38</v>
          </cell>
          <cell r="C2193">
            <v>14246</v>
          </cell>
          <cell r="D2193">
            <v>2006</v>
          </cell>
          <cell r="E2193" t="str">
            <v>dec</v>
          </cell>
          <cell r="F2193">
            <v>38</v>
          </cell>
          <cell r="G2193">
            <v>2268.1329999999998</v>
          </cell>
          <cell r="H2193">
            <v>12</v>
          </cell>
          <cell r="I2193">
            <v>1</v>
          </cell>
          <cell r="J2193" t="str">
            <v>melkvee</v>
          </cell>
        </row>
        <row r="2194">
          <cell r="A2194" t="str">
            <v>2006_jan_39</v>
          </cell>
          <cell r="C2194">
            <v>14247</v>
          </cell>
          <cell r="D2194">
            <v>2006</v>
          </cell>
          <cell r="E2194" t="str">
            <v>jan</v>
          </cell>
          <cell r="F2194">
            <v>39</v>
          </cell>
          <cell r="G2194">
            <v>29.1</v>
          </cell>
          <cell r="H2194">
            <v>1</v>
          </cell>
          <cell r="I2194">
            <v>1</v>
          </cell>
          <cell r="J2194" t="str">
            <v>melkvee</v>
          </cell>
        </row>
        <row r="2195">
          <cell r="A2195" t="str">
            <v>2006_feb_39</v>
          </cell>
          <cell r="C2195">
            <v>14248</v>
          </cell>
          <cell r="D2195">
            <v>2006</v>
          </cell>
          <cell r="E2195" t="str">
            <v>feb</v>
          </cell>
          <cell r="F2195">
            <v>39</v>
          </cell>
          <cell r="G2195">
            <v>29.1</v>
          </cell>
          <cell r="H2195">
            <v>2</v>
          </cell>
          <cell r="I2195">
            <v>1</v>
          </cell>
          <cell r="J2195" t="str">
            <v>melkvee</v>
          </cell>
        </row>
        <row r="2196">
          <cell r="A2196" t="str">
            <v>2006_mrt_39</v>
          </cell>
          <cell r="C2196">
            <v>14249</v>
          </cell>
          <cell r="D2196">
            <v>2006</v>
          </cell>
          <cell r="E2196" t="str">
            <v>mrt</v>
          </cell>
          <cell r="F2196">
            <v>39</v>
          </cell>
          <cell r="G2196">
            <v>27.45</v>
          </cell>
          <cell r="H2196">
            <v>3</v>
          </cell>
          <cell r="I2196">
            <v>1</v>
          </cell>
          <cell r="J2196" t="str">
            <v>melkvee</v>
          </cell>
        </row>
        <row r="2197">
          <cell r="A2197" t="str">
            <v>2006_apr_39</v>
          </cell>
          <cell r="C2197">
            <v>14250</v>
          </cell>
          <cell r="D2197">
            <v>2006</v>
          </cell>
          <cell r="E2197" t="str">
            <v>apr</v>
          </cell>
          <cell r="F2197">
            <v>39</v>
          </cell>
          <cell r="G2197">
            <v>27.1</v>
          </cell>
          <cell r="H2197">
            <v>4</v>
          </cell>
          <cell r="I2197">
            <v>1</v>
          </cell>
          <cell r="J2197" t="str">
            <v>melkvee</v>
          </cell>
        </row>
        <row r="2198">
          <cell r="A2198" t="str">
            <v>2006_mei_39</v>
          </cell>
          <cell r="C2198">
            <v>14251</v>
          </cell>
          <cell r="D2198">
            <v>2006</v>
          </cell>
          <cell r="E2198" t="str">
            <v>mei</v>
          </cell>
          <cell r="F2198">
            <v>39</v>
          </cell>
          <cell r="G2198">
            <v>27.1</v>
          </cell>
          <cell r="H2198">
            <v>5</v>
          </cell>
          <cell r="I2198">
            <v>1</v>
          </cell>
          <cell r="J2198" t="str">
            <v>melkvee</v>
          </cell>
        </row>
        <row r="2199">
          <cell r="A2199" t="str">
            <v>2006_jun_39</v>
          </cell>
          <cell r="C2199">
            <v>14252</v>
          </cell>
          <cell r="D2199">
            <v>2006</v>
          </cell>
          <cell r="E2199" t="str">
            <v>jun</v>
          </cell>
          <cell r="F2199">
            <v>39</v>
          </cell>
          <cell r="G2199">
            <v>27</v>
          </cell>
          <cell r="H2199">
            <v>6</v>
          </cell>
          <cell r="I2199">
            <v>1</v>
          </cell>
          <cell r="J2199" t="str">
            <v>melkvee</v>
          </cell>
        </row>
        <row r="2200">
          <cell r="A2200" t="str">
            <v>2006_jul_39</v>
          </cell>
          <cell r="C2200">
            <v>14253</v>
          </cell>
          <cell r="D2200">
            <v>2006</v>
          </cell>
          <cell r="E2200" t="str">
            <v>jul</v>
          </cell>
          <cell r="F2200">
            <v>39</v>
          </cell>
          <cell r="G2200">
            <v>27.2</v>
          </cell>
          <cell r="H2200">
            <v>7</v>
          </cell>
          <cell r="I2200">
            <v>1</v>
          </cell>
          <cell r="J2200" t="str">
            <v>melkvee</v>
          </cell>
        </row>
        <row r="2201">
          <cell r="A2201" t="str">
            <v>2006_aug_39</v>
          </cell>
          <cell r="C2201">
            <v>14254</v>
          </cell>
          <cell r="D2201">
            <v>2006</v>
          </cell>
          <cell r="E2201" t="str">
            <v>aug</v>
          </cell>
          <cell r="F2201">
            <v>39</v>
          </cell>
          <cell r="G2201">
            <v>32.200000000000003</v>
          </cell>
          <cell r="H2201">
            <v>8</v>
          </cell>
          <cell r="I2201">
            <v>1</v>
          </cell>
          <cell r="J2201" t="str">
            <v>melkvee</v>
          </cell>
        </row>
        <row r="2202">
          <cell r="A2202" t="str">
            <v>2006_sep_39</v>
          </cell>
          <cell r="C2202">
            <v>14255</v>
          </cell>
          <cell r="D2202">
            <v>2006</v>
          </cell>
          <cell r="E2202" t="str">
            <v>sep</v>
          </cell>
          <cell r="F2202">
            <v>39</v>
          </cell>
          <cell r="G2202">
            <v>32.200000000000003</v>
          </cell>
          <cell r="H2202">
            <v>9</v>
          </cell>
          <cell r="I2202">
            <v>1</v>
          </cell>
          <cell r="J2202" t="str">
            <v>melkvee</v>
          </cell>
        </row>
        <row r="2203">
          <cell r="A2203" t="str">
            <v>2006_okt_39</v>
          </cell>
          <cell r="C2203">
            <v>14256</v>
          </cell>
          <cell r="D2203">
            <v>2006</v>
          </cell>
          <cell r="E2203" t="str">
            <v>okt</v>
          </cell>
          <cell r="F2203">
            <v>39</v>
          </cell>
          <cell r="G2203">
            <v>32.049999999999997</v>
          </cell>
          <cell r="H2203">
            <v>10</v>
          </cell>
          <cell r="I2203">
            <v>1</v>
          </cell>
          <cell r="J2203" t="str">
            <v>melkvee</v>
          </cell>
        </row>
        <row r="2204">
          <cell r="A2204" t="str">
            <v>2006_nov_39</v>
          </cell>
          <cell r="C2204">
            <v>14257</v>
          </cell>
          <cell r="D2204">
            <v>2006</v>
          </cell>
          <cell r="E2204" t="str">
            <v>nov</v>
          </cell>
          <cell r="F2204">
            <v>39</v>
          </cell>
          <cell r="G2204">
            <v>32.049999999999997</v>
          </cell>
          <cell r="H2204">
            <v>11</v>
          </cell>
          <cell r="I2204">
            <v>1</v>
          </cell>
          <cell r="J2204" t="str">
            <v>melkvee</v>
          </cell>
        </row>
        <row r="2205">
          <cell r="A2205" t="str">
            <v>2006_dec_39</v>
          </cell>
          <cell r="C2205">
            <v>14258</v>
          </cell>
          <cell r="D2205">
            <v>2006</v>
          </cell>
          <cell r="E2205" t="str">
            <v>dec</v>
          </cell>
          <cell r="F2205">
            <v>39</v>
          </cell>
          <cell r="G2205">
            <v>29.3</v>
          </cell>
          <cell r="H2205">
            <v>12</v>
          </cell>
          <cell r="I2205">
            <v>1</v>
          </cell>
          <cell r="J2205" t="str">
            <v>melkvee</v>
          </cell>
        </row>
        <row r="2206">
          <cell r="A2206" t="str">
            <v>2006_jan_40</v>
          </cell>
          <cell r="C2206">
            <v>14259</v>
          </cell>
          <cell r="D2206">
            <v>2006</v>
          </cell>
          <cell r="E2206" t="str">
            <v>jan</v>
          </cell>
          <cell r="F2206">
            <v>40</v>
          </cell>
          <cell r="G2206">
            <v>12.9</v>
          </cell>
          <cell r="H2206">
            <v>1</v>
          </cell>
          <cell r="I2206">
            <v>1</v>
          </cell>
          <cell r="J2206" t="str">
            <v>melkvee</v>
          </cell>
        </row>
        <row r="2207">
          <cell r="A2207" t="str">
            <v>2006_feb_40</v>
          </cell>
          <cell r="C2207">
            <v>14260</v>
          </cell>
          <cell r="D2207">
            <v>2006</v>
          </cell>
          <cell r="E2207" t="str">
            <v>feb</v>
          </cell>
          <cell r="F2207">
            <v>40</v>
          </cell>
          <cell r="G2207">
            <v>12.9</v>
          </cell>
          <cell r="H2207">
            <v>2</v>
          </cell>
          <cell r="I2207">
            <v>1</v>
          </cell>
          <cell r="J2207" t="str">
            <v>melkvee</v>
          </cell>
        </row>
        <row r="2208">
          <cell r="A2208" t="str">
            <v>2006_mrt_40</v>
          </cell>
          <cell r="C2208">
            <v>14261</v>
          </cell>
          <cell r="D2208">
            <v>2006</v>
          </cell>
          <cell r="E2208" t="str">
            <v>mrt</v>
          </cell>
          <cell r="F2208">
            <v>40</v>
          </cell>
          <cell r="G2208">
            <v>13</v>
          </cell>
          <cell r="H2208">
            <v>3</v>
          </cell>
          <cell r="I2208">
            <v>1</v>
          </cell>
          <cell r="J2208" t="str">
            <v>melkvee</v>
          </cell>
        </row>
        <row r="2209">
          <cell r="A2209" t="str">
            <v>2006_apr_40</v>
          </cell>
          <cell r="C2209">
            <v>14262</v>
          </cell>
          <cell r="D2209">
            <v>2006</v>
          </cell>
          <cell r="E2209" t="str">
            <v>apr</v>
          </cell>
          <cell r="F2209">
            <v>40</v>
          </cell>
          <cell r="G2209">
            <v>13.15</v>
          </cell>
          <cell r="H2209">
            <v>4</v>
          </cell>
          <cell r="I2209">
            <v>1</v>
          </cell>
          <cell r="J2209" t="str">
            <v>melkvee</v>
          </cell>
        </row>
        <row r="2210">
          <cell r="A2210" t="str">
            <v>2006_mei_40</v>
          </cell>
          <cell r="C2210">
            <v>14263</v>
          </cell>
          <cell r="D2210">
            <v>2006</v>
          </cell>
          <cell r="E2210" t="str">
            <v>mei</v>
          </cell>
          <cell r="F2210">
            <v>40</v>
          </cell>
          <cell r="G2210">
            <v>13.25</v>
          </cell>
          <cell r="H2210">
            <v>5</v>
          </cell>
          <cell r="I2210">
            <v>1</v>
          </cell>
          <cell r="J2210" t="str">
            <v>melkvee</v>
          </cell>
        </row>
        <row r="2211">
          <cell r="A2211" t="str">
            <v>2006_jun_40</v>
          </cell>
          <cell r="C2211">
            <v>14264</v>
          </cell>
          <cell r="D2211">
            <v>2006</v>
          </cell>
          <cell r="E2211" t="str">
            <v>jun</v>
          </cell>
          <cell r="F2211">
            <v>40</v>
          </cell>
          <cell r="G2211">
            <v>13.35</v>
          </cell>
          <cell r="H2211">
            <v>6</v>
          </cell>
          <cell r="I2211">
            <v>1</v>
          </cell>
          <cell r="J2211" t="str">
            <v>melkvee</v>
          </cell>
        </row>
        <row r="2212">
          <cell r="A2212" t="str">
            <v>2006_jul_40</v>
          </cell>
          <cell r="C2212">
            <v>14265</v>
          </cell>
          <cell r="D2212">
            <v>2006</v>
          </cell>
          <cell r="E2212" t="str">
            <v>jul</v>
          </cell>
          <cell r="F2212">
            <v>40</v>
          </cell>
          <cell r="G2212">
            <v>13.4</v>
          </cell>
          <cell r="H2212">
            <v>7</v>
          </cell>
          <cell r="I2212">
            <v>1</v>
          </cell>
          <cell r="J2212" t="str">
            <v>melkvee</v>
          </cell>
        </row>
        <row r="2213">
          <cell r="A2213" t="str">
            <v>2006_aug_40</v>
          </cell>
          <cell r="C2213">
            <v>14266</v>
          </cell>
          <cell r="D2213">
            <v>2006</v>
          </cell>
          <cell r="E2213" t="str">
            <v>aug</v>
          </cell>
          <cell r="F2213">
            <v>40</v>
          </cell>
          <cell r="G2213">
            <v>13.5</v>
          </cell>
          <cell r="H2213">
            <v>8</v>
          </cell>
          <cell r="I2213">
            <v>1</v>
          </cell>
          <cell r="J2213" t="str">
            <v>melkvee</v>
          </cell>
        </row>
        <row r="2214">
          <cell r="A2214" t="str">
            <v>2006_sep_40</v>
          </cell>
          <cell r="C2214">
            <v>14267</v>
          </cell>
          <cell r="D2214">
            <v>2006</v>
          </cell>
          <cell r="E2214" t="str">
            <v>sep</v>
          </cell>
          <cell r="F2214">
            <v>40</v>
          </cell>
          <cell r="G2214">
            <v>13.7</v>
          </cell>
          <cell r="H2214">
            <v>9</v>
          </cell>
          <cell r="I2214">
            <v>1</v>
          </cell>
          <cell r="J2214" t="str">
            <v>melkvee</v>
          </cell>
        </row>
        <row r="2215">
          <cell r="A2215" t="str">
            <v>2006_okt_40</v>
          </cell>
          <cell r="C2215">
            <v>14268</v>
          </cell>
          <cell r="D2215">
            <v>2006</v>
          </cell>
          <cell r="E2215" t="str">
            <v>okt</v>
          </cell>
          <cell r="F2215">
            <v>40</v>
          </cell>
          <cell r="G2215">
            <v>13.75</v>
          </cell>
          <cell r="H2215">
            <v>10</v>
          </cell>
          <cell r="I2215">
            <v>1</v>
          </cell>
          <cell r="J2215" t="str">
            <v>melkvee</v>
          </cell>
        </row>
        <row r="2216">
          <cell r="A2216" t="str">
            <v>2006_nov_40</v>
          </cell>
          <cell r="C2216">
            <v>14269</v>
          </cell>
          <cell r="D2216">
            <v>2006</v>
          </cell>
          <cell r="E2216" t="str">
            <v>nov</v>
          </cell>
          <cell r="F2216">
            <v>40</v>
          </cell>
          <cell r="G2216">
            <v>14.05</v>
          </cell>
          <cell r="H2216">
            <v>11</v>
          </cell>
          <cell r="I2216">
            <v>1</v>
          </cell>
          <cell r="J2216" t="str">
            <v>melkvee</v>
          </cell>
        </row>
        <row r="2217">
          <cell r="A2217" t="str">
            <v>2006_dec_40</v>
          </cell>
          <cell r="C2217">
            <v>14270</v>
          </cell>
          <cell r="D2217">
            <v>2006</v>
          </cell>
          <cell r="E2217" t="str">
            <v>dec</v>
          </cell>
          <cell r="F2217">
            <v>40</v>
          </cell>
          <cell r="G2217">
            <v>14.3</v>
          </cell>
          <cell r="H2217">
            <v>12</v>
          </cell>
          <cell r="I2217">
            <v>1</v>
          </cell>
          <cell r="J2217" t="str">
            <v>melkvee</v>
          </cell>
        </row>
        <row r="2218">
          <cell r="A2218" t="str">
            <v>2006_jan_41</v>
          </cell>
          <cell r="C2218">
            <v>14271</v>
          </cell>
          <cell r="D2218">
            <v>2006</v>
          </cell>
          <cell r="E2218" t="str">
            <v>jan</v>
          </cell>
          <cell r="F2218">
            <v>41</v>
          </cell>
          <cell r="G2218">
            <v>182.5</v>
          </cell>
          <cell r="H2218">
            <v>1</v>
          </cell>
          <cell r="I2218">
            <v>1</v>
          </cell>
          <cell r="J2218" t="str">
            <v>melkvee</v>
          </cell>
        </row>
        <row r="2219">
          <cell r="A2219" t="str">
            <v>2006_feb_41</v>
          </cell>
          <cell r="C2219">
            <v>14272</v>
          </cell>
          <cell r="D2219">
            <v>2006</v>
          </cell>
          <cell r="E2219" t="str">
            <v>feb</v>
          </cell>
          <cell r="F2219">
            <v>41</v>
          </cell>
          <cell r="G2219">
            <v>209</v>
          </cell>
          <cell r="H2219">
            <v>2</v>
          </cell>
          <cell r="I2219">
            <v>1</v>
          </cell>
          <cell r="J2219" t="str">
            <v>melkvee</v>
          </cell>
        </row>
        <row r="2220">
          <cell r="A2220" t="str">
            <v>2006_mrt_41</v>
          </cell>
          <cell r="C2220">
            <v>14273</v>
          </cell>
          <cell r="D2220">
            <v>2006</v>
          </cell>
          <cell r="E2220" t="str">
            <v>mrt</v>
          </cell>
          <cell r="F2220">
            <v>41</v>
          </cell>
          <cell r="G2220">
            <v>213.5</v>
          </cell>
          <cell r="H2220">
            <v>3</v>
          </cell>
          <cell r="I2220">
            <v>1</v>
          </cell>
          <cell r="J2220" t="str">
            <v>melkvee</v>
          </cell>
        </row>
        <row r="2221">
          <cell r="A2221" t="str">
            <v>2006_apr_41</v>
          </cell>
          <cell r="C2221">
            <v>14274</v>
          </cell>
          <cell r="D2221">
            <v>2006</v>
          </cell>
          <cell r="E2221" t="str">
            <v>apr</v>
          </cell>
          <cell r="F2221">
            <v>41</v>
          </cell>
          <cell r="G2221">
            <v>199.5</v>
          </cell>
          <cell r="H2221">
            <v>4</v>
          </cell>
          <cell r="I2221">
            <v>1</v>
          </cell>
          <cell r="J2221" t="str">
            <v>melkvee</v>
          </cell>
        </row>
        <row r="2222">
          <cell r="A2222" t="str">
            <v>2006_mei_41</v>
          </cell>
          <cell r="C2222">
            <v>14275</v>
          </cell>
          <cell r="D2222">
            <v>2006</v>
          </cell>
          <cell r="E2222" t="str">
            <v>mei</v>
          </cell>
          <cell r="F2222">
            <v>41</v>
          </cell>
          <cell r="G2222">
            <v>206.5</v>
          </cell>
          <cell r="H2222">
            <v>5</v>
          </cell>
          <cell r="I2222">
            <v>1</v>
          </cell>
          <cell r="J2222" t="str">
            <v>melkvee</v>
          </cell>
        </row>
        <row r="2223">
          <cell r="A2223" t="str">
            <v>2006_jun_41</v>
          </cell>
          <cell r="C2223">
            <v>14276</v>
          </cell>
          <cell r="D2223">
            <v>2006</v>
          </cell>
          <cell r="E2223" t="str">
            <v>jun</v>
          </cell>
          <cell r="F2223">
            <v>41</v>
          </cell>
          <cell r="G2223">
            <v>178</v>
          </cell>
          <cell r="H2223">
            <v>6</v>
          </cell>
          <cell r="I2223">
            <v>1</v>
          </cell>
          <cell r="J2223" t="str">
            <v>melkvee</v>
          </cell>
        </row>
        <row r="2224">
          <cell r="A2224" t="str">
            <v>2006_jul_41</v>
          </cell>
          <cell r="C2224">
            <v>14277</v>
          </cell>
          <cell r="D2224">
            <v>2006</v>
          </cell>
          <cell r="E2224" t="str">
            <v>jul</v>
          </cell>
          <cell r="F2224">
            <v>41</v>
          </cell>
          <cell r="G2224">
            <v>130.5</v>
          </cell>
          <cell r="H2224">
            <v>7</v>
          </cell>
          <cell r="I2224">
            <v>1</v>
          </cell>
          <cell r="J2224" t="str">
            <v>melkvee</v>
          </cell>
        </row>
        <row r="2225">
          <cell r="A2225" t="str">
            <v>2006_aug_41</v>
          </cell>
          <cell r="C2225">
            <v>14278</v>
          </cell>
          <cell r="D2225">
            <v>2006</v>
          </cell>
          <cell r="E2225" t="str">
            <v>aug</v>
          </cell>
          <cell r="F2225">
            <v>41</v>
          </cell>
          <cell r="G2225">
            <v>107</v>
          </cell>
          <cell r="H2225">
            <v>8</v>
          </cell>
          <cell r="I2225">
            <v>1</v>
          </cell>
          <cell r="J2225" t="str">
            <v>melkvee</v>
          </cell>
        </row>
        <row r="2226">
          <cell r="A2226" t="str">
            <v>2006_sep_41</v>
          </cell>
          <cell r="C2226">
            <v>14279</v>
          </cell>
          <cell r="D2226">
            <v>2006</v>
          </cell>
          <cell r="E2226" t="str">
            <v>sep</v>
          </cell>
          <cell r="F2226">
            <v>41</v>
          </cell>
          <cell r="G2226">
            <v>99.5</v>
          </cell>
          <cell r="H2226">
            <v>9</v>
          </cell>
          <cell r="I2226">
            <v>1</v>
          </cell>
          <cell r="J2226" t="str">
            <v>melkvee</v>
          </cell>
        </row>
        <row r="2227">
          <cell r="A2227" t="str">
            <v>2006_okt_41</v>
          </cell>
          <cell r="C2227">
            <v>14280</v>
          </cell>
          <cell r="D2227">
            <v>2006</v>
          </cell>
          <cell r="E2227" t="str">
            <v>okt</v>
          </cell>
          <cell r="F2227">
            <v>41</v>
          </cell>
          <cell r="G2227">
            <v>90</v>
          </cell>
          <cell r="H2227">
            <v>10</v>
          </cell>
          <cell r="I2227">
            <v>1</v>
          </cell>
          <cell r="J2227" t="str">
            <v>melkvee</v>
          </cell>
        </row>
        <row r="2228">
          <cell r="A2228" t="str">
            <v>2006_nov_41</v>
          </cell>
          <cell r="C2228">
            <v>14281</v>
          </cell>
          <cell r="D2228">
            <v>2006</v>
          </cell>
          <cell r="E2228" t="str">
            <v>nov</v>
          </cell>
          <cell r="F2228">
            <v>41</v>
          </cell>
          <cell r="G2228">
            <v>116.5</v>
          </cell>
          <cell r="H2228">
            <v>11</v>
          </cell>
          <cell r="I2228">
            <v>1</v>
          </cell>
          <cell r="J2228" t="str">
            <v>melkvee</v>
          </cell>
        </row>
        <row r="2229">
          <cell r="A2229" t="str">
            <v>2006_dec_41</v>
          </cell>
          <cell r="C2229">
            <v>14282</v>
          </cell>
          <cell r="D2229">
            <v>2006</v>
          </cell>
          <cell r="E2229" t="str">
            <v>dec</v>
          </cell>
          <cell r="F2229">
            <v>41</v>
          </cell>
          <cell r="G2229">
            <v>111.5</v>
          </cell>
          <cell r="H2229">
            <v>12</v>
          </cell>
          <cell r="I2229">
            <v>1</v>
          </cell>
          <cell r="J2229" t="str">
            <v>melkvee</v>
          </cell>
        </row>
        <row r="2230">
          <cell r="A2230" t="str">
            <v>2006_jan_42</v>
          </cell>
          <cell r="C2230">
            <v>14283</v>
          </cell>
          <cell r="D2230">
            <v>2006</v>
          </cell>
          <cell r="E2230" t="str">
            <v>jan</v>
          </cell>
          <cell r="F2230">
            <v>42</v>
          </cell>
          <cell r="G2230">
            <v>1.95</v>
          </cell>
          <cell r="H2230">
            <v>1</v>
          </cell>
          <cell r="I2230">
            <v>1</v>
          </cell>
          <cell r="J2230" t="str">
            <v>melkvee</v>
          </cell>
        </row>
        <row r="2231">
          <cell r="A2231" t="str">
            <v>2006_feb_42</v>
          </cell>
          <cell r="C2231">
            <v>14284</v>
          </cell>
          <cell r="D2231">
            <v>2006</v>
          </cell>
          <cell r="E2231" t="str">
            <v>feb</v>
          </cell>
          <cell r="F2231">
            <v>42</v>
          </cell>
          <cell r="G2231">
            <v>2.1</v>
          </cell>
          <cell r="H2231">
            <v>2</v>
          </cell>
          <cell r="I2231">
            <v>1</v>
          </cell>
          <cell r="J2231" t="str">
            <v>melkvee</v>
          </cell>
        </row>
        <row r="2232">
          <cell r="A2232" t="str">
            <v>2006_mrt_42</v>
          </cell>
          <cell r="C2232">
            <v>14285</v>
          </cell>
          <cell r="D2232">
            <v>2006</v>
          </cell>
          <cell r="E2232" t="str">
            <v>mrt</v>
          </cell>
          <cell r="F2232">
            <v>42</v>
          </cell>
          <cell r="G2232">
            <v>2.15</v>
          </cell>
          <cell r="H2232">
            <v>3</v>
          </cell>
          <cell r="I2232">
            <v>1</v>
          </cell>
          <cell r="J2232" t="str">
            <v>melkvee</v>
          </cell>
        </row>
        <row r="2233">
          <cell r="A2233" t="str">
            <v>2006_apr_42</v>
          </cell>
          <cell r="C2233">
            <v>14286</v>
          </cell>
          <cell r="D2233">
            <v>2006</v>
          </cell>
          <cell r="E2233" t="str">
            <v>apr</v>
          </cell>
          <cell r="F2233">
            <v>42</v>
          </cell>
          <cell r="G2233">
            <v>2.2000000000000002</v>
          </cell>
          <cell r="H2233">
            <v>4</v>
          </cell>
          <cell r="I2233">
            <v>1</v>
          </cell>
          <cell r="J2233" t="str">
            <v>melkvee</v>
          </cell>
        </row>
        <row r="2234">
          <cell r="A2234" t="str">
            <v>2006_mei_42</v>
          </cell>
          <cell r="C2234">
            <v>14287</v>
          </cell>
          <cell r="D2234">
            <v>2006</v>
          </cell>
          <cell r="E2234" t="str">
            <v>mei</v>
          </cell>
          <cell r="F2234">
            <v>42</v>
          </cell>
          <cell r="G2234">
            <v>2.25</v>
          </cell>
          <cell r="H2234">
            <v>5</v>
          </cell>
          <cell r="I2234">
            <v>1</v>
          </cell>
          <cell r="J2234" t="str">
            <v>melkvee</v>
          </cell>
        </row>
        <row r="2235">
          <cell r="A2235" t="str">
            <v>2006_jun_42</v>
          </cell>
          <cell r="C2235">
            <v>14288</v>
          </cell>
          <cell r="D2235">
            <v>2006</v>
          </cell>
          <cell r="E2235" t="str">
            <v>jun</v>
          </cell>
          <cell r="F2235">
            <v>42</v>
          </cell>
          <cell r="G2235">
            <v>2.25</v>
          </cell>
          <cell r="H2235">
            <v>6</v>
          </cell>
          <cell r="I2235">
            <v>1</v>
          </cell>
          <cell r="J2235" t="str">
            <v>melkvee</v>
          </cell>
        </row>
        <row r="2236">
          <cell r="A2236" t="str">
            <v>2006_jul_42</v>
          </cell>
          <cell r="C2236">
            <v>14289</v>
          </cell>
          <cell r="D2236">
            <v>2006</v>
          </cell>
          <cell r="E2236" t="str">
            <v>jul</v>
          </cell>
          <cell r="F2236">
            <v>42</v>
          </cell>
          <cell r="G2236">
            <v>2.1</v>
          </cell>
          <cell r="H2236">
            <v>7</v>
          </cell>
          <cell r="I2236">
            <v>1</v>
          </cell>
          <cell r="J2236" t="str">
            <v>melkvee</v>
          </cell>
        </row>
        <row r="2237">
          <cell r="A2237" t="str">
            <v>2006_aug_42</v>
          </cell>
          <cell r="C2237">
            <v>14290</v>
          </cell>
          <cell r="D2237">
            <v>2006</v>
          </cell>
          <cell r="E2237" t="str">
            <v>aug</v>
          </cell>
          <cell r="F2237">
            <v>42</v>
          </cell>
          <cell r="G2237">
            <v>2</v>
          </cell>
          <cell r="H2237">
            <v>8</v>
          </cell>
          <cell r="I2237">
            <v>1</v>
          </cell>
          <cell r="J2237" t="str">
            <v>melkvee</v>
          </cell>
        </row>
        <row r="2238">
          <cell r="A2238" t="str">
            <v>2006_sep_42</v>
          </cell>
          <cell r="C2238">
            <v>14291</v>
          </cell>
          <cell r="D2238">
            <v>2006</v>
          </cell>
          <cell r="E2238" t="str">
            <v>sep</v>
          </cell>
          <cell r="F2238">
            <v>42</v>
          </cell>
          <cell r="G2238">
            <v>2</v>
          </cell>
          <cell r="H2238">
            <v>9</v>
          </cell>
          <cell r="I2238">
            <v>1</v>
          </cell>
          <cell r="J2238" t="str">
            <v>melkvee</v>
          </cell>
        </row>
        <row r="2239">
          <cell r="A2239" t="str">
            <v>2006_okt_42</v>
          </cell>
          <cell r="C2239">
            <v>14292</v>
          </cell>
          <cell r="D2239">
            <v>2006</v>
          </cell>
          <cell r="E2239" t="str">
            <v>okt</v>
          </cell>
          <cell r="F2239">
            <v>42</v>
          </cell>
          <cell r="G2239">
            <v>1.95</v>
          </cell>
          <cell r="H2239">
            <v>10</v>
          </cell>
          <cell r="I2239">
            <v>1</v>
          </cell>
          <cell r="J2239" t="str">
            <v>melkvee</v>
          </cell>
        </row>
        <row r="2240">
          <cell r="A2240" t="str">
            <v>2006_nov_42</v>
          </cell>
          <cell r="C2240">
            <v>14293</v>
          </cell>
          <cell r="D2240">
            <v>2006</v>
          </cell>
          <cell r="E2240" t="str">
            <v>nov</v>
          </cell>
          <cell r="F2240">
            <v>42</v>
          </cell>
          <cell r="G2240">
            <v>1.85</v>
          </cell>
          <cell r="H2240">
            <v>11</v>
          </cell>
          <cell r="I2240">
            <v>1</v>
          </cell>
          <cell r="J2240" t="str">
            <v>melkvee</v>
          </cell>
        </row>
        <row r="2241">
          <cell r="A2241" t="str">
            <v>2006_dec_42</v>
          </cell>
          <cell r="C2241">
            <v>14294</v>
          </cell>
          <cell r="D2241">
            <v>2006</v>
          </cell>
          <cell r="E2241" t="str">
            <v>dec</v>
          </cell>
          <cell r="F2241">
            <v>42</v>
          </cell>
          <cell r="G2241">
            <v>1.85</v>
          </cell>
          <cell r="H2241">
            <v>12</v>
          </cell>
          <cell r="I2241">
            <v>1</v>
          </cell>
          <cell r="J2241" t="str">
            <v>melkvee</v>
          </cell>
        </row>
        <row r="2242">
          <cell r="A2242" t="str">
            <v>2006_jan_43</v>
          </cell>
          <cell r="C2242">
            <v>14295</v>
          </cell>
          <cell r="D2242">
            <v>2006</v>
          </cell>
          <cell r="E2242" t="str">
            <v>jan</v>
          </cell>
          <cell r="F2242">
            <v>43</v>
          </cell>
          <cell r="G2242">
            <v>13304.612999999999</v>
          </cell>
          <cell r="H2242">
            <v>1</v>
          </cell>
          <cell r="I2242">
            <v>1</v>
          </cell>
          <cell r="J2242" t="str">
            <v>melkvee</v>
          </cell>
        </row>
        <row r="2243">
          <cell r="A2243" t="str">
            <v>2006_feb_43</v>
          </cell>
          <cell r="C2243">
            <v>14296</v>
          </cell>
          <cell r="D2243">
            <v>2006</v>
          </cell>
          <cell r="E2243" t="str">
            <v>feb</v>
          </cell>
          <cell r="F2243">
            <v>43</v>
          </cell>
          <cell r="G2243">
            <v>11557.290999999999</v>
          </cell>
          <cell r="H2243">
            <v>2</v>
          </cell>
          <cell r="I2243">
            <v>1</v>
          </cell>
          <cell r="J2243" t="str">
            <v>melkvee</v>
          </cell>
        </row>
        <row r="2244">
          <cell r="A2244" t="str">
            <v>2006_mrt_43</v>
          </cell>
          <cell r="C2244">
            <v>14297</v>
          </cell>
          <cell r="D2244">
            <v>2006</v>
          </cell>
          <cell r="E2244" t="str">
            <v>mrt</v>
          </cell>
          <cell r="F2244">
            <v>43</v>
          </cell>
          <cell r="G2244">
            <v>11313.661</v>
          </cell>
          <cell r="H2244">
            <v>3</v>
          </cell>
          <cell r="I2244">
            <v>1</v>
          </cell>
          <cell r="J2244" t="str">
            <v>melkvee</v>
          </cell>
        </row>
        <row r="2245">
          <cell r="A2245" t="str">
            <v>2006_apr_43</v>
          </cell>
          <cell r="C2245">
            <v>14298</v>
          </cell>
          <cell r="D2245">
            <v>2006</v>
          </cell>
          <cell r="E2245" t="str">
            <v>apr</v>
          </cell>
          <cell r="F2245">
            <v>43</v>
          </cell>
          <cell r="G2245">
            <v>10616.048000000001</v>
          </cell>
          <cell r="H2245">
            <v>4</v>
          </cell>
          <cell r="I2245">
            <v>1</v>
          </cell>
          <cell r="J2245" t="str">
            <v>melkvee</v>
          </cell>
        </row>
        <row r="2246">
          <cell r="A2246" t="str">
            <v>2006_mei_43</v>
          </cell>
          <cell r="C2246">
            <v>14299</v>
          </cell>
          <cell r="D2246">
            <v>2006</v>
          </cell>
          <cell r="E2246" t="str">
            <v>mei</v>
          </cell>
          <cell r="F2246">
            <v>43</v>
          </cell>
          <cell r="G2246">
            <v>11746.299000000001</v>
          </cell>
          <cell r="H2246">
            <v>5</v>
          </cell>
          <cell r="I2246">
            <v>1</v>
          </cell>
          <cell r="J2246" t="str">
            <v>melkvee</v>
          </cell>
        </row>
        <row r="2247">
          <cell r="A2247" t="str">
            <v>2006_jun_43</v>
          </cell>
          <cell r="C2247">
            <v>14300</v>
          </cell>
          <cell r="D2247">
            <v>2006</v>
          </cell>
          <cell r="E2247" t="str">
            <v>jun</v>
          </cell>
          <cell r="F2247">
            <v>43</v>
          </cell>
          <cell r="G2247">
            <v>11256.875</v>
          </cell>
          <cell r="H2247">
            <v>6</v>
          </cell>
          <cell r="I2247">
            <v>1</v>
          </cell>
          <cell r="J2247" t="str">
            <v>melkvee</v>
          </cell>
        </row>
        <row r="2248">
          <cell r="A2248" t="str">
            <v>2006_jul_43</v>
          </cell>
          <cell r="C2248">
            <v>14301</v>
          </cell>
          <cell r="D2248">
            <v>2006</v>
          </cell>
          <cell r="E2248" t="str">
            <v>jul</v>
          </cell>
          <cell r="F2248">
            <v>43</v>
          </cell>
          <cell r="G2248">
            <v>11131.121999999999</v>
          </cell>
          <cell r="H2248">
            <v>7</v>
          </cell>
          <cell r="I2248">
            <v>1</v>
          </cell>
          <cell r="J2248" t="str">
            <v>melkvee</v>
          </cell>
        </row>
        <row r="2249">
          <cell r="A2249" t="str">
            <v>2006_aug_43</v>
          </cell>
          <cell r="C2249">
            <v>14302</v>
          </cell>
          <cell r="D2249">
            <v>2006</v>
          </cell>
          <cell r="E2249" t="str">
            <v>aug</v>
          </cell>
          <cell r="F2249">
            <v>43</v>
          </cell>
          <cell r="G2249">
            <v>13777.358</v>
          </cell>
          <cell r="H2249">
            <v>8</v>
          </cell>
          <cell r="I2249">
            <v>1</v>
          </cell>
          <cell r="J2249" t="str">
            <v>melkvee</v>
          </cell>
        </row>
        <row r="2250">
          <cell r="A2250" t="str">
            <v>2006_sep_43</v>
          </cell>
          <cell r="C2250">
            <v>14303</v>
          </cell>
          <cell r="D2250">
            <v>2006</v>
          </cell>
          <cell r="E2250" t="str">
            <v>sep</v>
          </cell>
          <cell r="F2250">
            <v>43</v>
          </cell>
          <cell r="G2250">
            <v>13098.798000000001</v>
          </cell>
          <cell r="H2250">
            <v>9</v>
          </cell>
          <cell r="I2250">
            <v>1</v>
          </cell>
          <cell r="J2250" t="str">
            <v>melkvee</v>
          </cell>
        </row>
        <row r="2251">
          <cell r="A2251" t="str">
            <v>2006_okt_43</v>
          </cell>
          <cell r="C2251">
            <v>14304</v>
          </cell>
          <cell r="D2251">
            <v>2006</v>
          </cell>
          <cell r="E2251" t="str">
            <v>okt</v>
          </cell>
          <cell r="F2251">
            <v>43</v>
          </cell>
          <cell r="G2251">
            <v>13849.995999999999</v>
          </cell>
          <cell r="H2251">
            <v>10</v>
          </cell>
          <cell r="I2251">
            <v>1</v>
          </cell>
          <cell r="J2251" t="str">
            <v>melkvee</v>
          </cell>
        </row>
        <row r="2252">
          <cell r="A2252" t="str">
            <v>2006_nov_43</v>
          </cell>
          <cell r="C2252">
            <v>14305</v>
          </cell>
          <cell r="D2252">
            <v>2006</v>
          </cell>
          <cell r="E2252" t="str">
            <v>nov</v>
          </cell>
          <cell r="F2252">
            <v>43</v>
          </cell>
          <cell r="G2252">
            <v>13186.072</v>
          </cell>
          <cell r="H2252">
            <v>11</v>
          </cell>
          <cell r="I2252">
            <v>1</v>
          </cell>
          <cell r="J2252" t="str">
            <v>melkvee</v>
          </cell>
        </row>
        <row r="2253">
          <cell r="A2253" t="str">
            <v>2006_dec_43</v>
          </cell>
          <cell r="C2253">
            <v>14306</v>
          </cell>
          <cell r="D2253">
            <v>2006</v>
          </cell>
          <cell r="E2253" t="str">
            <v>dec</v>
          </cell>
          <cell r="F2253">
            <v>43</v>
          </cell>
          <cell r="G2253">
            <v>12572.811</v>
          </cell>
          <cell r="H2253">
            <v>12</v>
          </cell>
          <cell r="I2253">
            <v>1</v>
          </cell>
          <cell r="J2253" t="str">
            <v>melkvee</v>
          </cell>
        </row>
        <row r="2254">
          <cell r="A2254" t="str">
            <v>2007_jan_35</v>
          </cell>
          <cell r="C2254">
            <v>14307</v>
          </cell>
          <cell r="D2254">
            <v>2007</v>
          </cell>
          <cell r="E2254" t="str">
            <v>jan</v>
          </cell>
          <cell r="F2254">
            <v>35</v>
          </cell>
          <cell r="G2254">
            <v>18814.995999999999</v>
          </cell>
          <cell r="H2254">
            <v>1</v>
          </cell>
          <cell r="I2254">
            <v>1</v>
          </cell>
          <cell r="J2254" t="str">
            <v>melkvee</v>
          </cell>
        </row>
        <row r="2255">
          <cell r="A2255" t="str">
            <v>2007_feb_35</v>
          </cell>
          <cell r="C2255">
            <v>14308</v>
          </cell>
          <cell r="D2255">
            <v>2007</v>
          </cell>
          <cell r="E2255" t="str">
            <v>feb</v>
          </cell>
          <cell r="F2255">
            <v>35</v>
          </cell>
          <cell r="G2255">
            <v>17440.157999999999</v>
          </cell>
          <cell r="H2255">
            <v>2</v>
          </cell>
          <cell r="I2255">
            <v>1</v>
          </cell>
          <cell r="J2255" t="str">
            <v>melkvee</v>
          </cell>
        </row>
        <row r="2256">
          <cell r="A2256" t="str">
            <v>2007_mrt_35</v>
          </cell>
          <cell r="C2256">
            <v>14309</v>
          </cell>
          <cell r="D2256">
            <v>2007</v>
          </cell>
          <cell r="E2256" t="str">
            <v>mrt</v>
          </cell>
          <cell r="F2256">
            <v>35</v>
          </cell>
          <cell r="G2256">
            <v>17993.922999999999</v>
          </cell>
          <cell r="H2256">
            <v>3</v>
          </cell>
          <cell r="I2256">
            <v>1</v>
          </cell>
          <cell r="J2256" t="str">
            <v>melkvee</v>
          </cell>
        </row>
        <row r="2257">
          <cell r="A2257" t="str">
            <v>2007_apr_35</v>
          </cell>
          <cell r="C2257">
            <v>14310</v>
          </cell>
          <cell r="D2257">
            <v>2007</v>
          </cell>
          <cell r="E2257" t="str">
            <v>apr</v>
          </cell>
          <cell r="F2257">
            <v>35</v>
          </cell>
          <cell r="G2257">
            <v>17822.053</v>
          </cell>
          <cell r="H2257">
            <v>4</v>
          </cell>
          <cell r="I2257">
            <v>1</v>
          </cell>
          <cell r="J2257" t="str">
            <v>melkvee</v>
          </cell>
        </row>
        <row r="2258">
          <cell r="A2258" t="str">
            <v>2007_mei_35</v>
          </cell>
          <cell r="C2258">
            <v>14311</v>
          </cell>
          <cell r="D2258">
            <v>2007</v>
          </cell>
          <cell r="E2258" t="str">
            <v>mei</v>
          </cell>
          <cell r="F2258">
            <v>35</v>
          </cell>
          <cell r="G2258">
            <v>18304.987000000001</v>
          </cell>
          <cell r="H2258">
            <v>5</v>
          </cell>
          <cell r="I2258">
            <v>1</v>
          </cell>
          <cell r="J2258" t="str">
            <v>melkvee</v>
          </cell>
        </row>
        <row r="2259">
          <cell r="A2259" t="str">
            <v>2007_jun_35</v>
          </cell>
          <cell r="C2259">
            <v>14312</v>
          </cell>
          <cell r="D2259">
            <v>2007</v>
          </cell>
          <cell r="E2259" t="str">
            <v>jun</v>
          </cell>
          <cell r="F2259">
            <v>35</v>
          </cell>
          <cell r="G2259">
            <v>17723.656999999999</v>
          </cell>
          <cell r="H2259">
            <v>6</v>
          </cell>
          <cell r="I2259">
            <v>1</v>
          </cell>
          <cell r="J2259" t="str">
            <v>melkvee</v>
          </cell>
        </row>
        <row r="2260">
          <cell r="A2260" t="str">
            <v>2007_jul_35</v>
          </cell>
          <cell r="C2260">
            <v>14313</v>
          </cell>
          <cell r="D2260">
            <v>2007</v>
          </cell>
          <cell r="E2260" t="str">
            <v>jul</v>
          </cell>
          <cell r="F2260">
            <v>35</v>
          </cell>
          <cell r="G2260">
            <v>18951.584999999999</v>
          </cell>
          <cell r="H2260">
            <v>7</v>
          </cell>
          <cell r="I2260">
            <v>1</v>
          </cell>
          <cell r="J2260" t="str">
            <v>melkvee</v>
          </cell>
        </row>
        <row r="2261">
          <cell r="A2261" t="str">
            <v>2007_aug_35</v>
          </cell>
          <cell r="C2261">
            <v>14314</v>
          </cell>
          <cell r="D2261">
            <v>2007</v>
          </cell>
          <cell r="E2261" t="str">
            <v>aug</v>
          </cell>
          <cell r="F2261">
            <v>35</v>
          </cell>
          <cell r="G2261">
            <v>23140.871999999999</v>
          </cell>
          <cell r="H2261">
            <v>8</v>
          </cell>
          <cell r="I2261">
            <v>1</v>
          </cell>
          <cell r="J2261" t="str">
            <v>melkvee</v>
          </cell>
        </row>
        <row r="2262">
          <cell r="A2262" t="str">
            <v>2007_sep_35</v>
          </cell>
          <cell r="C2262">
            <v>14315</v>
          </cell>
          <cell r="D2262">
            <v>2007</v>
          </cell>
          <cell r="E2262" t="str">
            <v>sep</v>
          </cell>
          <cell r="F2262">
            <v>35</v>
          </cell>
          <cell r="G2262">
            <v>24548.082999999999</v>
          </cell>
          <cell r="H2262">
            <v>9</v>
          </cell>
          <cell r="I2262">
            <v>1</v>
          </cell>
          <cell r="J2262" t="str">
            <v>melkvee</v>
          </cell>
        </row>
        <row r="2263">
          <cell r="A2263" t="str">
            <v>2007_okt_35</v>
          </cell>
          <cell r="C2263">
            <v>14316</v>
          </cell>
          <cell r="D2263">
            <v>2007</v>
          </cell>
          <cell r="E2263" t="str">
            <v>okt</v>
          </cell>
          <cell r="F2263">
            <v>35</v>
          </cell>
          <cell r="G2263">
            <v>27503.38</v>
          </cell>
          <cell r="H2263">
            <v>10</v>
          </cell>
          <cell r="I2263">
            <v>1</v>
          </cell>
          <cell r="J2263" t="str">
            <v>melkvee</v>
          </cell>
        </row>
        <row r="2264">
          <cell r="A2264" t="str">
            <v>2007_nov_35</v>
          </cell>
          <cell r="C2264">
            <v>14317</v>
          </cell>
          <cell r="D2264">
            <v>2007</v>
          </cell>
          <cell r="E2264" t="str">
            <v>nov</v>
          </cell>
          <cell r="F2264">
            <v>35</v>
          </cell>
          <cell r="G2264">
            <v>27535.958999999999</v>
          </cell>
          <cell r="H2264">
            <v>11</v>
          </cell>
          <cell r="I2264">
            <v>1</v>
          </cell>
          <cell r="J2264" t="str">
            <v>melkvee</v>
          </cell>
        </row>
        <row r="2265">
          <cell r="A2265" t="str">
            <v>2007_dec_35</v>
          </cell>
          <cell r="C2265">
            <v>14318</v>
          </cell>
          <cell r="D2265">
            <v>2007</v>
          </cell>
          <cell r="E2265" t="str">
            <v>dec</v>
          </cell>
          <cell r="F2265">
            <v>35</v>
          </cell>
          <cell r="G2265">
            <v>27579.277999999998</v>
          </cell>
          <cell r="H2265">
            <v>12</v>
          </cell>
          <cell r="I2265">
            <v>1</v>
          </cell>
          <cell r="J2265" t="str">
            <v>melkvee</v>
          </cell>
        </row>
        <row r="2266">
          <cell r="A2266" t="str">
            <v>2007_jan_36</v>
          </cell>
          <cell r="C2266">
            <v>14319</v>
          </cell>
          <cell r="D2266">
            <v>2007</v>
          </cell>
          <cell r="E2266" t="str">
            <v>jan</v>
          </cell>
          <cell r="F2266">
            <v>36</v>
          </cell>
          <cell r="G2266">
            <v>2806.0030000000002</v>
          </cell>
          <cell r="H2266">
            <v>1</v>
          </cell>
          <cell r="I2266">
            <v>1</v>
          </cell>
          <cell r="J2266" t="str">
            <v>melkvee</v>
          </cell>
        </row>
        <row r="2267">
          <cell r="A2267" t="str">
            <v>2007_feb_36</v>
          </cell>
          <cell r="C2267">
            <v>14320</v>
          </cell>
          <cell r="D2267">
            <v>2007</v>
          </cell>
          <cell r="E2267" t="str">
            <v>feb</v>
          </cell>
          <cell r="F2267">
            <v>36</v>
          </cell>
          <cell r="G2267">
            <v>2892.489</v>
          </cell>
          <cell r="H2267">
            <v>2</v>
          </cell>
          <cell r="I2267">
            <v>1</v>
          </cell>
          <cell r="J2267" t="str">
            <v>melkvee</v>
          </cell>
        </row>
        <row r="2268">
          <cell r="A2268" t="str">
            <v>2007_mrt_36</v>
          </cell>
          <cell r="C2268">
            <v>14321</v>
          </cell>
          <cell r="D2268">
            <v>2007</v>
          </cell>
          <cell r="E2268" t="str">
            <v>mrt</v>
          </cell>
          <cell r="F2268">
            <v>36</v>
          </cell>
          <cell r="G2268">
            <v>3318.915</v>
          </cell>
          <cell r="H2268">
            <v>3</v>
          </cell>
          <cell r="I2268">
            <v>1</v>
          </cell>
          <cell r="J2268" t="str">
            <v>melkvee</v>
          </cell>
        </row>
        <row r="2269">
          <cell r="A2269" t="str">
            <v>2007_apr_36</v>
          </cell>
          <cell r="C2269">
            <v>14322</v>
          </cell>
          <cell r="D2269">
            <v>2007</v>
          </cell>
          <cell r="E2269" t="str">
            <v>apr</v>
          </cell>
          <cell r="F2269">
            <v>36</v>
          </cell>
          <cell r="G2269">
            <v>3372.9690000000001</v>
          </cell>
          <cell r="H2269">
            <v>4</v>
          </cell>
          <cell r="I2269">
            <v>1</v>
          </cell>
          <cell r="J2269" t="str">
            <v>melkvee</v>
          </cell>
        </row>
        <row r="2270">
          <cell r="A2270" t="str">
            <v>2007_mei_36</v>
          </cell>
          <cell r="C2270">
            <v>14323</v>
          </cell>
          <cell r="D2270">
            <v>2007</v>
          </cell>
          <cell r="E2270" t="str">
            <v>mei</v>
          </cell>
          <cell r="F2270">
            <v>36</v>
          </cell>
          <cell r="G2270">
            <v>3470.2660000000001</v>
          </cell>
          <cell r="H2270">
            <v>5</v>
          </cell>
          <cell r="I2270">
            <v>1</v>
          </cell>
          <cell r="J2270" t="str">
            <v>melkvee</v>
          </cell>
        </row>
        <row r="2271">
          <cell r="A2271" t="str">
            <v>2007_jun_36</v>
          </cell>
          <cell r="C2271">
            <v>14324</v>
          </cell>
          <cell r="D2271">
            <v>2007</v>
          </cell>
          <cell r="E2271" t="str">
            <v>jun</v>
          </cell>
          <cell r="F2271">
            <v>36</v>
          </cell>
          <cell r="G2271">
            <v>3113.51</v>
          </cell>
          <cell r="H2271">
            <v>6</v>
          </cell>
          <cell r="I2271">
            <v>1</v>
          </cell>
          <cell r="J2271" t="str">
            <v>melkvee</v>
          </cell>
        </row>
        <row r="2272">
          <cell r="A2272" t="str">
            <v>2007_jul_36</v>
          </cell>
          <cell r="C2272">
            <v>14325</v>
          </cell>
          <cell r="D2272">
            <v>2007</v>
          </cell>
          <cell r="E2272" t="str">
            <v>jul</v>
          </cell>
          <cell r="F2272">
            <v>36</v>
          </cell>
          <cell r="G2272">
            <v>3151.9479999999999</v>
          </cell>
          <cell r="H2272">
            <v>7</v>
          </cell>
          <cell r="I2272">
            <v>1</v>
          </cell>
          <cell r="J2272" t="str">
            <v>melkvee</v>
          </cell>
        </row>
        <row r="2273">
          <cell r="A2273" t="str">
            <v>2007_aug_36</v>
          </cell>
          <cell r="C2273">
            <v>14326</v>
          </cell>
          <cell r="D2273">
            <v>2007</v>
          </cell>
          <cell r="E2273" t="str">
            <v>aug</v>
          </cell>
          <cell r="F2273">
            <v>36</v>
          </cell>
          <cell r="G2273">
            <v>3276.873</v>
          </cell>
          <cell r="H2273">
            <v>8</v>
          </cell>
          <cell r="I2273">
            <v>1</v>
          </cell>
          <cell r="J2273" t="str">
            <v>melkvee</v>
          </cell>
        </row>
        <row r="2274">
          <cell r="A2274" t="str">
            <v>2007_sep_36</v>
          </cell>
          <cell r="C2274">
            <v>14327</v>
          </cell>
          <cell r="D2274">
            <v>2007</v>
          </cell>
          <cell r="E2274" t="str">
            <v>sep</v>
          </cell>
          <cell r="F2274">
            <v>36</v>
          </cell>
          <cell r="G2274">
            <v>3507.5039999999999</v>
          </cell>
          <cell r="H2274">
            <v>9</v>
          </cell>
          <cell r="I2274">
            <v>1</v>
          </cell>
          <cell r="J2274" t="str">
            <v>melkvee</v>
          </cell>
        </row>
        <row r="2275">
          <cell r="A2275" t="str">
            <v>2007_okt_36</v>
          </cell>
          <cell r="C2275">
            <v>14328</v>
          </cell>
          <cell r="D2275">
            <v>2007</v>
          </cell>
          <cell r="E2275" t="str">
            <v>okt</v>
          </cell>
          <cell r="F2275">
            <v>36</v>
          </cell>
          <cell r="G2275">
            <v>3805.4009999999998</v>
          </cell>
          <cell r="H2275">
            <v>10</v>
          </cell>
          <cell r="I2275">
            <v>1</v>
          </cell>
          <cell r="J2275" t="str">
            <v>melkvee</v>
          </cell>
        </row>
        <row r="2276">
          <cell r="A2276" t="str">
            <v>2007_nov_36</v>
          </cell>
          <cell r="C2276">
            <v>14329</v>
          </cell>
          <cell r="D2276">
            <v>2007</v>
          </cell>
          <cell r="E2276" t="str">
            <v>nov</v>
          </cell>
          <cell r="F2276">
            <v>36</v>
          </cell>
          <cell r="G2276">
            <v>3959.1550000000002</v>
          </cell>
          <cell r="H2276">
            <v>11</v>
          </cell>
          <cell r="I2276">
            <v>1</v>
          </cell>
          <cell r="J2276" t="str">
            <v>melkvee</v>
          </cell>
        </row>
        <row r="2277">
          <cell r="A2277" t="str">
            <v>2007_dec_36</v>
          </cell>
          <cell r="C2277">
            <v>14330</v>
          </cell>
          <cell r="D2277">
            <v>2007</v>
          </cell>
          <cell r="E2277" t="str">
            <v>dec</v>
          </cell>
          <cell r="F2277">
            <v>36</v>
          </cell>
          <cell r="G2277">
            <v>4562.1570000000002</v>
          </cell>
          <cell r="H2277">
            <v>12</v>
          </cell>
          <cell r="I2277">
            <v>1</v>
          </cell>
          <cell r="J2277" t="str">
            <v>melkvee</v>
          </cell>
        </row>
        <row r="2278">
          <cell r="A2278" t="str">
            <v>2007_jan_37</v>
          </cell>
          <cell r="C2278">
            <v>14331</v>
          </cell>
          <cell r="D2278">
            <v>2007</v>
          </cell>
          <cell r="E2278" t="str">
            <v>jan</v>
          </cell>
          <cell r="F2278">
            <v>37</v>
          </cell>
          <cell r="G2278">
            <v>957.89700000000005</v>
          </cell>
          <cell r="H2278">
            <v>1</v>
          </cell>
          <cell r="I2278">
            <v>1</v>
          </cell>
          <cell r="J2278" t="str">
            <v>melkvee</v>
          </cell>
        </row>
        <row r="2279">
          <cell r="A2279" t="str">
            <v>2007_feb_37</v>
          </cell>
          <cell r="C2279">
            <v>14332</v>
          </cell>
          <cell r="D2279">
            <v>2007</v>
          </cell>
          <cell r="E2279" t="str">
            <v>feb</v>
          </cell>
          <cell r="F2279">
            <v>37</v>
          </cell>
          <cell r="G2279">
            <v>957.89700000000005</v>
          </cell>
          <cell r="H2279">
            <v>2</v>
          </cell>
          <cell r="I2279">
            <v>1</v>
          </cell>
          <cell r="J2279" t="str">
            <v>melkvee</v>
          </cell>
        </row>
        <row r="2280">
          <cell r="A2280" t="str">
            <v>2007_mrt_37</v>
          </cell>
          <cell r="C2280">
            <v>14333</v>
          </cell>
          <cell r="D2280">
            <v>2007</v>
          </cell>
          <cell r="E2280" t="str">
            <v>mrt</v>
          </cell>
          <cell r="F2280">
            <v>37</v>
          </cell>
          <cell r="G2280">
            <v>957.89700000000005</v>
          </cell>
          <cell r="H2280">
            <v>3</v>
          </cell>
          <cell r="I2280">
            <v>1</v>
          </cell>
          <cell r="J2280" t="str">
            <v>melkvee</v>
          </cell>
        </row>
        <row r="2281">
          <cell r="A2281" t="str">
            <v>2007_apr_37</v>
          </cell>
          <cell r="C2281">
            <v>14334</v>
          </cell>
          <cell r="D2281">
            <v>2007</v>
          </cell>
          <cell r="E2281" t="str">
            <v>apr</v>
          </cell>
          <cell r="F2281">
            <v>37</v>
          </cell>
          <cell r="G2281">
            <v>957.89700000000005</v>
          </cell>
          <cell r="H2281">
            <v>4</v>
          </cell>
          <cell r="I2281">
            <v>1</v>
          </cell>
          <cell r="J2281" t="str">
            <v>melkvee</v>
          </cell>
        </row>
        <row r="2282">
          <cell r="A2282" t="str">
            <v>2007_mei_37</v>
          </cell>
          <cell r="C2282">
            <v>14335</v>
          </cell>
          <cell r="D2282">
            <v>2007</v>
          </cell>
          <cell r="E2282" t="str">
            <v>mei</v>
          </cell>
          <cell r="F2282">
            <v>37</v>
          </cell>
          <cell r="G2282">
            <v>957.89700000000005</v>
          </cell>
          <cell r="H2282">
            <v>5</v>
          </cell>
          <cell r="I2282">
            <v>1</v>
          </cell>
          <cell r="J2282" t="str">
            <v>melkvee</v>
          </cell>
        </row>
        <row r="2283">
          <cell r="A2283" t="str">
            <v>2007_jun_37</v>
          </cell>
          <cell r="C2283">
            <v>14336</v>
          </cell>
          <cell r="D2283">
            <v>2007</v>
          </cell>
          <cell r="E2283" t="str">
            <v>jun</v>
          </cell>
          <cell r="F2283">
            <v>37</v>
          </cell>
          <cell r="G2283">
            <v>957.89700000000005</v>
          </cell>
          <cell r="H2283">
            <v>6</v>
          </cell>
          <cell r="I2283">
            <v>1</v>
          </cell>
          <cell r="J2283" t="str">
            <v>melkvee</v>
          </cell>
        </row>
        <row r="2284">
          <cell r="A2284" t="str">
            <v>2007_jul_37</v>
          </cell>
          <cell r="C2284">
            <v>14337</v>
          </cell>
          <cell r="D2284">
            <v>2007</v>
          </cell>
          <cell r="E2284" t="str">
            <v>jul</v>
          </cell>
          <cell r="F2284">
            <v>37</v>
          </cell>
          <cell r="G2284">
            <v>957.89700000000005</v>
          </cell>
          <cell r="H2284">
            <v>7</v>
          </cell>
          <cell r="I2284">
            <v>1</v>
          </cell>
          <cell r="J2284" t="str">
            <v>melkvee</v>
          </cell>
        </row>
        <row r="2285">
          <cell r="A2285" t="str">
            <v>2007_aug_37</v>
          </cell>
          <cell r="C2285">
            <v>14338</v>
          </cell>
          <cell r="D2285">
            <v>2007</v>
          </cell>
          <cell r="E2285" t="str">
            <v>aug</v>
          </cell>
          <cell r="F2285">
            <v>37</v>
          </cell>
          <cell r="G2285">
            <v>957.89700000000005</v>
          </cell>
          <cell r="H2285">
            <v>8</v>
          </cell>
          <cell r="I2285">
            <v>1</v>
          </cell>
          <cell r="J2285" t="str">
            <v>melkvee</v>
          </cell>
        </row>
        <row r="2286">
          <cell r="A2286" t="str">
            <v>2007_sep_37</v>
          </cell>
          <cell r="C2286">
            <v>14339</v>
          </cell>
          <cell r="D2286">
            <v>2007</v>
          </cell>
          <cell r="E2286" t="str">
            <v>sep</v>
          </cell>
          <cell r="F2286">
            <v>37</v>
          </cell>
          <cell r="G2286">
            <v>957.89700000000005</v>
          </cell>
          <cell r="H2286">
            <v>9</v>
          </cell>
          <cell r="I2286">
            <v>1</v>
          </cell>
          <cell r="J2286" t="str">
            <v>melkvee</v>
          </cell>
        </row>
        <row r="2287">
          <cell r="A2287" t="str">
            <v>2007_okt_37</v>
          </cell>
          <cell r="C2287">
            <v>14340</v>
          </cell>
          <cell r="D2287">
            <v>2007</v>
          </cell>
          <cell r="E2287" t="str">
            <v>okt</v>
          </cell>
          <cell r="F2287">
            <v>37</v>
          </cell>
          <cell r="G2287">
            <v>957.89700000000005</v>
          </cell>
          <cell r="H2287">
            <v>10</v>
          </cell>
          <cell r="I2287">
            <v>1</v>
          </cell>
          <cell r="J2287" t="str">
            <v>melkvee</v>
          </cell>
        </row>
        <row r="2288">
          <cell r="A2288" t="str">
            <v>2007_nov_37</v>
          </cell>
          <cell r="C2288">
            <v>14341</v>
          </cell>
          <cell r="D2288">
            <v>2007</v>
          </cell>
          <cell r="E2288" t="str">
            <v>nov</v>
          </cell>
          <cell r="F2288">
            <v>37</v>
          </cell>
          <cell r="G2288">
            <v>957.89700000000005</v>
          </cell>
          <cell r="H2288">
            <v>11</v>
          </cell>
          <cell r="I2288">
            <v>1</v>
          </cell>
          <cell r="J2288" t="str">
            <v>melkvee</v>
          </cell>
        </row>
        <row r="2289">
          <cell r="A2289" t="str">
            <v>2007_dec_37</v>
          </cell>
          <cell r="C2289">
            <v>14342</v>
          </cell>
          <cell r="D2289">
            <v>2007</v>
          </cell>
          <cell r="E2289" t="str">
            <v>dec</v>
          </cell>
          <cell r="F2289">
            <v>37</v>
          </cell>
          <cell r="G2289">
            <v>957.89700000000005</v>
          </cell>
          <cell r="H2289">
            <v>12</v>
          </cell>
          <cell r="I2289">
            <v>1</v>
          </cell>
          <cell r="J2289" t="str">
            <v>melkvee</v>
          </cell>
        </row>
        <row r="2290">
          <cell r="A2290" t="str">
            <v>2007_jan_38</v>
          </cell>
          <cell r="C2290">
            <v>14343</v>
          </cell>
          <cell r="D2290">
            <v>2007</v>
          </cell>
          <cell r="E2290" t="str">
            <v>jan</v>
          </cell>
          <cell r="F2290">
            <v>38</v>
          </cell>
          <cell r="G2290">
            <v>2594.3870000000002</v>
          </cell>
          <cell r="H2290">
            <v>1</v>
          </cell>
          <cell r="I2290">
            <v>1</v>
          </cell>
          <cell r="J2290" t="str">
            <v>melkvee</v>
          </cell>
        </row>
        <row r="2291">
          <cell r="A2291" t="str">
            <v>2007_feb_38</v>
          </cell>
          <cell r="C2291">
            <v>14344</v>
          </cell>
          <cell r="D2291">
            <v>2007</v>
          </cell>
          <cell r="E2291" t="str">
            <v>feb</v>
          </cell>
          <cell r="F2291">
            <v>38</v>
          </cell>
          <cell r="G2291">
            <v>3034.0010000000002</v>
          </cell>
          <cell r="H2291">
            <v>2</v>
          </cell>
          <cell r="I2291">
            <v>1</v>
          </cell>
          <cell r="J2291" t="str">
            <v>melkvee</v>
          </cell>
        </row>
        <row r="2292">
          <cell r="A2292" t="str">
            <v>2007_mrt_38</v>
          </cell>
          <cell r="C2292">
            <v>14345</v>
          </cell>
          <cell r="D2292">
            <v>2007</v>
          </cell>
          <cell r="E2292" t="str">
            <v>mrt</v>
          </cell>
          <cell r="F2292">
            <v>38</v>
          </cell>
          <cell r="G2292">
            <v>3473.614</v>
          </cell>
          <cell r="H2292">
            <v>3</v>
          </cell>
          <cell r="I2292">
            <v>1</v>
          </cell>
          <cell r="J2292" t="str">
            <v>melkvee</v>
          </cell>
        </row>
        <row r="2293">
          <cell r="A2293" t="str">
            <v>2007_apr_38</v>
          </cell>
          <cell r="C2293">
            <v>14346</v>
          </cell>
          <cell r="D2293">
            <v>2007</v>
          </cell>
          <cell r="E2293" t="str">
            <v>apr</v>
          </cell>
          <cell r="F2293">
            <v>38</v>
          </cell>
          <cell r="G2293">
            <v>3500.3470000000002</v>
          </cell>
          <cell r="H2293">
            <v>4</v>
          </cell>
          <cell r="I2293">
            <v>1</v>
          </cell>
          <cell r="J2293" t="str">
            <v>melkvee</v>
          </cell>
        </row>
        <row r="2294">
          <cell r="A2294" t="str">
            <v>2007_mei_38</v>
          </cell>
          <cell r="C2294">
            <v>14347</v>
          </cell>
          <cell r="D2294">
            <v>2007</v>
          </cell>
          <cell r="E2294" t="str">
            <v>mei</v>
          </cell>
          <cell r="F2294">
            <v>38</v>
          </cell>
          <cell r="G2294">
            <v>3301.3330000000001</v>
          </cell>
          <cell r="H2294">
            <v>5</v>
          </cell>
          <cell r="I2294">
            <v>1</v>
          </cell>
          <cell r="J2294" t="str">
            <v>melkvee</v>
          </cell>
        </row>
        <row r="2295">
          <cell r="A2295" t="str">
            <v>2007_jun_38</v>
          </cell>
          <cell r="C2295">
            <v>14348</v>
          </cell>
          <cell r="D2295">
            <v>2007</v>
          </cell>
          <cell r="E2295" t="str">
            <v>jun</v>
          </cell>
          <cell r="F2295">
            <v>38</v>
          </cell>
          <cell r="G2295">
            <v>3022.1190000000001</v>
          </cell>
          <cell r="H2295">
            <v>6</v>
          </cell>
          <cell r="I2295">
            <v>1</v>
          </cell>
          <cell r="J2295" t="str">
            <v>melkvee</v>
          </cell>
        </row>
        <row r="2296">
          <cell r="A2296" t="str">
            <v>2007_jul_38</v>
          </cell>
          <cell r="C2296">
            <v>14349</v>
          </cell>
          <cell r="D2296">
            <v>2007</v>
          </cell>
          <cell r="E2296" t="str">
            <v>jul</v>
          </cell>
          <cell r="F2296">
            <v>38</v>
          </cell>
          <cell r="G2296">
            <v>2796.3719999999998</v>
          </cell>
          <cell r="H2296">
            <v>7</v>
          </cell>
          <cell r="I2296">
            <v>1</v>
          </cell>
          <cell r="J2296" t="str">
            <v>melkvee</v>
          </cell>
        </row>
        <row r="2297">
          <cell r="A2297" t="str">
            <v>2007_aug_38</v>
          </cell>
          <cell r="C2297">
            <v>14350</v>
          </cell>
          <cell r="D2297">
            <v>2007</v>
          </cell>
          <cell r="E2297" t="str">
            <v>aug</v>
          </cell>
          <cell r="F2297">
            <v>38</v>
          </cell>
          <cell r="G2297">
            <v>2606.2689999999998</v>
          </cell>
          <cell r="H2297">
            <v>8</v>
          </cell>
          <cell r="I2297">
            <v>1</v>
          </cell>
          <cell r="J2297" t="str">
            <v>melkvee</v>
          </cell>
        </row>
        <row r="2298">
          <cell r="A2298" t="str">
            <v>2007_sep_38</v>
          </cell>
          <cell r="C2298">
            <v>14351</v>
          </cell>
          <cell r="D2298">
            <v>2007</v>
          </cell>
          <cell r="E2298" t="str">
            <v>sep</v>
          </cell>
          <cell r="F2298">
            <v>38</v>
          </cell>
          <cell r="G2298">
            <v>2463.692</v>
          </cell>
          <cell r="H2298">
            <v>9</v>
          </cell>
          <cell r="I2298">
            <v>1</v>
          </cell>
          <cell r="J2298" t="str">
            <v>melkvee</v>
          </cell>
        </row>
        <row r="2299">
          <cell r="A2299" t="str">
            <v>2007_okt_38</v>
          </cell>
          <cell r="C2299">
            <v>14352</v>
          </cell>
          <cell r="D2299">
            <v>2007</v>
          </cell>
          <cell r="E2299" t="str">
            <v>okt</v>
          </cell>
          <cell r="F2299">
            <v>38</v>
          </cell>
          <cell r="G2299">
            <v>2401.3139999999999</v>
          </cell>
          <cell r="H2299">
            <v>10</v>
          </cell>
          <cell r="I2299">
            <v>1</v>
          </cell>
          <cell r="J2299" t="str">
            <v>melkvee</v>
          </cell>
        </row>
        <row r="2300">
          <cell r="A2300" t="str">
            <v>2007_nov_38</v>
          </cell>
          <cell r="C2300">
            <v>14353</v>
          </cell>
          <cell r="D2300">
            <v>2007</v>
          </cell>
          <cell r="E2300" t="str">
            <v>nov</v>
          </cell>
          <cell r="F2300">
            <v>38</v>
          </cell>
          <cell r="G2300">
            <v>2401.3139999999999</v>
          </cell>
          <cell r="H2300">
            <v>11</v>
          </cell>
          <cell r="I2300">
            <v>1</v>
          </cell>
          <cell r="J2300" t="str">
            <v>melkvee</v>
          </cell>
        </row>
        <row r="2301">
          <cell r="A2301" t="str">
            <v>2007_dec_38</v>
          </cell>
          <cell r="C2301">
            <v>14354</v>
          </cell>
          <cell r="D2301">
            <v>2007</v>
          </cell>
          <cell r="E2301" t="str">
            <v>dec</v>
          </cell>
          <cell r="F2301">
            <v>38</v>
          </cell>
          <cell r="G2301">
            <v>2448.84</v>
          </cell>
          <cell r="H2301">
            <v>12</v>
          </cell>
          <cell r="I2301">
            <v>1</v>
          </cell>
          <cell r="J2301" t="str">
            <v>melkvee</v>
          </cell>
        </row>
        <row r="2302">
          <cell r="A2302" t="str">
            <v>2007_jan_39</v>
          </cell>
          <cell r="C2302">
            <v>14355</v>
          </cell>
          <cell r="D2302">
            <v>2007</v>
          </cell>
          <cell r="E2302" t="str">
            <v>jan</v>
          </cell>
          <cell r="F2302">
            <v>39</v>
          </cell>
          <cell r="G2302">
            <v>28.6</v>
          </cell>
          <cell r="H2302">
            <v>1</v>
          </cell>
          <cell r="I2302">
            <v>1</v>
          </cell>
          <cell r="J2302" t="str">
            <v>melkvee</v>
          </cell>
        </row>
        <row r="2303">
          <cell r="A2303" t="str">
            <v>2007_feb_39</v>
          </cell>
          <cell r="C2303">
            <v>14356</v>
          </cell>
          <cell r="D2303">
            <v>2007</v>
          </cell>
          <cell r="E2303" t="str">
            <v>feb</v>
          </cell>
          <cell r="F2303">
            <v>39</v>
          </cell>
          <cell r="G2303">
            <v>28.9</v>
          </cell>
          <cell r="H2303">
            <v>2</v>
          </cell>
          <cell r="I2303">
            <v>1</v>
          </cell>
          <cell r="J2303" t="str">
            <v>melkvee</v>
          </cell>
        </row>
        <row r="2304">
          <cell r="A2304" t="str">
            <v>2007_mrt_39</v>
          </cell>
          <cell r="C2304">
            <v>14357</v>
          </cell>
          <cell r="D2304">
            <v>2007</v>
          </cell>
          <cell r="E2304" t="str">
            <v>mrt</v>
          </cell>
          <cell r="F2304">
            <v>39</v>
          </cell>
          <cell r="G2304">
            <v>27.2</v>
          </cell>
          <cell r="H2304">
            <v>3</v>
          </cell>
          <cell r="I2304">
            <v>1</v>
          </cell>
          <cell r="J2304" t="str">
            <v>melkvee</v>
          </cell>
        </row>
        <row r="2305">
          <cell r="A2305" t="str">
            <v>2007_apr_39</v>
          </cell>
          <cell r="C2305">
            <v>14358</v>
          </cell>
          <cell r="D2305">
            <v>2007</v>
          </cell>
          <cell r="E2305" t="str">
            <v>apr</v>
          </cell>
          <cell r="F2305">
            <v>39</v>
          </cell>
          <cell r="G2305">
            <v>27.6</v>
          </cell>
          <cell r="H2305">
            <v>4</v>
          </cell>
          <cell r="I2305">
            <v>1</v>
          </cell>
          <cell r="J2305" t="str">
            <v>melkvee</v>
          </cell>
        </row>
        <row r="2306">
          <cell r="A2306" t="str">
            <v>2007_mei_39</v>
          </cell>
          <cell r="C2306">
            <v>14359</v>
          </cell>
          <cell r="D2306">
            <v>2007</v>
          </cell>
          <cell r="E2306" t="str">
            <v>mei</v>
          </cell>
          <cell r="F2306">
            <v>39</v>
          </cell>
          <cell r="G2306">
            <v>27.6</v>
          </cell>
          <cell r="H2306">
            <v>5</v>
          </cell>
          <cell r="I2306">
            <v>1</v>
          </cell>
          <cell r="J2306" t="str">
            <v>melkvee</v>
          </cell>
        </row>
        <row r="2307">
          <cell r="A2307" t="str">
            <v>2007_jun_39</v>
          </cell>
          <cell r="C2307">
            <v>14360</v>
          </cell>
          <cell r="D2307">
            <v>2007</v>
          </cell>
          <cell r="E2307" t="str">
            <v>jun</v>
          </cell>
          <cell r="F2307">
            <v>39</v>
          </cell>
          <cell r="G2307">
            <v>28.6</v>
          </cell>
          <cell r="H2307">
            <v>6</v>
          </cell>
          <cell r="I2307">
            <v>1</v>
          </cell>
          <cell r="J2307" t="str">
            <v>melkvee</v>
          </cell>
        </row>
        <row r="2308">
          <cell r="A2308" t="str">
            <v>2007_jul_39</v>
          </cell>
          <cell r="C2308">
            <v>14361</v>
          </cell>
          <cell r="D2308">
            <v>2007</v>
          </cell>
          <cell r="E2308" t="str">
            <v>jul</v>
          </cell>
          <cell r="F2308">
            <v>39</v>
          </cell>
          <cell r="G2308">
            <v>31.1</v>
          </cell>
          <cell r="H2308">
            <v>7</v>
          </cell>
          <cell r="I2308">
            <v>1</v>
          </cell>
          <cell r="J2308" t="str">
            <v>melkvee</v>
          </cell>
        </row>
        <row r="2309">
          <cell r="A2309" t="str">
            <v>2007_aug_39</v>
          </cell>
          <cell r="C2309">
            <v>14362</v>
          </cell>
          <cell r="D2309">
            <v>2007</v>
          </cell>
          <cell r="E2309" t="str">
            <v>aug</v>
          </cell>
          <cell r="F2309">
            <v>39</v>
          </cell>
          <cell r="G2309">
            <v>38.549999999999997</v>
          </cell>
          <cell r="H2309">
            <v>8</v>
          </cell>
          <cell r="I2309">
            <v>1</v>
          </cell>
          <cell r="J2309" t="str">
            <v>melkvee</v>
          </cell>
        </row>
        <row r="2310">
          <cell r="A2310" t="str">
            <v>2007_sep_39</v>
          </cell>
          <cell r="C2310">
            <v>14363</v>
          </cell>
          <cell r="D2310">
            <v>2007</v>
          </cell>
          <cell r="E2310" t="str">
            <v>sep</v>
          </cell>
          <cell r="F2310">
            <v>39</v>
          </cell>
          <cell r="G2310">
            <v>42.55</v>
          </cell>
          <cell r="H2310">
            <v>9</v>
          </cell>
          <cell r="I2310">
            <v>1</v>
          </cell>
          <cell r="J2310" t="str">
            <v>melkvee</v>
          </cell>
        </row>
        <row r="2311">
          <cell r="A2311" t="str">
            <v>2007_okt_39</v>
          </cell>
          <cell r="C2311">
            <v>14364</v>
          </cell>
          <cell r="D2311">
            <v>2007</v>
          </cell>
          <cell r="E2311" t="str">
            <v>okt</v>
          </cell>
          <cell r="F2311">
            <v>39</v>
          </cell>
          <cell r="G2311">
            <v>45.5</v>
          </cell>
          <cell r="H2311">
            <v>10</v>
          </cell>
          <cell r="I2311">
            <v>1</v>
          </cell>
          <cell r="J2311" t="str">
            <v>melkvee</v>
          </cell>
        </row>
        <row r="2312">
          <cell r="A2312" t="str">
            <v>2007_nov_39</v>
          </cell>
          <cell r="C2312">
            <v>14365</v>
          </cell>
          <cell r="D2312">
            <v>2007</v>
          </cell>
          <cell r="E2312" t="str">
            <v>nov</v>
          </cell>
          <cell r="F2312">
            <v>39</v>
          </cell>
          <cell r="G2312">
            <v>46.55</v>
          </cell>
          <cell r="H2312">
            <v>11</v>
          </cell>
          <cell r="I2312">
            <v>1</v>
          </cell>
          <cell r="J2312" t="str">
            <v>melkvee</v>
          </cell>
        </row>
        <row r="2313">
          <cell r="A2313" t="str">
            <v>2007_dec_39</v>
          </cell>
          <cell r="C2313">
            <v>14366</v>
          </cell>
          <cell r="D2313">
            <v>2007</v>
          </cell>
          <cell r="E2313" t="str">
            <v>dec</v>
          </cell>
          <cell r="F2313">
            <v>39</v>
          </cell>
          <cell r="G2313">
            <v>43.8</v>
          </cell>
          <cell r="H2313">
            <v>12</v>
          </cell>
          <cell r="I2313">
            <v>1</v>
          </cell>
          <cell r="J2313" t="str">
            <v>melkvee</v>
          </cell>
        </row>
        <row r="2314">
          <cell r="A2314" t="str">
            <v>2007_jan_40</v>
          </cell>
          <cell r="C2314">
            <v>14367</v>
          </cell>
          <cell r="D2314">
            <v>2007</v>
          </cell>
          <cell r="E2314" t="str">
            <v>jan</v>
          </cell>
          <cell r="F2314">
            <v>40</v>
          </cell>
          <cell r="G2314">
            <v>14.6</v>
          </cell>
          <cell r="H2314">
            <v>1</v>
          </cell>
          <cell r="I2314">
            <v>1</v>
          </cell>
          <cell r="J2314" t="str">
            <v>melkvee</v>
          </cell>
        </row>
        <row r="2315">
          <cell r="A2315" t="str">
            <v>2007_feb_40</v>
          </cell>
          <cell r="C2315">
            <v>14368</v>
          </cell>
          <cell r="D2315">
            <v>2007</v>
          </cell>
          <cell r="E2315" t="str">
            <v>feb</v>
          </cell>
          <cell r="F2315">
            <v>40</v>
          </cell>
          <cell r="G2315">
            <v>15.05</v>
          </cell>
          <cell r="H2315">
            <v>2</v>
          </cell>
          <cell r="I2315">
            <v>1</v>
          </cell>
          <cell r="J2315" t="str">
            <v>melkvee</v>
          </cell>
        </row>
        <row r="2316">
          <cell r="A2316" t="str">
            <v>2007_mrt_40</v>
          </cell>
          <cell r="C2316">
            <v>14369</v>
          </cell>
          <cell r="D2316">
            <v>2007</v>
          </cell>
          <cell r="E2316" t="str">
            <v>mrt</v>
          </cell>
          <cell r="F2316">
            <v>40</v>
          </cell>
          <cell r="G2316">
            <v>15.35</v>
          </cell>
          <cell r="H2316">
            <v>3</v>
          </cell>
          <cell r="I2316">
            <v>1</v>
          </cell>
          <cell r="J2316" t="str">
            <v>melkvee</v>
          </cell>
        </row>
        <row r="2317">
          <cell r="A2317" t="str">
            <v>2007_apr_40</v>
          </cell>
          <cell r="C2317">
            <v>14370</v>
          </cell>
          <cell r="D2317">
            <v>2007</v>
          </cell>
          <cell r="E2317" t="str">
            <v>apr</v>
          </cell>
          <cell r="F2317">
            <v>40</v>
          </cell>
          <cell r="G2317">
            <v>15.6</v>
          </cell>
          <cell r="H2317">
            <v>4</v>
          </cell>
          <cell r="I2317">
            <v>1</v>
          </cell>
          <cell r="J2317" t="str">
            <v>melkvee</v>
          </cell>
        </row>
        <row r="2318">
          <cell r="A2318" t="str">
            <v>2007_mei_40</v>
          </cell>
          <cell r="C2318">
            <v>14371</v>
          </cell>
          <cell r="D2318">
            <v>2007</v>
          </cell>
          <cell r="E2318" t="str">
            <v>mei</v>
          </cell>
          <cell r="F2318">
            <v>40</v>
          </cell>
          <cell r="G2318">
            <v>16.05</v>
          </cell>
          <cell r="H2318">
            <v>5</v>
          </cell>
          <cell r="I2318">
            <v>1</v>
          </cell>
          <cell r="J2318" t="str">
            <v>melkvee</v>
          </cell>
        </row>
        <row r="2319">
          <cell r="A2319" t="str">
            <v>2007_jun_40</v>
          </cell>
          <cell r="C2319">
            <v>14372</v>
          </cell>
          <cell r="D2319">
            <v>2007</v>
          </cell>
          <cell r="E2319" t="str">
            <v>jun</v>
          </cell>
          <cell r="F2319">
            <v>40</v>
          </cell>
          <cell r="G2319">
            <v>16.2</v>
          </cell>
          <cell r="H2319">
            <v>6</v>
          </cell>
          <cell r="I2319">
            <v>1</v>
          </cell>
          <cell r="J2319" t="str">
            <v>melkvee</v>
          </cell>
        </row>
        <row r="2320">
          <cell r="A2320" t="str">
            <v>2007_jul_40</v>
          </cell>
          <cell r="C2320">
            <v>14373</v>
          </cell>
          <cell r="D2320">
            <v>2007</v>
          </cell>
          <cell r="E2320" t="str">
            <v>jul</v>
          </cell>
          <cell r="F2320">
            <v>40</v>
          </cell>
          <cell r="G2320">
            <v>16.399999999999999</v>
          </cell>
          <cell r="H2320">
            <v>7</v>
          </cell>
          <cell r="I2320">
            <v>1</v>
          </cell>
          <cell r="J2320" t="str">
            <v>melkvee</v>
          </cell>
        </row>
        <row r="2321">
          <cell r="A2321" t="str">
            <v>2007_aug_40</v>
          </cell>
          <cell r="C2321">
            <v>14374</v>
          </cell>
          <cell r="D2321">
            <v>2007</v>
          </cell>
          <cell r="E2321" t="str">
            <v>aug</v>
          </cell>
          <cell r="F2321">
            <v>40</v>
          </cell>
          <cell r="G2321">
            <v>17.05</v>
          </cell>
          <cell r="H2321">
            <v>8</v>
          </cell>
          <cell r="I2321">
            <v>1</v>
          </cell>
          <cell r="J2321" t="str">
            <v>melkvee</v>
          </cell>
        </row>
        <row r="2322">
          <cell r="A2322" t="str">
            <v>2007_sep_40</v>
          </cell>
          <cell r="C2322">
            <v>14375</v>
          </cell>
          <cell r="D2322">
            <v>2007</v>
          </cell>
          <cell r="E2322" t="str">
            <v>sep</v>
          </cell>
          <cell r="F2322">
            <v>40</v>
          </cell>
          <cell r="G2322">
            <v>18.25</v>
          </cell>
          <cell r="H2322">
            <v>9</v>
          </cell>
          <cell r="I2322">
            <v>1</v>
          </cell>
          <cell r="J2322" t="str">
            <v>melkvee</v>
          </cell>
        </row>
        <row r="2323">
          <cell r="A2323" t="str">
            <v>2007_okt_40</v>
          </cell>
          <cell r="C2323">
            <v>14376</v>
          </cell>
          <cell r="D2323">
            <v>2007</v>
          </cell>
          <cell r="E2323" t="str">
            <v>okt</v>
          </cell>
          <cell r="F2323">
            <v>40</v>
          </cell>
          <cell r="G2323">
            <v>19.8</v>
          </cell>
          <cell r="H2323">
            <v>10</v>
          </cell>
          <cell r="I2323">
            <v>1</v>
          </cell>
          <cell r="J2323" t="str">
            <v>melkvee</v>
          </cell>
        </row>
        <row r="2324">
          <cell r="A2324" t="str">
            <v>2007_nov_40</v>
          </cell>
          <cell r="C2324">
            <v>14377</v>
          </cell>
          <cell r="D2324">
            <v>2007</v>
          </cell>
          <cell r="E2324" t="str">
            <v>nov</v>
          </cell>
          <cell r="F2324">
            <v>40</v>
          </cell>
          <cell r="G2324">
            <v>20.6</v>
          </cell>
          <cell r="H2324">
            <v>11</v>
          </cell>
          <cell r="I2324">
            <v>1</v>
          </cell>
          <cell r="J2324" t="str">
            <v>melkvee</v>
          </cell>
        </row>
        <row r="2325">
          <cell r="A2325" t="str">
            <v>2007_dec_40</v>
          </cell>
          <cell r="C2325">
            <v>14378</v>
          </cell>
          <cell r="D2325">
            <v>2007</v>
          </cell>
          <cell r="E2325" t="str">
            <v>dec</v>
          </cell>
          <cell r="F2325">
            <v>40</v>
          </cell>
          <cell r="G2325">
            <v>21.1</v>
          </cell>
          <cell r="H2325">
            <v>12</v>
          </cell>
          <cell r="I2325">
            <v>1</v>
          </cell>
          <cell r="J2325" t="str">
            <v>melkvee</v>
          </cell>
        </row>
        <row r="2326">
          <cell r="A2326" t="str">
            <v>2007_jan_41</v>
          </cell>
          <cell r="C2326">
            <v>14379</v>
          </cell>
          <cell r="D2326">
            <v>2007</v>
          </cell>
          <cell r="E2326" t="str">
            <v>jan</v>
          </cell>
          <cell r="F2326">
            <v>41</v>
          </cell>
          <cell r="G2326">
            <v>102</v>
          </cell>
          <cell r="H2326">
            <v>1</v>
          </cell>
          <cell r="I2326">
            <v>1</v>
          </cell>
          <cell r="J2326" t="str">
            <v>melkvee</v>
          </cell>
        </row>
        <row r="2327">
          <cell r="A2327" t="str">
            <v>2007_feb_41</v>
          </cell>
          <cell r="C2327">
            <v>14380</v>
          </cell>
          <cell r="D2327">
            <v>2007</v>
          </cell>
          <cell r="E2327" t="str">
            <v>feb</v>
          </cell>
          <cell r="F2327">
            <v>41</v>
          </cell>
          <cell r="G2327">
            <v>128</v>
          </cell>
          <cell r="H2327">
            <v>2</v>
          </cell>
          <cell r="I2327">
            <v>1</v>
          </cell>
          <cell r="J2327" t="str">
            <v>melkvee</v>
          </cell>
        </row>
        <row r="2328">
          <cell r="A2328" t="str">
            <v>2007_mrt_41</v>
          </cell>
          <cell r="C2328">
            <v>14381</v>
          </cell>
          <cell r="D2328">
            <v>2007</v>
          </cell>
          <cell r="E2328" t="str">
            <v>mrt</v>
          </cell>
          <cell r="F2328">
            <v>41</v>
          </cell>
          <cell r="G2328">
            <v>121</v>
          </cell>
          <cell r="H2328">
            <v>3</v>
          </cell>
          <cell r="I2328">
            <v>1</v>
          </cell>
          <cell r="J2328" t="str">
            <v>melkvee</v>
          </cell>
        </row>
        <row r="2329">
          <cell r="A2329" t="str">
            <v>2007_apr_41</v>
          </cell>
          <cell r="C2329">
            <v>14382</v>
          </cell>
          <cell r="D2329">
            <v>2007</v>
          </cell>
          <cell r="E2329" t="str">
            <v>apr</v>
          </cell>
          <cell r="F2329">
            <v>41</v>
          </cell>
          <cell r="G2329">
            <v>104.5</v>
          </cell>
          <cell r="H2329">
            <v>4</v>
          </cell>
          <cell r="I2329">
            <v>1</v>
          </cell>
          <cell r="J2329" t="str">
            <v>melkvee</v>
          </cell>
        </row>
        <row r="2330">
          <cell r="A2330" t="str">
            <v>2007_mei_41</v>
          </cell>
          <cell r="C2330">
            <v>14383</v>
          </cell>
          <cell r="D2330">
            <v>2007</v>
          </cell>
          <cell r="E2330" t="str">
            <v>mei</v>
          </cell>
          <cell r="F2330">
            <v>41</v>
          </cell>
          <cell r="G2330">
            <v>111.5</v>
          </cell>
          <cell r="H2330">
            <v>5</v>
          </cell>
          <cell r="I2330">
            <v>1</v>
          </cell>
          <cell r="J2330" t="str">
            <v>melkvee</v>
          </cell>
        </row>
        <row r="2331">
          <cell r="A2331" t="str">
            <v>2007_jun_41</v>
          </cell>
          <cell r="C2331">
            <v>14384</v>
          </cell>
          <cell r="D2331">
            <v>2007</v>
          </cell>
          <cell r="E2331" t="str">
            <v>jun</v>
          </cell>
          <cell r="F2331">
            <v>41</v>
          </cell>
          <cell r="G2331">
            <v>102</v>
          </cell>
          <cell r="H2331">
            <v>6</v>
          </cell>
          <cell r="I2331">
            <v>1</v>
          </cell>
          <cell r="J2331" t="str">
            <v>melkvee</v>
          </cell>
        </row>
        <row r="2332">
          <cell r="A2332" t="str">
            <v>2007_jul_41</v>
          </cell>
          <cell r="C2332">
            <v>14385</v>
          </cell>
          <cell r="D2332">
            <v>2007</v>
          </cell>
          <cell r="E2332" t="str">
            <v>jul</v>
          </cell>
          <cell r="F2332">
            <v>41</v>
          </cell>
          <cell r="G2332">
            <v>95</v>
          </cell>
          <cell r="H2332">
            <v>7</v>
          </cell>
          <cell r="I2332">
            <v>1</v>
          </cell>
          <cell r="J2332" t="str">
            <v>melkvee</v>
          </cell>
        </row>
        <row r="2333">
          <cell r="A2333" t="str">
            <v>2007_aug_41</v>
          </cell>
          <cell r="C2333">
            <v>14386</v>
          </cell>
          <cell r="D2333">
            <v>2007</v>
          </cell>
          <cell r="E2333" t="str">
            <v>aug</v>
          </cell>
          <cell r="F2333">
            <v>41</v>
          </cell>
          <cell r="G2333">
            <v>102</v>
          </cell>
          <cell r="H2333">
            <v>8</v>
          </cell>
          <cell r="I2333">
            <v>1</v>
          </cell>
          <cell r="J2333" t="str">
            <v>melkvee</v>
          </cell>
        </row>
        <row r="2334">
          <cell r="A2334" t="str">
            <v>2007_sep_41</v>
          </cell>
          <cell r="C2334">
            <v>14387</v>
          </cell>
          <cell r="D2334">
            <v>2007</v>
          </cell>
          <cell r="E2334" t="str">
            <v>sep</v>
          </cell>
          <cell r="F2334">
            <v>41</v>
          </cell>
          <cell r="G2334">
            <v>92.5</v>
          </cell>
          <cell r="H2334">
            <v>9</v>
          </cell>
          <cell r="I2334">
            <v>1</v>
          </cell>
          <cell r="J2334" t="str">
            <v>melkvee</v>
          </cell>
        </row>
        <row r="2335">
          <cell r="A2335" t="str">
            <v>2007_okt_41</v>
          </cell>
          <cell r="C2335">
            <v>14388</v>
          </cell>
          <cell r="D2335">
            <v>2007</v>
          </cell>
          <cell r="E2335" t="str">
            <v>okt</v>
          </cell>
          <cell r="F2335">
            <v>41</v>
          </cell>
          <cell r="G2335">
            <v>97.5</v>
          </cell>
          <cell r="H2335">
            <v>10</v>
          </cell>
          <cell r="I2335">
            <v>1</v>
          </cell>
          <cell r="J2335" t="str">
            <v>melkvee</v>
          </cell>
        </row>
        <row r="2336">
          <cell r="A2336" t="str">
            <v>2007_nov_41</v>
          </cell>
          <cell r="C2336">
            <v>14389</v>
          </cell>
          <cell r="D2336">
            <v>2007</v>
          </cell>
          <cell r="E2336" t="str">
            <v>nov</v>
          </cell>
          <cell r="F2336">
            <v>41</v>
          </cell>
          <cell r="G2336">
            <v>102</v>
          </cell>
          <cell r="H2336">
            <v>11</v>
          </cell>
          <cell r="I2336">
            <v>1</v>
          </cell>
          <cell r="J2336" t="str">
            <v>melkvee</v>
          </cell>
        </row>
        <row r="2337">
          <cell r="A2337" t="str">
            <v>2007_dec_41</v>
          </cell>
          <cell r="C2337">
            <v>14390</v>
          </cell>
          <cell r="D2337">
            <v>2007</v>
          </cell>
          <cell r="E2337" t="str">
            <v>dec</v>
          </cell>
          <cell r="F2337">
            <v>41</v>
          </cell>
          <cell r="G2337">
            <v>90</v>
          </cell>
          <cell r="H2337">
            <v>12</v>
          </cell>
          <cell r="I2337">
            <v>1</v>
          </cell>
          <cell r="J2337" t="str">
            <v>melkvee</v>
          </cell>
        </row>
        <row r="2338">
          <cell r="A2338" t="str">
            <v>2007_jan_42</v>
          </cell>
          <cell r="C2338">
            <v>14391</v>
          </cell>
          <cell r="D2338">
            <v>2007</v>
          </cell>
          <cell r="E2338" t="str">
            <v>jan</v>
          </cell>
          <cell r="F2338">
            <v>42</v>
          </cell>
          <cell r="G2338">
            <v>1.85</v>
          </cell>
          <cell r="H2338">
            <v>1</v>
          </cell>
          <cell r="I2338">
            <v>1</v>
          </cell>
          <cell r="J2338" t="str">
            <v>melkvee</v>
          </cell>
        </row>
        <row r="2339">
          <cell r="A2339" t="str">
            <v>2007_feb_42</v>
          </cell>
          <cell r="C2339">
            <v>14392</v>
          </cell>
          <cell r="D2339">
            <v>2007</v>
          </cell>
          <cell r="E2339" t="str">
            <v>feb</v>
          </cell>
          <cell r="F2339">
            <v>42</v>
          </cell>
          <cell r="G2339">
            <v>1.9</v>
          </cell>
          <cell r="H2339">
            <v>2</v>
          </cell>
          <cell r="I2339">
            <v>1</v>
          </cell>
          <cell r="J2339" t="str">
            <v>melkvee</v>
          </cell>
        </row>
        <row r="2340">
          <cell r="A2340" t="str">
            <v>2007_mrt_42</v>
          </cell>
          <cell r="C2340">
            <v>14393</v>
          </cell>
          <cell r="D2340">
            <v>2007</v>
          </cell>
          <cell r="E2340" t="str">
            <v>mrt</v>
          </cell>
          <cell r="F2340">
            <v>42</v>
          </cell>
          <cell r="G2340">
            <v>2</v>
          </cell>
          <cell r="H2340">
            <v>3</v>
          </cell>
          <cell r="I2340">
            <v>1</v>
          </cell>
          <cell r="J2340" t="str">
            <v>melkvee</v>
          </cell>
        </row>
        <row r="2341">
          <cell r="A2341" t="str">
            <v>2007_apr_42</v>
          </cell>
          <cell r="C2341">
            <v>14394</v>
          </cell>
          <cell r="D2341">
            <v>2007</v>
          </cell>
          <cell r="E2341" t="str">
            <v>apr</v>
          </cell>
          <cell r="F2341">
            <v>42</v>
          </cell>
          <cell r="G2341">
            <v>1.95</v>
          </cell>
          <cell r="H2341">
            <v>4</v>
          </cell>
          <cell r="I2341">
            <v>1</v>
          </cell>
          <cell r="J2341" t="str">
            <v>melkvee</v>
          </cell>
        </row>
        <row r="2342">
          <cell r="A2342" t="str">
            <v>2007_mei_42</v>
          </cell>
          <cell r="C2342">
            <v>14395</v>
          </cell>
          <cell r="D2342">
            <v>2007</v>
          </cell>
          <cell r="E2342" t="str">
            <v>mei</v>
          </cell>
          <cell r="F2342">
            <v>42</v>
          </cell>
          <cell r="G2342">
            <v>2</v>
          </cell>
          <cell r="H2342">
            <v>5</v>
          </cell>
          <cell r="I2342">
            <v>1</v>
          </cell>
          <cell r="J2342" t="str">
            <v>melkvee</v>
          </cell>
        </row>
        <row r="2343">
          <cell r="A2343" t="str">
            <v>2007_jun_42</v>
          </cell>
          <cell r="C2343">
            <v>14396</v>
          </cell>
          <cell r="D2343">
            <v>2007</v>
          </cell>
          <cell r="E2343" t="str">
            <v>jun</v>
          </cell>
          <cell r="F2343">
            <v>42</v>
          </cell>
          <cell r="G2343">
            <v>2.0499999999999998</v>
          </cell>
          <cell r="H2343">
            <v>6</v>
          </cell>
          <cell r="I2343">
            <v>1</v>
          </cell>
          <cell r="J2343" t="str">
            <v>melkvee</v>
          </cell>
        </row>
        <row r="2344">
          <cell r="A2344" t="str">
            <v>2007_jul_42</v>
          </cell>
          <cell r="C2344">
            <v>14397</v>
          </cell>
          <cell r="D2344">
            <v>2007</v>
          </cell>
          <cell r="E2344" t="str">
            <v>jul</v>
          </cell>
          <cell r="F2344">
            <v>42</v>
          </cell>
          <cell r="G2344">
            <v>1.85</v>
          </cell>
          <cell r="H2344">
            <v>7</v>
          </cell>
          <cell r="I2344">
            <v>1</v>
          </cell>
          <cell r="J2344" t="str">
            <v>melkvee</v>
          </cell>
        </row>
        <row r="2345">
          <cell r="A2345" t="str">
            <v>2007_aug_42</v>
          </cell>
          <cell r="C2345">
            <v>14398</v>
          </cell>
          <cell r="D2345">
            <v>2007</v>
          </cell>
          <cell r="E2345" t="str">
            <v>aug</v>
          </cell>
          <cell r="F2345">
            <v>42</v>
          </cell>
          <cell r="G2345">
            <v>2</v>
          </cell>
          <cell r="H2345">
            <v>8</v>
          </cell>
          <cell r="I2345">
            <v>1</v>
          </cell>
          <cell r="J2345" t="str">
            <v>melkvee</v>
          </cell>
        </row>
        <row r="2346">
          <cell r="A2346" t="str">
            <v>2007_sep_42</v>
          </cell>
          <cell r="C2346">
            <v>14399</v>
          </cell>
          <cell r="D2346">
            <v>2007</v>
          </cell>
          <cell r="E2346" t="str">
            <v>sep</v>
          </cell>
          <cell r="F2346">
            <v>42</v>
          </cell>
          <cell r="G2346">
            <v>2.0499999999999998</v>
          </cell>
          <cell r="H2346">
            <v>9</v>
          </cell>
          <cell r="I2346">
            <v>1</v>
          </cell>
          <cell r="J2346" t="str">
            <v>melkvee</v>
          </cell>
        </row>
        <row r="2347">
          <cell r="A2347" t="str">
            <v>2007_okt_42</v>
          </cell>
          <cell r="C2347">
            <v>14400</v>
          </cell>
          <cell r="D2347">
            <v>2007</v>
          </cell>
          <cell r="E2347" t="str">
            <v>okt</v>
          </cell>
          <cell r="F2347">
            <v>42</v>
          </cell>
          <cell r="G2347">
            <v>1.95</v>
          </cell>
          <cell r="H2347">
            <v>10</v>
          </cell>
          <cell r="I2347">
            <v>1</v>
          </cell>
          <cell r="J2347" t="str">
            <v>melkvee</v>
          </cell>
        </row>
        <row r="2348">
          <cell r="A2348" t="str">
            <v>2007_nov_42</v>
          </cell>
          <cell r="C2348">
            <v>14401</v>
          </cell>
          <cell r="D2348">
            <v>2007</v>
          </cell>
          <cell r="E2348" t="str">
            <v>nov</v>
          </cell>
          <cell r="F2348">
            <v>42</v>
          </cell>
          <cell r="G2348">
            <v>1.85</v>
          </cell>
          <cell r="H2348">
            <v>11</v>
          </cell>
          <cell r="I2348">
            <v>1</v>
          </cell>
          <cell r="J2348" t="str">
            <v>melkvee</v>
          </cell>
        </row>
        <row r="2349">
          <cell r="A2349" t="str">
            <v>2007_dec_42</v>
          </cell>
          <cell r="C2349">
            <v>14402</v>
          </cell>
          <cell r="D2349">
            <v>2007</v>
          </cell>
          <cell r="E2349" t="str">
            <v>dec</v>
          </cell>
          <cell r="F2349">
            <v>42</v>
          </cell>
          <cell r="G2349">
            <v>1.85</v>
          </cell>
          <cell r="H2349">
            <v>12</v>
          </cell>
          <cell r="I2349">
            <v>1</v>
          </cell>
          <cell r="J2349" t="str">
            <v>melkvee</v>
          </cell>
        </row>
        <row r="2350">
          <cell r="A2350" t="str">
            <v>2007_jan_43</v>
          </cell>
          <cell r="C2350">
            <v>14403</v>
          </cell>
          <cell r="D2350">
            <v>2007</v>
          </cell>
          <cell r="E2350" t="str">
            <v>jan</v>
          </cell>
          <cell r="F2350">
            <v>43</v>
          </cell>
          <cell r="G2350">
            <v>12456.707</v>
          </cell>
          <cell r="H2350">
            <v>1</v>
          </cell>
          <cell r="I2350">
            <v>1</v>
          </cell>
          <cell r="J2350" t="str">
            <v>melkvee</v>
          </cell>
        </row>
        <row r="2351">
          <cell r="A2351" t="str">
            <v>2007_feb_43</v>
          </cell>
          <cell r="C2351">
            <v>14404</v>
          </cell>
          <cell r="D2351">
            <v>2007</v>
          </cell>
          <cell r="E2351" t="str">
            <v>feb</v>
          </cell>
          <cell r="F2351">
            <v>43</v>
          </cell>
          <cell r="G2351">
            <v>10555.77</v>
          </cell>
          <cell r="H2351">
            <v>2</v>
          </cell>
          <cell r="I2351">
            <v>1</v>
          </cell>
          <cell r="J2351" t="str">
            <v>melkvee</v>
          </cell>
        </row>
        <row r="2352">
          <cell r="A2352" t="str">
            <v>2007_mrt_43</v>
          </cell>
          <cell r="C2352">
            <v>14405</v>
          </cell>
          <cell r="D2352">
            <v>2007</v>
          </cell>
          <cell r="E2352" t="str">
            <v>mrt</v>
          </cell>
          <cell r="F2352">
            <v>43</v>
          </cell>
          <cell r="G2352">
            <v>10243.495999999999</v>
          </cell>
          <cell r="H2352">
            <v>3</v>
          </cell>
          <cell r="I2352">
            <v>1</v>
          </cell>
          <cell r="J2352" t="str">
            <v>melkvee</v>
          </cell>
        </row>
        <row r="2353">
          <cell r="A2353" t="str">
            <v>2007_apr_43</v>
          </cell>
          <cell r="C2353">
            <v>14406</v>
          </cell>
          <cell r="D2353">
            <v>2007</v>
          </cell>
          <cell r="E2353" t="str">
            <v>apr</v>
          </cell>
          <cell r="F2353">
            <v>43</v>
          </cell>
          <cell r="G2353">
            <v>9990.8389999999999</v>
          </cell>
          <cell r="H2353">
            <v>4</v>
          </cell>
          <cell r="I2353">
            <v>1</v>
          </cell>
          <cell r="J2353" t="str">
            <v>melkvee</v>
          </cell>
        </row>
        <row r="2354">
          <cell r="A2354" t="str">
            <v>2007_mei_43</v>
          </cell>
          <cell r="C2354">
            <v>14407</v>
          </cell>
          <cell r="D2354">
            <v>2007</v>
          </cell>
          <cell r="E2354" t="str">
            <v>mei</v>
          </cell>
          <cell r="F2354">
            <v>43</v>
          </cell>
          <cell r="G2354">
            <v>10575.49</v>
          </cell>
          <cell r="H2354">
            <v>5</v>
          </cell>
          <cell r="I2354">
            <v>1</v>
          </cell>
          <cell r="J2354" t="str">
            <v>melkvee</v>
          </cell>
        </row>
        <row r="2355">
          <cell r="A2355" t="str">
            <v>2007_jun_43</v>
          </cell>
          <cell r="C2355">
            <v>14408</v>
          </cell>
          <cell r="D2355">
            <v>2007</v>
          </cell>
          <cell r="E2355" t="str">
            <v>jun</v>
          </cell>
          <cell r="F2355">
            <v>43</v>
          </cell>
          <cell r="G2355">
            <v>10630.13</v>
          </cell>
          <cell r="H2355">
            <v>6</v>
          </cell>
          <cell r="I2355">
            <v>1</v>
          </cell>
          <cell r="J2355" t="str">
            <v>melkvee</v>
          </cell>
        </row>
        <row r="2356">
          <cell r="A2356" t="str">
            <v>2007_jul_43</v>
          </cell>
          <cell r="C2356">
            <v>14409</v>
          </cell>
          <cell r="D2356">
            <v>2007</v>
          </cell>
          <cell r="E2356" t="str">
            <v>jul</v>
          </cell>
          <cell r="F2356">
            <v>43</v>
          </cell>
          <cell r="G2356">
            <v>12045.366</v>
          </cell>
          <cell r="H2356">
            <v>7</v>
          </cell>
          <cell r="I2356">
            <v>1</v>
          </cell>
          <cell r="J2356" t="str">
            <v>melkvee</v>
          </cell>
        </row>
        <row r="2357">
          <cell r="A2357" t="str">
            <v>2007_aug_43</v>
          </cell>
          <cell r="C2357">
            <v>14410</v>
          </cell>
          <cell r="D2357">
            <v>2007</v>
          </cell>
          <cell r="E2357" t="str">
            <v>aug</v>
          </cell>
          <cell r="F2357">
            <v>43</v>
          </cell>
          <cell r="G2357">
            <v>16299.832</v>
          </cell>
          <cell r="H2357">
            <v>8</v>
          </cell>
          <cell r="I2357">
            <v>1</v>
          </cell>
          <cell r="J2357" t="str">
            <v>melkvee</v>
          </cell>
        </row>
        <row r="2358">
          <cell r="A2358" t="str">
            <v>2007_sep_43</v>
          </cell>
          <cell r="C2358">
            <v>14411</v>
          </cell>
          <cell r="D2358">
            <v>2007</v>
          </cell>
          <cell r="E2358" t="str">
            <v>sep</v>
          </cell>
          <cell r="F2358">
            <v>43</v>
          </cell>
          <cell r="G2358">
            <v>17618.990000000002</v>
          </cell>
          <cell r="H2358">
            <v>9</v>
          </cell>
          <cell r="I2358">
            <v>1</v>
          </cell>
          <cell r="J2358" t="str">
            <v>melkvee</v>
          </cell>
        </row>
        <row r="2359">
          <cell r="A2359" t="str">
            <v>2007_okt_43</v>
          </cell>
          <cell r="C2359">
            <v>14412</v>
          </cell>
          <cell r="D2359">
            <v>2007</v>
          </cell>
          <cell r="E2359" t="str">
            <v>okt</v>
          </cell>
          <cell r="F2359">
            <v>43</v>
          </cell>
          <cell r="G2359">
            <v>20338.767</v>
          </cell>
          <cell r="H2359">
            <v>10</v>
          </cell>
          <cell r="I2359">
            <v>1</v>
          </cell>
          <cell r="J2359" t="str">
            <v>melkvee</v>
          </cell>
        </row>
        <row r="2360">
          <cell r="A2360" t="str">
            <v>2007_nov_43</v>
          </cell>
          <cell r="C2360">
            <v>14413</v>
          </cell>
          <cell r="D2360">
            <v>2007</v>
          </cell>
          <cell r="E2360" t="str">
            <v>nov</v>
          </cell>
          <cell r="F2360">
            <v>43</v>
          </cell>
          <cell r="G2360">
            <v>20217.592000000001</v>
          </cell>
          <cell r="H2360">
            <v>11</v>
          </cell>
          <cell r="I2360">
            <v>1</v>
          </cell>
          <cell r="J2360" t="str">
            <v>melkvee</v>
          </cell>
        </row>
        <row r="2361">
          <cell r="A2361" t="str">
            <v>2007_dec_43</v>
          </cell>
          <cell r="C2361">
            <v>14414</v>
          </cell>
          <cell r="D2361">
            <v>2007</v>
          </cell>
          <cell r="E2361" t="str">
            <v>dec</v>
          </cell>
          <cell r="F2361">
            <v>43</v>
          </cell>
          <cell r="G2361">
            <v>19610.383000000002</v>
          </cell>
          <cell r="H2361">
            <v>12</v>
          </cell>
          <cell r="I2361">
            <v>1</v>
          </cell>
          <cell r="J2361" t="str">
            <v>melkvee</v>
          </cell>
        </row>
        <row r="2362">
          <cell r="A2362" t="str">
            <v>2008_jan_35</v>
          </cell>
          <cell r="C2362">
            <v>14415</v>
          </cell>
          <cell r="D2362">
            <v>2008</v>
          </cell>
          <cell r="E2362" t="str">
            <v>jan</v>
          </cell>
          <cell r="F2362">
            <v>35</v>
          </cell>
          <cell r="G2362">
            <v>25455.258999999998</v>
          </cell>
          <cell r="H2362">
            <v>1</v>
          </cell>
          <cell r="I2362">
            <v>1</v>
          </cell>
          <cell r="J2362" t="str">
            <v>melkvee</v>
          </cell>
        </row>
        <row r="2363">
          <cell r="A2363" t="str">
            <v>2008_feb_35</v>
          </cell>
          <cell r="C2363">
            <v>14416</v>
          </cell>
          <cell r="D2363">
            <v>2008</v>
          </cell>
          <cell r="E2363" t="str">
            <v>feb</v>
          </cell>
          <cell r="F2363">
            <v>35</v>
          </cell>
          <cell r="G2363">
            <v>24103.758999999998</v>
          </cell>
          <cell r="H2363">
            <v>2</v>
          </cell>
          <cell r="I2363">
            <v>1</v>
          </cell>
          <cell r="J2363" t="str">
            <v>melkvee</v>
          </cell>
        </row>
        <row r="2364">
          <cell r="A2364" t="str">
            <v>2008_mrt_35</v>
          </cell>
          <cell r="C2364">
            <v>14417</v>
          </cell>
          <cell r="D2364">
            <v>2008</v>
          </cell>
          <cell r="E2364" t="str">
            <v>mrt</v>
          </cell>
          <cell r="F2364">
            <v>35</v>
          </cell>
          <cell r="G2364">
            <v>23631.706999999999</v>
          </cell>
          <cell r="H2364">
            <v>3</v>
          </cell>
          <cell r="I2364">
            <v>1</v>
          </cell>
          <cell r="J2364" t="str">
            <v>melkvee</v>
          </cell>
        </row>
        <row r="2365">
          <cell r="A2365" t="str">
            <v>2008_apr_35</v>
          </cell>
          <cell r="C2365">
            <v>14418</v>
          </cell>
          <cell r="D2365">
            <v>2008</v>
          </cell>
          <cell r="E2365" t="str">
            <v>apr</v>
          </cell>
          <cell r="F2365">
            <v>35</v>
          </cell>
          <cell r="G2365">
            <v>22305.528999999999</v>
          </cell>
          <cell r="H2365">
            <v>4</v>
          </cell>
          <cell r="I2365">
            <v>1</v>
          </cell>
          <cell r="J2365" t="str">
            <v>melkvee</v>
          </cell>
        </row>
        <row r="2366">
          <cell r="A2366" t="str">
            <v>2008_mei_35</v>
          </cell>
          <cell r="C2366">
            <v>14419</v>
          </cell>
          <cell r="D2366">
            <v>2008</v>
          </cell>
          <cell r="E2366" t="str">
            <v>mei</v>
          </cell>
          <cell r="F2366">
            <v>35</v>
          </cell>
          <cell r="G2366">
            <v>22709.107</v>
          </cell>
          <cell r="H2366">
            <v>5</v>
          </cell>
          <cell r="I2366">
            <v>1</v>
          </cell>
          <cell r="J2366" t="str">
            <v>melkvee</v>
          </cell>
        </row>
        <row r="2367">
          <cell r="A2367" t="str">
            <v>2008_jun_35</v>
          </cell>
          <cell r="C2367">
            <v>14420</v>
          </cell>
          <cell r="D2367">
            <v>2008</v>
          </cell>
          <cell r="E2367" t="str">
            <v>jun</v>
          </cell>
          <cell r="F2367">
            <v>35</v>
          </cell>
          <cell r="G2367">
            <v>20661.102999999999</v>
          </cell>
          <cell r="H2367">
            <v>6</v>
          </cell>
          <cell r="I2367">
            <v>1</v>
          </cell>
          <cell r="J2367" t="str">
            <v>melkvee</v>
          </cell>
        </row>
        <row r="2368">
          <cell r="A2368" t="str">
            <v>2008_jul_35</v>
          </cell>
          <cell r="C2368">
            <v>14421</v>
          </cell>
          <cell r="D2368">
            <v>2008</v>
          </cell>
          <cell r="E2368" t="str">
            <v>jul</v>
          </cell>
          <cell r="F2368">
            <v>35</v>
          </cell>
          <cell r="G2368">
            <v>20533.440999999999</v>
          </cell>
          <cell r="H2368">
            <v>7</v>
          </cell>
          <cell r="I2368">
            <v>1</v>
          </cell>
          <cell r="J2368" t="str">
            <v>melkvee</v>
          </cell>
        </row>
        <row r="2369">
          <cell r="A2369" t="str">
            <v>2008_aug_35</v>
          </cell>
          <cell r="C2369">
            <v>14422</v>
          </cell>
          <cell r="D2369">
            <v>2008</v>
          </cell>
          <cell r="E2369" t="str">
            <v>aug</v>
          </cell>
          <cell r="F2369">
            <v>35</v>
          </cell>
          <cell r="G2369">
            <v>22909.073</v>
          </cell>
          <cell r="H2369">
            <v>8</v>
          </cell>
          <cell r="I2369">
            <v>1</v>
          </cell>
          <cell r="J2369" t="str">
            <v>melkvee</v>
          </cell>
        </row>
        <row r="2370">
          <cell r="A2370" t="str">
            <v>2008_sep_35</v>
          </cell>
          <cell r="C2370">
            <v>14423</v>
          </cell>
          <cell r="D2370">
            <v>2008</v>
          </cell>
          <cell r="E2370" t="str">
            <v>sep</v>
          </cell>
          <cell r="F2370">
            <v>35</v>
          </cell>
          <cell r="G2370">
            <v>22327.280999999999</v>
          </cell>
          <cell r="H2370">
            <v>9</v>
          </cell>
          <cell r="I2370">
            <v>1</v>
          </cell>
          <cell r="J2370" t="str">
            <v>melkvee</v>
          </cell>
        </row>
        <row r="2371">
          <cell r="A2371" t="str">
            <v>2008_okt_35</v>
          </cell>
          <cell r="C2371">
            <v>14424</v>
          </cell>
          <cell r="D2371">
            <v>2008</v>
          </cell>
          <cell r="E2371" t="str">
            <v>okt</v>
          </cell>
          <cell r="F2371">
            <v>35</v>
          </cell>
          <cell r="G2371">
            <v>22835.832999999999</v>
          </cell>
          <cell r="H2371">
            <v>10</v>
          </cell>
          <cell r="I2371">
            <v>1</v>
          </cell>
          <cell r="J2371" t="str">
            <v>melkvee</v>
          </cell>
        </row>
        <row r="2372">
          <cell r="A2372" t="str">
            <v>2008_nov_35</v>
          </cell>
          <cell r="C2372">
            <v>14425</v>
          </cell>
          <cell r="D2372">
            <v>2008</v>
          </cell>
          <cell r="E2372" t="str">
            <v>nov</v>
          </cell>
          <cell r="F2372">
            <v>35</v>
          </cell>
          <cell r="G2372">
            <v>21688.953000000001</v>
          </cell>
          <cell r="H2372">
            <v>11</v>
          </cell>
          <cell r="I2372">
            <v>1</v>
          </cell>
          <cell r="J2372" t="str">
            <v>melkvee</v>
          </cell>
        </row>
        <row r="2373">
          <cell r="A2373" t="str">
            <v>2008_dec_35</v>
          </cell>
          <cell r="C2373">
            <v>14426</v>
          </cell>
          <cell r="D2373">
            <v>2008</v>
          </cell>
          <cell r="E2373" t="str">
            <v>dec</v>
          </cell>
          <cell r="F2373">
            <v>35</v>
          </cell>
          <cell r="G2373">
            <v>21285.52</v>
          </cell>
          <cell r="H2373">
            <v>12</v>
          </cell>
          <cell r="I2373">
            <v>1</v>
          </cell>
          <cell r="J2373" t="str">
            <v>melkvee</v>
          </cell>
        </row>
        <row r="2374">
          <cell r="A2374" t="str">
            <v>2008_jan_36</v>
          </cell>
          <cell r="C2374">
            <v>14427</v>
          </cell>
          <cell r="D2374">
            <v>2008</v>
          </cell>
          <cell r="E2374" t="str">
            <v>jan</v>
          </cell>
          <cell r="F2374">
            <v>36</v>
          </cell>
          <cell r="G2374">
            <v>4064.86</v>
          </cell>
          <cell r="H2374">
            <v>1</v>
          </cell>
          <cell r="I2374">
            <v>1</v>
          </cell>
          <cell r="J2374" t="str">
            <v>melkvee</v>
          </cell>
        </row>
        <row r="2375">
          <cell r="A2375" t="str">
            <v>2008_feb_36</v>
          </cell>
          <cell r="C2375">
            <v>14428</v>
          </cell>
          <cell r="D2375">
            <v>2008</v>
          </cell>
          <cell r="E2375" t="str">
            <v>feb</v>
          </cell>
          <cell r="F2375">
            <v>36</v>
          </cell>
          <cell r="G2375">
            <v>4103.299</v>
          </cell>
          <cell r="H2375">
            <v>2</v>
          </cell>
          <cell r="I2375">
            <v>1</v>
          </cell>
          <cell r="J2375" t="str">
            <v>melkvee</v>
          </cell>
        </row>
        <row r="2376">
          <cell r="A2376" t="str">
            <v>2008_mrt_36</v>
          </cell>
          <cell r="C2376">
            <v>14429</v>
          </cell>
          <cell r="D2376">
            <v>2008</v>
          </cell>
          <cell r="E2376" t="str">
            <v>mrt</v>
          </cell>
          <cell r="F2376">
            <v>36</v>
          </cell>
          <cell r="G2376">
            <v>4691.8869999999997</v>
          </cell>
          <cell r="H2376">
            <v>3</v>
          </cell>
          <cell r="I2376">
            <v>1</v>
          </cell>
          <cell r="J2376" t="str">
            <v>melkvee</v>
          </cell>
        </row>
        <row r="2377">
          <cell r="A2377" t="str">
            <v>2008_apr_36</v>
          </cell>
          <cell r="C2377">
            <v>14430</v>
          </cell>
          <cell r="D2377">
            <v>2008</v>
          </cell>
          <cell r="E2377" t="str">
            <v>apr</v>
          </cell>
          <cell r="F2377">
            <v>36</v>
          </cell>
          <cell r="G2377">
            <v>4756.7520000000004</v>
          </cell>
          <cell r="H2377">
            <v>4</v>
          </cell>
          <cell r="I2377">
            <v>1</v>
          </cell>
          <cell r="J2377" t="str">
            <v>melkvee</v>
          </cell>
        </row>
        <row r="2378">
          <cell r="A2378" t="str">
            <v>2008_mei_36</v>
          </cell>
          <cell r="C2378">
            <v>14431</v>
          </cell>
          <cell r="D2378">
            <v>2008</v>
          </cell>
          <cell r="E2378" t="str">
            <v>mei</v>
          </cell>
          <cell r="F2378">
            <v>36</v>
          </cell>
          <cell r="G2378">
            <v>4778.3729999999996</v>
          </cell>
          <cell r="H2378">
            <v>5</v>
          </cell>
          <cell r="I2378">
            <v>1</v>
          </cell>
          <cell r="J2378" t="str">
            <v>melkvee</v>
          </cell>
        </row>
        <row r="2379">
          <cell r="A2379" t="str">
            <v>2008_jun_36</v>
          </cell>
          <cell r="C2379">
            <v>14432</v>
          </cell>
          <cell r="D2379">
            <v>2008</v>
          </cell>
          <cell r="E2379" t="str">
            <v>jun</v>
          </cell>
          <cell r="F2379">
            <v>36</v>
          </cell>
          <cell r="G2379">
            <v>4247.4430000000002</v>
          </cell>
          <cell r="H2379">
            <v>6</v>
          </cell>
          <cell r="I2379">
            <v>1</v>
          </cell>
          <cell r="J2379" t="str">
            <v>melkvee</v>
          </cell>
        </row>
        <row r="2380">
          <cell r="A2380" t="str">
            <v>2008_jul_36</v>
          </cell>
          <cell r="C2380">
            <v>14433</v>
          </cell>
          <cell r="D2380">
            <v>2008</v>
          </cell>
          <cell r="E2380" t="str">
            <v>jul</v>
          </cell>
          <cell r="F2380">
            <v>36</v>
          </cell>
          <cell r="G2380">
            <v>4237.8329999999996</v>
          </cell>
          <cell r="H2380">
            <v>7</v>
          </cell>
          <cell r="I2380">
            <v>1</v>
          </cell>
          <cell r="J2380" t="str">
            <v>melkvee</v>
          </cell>
        </row>
        <row r="2381">
          <cell r="A2381" t="str">
            <v>2008_aug_36</v>
          </cell>
          <cell r="C2381">
            <v>14434</v>
          </cell>
          <cell r="D2381">
            <v>2008</v>
          </cell>
          <cell r="E2381" t="str">
            <v>aug</v>
          </cell>
          <cell r="F2381">
            <v>36</v>
          </cell>
          <cell r="G2381">
            <v>4209.0039999999999</v>
          </cell>
          <cell r="H2381">
            <v>8</v>
          </cell>
          <cell r="I2381">
            <v>1</v>
          </cell>
          <cell r="J2381" t="str">
            <v>melkvee</v>
          </cell>
        </row>
        <row r="2382">
          <cell r="A2382" t="str">
            <v>2008_sep_36</v>
          </cell>
          <cell r="C2382">
            <v>14435</v>
          </cell>
          <cell r="D2382">
            <v>2008</v>
          </cell>
          <cell r="E2382" t="str">
            <v>sep</v>
          </cell>
          <cell r="F2382">
            <v>36</v>
          </cell>
          <cell r="G2382">
            <v>4103.299</v>
          </cell>
          <cell r="H2382">
            <v>9</v>
          </cell>
          <cell r="I2382">
            <v>1</v>
          </cell>
          <cell r="J2382" t="str">
            <v>melkvee</v>
          </cell>
        </row>
        <row r="2383">
          <cell r="A2383" t="str">
            <v>2008_okt_36</v>
          </cell>
          <cell r="C2383">
            <v>14436</v>
          </cell>
          <cell r="D2383">
            <v>2008</v>
          </cell>
          <cell r="E2383" t="str">
            <v>okt</v>
          </cell>
          <cell r="F2383">
            <v>36</v>
          </cell>
          <cell r="G2383">
            <v>3949.5450000000001</v>
          </cell>
          <cell r="H2383">
            <v>10</v>
          </cell>
          <cell r="I2383">
            <v>1</v>
          </cell>
          <cell r="J2383" t="str">
            <v>melkvee</v>
          </cell>
        </row>
        <row r="2384">
          <cell r="A2384" t="str">
            <v>2008_nov_36</v>
          </cell>
          <cell r="C2384">
            <v>14437</v>
          </cell>
          <cell r="D2384">
            <v>2008</v>
          </cell>
          <cell r="E2384" t="str">
            <v>nov</v>
          </cell>
          <cell r="F2384">
            <v>36</v>
          </cell>
          <cell r="G2384">
            <v>3718.915</v>
          </cell>
          <cell r="H2384">
            <v>11</v>
          </cell>
          <cell r="I2384">
            <v>1</v>
          </cell>
          <cell r="J2384" t="str">
            <v>melkvee</v>
          </cell>
        </row>
        <row r="2385">
          <cell r="A2385" t="str">
            <v>2008_dec_36</v>
          </cell>
          <cell r="C2385">
            <v>14438</v>
          </cell>
          <cell r="D2385">
            <v>2008</v>
          </cell>
          <cell r="E2385" t="str">
            <v>dec</v>
          </cell>
          <cell r="F2385">
            <v>36</v>
          </cell>
          <cell r="G2385">
            <v>4010.806</v>
          </cell>
          <cell r="H2385">
            <v>12</v>
          </cell>
          <cell r="I2385">
            <v>1</v>
          </cell>
          <cell r="J2385" t="str">
            <v>melkvee</v>
          </cell>
        </row>
        <row r="2386">
          <cell r="A2386" t="str">
            <v>2008_jan_37</v>
          </cell>
          <cell r="C2386">
            <v>14439</v>
          </cell>
          <cell r="D2386">
            <v>2008</v>
          </cell>
          <cell r="E2386" t="str">
            <v>jan</v>
          </cell>
          <cell r="F2386">
            <v>37</v>
          </cell>
          <cell r="G2386">
            <v>1282.451</v>
          </cell>
          <cell r="H2386">
            <v>1</v>
          </cell>
          <cell r="I2386">
            <v>1</v>
          </cell>
          <cell r="J2386" t="str">
            <v>melkvee</v>
          </cell>
        </row>
        <row r="2387">
          <cell r="A2387" t="str">
            <v>2008_feb_37</v>
          </cell>
          <cell r="C2387">
            <v>14440</v>
          </cell>
          <cell r="D2387">
            <v>2008</v>
          </cell>
          <cell r="E2387" t="str">
            <v>feb</v>
          </cell>
          <cell r="F2387">
            <v>37</v>
          </cell>
          <cell r="G2387">
            <v>1282.451</v>
          </cell>
          <cell r="H2387">
            <v>2</v>
          </cell>
          <cell r="I2387">
            <v>1</v>
          </cell>
          <cell r="J2387" t="str">
            <v>melkvee</v>
          </cell>
        </row>
        <row r="2388">
          <cell r="A2388" t="str">
            <v>2008_mrt_37</v>
          </cell>
          <cell r="C2388">
            <v>14441</v>
          </cell>
          <cell r="D2388">
            <v>2008</v>
          </cell>
          <cell r="E2388" t="str">
            <v>mrt</v>
          </cell>
          <cell r="F2388">
            <v>37</v>
          </cell>
          <cell r="G2388">
            <v>1282.451</v>
          </cell>
          <cell r="H2388">
            <v>3</v>
          </cell>
          <cell r="I2388">
            <v>1</v>
          </cell>
          <cell r="J2388" t="str">
            <v>melkvee</v>
          </cell>
        </row>
        <row r="2389">
          <cell r="A2389" t="str">
            <v>2008_apr_37</v>
          </cell>
          <cell r="C2389">
            <v>14442</v>
          </cell>
          <cell r="D2389">
            <v>2008</v>
          </cell>
          <cell r="E2389" t="str">
            <v>apr</v>
          </cell>
          <cell r="F2389">
            <v>37</v>
          </cell>
          <cell r="G2389">
            <v>1282.451</v>
          </cell>
          <cell r="H2389">
            <v>4</v>
          </cell>
          <cell r="I2389">
            <v>1</v>
          </cell>
          <cell r="J2389" t="str">
            <v>melkvee</v>
          </cell>
        </row>
        <row r="2390">
          <cell r="A2390" t="str">
            <v>2008_mei_37</v>
          </cell>
          <cell r="C2390">
            <v>14443</v>
          </cell>
          <cell r="D2390">
            <v>2008</v>
          </cell>
          <cell r="E2390" t="str">
            <v>mei</v>
          </cell>
          <cell r="F2390">
            <v>37</v>
          </cell>
          <cell r="G2390">
            <v>1282.451</v>
          </cell>
          <cell r="H2390">
            <v>5</v>
          </cell>
          <cell r="I2390">
            <v>1</v>
          </cell>
          <cell r="J2390" t="str">
            <v>melkvee</v>
          </cell>
        </row>
        <row r="2391">
          <cell r="A2391" t="str">
            <v>2008_jun_37</v>
          </cell>
          <cell r="C2391">
            <v>14444</v>
          </cell>
          <cell r="D2391">
            <v>2008</v>
          </cell>
          <cell r="E2391" t="str">
            <v>jun</v>
          </cell>
          <cell r="F2391">
            <v>37</v>
          </cell>
          <cell r="G2391">
            <v>1282.451</v>
          </cell>
          <cell r="H2391">
            <v>6</v>
          </cell>
          <cell r="I2391">
            <v>1</v>
          </cell>
          <cell r="J2391" t="str">
            <v>melkvee</v>
          </cell>
        </row>
        <row r="2392">
          <cell r="A2392" t="str">
            <v>2008_jul_37</v>
          </cell>
          <cell r="C2392">
            <v>14445</v>
          </cell>
          <cell r="D2392">
            <v>2008</v>
          </cell>
          <cell r="E2392" t="str">
            <v>jul</v>
          </cell>
          <cell r="F2392">
            <v>37</v>
          </cell>
          <cell r="G2392">
            <v>1282.451</v>
          </cell>
          <cell r="H2392">
            <v>7</v>
          </cell>
          <cell r="I2392">
            <v>1</v>
          </cell>
          <cell r="J2392" t="str">
            <v>melkvee</v>
          </cell>
        </row>
        <row r="2393">
          <cell r="A2393" t="str">
            <v>2008_aug_37</v>
          </cell>
          <cell r="C2393">
            <v>14446</v>
          </cell>
          <cell r="D2393">
            <v>2008</v>
          </cell>
          <cell r="E2393" t="str">
            <v>aug</v>
          </cell>
          <cell r="F2393">
            <v>37</v>
          </cell>
          <cell r="G2393">
            <v>1282.451</v>
          </cell>
          <cell r="H2393">
            <v>8</v>
          </cell>
          <cell r="I2393">
            <v>1</v>
          </cell>
          <cell r="J2393" t="str">
            <v>melkvee</v>
          </cell>
        </row>
        <row r="2394">
          <cell r="A2394" t="str">
            <v>2008_sep_37</v>
          </cell>
          <cell r="C2394">
            <v>14447</v>
          </cell>
          <cell r="D2394">
            <v>2008</v>
          </cell>
          <cell r="E2394" t="str">
            <v>sep</v>
          </cell>
          <cell r="F2394">
            <v>37</v>
          </cell>
          <cell r="G2394">
            <v>1282.451</v>
          </cell>
          <cell r="H2394">
            <v>9</v>
          </cell>
          <cell r="I2394">
            <v>1</v>
          </cell>
          <cell r="J2394" t="str">
            <v>melkvee</v>
          </cell>
        </row>
        <row r="2395">
          <cell r="A2395" t="str">
            <v>2008_okt_37</v>
          </cell>
          <cell r="C2395">
            <v>14448</v>
          </cell>
          <cell r="D2395">
            <v>2008</v>
          </cell>
          <cell r="E2395" t="str">
            <v>okt</v>
          </cell>
          <cell r="F2395">
            <v>37</v>
          </cell>
          <cell r="G2395">
            <v>1282.451</v>
          </cell>
          <cell r="H2395">
            <v>10</v>
          </cell>
          <cell r="I2395">
            <v>1</v>
          </cell>
          <cell r="J2395" t="str">
            <v>melkvee</v>
          </cell>
        </row>
        <row r="2396">
          <cell r="A2396" t="str">
            <v>2008_nov_37</v>
          </cell>
          <cell r="C2396">
            <v>14449</v>
          </cell>
          <cell r="D2396">
            <v>2008</v>
          </cell>
          <cell r="E2396" t="str">
            <v>nov</v>
          </cell>
          <cell r="F2396">
            <v>37</v>
          </cell>
          <cell r="G2396">
            <v>1282.451</v>
          </cell>
          <cell r="H2396">
            <v>11</v>
          </cell>
          <cell r="I2396">
            <v>1</v>
          </cell>
          <cell r="J2396" t="str">
            <v>melkvee</v>
          </cell>
        </row>
        <row r="2397">
          <cell r="A2397" t="str">
            <v>2008_dec_37</v>
          </cell>
          <cell r="C2397">
            <v>14450</v>
          </cell>
          <cell r="D2397">
            <v>2008</v>
          </cell>
          <cell r="E2397" t="str">
            <v>dec</v>
          </cell>
          <cell r="F2397">
            <v>37</v>
          </cell>
          <cell r="G2397">
            <v>1282.451</v>
          </cell>
          <cell r="H2397">
            <v>12</v>
          </cell>
          <cell r="I2397">
            <v>1</v>
          </cell>
          <cell r="J2397" t="str">
            <v>melkvee</v>
          </cell>
        </row>
        <row r="2398">
          <cell r="A2398" t="str">
            <v>2008_jan_38</v>
          </cell>
          <cell r="C2398">
            <v>14451</v>
          </cell>
          <cell r="D2398">
            <v>2008</v>
          </cell>
          <cell r="E2398" t="str">
            <v>jan</v>
          </cell>
          <cell r="F2398">
            <v>38</v>
          </cell>
          <cell r="G2398">
            <v>2904.2289999999998</v>
          </cell>
          <cell r="H2398">
            <v>1</v>
          </cell>
          <cell r="I2398">
            <v>1</v>
          </cell>
          <cell r="J2398" t="str">
            <v>melkvee</v>
          </cell>
        </row>
        <row r="2399">
          <cell r="A2399" t="str">
            <v>2008_feb_38</v>
          </cell>
          <cell r="C2399">
            <v>14452</v>
          </cell>
          <cell r="D2399">
            <v>2008</v>
          </cell>
          <cell r="E2399" t="str">
            <v>feb</v>
          </cell>
          <cell r="F2399">
            <v>38</v>
          </cell>
          <cell r="G2399">
            <v>3488.991</v>
          </cell>
          <cell r="H2399">
            <v>2</v>
          </cell>
          <cell r="I2399">
            <v>1</v>
          </cell>
          <cell r="J2399" t="str">
            <v>melkvee</v>
          </cell>
        </row>
        <row r="2400">
          <cell r="A2400" t="str">
            <v>2008_mrt_38</v>
          </cell>
          <cell r="C2400">
            <v>14453</v>
          </cell>
          <cell r="D2400">
            <v>2008</v>
          </cell>
          <cell r="E2400" t="str">
            <v>mrt</v>
          </cell>
          <cell r="F2400">
            <v>38</v>
          </cell>
          <cell r="G2400">
            <v>4073.7530000000002</v>
          </cell>
          <cell r="H2400">
            <v>3</v>
          </cell>
          <cell r="I2400">
            <v>1</v>
          </cell>
          <cell r="J2400" t="str">
            <v>melkvee</v>
          </cell>
        </row>
        <row r="2401">
          <cell r="A2401" t="str">
            <v>2008_apr_38</v>
          </cell>
          <cell r="C2401">
            <v>14454</v>
          </cell>
          <cell r="D2401">
            <v>2008</v>
          </cell>
          <cell r="E2401" t="str">
            <v>apr</v>
          </cell>
          <cell r="F2401">
            <v>38</v>
          </cell>
          <cell r="G2401">
            <v>4109.3119999999999</v>
          </cell>
          <cell r="H2401">
            <v>4</v>
          </cell>
          <cell r="I2401">
            <v>1</v>
          </cell>
          <cell r="J2401" t="str">
            <v>melkvee</v>
          </cell>
        </row>
        <row r="2402">
          <cell r="A2402" t="str">
            <v>2008_mei_38</v>
          </cell>
          <cell r="C2402">
            <v>14455</v>
          </cell>
          <cell r="D2402">
            <v>2008</v>
          </cell>
          <cell r="E2402" t="str">
            <v>mei</v>
          </cell>
          <cell r="F2402">
            <v>38</v>
          </cell>
          <cell r="G2402">
            <v>3844.5889999999999</v>
          </cell>
          <cell r="H2402">
            <v>5</v>
          </cell>
          <cell r="I2402">
            <v>1</v>
          </cell>
          <cell r="J2402" t="str">
            <v>melkvee</v>
          </cell>
        </row>
        <row r="2403">
          <cell r="A2403" t="str">
            <v>2008_jun_38</v>
          </cell>
          <cell r="C2403">
            <v>14456</v>
          </cell>
          <cell r="D2403">
            <v>2008</v>
          </cell>
          <cell r="E2403" t="str">
            <v>jun</v>
          </cell>
          <cell r="F2403">
            <v>38</v>
          </cell>
          <cell r="G2403">
            <v>3473.1860000000001</v>
          </cell>
          <cell r="H2403">
            <v>6</v>
          </cell>
          <cell r="I2403">
            <v>1</v>
          </cell>
          <cell r="J2403" t="str">
            <v>melkvee</v>
          </cell>
        </row>
        <row r="2404">
          <cell r="A2404" t="str">
            <v>2008_jul_38</v>
          </cell>
          <cell r="C2404">
            <v>14457</v>
          </cell>
          <cell r="D2404">
            <v>2008</v>
          </cell>
          <cell r="E2404" t="str">
            <v>jul</v>
          </cell>
          <cell r="F2404">
            <v>38</v>
          </cell>
          <cell r="G2404">
            <v>3172.9029999999998</v>
          </cell>
          <cell r="H2404">
            <v>7</v>
          </cell>
          <cell r="I2404">
            <v>1</v>
          </cell>
          <cell r="J2404" t="str">
            <v>melkvee</v>
          </cell>
        </row>
        <row r="2405">
          <cell r="A2405" t="str">
            <v>2008_aug_38</v>
          </cell>
          <cell r="C2405">
            <v>14458</v>
          </cell>
          <cell r="D2405">
            <v>2008</v>
          </cell>
          <cell r="E2405" t="str">
            <v>aug</v>
          </cell>
          <cell r="F2405">
            <v>38</v>
          </cell>
          <cell r="G2405">
            <v>2920.0329999999999</v>
          </cell>
          <cell r="H2405">
            <v>8</v>
          </cell>
          <cell r="I2405">
            <v>1</v>
          </cell>
          <cell r="J2405" t="str">
            <v>melkvee</v>
          </cell>
        </row>
        <row r="2406">
          <cell r="A2406" t="str">
            <v>2008_sep_38</v>
          </cell>
          <cell r="C2406">
            <v>14459</v>
          </cell>
          <cell r="D2406">
            <v>2008</v>
          </cell>
          <cell r="E2406" t="str">
            <v>sep</v>
          </cell>
          <cell r="F2406">
            <v>38</v>
          </cell>
          <cell r="G2406">
            <v>2730.38</v>
          </cell>
          <cell r="H2406">
            <v>9</v>
          </cell>
          <cell r="I2406">
            <v>1</v>
          </cell>
          <cell r="J2406" t="str">
            <v>melkvee</v>
          </cell>
        </row>
        <row r="2407">
          <cell r="A2407" t="str">
            <v>2008_okt_38</v>
          </cell>
          <cell r="C2407">
            <v>14460</v>
          </cell>
          <cell r="D2407">
            <v>2008</v>
          </cell>
          <cell r="E2407" t="str">
            <v>okt</v>
          </cell>
          <cell r="F2407">
            <v>38</v>
          </cell>
          <cell r="G2407">
            <v>2647.4070000000002</v>
          </cell>
          <cell r="H2407">
            <v>10</v>
          </cell>
          <cell r="I2407">
            <v>1</v>
          </cell>
          <cell r="J2407" t="str">
            <v>melkvee</v>
          </cell>
        </row>
        <row r="2408">
          <cell r="A2408" t="str">
            <v>2008_nov_38</v>
          </cell>
          <cell r="C2408">
            <v>14461</v>
          </cell>
          <cell r="D2408">
            <v>2008</v>
          </cell>
          <cell r="E2408" t="str">
            <v>nov</v>
          </cell>
          <cell r="F2408">
            <v>38</v>
          </cell>
          <cell r="G2408">
            <v>2647.4070000000002</v>
          </cell>
          <cell r="H2408">
            <v>11</v>
          </cell>
          <cell r="I2408">
            <v>1</v>
          </cell>
          <cell r="J2408" t="str">
            <v>melkvee</v>
          </cell>
        </row>
        <row r="2409">
          <cell r="A2409" t="str">
            <v>2008_dec_38</v>
          </cell>
          <cell r="C2409">
            <v>14462</v>
          </cell>
          <cell r="D2409">
            <v>2008</v>
          </cell>
          <cell r="E2409" t="str">
            <v>dec</v>
          </cell>
          <cell r="F2409">
            <v>38</v>
          </cell>
          <cell r="G2409">
            <v>2710.625</v>
          </cell>
          <cell r="H2409">
            <v>12</v>
          </cell>
          <cell r="I2409">
            <v>1</v>
          </cell>
          <cell r="J2409" t="str">
            <v>melkvee</v>
          </cell>
        </row>
        <row r="2410">
          <cell r="A2410" t="str">
            <v>2008_jan_39</v>
          </cell>
          <cell r="C2410">
            <v>14463</v>
          </cell>
          <cell r="D2410">
            <v>2008</v>
          </cell>
          <cell r="E2410" t="str">
            <v>jan</v>
          </cell>
          <cell r="F2410">
            <v>39</v>
          </cell>
          <cell r="G2410">
            <v>39.799999999999997</v>
          </cell>
          <cell r="H2410">
            <v>1</v>
          </cell>
          <cell r="I2410">
            <v>1</v>
          </cell>
          <cell r="J2410" t="str">
            <v>melkvee</v>
          </cell>
        </row>
        <row r="2411">
          <cell r="A2411" t="str">
            <v>2008_feb_39</v>
          </cell>
          <cell r="C2411">
            <v>14464</v>
          </cell>
          <cell r="D2411">
            <v>2008</v>
          </cell>
          <cell r="E2411" t="str">
            <v>feb</v>
          </cell>
          <cell r="F2411">
            <v>39</v>
          </cell>
          <cell r="G2411">
            <v>39.6</v>
          </cell>
          <cell r="H2411">
            <v>2</v>
          </cell>
          <cell r="I2411">
            <v>1</v>
          </cell>
          <cell r="J2411" t="str">
            <v>melkvee</v>
          </cell>
        </row>
        <row r="2412">
          <cell r="A2412" t="str">
            <v>2008_mrt_39</v>
          </cell>
          <cell r="C2412">
            <v>14465</v>
          </cell>
          <cell r="D2412">
            <v>2008</v>
          </cell>
          <cell r="E2412" t="str">
            <v>mrt</v>
          </cell>
          <cell r="F2412">
            <v>39</v>
          </cell>
          <cell r="G2412">
            <v>37</v>
          </cell>
          <cell r="H2412">
            <v>3</v>
          </cell>
          <cell r="I2412">
            <v>1</v>
          </cell>
          <cell r="J2412" t="str">
            <v>melkvee</v>
          </cell>
        </row>
        <row r="2413">
          <cell r="A2413" t="str">
            <v>2008_apr_39</v>
          </cell>
          <cell r="C2413">
            <v>14466</v>
          </cell>
          <cell r="D2413">
            <v>2008</v>
          </cell>
          <cell r="E2413" t="str">
            <v>apr</v>
          </cell>
          <cell r="F2413">
            <v>39</v>
          </cell>
          <cell r="G2413">
            <v>35.799999999999997</v>
          </cell>
          <cell r="H2413">
            <v>4</v>
          </cell>
          <cell r="I2413">
            <v>1</v>
          </cell>
          <cell r="J2413" t="str">
            <v>melkvee</v>
          </cell>
        </row>
        <row r="2414">
          <cell r="A2414" t="str">
            <v>2008_mei_39</v>
          </cell>
          <cell r="C2414">
            <v>14467</v>
          </cell>
          <cell r="D2414">
            <v>2008</v>
          </cell>
          <cell r="E2414" t="str">
            <v>mei</v>
          </cell>
          <cell r="F2414">
            <v>39</v>
          </cell>
          <cell r="G2414">
            <v>34.799999999999997</v>
          </cell>
          <cell r="H2414">
            <v>5</v>
          </cell>
          <cell r="I2414">
            <v>1</v>
          </cell>
          <cell r="J2414" t="str">
            <v>melkvee</v>
          </cell>
        </row>
        <row r="2415">
          <cell r="A2415" t="str">
            <v>2008_jun_39</v>
          </cell>
          <cell r="C2415">
            <v>14468</v>
          </cell>
          <cell r="D2415">
            <v>2008</v>
          </cell>
          <cell r="E2415" t="str">
            <v>jun</v>
          </cell>
          <cell r="F2415">
            <v>39</v>
          </cell>
          <cell r="G2415">
            <v>33</v>
          </cell>
          <cell r="H2415">
            <v>6</v>
          </cell>
          <cell r="I2415">
            <v>1</v>
          </cell>
          <cell r="J2415" t="str">
            <v>melkvee</v>
          </cell>
        </row>
        <row r="2416">
          <cell r="A2416" t="str">
            <v>2008_jul_39</v>
          </cell>
          <cell r="C2416">
            <v>14469</v>
          </cell>
          <cell r="D2416">
            <v>2008</v>
          </cell>
          <cell r="E2416" t="str">
            <v>jul</v>
          </cell>
          <cell r="F2416">
            <v>39</v>
          </cell>
          <cell r="G2416">
            <v>33.450000000000003</v>
          </cell>
          <cell r="H2416">
            <v>7</v>
          </cell>
          <cell r="I2416">
            <v>1</v>
          </cell>
          <cell r="J2416" t="str">
            <v>melkvee</v>
          </cell>
        </row>
        <row r="2417">
          <cell r="A2417" t="str">
            <v>2008_aug_39</v>
          </cell>
          <cell r="C2417">
            <v>14470</v>
          </cell>
          <cell r="D2417">
            <v>2008</v>
          </cell>
          <cell r="E2417" t="str">
            <v>aug</v>
          </cell>
          <cell r="F2417">
            <v>39</v>
          </cell>
          <cell r="G2417">
            <v>38.549999999999997</v>
          </cell>
          <cell r="H2417">
            <v>8</v>
          </cell>
          <cell r="I2417">
            <v>1</v>
          </cell>
          <cell r="J2417" t="str">
            <v>melkvee</v>
          </cell>
        </row>
        <row r="2418">
          <cell r="A2418" t="str">
            <v>2008_sep_39</v>
          </cell>
          <cell r="C2418">
            <v>14471</v>
          </cell>
          <cell r="D2418">
            <v>2008</v>
          </cell>
          <cell r="E2418" t="str">
            <v>sep</v>
          </cell>
          <cell r="F2418">
            <v>39</v>
          </cell>
          <cell r="G2418">
            <v>37.9</v>
          </cell>
          <cell r="H2418">
            <v>9</v>
          </cell>
          <cell r="I2418">
            <v>1</v>
          </cell>
          <cell r="J2418" t="str">
            <v>melkvee</v>
          </cell>
        </row>
        <row r="2419">
          <cell r="A2419" t="str">
            <v>2008_okt_39</v>
          </cell>
          <cell r="C2419">
            <v>14472</v>
          </cell>
          <cell r="D2419">
            <v>2008</v>
          </cell>
          <cell r="E2419" t="str">
            <v>okt</v>
          </cell>
          <cell r="F2419">
            <v>39</v>
          </cell>
          <cell r="G2419">
            <v>37.4</v>
          </cell>
          <cell r="H2419">
            <v>10</v>
          </cell>
          <cell r="I2419">
            <v>1</v>
          </cell>
          <cell r="J2419" t="str">
            <v>melkvee</v>
          </cell>
        </row>
        <row r="2420">
          <cell r="A2420" t="str">
            <v>2008_nov_39</v>
          </cell>
          <cell r="C2420">
            <v>14473</v>
          </cell>
          <cell r="D2420">
            <v>2008</v>
          </cell>
          <cell r="E2420" t="str">
            <v>nov</v>
          </cell>
          <cell r="F2420">
            <v>39</v>
          </cell>
          <cell r="G2420">
            <v>36.35</v>
          </cell>
          <cell r="H2420">
            <v>11</v>
          </cell>
          <cell r="I2420">
            <v>1</v>
          </cell>
          <cell r="J2420" t="str">
            <v>melkvee</v>
          </cell>
        </row>
        <row r="2421">
          <cell r="A2421" t="str">
            <v>2008_dec_39</v>
          </cell>
          <cell r="C2421">
            <v>14474</v>
          </cell>
          <cell r="D2421">
            <v>2008</v>
          </cell>
          <cell r="E2421" t="str">
            <v>dec</v>
          </cell>
          <cell r="F2421">
            <v>39</v>
          </cell>
          <cell r="G2421">
            <v>33.049999999999997</v>
          </cell>
          <cell r="H2421">
            <v>12</v>
          </cell>
          <cell r="I2421">
            <v>1</v>
          </cell>
          <cell r="J2421" t="str">
            <v>melkvee</v>
          </cell>
        </row>
        <row r="2422">
          <cell r="A2422" t="str">
            <v>2008_jan_40</v>
          </cell>
          <cell r="C2422">
            <v>14475</v>
          </cell>
          <cell r="D2422">
            <v>2008</v>
          </cell>
          <cell r="E2422" t="str">
            <v>jan</v>
          </cell>
          <cell r="F2422">
            <v>40</v>
          </cell>
          <cell r="G2422">
            <v>21.15</v>
          </cell>
          <cell r="H2422">
            <v>1</v>
          </cell>
          <cell r="I2422">
            <v>1</v>
          </cell>
          <cell r="J2422" t="str">
            <v>melkvee</v>
          </cell>
        </row>
        <row r="2423">
          <cell r="A2423" t="str">
            <v>2008_feb_40</v>
          </cell>
          <cell r="C2423">
            <v>14476</v>
          </cell>
          <cell r="D2423">
            <v>2008</v>
          </cell>
          <cell r="E2423" t="str">
            <v>feb</v>
          </cell>
          <cell r="F2423">
            <v>40</v>
          </cell>
          <cell r="G2423">
            <v>21.35</v>
          </cell>
          <cell r="H2423">
            <v>2</v>
          </cell>
          <cell r="I2423">
            <v>1</v>
          </cell>
          <cell r="J2423" t="str">
            <v>melkvee</v>
          </cell>
        </row>
        <row r="2424">
          <cell r="A2424" t="str">
            <v>2008_mrt_40</v>
          </cell>
          <cell r="C2424">
            <v>14477</v>
          </cell>
          <cell r="D2424">
            <v>2008</v>
          </cell>
          <cell r="E2424" t="str">
            <v>mrt</v>
          </cell>
          <cell r="F2424">
            <v>40</v>
          </cell>
          <cell r="G2424">
            <v>21.7</v>
          </cell>
          <cell r="H2424">
            <v>3</v>
          </cell>
          <cell r="I2424">
            <v>1</v>
          </cell>
          <cell r="J2424" t="str">
            <v>melkvee</v>
          </cell>
        </row>
        <row r="2425">
          <cell r="A2425" t="str">
            <v>2008_apr_40</v>
          </cell>
          <cell r="C2425">
            <v>14478</v>
          </cell>
          <cell r="D2425">
            <v>2008</v>
          </cell>
          <cell r="E2425" t="str">
            <v>apr</v>
          </cell>
          <cell r="F2425">
            <v>40</v>
          </cell>
          <cell r="G2425">
            <v>22</v>
          </cell>
          <cell r="H2425">
            <v>4</v>
          </cell>
          <cell r="I2425">
            <v>1</v>
          </cell>
          <cell r="J2425" t="str">
            <v>melkvee</v>
          </cell>
        </row>
        <row r="2426">
          <cell r="A2426" t="str">
            <v>2008_mei_40</v>
          </cell>
          <cell r="C2426">
            <v>14479</v>
          </cell>
          <cell r="D2426">
            <v>2008</v>
          </cell>
          <cell r="E2426" t="str">
            <v>mei</v>
          </cell>
          <cell r="F2426">
            <v>40</v>
          </cell>
          <cell r="G2426">
            <v>22.1</v>
          </cell>
          <cell r="H2426">
            <v>5</v>
          </cell>
          <cell r="I2426">
            <v>1</v>
          </cell>
          <cell r="J2426" t="str">
            <v>melkvee</v>
          </cell>
        </row>
        <row r="2427">
          <cell r="A2427" t="str">
            <v>2008_jun_40</v>
          </cell>
          <cell r="C2427">
            <v>14480</v>
          </cell>
          <cell r="D2427">
            <v>2008</v>
          </cell>
          <cell r="E2427" t="str">
            <v>jun</v>
          </cell>
          <cell r="F2427">
            <v>40</v>
          </cell>
          <cell r="G2427">
            <v>22.1</v>
          </cell>
          <cell r="H2427">
            <v>6</v>
          </cell>
          <cell r="I2427">
            <v>1</v>
          </cell>
          <cell r="J2427" t="str">
            <v>melkvee</v>
          </cell>
        </row>
        <row r="2428">
          <cell r="A2428" t="str">
            <v>2008_jul_40</v>
          </cell>
          <cell r="C2428">
            <v>14481</v>
          </cell>
          <cell r="D2428">
            <v>2008</v>
          </cell>
          <cell r="E2428" t="str">
            <v>jul</v>
          </cell>
          <cell r="F2428">
            <v>40</v>
          </cell>
          <cell r="G2428">
            <v>22.05</v>
          </cell>
          <cell r="H2428">
            <v>7</v>
          </cell>
          <cell r="I2428">
            <v>1</v>
          </cell>
          <cell r="J2428" t="str">
            <v>melkvee</v>
          </cell>
        </row>
        <row r="2429">
          <cell r="A2429" t="str">
            <v>2008_aug_40</v>
          </cell>
          <cell r="C2429">
            <v>14482</v>
          </cell>
          <cell r="D2429">
            <v>2008</v>
          </cell>
          <cell r="E2429" t="str">
            <v>aug</v>
          </cell>
          <cell r="F2429">
            <v>40</v>
          </cell>
          <cell r="G2429">
            <v>21.9</v>
          </cell>
          <cell r="H2429">
            <v>8</v>
          </cell>
          <cell r="I2429">
            <v>1</v>
          </cell>
          <cell r="J2429" t="str">
            <v>melkvee</v>
          </cell>
        </row>
        <row r="2430">
          <cell r="A2430" t="str">
            <v>2008_sep_40</v>
          </cell>
          <cell r="C2430">
            <v>14483</v>
          </cell>
          <cell r="D2430">
            <v>2008</v>
          </cell>
          <cell r="E2430" t="str">
            <v>sep</v>
          </cell>
          <cell r="F2430">
            <v>40</v>
          </cell>
          <cell r="G2430">
            <v>21.35</v>
          </cell>
          <cell r="H2430">
            <v>9</v>
          </cell>
          <cell r="I2430">
            <v>1</v>
          </cell>
          <cell r="J2430" t="str">
            <v>melkvee</v>
          </cell>
        </row>
        <row r="2431">
          <cell r="A2431" t="str">
            <v>2008_okt_40</v>
          </cell>
          <cell r="C2431">
            <v>14484</v>
          </cell>
          <cell r="D2431">
            <v>2008</v>
          </cell>
          <cell r="E2431" t="str">
            <v>okt</v>
          </cell>
          <cell r="F2431">
            <v>40</v>
          </cell>
          <cell r="G2431">
            <v>20.55</v>
          </cell>
          <cell r="H2431">
            <v>10</v>
          </cell>
          <cell r="I2431">
            <v>1</v>
          </cell>
          <cell r="J2431" t="str">
            <v>melkvee</v>
          </cell>
        </row>
        <row r="2432">
          <cell r="A2432" t="str">
            <v>2008_nov_40</v>
          </cell>
          <cell r="C2432">
            <v>14485</v>
          </cell>
          <cell r="D2432">
            <v>2008</v>
          </cell>
          <cell r="E2432" t="str">
            <v>nov</v>
          </cell>
          <cell r="F2432">
            <v>40</v>
          </cell>
          <cell r="G2432">
            <v>19.350000000000001</v>
          </cell>
          <cell r="H2432">
            <v>11</v>
          </cell>
          <cell r="I2432">
            <v>1</v>
          </cell>
          <cell r="J2432" t="str">
            <v>melkvee</v>
          </cell>
        </row>
        <row r="2433">
          <cell r="A2433" t="str">
            <v>2008_dec_40</v>
          </cell>
          <cell r="C2433">
            <v>14486</v>
          </cell>
          <cell r="D2433">
            <v>2008</v>
          </cell>
          <cell r="E2433" t="str">
            <v>dec</v>
          </cell>
          <cell r="F2433">
            <v>40</v>
          </cell>
          <cell r="G2433">
            <v>18.55</v>
          </cell>
          <cell r="H2433">
            <v>12</v>
          </cell>
          <cell r="I2433">
            <v>1</v>
          </cell>
          <cell r="J2433" t="str">
            <v>melkvee</v>
          </cell>
        </row>
        <row r="2434">
          <cell r="A2434" t="str">
            <v>2008_jan_41</v>
          </cell>
          <cell r="C2434">
            <v>14487</v>
          </cell>
          <cell r="D2434">
            <v>2008</v>
          </cell>
          <cell r="E2434" t="str">
            <v>jan</v>
          </cell>
          <cell r="F2434">
            <v>41</v>
          </cell>
          <cell r="G2434">
            <v>95</v>
          </cell>
          <cell r="H2434">
            <v>1</v>
          </cell>
          <cell r="I2434">
            <v>1</v>
          </cell>
          <cell r="J2434" t="str">
            <v>melkvee</v>
          </cell>
        </row>
        <row r="2435">
          <cell r="A2435" t="str">
            <v>2008_feb_41</v>
          </cell>
          <cell r="C2435">
            <v>14488</v>
          </cell>
          <cell r="D2435">
            <v>2008</v>
          </cell>
          <cell r="E2435" t="str">
            <v>feb</v>
          </cell>
          <cell r="F2435">
            <v>41</v>
          </cell>
          <cell r="G2435">
            <v>104.5</v>
          </cell>
          <cell r="H2435">
            <v>2</v>
          </cell>
          <cell r="I2435">
            <v>1</v>
          </cell>
          <cell r="J2435" t="str">
            <v>melkvee</v>
          </cell>
        </row>
        <row r="2436">
          <cell r="A2436" t="str">
            <v>2008_mrt_41</v>
          </cell>
          <cell r="C2436">
            <v>14489</v>
          </cell>
          <cell r="D2436">
            <v>2008</v>
          </cell>
          <cell r="E2436" t="str">
            <v>mrt</v>
          </cell>
          <cell r="F2436">
            <v>41</v>
          </cell>
          <cell r="G2436">
            <v>99.5</v>
          </cell>
          <cell r="H2436">
            <v>3</v>
          </cell>
          <cell r="I2436">
            <v>1</v>
          </cell>
          <cell r="J2436" t="str">
            <v>melkvee</v>
          </cell>
        </row>
        <row r="2437">
          <cell r="A2437" t="str">
            <v>2008_apr_41</v>
          </cell>
          <cell r="C2437">
            <v>14490</v>
          </cell>
          <cell r="D2437">
            <v>2008</v>
          </cell>
          <cell r="E2437" t="str">
            <v>apr</v>
          </cell>
          <cell r="F2437">
            <v>41</v>
          </cell>
          <cell r="G2437">
            <v>99.5</v>
          </cell>
          <cell r="H2437">
            <v>4</v>
          </cell>
          <cell r="I2437">
            <v>1</v>
          </cell>
          <cell r="J2437" t="str">
            <v>melkvee</v>
          </cell>
        </row>
        <row r="2438">
          <cell r="A2438" t="str">
            <v>2008_mei_41</v>
          </cell>
          <cell r="C2438">
            <v>14491</v>
          </cell>
          <cell r="D2438">
            <v>2008</v>
          </cell>
          <cell r="E2438" t="str">
            <v>mei</v>
          </cell>
          <cell r="F2438">
            <v>41</v>
          </cell>
          <cell r="G2438">
            <v>102</v>
          </cell>
          <cell r="H2438">
            <v>5</v>
          </cell>
          <cell r="I2438">
            <v>1</v>
          </cell>
          <cell r="J2438" t="str">
            <v>melkvee</v>
          </cell>
        </row>
        <row r="2439">
          <cell r="A2439" t="str">
            <v>2008_jun_41</v>
          </cell>
          <cell r="C2439">
            <v>14492</v>
          </cell>
          <cell r="D2439">
            <v>2008</v>
          </cell>
          <cell r="E2439" t="str">
            <v>jun</v>
          </cell>
          <cell r="F2439">
            <v>41</v>
          </cell>
          <cell r="G2439">
            <v>130.5</v>
          </cell>
          <cell r="H2439">
            <v>6</v>
          </cell>
          <cell r="I2439">
            <v>1</v>
          </cell>
          <cell r="J2439" t="str">
            <v>melkvee</v>
          </cell>
        </row>
        <row r="2440">
          <cell r="A2440" t="str">
            <v>2008_jul_41</v>
          </cell>
          <cell r="C2440">
            <v>14493</v>
          </cell>
          <cell r="D2440">
            <v>2008</v>
          </cell>
          <cell r="E2440" t="str">
            <v>jul</v>
          </cell>
          <cell r="F2440">
            <v>41</v>
          </cell>
          <cell r="G2440">
            <v>80.5</v>
          </cell>
          <cell r="H2440">
            <v>7</v>
          </cell>
          <cell r="I2440">
            <v>1</v>
          </cell>
          <cell r="J2440" t="str">
            <v>melkvee</v>
          </cell>
        </row>
        <row r="2441">
          <cell r="A2441" t="str">
            <v>2008_aug_41</v>
          </cell>
          <cell r="C2441">
            <v>14494</v>
          </cell>
          <cell r="D2441">
            <v>2008</v>
          </cell>
          <cell r="E2441" t="str">
            <v>aug</v>
          </cell>
          <cell r="F2441">
            <v>41</v>
          </cell>
          <cell r="G2441">
            <v>76</v>
          </cell>
          <cell r="H2441">
            <v>8</v>
          </cell>
          <cell r="I2441">
            <v>1</v>
          </cell>
          <cell r="J2441" t="str">
            <v>melkvee</v>
          </cell>
        </row>
        <row r="2442">
          <cell r="A2442" t="str">
            <v>2008_sep_41</v>
          </cell>
          <cell r="C2442">
            <v>14495</v>
          </cell>
          <cell r="D2442">
            <v>2008</v>
          </cell>
          <cell r="E2442" t="str">
            <v>sep</v>
          </cell>
          <cell r="F2442">
            <v>41</v>
          </cell>
          <cell r="G2442">
            <v>66.5</v>
          </cell>
          <cell r="H2442">
            <v>9</v>
          </cell>
          <cell r="I2442">
            <v>1</v>
          </cell>
          <cell r="J2442" t="str">
            <v>melkvee</v>
          </cell>
        </row>
        <row r="2443">
          <cell r="A2443" t="str">
            <v>2008_okt_41</v>
          </cell>
          <cell r="C2443">
            <v>14496</v>
          </cell>
          <cell r="D2443">
            <v>2008</v>
          </cell>
          <cell r="E2443" t="str">
            <v>okt</v>
          </cell>
          <cell r="F2443">
            <v>41</v>
          </cell>
          <cell r="G2443">
            <v>64</v>
          </cell>
          <cell r="H2443">
            <v>10</v>
          </cell>
          <cell r="I2443">
            <v>1</v>
          </cell>
          <cell r="J2443" t="str">
            <v>melkvee</v>
          </cell>
        </row>
        <row r="2444">
          <cell r="A2444" t="str">
            <v>2008_nov_41</v>
          </cell>
          <cell r="C2444">
            <v>14497</v>
          </cell>
          <cell r="D2444">
            <v>2008</v>
          </cell>
          <cell r="E2444" t="str">
            <v>nov</v>
          </cell>
          <cell r="F2444">
            <v>41</v>
          </cell>
          <cell r="G2444">
            <v>66.5</v>
          </cell>
          <cell r="H2444">
            <v>11</v>
          </cell>
          <cell r="I2444">
            <v>1</v>
          </cell>
          <cell r="J2444" t="str">
            <v>melkvee</v>
          </cell>
        </row>
        <row r="2445">
          <cell r="A2445" t="str">
            <v>2008_dec_41</v>
          </cell>
          <cell r="C2445">
            <v>14498</v>
          </cell>
          <cell r="D2445">
            <v>2008</v>
          </cell>
          <cell r="E2445" t="str">
            <v>dec</v>
          </cell>
          <cell r="F2445">
            <v>41</v>
          </cell>
          <cell r="G2445">
            <v>83</v>
          </cell>
          <cell r="H2445">
            <v>12</v>
          </cell>
          <cell r="I2445">
            <v>1</v>
          </cell>
          <cell r="J2445" t="str">
            <v>melkvee</v>
          </cell>
        </row>
        <row r="2446">
          <cell r="A2446" t="str">
            <v>2008_jan_42</v>
          </cell>
          <cell r="C2446">
            <v>14499</v>
          </cell>
          <cell r="D2446">
            <v>2008</v>
          </cell>
          <cell r="E2446" t="str">
            <v>jan</v>
          </cell>
          <cell r="F2446">
            <v>42</v>
          </cell>
          <cell r="G2446">
            <v>1.95</v>
          </cell>
          <cell r="H2446">
            <v>1</v>
          </cell>
          <cell r="I2446">
            <v>1</v>
          </cell>
          <cell r="J2446" t="str">
            <v>melkvee</v>
          </cell>
        </row>
        <row r="2447">
          <cell r="A2447" t="str">
            <v>2008_feb_42</v>
          </cell>
          <cell r="C2447">
            <v>14500</v>
          </cell>
          <cell r="D2447">
            <v>2008</v>
          </cell>
          <cell r="E2447" t="str">
            <v>feb</v>
          </cell>
          <cell r="F2447">
            <v>42</v>
          </cell>
          <cell r="G2447">
            <v>2.1</v>
          </cell>
          <cell r="H2447">
            <v>2</v>
          </cell>
          <cell r="I2447">
            <v>1</v>
          </cell>
          <cell r="J2447" t="str">
            <v>melkvee</v>
          </cell>
        </row>
        <row r="2448">
          <cell r="A2448" t="str">
            <v>2008_mrt_42</v>
          </cell>
          <cell r="C2448">
            <v>14501</v>
          </cell>
          <cell r="D2448">
            <v>2008</v>
          </cell>
          <cell r="E2448" t="str">
            <v>mrt</v>
          </cell>
          <cell r="F2448">
            <v>42</v>
          </cell>
          <cell r="G2448">
            <v>2.15</v>
          </cell>
          <cell r="H2448">
            <v>3</v>
          </cell>
          <cell r="I2448">
            <v>1</v>
          </cell>
          <cell r="J2448" t="str">
            <v>melkvee</v>
          </cell>
        </row>
        <row r="2449">
          <cell r="A2449" t="str">
            <v>2008_apr_42</v>
          </cell>
          <cell r="C2449">
            <v>14502</v>
          </cell>
          <cell r="D2449">
            <v>2008</v>
          </cell>
          <cell r="E2449" t="str">
            <v>apr</v>
          </cell>
          <cell r="F2449">
            <v>42</v>
          </cell>
          <cell r="G2449">
            <v>2.2000000000000002</v>
          </cell>
          <cell r="H2449">
            <v>4</v>
          </cell>
          <cell r="I2449">
            <v>1</v>
          </cell>
          <cell r="J2449" t="str">
            <v>melkvee</v>
          </cell>
        </row>
        <row r="2450">
          <cell r="A2450" t="str">
            <v>2008_mei_42</v>
          </cell>
          <cell r="C2450">
            <v>14503</v>
          </cell>
          <cell r="D2450">
            <v>2008</v>
          </cell>
          <cell r="E2450" t="str">
            <v>mei</v>
          </cell>
          <cell r="F2450">
            <v>42</v>
          </cell>
          <cell r="G2450">
            <v>2.2999999999999998</v>
          </cell>
          <cell r="H2450">
            <v>5</v>
          </cell>
          <cell r="I2450">
            <v>1</v>
          </cell>
          <cell r="J2450" t="str">
            <v>melkvee</v>
          </cell>
        </row>
        <row r="2451">
          <cell r="A2451" t="str">
            <v>2008_jun_42</v>
          </cell>
          <cell r="C2451">
            <v>14504</v>
          </cell>
          <cell r="D2451">
            <v>2008</v>
          </cell>
          <cell r="E2451" t="str">
            <v>jun</v>
          </cell>
          <cell r="F2451">
            <v>42</v>
          </cell>
          <cell r="G2451">
            <v>2.35</v>
          </cell>
          <cell r="H2451">
            <v>6</v>
          </cell>
          <cell r="I2451">
            <v>1</v>
          </cell>
          <cell r="J2451" t="str">
            <v>melkvee</v>
          </cell>
        </row>
        <row r="2452">
          <cell r="A2452" t="str">
            <v>2008_jul_42</v>
          </cell>
          <cell r="C2452">
            <v>14505</v>
          </cell>
          <cell r="D2452">
            <v>2008</v>
          </cell>
          <cell r="E2452" t="str">
            <v>jul</v>
          </cell>
          <cell r="F2452">
            <v>42</v>
          </cell>
          <cell r="G2452">
            <v>2.2999999999999998</v>
          </cell>
          <cell r="H2452">
            <v>7</v>
          </cell>
          <cell r="I2452">
            <v>1</v>
          </cell>
          <cell r="J2452" t="str">
            <v>melkvee</v>
          </cell>
        </row>
        <row r="2453">
          <cell r="A2453" t="str">
            <v>2008_aug_42</v>
          </cell>
          <cell r="C2453">
            <v>14506</v>
          </cell>
          <cell r="D2453">
            <v>2008</v>
          </cell>
          <cell r="E2453" t="str">
            <v>aug</v>
          </cell>
          <cell r="F2453">
            <v>42</v>
          </cell>
          <cell r="G2453">
            <v>2.35</v>
          </cell>
          <cell r="H2453">
            <v>8</v>
          </cell>
          <cell r="I2453">
            <v>1</v>
          </cell>
          <cell r="J2453" t="str">
            <v>melkvee</v>
          </cell>
        </row>
        <row r="2454">
          <cell r="A2454" t="str">
            <v>2008_sep_42</v>
          </cell>
          <cell r="C2454">
            <v>14507</v>
          </cell>
          <cell r="D2454">
            <v>2008</v>
          </cell>
          <cell r="E2454" t="str">
            <v>sep</v>
          </cell>
          <cell r="F2454">
            <v>42</v>
          </cell>
          <cell r="G2454">
            <v>2.2999999999999998</v>
          </cell>
          <cell r="H2454">
            <v>9</v>
          </cell>
          <cell r="I2454">
            <v>1</v>
          </cell>
          <cell r="J2454" t="str">
            <v>melkvee</v>
          </cell>
        </row>
        <row r="2455">
          <cell r="A2455" t="str">
            <v>2008_okt_42</v>
          </cell>
          <cell r="C2455">
            <v>14508</v>
          </cell>
          <cell r="D2455">
            <v>2008</v>
          </cell>
          <cell r="E2455" t="str">
            <v>okt</v>
          </cell>
          <cell r="F2455">
            <v>42</v>
          </cell>
          <cell r="G2455">
            <v>2.25</v>
          </cell>
          <cell r="H2455">
            <v>10</v>
          </cell>
          <cell r="I2455">
            <v>1</v>
          </cell>
          <cell r="J2455" t="str">
            <v>melkvee</v>
          </cell>
        </row>
        <row r="2456">
          <cell r="A2456" t="str">
            <v>2008_nov_42</v>
          </cell>
          <cell r="C2456">
            <v>14509</v>
          </cell>
          <cell r="D2456">
            <v>2008</v>
          </cell>
          <cell r="E2456" t="str">
            <v>nov</v>
          </cell>
          <cell r="F2456">
            <v>42</v>
          </cell>
          <cell r="G2456">
            <v>2</v>
          </cell>
          <cell r="H2456">
            <v>11</v>
          </cell>
          <cell r="I2456">
            <v>1</v>
          </cell>
          <cell r="J2456" t="str">
            <v>melkvee</v>
          </cell>
        </row>
        <row r="2457">
          <cell r="A2457" t="str">
            <v>2008_dec_42</v>
          </cell>
          <cell r="C2457">
            <v>14510</v>
          </cell>
          <cell r="D2457">
            <v>2008</v>
          </cell>
          <cell r="E2457" t="str">
            <v>dec</v>
          </cell>
          <cell r="F2457">
            <v>42</v>
          </cell>
          <cell r="G2457">
            <v>2</v>
          </cell>
          <cell r="H2457">
            <v>12</v>
          </cell>
          <cell r="I2457">
            <v>1</v>
          </cell>
          <cell r="J2457" t="str">
            <v>melkvee</v>
          </cell>
        </row>
        <row r="2458">
          <cell r="A2458" t="str">
            <v>2008_jan_43</v>
          </cell>
          <cell r="C2458">
            <v>14511</v>
          </cell>
          <cell r="D2458">
            <v>2008</v>
          </cell>
          <cell r="E2458" t="str">
            <v>jan</v>
          </cell>
          <cell r="F2458">
            <v>43</v>
          </cell>
          <cell r="G2458">
            <v>17203.718000000001</v>
          </cell>
          <cell r="H2458">
            <v>1</v>
          </cell>
          <cell r="I2458">
            <v>1</v>
          </cell>
          <cell r="J2458" t="str">
            <v>melkvee</v>
          </cell>
        </row>
        <row r="2459">
          <cell r="A2459" t="str">
            <v>2008_feb_43</v>
          </cell>
          <cell r="C2459">
            <v>14512</v>
          </cell>
          <cell r="D2459">
            <v>2008</v>
          </cell>
          <cell r="E2459" t="str">
            <v>feb</v>
          </cell>
          <cell r="F2459">
            <v>43</v>
          </cell>
          <cell r="G2459">
            <v>15229.017</v>
          </cell>
          <cell r="H2459">
            <v>2</v>
          </cell>
          <cell r="I2459">
            <v>1</v>
          </cell>
          <cell r="J2459" t="str">
            <v>melkvee</v>
          </cell>
        </row>
        <row r="2460">
          <cell r="A2460" t="str">
            <v>2008_mrt_43</v>
          </cell>
          <cell r="C2460">
            <v>14513</v>
          </cell>
          <cell r="D2460">
            <v>2008</v>
          </cell>
          <cell r="E2460" t="str">
            <v>mrt</v>
          </cell>
          <cell r="F2460">
            <v>43</v>
          </cell>
          <cell r="G2460">
            <v>13583.615</v>
          </cell>
          <cell r="H2460">
            <v>3</v>
          </cell>
          <cell r="I2460">
            <v>1</v>
          </cell>
          <cell r="J2460" t="str">
            <v>melkvee</v>
          </cell>
        </row>
        <row r="2461">
          <cell r="A2461" t="str">
            <v>2008_apr_43</v>
          </cell>
          <cell r="C2461">
            <v>14514</v>
          </cell>
          <cell r="D2461">
            <v>2008</v>
          </cell>
          <cell r="E2461" t="str">
            <v>apr</v>
          </cell>
          <cell r="F2461">
            <v>43</v>
          </cell>
          <cell r="G2461">
            <v>12157.012000000001</v>
          </cell>
          <cell r="H2461">
            <v>4</v>
          </cell>
          <cell r="I2461">
            <v>1</v>
          </cell>
          <cell r="J2461" t="str">
            <v>melkvee</v>
          </cell>
        </row>
        <row r="2462">
          <cell r="A2462" t="str">
            <v>2008_mei_43</v>
          </cell>
          <cell r="C2462">
            <v>14515</v>
          </cell>
          <cell r="D2462">
            <v>2008</v>
          </cell>
          <cell r="E2462" t="str">
            <v>mei</v>
          </cell>
          <cell r="F2462">
            <v>43</v>
          </cell>
          <cell r="G2462">
            <v>12803.691999999999</v>
          </cell>
          <cell r="H2462">
            <v>5</v>
          </cell>
          <cell r="I2462">
            <v>1</v>
          </cell>
          <cell r="J2462" t="str">
            <v>melkvee</v>
          </cell>
        </row>
        <row r="2463">
          <cell r="A2463" t="str">
            <v>2008_jun_43</v>
          </cell>
          <cell r="C2463">
            <v>14516</v>
          </cell>
          <cell r="D2463">
            <v>2008</v>
          </cell>
          <cell r="E2463" t="str">
            <v>jun</v>
          </cell>
          <cell r="F2463">
            <v>43</v>
          </cell>
          <cell r="G2463">
            <v>11658.021000000001</v>
          </cell>
          <cell r="H2463">
            <v>6</v>
          </cell>
          <cell r="I2463">
            <v>1</v>
          </cell>
          <cell r="J2463" t="str">
            <v>melkvee</v>
          </cell>
        </row>
        <row r="2464">
          <cell r="A2464" t="str">
            <v>2008_jul_43</v>
          </cell>
          <cell r="C2464">
            <v>14517</v>
          </cell>
          <cell r="D2464">
            <v>2008</v>
          </cell>
          <cell r="E2464" t="str">
            <v>jul</v>
          </cell>
          <cell r="F2464">
            <v>43</v>
          </cell>
          <cell r="G2464">
            <v>11840.252</v>
          </cell>
          <cell r="H2464">
            <v>7</v>
          </cell>
          <cell r="I2464">
            <v>1</v>
          </cell>
          <cell r="J2464" t="str">
            <v>melkvee</v>
          </cell>
        </row>
        <row r="2465">
          <cell r="A2465" t="str">
            <v>2008_aug_43</v>
          </cell>
          <cell r="C2465">
            <v>14518</v>
          </cell>
          <cell r="D2465">
            <v>2008</v>
          </cell>
          <cell r="E2465" t="str">
            <v>aug</v>
          </cell>
          <cell r="F2465">
            <v>43</v>
          </cell>
          <cell r="G2465">
            <v>14497.583000000001</v>
          </cell>
          <cell r="H2465">
            <v>8</v>
          </cell>
          <cell r="I2465">
            <v>1</v>
          </cell>
          <cell r="J2465" t="str">
            <v>melkvee</v>
          </cell>
        </row>
        <row r="2466">
          <cell r="A2466" t="str">
            <v>2008_sep_43</v>
          </cell>
          <cell r="C2466">
            <v>14519</v>
          </cell>
          <cell r="D2466">
            <v>2008</v>
          </cell>
          <cell r="E2466" t="str">
            <v>sep</v>
          </cell>
          <cell r="F2466">
            <v>43</v>
          </cell>
          <cell r="G2466">
            <v>14211.148999999999</v>
          </cell>
          <cell r="H2466">
            <v>9</v>
          </cell>
          <cell r="I2466">
            <v>1</v>
          </cell>
          <cell r="J2466" t="str">
            <v>melkvee</v>
          </cell>
        </row>
        <row r="2467">
          <cell r="A2467" t="str">
            <v>2008_okt_43</v>
          </cell>
          <cell r="C2467">
            <v>14520</v>
          </cell>
          <cell r="D2467">
            <v>2008</v>
          </cell>
          <cell r="E2467" t="str">
            <v>okt</v>
          </cell>
          <cell r="F2467">
            <v>43</v>
          </cell>
          <cell r="G2467">
            <v>14956.427</v>
          </cell>
          <cell r="H2467">
            <v>10</v>
          </cell>
          <cell r="I2467">
            <v>1</v>
          </cell>
          <cell r="J2467" t="str">
            <v>melkvee</v>
          </cell>
        </row>
        <row r="2468">
          <cell r="A2468" t="str">
            <v>2008_nov_43</v>
          </cell>
          <cell r="C2468">
            <v>14521</v>
          </cell>
          <cell r="D2468">
            <v>2008</v>
          </cell>
          <cell r="E2468" t="str">
            <v>nov</v>
          </cell>
          <cell r="F2468">
            <v>43</v>
          </cell>
          <cell r="G2468">
            <v>14040.178</v>
          </cell>
          <cell r="H2468">
            <v>11</v>
          </cell>
          <cell r="I2468">
            <v>1</v>
          </cell>
          <cell r="J2468" t="str">
            <v>melkvee</v>
          </cell>
        </row>
        <row r="2469">
          <cell r="A2469" t="str">
            <v>2008_dec_43</v>
          </cell>
          <cell r="C2469">
            <v>14522</v>
          </cell>
          <cell r="D2469">
            <v>2008</v>
          </cell>
          <cell r="E2469" t="str">
            <v>dec</v>
          </cell>
          <cell r="F2469">
            <v>43</v>
          </cell>
          <cell r="G2469">
            <v>13281.636</v>
          </cell>
          <cell r="H2469">
            <v>12</v>
          </cell>
          <cell r="I2469">
            <v>1</v>
          </cell>
          <cell r="J2469" t="str">
            <v>melkvee</v>
          </cell>
        </row>
        <row r="2470">
          <cell r="A2470" t="str">
            <v>2009_jan_35</v>
          </cell>
          <cell r="C2470">
            <v>14523</v>
          </cell>
          <cell r="D2470">
            <v>2009</v>
          </cell>
          <cell r="E2470" t="str">
            <v>jan</v>
          </cell>
          <cell r="F2470">
            <v>35</v>
          </cell>
          <cell r="G2470">
            <v>18850.565999999999</v>
          </cell>
          <cell r="H2470">
            <v>1</v>
          </cell>
          <cell r="I2470">
            <v>1</v>
          </cell>
          <cell r="J2470" t="str">
            <v>melkvee</v>
          </cell>
        </row>
        <row r="2471">
          <cell r="A2471" t="str">
            <v>2009_feb_35</v>
          </cell>
          <cell r="C2471">
            <v>14524</v>
          </cell>
          <cell r="D2471">
            <v>2009</v>
          </cell>
          <cell r="E2471" t="str">
            <v>feb</v>
          </cell>
          <cell r="F2471">
            <v>35</v>
          </cell>
          <cell r="G2471">
            <v>16712.556</v>
          </cell>
          <cell r="H2471">
            <v>2</v>
          </cell>
          <cell r="I2471">
            <v>1</v>
          </cell>
          <cell r="J2471" t="str">
            <v>melkvee</v>
          </cell>
        </row>
        <row r="2472">
          <cell r="A2472" t="str">
            <v>2009_mrt_35</v>
          </cell>
          <cell r="C2472">
            <v>14525</v>
          </cell>
          <cell r="D2472">
            <v>2009</v>
          </cell>
          <cell r="E2472" t="str">
            <v>mrt</v>
          </cell>
          <cell r="F2472">
            <v>35</v>
          </cell>
          <cell r="G2472">
            <v>14823.721</v>
          </cell>
          <cell r="H2472">
            <v>3</v>
          </cell>
          <cell r="I2472">
            <v>1</v>
          </cell>
          <cell r="J2472" t="str">
            <v>melkvee</v>
          </cell>
        </row>
        <row r="2473">
          <cell r="A2473" t="str">
            <v>2009_apr_35</v>
          </cell>
          <cell r="C2473">
            <v>14526</v>
          </cell>
          <cell r="D2473">
            <v>2009</v>
          </cell>
          <cell r="E2473" t="str">
            <v>apr</v>
          </cell>
          <cell r="F2473">
            <v>35</v>
          </cell>
          <cell r="G2473">
            <v>15021.963</v>
          </cell>
          <cell r="H2473">
            <v>4</v>
          </cell>
          <cell r="I2473">
            <v>1</v>
          </cell>
          <cell r="J2473" t="str">
            <v>melkvee</v>
          </cell>
        </row>
        <row r="2474">
          <cell r="A2474" t="str">
            <v>2009_mei_35</v>
          </cell>
          <cell r="C2474">
            <v>14527</v>
          </cell>
          <cell r="D2474">
            <v>2009</v>
          </cell>
          <cell r="E2474" t="str">
            <v>mei</v>
          </cell>
          <cell r="F2474">
            <v>35</v>
          </cell>
          <cell r="G2474">
            <v>15551.785</v>
          </cell>
          <cell r="H2474">
            <v>5</v>
          </cell>
          <cell r="I2474">
            <v>1</v>
          </cell>
          <cell r="J2474" t="str">
            <v>melkvee</v>
          </cell>
        </row>
        <row r="2475">
          <cell r="A2475" t="str">
            <v>2009_jun_35</v>
          </cell>
          <cell r="C2475">
            <v>14528</v>
          </cell>
          <cell r="D2475">
            <v>2009</v>
          </cell>
          <cell r="E2475" t="str">
            <v>jun</v>
          </cell>
          <cell r="F2475">
            <v>35</v>
          </cell>
          <cell r="G2475">
            <v>14252.893</v>
          </cell>
          <cell r="H2475">
            <v>6</v>
          </cell>
          <cell r="I2475">
            <v>1</v>
          </cell>
          <cell r="J2475" t="str">
            <v>melkvee</v>
          </cell>
        </row>
        <row r="2476">
          <cell r="A2476" t="str">
            <v>2009_jul_35</v>
          </cell>
          <cell r="C2476">
            <v>14529</v>
          </cell>
          <cell r="D2476">
            <v>2009</v>
          </cell>
          <cell r="E2476" t="str">
            <v>jul</v>
          </cell>
          <cell r="F2476">
            <v>35</v>
          </cell>
          <cell r="G2476">
            <v>15019.091</v>
          </cell>
          <cell r="H2476">
            <v>7</v>
          </cell>
          <cell r="I2476">
            <v>1</v>
          </cell>
          <cell r="J2476" t="str">
            <v>melkvee</v>
          </cell>
        </row>
        <row r="2477">
          <cell r="A2477" t="str">
            <v>2009_aug_35</v>
          </cell>
          <cell r="C2477">
            <v>14530</v>
          </cell>
          <cell r="D2477">
            <v>2009</v>
          </cell>
          <cell r="E2477" t="str">
            <v>aug</v>
          </cell>
          <cell r="F2477">
            <v>35</v>
          </cell>
          <cell r="G2477">
            <v>16786.602999999999</v>
          </cell>
          <cell r="H2477">
            <v>8</v>
          </cell>
          <cell r="I2477">
            <v>1</v>
          </cell>
          <cell r="J2477" t="str">
            <v>melkvee</v>
          </cell>
        </row>
        <row r="2478">
          <cell r="A2478" t="str">
            <v>2009_sep_35</v>
          </cell>
          <cell r="C2478">
            <v>14531</v>
          </cell>
          <cell r="D2478">
            <v>2009</v>
          </cell>
          <cell r="E2478" t="str">
            <v>sep</v>
          </cell>
          <cell r="F2478">
            <v>35</v>
          </cell>
          <cell r="G2478">
            <v>16714.274000000001</v>
          </cell>
          <cell r="H2478">
            <v>9</v>
          </cell>
          <cell r="I2478">
            <v>1</v>
          </cell>
          <cell r="J2478" t="str">
            <v>melkvee</v>
          </cell>
        </row>
        <row r="2479">
          <cell r="A2479" t="str">
            <v>2009_okt_35</v>
          </cell>
          <cell r="C2479">
            <v>14532</v>
          </cell>
          <cell r="D2479">
            <v>2009</v>
          </cell>
          <cell r="E2479" t="str">
            <v>okt</v>
          </cell>
          <cell r="F2479">
            <v>35</v>
          </cell>
          <cell r="G2479">
            <v>18510.705000000002</v>
          </cell>
          <cell r="H2479">
            <v>10</v>
          </cell>
          <cell r="I2479">
            <v>1</v>
          </cell>
          <cell r="J2479" t="str">
            <v>melkvee</v>
          </cell>
        </row>
        <row r="2480">
          <cell r="A2480" t="str">
            <v>2009_nov_35</v>
          </cell>
          <cell r="C2480">
            <v>14533</v>
          </cell>
          <cell r="D2480">
            <v>2009</v>
          </cell>
          <cell r="E2480" t="str">
            <v>nov</v>
          </cell>
          <cell r="F2480">
            <v>35</v>
          </cell>
          <cell r="G2480">
            <v>19731.175999999999</v>
          </cell>
          <cell r="H2480">
            <v>11</v>
          </cell>
          <cell r="I2480">
            <v>1</v>
          </cell>
          <cell r="J2480" t="str">
            <v>melkvee</v>
          </cell>
        </row>
        <row r="2481">
          <cell r="A2481" t="str">
            <v>2009_dec_35</v>
          </cell>
          <cell r="C2481">
            <v>14534</v>
          </cell>
          <cell r="D2481">
            <v>2009</v>
          </cell>
          <cell r="E2481" t="str">
            <v>dec</v>
          </cell>
          <cell r="F2481">
            <v>35</v>
          </cell>
          <cell r="G2481">
            <v>21077.690999999999</v>
          </cell>
          <cell r="H2481">
            <v>12</v>
          </cell>
          <cell r="I2481">
            <v>1</v>
          </cell>
          <cell r="J2481" t="str">
            <v>melkvee</v>
          </cell>
        </row>
        <row r="2482">
          <cell r="A2482" t="str">
            <v>2009_jan_36</v>
          </cell>
          <cell r="C2482">
            <v>14535</v>
          </cell>
          <cell r="D2482">
            <v>2009</v>
          </cell>
          <cell r="E2482" t="str">
            <v>jan</v>
          </cell>
          <cell r="F2482">
            <v>36</v>
          </cell>
          <cell r="G2482">
            <v>3421.0169999999998</v>
          </cell>
          <cell r="H2482">
            <v>1</v>
          </cell>
          <cell r="I2482">
            <v>1</v>
          </cell>
          <cell r="J2482" t="str">
            <v>melkvee</v>
          </cell>
        </row>
        <row r="2483">
          <cell r="A2483" t="str">
            <v>2009_feb_36</v>
          </cell>
          <cell r="C2483">
            <v>14536</v>
          </cell>
          <cell r="D2483">
            <v>2009</v>
          </cell>
          <cell r="E2483" t="str">
            <v>feb</v>
          </cell>
          <cell r="F2483">
            <v>36</v>
          </cell>
          <cell r="G2483">
            <v>3344.14</v>
          </cell>
          <cell r="H2483">
            <v>2</v>
          </cell>
          <cell r="I2483">
            <v>1</v>
          </cell>
          <cell r="J2483" t="str">
            <v>melkvee</v>
          </cell>
        </row>
        <row r="2484">
          <cell r="A2484" t="str">
            <v>2009_mrt_36</v>
          </cell>
          <cell r="C2484">
            <v>14537</v>
          </cell>
          <cell r="D2484">
            <v>2009</v>
          </cell>
          <cell r="E2484" t="str">
            <v>mrt</v>
          </cell>
          <cell r="F2484">
            <v>36</v>
          </cell>
          <cell r="G2484">
            <v>3708.1039999999998</v>
          </cell>
          <cell r="H2484">
            <v>3</v>
          </cell>
          <cell r="I2484">
            <v>1</v>
          </cell>
          <cell r="J2484" t="str">
            <v>melkvee</v>
          </cell>
        </row>
        <row r="2485">
          <cell r="A2485" t="str">
            <v>2009_apr_36</v>
          </cell>
          <cell r="C2485">
            <v>14538</v>
          </cell>
          <cell r="D2485">
            <v>2009</v>
          </cell>
          <cell r="E2485" t="str">
            <v>apr</v>
          </cell>
          <cell r="F2485">
            <v>36</v>
          </cell>
          <cell r="G2485">
            <v>3697.2930000000001</v>
          </cell>
          <cell r="H2485">
            <v>4</v>
          </cell>
          <cell r="I2485">
            <v>1</v>
          </cell>
          <cell r="J2485" t="str">
            <v>melkvee</v>
          </cell>
        </row>
        <row r="2486">
          <cell r="A2486" t="str">
            <v>2009_mei_36</v>
          </cell>
          <cell r="C2486">
            <v>14539</v>
          </cell>
          <cell r="D2486">
            <v>2009</v>
          </cell>
          <cell r="E2486" t="str">
            <v>mei</v>
          </cell>
          <cell r="F2486">
            <v>36</v>
          </cell>
          <cell r="G2486">
            <v>3654.05</v>
          </cell>
          <cell r="H2486">
            <v>5</v>
          </cell>
          <cell r="I2486">
            <v>1</v>
          </cell>
          <cell r="J2486" t="str">
            <v>melkvee</v>
          </cell>
        </row>
        <row r="2487">
          <cell r="A2487" t="str">
            <v>2009_jun_36</v>
          </cell>
          <cell r="C2487">
            <v>14540</v>
          </cell>
          <cell r="D2487">
            <v>2009</v>
          </cell>
          <cell r="E2487" t="str">
            <v>jun</v>
          </cell>
          <cell r="F2487">
            <v>36</v>
          </cell>
          <cell r="G2487">
            <v>3209.6060000000002</v>
          </cell>
          <cell r="H2487">
            <v>6</v>
          </cell>
          <cell r="I2487">
            <v>1</v>
          </cell>
          <cell r="J2487" t="str">
            <v>melkvee</v>
          </cell>
        </row>
        <row r="2488">
          <cell r="A2488" t="str">
            <v>2009_jul_36</v>
          </cell>
          <cell r="C2488">
            <v>14541</v>
          </cell>
          <cell r="D2488">
            <v>2009</v>
          </cell>
          <cell r="E2488" t="str">
            <v>jul</v>
          </cell>
          <cell r="F2488">
            <v>36</v>
          </cell>
          <cell r="G2488">
            <v>3151.9479999999999</v>
          </cell>
          <cell r="H2488">
            <v>7</v>
          </cell>
          <cell r="I2488">
            <v>1</v>
          </cell>
          <cell r="J2488" t="str">
            <v>melkvee</v>
          </cell>
        </row>
        <row r="2489">
          <cell r="A2489" t="str">
            <v>2009_aug_36</v>
          </cell>
          <cell r="C2489">
            <v>14542</v>
          </cell>
          <cell r="D2489">
            <v>2009</v>
          </cell>
          <cell r="E2489" t="str">
            <v>aug</v>
          </cell>
          <cell r="F2489">
            <v>36</v>
          </cell>
          <cell r="G2489">
            <v>3084.681</v>
          </cell>
          <cell r="H2489">
            <v>8</v>
          </cell>
          <cell r="I2489">
            <v>1</v>
          </cell>
          <cell r="J2489" t="str">
            <v>melkvee</v>
          </cell>
        </row>
        <row r="2490">
          <cell r="A2490" t="str">
            <v>2009_sep_36</v>
          </cell>
          <cell r="C2490">
            <v>14543</v>
          </cell>
          <cell r="D2490">
            <v>2009</v>
          </cell>
          <cell r="E2490" t="str">
            <v>sep</v>
          </cell>
          <cell r="F2490">
            <v>36</v>
          </cell>
          <cell r="G2490">
            <v>2988.585</v>
          </cell>
          <cell r="H2490">
            <v>9</v>
          </cell>
          <cell r="I2490">
            <v>1</v>
          </cell>
          <cell r="J2490" t="str">
            <v>melkvee</v>
          </cell>
        </row>
        <row r="2491">
          <cell r="A2491" t="str">
            <v>2009_okt_36</v>
          </cell>
          <cell r="C2491">
            <v>14544</v>
          </cell>
          <cell r="D2491">
            <v>2009</v>
          </cell>
          <cell r="E2491" t="str">
            <v>okt</v>
          </cell>
          <cell r="F2491">
            <v>36</v>
          </cell>
          <cell r="G2491">
            <v>2902.0990000000002</v>
          </cell>
          <cell r="H2491">
            <v>10</v>
          </cell>
          <cell r="I2491">
            <v>1</v>
          </cell>
          <cell r="J2491" t="str">
            <v>melkvee</v>
          </cell>
        </row>
        <row r="2492">
          <cell r="A2492" t="str">
            <v>2009_nov_36</v>
          </cell>
          <cell r="C2492">
            <v>14545</v>
          </cell>
          <cell r="D2492">
            <v>2009</v>
          </cell>
          <cell r="E2492" t="str">
            <v>nov</v>
          </cell>
          <cell r="F2492">
            <v>36</v>
          </cell>
          <cell r="G2492">
            <v>2882.88</v>
          </cell>
          <cell r="H2492">
            <v>11</v>
          </cell>
          <cell r="I2492">
            <v>1</v>
          </cell>
          <cell r="J2492" t="str">
            <v>melkvee</v>
          </cell>
        </row>
        <row r="2493">
          <cell r="A2493" t="str">
            <v>2009_dec_36</v>
          </cell>
          <cell r="C2493">
            <v>14546</v>
          </cell>
          <cell r="D2493">
            <v>2009</v>
          </cell>
          <cell r="E2493" t="str">
            <v>dec</v>
          </cell>
          <cell r="F2493">
            <v>36</v>
          </cell>
          <cell r="G2493">
            <v>3221.6179999999999</v>
          </cell>
          <cell r="H2493">
            <v>12</v>
          </cell>
          <cell r="I2493">
            <v>1</v>
          </cell>
          <cell r="J2493" t="str">
            <v>melkvee</v>
          </cell>
        </row>
        <row r="2494">
          <cell r="A2494" t="str">
            <v>2009_jan_37</v>
          </cell>
          <cell r="C2494">
            <v>14547</v>
          </cell>
          <cell r="D2494">
            <v>2009</v>
          </cell>
          <cell r="E2494" t="str">
            <v>jan</v>
          </cell>
          <cell r="F2494">
            <v>37</v>
          </cell>
          <cell r="G2494">
            <v>1335.8969999999999</v>
          </cell>
          <cell r="H2494">
            <v>1</v>
          </cell>
          <cell r="I2494">
            <v>1</v>
          </cell>
          <cell r="J2494" t="str">
            <v>melkvee</v>
          </cell>
        </row>
        <row r="2495">
          <cell r="A2495" t="str">
            <v>2009_feb_37</v>
          </cell>
          <cell r="C2495">
            <v>14548</v>
          </cell>
          <cell r="D2495">
            <v>2009</v>
          </cell>
          <cell r="E2495" t="str">
            <v>feb</v>
          </cell>
          <cell r="F2495">
            <v>37</v>
          </cell>
          <cell r="G2495">
            <v>1335.8969999999999</v>
          </cell>
          <cell r="H2495">
            <v>2</v>
          </cell>
          <cell r="I2495">
            <v>1</v>
          </cell>
          <cell r="J2495" t="str">
            <v>melkvee</v>
          </cell>
        </row>
        <row r="2496">
          <cell r="A2496" t="str">
            <v>2009_mrt_37</v>
          </cell>
          <cell r="C2496">
            <v>14549</v>
          </cell>
          <cell r="D2496">
            <v>2009</v>
          </cell>
          <cell r="E2496" t="str">
            <v>mrt</v>
          </cell>
          <cell r="F2496">
            <v>37</v>
          </cell>
          <cell r="G2496">
            <v>1335.8969999999999</v>
          </cell>
          <cell r="H2496">
            <v>3</v>
          </cell>
          <cell r="I2496">
            <v>1</v>
          </cell>
          <cell r="J2496" t="str">
            <v>melkvee</v>
          </cell>
        </row>
        <row r="2497">
          <cell r="A2497" t="str">
            <v>2009_apr_37</v>
          </cell>
          <cell r="C2497">
            <v>14550</v>
          </cell>
          <cell r="D2497">
            <v>2009</v>
          </cell>
          <cell r="E2497" t="str">
            <v>apr</v>
          </cell>
          <cell r="F2497">
            <v>37</v>
          </cell>
          <cell r="G2497">
            <v>1335.8969999999999</v>
          </cell>
          <cell r="H2497">
            <v>4</v>
          </cell>
          <cell r="I2497">
            <v>1</v>
          </cell>
          <cell r="J2497" t="str">
            <v>melkvee</v>
          </cell>
        </row>
        <row r="2498">
          <cell r="A2498" t="str">
            <v>2009_mei_37</v>
          </cell>
          <cell r="C2498">
            <v>14551</v>
          </cell>
          <cell r="D2498">
            <v>2009</v>
          </cell>
          <cell r="E2498" t="str">
            <v>mei</v>
          </cell>
          <cell r="F2498">
            <v>37</v>
          </cell>
          <cell r="G2498">
            <v>1335.8969999999999</v>
          </cell>
          <cell r="H2498">
            <v>5</v>
          </cell>
          <cell r="I2498">
            <v>1</v>
          </cell>
          <cell r="J2498" t="str">
            <v>melkvee</v>
          </cell>
        </row>
        <row r="2499">
          <cell r="A2499" t="str">
            <v>2009_jun_37</v>
          </cell>
          <cell r="C2499">
            <v>14552</v>
          </cell>
          <cell r="D2499">
            <v>2009</v>
          </cell>
          <cell r="E2499" t="str">
            <v>jun</v>
          </cell>
          <cell r="F2499">
            <v>37</v>
          </cell>
          <cell r="G2499">
            <v>1335.8969999999999</v>
          </cell>
          <cell r="H2499">
            <v>6</v>
          </cell>
          <cell r="I2499">
            <v>1</v>
          </cell>
          <cell r="J2499" t="str">
            <v>melkvee</v>
          </cell>
        </row>
        <row r="2500">
          <cell r="A2500" t="str">
            <v>2009_jul_37</v>
          </cell>
          <cell r="C2500">
            <v>14553</v>
          </cell>
          <cell r="D2500">
            <v>2009</v>
          </cell>
          <cell r="E2500" t="str">
            <v>jul</v>
          </cell>
          <cell r="F2500">
            <v>37</v>
          </cell>
          <cell r="G2500">
            <v>1335.8969999999999</v>
          </cell>
          <cell r="H2500">
            <v>7</v>
          </cell>
          <cell r="I2500">
            <v>1</v>
          </cell>
          <cell r="J2500" t="str">
            <v>melkvee</v>
          </cell>
        </row>
        <row r="2501">
          <cell r="A2501" t="str">
            <v>2009_aug_37</v>
          </cell>
          <cell r="C2501">
            <v>14554</v>
          </cell>
          <cell r="D2501">
            <v>2009</v>
          </cell>
          <cell r="E2501" t="str">
            <v>aug</v>
          </cell>
          <cell r="F2501">
            <v>37</v>
          </cell>
          <cell r="G2501">
            <v>1335.8969999999999</v>
          </cell>
          <cell r="H2501">
            <v>8</v>
          </cell>
          <cell r="I2501">
            <v>1</v>
          </cell>
          <cell r="J2501" t="str">
            <v>melkvee</v>
          </cell>
        </row>
        <row r="2502">
          <cell r="A2502" t="str">
            <v>2009_sep_37</v>
          </cell>
          <cell r="C2502">
            <v>14555</v>
          </cell>
          <cell r="D2502">
            <v>2009</v>
          </cell>
          <cell r="E2502" t="str">
            <v>sep</v>
          </cell>
          <cell r="F2502">
            <v>37</v>
          </cell>
          <cell r="G2502">
            <v>1335.8969999999999</v>
          </cell>
          <cell r="H2502">
            <v>9</v>
          </cell>
          <cell r="I2502">
            <v>1</v>
          </cell>
          <cell r="J2502" t="str">
            <v>melkvee</v>
          </cell>
        </row>
        <row r="2503">
          <cell r="A2503" t="str">
            <v>2009_okt_37</v>
          </cell>
          <cell r="C2503">
            <v>14556</v>
          </cell>
          <cell r="D2503">
            <v>2009</v>
          </cell>
          <cell r="E2503" t="str">
            <v>okt</v>
          </cell>
          <cell r="F2503">
            <v>37</v>
          </cell>
          <cell r="G2503">
            <v>1335.8969999999999</v>
          </cell>
          <cell r="H2503">
            <v>10</v>
          </cell>
          <cell r="I2503">
            <v>1</v>
          </cell>
          <cell r="J2503" t="str">
            <v>melkvee</v>
          </cell>
        </row>
        <row r="2504">
          <cell r="A2504" t="str">
            <v>2009_nov_37</v>
          </cell>
          <cell r="C2504">
            <v>14557</v>
          </cell>
          <cell r="D2504">
            <v>2009</v>
          </cell>
          <cell r="E2504" t="str">
            <v>nov</v>
          </cell>
          <cell r="F2504">
            <v>37</v>
          </cell>
          <cell r="G2504">
            <v>1335.8969999999999</v>
          </cell>
          <cell r="H2504">
            <v>11</v>
          </cell>
          <cell r="I2504">
            <v>1</v>
          </cell>
          <cell r="J2504" t="str">
            <v>melkvee</v>
          </cell>
        </row>
        <row r="2505">
          <cell r="A2505" t="str">
            <v>2009_dec_37</v>
          </cell>
          <cell r="C2505">
            <v>14558</v>
          </cell>
          <cell r="D2505">
            <v>2009</v>
          </cell>
          <cell r="E2505" t="str">
            <v>dec</v>
          </cell>
          <cell r="F2505">
            <v>37</v>
          </cell>
          <cell r="G2505">
            <v>1335.8969999999999</v>
          </cell>
          <cell r="H2505">
            <v>12</v>
          </cell>
          <cell r="I2505">
            <v>1</v>
          </cell>
          <cell r="J2505" t="str">
            <v>melkvee</v>
          </cell>
        </row>
        <row r="2506">
          <cell r="A2506" t="str">
            <v>2009_jan_38</v>
          </cell>
          <cell r="C2506">
            <v>14559</v>
          </cell>
          <cell r="D2506">
            <v>2009</v>
          </cell>
          <cell r="E2506" t="str">
            <v>jan</v>
          </cell>
          <cell r="F2506">
            <v>38</v>
          </cell>
          <cell r="G2506">
            <v>2879.2</v>
          </cell>
          <cell r="H2506">
            <v>1</v>
          </cell>
          <cell r="I2506">
            <v>1</v>
          </cell>
          <cell r="J2506" t="str">
            <v>melkvee</v>
          </cell>
        </row>
        <row r="2507">
          <cell r="A2507" t="str">
            <v>2009_feb_38</v>
          </cell>
          <cell r="C2507">
            <v>14560</v>
          </cell>
          <cell r="D2507">
            <v>2009</v>
          </cell>
          <cell r="E2507" t="str">
            <v>feb</v>
          </cell>
          <cell r="F2507">
            <v>38</v>
          </cell>
          <cell r="G2507">
            <v>3436.1379999999999</v>
          </cell>
          <cell r="H2507">
            <v>2</v>
          </cell>
          <cell r="I2507">
            <v>1</v>
          </cell>
          <cell r="J2507" t="str">
            <v>melkvee</v>
          </cell>
        </row>
        <row r="2508">
          <cell r="A2508" t="str">
            <v>2009_mrt_38</v>
          </cell>
          <cell r="C2508">
            <v>14561</v>
          </cell>
          <cell r="D2508">
            <v>2009</v>
          </cell>
          <cell r="E2508" t="str">
            <v>mrt</v>
          </cell>
          <cell r="F2508">
            <v>38</v>
          </cell>
          <cell r="G2508">
            <v>3950.596</v>
          </cell>
          <cell r="H2508">
            <v>3</v>
          </cell>
          <cell r="I2508">
            <v>1</v>
          </cell>
          <cell r="J2508" t="str">
            <v>melkvee</v>
          </cell>
        </row>
        <row r="2509">
          <cell r="A2509" t="str">
            <v>2009_apr_38</v>
          </cell>
          <cell r="C2509">
            <v>14562</v>
          </cell>
          <cell r="D2509">
            <v>2009</v>
          </cell>
          <cell r="E2509" t="str">
            <v>apr</v>
          </cell>
          <cell r="F2509">
            <v>38</v>
          </cell>
          <cell r="G2509">
            <v>3981.8809999999999</v>
          </cell>
          <cell r="H2509">
            <v>4</v>
          </cell>
          <cell r="I2509">
            <v>1</v>
          </cell>
          <cell r="J2509" t="str">
            <v>melkvee</v>
          </cell>
        </row>
        <row r="2510">
          <cell r="A2510" t="str">
            <v>2009_mei_38</v>
          </cell>
          <cell r="C2510">
            <v>14563</v>
          </cell>
          <cell r="D2510">
            <v>2009</v>
          </cell>
          <cell r="E2510" t="str">
            <v>mei</v>
          </cell>
          <cell r="F2510">
            <v>38</v>
          </cell>
          <cell r="G2510">
            <v>3748.9839999999999</v>
          </cell>
          <cell r="H2510">
            <v>5</v>
          </cell>
          <cell r="I2510">
            <v>1</v>
          </cell>
          <cell r="J2510" t="str">
            <v>melkvee</v>
          </cell>
        </row>
        <row r="2511">
          <cell r="A2511" t="str">
            <v>2009_jun_38</v>
          </cell>
          <cell r="C2511">
            <v>14564</v>
          </cell>
          <cell r="D2511">
            <v>2009</v>
          </cell>
          <cell r="E2511" t="str">
            <v>jun</v>
          </cell>
          <cell r="F2511">
            <v>38</v>
          </cell>
          <cell r="G2511">
            <v>3422.2339999999999</v>
          </cell>
          <cell r="H2511">
            <v>6</v>
          </cell>
          <cell r="I2511">
            <v>1</v>
          </cell>
          <cell r="J2511" t="str">
            <v>melkvee</v>
          </cell>
        </row>
        <row r="2512">
          <cell r="A2512" t="str">
            <v>2009_jul_38</v>
          </cell>
          <cell r="C2512">
            <v>14565</v>
          </cell>
          <cell r="D2512">
            <v>2009</v>
          </cell>
          <cell r="E2512" t="str">
            <v>jul</v>
          </cell>
          <cell r="F2512">
            <v>38</v>
          </cell>
          <cell r="G2512">
            <v>3158.0529999999999</v>
          </cell>
          <cell r="H2512">
            <v>7</v>
          </cell>
          <cell r="I2512">
            <v>1</v>
          </cell>
          <cell r="J2512" t="str">
            <v>melkvee</v>
          </cell>
        </row>
        <row r="2513">
          <cell r="A2513" t="str">
            <v>2009_aug_38</v>
          </cell>
          <cell r="C2513">
            <v>14566</v>
          </cell>
          <cell r="D2513">
            <v>2009</v>
          </cell>
          <cell r="E2513" t="str">
            <v>aug</v>
          </cell>
          <cell r="F2513">
            <v>38</v>
          </cell>
          <cell r="G2513">
            <v>2935.5839999999998</v>
          </cell>
          <cell r="H2513">
            <v>8</v>
          </cell>
          <cell r="I2513">
            <v>1</v>
          </cell>
          <cell r="J2513" t="str">
            <v>melkvee</v>
          </cell>
        </row>
        <row r="2514">
          <cell r="A2514" t="str">
            <v>2009_sep_38</v>
          </cell>
          <cell r="C2514">
            <v>14567</v>
          </cell>
          <cell r="D2514">
            <v>2009</v>
          </cell>
          <cell r="E2514" t="str">
            <v>sep</v>
          </cell>
          <cell r="F2514">
            <v>38</v>
          </cell>
          <cell r="G2514">
            <v>2768.7330000000002</v>
          </cell>
          <cell r="H2514">
            <v>9</v>
          </cell>
          <cell r="I2514">
            <v>1</v>
          </cell>
          <cell r="J2514" t="str">
            <v>melkvee</v>
          </cell>
        </row>
        <row r="2515">
          <cell r="A2515" t="str">
            <v>2009_okt_38</v>
          </cell>
          <cell r="C2515">
            <v>14568</v>
          </cell>
          <cell r="D2515">
            <v>2009</v>
          </cell>
          <cell r="E2515" t="str">
            <v>okt</v>
          </cell>
          <cell r="F2515">
            <v>38</v>
          </cell>
          <cell r="G2515">
            <v>2695.7359999999999</v>
          </cell>
          <cell r="H2515">
            <v>10</v>
          </cell>
          <cell r="I2515">
            <v>1</v>
          </cell>
          <cell r="J2515" t="str">
            <v>melkvee</v>
          </cell>
        </row>
        <row r="2516">
          <cell r="A2516" t="str">
            <v>2009_nov_38</v>
          </cell>
          <cell r="C2516">
            <v>14569</v>
          </cell>
          <cell r="D2516">
            <v>2009</v>
          </cell>
          <cell r="E2516" t="str">
            <v>nov</v>
          </cell>
          <cell r="F2516">
            <v>38</v>
          </cell>
          <cell r="G2516">
            <v>2695.7359999999999</v>
          </cell>
          <cell r="H2516">
            <v>11</v>
          </cell>
          <cell r="I2516">
            <v>1</v>
          </cell>
          <cell r="J2516" t="str">
            <v>melkvee</v>
          </cell>
        </row>
        <row r="2517">
          <cell r="A2517" t="str">
            <v>2009_dec_38</v>
          </cell>
          <cell r="C2517">
            <v>14570</v>
          </cell>
          <cell r="D2517">
            <v>2009</v>
          </cell>
          <cell r="E2517" t="str">
            <v>dec</v>
          </cell>
          <cell r="F2517">
            <v>38</v>
          </cell>
          <cell r="G2517">
            <v>2751.3530000000001</v>
          </cell>
          <cell r="H2517">
            <v>12</v>
          </cell>
          <cell r="I2517">
            <v>1</v>
          </cell>
          <cell r="J2517" t="str">
            <v>melkvee</v>
          </cell>
        </row>
        <row r="2518">
          <cell r="A2518" t="str">
            <v>2009_jan_39</v>
          </cell>
          <cell r="C2518">
            <v>14571</v>
          </cell>
          <cell r="D2518">
            <v>2009</v>
          </cell>
          <cell r="E2518" t="str">
            <v>jan</v>
          </cell>
          <cell r="F2518">
            <v>39</v>
          </cell>
          <cell r="G2518">
            <v>28.65</v>
          </cell>
          <cell r="H2518">
            <v>1</v>
          </cell>
          <cell r="I2518">
            <v>1</v>
          </cell>
          <cell r="J2518" t="str">
            <v>melkvee</v>
          </cell>
        </row>
        <row r="2519">
          <cell r="A2519" t="str">
            <v>2009_feb_39</v>
          </cell>
          <cell r="C2519">
            <v>14572</v>
          </cell>
          <cell r="D2519">
            <v>2009</v>
          </cell>
          <cell r="E2519" t="str">
            <v>feb</v>
          </cell>
          <cell r="F2519">
            <v>39</v>
          </cell>
          <cell r="G2519">
            <v>27.35</v>
          </cell>
          <cell r="H2519">
            <v>2</v>
          </cell>
          <cell r="I2519">
            <v>1</v>
          </cell>
          <cell r="J2519" t="str">
            <v>melkvee</v>
          </cell>
        </row>
        <row r="2520">
          <cell r="A2520" t="str">
            <v>2009_mrt_39</v>
          </cell>
          <cell r="C2520">
            <v>14573</v>
          </cell>
          <cell r="D2520">
            <v>2009</v>
          </cell>
          <cell r="E2520" t="str">
            <v>mrt</v>
          </cell>
          <cell r="F2520">
            <v>39</v>
          </cell>
          <cell r="G2520">
            <v>22.6</v>
          </cell>
          <cell r="H2520">
            <v>3</v>
          </cell>
          <cell r="I2520">
            <v>1</v>
          </cell>
          <cell r="J2520" t="str">
            <v>melkvee</v>
          </cell>
        </row>
        <row r="2521">
          <cell r="A2521" t="str">
            <v>2009_apr_39</v>
          </cell>
          <cell r="C2521">
            <v>14574</v>
          </cell>
          <cell r="D2521">
            <v>2009</v>
          </cell>
          <cell r="E2521" t="str">
            <v>apr</v>
          </cell>
          <cell r="F2521">
            <v>39</v>
          </cell>
          <cell r="G2521">
            <v>22.6</v>
          </cell>
          <cell r="H2521">
            <v>4</v>
          </cell>
          <cell r="I2521">
            <v>1</v>
          </cell>
          <cell r="J2521" t="str">
            <v>melkvee</v>
          </cell>
        </row>
        <row r="2522">
          <cell r="A2522" t="str">
            <v>2009_mei_39</v>
          </cell>
          <cell r="C2522">
            <v>14575</v>
          </cell>
          <cell r="D2522">
            <v>2009</v>
          </cell>
          <cell r="E2522" t="str">
            <v>mei</v>
          </cell>
          <cell r="F2522">
            <v>39</v>
          </cell>
          <cell r="G2522">
            <v>22.6</v>
          </cell>
          <cell r="H2522">
            <v>5</v>
          </cell>
          <cell r="I2522">
            <v>1</v>
          </cell>
          <cell r="J2522" t="str">
            <v>melkvee</v>
          </cell>
        </row>
        <row r="2523">
          <cell r="A2523" t="str">
            <v>2009_jun_39</v>
          </cell>
          <cell r="C2523">
            <v>14576</v>
          </cell>
          <cell r="D2523">
            <v>2009</v>
          </cell>
          <cell r="E2523" t="str">
            <v>jun</v>
          </cell>
          <cell r="F2523">
            <v>39</v>
          </cell>
          <cell r="G2523">
            <v>21.6</v>
          </cell>
          <cell r="H2523">
            <v>6</v>
          </cell>
          <cell r="I2523">
            <v>1</v>
          </cell>
          <cell r="J2523" t="str">
            <v>melkvee</v>
          </cell>
        </row>
        <row r="2524">
          <cell r="A2524" t="str">
            <v>2009_jul_39</v>
          </cell>
          <cell r="C2524">
            <v>14577</v>
          </cell>
          <cell r="D2524">
            <v>2009</v>
          </cell>
          <cell r="E2524" t="str">
            <v>jul</v>
          </cell>
          <cell r="F2524">
            <v>39</v>
          </cell>
          <cell r="G2524">
            <v>23.2</v>
          </cell>
          <cell r="H2524">
            <v>7</v>
          </cell>
          <cell r="I2524">
            <v>1</v>
          </cell>
          <cell r="J2524" t="str">
            <v>melkvee</v>
          </cell>
        </row>
        <row r="2525">
          <cell r="A2525" t="str">
            <v>2009_aug_39</v>
          </cell>
          <cell r="C2525">
            <v>14578</v>
          </cell>
          <cell r="D2525">
            <v>2009</v>
          </cell>
          <cell r="E2525" t="str">
            <v>aug</v>
          </cell>
          <cell r="F2525">
            <v>39</v>
          </cell>
          <cell r="G2525">
            <v>27</v>
          </cell>
          <cell r="H2525">
            <v>8</v>
          </cell>
          <cell r="I2525">
            <v>1</v>
          </cell>
          <cell r="J2525" t="str">
            <v>melkvee</v>
          </cell>
        </row>
        <row r="2526">
          <cell r="A2526" t="str">
            <v>2009_sep_39</v>
          </cell>
          <cell r="C2526">
            <v>14579</v>
          </cell>
          <cell r="D2526">
            <v>2009</v>
          </cell>
          <cell r="E2526" t="str">
            <v>sep</v>
          </cell>
          <cell r="F2526">
            <v>39</v>
          </cell>
          <cell r="G2526">
            <v>28</v>
          </cell>
          <cell r="H2526">
            <v>9</v>
          </cell>
          <cell r="I2526">
            <v>1</v>
          </cell>
          <cell r="J2526" t="str">
            <v>melkvee</v>
          </cell>
        </row>
        <row r="2527">
          <cell r="A2527" t="str">
            <v>2009_okt_39</v>
          </cell>
          <cell r="C2527">
            <v>14580</v>
          </cell>
          <cell r="D2527">
            <v>2009</v>
          </cell>
          <cell r="E2527" t="str">
            <v>okt</v>
          </cell>
          <cell r="F2527">
            <v>39</v>
          </cell>
          <cell r="G2527">
            <v>30.1</v>
          </cell>
          <cell r="H2527">
            <v>10</v>
          </cell>
          <cell r="I2527">
            <v>1</v>
          </cell>
          <cell r="J2527" t="str">
            <v>melkvee</v>
          </cell>
        </row>
        <row r="2528">
          <cell r="A2528" t="str">
            <v>2009_nov_39</v>
          </cell>
          <cell r="C2528">
            <v>14581</v>
          </cell>
          <cell r="D2528">
            <v>2009</v>
          </cell>
          <cell r="E2528" t="str">
            <v>nov</v>
          </cell>
          <cell r="F2528">
            <v>39</v>
          </cell>
          <cell r="G2528">
            <v>33.4</v>
          </cell>
          <cell r="H2528">
            <v>11</v>
          </cell>
          <cell r="I2528">
            <v>1</v>
          </cell>
          <cell r="J2528" t="str">
            <v>melkvee</v>
          </cell>
        </row>
        <row r="2529">
          <cell r="A2529" t="str">
            <v>2009_dec_39</v>
          </cell>
          <cell r="C2529">
            <v>14582</v>
          </cell>
          <cell r="D2529">
            <v>2009</v>
          </cell>
          <cell r="E2529" t="str">
            <v>dec</v>
          </cell>
          <cell r="F2529">
            <v>39</v>
          </cell>
          <cell r="G2529">
            <v>33.75</v>
          </cell>
          <cell r="H2529">
            <v>12</v>
          </cell>
          <cell r="I2529">
            <v>1</v>
          </cell>
          <cell r="J2529" t="str">
            <v>melkvee</v>
          </cell>
        </row>
        <row r="2530">
          <cell r="A2530" t="str">
            <v>2009_jan_40</v>
          </cell>
          <cell r="C2530">
            <v>14583</v>
          </cell>
          <cell r="D2530">
            <v>2009</v>
          </cell>
          <cell r="E2530" t="str">
            <v>jan</v>
          </cell>
          <cell r="F2530">
            <v>40</v>
          </cell>
          <cell r="G2530">
            <v>17.8</v>
          </cell>
          <cell r="H2530">
            <v>1</v>
          </cell>
          <cell r="I2530">
            <v>1</v>
          </cell>
          <cell r="J2530" t="str">
            <v>melkvee</v>
          </cell>
        </row>
        <row r="2531">
          <cell r="A2531" t="str">
            <v>2009_feb_40</v>
          </cell>
          <cell r="C2531">
            <v>14584</v>
          </cell>
          <cell r="D2531">
            <v>2009</v>
          </cell>
          <cell r="E2531" t="str">
            <v>feb</v>
          </cell>
          <cell r="F2531">
            <v>40</v>
          </cell>
          <cell r="G2531">
            <v>17.399999999999999</v>
          </cell>
          <cell r="H2531">
            <v>2</v>
          </cell>
          <cell r="I2531">
            <v>1</v>
          </cell>
          <cell r="J2531" t="str">
            <v>melkvee</v>
          </cell>
        </row>
        <row r="2532">
          <cell r="A2532" t="str">
            <v>2009_mrt_40</v>
          </cell>
          <cell r="C2532">
            <v>14585</v>
          </cell>
          <cell r="D2532">
            <v>2009</v>
          </cell>
          <cell r="E2532" t="str">
            <v>mrt</v>
          </cell>
          <cell r="F2532">
            <v>40</v>
          </cell>
          <cell r="G2532">
            <v>17.149999999999999</v>
          </cell>
          <cell r="H2532">
            <v>3</v>
          </cell>
          <cell r="I2532">
            <v>1</v>
          </cell>
          <cell r="J2532" t="str">
            <v>melkvee</v>
          </cell>
        </row>
        <row r="2533">
          <cell r="A2533" t="str">
            <v>2009_apr_40</v>
          </cell>
          <cell r="C2533">
            <v>14586</v>
          </cell>
          <cell r="D2533">
            <v>2009</v>
          </cell>
          <cell r="E2533" t="str">
            <v>apr</v>
          </cell>
          <cell r="F2533">
            <v>40</v>
          </cell>
          <cell r="G2533">
            <v>17.100000000000001</v>
          </cell>
          <cell r="H2533">
            <v>4</v>
          </cell>
          <cell r="I2533">
            <v>1</v>
          </cell>
          <cell r="J2533" t="str">
            <v>melkvee</v>
          </cell>
        </row>
        <row r="2534">
          <cell r="A2534" t="str">
            <v>2009_mei_40</v>
          </cell>
          <cell r="C2534">
            <v>14587</v>
          </cell>
          <cell r="D2534">
            <v>2009</v>
          </cell>
          <cell r="E2534" t="str">
            <v>mei</v>
          </cell>
          <cell r="F2534">
            <v>40</v>
          </cell>
          <cell r="G2534">
            <v>16.899999999999999</v>
          </cell>
          <cell r="H2534">
            <v>5</v>
          </cell>
          <cell r="I2534">
            <v>1</v>
          </cell>
          <cell r="J2534" t="str">
            <v>melkvee</v>
          </cell>
        </row>
        <row r="2535">
          <cell r="A2535" t="str">
            <v>2009_jun_40</v>
          </cell>
          <cell r="C2535">
            <v>14588</v>
          </cell>
          <cell r="D2535">
            <v>2009</v>
          </cell>
          <cell r="E2535" t="str">
            <v>jun</v>
          </cell>
          <cell r="F2535">
            <v>40</v>
          </cell>
          <cell r="G2535">
            <v>16.7</v>
          </cell>
          <cell r="H2535">
            <v>6</v>
          </cell>
          <cell r="I2535">
            <v>1</v>
          </cell>
          <cell r="J2535" t="str">
            <v>melkvee</v>
          </cell>
        </row>
        <row r="2536">
          <cell r="A2536" t="str">
            <v>2009_jul_40</v>
          </cell>
          <cell r="C2536">
            <v>14589</v>
          </cell>
          <cell r="D2536">
            <v>2009</v>
          </cell>
          <cell r="E2536" t="str">
            <v>jul</v>
          </cell>
          <cell r="F2536">
            <v>40</v>
          </cell>
          <cell r="G2536">
            <v>16.399999999999999</v>
          </cell>
          <cell r="H2536">
            <v>7</v>
          </cell>
          <cell r="I2536">
            <v>1</v>
          </cell>
          <cell r="J2536" t="str">
            <v>melkvee</v>
          </cell>
        </row>
        <row r="2537">
          <cell r="A2537" t="str">
            <v>2009_aug_40</v>
          </cell>
          <cell r="C2537">
            <v>14590</v>
          </cell>
          <cell r="D2537">
            <v>2009</v>
          </cell>
          <cell r="E2537" t="str">
            <v>aug</v>
          </cell>
          <cell r="F2537">
            <v>40</v>
          </cell>
          <cell r="G2537">
            <v>16.05</v>
          </cell>
          <cell r="H2537">
            <v>8</v>
          </cell>
          <cell r="I2537">
            <v>1</v>
          </cell>
          <cell r="J2537" t="str">
            <v>melkvee</v>
          </cell>
        </row>
        <row r="2538">
          <cell r="A2538" t="str">
            <v>2009_sep_40</v>
          </cell>
          <cell r="C2538">
            <v>14591</v>
          </cell>
          <cell r="D2538">
            <v>2009</v>
          </cell>
          <cell r="E2538" t="str">
            <v>sep</v>
          </cell>
          <cell r="F2538">
            <v>40</v>
          </cell>
          <cell r="G2538">
            <v>15.55</v>
          </cell>
          <cell r="H2538">
            <v>9</v>
          </cell>
          <cell r="I2538">
            <v>1</v>
          </cell>
          <cell r="J2538" t="str">
            <v>melkvee</v>
          </cell>
        </row>
        <row r="2539">
          <cell r="A2539" t="str">
            <v>2009_okt_40</v>
          </cell>
          <cell r="C2539">
            <v>14592</v>
          </cell>
          <cell r="D2539">
            <v>2009</v>
          </cell>
          <cell r="E2539" t="str">
            <v>okt</v>
          </cell>
          <cell r="F2539">
            <v>40</v>
          </cell>
          <cell r="G2539">
            <v>15.1</v>
          </cell>
          <cell r="H2539">
            <v>10</v>
          </cell>
          <cell r="I2539">
            <v>1</v>
          </cell>
          <cell r="J2539" t="str">
            <v>melkvee</v>
          </cell>
        </row>
        <row r="2540">
          <cell r="A2540" t="str">
            <v>2009_nov_40</v>
          </cell>
          <cell r="C2540">
            <v>14593</v>
          </cell>
          <cell r="D2540">
            <v>2009</v>
          </cell>
          <cell r="E2540" t="str">
            <v>nov</v>
          </cell>
          <cell r="F2540">
            <v>40</v>
          </cell>
          <cell r="G2540">
            <v>15</v>
          </cell>
          <cell r="H2540">
            <v>11</v>
          </cell>
          <cell r="I2540">
            <v>1</v>
          </cell>
          <cell r="J2540" t="str">
            <v>melkvee</v>
          </cell>
        </row>
        <row r="2541">
          <cell r="A2541" t="str">
            <v>2009_dec_40</v>
          </cell>
          <cell r="C2541">
            <v>14594</v>
          </cell>
          <cell r="D2541">
            <v>2009</v>
          </cell>
          <cell r="E2541" t="str">
            <v>dec</v>
          </cell>
          <cell r="F2541">
            <v>40</v>
          </cell>
          <cell r="G2541">
            <v>14.9</v>
          </cell>
          <cell r="H2541">
            <v>12</v>
          </cell>
          <cell r="I2541">
            <v>1</v>
          </cell>
          <cell r="J2541" t="str">
            <v>melkvee</v>
          </cell>
        </row>
        <row r="2542">
          <cell r="A2542" t="str">
            <v>2009_jan_41</v>
          </cell>
          <cell r="C2542">
            <v>14595</v>
          </cell>
          <cell r="D2542">
            <v>2009</v>
          </cell>
          <cell r="E2542" t="str">
            <v>jan</v>
          </cell>
          <cell r="F2542">
            <v>41</v>
          </cell>
          <cell r="G2542">
            <v>80.5</v>
          </cell>
          <cell r="H2542">
            <v>1</v>
          </cell>
          <cell r="I2542">
            <v>1</v>
          </cell>
          <cell r="J2542" t="str">
            <v>melkvee</v>
          </cell>
        </row>
        <row r="2543">
          <cell r="A2543" t="str">
            <v>2009_feb_41</v>
          </cell>
          <cell r="C2543">
            <v>14596</v>
          </cell>
          <cell r="D2543">
            <v>2009</v>
          </cell>
          <cell r="E2543" t="str">
            <v>feb</v>
          </cell>
          <cell r="F2543">
            <v>41</v>
          </cell>
          <cell r="G2543">
            <v>104.5</v>
          </cell>
          <cell r="H2543">
            <v>2</v>
          </cell>
          <cell r="I2543">
            <v>1</v>
          </cell>
          <cell r="J2543" t="str">
            <v>melkvee</v>
          </cell>
        </row>
        <row r="2544">
          <cell r="A2544" t="str">
            <v>2009_mrt_41</v>
          </cell>
          <cell r="C2544">
            <v>14597</v>
          </cell>
          <cell r="D2544">
            <v>2009</v>
          </cell>
          <cell r="E2544" t="str">
            <v>mrt</v>
          </cell>
          <cell r="F2544">
            <v>41</v>
          </cell>
          <cell r="G2544">
            <v>118.5</v>
          </cell>
          <cell r="H2544">
            <v>3</v>
          </cell>
          <cell r="I2544">
            <v>1</v>
          </cell>
          <cell r="J2544" t="str">
            <v>melkvee</v>
          </cell>
        </row>
        <row r="2545">
          <cell r="A2545" t="str">
            <v>2009_apr_41</v>
          </cell>
          <cell r="C2545">
            <v>14598</v>
          </cell>
          <cell r="D2545">
            <v>2009</v>
          </cell>
          <cell r="E2545" t="str">
            <v>apr</v>
          </cell>
          <cell r="F2545">
            <v>41</v>
          </cell>
          <cell r="G2545">
            <v>109</v>
          </cell>
          <cell r="H2545">
            <v>4</v>
          </cell>
          <cell r="I2545">
            <v>1</v>
          </cell>
          <cell r="J2545" t="str">
            <v>melkvee</v>
          </cell>
        </row>
        <row r="2546">
          <cell r="A2546" t="str">
            <v>2009_mei_41</v>
          </cell>
          <cell r="C2546">
            <v>14599</v>
          </cell>
          <cell r="D2546">
            <v>2009</v>
          </cell>
          <cell r="E2546" t="str">
            <v>mei</v>
          </cell>
          <cell r="F2546">
            <v>41</v>
          </cell>
          <cell r="G2546">
            <v>125.5</v>
          </cell>
          <cell r="H2546">
            <v>5</v>
          </cell>
          <cell r="I2546">
            <v>1</v>
          </cell>
          <cell r="J2546" t="str">
            <v>melkvee</v>
          </cell>
        </row>
        <row r="2547">
          <cell r="A2547" t="str">
            <v>2009_jun_41</v>
          </cell>
          <cell r="C2547">
            <v>14600</v>
          </cell>
          <cell r="D2547">
            <v>2009</v>
          </cell>
          <cell r="E2547" t="str">
            <v>jun</v>
          </cell>
          <cell r="F2547">
            <v>41</v>
          </cell>
          <cell r="G2547">
            <v>121</v>
          </cell>
          <cell r="H2547">
            <v>6</v>
          </cell>
          <cell r="I2547">
            <v>1</v>
          </cell>
          <cell r="J2547" t="str">
            <v>melkvee</v>
          </cell>
        </row>
        <row r="2548">
          <cell r="A2548" t="str">
            <v>2009_jul_41</v>
          </cell>
          <cell r="C2548">
            <v>14601</v>
          </cell>
          <cell r="D2548">
            <v>2009</v>
          </cell>
          <cell r="E2548" t="str">
            <v>jul</v>
          </cell>
          <cell r="F2548">
            <v>41</v>
          </cell>
          <cell r="G2548">
            <v>128</v>
          </cell>
          <cell r="H2548">
            <v>7</v>
          </cell>
          <cell r="I2548">
            <v>1</v>
          </cell>
          <cell r="J2548" t="str">
            <v>melkvee</v>
          </cell>
        </row>
        <row r="2549">
          <cell r="A2549" t="str">
            <v>2009_aug_41</v>
          </cell>
          <cell r="C2549">
            <v>14602</v>
          </cell>
          <cell r="D2549">
            <v>2009</v>
          </cell>
          <cell r="E2549" t="str">
            <v>aug</v>
          </cell>
          <cell r="F2549">
            <v>41</v>
          </cell>
          <cell r="G2549">
            <v>123.5</v>
          </cell>
          <cell r="H2549">
            <v>8</v>
          </cell>
          <cell r="I2549">
            <v>1</v>
          </cell>
          <cell r="J2549" t="str">
            <v>melkvee</v>
          </cell>
        </row>
        <row r="2550">
          <cell r="A2550" t="str">
            <v>2009_sep_41</v>
          </cell>
          <cell r="C2550">
            <v>14603</v>
          </cell>
          <cell r="D2550">
            <v>2009</v>
          </cell>
          <cell r="E2550" t="str">
            <v>sep</v>
          </cell>
          <cell r="F2550">
            <v>41</v>
          </cell>
          <cell r="G2550">
            <v>118.5</v>
          </cell>
          <cell r="H2550">
            <v>9</v>
          </cell>
          <cell r="I2550">
            <v>1</v>
          </cell>
          <cell r="J2550" t="str">
            <v>melkvee</v>
          </cell>
        </row>
        <row r="2551">
          <cell r="A2551" t="str">
            <v>2009_okt_41</v>
          </cell>
          <cell r="C2551">
            <v>14604</v>
          </cell>
          <cell r="D2551">
            <v>2009</v>
          </cell>
          <cell r="E2551" t="str">
            <v>okt</v>
          </cell>
          <cell r="F2551">
            <v>41</v>
          </cell>
          <cell r="G2551">
            <v>121</v>
          </cell>
          <cell r="H2551">
            <v>10</v>
          </cell>
          <cell r="I2551">
            <v>1</v>
          </cell>
          <cell r="J2551" t="str">
            <v>melkvee</v>
          </cell>
        </row>
        <row r="2552">
          <cell r="A2552" t="str">
            <v>2009_nov_41</v>
          </cell>
          <cell r="C2552">
            <v>14605</v>
          </cell>
          <cell r="D2552">
            <v>2009</v>
          </cell>
          <cell r="E2552" t="str">
            <v>nov</v>
          </cell>
          <cell r="F2552">
            <v>41</v>
          </cell>
          <cell r="G2552">
            <v>125.5</v>
          </cell>
          <cell r="H2552">
            <v>11</v>
          </cell>
          <cell r="I2552">
            <v>1</v>
          </cell>
          <cell r="J2552" t="str">
            <v>melkvee</v>
          </cell>
        </row>
        <row r="2553">
          <cell r="A2553" t="str">
            <v>2009_dec_41</v>
          </cell>
          <cell r="C2553">
            <v>14606</v>
          </cell>
          <cell r="D2553">
            <v>2009</v>
          </cell>
          <cell r="E2553" t="str">
            <v>dec</v>
          </cell>
          <cell r="F2553">
            <v>41</v>
          </cell>
          <cell r="G2553">
            <v>123.5</v>
          </cell>
          <cell r="H2553">
            <v>12</v>
          </cell>
          <cell r="I2553">
            <v>1</v>
          </cell>
          <cell r="J2553" t="str">
            <v>melkvee</v>
          </cell>
        </row>
        <row r="2554">
          <cell r="A2554" t="str">
            <v>2009_jan_42</v>
          </cell>
          <cell r="C2554">
            <v>14607</v>
          </cell>
          <cell r="D2554">
            <v>2009</v>
          </cell>
          <cell r="E2554" t="str">
            <v>jan</v>
          </cell>
          <cell r="F2554">
            <v>42</v>
          </cell>
          <cell r="G2554">
            <v>2.0499999999999998</v>
          </cell>
          <cell r="H2554">
            <v>1</v>
          </cell>
          <cell r="I2554">
            <v>1</v>
          </cell>
          <cell r="J2554" t="str">
            <v>melkvee</v>
          </cell>
        </row>
        <row r="2555">
          <cell r="A2555" t="str">
            <v>2009_feb_42</v>
          </cell>
          <cell r="C2555">
            <v>14608</v>
          </cell>
          <cell r="D2555">
            <v>2009</v>
          </cell>
          <cell r="E2555" t="str">
            <v>feb</v>
          </cell>
          <cell r="F2555">
            <v>42</v>
          </cell>
          <cell r="G2555">
            <v>2</v>
          </cell>
          <cell r="H2555">
            <v>2</v>
          </cell>
          <cell r="I2555">
            <v>1</v>
          </cell>
          <cell r="J2555" t="str">
            <v>melkvee</v>
          </cell>
        </row>
        <row r="2556">
          <cell r="A2556" t="str">
            <v>2009_mrt_42</v>
          </cell>
          <cell r="C2556">
            <v>14609</v>
          </cell>
          <cell r="D2556">
            <v>2009</v>
          </cell>
          <cell r="E2556" t="str">
            <v>mrt</v>
          </cell>
          <cell r="F2556">
            <v>42</v>
          </cell>
          <cell r="G2556">
            <v>2.1</v>
          </cell>
          <cell r="H2556">
            <v>3</v>
          </cell>
          <cell r="I2556">
            <v>1</v>
          </cell>
          <cell r="J2556" t="str">
            <v>melkvee</v>
          </cell>
        </row>
        <row r="2557">
          <cell r="A2557" t="str">
            <v>2009_apr_42</v>
          </cell>
          <cell r="C2557">
            <v>14610</v>
          </cell>
          <cell r="D2557">
            <v>2009</v>
          </cell>
          <cell r="E2557" t="str">
            <v>apr</v>
          </cell>
          <cell r="F2557">
            <v>42</v>
          </cell>
          <cell r="G2557">
            <v>2.0499999999999998</v>
          </cell>
          <cell r="H2557">
            <v>4</v>
          </cell>
          <cell r="I2557">
            <v>1</v>
          </cell>
          <cell r="J2557" t="str">
            <v>melkvee</v>
          </cell>
        </row>
        <row r="2558">
          <cell r="A2558" t="str">
            <v>2009_mei_42</v>
          </cell>
          <cell r="C2558">
            <v>14611</v>
          </cell>
          <cell r="D2558">
            <v>2009</v>
          </cell>
          <cell r="E2558" t="str">
            <v>mei</v>
          </cell>
          <cell r="F2558">
            <v>42</v>
          </cell>
          <cell r="G2558">
            <v>2.15</v>
          </cell>
          <cell r="H2558">
            <v>5</v>
          </cell>
          <cell r="I2558">
            <v>1</v>
          </cell>
          <cell r="J2558" t="str">
            <v>melkvee</v>
          </cell>
        </row>
        <row r="2559">
          <cell r="A2559" t="str">
            <v>2009_jun_42</v>
          </cell>
          <cell r="C2559">
            <v>14612</v>
          </cell>
          <cell r="D2559">
            <v>2009</v>
          </cell>
          <cell r="E2559" t="str">
            <v>jun</v>
          </cell>
          <cell r="F2559">
            <v>42</v>
          </cell>
          <cell r="G2559">
            <v>2.0499999999999998</v>
          </cell>
          <cell r="H2559">
            <v>6</v>
          </cell>
          <cell r="I2559">
            <v>1</v>
          </cell>
          <cell r="J2559" t="str">
            <v>melkvee</v>
          </cell>
        </row>
        <row r="2560">
          <cell r="A2560" t="str">
            <v>2009_jul_42</v>
          </cell>
          <cell r="C2560">
            <v>14613</v>
          </cell>
          <cell r="D2560">
            <v>2009</v>
          </cell>
          <cell r="E2560" t="str">
            <v>jul</v>
          </cell>
          <cell r="F2560">
            <v>42</v>
          </cell>
          <cell r="G2560">
            <v>2</v>
          </cell>
          <cell r="H2560">
            <v>7</v>
          </cell>
          <cell r="I2560">
            <v>1</v>
          </cell>
          <cell r="J2560" t="str">
            <v>melkvee</v>
          </cell>
        </row>
        <row r="2561">
          <cell r="A2561" t="str">
            <v>2009_aug_42</v>
          </cell>
          <cell r="C2561">
            <v>14614</v>
          </cell>
          <cell r="D2561">
            <v>2009</v>
          </cell>
          <cell r="E2561" t="str">
            <v>aug</v>
          </cell>
          <cell r="F2561">
            <v>42</v>
          </cell>
          <cell r="G2561">
            <v>2</v>
          </cell>
          <cell r="H2561">
            <v>8</v>
          </cell>
          <cell r="I2561">
            <v>1</v>
          </cell>
          <cell r="J2561" t="str">
            <v>melkvee</v>
          </cell>
        </row>
        <row r="2562">
          <cell r="A2562" t="str">
            <v>2009_sep_42</v>
          </cell>
          <cell r="C2562">
            <v>14615</v>
          </cell>
          <cell r="D2562">
            <v>2009</v>
          </cell>
          <cell r="E2562" t="str">
            <v>sep</v>
          </cell>
          <cell r="F2562">
            <v>42</v>
          </cell>
          <cell r="G2562">
            <v>1.85</v>
          </cell>
          <cell r="H2562">
            <v>9</v>
          </cell>
          <cell r="I2562">
            <v>1</v>
          </cell>
          <cell r="J2562" t="str">
            <v>melkvee</v>
          </cell>
        </row>
        <row r="2563">
          <cell r="A2563" t="str">
            <v>2009_okt_42</v>
          </cell>
          <cell r="C2563">
            <v>14616</v>
          </cell>
          <cell r="D2563">
            <v>2009</v>
          </cell>
          <cell r="E2563" t="str">
            <v>okt</v>
          </cell>
          <cell r="F2563">
            <v>42</v>
          </cell>
          <cell r="G2563">
            <v>1.8</v>
          </cell>
          <cell r="H2563">
            <v>10</v>
          </cell>
          <cell r="I2563">
            <v>1</v>
          </cell>
          <cell r="J2563" t="str">
            <v>melkvee</v>
          </cell>
        </row>
        <row r="2564">
          <cell r="A2564" t="str">
            <v>2009_nov_42</v>
          </cell>
          <cell r="C2564">
            <v>14617</v>
          </cell>
          <cell r="D2564">
            <v>2009</v>
          </cell>
          <cell r="E2564" t="str">
            <v>nov</v>
          </cell>
          <cell r="F2564">
            <v>42</v>
          </cell>
          <cell r="G2564">
            <v>1.75</v>
          </cell>
          <cell r="H2564">
            <v>11</v>
          </cell>
          <cell r="I2564">
            <v>1</v>
          </cell>
          <cell r="J2564" t="str">
            <v>melkvee</v>
          </cell>
        </row>
        <row r="2565">
          <cell r="A2565" t="str">
            <v>2009_dec_42</v>
          </cell>
          <cell r="C2565">
            <v>14618</v>
          </cell>
          <cell r="D2565">
            <v>2009</v>
          </cell>
          <cell r="E2565" t="str">
            <v>dec</v>
          </cell>
          <cell r="F2565">
            <v>42</v>
          </cell>
          <cell r="G2565">
            <v>1.7</v>
          </cell>
          <cell r="H2565">
            <v>12</v>
          </cell>
          <cell r="I2565">
            <v>1</v>
          </cell>
          <cell r="J2565" t="str">
            <v>melkvee</v>
          </cell>
        </row>
        <row r="2566">
          <cell r="A2566" t="str">
            <v>2009_jan_43</v>
          </cell>
          <cell r="C2566">
            <v>14619</v>
          </cell>
          <cell r="D2566">
            <v>2009</v>
          </cell>
          <cell r="E2566" t="str">
            <v>jan</v>
          </cell>
          <cell r="F2566">
            <v>43</v>
          </cell>
          <cell r="G2566">
            <v>11214.45</v>
          </cell>
          <cell r="H2566">
            <v>1</v>
          </cell>
          <cell r="I2566">
            <v>1</v>
          </cell>
          <cell r="J2566" t="str">
            <v>melkvee</v>
          </cell>
        </row>
        <row r="2567">
          <cell r="A2567" t="str">
            <v>2009_feb_43</v>
          </cell>
          <cell r="C2567">
            <v>14620</v>
          </cell>
          <cell r="D2567">
            <v>2009</v>
          </cell>
          <cell r="E2567" t="str">
            <v>feb</v>
          </cell>
          <cell r="F2567">
            <v>43</v>
          </cell>
          <cell r="G2567">
            <v>8596.3790000000008</v>
          </cell>
          <cell r="H2567">
            <v>2</v>
          </cell>
          <cell r="I2567">
            <v>1</v>
          </cell>
          <cell r="J2567" t="str">
            <v>melkvee</v>
          </cell>
        </row>
        <row r="2568">
          <cell r="A2568" t="str">
            <v>2009_mrt_43</v>
          </cell>
          <cell r="C2568">
            <v>14621</v>
          </cell>
          <cell r="D2568">
            <v>2009</v>
          </cell>
          <cell r="E2568" t="str">
            <v>mrt</v>
          </cell>
          <cell r="F2568">
            <v>43</v>
          </cell>
          <cell r="G2568">
            <v>5829.1229999999996</v>
          </cell>
          <cell r="H2568">
            <v>3</v>
          </cell>
          <cell r="I2568">
            <v>1</v>
          </cell>
          <cell r="J2568" t="str">
            <v>melkvee</v>
          </cell>
        </row>
        <row r="2569">
          <cell r="A2569" t="str">
            <v>2009_apr_43</v>
          </cell>
          <cell r="C2569">
            <v>14622</v>
          </cell>
          <cell r="D2569">
            <v>2009</v>
          </cell>
          <cell r="E2569" t="str">
            <v>apr</v>
          </cell>
          <cell r="F2569">
            <v>43</v>
          </cell>
          <cell r="G2569">
            <v>6006.8909999999996</v>
          </cell>
          <cell r="H2569">
            <v>4</v>
          </cell>
          <cell r="I2569">
            <v>1</v>
          </cell>
          <cell r="J2569" t="str">
            <v>melkvee</v>
          </cell>
        </row>
        <row r="2570">
          <cell r="A2570" t="str">
            <v>2009_mei_43</v>
          </cell>
          <cell r="C2570">
            <v>14623</v>
          </cell>
          <cell r="D2570">
            <v>2009</v>
          </cell>
          <cell r="E2570" t="str">
            <v>mei</v>
          </cell>
          <cell r="F2570">
            <v>43</v>
          </cell>
          <cell r="G2570">
            <v>6812.8519999999999</v>
          </cell>
          <cell r="H2570">
            <v>5</v>
          </cell>
          <cell r="I2570">
            <v>1</v>
          </cell>
          <cell r="J2570" t="str">
            <v>melkvee</v>
          </cell>
        </row>
        <row r="2571">
          <cell r="A2571" t="str">
            <v>2009_jun_43</v>
          </cell>
          <cell r="C2571">
            <v>14624</v>
          </cell>
          <cell r="D2571">
            <v>2009</v>
          </cell>
          <cell r="E2571" t="str">
            <v>jun</v>
          </cell>
          <cell r="F2571">
            <v>43</v>
          </cell>
          <cell r="G2571">
            <v>6285.1549999999997</v>
          </cell>
          <cell r="H2571">
            <v>6</v>
          </cell>
          <cell r="I2571">
            <v>1</v>
          </cell>
          <cell r="J2571" t="str">
            <v>melkvee</v>
          </cell>
        </row>
        <row r="2572">
          <cell r="A2572" t="str">
            <v>2009_jul_43</v>
          </cell>
          <cell r="C2572">
            <v>14625</v>
          </cell>
          <cell r="D2572">
            <v>2009</v>
          </cell>
          <cell r="E2572" t="str">
            <v>jul</v>
          </cell>
          <cell r="F2572">
            <v>43</v>
          </cell>
          <cell r="G2572">
            <v>7373.192</v>
          </cell>
          <cell r="H2572">
            <v>7</v>
          </cell>
          <cell r="I2572">
            <v>1</v>
          </cell>
          <cell r="J2572" t="str">
            <v>melkvee</v>
          </cell>
        </row>
        <row r="2573">
          <cell r="A2573" t="str">
            <v>2009_aug_43</v>
          </cell>
          <cell r="C2573">
            <v>14626</v>
          </cell>
          <cell r="D2573">
            <v>2009</v>
          </cell>
          <cell r="E2573" t="str">
            <v>aug</v>
          </cell>
          <cell r="F2573">
            <v>43</v>
          </cell>
          <cell r="G2573">
            <v>9430.4390000000003</v>
          </cell>
          <cell r="H2573">
            <v>8</v>
          </cell>
          <cell r="I2573">
            <v>1</v>
          </cell>
          <cell r="J2573" t="str">
            <v>melkvee</v>
          </cell>
        </row>
        <row r="2574">
          <cell r="A2574" t="str">
            <v>2009_sep_43</v>
          </cell>
          <cell r="C2574">
            <v>14627</v>
          </cell>
          <cell r="D2574">
            <v>2009</v>
          </cell>
          <cell r="E2574" t="str">
            <v>sep</v>
          </cell>
          <cell r="F2574">
            <v>43</v>
          </cell>
          <cell r="G2574">
            <v>9621.0570000000007</v>
          </cell>
          <cell r="H2574">
            <v>9</v>
          </cell>
          <cell r="I2574">
            <v>1</v>
          </cell>
          <cell r="J2574" t="str">
            <v>melkvee</v>
          </cell>
        </row>
        <row r="2575">
          <cell r="A2575" t="str">
            <v>2009_okt_43</v>
          </cell>
          <cell r="C2575">
            <v>14628</v>
          </cell>
          <cell r="D2575">
            <v>2009</v>
          </cell>
          <cell r="E2575" t="str">
            <v>okt</v>
          </cell>
          <cell r="F2575">
            <v>43</v>
          </cell>
          <cell r="G2575">
            <v>11576.972</v>
          </cell>
          <cell r="H2575">
            <v>10</v>
          </cell>
          <cell r="I2575">
            <v>1</v>
          </cell>
          <cell r="J2575" t="str">
            <v>melkvee</v>
          </cell>
        </row>
        <row r="2576">
          <cell r="A2576" t="str">
            <v>2009_nov_43</v>
          </cell>
          <cell r="C2576">
            <v>14629</v>
          </cell>
          <cell r="D2576">
            <v>2009</v>
          </cell>
          <cell r="E2576" t="str">
            <v>nov</v>
          </cell>
          <cell r="F2576">
            <v>43</v>
          </cell>
          <cell r="G2576">
            <v>12816.662</v>
          </cell>
          <cell r="H2576">
            <v>11</v>
          </cell>
          <cell r="I2576">
            <v>1</v>
          </cell>
          <cell r="J2576" t="str">
            <v>melkvee</v>
          </cell>
        </row>
        <row r="2577">
          <cell r="A2577" t="str">
            <v>2009_dec_43</v>
          </cell>
          <cell r="C2577">
            <v>14630</v>
          </cell>
          <cell r="D2577">
            <v>2009</v>
          </cell>
          <cell r="E2577" t="str">
            <v>dec</v>
          </cell>
          <cell r="F2577">
            <v>43</v>
          </cell>
          <cell r="G2577">
            <v>13768.822</v>
          </cell>
          <cell r="H2577">
            <v>12</v>
          </cell>
          <cell r="I2577">
            <v>1</v>
          </cell>
          <cell r="J2577" t="str">
            <v>melkvee</v>
          </cell>
        </row>
        <row r="2578">
          <cell r="A2578" t="str">
            <v>2010_jan_35</v>
          </cell>
          <cell r="C2578">
            <v>14631</v>
          </cell>
          <cell r="D2578">
            <v>2010</v>
          </cell>
          <cell r="E2578" t="str">
            <v>jan</v>
          </cell>
          <cell r="F2578">
            <v>35</v>
          </cell>
          <cell r="G2578">
            <v>19791.499</v>
          </cell>
          <cell r="H2578">
            <v>1</v>
          </cell>
          <cell r="I2578">
            <v>1</v>
          </cell>
          <cell r="J2578" t="str">
            <v>melkvee</v>
          </cell>
        </row>
        <row r="2579">
          <cell r="A2579" t="str">
            <v>2010_feb_35</v>
          </cell>
          <cell r="C2579">
            <v>14632</v>
          </cell>
          <cell r="D2579">
            <v>2010</v>
          </cell>
          <cell r="E2579" t="str">
            <v>feb</v>
          </cell>
          <cell r="F2579">
            <v>35</v>
          </cell>
          <cell r="G2579">
            <v>17659.059000000001</v>
          </cell>
          <cell r="H2579">
            <v>2</v>
          </cell>
          <cell r="I2579">
            <v>1</v>
          </cell>
          <cell r="J2579" t="str">
            <v>melkvee</v>
          </cell>
        </row>
        <row r="2580">
          <cell r="A2580" t="str">
            <v>2010_mrt_35</v>
          </cell>
          <cell r="C2580">
            <v>14633</v>
          </cell>
          <cell r="D2580">
            <v>2010</v>
          </cell>
          <cell r="E2580" t="str">
            <v>mrt</v>
          </cell>
          <cell r="F2580">
            <v>35</v>
          </cell>
          <cell r="G2580">
            <v>17795.543000000001</v>
          </cell>
          <cell r="H2580">
            <v>3</v>
          </cell>
          <cell r="I2580">
            <v>1</v>
          </cell>
          <cell r="J2580" t="str">
            <v>melkvee</v>
          </cell>
        </row>
        <row r="2581">
          <cell r="A2581" t="str">
            <v>2010_apr_35</v>
          </cell>
          <cell r="C2581">
            <v>14634</v>
          </cell>
          <cell r="D2581">
            <v>2010</v>
          </cell>
          <cell r="E2581" t="str">
            <v>apr</v>
          </cell>
          <cell r="F2581">
            <v>35</v>
          </cell>
          <cell r="G2581">
            <v>18202.814999999999</v>
          </cell>
          <cell r="H2581">
            <v>4</v>
          </cell>
          <cell r="I2581">
            <v>1</v>
          </cell>
          <cell r="J2581" t="str">
            <v>melkvee</v>
          </cell>
        </row>
        <row r="2582">
          <cell r="A2582" t="str">
            <v>2010_mei_35</v>
          </cell>
          <cell r="C2582">
            <v>14635</v>
          </cell>
          <cell r="D2582">
            <v>2010</v>
          </cell>
          <cell r="E2582" t="str">
            <v>mei</v>
          </cell>
          <cell r="F2582">
            <v>35</v>
          </cell>
          <cell r="G2582">
            <v>20142.544999999998</v>
          </cell>
          <cell r="H2582">
            <v>5</v>
          </cell>
          <cell r="I2582">
            <v>1</v>
          </cell>
          <cell r="J2582" t="str">
            <v>melkvee</v>
          </cell>
        </row>
        <row r="2583">
          <cell r="A2583" t="str">
            <v>2010_jun_35</v>
          </cell>
          <cell r="C2583">
            <v>14636</v>
          </cell>
          <cell r="D2583">
            <v>2010</v>
          </cell>
          <cell r="E2583" t="str">
            <v>jun</v>
          </cell>
          <cell r="F2583">
            <v>35</v>
          </cell>
          <cell r="G2583">
            <v>20931.882000000001</v>
          </cell>
          <cell r="H2583">
            <v>6</v>
          </cell>
          <cell r="I2583">
            <v>1</v>
          </cell>
          <cell r="J2583" t="str">
            <v>melkvee</v>
          </cell>
        </row>
        <row r="2584">
          <cell r="A2584" t="str">
            <v>2010_jul_35</v>
          </cell>
          <cell r="C2584">
            <v>14637</v>
          </cell>
          <cell r="D2584">
            <v>2010</v>
          </cell>
          <cell r="E2584" t="str">
            <v>jul</v>
          </cell>
          <cell r="F2584">
            <v>35</v>
          </cell>
          <cell r="G2584">
            <v>21966.274000000001</v>
          </cell>
          <cell r="H2584">
            <v>7</v>
          </cell>
          <cell r="I2584">
            <v>1</v>
          </cell>
          <cell r="J2584" t="str">
            <v>melkvee</v>
          </cell>
        </row>
        <row r="2585">
          <cell r="A2585" t="str">
            <v>2010_aug_35</v>
          </cell>
          <cell r="C2585">
            <v>14638</v>
          </cell>
          <cell r="D2585">
            <v>2010</v>
          </cell>
          <cell r="E2585" t="str">
            <v>aug</v>
          </cell>
          <cell r="F2585">
            <v>35</v>
          </cell>
          <cell r="G2585">
            <v>23715.125</v>
          </cell>
          <cell r="H2585">
            <v>8</v>
          </cell>
          <cell r="I2585">
            <v>1</v>
          </cell>
          <cell r="J2585" t="str">
            <v>melkvee</v>
          </cell>
        </row>
        <row r="2586">
          <cell r="A2586" t="str">
            <v>2010_sep_35</v>
          </cell>
          <cell r="C2586">
            <v>14639</v>
          </cell>
          <cell r="D2586">
            <v>2010</v>
          </cell>
          <cell r="E2586" t="str">
            <v>sep</v>
          </cell>
          <cell r="F2586">
            <v>35</v>
          </cell>
          <cell r="G2586">
            <v>22460.686000000002</v>
          </cell>
          <cell r="H2586">
            <v>9</v>
          </cell>
          <cell r="I2586">
            <v>1</v>
          </cell>
          <cell r="J2586" t="str">
            <v>melkvee</v>
          </cell>
        </row>
        <row r="2587">
          <cell r="A2587" t="str">
            <v>2010_okt_35</v>
          </cell>
          <cell r="C2587">
            <v>14640</v>
          </cell>
          <cell r="D2587">
            <v>2010</v>
          </cell>
          <cell r="E2587" t="str">
            <v>okt</v>
          </cell>
          <cell r="F2587">
            <v>35</v>
          </cell>
          <cell r="G2587">
            <v>23462.165000000001</v>
          </cell>
          <cell r="H2587">
            <v>10</v>
          </cell>
          <cell r="I2587">
            <v>1</v>
          </cell>
          <cell r="J2587" t="str">
            <v>melkvee</v>
          </cell>
        </row>
        <row r="2588">
          <cell r="A2588" t="str">
            <v>2010_nov_35</v>
          </cell>
          <cell r="C2588">
            <v>14641</v>
          </cell>
          <cell r="D2588">
            <v>2010</v>
          </cell>
          <cell r="E2588" t="str">
            <v>nov</v>
          </cell>
          <cell r="F2588">
            <v>35</v>
          </cell>
          <cell r="G2588">
            <v>23457.904999999999</v>
          </cell>
          <cell r="H2588">
            <v>11</v>
          </cell>
          <cell r="I2588">
            <v>1</v>
          </cell>
          <cell r="J2588" t="str">
            <v>melkvee</v>
          </cell>
        </row>
        <row r="2589">
          <cell r="A2589" t="str">
            <v>2010_dec_35</v>
          </cell>
          <cell r="C2589">
            <v>14642</v>
          </cell>
          <cell r="D2589">
            <v>2010</v>
          </cell>
          <cell r="E2589" t="str">
            <v>dec</v>
          </cell>
          <cell r="F2589">
            <v>35</v>
          </cell>
          <cell r="G2589">
            <v>23061.455000000002</v>
          </cell>
          <cell r="H2589">
            <v>12</v>
          </cell>
          <cell r="I2589">
            <v>1</v>
          </cell>
          <cell r="J2589" t="str">
            <v>melkvee</v>
          </cell>
        </row>
        <row r="2590">
          <cell r="A2590" t="str">
            <v>2010_jan_36</v>
          </cell>
          <cell r="C2590">
            <v>14643</v>
          </cell>
          <cell r="D2590">
            <v>2010</v>
          </cell>
          <cell r="E2590" t="str">
            <v>jan</v>
          </cell>
          <cell r="F2590">
            <v>36</v>
          </cell>
          <cell r="G2590">
            <v>2882.88</v>
          </cell>
          <cell r="H2590">
            <v>1</v>
          </cell>
          <cell r="I2590">
            <v>1</v>
          </cell>
          <cell r="J2590" t="str">
            <v>melkvee</v>
          </cell>
        </row>
        <row r="2591">
          <cell r="A2591" t="str">
            <v>2010_feb_36</v>
          </cell>
          <cell r="C2591">
            <v>14644</v>
          </cell>
          <cell r="D2591">
            <v>2010</v>
          </cell>
          <cell r="E2591" t="str">
            <v>feb</v>
          </cell>
          <cell r="F2591">
            <v>36</v>
          </cell>
          <cell r="G2591">
            <v>2902.0990000000002</v>
          </cell>
          <cell r="H2591">
            <v>2</v>
          </cell>
          <cell r="I2591">
            <v>1</v>
          </cell>
          <cell r="J2591" t="str">
            <v>melkvee</v>
          </cell>
        </row>
        <row r="2592">
          <cell r="A2592" t="str">
            <v>2010_mrt_36</v>
          </cell>
          <cell r="C2592">
            <v>14645</v>
          </cell>
          <cell r="D2592">
            <v>2010</v>
          </cell>
          <cell r="E2592" t="str">
            <v>mrt</v>
          </cell>
          <cell r="F2592">
            <v>36</v>
          </cell>
          <cell r="G2592">
            <v>3264.8609999999999</v>
          </cell>
          <cell r="H2592">
            <v>3</v>
          </cell>
          <cell r="I2592">
            <v>1</v>
          </cell>
          <cell r="J2592" t="str">
            <v>melkvee</v>
          </cell>
        </row>
        <row r="2593">
          <cell r="A2593" t="str">
            <v>2010_apr_36</v>
          </cell>
          <cell r="C2593">
            <v>14646</v>
          </cell>
          <cell r="D2593">
            <v>2010</v>
          </cell>
          <cell r="E2593" t="str">
            <v>apr</v>
          </cell>
          <cell r="F2593">
            <v>36</v>
          </cell>
          <cell r="G2593">
            <v>3254.05</v>
          </cell>
          <cell r="H2593">
            <v>4</v>
          </cell>
          <cell r="I2593">
            <v>1</v>
          </cell>
          <cell r="J2593" t="str">
            <v>melkvee</v>
          </cell>
        </row>
        <row r="2594">
          <cell r="A2594" t="str">
            <v>2010_mei_36</v>
          </cell>
          <cell r="C2594">
            <v>14647</v>
          </cell>
          <cell r="D2594">
            <v>2010</v>
          </cell>
          <cell r="E2594" t="str">
            <v>mei</v>
          </cell>
          <cell r="F2594">
            <v>36</v>
          </cell>
          <cell r="G2594">
            <v>3254.05</v>
          </cell>
          <cell r="H2594">
            <v>5</v>
          </cell>
          <cell r="I2594">
            <v>1</v>
          </cell>
          <cell r="J2594" t="str">
            <v>melkvee</v>
          </cell>
        </row>
        <row r="2595">
          <cell r="A2595" t="str">
            <v>2010_jun_36</v>
          </cell>
          <cell r="C2595">
            <v>14648</v>
          </cell>
          <cell r="D2595">
            <v>2010</v>
          </cell>
          <cell r="E2595" t="str">
            <v>jun</v>
          </cell>
          <cell r="F2595">
            <v>36</v>
          </cell>
          <cell r="G2595">
            <v>2969.366</v>
          </cell>
          <cell r="H2595">
            <v>6</v>
          </cell>
          <cell r="I2595">
            <v>1</v>
          </cell>
          <cell r="J2595" t="str">
            <v>melkvee</v>
          </cell>
        </row>
        <row r="2596">
          <cell r="A2596" t="str">
            <v>2010_jul_36</v>
          </cell>
          <cell r="C2596">
            <v>14649</v>
          </cell>
          <cell r="D2596">
            <v>2010</v>
          </cell>
          <cell r="E2596" t="str">
            <v>jul</v>
          </cell>
          <cell r="F2596">
            <v>36</v>
          </cell>
          <cell r="G2596">
            <v>3046.2429999999999</v>
          </cell>
          <cell r="H2596">
            <v>7</v>
          </cell>
          <cell r="I2596">
            <v>1</v>
          </cell>
          <cell r="J2596" t="str">
            <v>melkvee</v>
          </cell>
        </row>
        <row r="2597">
          <cell r="A2597" t="str">
            <v>2010_aug_36</v>
          </cell>
          <cell r="C2597">
            <v>14650</v>
          </cell>
          <cell r="D2597">
            <v>2010</v>
          </cell>
          <cell r="E2597" t="str">
            <v>aug</v>
          </cell>
          <cell r="F2597">
            <v>36</v>
          </cell>
          <cell r="G2597">
            <v>3190.3870000000002</v>
          </cell>
          <cell r="H2597">
            <v>8</v>
          </cell>
          <cell r="I2597">
            <v>1</v>
          </cell>
          <cell r="J2597" t="str">
            <v>melkvee</v>
          </cell>
        </row>
        <row r="2598">
          <cell r="A2598" t="str">
            <v>2010_sep_36</v>
          </cell>
          <cell r="C2598">
            <v>14651</v>
          </cell>
          <cell r="D2598">
            <v>2010</v>
          </cell>
          <cell r="E2598" t="str">
            <v>sep</v>
          </cell>
          <cell r="F2598">
            <v>36</v>
          </cell>
          <cell r="G2598">
            <v>3411.4079999999999</v>
          </cell>
          <cell r="H2598">
            <v>9</v>
          </cell>
          <cell r="I2598">
            <v>1</v>
          </cell>
          <cell r="J2598" t="str">
            <v>melkvee</v>
          </cell>
        </row>
        <row r="2599">
          <cell r="A2599" t="str">
            <v>2010_okt_36</v>
          </cell>
          <cell r="C2599">
            <v>14652</v>
          </cell>
          <cell r="D2599">
            <v>2010</v>
          </cell>
          <cell r="E2599" t="str">
            <v>okt</v>
          </cell>
          <cell r="F2599">
            <v>36</v>
          </cell>
          <cell r="G2599">
            <v>3555.5520000000001</v>
          </cell>
          <cell r="H2599">
            <v>10</v>
          </cell>
          <cell r="I2599">
            <v>1</v>
          </cell>
          <cell r="J2599" t="str">
            <v>melkvee</v>
          </cell>
        </row>
        <row r="2600">
          <cell r="A2600" t="str">
            <v>2010_nov_36</v>
          </cell>
          <cell r="C2600">
            <v>14653</v>
          </cell>
          <cell r="D2600">
            <v>2010</v>
          </cell>
          <cell r="E2600" t="str">
            <v>nov</v>
          </cell>
          <cell r="F2600">
            <v>36</v>
          </cell>
          <cell r="G2600">
            <v>3670.8670000000002</v>
          </cell>
          <cell r="H2600">
            <v>11</v>
          </cell>
          <cell r="I2600">
            <v>1</v>
          </cell>
          <cell r="J2600" t="str">
            <v>melkvee</v>
          </cell>
        </row>
        <row r="2601">
          <cell r="A2601" t="str">
            <v>2010_dec_36</v>
          </cell>
          <cell r="C2601">
            <v>14654</v>
          </cell>
          <cell r="D2601">
            <v>2010</v>
          </cell>
          <cell r="E2601" t="str">
            <v>dec</v>
          </cell>
          <cell r="F2601">
            <v>36</v>
          </cell>
          <cell r="G2601">
            <v>4259.4549999999999</v>
          </cell>
          <cell r="H2601">
            <v>12</v>
          </cell>
          <cell r="I2601">
            <v>1</v>
          </cell>
          <cell r="J2601" t="str">
            <v>melkvee</v>
          </cell>
        </row>
        <row r="2602">
          <cell r="A2602" t="str">
            <v>2010_jan_37</v>
          </cell>
          <cell r="C2602">
            <v>14655</v>
          </cell>
          <cell r="D2602">
            <v>2010</v>
          </cell>
          <cell r="E2602" t="str">
            <v>jan</v>
          </cell>
          <cell r="F2602">
            <v>37</v>
          </cell>
          <cell r="G2602">
            <v>1190.3869999999999</v>
          </cell>
          <cell r="H2602">
            <v>1</v>
          </cell>
          <cell r="I2602">
            <v>1</v>
          </cell>
          <cell r="J2602" t="str">
            <v>melkvee</v>
          </cell>
        </row>
        <row r="2603">
          <cell r="A2603" t="str">
            <v>2010_feb_37</v>
          </cell>
          <cell r="C2603">
            <v>14656</v>
          </cell>
          <cell r="D2603">
            <v>2010</v>
          </cell>
          <cell r="E2603" t="str">
            <v>feb</v>
          </cell>
          <cell r="F2603">
            <v>37</v>
          </cell>
          <cell r="G2603">
            <v>1190.3869999999999</v>
          </cell>
          <cell r="H2603">
            <v>2</v>
          </cell>
          <cell r="I2603">
            <v>1</v>
          </cell>
          <cell r="J2603" t="str">
            <v>melkvee</v>
          </cell>
        </row>
        <row r="2604">
          <cell r="A2604" t="str">
            <v>2010_mrt_37</v>
          </cell>
          <cell r="C2604">
            <v>14657</v>
          </cell>
          <cell r="D2604">
            <v>2010</v>
          </cell>
          <cell r="E2604" t="str">
            <v>mrt</v>
          </cell>
          <cell r="F2604">
            <v>37</v>
          </cell>
          <cell r="G2604">
            <v>1190.3869999999999</v>
          </cell>
          <cell r="H2604">
            <v>3</v>
          </cell>
          <cell r="I2604">
            <v>1</v>
          </cell>
          <cell r="J2604" t="str">
            <v>melkvee</v>
          </cell>
        </row>
        <row r="2605">
          <cell r="A2605" t="str">
            <v>2010_apr_37</v>
          </cell>
          <cell r="C2605">
            <v>14658</v>
          </cell>
          <cell r="D2605">
            <v>2010</v>
          </cell>
          <cell r="E2605" t="str">
            <v>apr</v>
          </cell>
          <cell r="F2605">
            <v>37</v>
          </cell>
          <cell r="G2605">
            <v>1190.3869999999999</v>
          </cell>
          <cell r="H2605">
            <v>4</v>
          </cell>
          <cell r="I2605">
            <v>1</v>
          </cell>
          <cell r="J2605" t="str">
            <v>melkvee</v>
          </cell>
        </row>
        <row r="2606">
          <cell r="A2606" t="str">
            <v>2010_mei_37</v>
          </cell>
          <cell r="C2606">
            <v>14659</v>
          </cell>
          <cell r="D2606">
            <v>2010</v>
          </cell>
          <cell r="E2606" t="str">
            <v>mei</v>
          </cell>
          <cell r="F2606">
            <v>37</v>
          </cell>
          <cell r="G2606">
            <v>1190.3869999999999</v>
          </cell>
          <cell r="H2606">
            <v>5</v>
          </cell>
          <cell r="I2606">
            <v>1</v>
          </cell>
          <cell r="J2606" t="str">
            <v>melkvee</v>
          </cell>
        </row>
        <row r="2607">
          <cell r="A2607" t="str">
            <v>2010_jun_37</v>
          </cell>
          <cell r="C2607">
            <v>14660</v>
          </cell>
          <cell r="D2607">
            <v>2010</v>
          </cell>
          <cell r="E2607" t="str">
            <v>jun</v>
          </cell>
          <cell r="F2607">
            <v>37</v>
          </cell>
          <cell r="G2607">
            <v>1190.3869999999999</v>
          </cell>
          <cell r="H2607">
            <v>6</v>
          </cell>
          <cell r="I2607">
            <v>1</v>
          </cell>
          <cell r="J2607" t="str">
            <v>melkvee</v>
          </cell>
        </row>
        <row r="2608">
          <cell r="A2608" t="str">
            <v>2010_jul_37</v>
          </cell>
          <cell r="C2608">
            <v>14661</v>
          </cell>
          <cell r="D2608">
            <v>2010</v>
          </cell>
          <cell r="E2608" t="str">
            <v>jul</v>
          </cell>
          <cell r="F2608">
            <v>37</v>
          </cell>
          <cell r="G2608">
            <v>1190.3869999999999</v>
          </cell>
          <cell r="H2608">
            <v>7</v>
          </cell>
          <cell r="I2608">
            <v>1</v>
          </cell>
          <cell r="J2608" t="str">
            <v>melkvee</v>
          </cell>
        </row>
        <row r="2609">
          <cell r="A2609" t="str">
            <v>2010_aug_37</v>
          </cell>
          <cell r="C2609">
            <v>14662</v>
          </cell>
          <cell r="D2609">
            <v>2010</v>
          </cell>
          <cell r="E2609" t="str">
            <v>aug</v>
          </cell>
          <cell r="F2609">
            <v>37</v>
          </cell>
          <cell r="G2609">
            <v>1190.3869999999999</v>
          </cell>
          <cell r="H2609">
            <v>8</v>
          </cell>
          <cell r="I2609">
            <v>1</v>
          </cell>
          <cell r="J2609" t="str">
            <v>melkvee</v>
          </cell>
        </row>
        <row r="2610">
          <cell r="A2610" t="str">
            <v>2010_sep_37</v>
          </cell>
          <cell r="C2610">
            <v>14663</v>
          </cell>
          <cell r="D2610">
            <v>2010</v>
          </cell>
          <cell r="E2610" t="str">
            <v>sep</v>
          </cell>
          <cell r="F2610">
            <v>37</v>
          </cell>
          <cell r="G2610">
            <v>1190.3869999999999</v>
          </cell>
          <cell r="H2610">
            <v>9</v>
          </cell>
          <cell r="I2610">
            <v>1</v>
          </cell>
          <cell r="J2610" t="str">
            <v>melkvee</v>
          </cell>
        </row>
        <row r="2611">
          <cell r="A2611" t="str">
            <v>2010_okt_37</v>
          </cell>
          <cell r="C2611">
            <v>14664</v>
          </cell>
          <cell r="D2611">
            <v>2010</v>
          </cell>
          <cell r="E2611" t="str">
            <v>okt</v>
          </cell>
          <cell r="F2611">
            <v>37</v>
          </cell>
          <cell r="G2611">
            <v>1190.3869999999999</v>
          </cell>
          <cell r="H2611">
            <v>10</v>
          </cell>
          <cell r="I2611">
            <v>1</v>
          </cell>
          <cell r="J2611" t="str">
            <v>melkvee</v>
          </cell>
        </row>
        <row r="2612">
          <cell r="A2612" t="str">
            <v>2010_nov_37</v>
          </cell>
          <cell r="C2612">
            <v>14665</v>
          </cell>
          <cell r="D2612">
            <v>2010</v>
          </cell>
          <cell r="E2612" t="str">
            <v>nov</v>
          </cell>
          <cell r="F2612">
            <v>37</v>
          </cell>
          <cell r="G2612">
            <v>1190.3869999999999</v>
          </cell>
          <cell r="H2612">
            <v>11</v>
          </cell>
          <cell r="I2612">
            <v>1</v>
          </cell>
          <cell r="J2612" t="str">
            <v>melkvee</v>
          </cell>
        </row>
        <row r="2613">
          <cell r="A2613" t="str">
            <v>2010_dec_37</v>
          </cell>
          <cell r="C2613">
            <v>14666</v>
          </cell>
          <cell r="D2613">
            <v>2010</v>
          </cell>
          <cell r="E2613" t="str">
            <v>dec</v>
          </cell>
          <cell r="F2613">
            <v>37</v>
          </cell>
          <cell r="G2613">
            <v>1190.3869999999999</v>
          </cell>
          <cell r="H2613">
            <v>12</v>
          </cell>
          <cell r="I2613">
            <v>1</v>
          </cell>
          <cell r="J2613" t="str">
            <v>melkvee</v>
          </cell>
        </row>
        <row r="2614">
          <cell r="A2614" t="str">
            <v>2010_jan_38</v>
          </cell>
          <cell r="C2614">
            <v>14667</v>
          </cell>
          <cell r="D2614">
            <v>2010</v>
          </cell>
          <cell r="E2614" t="str">
            <v>jan</v>
          </cell>
          <cell r="F2614">
            <v>38</v>
          </cell>
          <cell r="G2614">
            <v>2965.7539999999999</v>
          </cell>
          <cell r="H2614">
            <v>1</v>
          </cell>
          <cell r="I2614">
            <v>1</v>
          </cell>
          <cell r="J2614" t="str">
            <v>melkvee</v>
          </cell>
        </row>
        <row r="2615">
          <cell r="A2615" t="str">
            <v>2010_feb_38</v>
          </cell>
          <cell r="C2615">
            <v>14668</v>
          </cell>
          <cell r="D2615">
            <v>2010</v>
          </cell>
          <cell r="E2615" t="str">
            <v>feb</v>
          </cell>
          <cell r="F2615">
            <v>38</v>
          </cell>
          <cell r="G2615">
            <v>3387.5039999999999</v>
          </cell>
          <cell r="H2615">
            <v>2</v>
          </cell>
          <cell r="I2615">
            <v>1</v>
          </cell>
          <cell r="J2615" t="str">
            <v>melkvee</v>
          </cell>
        </row>
        <row r="2616">
          <cell r="A2616" t="str">
            <v>2010_mrt_38</v>
          </cell>
          <cell r="C2616">
            <v>14669</v>
          </cell>
          <cell r="D2616">
            <v>2010</v>
          </cell>
          <cell r="E2616" t="str">
            <v>mrt</v>
          </cell>
          <cell r="F2616">
            <v>38</v>
          </cell>
          <cell r="G2616">
            <v>3785.567</v>
          </cell>
          <cell r="H2616">
            <v>3</v>
          </cell>
          <cell r="I2616">
            <v>1</v>
          </cell>
          <cell r="J2616" t="str">
            <v>melkvee</v>
          </cell>
        </row>
        <row r="2617">
          <cell r="A2617" t="str">
            <v>2010_apr_38</v>
          </cell>
          <cell r="C2617">
            <v>14670</v>
          </cell>
          <cell r="D2617">
            <v>2010</v>
          </cell>
          <cell r="E2617" t="str">
            <v>apr</v>
          </cell>
          <cell r="F2617">
            <v>38</v>
          </cell>
          <cell r="G2617">
            <v>3809.7739999999999</v>
          </cell>
          <cell r="H2617">
            <v>4</v>
          </cell>
          <cell r="I2617">
            <v>1</v>
          </cell>
          <cell r="J2617" t="str">
            <v>melkvee</v>
          </cell>
        </row>
        <row r="2618">
          <cell r="A2618" t="str">
            <v>2010_mei_38</v>
          </cell>
          <cell r="C2618">
            <v>14671</v>
          </cell>
          <cell r="D2618">
            <v>2010</v>
          </cell>
          <cell r="E2618" t="str">
            <v>mei</v>
          </cell>
          <cell r="F2618">
            <v>38</v>
          </cell>
          <cell r="G2618">
            <v>3629.569</v>
          </cell>
          <cell r="H2618">
            <v>5</v>
          </cell>
          <cell r="I2618">
            <v>1</v>
          </cell>
          <cell r="J2618" t="str">
            <v>melkvee</v>
          </cell>
        </row>
        <row r="2619">
          <cell r="A2619" t="str">
            <v>2010_jun_38</v>
          </cell>
          <cell r="C2619">
            <v>14672</v>
          </cell>
          <cell r="D2619">
            <v>2010</v>
          </cell>
          <cell r="E2619" t="str">
            <v>jun</v>
          </cell>
          <cell r="F2619">
            <v>38</v>
          </cell>
          <cell r="G2619">
            <v>3376.7449999999999</v>
          </cell>
          <cell r="H2619">
            <v>6</v>
          </cell>
          <cell r="I2619">
            <v>1</v>
          </cell>
          <cell r="J2619" t="str">
            <v>melkvee</v>
          </cell>
        </row>
        <row r="2620">
          <cell r="A2620" t="str">
            <v>2010_jul_38</v>
          </cell>
          <cell r="C2620">
            <v>14673</v>
          </cell>
          <cell r="D2620">
            <v>2010</v>
          </cell>
          <cell r="E2620" t="str">
            <v>jul</v>
          </cell>
          <cell r="F2620">
            <v>38</v>
          </cell>
          <cell r="G2620">
            <v>3172.3339999999998</v>
          </cell>
          <cell r="H2620">
            <v>7</v>
          </cell>
          <cell r="I2620">
            <v>1</v>
          </cell>
          <cell r="J2620" t="str">
            <v>melkvee</v>
          </cell>
        </row>
        <row r="2621">
          <cell r="A2621" t="str">
            <v>2010_aug_38</v>
          </cell>
          <cell r="C2621">
            <v>14674</v>
          </cell>
          <cell r="D2621">
            <v>2010</v>
          </cell>
          <cell r="E2621" t="str">
            <v>aug</v>
          </cell>
          <cell r="F2621">
            <v>38</v>
          </cell>
          <cell r="G2621">
            <v>3000.1990000000001</v>
          </cell>
          <cell r="H2621">
            <v>8</v>
          </cell>
          <cell r="I2621">
            <v>1</v>
          </cell>
          <cell r="J2621" t="str">
            <v>melkvee</v>
          </cell>
        </row>
        <row r="2622">
          <cell r="A2622" t="str">
            <v>2010_sep_38</v>
          </cell>
          <cell r="C2622">
            <v>14675</v>
          </cell>
          <cell r="D2622">
            <v>2010</v>
          </cell>
          <cell r="E2622" t="str">
            <v>sep</v>
          </cell>
          <cell r="F2622">
            <v>38</v>
          </cell>
          <cell r="G2622">
            <v>2871.0970000000002</v>
          </cell>
          <cell r="H2622">
            <v>9</v>
          </cell>
          <cell r="I2622">
            <v>1</v>
          </cell>
          <cell r="J2622" t="str">
            <v>melkvee</v>
          </cell>
        </row>
        <row r="2623">
          <cell r="A2623" t="str">
            <v>2010_okt_38</v>
          </cell>
          <cell r="C2623">
            <v>14676</v>
          </cell>
          <cell r="D2623">
            <v>2010</v>
          </cell>
          <cell r="E2623" t="str">
            <v>okt</v>
          </cell>
          <cell r="F2623">
            <v>38</v>
          </cell>
          <cell r="G2623">
            <v>2814.6149999999998</v>
          </cell>
          <cell r="H2623">
            <v>10</v>
          </cell>
          <cell r="I2623">
            <v>1</v>
          </cell>
          <cell r="J2623" t="str">
            <v>melkvee</v>
          </cell>
        </row>
        <row r="2624">
          <cell r="A2624" t="str">
            <v>2010_nov_38</v>
          </cell>
          <cell r="C2624">
            <v>14677</v>
          </cell>
          <cell r="D2624">
            <v>2010</v>
          </cell>
          <cell r="E2624" t="str">
            <v>nov</v>
          </cell>
          <cell r="F2624">
            <v>38</v>
          </cell>
          <cell r="G2624">
            <v>2814.6149999999998</v>
          </cell>
          <cell r="H2624">
            <v>11</v>
          </cell>
          <cell r="I2624">
            <v>1</v>
          </cell>
          <cell r="J2624" t="str">
            <v>melkvee</v>
          </cell>
        </row>
        <row r="2625">
          <cell r="A2625" t="str">
            <v>2010_dec_38</v>
          </cell>
          <cell r="C2625">
            <v>14678</v>
          </cell>
          <cell r="D2625">
            <v>2010</v>
          </cell>
          <cell r="E2625" t="str">
            <v>dec</v>
          </cell>
          <cell r="F2625">
            <v>38</v>
          </cell>
          <cell r="G2625">
            <v>2857.6489999999999</v>
          </cell>
          <cell r="H2625">
            <v>12</v>
          </cell>
          <cell r="I2625">
            <v>1</v>
          </cell>
          <cell r="J2625" t="str">
            <v>melkvee</v>
          </cell>
        </row>
        <row r="2626">
          <cell r="A2626" t="str">
            <v>2010_jan_39</v>
          </cell>
          <cell r="C2626">
            <v>14679</v>
          </cell>
          <cell r="D2626">
            <v>2010</v>
          </cell>
          <cell r="E2626" t="str">
            <v>jan</v>
          </cell>
          <cell r="F2626">
            <v>39</v>
          </cell>
          <cell r="G2626">
            <v>31.05</v>
          </cell>
          <cell r="H2626">
            <v>1</v>
          </cell>
          <cell r="I2626">
            <v>1</v>
          </cell>
          <cell r="J2626" t="str">
            <v>melkvee</v>
          </cell>
        </row>
        <row r="2627">
          <cell r="A2627" t="str">
            <v>2010_feb_39</v>
          </cell>
          <cell r="C2627">
            <v>14680</v>
          </cell>
          <cell r="D2627">
            <v>2010</v>
          </cell>
          <cell r="E2627" t="str">
            <v>feb</v>
          </cell>
          <cell r="F2627">
            <v>39</v>
          </cell>
          <cell r="G2627">
            <v>29.6</v>
          </cell>
          <cell r="H2627">
            <v>2</v>
          </cell>
          <cell r="I2627">
            <v>1</v>
          </cell>
          <cell r="J2627" t="str">
            <v>melkvee</v>
          </cell>
        </row>
        <row r="2628">
          <cell r="A2628" t="str">
            <v>2010_mrt_39</v>
          </cell>
          <cell r="C2628">
            <v>14681</v>
          </cell>
          <cell r="D2628">
            <v>2010</v>
          </cell>
          <cell r="E2628" t="str">
            <v>mrt</v>
          </cell>
          <cell r="F2628">
            <v>39</v>
          </cell>
          <cell r="G2628">
            <v>26.8</v>
          </cell>
          <cell r="H2628">
            <v>3</v>
          </cell>
          <cell r="I2628">
            <v>1</v>
          </cell>
          <cell r="J2628" t="str">
            <v>melkvee</v>
          </cell>
        </row>
        <row r="2629">
          <cell r="A2629" t="str">
            <v>2010_apr_39</v>
          </cell>
          <cell r="C2629">
            <v>14682</v>
          </cell>
          <cell r="D2629">
            <v>2010</v>
          </cell>
          <cell r="E2629" t="str">
            <v>apr</v>
          </cell>
          <cell r="F2629">
            <v>39</v>
          </cell>
          <cell r="G2629">
            <v>28.05</v>
          </cell>
          <cell r="H2629">
            <v>4</v>
          </cell>
          <cell r="I2629">
            <v>1</v>
          </cell>
          <cell r="J2629" t="str">
            <v>melkvee</v>
          </cell>
        </row>
        <row r="2630">
          <cell r="A2630" t="str">
            <v>2010_mei_39</v>
          </cell>
          <cell r="C2630">
            <v>14683</v>
          </cell>
          <cell r="D2630">
            <v>2010</v>
          </cell>
          <cell r="E2630" t="str">
            <v>mei</v>
          </cell>
          <cell r="F2630">
            <v>39</v>
          </cell>
          <cell r="G2630">
            <v>30.25</v>
          </cell>
          <cell r="H2630">
            <v>5</v>
          </cell>
          <cell r="I2630">
            <v>1</v>
          </cell>
          <cell r="J2630" t="str">
            <v>melkvee</v>
          </cell>
        </row>
        <row r="2631">
          <cell r="A2631" t="str">
            <v>2010_jun_39</v>
          </cell>
          <cell r="C2631">
            <v>14684</v>
          </cell>
          <cell r="D2631">
            <v>2010</v>
          </cell>
          <cell r="E2631" t="str">
            <v>jun</v>
          </cell>
          <cell r="F2631">
            <v>39</v>
          </cell>
          <cell r="G2631">
            <v>33.049999999999997</v>
          </cell>
          <cell r="H2631">
            <v>6</v>
          </cell>
          <cell r="I2631">
            <v>1</v>
          </cell>
          <cell r="J2631" t="str">
            <v>melkvee</v>
          </cell>
        </row>
        <row r="2632">
          <cell r="A2632" t="str">
            <v>2010_jul_39</v>
          </cell>
          <cell r="C2632">
            <v>14685</v>
          </cell>
          <cell r="D2632">
            <v>2010</v>
          </cell>
          <cell r="E2632" t="str">
            <v>jul</v>
          </cell>
          <cell r="F2632">
            <v>39</v>
          </cell>
          <cell r="G2632">
            <v>34.9</v>
          </cell>
          <cell r="H2632">
            <v>7</v>
          </cell>
          <cell r="I2632">
            <v>1</v>
          </cell>
          <cell r="J2632" t="str">
            <v>melkvee</v>
          </cell>
        </row>
        <row r="2633">
          <cell r="A2633" t="str">
            <v>2010_aug_39</v>
          </cell>
          <cell r="C2633">
            <v>14686</v>
          </cell>
          <cell r="D2633">
            <v>2010</v>
          </cell>
          <cell r="E2633" t="str">
            <v>aug</v>
          </cell>
          <cell r="F2633">
            <v>39</v>
          </cell>
          <cell r="G2633">
            <v>38.549999999999997</v>
          </cell>
          <cell r="H2633">
            <v>8</v>
          </cell>
          <cell r="I2633">
            <v>1</v>
          </cell>
          <cell r="J2633" t="str">
            <v>melkvee</v>
          </cell>
        </row>
        <row r="2634">
          <cell r="A2634" t="str">
            <v>2010_sep_39</v>
          </cell>
          <cell r="C2634">
            <v>14687</v>
          </cell>
          <cell r="D2634">
            <v>2010</v>
          </cell>
          <cell r="E2634" t="str">
            <v>sep</v>
          </cell>
          <cell r="F2634">
            <v>39</v>
          </cell>
          <cell r="G2634">
            <v>38.5</v>
          </cell>
          <cell r="H2634">
            <v>9</v>
          </cell>
          <cell r="I2634">
            <v>1</v>
          </cell>
          <cell r="J2634" t="str">
            <v>melkvee</v>
          </cell>
        </row>
        <row r="2635">
          <cell r="A2635" t="str">
            <v>2010_okt_39</v>
          </cell>
          <cell r="C2635">
            <v>14688</v>
          </cell>
          <cell r="D2635">
            <v>2010</v>
          </cell>
          <cell r="E2635" t="str">
            <v>okt</v>
          </cell>
          <cell r="F2635">
            <v>39</v>
          </cell>
          <cell r="G2635">
            <v>39.35</v>
          </cell>
          <cell r="H2635">
            <v>10</v>
          </cell>
          <cell r="I2635">
            <v>1</v>
          </cell>
          <cell r="J2635" t="str">
            <v>melkvee</v>
          </cell>
        </row>
        <row r="2636">
          <cell r="A2636" t="str">
            <v>2010_nov_39</v>
          </cell>
          <cell r="C2636">
            <v>14689</v>
          </cell>
          <cell r="D2636">
            <v>2010</v>
          </cell>
          <cell r="E2636" t="str">
            <v>nov</v>
          </cell>
          <cell r="F2636">
            <v>39</v>
          </cell>
          <cell r="G2636">
            <v>40.299999999999997</v>
          </cell>
          <cell r="H2636">
            <v>11</v>
          </cell>
          <cell r="I2636">
            <v>1</v>
          </cell>
          <cell r="J2636" t="str">
            <v>melkvee</v>
          </cell>
        </row>
        <row r="2637">
          <cell r="A2637" t="str">
            <v>2010_dec_39</v>
          </cell>
          <cell r="C2637">
            <v>14690</v>
          </cell>
          <cell r="D2637">
            <v>2010</v>
          </cell>
          <cell r="E2637" t="str">
            <v>dec</v>
          </cell>
          <cell r="F2637">
            <v>39</v>
          </cell>
          <cell r="G2637">
            <v>37.6</v>
          </cell>
          <cell r="H2637">
            <v>12</v>
          </cell>
          <cell r="I2637">
            <v>1</v>
          </cell>
          <cell r="J2637" t="str">
            <v>melkvee</v>
          </cell>
        </row>
        <row r="2638">
          <cell r="A2638" t="str">
            <v>2010_jan_40</v>
          </cell>
          <cell r="C2638">
            <v>14691</v>
          </cell>
          <cell r="D2638">
            <v>2010</v>
          </cell>
          <cell r="E2638" t="str">
            <v>jan</v>
          </cell>
          <cell r="F2638">
            <v>40</v>
          </cell>
          <cell r="G2638">
            <v>15</v>
          </cell>
          <cell r="H2638">
            <v>1</v>
          </cell>
          <cell r="I2638">
            <v>1</v>
          </cell>
          <cell r="J2638" t="str">
            <v>melkvee</v>
          </cell>
        </row>
        <row r="2639">
          <cell r="A2639" t="str">
            <v>2010_feb_40</v>
          </cell>
          <cell r="C2639">
            <v>14692</v>
          </cell>
          <cell r="D2639">
            <v>2010</v>
          </cell>
          <cell r="E2639" t="str">
            <v>feb</v>
          </cell>
          <cell r="F2639">
            <v>40</v>
          </cell>
          <cell r="G2639">
            <v>15.1</v>
          </cell>
          <cell r="H2639">
            <v>2</v>
          </cell>
          <cell r="I2639">
            <v>1</v>
          </cell>
          <cell r="J2639" t="str">
            <v>melkvee</v>
          </cell>
        </row>
        <row r="2640">
          <cell r="A2640" t="str">
            <v>2010_mrt_40</v>
          </cell>
          <cell r="C2640">
            <v>14693</v>
          </cell>
          <cell r="D2640">
            <v>2010</v>
          </cell>
          <cell r="E2640" t="str">
            <v>mrt</v>
          </cell>
          <cell r="F2640">
            <v>40</v>
          </cell>
          <cell r="G2640">
            <v>15.1</v>
          </cell>
          <cell r="H2640">
            <v>3</v>
          </cell>
          <cell r="I2640">
            <v>1</v>
          </cell>
          <cell r="J2640" t="str">
            <v>melkvee</v>
          </cell>
        </row>
        <row r="2641">
          <cell r="A2641" t="str">
            <v>2010_apr_40</v>
          </cell>
          <cell r="C2641">
            <v>14694</v>
          </cell>
          <cell r="D2641">
            <v>2010</v>
          </cell>
          <cell r="E2641" t="str">
            <v>apr</v>
          </cell>
          <cell r="F2641">
            <v>40</v>
          </cell>
          <cell r="G2641">
            <v>15.05</v>
          </cell>
          <cell r="H2641">
            <v>4</v>
          </cell>
          <cell r="I2641">
            <v>1</v>
          </cell>
          <cell r="J2641" t="str">
            <v>melkvee</v>
          </cell>
        </row>
        <row r="2642">
          <cell r="A2642" t="str">
            <v>2010_mei_40</v>
          </cell>
          <cell r="C2642">
            <v>14695</v>
          </cell>
          <cell r="D2642">
            <v>2010</v>
          </cell>
          <cell r="E2642" t="str">
            <v>mei</v>
          </cell>
          <cell r="F2642">
            <v>40</v>
          </cell>
          <cell r="G2642">
            <v>15.05</v>
          </cell>
          <cell r="H2642">
            <v>5</v>
          </cell>
          <cell r="I2642">
            <v>1</v>
          </cell>
          <cell r="J2642" t="str">
            <v>melkvee</v>
          </cell>
        </row>
        <row r="2643">
          <cell r="A2643" t="str">
            <v>2010_jun_40</v>
          </cell>
          <cell r="C2643">
            <v>14696</v>
          </cell>
          <cell r="D2643">
            <v>2010</v>
          </cell>
          <cell r="E2643" t="str">
            <v>jun</v>
          </cell>
          <cell r="F2643">
            <v>40</v>
          </cell>
          <cell r="G2643">
            <v>15.45</v>
          </cell>
          <cell r="H2643">
            <v>6</v>
          </cell>
          <cell r="I2643">
            <v>1</v>
          </cell>
          <cell r="J2643" t="str">
            <v>melkvee</v>
          </cell>
        </row>
        <row r="2644">
          <cell r="A2644" t="str">
            <v>2010_jul_40</v>
          </cell>
          <cell r="C2644">
            <v>14697</v>
          </cell>
          <cell r="D2644">
            <v>2010</v>
          </cell>
          <cell r="E2644" t="str">
            <v>jul</v>
          </cell>
          <cell r="F2644">
            <v>40</v>
          </cell>
          <cell r="G2644">
            <v>15.85</v>
          </cell>
          <cell r="H2644">
            <v>7</v>
          </cell>
          <cell r="I2644">
            <v>1</v>
          </cell>
          <cell r="J2644" t="str">
            <v>melkvee</v>
          </cell>
        </row>
        <row r="2645">
          <cell r="A2645" t="str">
            <v>2010_aug_40</v>
          </cell>
          <cell r="C2645">
            <v>14698</v>
          </cell>
          <cell r="D2645">
            <v>2010</v>
          </cell>
          <cell r="E2645" t="str">
            <v>aug</v>
          </cell>
          <cell r="F2645">
            <v>40</v>
          </cell>
          <cell r="G2645">
            <v>16.600000000000001</v>
          </cell>
          <cell r="H2645">
            <v>8</v>
          </cell>
          <cell r="I2645">
            <v>1</v>
          </cell>
          <cell r="J2645" t="str">
            <v>melkvee</v>
          </cell>
        </row>
        <row r="2646">
          <cell r="A2646" t="str">
            <v>2010_sep_40</v>
          </cell>
          <cell r="C2646">
            <v>14699</v>
          </cell>
          <cell r="D2646">
            <v>2010</v>
          </cell>
          <cell r="E2646" t="str">
            <v>sep</v>
          </cell>
          <cell r="F2646">
            <v>40</v>
          </cell>
          <cell r="G2646">
            <v>17.75</v>
          </cell>
          <cell r="H2646">
            <v>9</v>
          </cell>
          <cell r="I2646">
            <v>1</v>
          </cell>
          <cell r="J2646" t="str">
            <v>melkvee</v>
          </cell>
        </row>
        <row r="2647">
          <cell r="A2647" t="str">
            <v>2010_okt_40</v>
          </cell>
          <cell r="C2647">
            <v>14700</v>
          </cell>
          <cell r="D2647">
            <v>2010</v>
          </cell>
          <cell r="E2647" t="str">
            <v>okt</v>
          </cell>
          <cell r="F2647">
            <v>40</v>
          </cell>
          <cell r="G2647">
            <v>18.5</v>
          </cell>
          <cell r="H2647">
            <v>10</v>
          </cell>
          <cell r="I2647">
            <v>1</v>
          </cell>
          <cell r="J2647" t="str">
            <v>melkvee</v>
          </cell>
        </row>
        <row r="2648">
          <cell r="A2648" t="str">
            <v>2010_nov_40</v>
          </cell>
          <cell r="C2648">
            <v>14701</v>
          </cell>
          <cell r="D2648">
            <v>2010</v>
          </cell>
          <cell r="E2648" t="str">
            <v>nov</v>
          </cell>
          <cell r="F2648">
            <v>40</v>
          </cell>
          <cell r="G2648">
            <v>19.100000000000001</v>
          </cell>
          <cell r="H2648">
            <v>11</v>
          </cell>
          <cell r="I2648">
            <v>1</v>
          </cell>
          <cell r="J2648" t="str">
            <v>melkvee</v>
          </cell>
        </row>
        <row r="2649">
          <cell r="A2649" t="str">
            <v>2010_dec_40</v>
          </cell>
          <cell r="C2649">
            <v>14702</v>
          </cell>
          <cell r="D2649">
            <v>2010</v>
          </cell>
          <cell r="E2649" t="str">
            <v>dec</v>
          </cell>
          <cell r="F2649">
            <v>40</v>
          </cell>
          <cell r="G2649">
            <v>19.7</v>
          </cell>
          <cell r="H2649">
            <v>12</v>
          </cell>
          <cell r="I2649">
            <v>1</v>
          </cell>
          <cell r="J2649" t="str">
            <v>melkvee</v>
          </cell>
        </row>
        <row r="2650">
          <cell r="A2650" t="str">
            <v>2010_jan_41</v>
          </cell>
          <cell r="C2650">
            <v>14703</v>
          </cell>
          <cell r="D2650">
            <v>2010</v>
          </cell>
          <cell r="E2650" t="str">
            <v>jan</v>
          </cell>
          <cell r="F2650">
            <v>41</v>
          </cell>
          <cell r="G2650">
            <v>121</v>
          </cell>
          <cell r="H2650">
            <v>1</v>
          </cell>
          <cell r="I2650">
            <v>1</v>
          </cell>
          <cell r="J2650" t="str">
            <v>melkvee</v>
          </cell>
        </row>
        <row r="2651">
          <cell r="A2651" t="str">
            <v>2010_feb_41</v>
          </cell>
          <cell r="C2651">
            <v>14704</v>
          </cell>
          <cell r="D2651">
            <v>2010</v>
          </cell>
          <cell r="E2651" t="str">
            <v>feb</v>
          </cell>
          <cell r="F2651">
            <v>41</v>
          </cell>
          <cell r="G2651">
            <v>107</v>
          </cell>
          <cell r="H2651">
            <v>2</v>
          </cell>
          <cell r="I2651">
            <v>1</v>
          </cell>
          <cell r="J2651" t="str">
            <v>melkvee</v>
          </cell>
        </row>
        <row r="2652">
          <cell r="A2652" t="str">
            <v>2010_mrt_41</v>
          </cell>
          <cell r="C2652">
            <v>14705</v>
          </cell>
          <cell r="D2652">
            <v>2010</v>
          </cell>
          <cell r="E2652" t="str">
            <v>mrt</v>
          </cell>
          <cell r="F2652">
            <v>41</v>
          </cell>
          <cell r="G2652">
            <v>102</v>
          </cell>
          <cell r="H2652">
            <v>3</v>
          </cell>
          <cell r="I2652">
            <v>1</v>
          </cell>
          <cell r="J2652" t="str">
            <v>melkvee</v>
          </cell>
        </row>
        <row r="2653">
          <cell r="A2653" t="str">
            <v>2010_apr_41</v>
          </cell>
          <cell r="C2653">
            <v>14706</v>
          </cell>
          <cell r="D2653">
            <v>2010</v>
          </cell>
          <cell r="E2653" t="str">
            <v>apr</v>
          </cell>
          <cell r="F2653">
            <v>41</v>
          </cell>
          <cell r="G2653">
            <v>102</v>
          </cell>
          <cell r="H2653">
            <v>4</v>
          </cell>
          <cell r="I2653">
            <v>1</v>
          </cell>
          <cell r="J2653" t="str">
            <v>melkvee</v>
          </cell>
        </row>
        <row r="2654">
          <cell r="A2654" t="str">
            <v>2010_mei_41</v>
          </cell>
          <cell r="C2654">
            <v>14707</v>
          </cell>
          <cell r="D2654">
            <v>2010</v>
          </cell>
          <cell r="E2654" t="str">
            <v>mei</v>
          </cell>
          <cell r="F2654">
            <v>41</v>
          </cell>
          <cell r="G2654">
            <v>104.5</v>
          </cell>
          <cell r="H2654">
            <v>5</v>
          </cell>
          <cell r="I2654">
            <v>1</v>
          </cell>
          <cell r="J2654" t="str">
            <v>melkvee</v>
          </cell>
        </row>
        <row r="2655">
          <cell r="A2655" t="str">
            <v>2010_jun_41</v>
          </cell>
          <cell r="C2655">
            <v>14708</v>
          </cell>
          <cell r="D2655">
            <v>2010</v>
          </cell>
          <cell r="E2655" t="str">
            <v>jun</v>
          </cell>
          <cell r="F2655">
            <v>41</v>
          </cell>
          <cell r="G2655">
            <v>123.5</v>
          </cell>
          <cell r="H2655">
            <v>6</v>
          </cell>
          <cell r="I2655">
            <v>1</v>
          </cell>
          <cell r="J2655" t="str">
            <v>melkvee</v>
          </cell>
        </row>
        <row r="2656">
          <cell r="A2656" t="str">
            <v>2010_jul_41</v>
          </cell>
          <cell r="C2656">
            <v>14709</v>
          </cell>
          <cell r="D2656">
            <v>2010</v>
          </cell>
          <cell r="E2656" t="str">
            <v>jul</v>
          </cell>
          <cell r="F2656">
            <v>41</v>
          </cell>
          <cell r="G2656">
            <v>114</v>
          </cell>
          <cell r="H2656">
            <v>7</v>
          </cell>
          <cell r="I2656">
            <v>1</v>
          </cell>
          <cell r="J2656" t="str">
            <v>melkvee</v>
          </cell>
        </row>
        <row r="2657">
          <cell r="A2657" t="str">
            <v>2010_aug_41</v>
          </cell>
          <cell r="C2657">
            <v>14710</v>
          </cell>
          <cell r="D2657">
            <v>2010</v>
          </cell>
          <cell r="E2657" t="str">
            <v>aug</v>
          </cell>
          <cell r="F2657">
            <v>41</v>
          </cell>
          <cell r="G2657">
            <v>97.5</v>
          </cell>
          <cell r="H2657">
            <v>8</v>
          </cell>
          <cell r="I2657">
            <v>1</v>
          </cell>
          <cell r="J2657" t="str">
            <v>melkvee</v>
          </cell>
        </row>
        <row r="2658">
          <cell r="A2658" t="str">
            <v>2010_sep_41</v>
          </cell>
          <cell r="C2658">
            <v>14711</v>
          </cell>
          <cell r="D2658">
            <v>2010</v>
          </cell>
          <cell r="E2658" t="str">
            <v>sep</v>
          </cell>
          <cell r="F2658">
            <v>41</v>
          </cell>
          <cell r="G2658">
            <v>95</v>
          </cell>
          <cell r="H2658">
            <v>9</v>
          </cell>
          <cell r="I2658">
            <v>1</v>
          </cell>
          <cell r="J2658" t="str">
            <v>melkvee</v>
          </cell>
        </row>
        <row r="2659">
          <cell r="A2659" t="str">
            <v>2010_okt_41</v>
          </cell>
          <cell r="C2659">
            <v>14712</v>
          </cell>
          <cell r="D2659">
            <v>2010</v>
          </cell>
          <cell r="E2659" t="str">
            <v>okt</v>
          </cell>
          <cell r="F2659">
            <v>41</v>
          </cell>
          <cell r="G2659">
            <v>107</v>
          </cell>
          <cell r="H2659">
            <v>10</v>
          </cell>
          <cell r="I2659">
            <v>1</v>
          </cell>
          <cell r="J2659" t="str">
            <v>melkvee</v>
          </cell>
        </row>
        <row r="2660">
          <cell r="A2660" t="str">
            <v>2010_nov_41</v>
          </cell>
          <cell r="C2660">
            <v>14713</v>
          </cell>
          <cell r="D2660">
            <v>2010</v>
          </cell>
          <cell r="E2660" t="str">
            <v>nov</v>
          </cell>
          <cell r="F2660">
            <v>41</v>
          </cell>
          <cell r="G2660">
            <v>123.5</v>
          </cell>
          <cell r="H2660">
            <v>11</v>
          </cell>
          <cell r="I2660">
            <v>1</v>
          </cell>
          <cell r="J2660" t="str">
            <v>melkvee</v>
          </cell>
        </row>
        <row r="2661">
          <cell r="A2661" t="str">
            <v>2010_dec_41</v>
          </cell>
          <cell r="C2661">
            <v>14714</v>
          </cell>
          <cell r="D2661">
            <v>2010</v>
          </cell>
          <cell r="E2661" t="str">
            <v>dec</v>
          </cell>
          <cell r="F2661">
            <v>41</v>
          </cell>
          <cell r="G2661">
            <v>116.5</v>
          </cell>
          <cell r="H2661">
            <v>12</v>
          </cell>
          <cell r="I2661">
            <v>1</v>
          </cell>
          <cell r="J2661" t="str">
            <v>melkvee</v>
          </cell>
        </row>
        <row r="2662">
          <cell r="A2662" t="str">
            <v>2010_jan_42</v>
          </cell>
          <cell r="C2662">
            <v>14715</v>
          </cell>
          <cell r="D2662">
            <v>2010</v>
          </cell>
          <cell r="E2662" t="str">
            <v>jan</v>
          </cell>
          <cell r="F2662">
            <v>42</v>
          </cell>
          <cell r="G2662">
            <v>1.95</v>
          </cell>
          <cell r="H2662">
            <v>1</v>
          </cell>
          <cell r="I2662">
            <v>1</v>
          </cell>
          <cell r="J2662" t="str">
            <v>melkvee</v>
          </cell>
        </row>
        <row r="2663">
          <cell r="A2663" t="str">
            <v>2010_feb_42</v>
          </cell>
          <cell r="C2663">
            <v>14716</v>
          </cell>
          <cell r="D2663">
            <v>2010</v>
          </cell>
          <cell r="E2663" t="str">
            <v>feb</v>
          </cell>
          <cell r="F2663">
            <v>42</v>
          </cell>
          <cell r="G2663">
            <v>2</v>
          </cell>
          <cell r="H2663">
            <v>2</v>
          </cell>
          <cell r="I2663">
            <v>1</v>
          </cell>
          <cell r="J2663" t="str">
            <v>melkvee</v>
          </cell>
        </row>
        <row r="2664">
          <cell r="A2664" t="str">
            <v>2010_mrt_42</v>
          </cell>
          <cell r="C2664">
            <v>14717</v>
          </cell>
          <cell r="D2664">
            <v>2010</v>
          </cell>
          <cell r="E2664" t="str">
            <v>mrt</v>
          </cell>
          <cell r="F2664">
            <v>42</v>
          </cell>
          <cell r="G2664">
            <v>2</v>
          </cell>
          <cell r="H2664">
            <v>3</v>
          </cell>
          <cell r="I2664">
            <v>1</v>
          </cell>
          <cell r="J2664" t="str">
            <v>melkvee</v>
          </cell>
        </row>
        <row r="2665">
          <cell r="A2665" t="str">
            <v>2010_apr_42</v>
          </cell>
          <cell r="C2665">
            <v>14718</v>
          </cell>
          <cell r="D2665">
            <v>2010</v>
          </cell>
          <cell r="E2665" t="str">
            <v>apr</v>
          </cell>
          <cell r="F2665">
            <v>42</v>
          </cell>
          <cell r="G2665">
            <v>1.95</v>
          </cell>
          <cell r="H2665">
            <v>4</v>
          </cell>
          <cell r="I2665">
            <v>1</v>
          </cell>
          <cell r="J2665" t="str">
            <v>melkvee</v>
          </cell>
        </row>
        <row r="2666">
          <cell r="A2666" t="str">
            <v>2010_mei_42</v>
          </cell>
          <cell r="C2666">
            <v>14719</v>
          </cell>
          <cell r="D2666">
            <v>2010</v>
          </cell>
          <cell r="E2666" t="str">
            <v>mei</v>
          </cell>
          <cell r="F2666">
            <v>42</v>
          </cell>
          <cell r="G2666">
            <v>2.0499999999999998</v>
          </cell>
          <cell r="H2666">
            <v>5</v>
          </cell>
          <cell r="I2666">
            <v>1</v>
          </cell>
          <cell r="J2666" t="str">
            <v>melkvee</v>
          </cell>
        </row>
        <row r="2667">
          <cell r="A2667" t="str">
            <v>2010_jun_42</v>
          </cell>
          <cell r="C2667">
            <v>14720</v>
          </cell>
          <cell r="D2667">
            <v>2010</v>
          </cell>
          <cell r="E2667" t="str">
            <v>jun</v>
          </cell>
          <cell r="F2667">
            <v>42</v>
          </cell>
          <cell r="G2667">
            <v>2</v>
          </cell>
          <cell r="H2667">
            <v>6</v>
          </cell>
          <cell r="I2667">
            <v>1</v>
          </cell>
          <cell r="J2667" t="str">
            <v>melkvee</v>
          </cell>
        </row>
        <row r="2668">
          <cell r="A2668" t="str">
            <v>2010_jul_42</v>
          </cell>
          <cell r="C2668">
            <v>14721</v>
          </cell>
          <cell r="D2668">
            <v>2010</v>
          </cell>
          <cell r="E2668" t="str">
            <v>jul</v>
          </cell>
          <cell r="F2668">
            <v>42</v>
          </cell>
          <cell r="G2668">
            <v>1.85</v>
          </cell>
          <cell r="H2668">
            <v>7</v>
          </cell>
          <cell r="I2668">
            <v>1</v>
          </cell>
          <cell r="J2668" t="str">
            <v>melkvee</v>
          </cell>
        </row>
        <row r="2669">
          <cell r="A2669" t="str">
            <v>2010_aug_42</v>
          </cell>
          <cell r="C2669">
            <v>14722</v>
          </cell>
          <cell r="D2669">
            <v>2010</v>
          </cell>
          <cell r="E2669" t="str">
            <v>aug</v>
          </cell>
          <cell r="F2669">
            <v>42</v>
          </cell>
          <cell r="G2669">
            <v>1.9</v>
          </cell>
          <cell r="H2669">
            <v>8</v>
          </cell>
          <cell r="I2669">
            <v>1</v>
          </cell>
          <cell r="J2669" t="str">
            <v>melkvee</v>
          </cell>
        </row>
        <row r="2670">
          <cell r="A2670" t="str">
            <v>2010_sep_42</v>
          </cell>
          <cell r="C2670">
            <v>14723</v>
          </cell>
          <cell r="D2670">
            <v>2010</v>
          </cell>
          <cell r="E2670" t="str">
            <v>sep</v>
          </cell>
          <cell r="F2670">
            <v>42</v>
          </cell>
          <cell r="G2670">
            <v>1.9</v>
          </cell>
          <cell r="H2670">
            <v>9</v>
          </cell>
          <cell r="I2670">
            <v>1</v>
          </cell>
          <cell r="J2670" t="str">
            <v>melkvee</v>
          </cell>
        </row>
        <row r="2671">
          <cell r="A2671" t="str">
            <v>2010_okt_42</v>
          </cell>
          <cell r="C2671">
            <v>14724</v>
          </cell>
          <cell r="D2671">
            <v>2010</v>
          </cell>
          <cell r="E2671" t="str">
            <v>okt</v>
          </cell>
          <cell r="F2671">
            <v>42</v>
          </cell>
          <cell r="G2671">
            <v>1.9</v>
          </cell>
          <cell r="H2671">
            <v>10</v>
          </cell>
          <cell r="I2671">
            <v>1</v>
          </cell>
          <cell r="J2671" t="str">
            <v>melkvee</v>
          </cell>
        </row>
        <row r="2672">
          <cell r="A2672" t="str">
            <v>2010_nov_42</v>
          </cell>
          <cell r="C2672">
            <v>14725</v>
          </cell>
          <cell r="D2672">
            <v>2010</v>
          </cell>
          <cell r="E2672" t="str">
            <v>nov</v>
          </cell>
          <cell r="F2672">
            <v>42</v>
          </cell>
          <cell r="G2672">
            <v>1.85</v>
          </cell>
          <cell r="H2672">
            <v>11</v>
          </cell>
          <cell r="I2672">
            <v>1</v>
          </cell>
          <cell r="J2672" t="str">
            <v>melkvee</v>
          </cell>
        </row>
        <row r="2673">
          <cell r="A2673" t="str">
            <v>2010_dec_42</v>
          </cell>
          <cell r="C2673">
            <v>14726</v>
          </cell>
          <cell r="D2673">
            <v>2010</v>
          </cell>
          <cell r="E2673" t="str">
            <v>dec</v>
          </cell>
          <cell r="F2673">
            <v>42</v>
          </cell>
          <cell r="G2673">
            <v>2</v>
          </cell>
          <cell r="H2673">
            <v>12</v>
          </cell>
          <cell r="I2673">
            <v>1</v>
          </cell>
          <cell r="J2673" t="str">
            <v>melkvee</v>
          </cell>
        </row>
        <row r="2674">
          <cell r="A2674" t="str">
            <v>2010_jan_43</v>
          </cell>
          <cell r="C2674">
            <v>14727</v>
          </cell>
          <cell r="D2674">
            <v>2010</v>
          </cell>
          <cell r="E2674" t="str">
            <v>jan</v>
          </cell>
          <cell r="F2674">
            <v>43</v>
          </cell>
          <cell r="G2674">
            <v>12752.477999999999</v>
          </cell>
          <cell r="H2674">
            <v>1</v>
          </cell>
          <cell r="I2674">
            <v>1</v>
          </cell>
          <cell r="J2674" t="str">
            <v>melkvee</v>
          </cell>
        </row>
        <row r="2675">
          <cell r="A2675" t="str">
            <v>2010_feb_43</v>
          </cell>
          <cell r="C2675">
            <v>14728</v>
          </cell>
          <cell r="D2675">
            <v>2010</v>
          </cell>
          <cell r="E2675" t="str">
            <v>feb</v>
          </cell>
          <cell r="F2675">
            <v>43</v>
          </cell>
          <cell r="G2675">
            <v>10179.067999999999</v>
          </cell>
          <cell r="H2675">
            <v>2</v>
          </cell>
          <cell r="I2675">
            <v>1</v>
          </cell>
          <cell r="J2675" t="str">
            <v>melkvee</v>
          </cell>
        </row>
        <row r="2676">
          <cell r="A2676" t="str">
            <v>2010_mrt_43</v>
          </cell>
          <cell r="C2676">
            <v>14729</v>
          </cell>
          <cell r="D2676">
            <v>2010</v>
          </cell>
          <cell r="E2676" t="str">
            <v>mrt</v>
          </cell>
          <cell r="F2676">
            <v>43</v>
          </cell>
          <cell r="G2676">
            <v>9554.7260000000006</v>
          </cell>
          <cell r="H2676">
            <v>3</v>
          </cell>
          <cell r="I2676">
            <v>1</v>
          </cell>
          <cell r="J2676" t="str">
            <v>melkvee</v>
          </cell>
        </row>
        <row r="2677">
          <cell r="A2677" t="str">
            <v>2010_apr_43</v>
          </cell>
          <cell r="C2677">
            <v>14730</v>
          </cell>
          <cell r="D2677">
            <v>2010</v>
          </cell>
          <cell r="E2677" t="str">
            <v>apr</v>
          </cell>
          <cell r="F2677">
            <v>43</v>
          </cell>
          <cell r="G2677">
            <v>9948.6020000000008</v>
          </cell>
          <cell r="H2677">
            <v>4</v>
          </cell>
          <cell r="I2677">
            <v>1</v>
          </cell>
          <cell r="J2677" t="str">
            <v>melkvee</v>
          </cell>
        </row>
        <row r="2678">
          <cell r="A2678" t="str">
            <v>2010_mei_43</v>
          </cell>
          <cell r="C2678">
            <v>14731</v>
          </cell>
          <cell r="D2678">
            <v>2010</v>
          </cell>
          <cell r="E2678" t="str">
            <v>mei</v>
          </cell>
          <cell r="F2678">
            <v>43</v>
          </cell>
          <cell r="G2678">
            <v>12068.537</v>
          </cell>
          <cell r="H2678">
            <v>5</v>
          </cell>
          <cell r="I2678">
            <v>1</v>
          </cell>
          <cell r="J2678" t="str">
            <v>melkvee</v>
          </cell>
        </row>
        <row r="2679">
          <cell r="A2679" t="str">
            <v>2010_jun_43</v>
          </cell>
          <cell r="C2679">
            <v>14732</v>
          </cell>
          <cell r="D2679">
            <v>2010</v>
          </cell>
          <cell r="E2679" t="str">
            <v>jun</v>
          </cell>
          <cell r="F2679">
            <v>43</v>
          </cell>
          <cell r="G2679">
            <v>13395.382</v>
          </cell>
          <cell r="H2679">
            <v>6</v>
          </cell>
          <cell r="I2679">
            <v>1</v>
          </cell>
          <cell r="J2679" t="str">
            <v>melkvee</v>
          </cell>
        </row>
        <row r="2680">
          <cell r="A2680" t="str">
            <v>2010_jul_43</v>
          </cell>
          <cell r="C2680">
            <v>14733</v>
          </cell>
          <cell r="D2680">
            <v>2010</v>
          </cell>
          <cell r="E2680" t="str">
            <v>jul</v>
          </cell>
          <cell r="F2680">
            <v>43</v>
          </cell>
          <cell r="G2680">
            <v>14557.308000000001</v>
          </cell>
          <cell r="H2680">
            <v>7</v>
          </cell>
          <cell r="I2680">
            <v>1</v>
          </cell>
          <cell r="J2680" t="str">
            <v>melkvee</v>
          </cell>
        </row>
        <row r="2681">
          <cell r="A2681" t="str">
            <v>2010_aug_43</v>
          </cell>
          <cell r="C2681">
            <v>14734</v>
          </cell>
          <cell r="D2681">
            <v>2010</v>
          </cell>
          <cell r="E2681" t="str">
            <v>aug</v>
          </cell>
          <cell r="F2681">
            <v>43</v>
          </cell>
          <cell r="G2681">
            <v>16334.15</v>
          </cell>
          <cell r="H2681">
            <v>8</v>
          </cell>
          <cell r="I2681">
            <v>1</v>
          </cell>
          <cell r="J2681" t="str">
            <v>melkvee</v>
          </cell>
        </row>
        <row r="2682">
          <cell r="A2682" t="str">
            <v>2010_sep_43</v>
          </cell>
          <cell r="C2682">
            <v>14735</v>
          </cell>
          <cell r="D2682">
            <v>2010</v>
          </cell>
          <cell r="E2682" t="str">
            <v>sep</v>
          </cell>
          <cell r="F2682">
            <v>43</v>
          </cell>
          <cell r="G2682">
            <v>14987.791999999999</v>
          </cell>
          <cell r="H2682">
            <v>9</v>
          </cell>
          <cell r="I2682">
            <v>1</v>
          </cell>
          <cell r="J2682" t="str">
            <v>melkvee</v>
          </cell>
        </row>
        <row r="2683">
          <cell r="A2683" t="str">
            <v>2010_okt_43</v>
          </cell>
          <cell r="C2683">
            <v>14736</v>
          </cell>
          <cell r="D2683">
            <v>2010</v>
          </cell>
          <cell r="E2683" t="str">
            <v>okt</v>
          </cell>
          <cell r="F2683">
            <v>43</v>
          </cell>
          <cell r="G2683">
            <v>15901.61</v>
          </cell>
          <cell r="H2683">
            <v>10</v>
          </cell>
          <cell r="I2683">
            <v>1</v>
          </cell>
          <cell r="J2683" t="str">
            <v>melkvee</v>
          </cell>
        </row>
        <row r="2684">
          <cell r="A2684" t="str">
            <v>2010_nov_43</v>
          </cell>
          <cell r="C2684">
            <v>14737</v>
          </cell>
          <cell r="D2684">
            <v>2010</v>
          </cell>
          <cell r="E2684" t="str">
            <v>nov</v>
          </cell>
          <cell r="F2684">
            <v>43</v>
          </cell>
          <cell r="G2684">
            <v>15782.034</v>
          </cell>
          <cell r="H2684">
            <v>11</v>
          </cell>
          <cell r="I2684">
            <v>1</v>
          </cell>
          <cell r="J2684" t="str">
            <v>melkvee</v>
          </cell>
        </row>
        <row r="2685">
          <cell r="A2685" t="str">
            <v>2010_dec_43</v>
          </cell>
          <cell r="C2685">
            <v>14738</v>
          </cell>
          <cell r="D2685">
            <v>2010</v>
          </cell>
          <cell r="E2685" t="str">
            <v>dec</v>
          </cell>
          <cell r="F2685">
            <v>43</v>
          </cell>
          <cell r="G2685">
            <v>14753.963</v>
          </cell>
          <cell r="H2685">
            <v>12</v>
          </cell>
          <cell r="I2685">
            <v>1</v>
          </cell>
          <cell r="J2685" t="str">
            <v>melkvee</v>
          </cell>
        </row>
        <row r="2686">
          <cell r="A2686" t="str">
            <v>2011_jan_35</v>
          </cell>
          <cell r="C2686">
            <v>14739</v>
          </cell>
          <cell r="D2686">
            <v>2011</v>
          </cell>
          <cell r="E2686" t="str">
            <v>jan</v>
          </cell>
          <cell r="F2686">
            <v>35</v>
          </cell>
          <cell r="G2686">
            <v>23362.239000000001</v>
          </cell>
          <cell r="H2686">
            <v>1</v>
          </cell>
          <cell r="I2686">
            <v>1</v>
          </cell>
          <cell r="J2686" t="str">
            <v>melkvee</v>
          </cell>
        </row>
        <row r="2687">
          <cell r="A2687" t="str">
            <v>2011_feb_35</v>
          </cell>
          <cell r="C2687">
            <v>14740</v>
          </cell>
          <cell r="D2687">
            <v>2011</v>
          </cell>
          <cell r="E2687" t="str">
            <v>feb</v>
          </cell>
          <cell r="F2687">
            <v>35</v>
          </cell>
          <cell r="G2687">
            <v>21520.333999999999</v>
          </cell>
          <cell r="H2687">
            <v>2</v>
          </cell>
          <cell r="I2687">
            <v>1</v>
          </cell>
          <cell r="J2687" t="str">
            <v>melkvee</v>
          </cell>
        </row>
        <row r="2688">
          <cell r="A2688" t="str">
            <v>2011_mrt_35</v>
          </cell>
          <cell r="C2688">
            <v>14741</v>
          </cell>
          <cell r="D2688">
            <v>2011</v>
          </cell>
          <cell r="E2688" t="str">
            <v>mrt</v>
          </cell>
          <cell r="F2688">
            <v>35</v>
          </cell>
          <cell r="G2688">
            <v>22473.386999999999</v>
          </cell>
          <cell r="H2688">
            <v>3</v>
          </cell>
          <cell r="I2688">
            <v>1</v>
          </cell>
          <cell r="J2688" t="str">
            <v>melkvee</v>
          </cell>
        </row>
        <row r="2689">
          <cell r="A2689" t="str">
            <v>2011_apr_35</v>
          </cell>
          <cell r="C2689">
            <v>14742</v>
          </cell>
          <cell r="D2689">
            <v>2011</v>
          </cell>
          <cell r="E2689" t="str">
            <v>apr</v>
          </cell>
          <cell r="F2689">
            <v>35</v>
          </cell>
          <cell r="G2689">
            <v>22455.633999999998</v>
          </cell>
          <cell r="H2689">
            <v>4</v>
          </cell>
          <cell r="I2689">
            <v>1</v>
          </cell>
          <cell r="J2689" t="str">
            <v>melkvee</v>
          </cell>
        </row>
        <row r="2690">
          <cell r="A2690" t="str">
            <v>2011_mei_35</v>
          </cell>
          <cell r="C2690">
            <v>14743</v>
          </cell>
          <cell r="D2690">
            <v>2011</v>
          </cell>
          <cell r="E2690" t="str">
            <v>mei</v>
          </cell>
          <cell r="F2690">
            <v>35</v>
          </cell>
          <cell r="G2690">
            <v>24392.022000000001</v>
          </cell>
          <cell r="H2690">
            <v>5</v>
          </cell>
          <cell r="I2690">
            <v>1</v>
          </cell>
          <cell r="J2690" t="str">
            <v>melkvee</v>
          </cell>
        </row>
        <row r="2691">
          <cell r="A2691" t="str">
            <v>2011_jun_35</v>
          </cell>
          <cell r="C2691">
            <v>14744</v>
          </cell>
          <cell r="D2691">
            <v>2011</v>
          </cell>
          <cell r="E2691" t="str">
            <v>jun</v>
          </cell>
          <cell r="F2691">
            <v>35</v>
          </cell>
          <cell r="G2691">
            <v>23281.363000000001</v>
          </cell>
          <cell r="H2691">
            <v>6</v>
          </cell>
          <cell r="I2691">
            <v>1</v>
          </cell>
          <cell r="J2691" t="str">
            <v>melkvee</v>
          </cell>
        </row>
        <row r="2692">
          <cell r="A2692" t="str">
            <v>2011_jul_35</v>
          </cell>
          <cell r="C2692">
            <v>14745</v>
          </cell>
          <cell r="D2692">
            <v>2011</v>
          </cell>
          <cell r="E2692" t="str">
            <v>jul</v>
          </cell>
          <cell r="F2692">
            <v>35</v>
          </cell>
          <cell r="G2692">
            <v>24754.293000000001</v>
          </cell>
          <cell r="H2692">
            <v>7</v>
          </cell>
          <cell r="I2692">
            <v>1</v>
          </cell>
          <cell r="J2692" t="str">
            <v>melkvee</v>
          </cell>
        </row>
        <row r="2693">
          <cell r="A2693" t="str">
            <v>2011_aug_35</v>
          </cell>
          <cell r="C2693">
            <v>14746</v>
          </cell>
          <cell r="D2693">
            <v>2011</v>
          </cell>
          <cell r="E2693" t="str">
            <v>aug</v>
          </cell>
          <cell r="F2693">
            <v>35</v>
          </cell>
          <cell r="G2693">
            <v>24900.879000000001</v>
          </cell>
          <cell r="H2693">
            <v>8</v>
          </cell>
          <cell r="I2693">
            <v>1</v>
          </cell>
          <cell r="J2693" t="str">
            <v>melkvee</v>
          </cell>
        </row>
        <row r="2694">
          <cell r="A2694" t="str">
            <v>2011_sep_35</v>
          </cell>
          <cell r="C2694">
            <v>14747</v>
          </cell>
          <cell r="D2694">
            <v>2011</v>
          </cell>
          <cell r="E2694" t="str">
            <v>sep</v>
          </cell>
          <cell r="F2694">
            <v>35</v>
          </cell>
          <cell r="G2694">
            <v>23129.108</v>
          </cell>
          <cell r="H2694">
            <v>9</v>
          </cell>
          <cell r="I2694">
            <v>1</v>
          </cell>
          <cell r="J2694" t="str">
            <v>melkvee</v>
          </cell>
        </row>
        <row r="2695">
          <cell r="A2695" t="str">
            <v>2011_okt_35</v>
          </cell>
          <cell r="C2695">
            <v>14748</v>
          </cell>
          <cell r="D2695">
            <v>2011</v>
          </cell>
          <cell r="E2695" t="str">
            <v>okt</v>
          </cell>
          <cell r="F2695">
            <v>35</v>
          </cell>
          <cell r="G2695">
            <v>24367.317999999999</v>
          </cell>
          <cell r="H2695">
            <v>10</v>
          </cell>
          <cell r="I2695">
            <v>1</v>
          </cell>
          <cell r="J2695" t="str">
            <v>melkvee</v>
          </cell>
        </row>
        <row r="2696">
          <cell r="A2696" t="str">
            <v>2011_nov_35</v>
          </cell>
          <cell r="C2696">
            <v>14749</v>
          </cell>
          <cell r="D2696">
            <v>2011</v>
          </cell>
          <cell r="E2696" t="str">
            <v>nov</v>
          </cell>
          <cell r="F2696">
            <v>35</v>
          </cell>
          <cell r="G2696">
            <v>23961.39</v>
          </cell>
          <cell r="H2696">
            <v>11</v>
          </cell>
          <cell r="I2696">
            <v>1</v>
          </cell>
          <cell r="J2696" t="str">
            <v>melkvee</v>
          </cell>
        </row>
        <row r="2697">
          <cell r="A2697" t="str">
            <v>2011_dec_35</v>
          </cell>
          <cell r="C2697">
            <v>14750</v>
          </cell>
          <cell r="D2697">
            <v>2011</v>
          </cell>
          <cell r="E2697" t="str">
            <v>dec</v>
          </cell>
          <cell r="F2697">
            <v>35</v>
          </cell>
          <cell r="G2697">
            <v>24363.115000000002</v>
          </cell>
          <cell r="H2697">
            <v>12</v>
          </cell>
          <cell r="I2697">
            <v>1</v>
          </cell>
          <cell r="J2697" t="str">
            <v>melkvee</v>
          </cell>
        </row>
        <row r="2698">
          <cell r="A2698" t="str">
            <v>2011_jan_36</v>
          </cell>
          <cell r="C2698">
            <v>14751</v>
          </cell>
          <cell r="D2698">
            <v>2011</v>
          </cell>
          <cell r="E2698" t="str">
            <v>jan</v>
          </cell>
          <cell r="F2698">
            <v>36</v>
          </cell>
          <cell r="G2698">
            <v>3891.8879999999999</v>
          </cell>
          <cell r="H2698">
            <v>1</v>
          </cell>
          <cell r="I2698">
            <v>1</v>
          </cell>
          <cell r="J2698" t="str">
            <v>melkvee</v>
          </cell>
        </row>
        <row r="2699">
          <cell r="A2699" t="str">
            <v>2011_feb_36</v>
          </cell>
          <cell r="C2699">
            <v>14752</v>
          </cell>
          <cell r="D2699">
            <v>2011</v>
          </cell>
          <cell r="E2699" t="str">
            <v>feb</v>
          </cell>
          <cell r="F2699">
            <v>36</v>
          </cell>
          <cell r="G2699">
            <v>4007.203</v>
          </cell>
          <cell r="H2699">
            <v>2</v>
          </cell>
          <cell r="I2699">
            <v>1</v>
          </cell>
          <cell r="J2699" t="str">
            <v>melkvee</v>
          </cell>
        </row>
        <row r="2700">
          <cell r="A2700" t="str">
            <v>2011_mrt_36</v>
          </cell>
          <cell r="C2700">
            <v>14753</v>
          </cell>
          <cell r="D2700">
            <v>2011</v>
          </cell>
          <cell r="E2700" t="str">
            <v>mrt</v>
          </cell>
          <cell r="F2700">
            <v>36</v>
          </cell>
          <cell r="G2700">
            <v>4659.4539999999997</v>
          </cell>
          <cell r="H2700">
            <v>3</v>
          </cell>
          <cell r="I2700">
            <v>1</v>
          </cell>
          <cell r="J2700" t="str">
            <v>melkvee</v>
          </cell>
        </row>
        <row r="2701">
          <cell r="A2701" t="str">
            <v>2011_apr_36</v>
          </cell>
          <cell r="C2701">
            <v>14754</v>
          </cell>
          <cell r="D2701">
            <v>2011</v>
          </cell>
          <cell r="E2701" t="str">
            <v>apr</v>
          </cell>
          <cell r="F2701">
            <v>36</v>
          </cell>
          <cell r="G2701">
            <v>4799.9949999999999</v>
          </cell>
          <cell r="H2701">
            <v>4</v>
          </cell>
          <cell r="I2701">
            <v>1</v>
          </cell>
          <cell r="J2701" t="str">
            <v>melkvee</v>
          </cell>
        </row>
        <row r="2702">
          <cell r="A2702" t="str">
            <v>2011_mei_36</v>
          </cell>
          <cell r="C2702">
            <v>14755</v>
          </cell>
          <cell r="D2702">
            <v>2011</v>
          </cell>
          <cell r="E2702" t="str">
            <v>mei</v>
          </cell>
          <cell r="F2702">
            <v>36</v>
          </cell>
          <cell r="G2702">
            <v>4832.4269999999997</v>
          </cell>
          <cell r="H2702">
            <v>5</v>
          </cell>
          <cell r="I2702">
            <v>1</v>
          </cell>
          <cell r="J2702" t="str">
            <v>melkvee</v>
          </cell>
        </row>
        <row r="2703">
          <cell r="A2703" t="str">
            <v>2011_jun_36</v>
          </cell>
          <cell r="C2703">
            <v>14756</v>
          </cell>
          <cell r="D2703">
            <v>2011</v>
          </cell>
          <cell r="E2703" t="str">
            <v>jun</v>
          </cell>
          <cell r="F2703">
            <v>36</v>
          </cell>
          <cell r="G2703">
            <v>4305.1000000000004</v>
          </cell>
          <cell r="H2703">
            <v>6</v>
          </cell>
          <cell r="I2703">
            <v>1</v>
          </cell>
          <cell r="J2703" t="str">
            <v>melkvee</v>
          </cell>
        </row>
        <row r="2704">
          <cell r="A2704" t="str">
            <v>2011_jul_36</v>
          </cell>
          <cell r="C2704">
            <v>14757</v>
          </cell>
          <cell r="D2704">
            <v>2011</v>
          </cell>
          <cell r="E2704" t="str">
            <v>jul</v>
          </cell>
          <cell r="F2704">
            <v>36</v>
          </cell>
          <cell r="G2704">
            <v>4305.1000000000004</v>
          </cell>
          <cell r="H2704">
            <v>7</v>
          </cell>
          <cell r="I2704">
            <v>1</v>
          </cell>
          <cell r="J2704" t="str">
            <v>melkvee</v>
          </cell>
        </row>
        <row r="2705">
          <cell r="A2705" t="str">
            <v>2011_aug_36</v>
          </cell>
          <cell r="C2705">
            <v>14758</v>
          </cell>
          <cell r="D2705">
            <v>2011</v>
          </cell>
          <cell r="E2705" t="str">
            <v>aug</v>
          </cell>
          <cell r="F2705">
            <v>36</v>
          </cell>
          <cell r="G2705">
            <v>4295.491</v>
          </cell>
          <cell r="H2705">
            <v>8</v>
          </cell>
          <cell r="I2705">
            <v>1</v>
          </cell>
          <cell r="J2705" t="str">
            <v>melkvee</v>
          </cell>
        </row>
        <row r="2706">
          <cell r="A2706" t="str">
            <v>2011_sep_36</v>
          </cell>
          <cell r="C2706">
            <v>14759</v>
          </cell>
          <cell r="D2706">
            <v>2011</v>
          </cell>
          <cell r="E2706" t="str">
            <v>sep</v>
          </cell>
          <cell r="F2706">
            <v>36</v>
          </cell>
          <cell r="G2706">
            <v>4257.0519999999997</v>
          </cell>
          <cell r="H2706">
            <v>9</v>
          </cell>
          <cell r="I2706">
            <v>1</v>
          </cell>
          <cell r="J2706" t="str">
            <v>melkvee</v>
          </cell>
        </row>
        <row r="2707">
          <cell r="A2707" t="str">
            <v>2011_okt_36</v>
          </cell>
          <cell r="C2707">
            <v>14760</v>
          </cell>
          <cell r="D2707">
            <v>2011</v>
          </cell>
          <cell r="E2707" t="str">
            <v>okt</v>
          </cell>
          <cell r="F2707">
            <v>36</v>
          </cell>
          <cell r="G2707">
            <v>4209.0039999999999</v>
          </cell>
          <cell r="H2707">
            <v>10</v>
          </cell>
          <cell r="I2707">
            <v>1</v>
          </cell>
          <cell r="J2707" t="str">
            <v>melkvee</v>
          </cell>
        </row>
        <row r="2708">
          <cell r="A2708" t="str">
            <v>2011_nov_36</v>
          </cell>
          <cell r="C2708">
            <v>14761</v>
          </cell>
          <cell r="D2708">
            <v>2011</v>
          </cell>
          <cell r="E2708" t="str">
            <v>nov</v>
          </cell>
          <cell r="F2708">
            <v>36</v>
          </cell>
          <cell r="G2708">
            <v>4151.3469999999998</v>
          </cell>
          <cell r="H2708">
            <v>11</v>
          </cell>
          <cell r="I2708">
            <v>1</v>
          </cell>
          <cell r="J2708" t="str">
            <v>melkvee</v>
          </cell>
        </row>
        <row r="2709">
          <cell r="A2709" t="str">
            <v>2011_dec_36</v>
          </cell>
          <cell r="C2709">
            <v>14762</v>
          </cell>
          <cell r="D2709">
            <v>2011</v>
          </cell>
          <cell r="E2709" t="str">
            <v>dec</v>
          </cell>
          <cell r="F2709">
            <v>36</v>
          </cell>
          <cell r="G2709">
            <v>4616.2110000000002</v>
          </cell>
          <cell r="H2709">
            <v>12</v>
          </cell>
          <cell r="I2709">
            <v>1</v>
          </cell>
          <cell r="J2709" t="str">
            <v>melkvee</v>
          </cell>
        </row>
        <row r="2710">
          <cell r="A2710" t="str">
            <v>2011_jan_37</v>
          </cell>
          <cell r="C2710">
            <v>14763</v>
          </cell>
          <cell r="D2710">
            <v>2011</v>
          </cell>
          <cell r="E2710" t="str">
            <v>jan</v>
          </cell>
          <cell r="F2710">
            <v>37</v>
          </cell>
          <cell r="G2710">
            <v>1473.5070000000001</v>
          </cell>
          <cell r="H2710">
            <v>1</v>
          </cell>
          <cell r="I2710">
            <v>1</v>
          </cell>
          <cell r="J2710" t="str">
            <v>melkvee</v>
          </cell>
        </row>
        <row r="2711">
          <cell r="A2711" t="str">
            <v>2011_feb_37</v>
          </cell>
          <cell r="C2711">
            <v>14764</v>
          </cell>
          <cell r="D2711">
            <v>2011</v>
          </cell>
          <cell r="E2711" t="str">
            <v>feb</v>
          </cell>
          <cell r="F2711">
            <v>37</v>
          </cell>
          <cell r="G2711">
            <v>1473.5070000000001</v>
          </cell>
          <cell r="H2711">
            <v>2</v>
          </cell>
          <cell r="I2711">
            <v>1</v>
          </cell>
          <cell r="J2711" t="str">
            <v>melkvee</v>
          </cell>
        </row>
        <row r="2712">
          <cell r="A2712" t="str">
            <v>2011_mrt_37</v>
          </cell>
          <cell r="C2712">
            <v>14765</v>
          </cell>
          <cell r="D2712">
            <v>2011</v>
          </cell>
          <cell r="E2712" t="str">
            <v>mrt</v>
          </cell>
          <cell r="F2712">
            <v>37</v>
          </cell>
          <cell r="G2712">
            <v>1473.5070000000001</v>
          </cell>
          <cell r="H2712">
            <v>3</v>
          </cell>
          <cell r="I2712">
            <v>1</v>
          </cell>
          <cell r="J2712" t="str">
            <v>melkvee</v>
          </cell>
        </row>
        <row r="2713">
          <cell r="A2713" t="str">
            <v>2011_apr_37</v>
          </cell>
          <cell r="C2713">
            <v>14766</v>
          </cell>
          <cell r="D2713">
            <v>2011</v>
          </cell>
          <cell r="E2713" t="str">
            <v>apr</v>
          </cell>
          <cell r="F2713">
            <v>37</v>
          </cell>
          <cell r="G2713">
            <v>1473.5070000000001</v>
          </cell>
          <cell r="H2713">
            <v>4</v>
          </cell>
          <cell r="I2713">
            <v>1</v>
          </cell>
          <cell r="J2713" t="str">
            <v>melkvee</v>
          </cell>
        </row>
        <row r="2714">
          <cell r="A2714" t="str">
            <v>2011_mei_37</v>
          </cell>
          <cell r="C2714">
            <v>14767</v>
          </cell>
          <cell r="D2714">
            <v>2011</v>
          </cell>
          <cell r="E2714" t="str">
            <v>mei</v>
          </cell>
          <cell r="F2714">
            <v>37</v>
          </cell>
          <cell r="G2714">
            <v>1473.5070000000001</v>
          </cell>
          <cell r="H2714">
            <v>5</v>
          </cell>
          <cell r="I2714">
            <v>1</v>
          </cell>
          <cell r="J2714" t="str">
            <v>melkvee</v>
          </cell>
        </row>
        <row r="2715">
          <cell r="A2715" t="str">
            <v>2011_jun_37</v>
          </cell>
          <cell r="C2715">
            <v>14768</v>
          </cell>
          <cell r="D2715">
            <v>2011</v>
          </cell>
          <cell r="E2715" t="str">
            <v>jun</v>
          </cell>
          <cell r="F2715">
            <v>37</v>
          </cell>
          <cell r="G2715">
            <v>1473.5070000000001</v>
          </cell>
          <cell r="H2715">
            <v>6</v>
          </cell>
          <cell r="I2715">
            <v>1</v>
          </cell>
          <cell r="J2715" t="str">
            <v>melkvee</v>
          </cell>
        </row>
        <row r="2716">
          <cell r="A2716" t="str">
            <v>2011_jul_37</v>
          </cell>
          <cell r="C2716">
            <v>14769</v>
          </cell>
          <cell r="D2716">
            <v>2011</v>
          </cell>
          <cell r="E2716" t="str">
            <v>jul</v>
          </cell>
          <cell r="F2716">
            <v>37</v>
          </cell>
          <cell r="G2716">
            <v>1473.5070000000001</v>
          </cell>
          <cell r="H2716">
            <v>7</v>
          </cell>
          <cell r="I2716">
            <v>1</v>
          </cell>
          <cell r="J2716" t="str">
            <v>melkvee</v>
          </cell>
        </row>
        <row r="2717">
          <cell r="A2717" t="str">
            <v>2011_aug_37</v>
          </cell>
          <cell r="C2717">
            <v>14770</v>
          </cell>
          <cell r="D2717">
            <v>2011</v>
          </cell>
          <cell r="E2717" t="str">
            <v>aug</v>
          </cell>
          <cell r="F2717">
            <v>37</v>
          </cell>
          <cell r="G2717">
            <v>1473.5070000000001</v>
          </cell>
          <cell r="H2717">
            <v>8</v>
          </cell>
          <cell r="I2717">
            <v>1</v>
          </cell>
          <cell r="J2717" t="str">
            <v>melkvee</v>
          </cell>
        </row>
        <row r="2718">
          <cell r="A2718" t="str">
            <v>2011_sep_37</v>
          </cell>
          <cell r="C2718">
            <v>14771</v>
          </cell>
          <cell r="D2718">
            <v>2011</v>
          </cell>
          <cell r="E2718" t="str">
            <v>sep</v>
          </cell>
          <cell r="F2718">
            <v>37</v>
          </cell>
          <cell r="G2718">
            <v>1473.5070000000001</v>
          </cell>
          <cell r="H2718">
            <v>9</v>
          </cell>
          <cell r="I2718">
            <v>1</v>
          </cell>
          <cell r="J2718" t="str">
            <v>melkvee</v>
          </cell>
        </row>
        <row r="2719">
          <cell r="A2719" t="str">
            <v>2011_okt_37</v>
          </cell>
          <cell r="C2719">
            <v>14772</v>
          </cell>
          <cell r="D2719">
            <v>2011</v>
          </cell>
          <cell r="E2719" t="str">
            <v>okt</v>
          </cell>
          <cell r="F2719">
            <v>37</v>
          </cell>
          <cell r="G2719">
            <v>1473.5070000000001</v>
          </cell>
          <cell r="H2719">
            <v>10</v>
          </cell>
          <cell r="I2719">
            <v>1</v>
          </cell>
          <cell r="J2719" t="str">
            <v>melkvee</v>
          </cell>
        </row>
        <row r="2720">
          <cell r="A2720" t="str">
            <v>2011_nov_37</v>
          </cell>
          <cell r="C2720">
            <v>14773</v>
          </cell>
          <cell r="D2720">
            <v>2011</v>
          </cell>
          <cell r="E2720" t="str">
            <v>nov</v>
          </cell>
          <cell r="F2720">
            <v>37</v>
          </cell>
          <cell r="G2720">
            <v>1473.5070000000001</v>
          </cell>
          <cell r="H2720">
            <v>11</v>
          </cell>
          <cell r="I2720">
            <v>1</v>
          </cell>
          <cell r="J2720" t="str">
            <v>melkvee</v>
          </cell>
        </row>
        <row r="2721">
          <cell r="A2721" t="str">
            <v>2011_dec_37</v>
          </cell>
          <cell r="C2721">
            <v>14774</v>
          </cell>
          <cell r="D2721">
            <v>2011</v>
          </cell>
          <cell r="E2721" t="str">
            <v>dec</v>
          </cell>
          <cell r="F2721">
            <v>37</v>
          </cell>
          <cell r="G2721">
            <v>1473.5070000000001</v>
          </cell>
          <cell r="H2721">
            <v>12</v>
          </cell>
          <cell r="I2721">
            <v>1</v>
          </cell>
          <cell r="J2721" t="str">
            <v>melkvee</v>
          </cell>
        </row>
        <row r="2722">
          <cell r="A2722" t="str">
            <v>2011_jan_38</v>
          </cell>
          <cell r="C2722">
            <v>14775</v>
          </cell>
          <cell r="D2722">
            <v>2011</v>
          </cell>
          <cell r="E2722" t="str">
            <v>jan</v>
          </cell>
          <cell r="F2722">
            <v>38</v>
          </cell>
          <cell r="G2722">
            <v>3162.625</v>
          </cell>
          <cell r="H2722">
            <v>1</v>
          </cell>
          <cell r="I2722">
            <v>1</v>
          </cell>
          <cell r="J2722" t="str">
            <v>melkvee</v>
          </cell>
        </row>
        <row r="2723">
          <cell r="A2723" t="str">
            <v>2011_feb_38</v>
          </cell>
          <cell r="C2723">
            <v>14776</v>
          </cell>
          <cell r="D2723">
            <v>2011</v>
          </cell>
          <cell r="E2723" t="str">
            <v>feb</v>
          </cell>
          <cell r="F2723">
            <v>38</v>
          </cell>
          <cell r="G2723">
            <v>3770.8020000000001</v>
          </cell>
          <cell r="H2723">
            <v>2</v>
          </cell>
          <cell r="I2723">
            <v>1</v>
          </cell>
          <cell r="J2723" t="str">
            <v>melkvee</v>
          </cell>
        </row>
        <row r="2724">
          <cell r="A2724" t="str">
            <v>2011_mrt_38</v>
          </cell>
          <cell r="C2724">
            <v>14777</v>
          </cell>
          <cell r="D2724">
            <v>2011</v>
          </cell>
          <cell r="E2724" t="str">
            <v>mrt</v>
          </cell>
          <cell r="F2724">
            <v>38</v>
          </cell>
          <cell r="G2724">
            <v>4360.4170000000004</v>
          </cell>
          <cell r="H2724">
            <v>3</v>
          </cell>
          <cell r="I2724">
            <v>1</v>
          </cell>
          <cell r="J2724" t="str">
            <v>melkvee</v>
          </cell>
        </row>
        <row r="2725">
          <cell r="A2725" t="str">
            <v>2011_apr_38</v>
          </cell>
          <cell r="C2725">
            <v>14778</v>
          </cell>
          <cell r="D2725">
            <v>2011</v>
          </cell>
          <cell r="E2725" t="str">
            <v>apr</v>
          </cell>
          <cell r="F2725">
            <v>38</v>
          </cell>
          <cell r="G2725">
            <v>4324.7659999999996</v>
          </cell>
          <cell r="H2725">
            <v>4</v>
          </cell>
          <cell r="I2725">
            <v>1</v>
          </cell>
          <cell r="J2725" t="str">
            <v>melkvee</v>
          </cell>
        </row>
        <row r="2726">
          <cell r="A2726" t="str">
            <v>2011_mei_38</v>
          </cell>
          <cell r="C2726">
            <v>14779</v>
          </cell>
          <cell r="D2726">
            <v>2011</v>
          </cell>
          <cell r="E2726" t="str">
            <v>mei</v>
          </cell>
          <cell r="F2726">
            <v>38</v>
          </cell>
          <cell r="G2726">
            <v>4009.9490000000001</v>
          </cell>
          <cell r="H2726">
            <v>5</v>
          </cell>
          <cell r="I2726">
            <v>1</v>
          </cell>
          <cell r="J2726" t="str">
            <v>melkvee</v>
          </cell>
        </row>
        <row r="2727">
          <cell r="A2727" t="str">
            <v>2011_jun_38</v>
          </cell>
          <cell r="C2727">
            <v>14780</v>
          </cell>
          <cell r="D2727">
            <v>2011</v>
          </cell>
          <cell r="E2727" t="str">
            <v>jun</v>
          </cell>
          <cell r="F2727">
            <v>38</v>
          </cell>
          <cell r="G2727">
            <v>3671.6979999999999</v>
          </cell>
          <cell r="H2727">
            <v>6</v>
          </cell>
          <cell r="I2727">
            <v>1</v>
          </cell>
          <cell r="J2727" t="str">
            <v>melkvee</v>
          </cell>
        </row>
        <row r="2728">
          <cell r="A2728" t="str">
            <v>2011_jul_38</v>
          </cell>
          <cell r="C2728">
            <v>14781</v>
          </cell>
          <cell r="D2728">
            <v>2011</v>
          </cell>
          <cell r="E2728" t="str">
            <v>jul</v>
          </cell>
          <cell r="F2728">
            <v>38</v>
          </cell>
          <cell r="G2728">
            <v>3405.0569999999998</v>
          </cell>
          <cell r="H2728">
            <v>7</v>
          </cell>
          <cell r="I2728">
            <v>1</v>
          </cell>
          <cell r="J2728" t="str">
            <v>melkvee</v>
          </cell>
        </row>
        <row r="2729">
          <cell r="A2729" t="str">
            <v>2011_aug_38</v>
          </cell>
          <cell r="C2729">
            <v>14782</v>
          </cell>
          <cell r="D2729">
            <v>2011</v>
          </cell>
          <cell r="E2729" t="str">
            <v>aug</v>
          </cell>
          <cell r="F2729">
            <v>38</v>
          </cell>
          <cell r="G2729">
            <v>3151.547</v>
          </cell>
          <cell r="H2729">
            <v>8</v>
          </cell>
          <cell r="I2729">
            <v>1</v>
          </cell>
          <cell r="J2729" t="str">
            <v>melkvee</v>
          </cell>
        </row>
        <row r="2730">
          <cell r="A2730" t="str">
            <v>2011_sep_38</v>
          </cell>
          <cell r="C2730">
            <v>14783</v>
          </cell>
          <cell r="D2730">
            <v>2011</v>
          </cell>
          <cell r="E2730" t="str">
            <v>sep</v>
          </cell>
          <cell r="F2730">
            <v>38</v>
          </cell>
          <cell r="G2730">
            <v>2967.998</v>
          </cell>
          <cell r="H2730">
            <v>9</v>
          </cell>
          <cell r="I2730">
            <v>1</v>
          </cell>
          <cell r="J2730" t="str">
            <v>melkvee</v>
          </cell>
        </row>
        <row r="2731">
          <cell r="A2731" t="str">
            <v>2011_okt_38</v>
          </cell>
          <cell r="C2731">
            <v>14784</v>
          </cell>
          <cell r="D2731">
            <v>2011</v>
          </cell>
          <cell r="E2731" t="str">
            <v>okt</v>
          </cell>
          <cell r="F2731">
            <v>38</v>
          </cell>
          <cell r="G2731">
            <v>2891.0889999999999</v>
          </cell>
          <cell r="H2731">
            <v>10</v>
          </cell>
          <cell r="I2731">
            <v>1</v>
          </cell>
          <cell r="J2731" t="str">
            <v>melkvee</v>
          </cell>
        </row>
        <row r="2732">
          <cell r="A2732" t="str">
            <v>2011_nov_38</v>
          </cell>
          <cell r="C2732">
            <v>14785</v>
          </cell>
          <cell r="D2732">
            <v>2011</v>
          </cell>
          <cell r="E2732" t="str">
            <v>nov</v>
          </cell>
          <cell r="F2732">
            <v>38</v>
          </cell>
          <cell r="G2732">
            <v>2890.1019999999999</v>
          </cell>
          <cell r="H2732">
            <v>11</v>
          </cell>
          <cell r="I2732">
            <v>1</v>
          </cell>
          <cell r="J2732" t="str">
            <v>melkvee</v>
          </cell>
        </row>
        <row r="2733">
          <cell r="A2733" t="str">
            <v>2011_dec_38</v>
          </cell>
          <cell r="C2733">
            <v>14786</v>
          </cell>
          <cell r="D2733">
            <v>2011</v>
          </cell>
          <cell r="E2733" t="str">
            <v>dec</v>
          </cell>
          <cell r="F2733">
            <v>38</v>
          </cell>
          <cell r="G2733">
            <v>2938.5340000000001</v>
          </cell>
          <cell r="H2733">
            <v>12</v>
          </cell>
          <cell r="I2733">
            <v>1</v>
          </cell>
          <cell r="J2733" t="str">
            <v>melkvee</v>
          </cell>
        </row>
        <row r="2734">
          <cell r="A2734" t="str">
            <v>2011_jan_39</v>
          </cell>
          <cell r="C2734">
            <v>14787</v>
          </cell>
          <cell r="D2734">
            <v>2011</v>
          </cell>
          <cell r="E2734" t="str">
            <v>jan</v>
          </cell>
          <cell r="F2734">
            <v>39</v>
          </cell>
          <cell r="G2734">
            <v>36.549999999999997</v>
          </cell>
          <cell r="H2734">
            <v>1</v>
          </cell>
          <cell r="I2734">
            <v>1</v>
          </cell>
          <cell r="J2734" t="str">
            <v>melkvee</v>
          </cell>
        </row>
        <row r="2735">
          <cell r="A2735" t="str">
            <v>2011_feb_39</v>
          </cell>
          <cell r="C2735">
            <v>14788</v>
          </cell>
          <cell r="D2735">
            <v>2011</v>
          </cell>
          <cell r="E2735" t="str">
            <v>feb</v>
          </cell>
          <cell r="F2735">
            <v>39</v>
          </cell>
          <cell r="G2735">
            <v>36.549999999999997</v>
          </cell>
          <cell r="H2735">
            <v>2</v>
          </cell>
          <cell r="I2735">
            <v>1</v>
          </cell>
          <cell r="J2735" t="str">
            <v>melkvee</v>
          </cell>
        </row>
        <row r="2736">
          <cell r="A2736" t="str">
            <v>2011_mrt_39</v>
          </cell>
          <cell r="C2736">
            <v>14789</v>
          </cell>
          <cell r="D2736">
            <v>2011</v>
          </cell>
          <cell r="E2736" t="str">
            <v>mrt</v>
          </cell>
          <cell r="F2736">
            <v>39</v>
          </cell>
          <cell r="G2736">
            <v>34.549999999999997</v>
          </cell>
          <cell r="H2736">
            <v>3</v>
          </cell>
          <cell r="I2736">
            <v>1</v>
          </cell>
          <cell r="J2736" t="str">
            <v>melkvee</v>
          </cell>
        </row>
        <row r="2737">
          <cell r="A2737" t="str">
            <v>2011_apr_39</v>
          </cell>
          <cell r="C2737">
            <v>14790</v>
          </cell>
          <cell r="D2737">
            <v>2011</v>
          </cell>
          <cell r="E2737" t="str">
            <v>apr</v>
          </cell>
          <cell r="F2737">
            <v>39</v>
          </cell>
          <cell r="G2737">
            <v>34.5</v>
          </cell>
          <cell r="H2737">
            <v>4</v>
          </cell>
          <cell r="I2737">
            <v>1</v>
          </cell>
          <cell r="J2737" t="str">
            <v>melkvee</v>
          </cell>
        </row>
        <row r="2738">
          <cell r="A2738" t="str">
            <v>2011_mei_39</v>
          </cell>
          <cell r="C2738">
            <v>14791</v>
          </cell>
          <cell r="D2738">
            <v>2011</v>
          </cell>
          <cell r="E2738" t="str">
            <v>mei</v>
          </cell>
          <cell r="F2738">
            <v>39</v>
          </cell>
          <cell r="G2738">
            <v>36.6</v>
          </cell>
          <cell r="H2738">
            <v>5</v>
          </cell>
          <cell r="I2738">
            <v>1</v>
          </cell>
          <cell r="J2738" t="str">
            <v>melkvee</v>
          </cell>
        </row>
        <row r="2739">
          <cell r="A2739" t="str">
            <v>2011_jun_39</v>
          </cell>
          <cell r="C2739">
            <v>14792</v>
          </cell>
          <cell r="D2739">
            <v>2011</v>
          </cell>
          <cell r="E2739" t="str">
            <v>jun</v>
          </cell>
          <cell r="F2739">
            <v>39</v>
          </cell>
          <cell r="G2739">
            <v>36.700000000000003</v>
          </cell>
          <cell r="H2739">
            <v>6</v>
          </cell>
          <cell r="I2739">
            <v>1</v>
          </cell>
          <cell r="J2739" t="str">
            <v>melkvee</v>
          </cell>
        </row>
        <row r="2740">
          <cell r="A2740" t="str">
            <v>2011_jul_39</v>
          </cell>
          <cell r="C2740">
            <v>14793</v>
          </cell>
          <cell r="D2740">
            <v>2011</v>
          </cell>
          <cell r="E2740" t="str">
            <v>jul</v>
          </cell>
          <cell r="F2740">
            <v>39</v>
          </cell>
          <cell r="G2740">
            <v>39.1</v>
          </cell>
          <cell r="H2740">
            <v>7</v>
          </cell>
          <cell r="I2740">
            <v>1</v>
          </cell>
          <cell r="J2740" t="str">
            <v>melkvee</v>
          </cell>
        </row>
        <row r="2741">
          <cell r="A2741" t="str">
            <v>2011_aug_39</v>
          </cell>
          <cell r="C2741">
            <v>14794</v>
          </cell>
          <cell r="D2741">
            <v>2011</v>
          </cell>
          <cell r="E2741" t="str">
            <v>aug</v>
          </cell>
          <cell r="F2741">
            <v>39</v>
          </cell>
          <cell r="G2741">
            <v>40.85</v>
          </cell>
          <cell r="H2741">
            <v>8</v>
          </cell>
          <cell r="I2741">
            <v>1</v>
          </cell>
          <cell r="J2741" t="str">
            <v>melkvee</v>
          </cell>
        </row>
        <row r="2742">
          <cell r="A2742" t="str">
            <v>2011_sep_39</v>
          </cell>
          <cell r="C2742">
            <v>14795</v>
          </cell>
          <cell r="D2742">
            <v>2011</v>
          </cell>
          <cell r="E2742" t="str">
            <v>sep</v>
          </cell>
          <cell r="F2742">
            <v>39</v>
          </cell>
          <cell r="G2742">
            <v>39.75</v>
          </cell>
          <cell r="H2742">
            <v>9</v>
          </cell>
          <cell r="I2742">
            <v>1</v>
          </cell>
          <cell r="J2742" t="str">
            <v>melkvee</v>
          </cell>
        </row>
        <row r="2743">
          <cell r="A2743" t="str">
            <v>2011_okt_39</v>
          </cell>
          <cell r="C2743">
            <v>14796</v>
          </cell>
          <cell r="D2743">
            <v>2011</v>
          </cell>
          <cell r="E2743" t="str">
            <v>okt</v>
          </cell>
          <cell r="F2743">
            <v>39</v>
          </cell>
          <cell r="G2743">
            <v>40.5</v>
          </cell>
          <cell r="H2743">
            <v>10</v>
          </cell>
          <cell r="I2743">
            <v>1</v>
          </cell>
          <cell r="J2743" t="str">
            <v>melkvee</v>
          </cell>
        </row>
        <row r="2744">
          <cell r="A2744" t="str">
            <v>2011_nov_39</v>
          </cell>
          <cell r="C2744">
            <v>14797</v>
          </cell>
          <cell r="D2744">
            <v>2011</v>
          </cell>
          <cell r="E2744" t="str">
            <v>nov</v>
          </cell>
          <cell r="F2744">
            <v>39</v>
          </cell>
          <cell r="G2744">
            <v>40.799999999999997</v>
          </cell>
          <cell r="H2744">
            <v>11</v>
          </cell>
          <cell r="I2744">
            <v>1</v>
          </cell>
          <cell r="J2744" t="str">
            <v>melkvee</v>
          </cell>
        </row>
        <row r="2745">
          <cell r="A2745" t="str">
            <v>2011_dec_39</v>
          </cell>
          <cell r="C2745">
            <v>14798</v>
          </cell>
          <cell r="D2745">
            <v>2011</v>
          </cell>
          <cell r="E2745" t="str">
            <v>dec</v>
          </cell>
          <cell r="F2745">
            <v>39</v>
          </cell>
          <cell r="G2745">
            <v>38.450000000000003</v>
          </cell>
          <cell r="H2745">
            <v>12</v>
          </cell>
          <cell r="I2745">
            <v>1</v>
          </cell>
          <cell r="J2745" t="str">
            <v>melkvee</v>
          </cell>
        </row>
        <row r="2746">
          <cell r="A2746" t="str">
            <v>2011_jan_40</v>
          </cell>
          <cell r="C2746">
            <v>14799</v>
          </cell>
          <cell r="D2746">
            <v>2011</v>
          </cell>
          <cell r="E2746" t="str">
            <v>jan</v>
          </cell>
          <cell r="F2746">
            <v>40</v>
          </cell>
          <cell r="G2746">
            <v>20.25</v>
          </cell>
          <cell r="H2746">
            <v>1</v>
          </cell>
          <cell r="I2746">
            <v>1</v>
          </cell>
          <cell r="J2746" t="str">
            <v>melkvee</v>
          </cell>
        </row>
        <row r="2747">
          <cell r="A2747" t="str">
            <v>2011_feb_40</v>
          </cell>
          <cell r="C2747">
            <v>14800</v>
          </cell>
          <cell r="D2747">
            <v>2011</v>
          </cell>
          <cell r="E2747" t="str">
            <v>feb</v>
          </cell>
          <cell r="F2747">
            <v>40</v>
          </cell>
          <cell r="G2747">
            <v>20.85</v>
          </cell>
          <cell r="H2747">
            <v>2</v>
          </cell>
          <cell r="I2747">
            <v>1</v>
          </cell>
          <cell r="J2747" t="str">
            <v>melkvee</v>
          </cell>
        </row>
        <row r="2748">
          <cell r="A2748" t="str">
            <v>2011_mrt_40</v>
          </cell>
          <cell r="C2748">
            <v>14801</v>
          </cell>
          <cell r="D2748">
            <v>2011</v>
          </cell>
          <cell r="E2748" t="str">
            <v>mrt</v>
          </cell>
          <cell r="F2748">
            <v>40</v>
          </cell>
          <cell r="G2748">
            <v>21.55</v>
          </cell>
          <cell r="H2748">
            <v>3</v>
          </cell>
          <cell r="I2748">
            <v>1</v>
          </cell>
          <cell r="J2748" t="str">
            <v>melkvee</v>
          </cell>
        </row>
        <row r="2749">
          <cell r="A2749" t="str">
            <v>2011_apr_40</v>
          </cell>
          <cell r="C2749">
            <v>14802</v>
          </cell>
          <cell r="D2749">
            <v>2011</v>
          </cell>
          <cell r="E2749" t="str">
            <v>apr</v>
          </cell>
          <cell r="F2749">
            <v>40</v>
          </cell>
          <cell r="G2749">
            <v>22.2</v>
          </cell>
          <cell r="H2749">
            <v>4</v>
          </cell>
          <cell r="I2749">
            <v>1</v>
          </cell>
          <cell r="J2749" t="str">
            <v>melkvee</v>
          </cell>
        </row>
        <row r="2750">
          <cell r="A2750" t="str">
            <v>2011_mei_40</v>
          </cell>
          <cell r="C2750">
            <v>14803</v>
          </cell>
          <cell r="D2750">
            <v>2011</v>
          </cell>
          <cell r="E2750" t="str">
            <v>mei</v>
          </cell>
          <cell r="F2750">
            <v>40</v>
          </cell>
          <cell r="G2750">
            <v>22.35</v>
          </cell>
          <cell r="H2750">
            <v>5</v>
          </cell>
          <cell r="I2750">
            <v>1</v>
          </cell>
          <cell r="J2750" t="str">
            <v>melkvee</v>
          </cell>
        </row>
        <row r="2751">
          <cell r="A2751" t="str">
            <v>2011_jun_40</v>
          </cell>
          <cell r="C2751">
            <v>14804</v>
          </cell>
          <cell r="D2751">
            <v>2011</v>
          </cell>
          <cell r="E2751" t="str">
            <v>jun</v>
          </cell>
          <cell r="F2751">
            <v>40</v>
          </cell>
          <cell r="G2751">
            <v>22.4</v>
          </cell>
          <cell r="H2751">
            <v>6</v>
          </cell>
          <cell r="I2751">
            <v>1</v>
          </cell>
          <cell r="J2751" t="str">
            <v>melkvee</v>
          </cell>
        </row>
        <row r="2752">
          <cell r="A2752" t="str">
            <v>2011_jul_40</v>
          </cell>
          <cell r="C2752">
            <v>14805</v>
          </cell>
          <cell r="D2752">
            <v>2011</v>
          </cell>
          <cell r="E2752" t="str">
            <v>jul</v>
          </cell>
          <cell r="F2752">
            <v>40</v>
          </cell>
          <cell r="G2752">
            <v>22.4</v>
          </cell>
          <cell r="H2752">
            <v>7</v>
          </cell>
          <cell r="I2752">
            <v>1</v>
          </cell>
          <cell r="J2752" t="str">
            <v>melkvee</v>
          </cell>
        </row>
        <row r="2753">
          <cell r="A2753" t="str">
            <v>2011_aug_40</v>
          </cell>
          <cell r="C2753">
            <v>14806</v>
          </cell>
          <cell r="D2753">
            <v>2011</v>
          </cell>
          <cell r="E2753" t="str">
            <v>aug</v>
          </cell>
          <cell r="F2753">
            <v>40</v>
          </cell>
          <cell r="G2753">
            <v>22.35</v>
          </cell>
          <cell r="H2753">
            <v>8</v>
          </cell>
          <cell r="I2753">
            <v>1</v>
          </cell>
          <cell r="J2753" t="str">
            <v>melkvee</v>
          </cell>
        </row>
        <row r="2754">
          <cell r="A2754" t="str">
            <v>2011_sep_40</v>
          </cell>
          <cell r="C2754">
            <v>14807</v>
          </cell>
          <cell r="D2754">
            <v>2011</v>
          </cell>
          <cell r="E2754" t="str">
            <v>sep</v>
          </cell>
          <cell r="F2754">
            <v>40</v>
          </cell>
          <cell r="G2754">
            <v>22.15</v>
          </cell>
          <cell r="H2754">
            <v>9</v>
          </cell>
          <cell r="I2754">
            <v>1</v>
          </cell>
          <cell r="J2754" t="str">
            <v>melkvee</v>
          </cell>
        </row>
        <row r="2755">
          <cell r="A2755" t="str">
            <v>2011_okt_40</v>
          </cell>
          <cell r="C2755">
            <v>14808</v>
          </cell>
          <cell r="D2755">
            <v>2011</v>
          </cell>
          <cell r="E2755" t="str">
            <v>okt</v>
          </cell>
          <cell r="F2755">
            <v>40</v>
          </cell>
          <cell r="G2755">
            <v>21.9</v>
          </cell>
          <cell r="H2755">
            <v>10</v>
          </cell>
          <cell r="I2755">
            <v>1</v>
          </cell>
          <cell r="J2755" t="str">
            <v>melkvee</v>
          </cell>
        </row>
        <row r="2756">
          <cell r="A2756" t="str">
            <v>2011_nov_40</v>
          </cell>
          <cell r="C2756">
            <v>14809</v>
          </cell>
          <cell r="D2756">
            <v>2011</v>
          </cell>
          <cell r="E2756" t="str">
            <v>nov</v>
          </cell>
          <cell r="F2756">
            <v>40</v>
          </cell>
          <cell r="G2756">
            <v>21.6</v>
          </cell>
          <cell r="H2756">
            <v>11</v>
          </cell>
          <cell r="I2756">
            <v>1</v>
          </cell>
          <cell r="J2756" t="str">
            <v>melkvee</v>
          </cell>
        </row>
        <row r="2757">
          <cell r="A2757" t="str">
            <v>2011_dec_40</v>
          </cell>
          <cell r="C2757">
            <v>14810</v>
          </cell>
          <cell r="D2757">
            <v>2011</v>
          </cell>
          <cell r="E2757" t="str">
            <v>dec</v>
          </cell>
          <cell r="F2757">
            <v>40</v>
          </cell>
          <cell r="G2757">
            <v>21.35</v>
          </cell>
          <cell r="H2757">
            <v>12</v>
          </cell>
          <cell r="I2757">
            <v>1</v>
          </cell>
          <cell r="J2757" t="str">
            <v>melkvee</v>
          </cell>
        </row>
        <row r="2758">
          <cell r="A2758" t="str">
            <v>2011_jan_41</v>
          </cell>
          <cell r="C2758">
            <v>14811</v>
          </cell>
          <cell r="D2758">
            <v>2011</v>
          </cell>
          <cell r="E2758" t="str">
            <v>jan</v>
          </cell>
          <cell r="F2758">
            <v>41</v>
          </cell>
          <cell r="G2758">
            <v>116.5</v>
          </cell>
          <cell r="H2758">
            <v>1</v>
          </cell>
          <cell r="I2758">
            <v>1</v>
          </cell>
          <cell r="J2758" t="str">
            <v>melkvee</v>
          </cell>
        </row>
        <row r="2759">
          <cell r="A2759" t="str">
            <v>2011_feb_41</v>
          </cell>
          <cell r="C2759">
            <v>14812</v>
          </cell>
          <cell r="D2759">
            <v>2011</v>
          </cell>
          <cell r="E2759" t="str">
            <v>feb</v>
          </cell>
          <cell r="F2759">
            <v>41</v>
          </cell>
          <cell r="G2759">
            <v>111.5</v>
          </cell>
          <cell r="H2759">
            <v>2</v>
          </cell>
          <cell r="I2759">
            <v>1</v>
          </cell>
          <cell r="J2759" t="str">
            <v>melkvee</v>
          </cell>
        </row>
        <row r="2760">
          <cell r="A2760" t="str">
            <v>2011_mrt_41</v>
          </cell>
          <cell r="C2760">
            <v>14813</v>
          </cell>
          <cell r="D2760">
            <v>2011</v>
          </cell>
          <cell r="E2760" t="str">
            <v>mrt</v>
          </cell>
          <cell r="F2760">
            <v>41</v>
          </cell>
          <cell r="G2760">
            <v>109</v>
          </cell>
          <cell r="H2760">
            <v>3</v>
          </cell>
          <cell r="I2760">
            <v>1</v>
          </cell>
          <cell r="J2760" t="str">
            <v>melkvee</v>
          </cell>
        </row>
        <row r="2761">
          <cell r="A2761" t="str">
            <v>2011_apr_41</v>
          </cell>
          <cell r="C2761">
            <v>14814</v>
          </cell>
          <cell r="D2761">
            <v>2011</v>
          </cell>
          <cell r="E2761" t="str">
            <v>apr</v>
          </cell>
          <cell r="F2761">
            <v>41</v>
          </cell>
          <cell r="G2761">
            <v>116.5</v>
          </cell>
          <cell r="H2761">
            <v>4</v>
          </cell>
          <cell r="I2761">
            <v>1</v>
          </cell>
          <cell r="J2761" t="str">
            <v>melkvee</v>
          </cell>
        </row>
        <row r="2762">
          <cell r="A2762" t="str">
            <v>2011_mei_41</v>
          </cell>
          <cell r="C2762">
            <v>14815</v>
          </cell>
          <cell r="D2762">
            <v>2011</v>
          </cell>
          <cell r="E2762" t="str">
            <v>mei</v>
          </cell>
          <cell r="F2762">
            <v>41</v>
          </cell>
          <cell r="G2762">
            <v>147</v>
          </cell>
          <cell r="H2762">
            <v>5</v>
          </cell>
          <cell r="I2762">
            <v>1</v>
          </cell>
          <cell r="J2762" t="str">
            <v>melkvee</v>
          </cell>
        </row>
        <row r="2763">
          <cell r="A2763" t="str">
            <v>2011_jun_41</v>
          </cell>
          <cell r="C2763">
            <v>14816</v>
          </cell>
          <cell r="D2763">
            <v>2011</v>
          </cell>
          <cell r="E2763" t="str">
            <v>jun</v>
          </cell>
          <cell r="F2763">
            <v>41</v>
          </cell>
          <cell r="G2763">
            <v>142.5</v>
          </cell>
          <cell r="H2763">
            <v>6</v>
          </cell>
          <cell r="I2763">
            <v>1</v>
          </cell>
          <cell r="J2763" t="str">
            <v>melkvee</v>
          </cell>
        </row>
        <row r="2764">
          <cell r="A2764" t="str">
            <v>2011_jul_41</v>
          </cell>
          <cell r="C2764">
            <v>14817</v>
          </cell>
          <cell r="D2764">
            <v>2011</v>
          </cell>
          <cell r="E2764" t="str">
            <v>jul</v>
          </cell>
          <cell r="F2764">
            <v>41</v>
          </cell>
          <cell r="G2764">
            <v>118.5</v>
          </cell>
          <cell r="H2764">
            <v>7</v>
          </cell>
          <cell r="I2764">
            <v>1</v>
          </cell>
          <cell r="J2764" t="str">
            <v>melkvee</v>
          </cell>
        </row>
        <row r="2765">
          <cell r="A2765" t="str">
            <v>2011_aug_41</v>
          </cell>
          <cell r="C2765">
            <v>14818</v>
          </cell>
          <cell r="D2765">
            <v>2011</v>
          </cell>
          <cell r="E2765" t="str">
            <v>aug</v>
          </cell>
          <cell r="F2765">
            <v>41</v>
          </cell>
          <cell r="G2765">
            <v>118.5</v>
          </cell>
          <cell r="H2765">
            <v>8</v>
          </cell>
          <cell r="I2765">
            <v>1</v>
          </cell>
          <cell r="J2765" t="str">
            <v>melkvee</v>
          </cell>
        </row>
        <row r="2766">
          <cell r="A2766" t="str">
            <v>2011_sep_41</v>
          </cell>
          <cell r="C2766">
            <v>14819</v>
          </cell>
          <cell r="D2766">
            <v>2011</v>
          </cell>
          <cell r="E2766" t="str">
            <v>sep</v>
          </cell>
          <cell r="F2766">
            <v>41</v>
          </cell>
          <cell r="G2766">
            <v>107</v>
          </cell>
          <cell r="H2766">
            <v>9</v>
          </cell>
          <cell r="I2766">
            <v>1</v>
          </cell>
          <cell r="J2766" t="str">
            <v>melkvee</v>
          </cell>
        </row>
        <row r="2767">
          <cell r="A2767" t="str">
            <v>2011_okt_41</v>
          </cell>
          <cell r="C2767">
            <v>14820</v>
          </cell>
          <cell r="D2767">
            <v>2011</v>
          </cell>
          <cell r="E2767" t="str">
            <v>okt</v>
          </cell>
          <cell r="F2767">
            <v>41</v>
          </cell>
          <cell r="G2767">
            <v>114</v>
          </cell>
          <cell r="H2767">
            <v>10</v>
          </cell>
          <cell r="I2767">
            <v>1</v>
          </cell>
          <cell r="J2767" t="str">
            <v>melkvee</v>
          </cell>
        </row>
        <row r="2768">
          <cell r="A2768" t="str">
            <v>2011_nov_41</v>
          </cell>
          <cell r="C2768">
            <v>14821</v>
          </cell>
          <cell r="D2768">
            <v>2011</v>
          </cell>
          <cell r="E2768" t="str">
            <v>nov</v>
          </cell>
          <cell r="F2768">
            <v>41</v>
          </cell>
          <cell r="G2768">
            <v>118.5</v>
          </cell>
          <cell r="H2768">
            <v>11</v>
          </cell>
          <cell r="I2768">
            <v>1</v>
          </cell>
          <cell r="J2768" t="str">
            <v>melkvee</v>
          </cell>
        </row>
        <row r="2769">
          <cell r="A2769" t="str">
            <v>2011_dec_41</v>
          </cell>
          <cell r="C2769">
            <v>14822</v>
          </cell>
          <cell r="D2769">
            <v>2011</v>
          </cell>
          <cell r="E2769" t="str">
            <v>dec</v>
          </cell>
          <cell r="F2769">
            <v>41</v>
          </cell>
          <cell r="G2769">
            <v>130.5</v>
          </cell>
          <cell r="H2769">
            <v>12</v>
          </cell>
          <cell r="I2769">
            <v>1</v>
          </cell>
          <cell r="J2769" t="str">
            <v>melkvee</v>
          </cell>
        </row>
        <row r="2770">
          <cell r="A2770" t="str">
            <v>2011_jan_42</v>
          </cell>
          <cell r="C2770">
            <v>14823</v>
          </cell>
          <cell r="D2770">
            <v>2011</v>
          </cell>
          <cell r="E2770" t="str">
            <v>jan</v>
          </cell>
          <cell r="F2770">
            <v>42</v>
          </cell>
          <cell r="G2770">
            <v>2</v>
          </cell>
          <cell r="H2770">
            <v>1</v>
          </cell>
          <cell r="I2770">
            <v>1</v>
          </cell>
          <cell r="J2770" t="str">
            <v>melkvee</v>
          </cell>
        </row>
        <row r="2771">
          <cell r="A2771" t="str">
            <v>2011_feb_42</v>
          </cell>
          <cell r="C2771">
            <v>14824</v>
          </cell>
          <cell r="D2771">
            <v>2011</v>
          </cell>
          <cell r="E2771" t="str">
            <v>feb</v>
          </cell>
          <cell r="F2771">
            <v>42</v>
          </cell>
          <cell r="G2771">
            <v>2.1</v>
          </cell>
          <cell r="H2771">
            <v>2</v>
          </cell>
          <cell r="I2771">
            <v>1</v>
          </cell>
          <cell r="J2771" t="str">
            <v>melkvee</v>
          </cell>
        </row>
        <row r="2772">
          <cell r="A2772" t="str">
            <v>2011_mrt_42</v>
          </cell>
          <cell r="C2772">
            <v>14825</v>
          </cell>
          <cell r="D2772">
            <v>2011</v>
          </cell>
          <cell r="E2772" t="str">
            <v>mrt</v>
          </cell>
          <cell r="F2772">
            <v>42</v>
          </cell>
          <cell r="G2772">
            <v>2.25</v>
          </cell>
          <cell r="H2772">
            <v>3</v>
          </cell>
          <cell r="I2772">
            <v>1</v>
          </cell>
          <cell r="J2772" t="str">
            <v>melkvee</v>
          </cell>
        </row>
        <row r="2773">
          <cell r="A2773" t="str">
            <v>2011_apr_42</v>
          </cell>
          <cell r="C2773">
            <v>14826</v>
          </cell>
          <cell r="D2773">
            <v>2011</v>
          </cell>
          <cell r="E2773" t="str">
            <v>apr</v>
          </cell>
          <cell r="F2773">
            <v>42</v>
          </cell>
          <cell r="G2773">
            <v>2.35</v>
          </cell>
          <cell r="H2773">
            <v>4</v>
          </cell>
          <cell r="I2773">
            <v>1</v>
          </cell>
          <cell r="J2773" t="str">
            <v>melkvee</v>
          </cell>
        </row>
        <row r="2774">
          <cell r="A2774" t="str">
            <v>2011_mei_42</v>
          </cell>
          <cell r="C2774">
            <v>14827</v>
          </cell>
          <cell r="D2774">
            <v>2011</v>
          </cell>
          <cell r="E2774" t="str">
            <v>mei</v>
          </cell>
          <cell r="F2774">
            <v>42</v>
          </cell>
          <cell r="G2774">
            <v>2.4</v>
          </cell>
          <cell r="H2774">
            <v>5</v>
          </cell>
          <cell r="I2774">
            <v>1</v>
          </cell>
          <cell r="J2774" t="str">
            <v>melkvee</v>
          </cell>
        </row>
        <row r="2775">
          <cell r="A2775" t="str">
            <v>2011_jun_42</v>
          </cell>
          <cell r="C2775">
            <v>14828</v>
          </cell>
          <cell r="D2775">
            <v>2011</v>
          </cell>
          <cell r="E2775" t="str">
            <v>jun</v>
          </cell>
          <cell r="F2775">
            <v>42</v>
          </cell>
          <cell r="G2775">
            <v>2.35</v>
          </cell>
          <cell r="H2775">
            <v>6</v>
          </cell>
          <cell r="I2775">
            <v>1</v>
          </cell>
          <cell r="J2775" t="str">
            <v>melkvee</v>
          </cell>
        </row>
        <row r="2776">
          <cell r="A2776" t="str">
            <v>2011_jul_42</v>
          </cell>
          <cell r="C2776">
            <v>14829</v>
          </cell>
          <cell r="D2776">
            <v>2011</v>
          </cell>
          <cell r="E2776" t="str">
            <v>jul</v>
          </cell>
          <cell r="F2776">
            <v>42</v>
          </cell>
          <cell r="G2776">
            <v>2.4</v>
          </cell>
          <cell r="H2776">
            <v>7</v>
          </cell>
          <cell r="I2776">
            <v>1</v>
          </cell>
          <cell r="J2776" t="str">
            <v>melkvee</v>
          </cell>
        </row>
        <row r="2777">
          <cell r="A2777" t="str">
            <v>2011_aug_42</v>
          </cell>
          <cell r="C2777">
            <v>14830</v>
          </cell>
          <cell r="D2777">
            <v>2011</v>
          </cell>
          <cell r="E2777" t="str">
            <v>aug</v>
          </cell>
          <cell r="F2777">
            <v>42</v>
          </cell>
          <cell r="G2777">
            <v>2.4</v>
          </cell>
          <cell r="H2777">
            <v>8</v>
          </cell>
          <cell r="I2777">
            <v>1</v>
          </cell>
          <cell r="J2777" t="str">
            <v>melkvee</v>
          </cell>
        </row>
        <row r="2778">
          <cell r="A2778" t="str">
            <v>2011_sep_42</v>
          </cell>
          <cell r="C2778">
            <v>14831</v>
          </cell>
          <cell r="D2778">
            <v>2011</v>
          </cell>
          <cell r="E2778" t="str">
            <v>sep</v>
          </cell>
          <cell r="F2778">
            <v>42</v>
          </cell>
          <cell r="G2778">
            <v>2.35</v>
          </cell>
          <cell r="H2778">
            <v>9</v>
          </cell>
          <cell r="I2778">
            <v>1</v>
          </cell>
          <cell r="J2778" t="str">
            <v>melkvee</v>
          </cell>
        </row>
        <row r="2779">
          <cell r="A2779" t="str">
            <v>2011_okt_42</v>
          </cell>
          <cell r="C2779">
            <v>14832</v>
          </cell>
          <cell r="D2779">
            <v>2011</v>
          </cell>
          <cell r="E2779" t="str">
            <v>okt</v>
          </cell>
          <cell r="F2779">
            <v>42</v>
          </cell>
          <cell r="G2779">
            <v>2.35</v>
          </cell>
          <cell r="H2779">
            <v>10</v>
          </cell>
          <cell r="I2779">
            <v>1</v>
          </cell>
          <cell r="J2779" t="str">
            <v>melkvee</v>
          </cell>
        </row>
        <row r="2780">
          <cell r="A2780" t="str">
            <v>2011_nov_42</v>
          </cell>
          <cell r="C2780">
            <v>14833</v>
          </cell>
          <cell r="D2780">
            <v>2011</v>
          </cell>
          <cell r="E2780" t="str">
            <v>nov</v>
          </cell>
          <cell r="F2780">
            <v>42</v>
          </cell>
          <cell r="G2780">
            <v>2.4</v>
          </cell>
          <cell r="H2780">
            <v>11</v>
          </cell>
          <cell r="I2780">
            <v>1</v>
          </cell>
          <cell r="J2780" t="str">
            <v>melkvee</v>
          </cell>
        </row>
        <row r="2781">
          <cell r="A2781" t="str">
            <v>2011_dec_42</v>
          </cell>
          <cell r="C2781">
            <v>14834</v>
          </cell>
          <cell r="D2781">
            <v>2011</v>
          </cell>
          <cell r="E2781" t="str">
            <v>dec</v>
          </cell>
          <cell r="F2781">
            <v>42</v>
          </cell>
          <cell r="G2781">
            <v>2.35</v>
          </cell>
          <cell r="H2781">
            <v>12</v>
          </cell>
          <cell r="I2781">
            <v>1</v>
          </cell>
          <cell r="J2781" t="str">
            <v>melkvee</v>
          </cell>
        </row>
        <row r="2782">
          <cell r="A2782" t="str">
            <v>2011_jan_43</v>
          </cell>
          <cell r="C2782">
            <v>14835</v>
          </cell>
          <cell r="D2782">
            <v>2011</v>
          </cell>
          <cell r="E2782" t="str">
            <v>jan</v>
          </cell>
          <cell r="F2782">
            <v>43</v>
          </cell>
          <cell r="G2782">
            <v>14834.218000000001</v>
          </cell>
          <cell r="H2782">
            <v>1</v>
          </cell>
          <cell r="I2782">
            <v>1</v>
          </cell>
          <cell r="J2782" t="str">
            <v>melkvee</v>
          </cell>
        </row>
        <row r="2783">
          <cell r="A2783" t="str">
            <v>2011_feb_43</v>
          </cell>
          <cell r="C2783">
            <v>14836</v>
          </cell>
          <cell r="D2783">
            <v>2011</v>
          </cell>
          <cell r="E2783" t="str">
            <v>feb</v>
          </cell>
          <cell r="F2783">
            <v>43</v>
          </cell>
          <cell r="G2783">
            <v>12268.82</v>
          </cell>
          <cell r="H2783">
            <v>2</v>
          </cell>
          <cell r="I2783">
            <v>1</v>
          </cell>
          <cell r="J2783" t="str">
            <v>melkvee</v>
          </cell>
        </row>
        <row r="2784">
          <cell r="A2784" t="str">
            <v>2011_mrt_43</v>
          </cell>
          <cell r="C2784">
            <v>14837</v>
          </cell>
          <cell r="D2784">
            <v>2011</v>
          </cell>
          <cell r="E2784" t="str">
            <v>mrt</v>
          </cell>
          <cell r="F2784">
            <v>43</v>
          </cell>
          <cell r="G2784">
            <v>11980.007</v>
          </cell>
          <cell r="H2784">
            <v>3</v>
          </cell>
          <cell r="I2784">
            <v>1</v>
          </cell>
          <cell r="J2784" t="str">
            <v>melkvee</v>
          </cell>
        </row>
        <row r="2785">
          <cell r="A2785" t="str">
            <v>2011_apr_43</v>
          </cell>
          <cell r="C2785">
            <v>14838</v>
          </cell>
          <cell r="D2785">
            <v>2011</v>
          </cell>
          <cell r="E2785" t="str">
            <v>apr</v>
          </cell>
          <cell r="F2785">
            <v>43</v>
          </cell>
          <cell r="G2785">
            <v>11857.362999999999</v>
          </cell>
          <cell r="H2785">
            <v>4</v>
          </cell>
          <cell r="I2785">
            <v>1</v>
          </cell>
          <cell r="J2785" t="str">
            <v>melkvee</v>
          </cell>
        </row>
        <row r="2786">
          <cell r="A2786" t="str">
            <v>2011_mei_43</v>
          </cell>
          <cell r="C2786">
            <v>14839</v>
          </cell>
          <cell r="D2786">
            <v>2011</v>
          </cell>
          <cell r="E2786" t="str">
            <v>mei</v>
          </cell>
          <cell r="F2786">
            <v>43</v>
          </cell>
          <cell r="G2786">
            <v>14076.138000000001</v>
          </cell>
          <cell r="H2786">
            <v>5</v>
          </cell>
          <cell r="I2786">
            <v>1</v>
          </cell>
          <cell r="J2786" t="str">
            <v>melkvee</v>
          </cell>
        </row>
        <row r="2787">
          <cell r="A2787" t="str">
            <v>2011_jun_43</v>
          </cell>
          <cell r="C2787">
            <v>14840</v>
          </cell>
          <cell r="D2787">
            <v>2011</v>
          </cell>
          <cell r="E2787" t="str">
            <v>jun</v>
          </cell>
          <cell r="F2787">
            <v>43</v>
          </cell>
          <cell r="G2787">
            <v>13831.055</v>
          </cell>
          <cell r="H2787">
            <v>6</v>
          </cell>
          <cell r="I2787">
            <v>1</v>
          </cell>
          <cell r="J2787" t="str">
            <v>melkvee</v>
          </cell>
        </row>
        <row r="2788">
          <cell r="A2788" t="str">
            <v>2011_jul_43</v>
          </cell>
          <cell r="C2788">
            <v>14841</v>
          </cell>
          <cell r="D2788">
            <v>2011</v>
          </cell>
          <cell r="E2788" t="str">
            <v>jul</v>
          </cell>
          <cell r="F2788">
            <v>43</v>
          </cell>
          <cell r="G2788">
            <v>15570.627</v>
          </cell>
          <cell r="H2788">
            <v>7</v>
          </cell>
          <cell r="I2788">
            <v>1</v>
          </cell>
          <cell r="J2788" t="str">
            <v>melkvee</v>
          </cell>
        </row>
        <row r="2789">
          <cell r="A2789" t="str">
            <v>2011_aug_43</v>
          </cell>
          <cell r="C2789">
            <v>14842</v>
          </cell>
          <cell r="D2789">
            <v>2011</v>
          </cell>
          <cell r="E2789" t="str">
            <v>aug</v>
          </cell>
          <cell r="F2789">
            <v>43</v>
          </cell>
          <cell r="G2789">
            <v>15980.332</v>
          </cell>
          <cell r="H2789">
            <v>8</v>
          </cell>
          <cell r="I2789">
            <v>1</v>
          </cell>
          <cell r="J2789" t="str">
            <v>melkvee</v>
          </cell>
        </row>
        <row r="2790">
          <cell r="A2790" t="str">
            <v>2011_sep_43</v>
          </cell>
          <cell r="C2790">
            <v>14843</v>
          </cell>
          <cell r="D2790">
            <v>2011</v>
          </cell>
          <cell r="E2790" t="str">
            <v>sep</v>
          </cell>
          <cell r="F2790">
            <v>43</v>
          </cell>
          <cell r="G2790">
            <v>14430.548000000001</v>
          </cell>
          <cell r="H2790">
            <v>9</v>
          </cell>
          <cell r="I2790">
            <v>1</v>
          </cell>
          <cell r="J2790" t="str">
            <v>melkvee</v>
          </cell>
        </row>
        <row r="2791">
          <cell r="A2791" t="str">
            <v>2011_okt_43</v>
          </cell>
          <cell r="C2791">
            <v>14844</v>
          </cell>
          <cell r="D2791">
            <v>2011</v>
          </cell>
          <cell r="E2791" t="str">
            <v>okt</v>
          </cell>
          <cell r="F2791">
            <v>43</v>
          </cell>
          <cell r="G2791">
            <v>15793.715</v>
          </cell>
          <cell r="H2791">
            <v>10</v>
          </cell>
          <cell r="I2791">
            <v>1</v>
          </cell>
          <cell r="J2791" t="str">
            <v>melkvee</v>
          </cell>
        </row>
        <row r="2792">
          <cell r="A2792" t="str">
            <v>2011_nov_43</v>
          </cell>
          <cell r="C2792">
            <v>14845</v>
          </cell>
          <cell r="D2792">
            <v>2011</v>
          </cell>
          <cell r="E2792" t="str">
            <v>nov</v>
          </cell>
          <cell r="F2792">
            <v>43</v>
          </cell>
          <cell r="G2792">
            <v>15446.433000000001</v>
          </cell>
          <cell r="H2792">
            <v>11</v>
          </cell>
          <cell r="I2792">
            <v>1</v>
          </cell>
          <cell r="J2792" t="str">
            <v>melkvee</v>
          </cell>
        </row>
        <row r="2793">
          <cell r="A2793" t="str">
            <v>2011_dec_43</v>
          </cell>
          <cell r="C2793">
            <v>14846</v>
          </cell>
          <cell r="D2793">
            <v>2011</v>
          </cell>
          <cell r="E2793" t="str">
            <v>dec</v>
          </cell>
          <cell r="F2793">
            <v>43</v>
          </cell>
          <cell r="G2793">
            <v>15334.861000000001</v>
          </cell>
          <cell r="H2793">
            <v>12</v>
          </cell>
          <cell r="I2793">
            <v>1</v>
          </cell>
          <cell r="J2793" t="str">
            <v>melkvee</v>
          </cell>
        </row>
        <row r="2794">
          <cell r="A2794" t="str">
            <v>2006_jan_27</v>
          </cell>
          <cell r="C2794">
            <v>14955</v>
          </cell>
          <cell r="D2794">
            <v>2006</v>
          </cell>
          <cell r="E2794" t="str">
            <v>jan</v>
          </cell>
          <cell r="F2794">
            <v>27</v>
          </cell>
          <cell r="G2794">
            <v>91636.06</v>
          </cell>
          <cell r="H2794">
            <v>1</v>
          </cell>
          <cell r="I2794">
            <v>1</v>
          </cell>
          <cell r="J2794" t="str">
            <v>vleeskuikens</v>
          </cell>
        </row>
        <row r="2795">
          <cell r="A2795" t="str">
            <v>2006_feb_27</v>
          </cell>
          <cell r="C2795">
            <v>14956</v>
          </cell>
          <cell r="D2795">
            <v>2006</v>
          </cell>
          <cell r="E2795" t="str">
            <v>feb</v>
          </cell>
          <cell r="F2795">
            <v>27</v>
          </cell>
          <cell r="G2795">
            <v>90133.83</v>
          </cell>
          <cell r="H2795">
            <v>2</v>
          </cell>
          <cell r="I2795">
            <v>1</v>
          </cell>
          <cell r="J2795" t="str">
            <v>vleeskuikens</v>
          </cell>
        </row>
        <row r="2796">
          <cell r="A2796" t="str">
            <v>2006_mrt_27</v>
          </cell>
          <cell r="C2796">
            <v>14957</v>
          </cell>
          <cell r="D2796">
            <v>2006</v>
          </cell>
          <cell r="E2796" t="str">
            <v>mrt</v>
          </cell>
          <cell r="F2796">
            <v>27</v>
          </cell>
          <cell r="G2796">
            <v>87880.483999999997</v>
          </cell>
          <cell r="H2796">
            <v>3</v>
          </cell>
          <cell r="I2796">
            <v>1</v>
          </cell>
          <cell r="J2796" t="str">
            <v>vleeskuikens</v>
          </cell>
        </row>
        <row r="2797">
          <cell r="A2797" t="str">
            <v>2006_apr_27</v>
          </cell>
          <cell r="C2797">
            <v>14958</v>
          </cell>
          <cell r="D2797">
            <v>2006</v>
          </cell>
          <cell r="E2797" t="str">
            <v>apr</v>
          </cell>
          <cell r="F2797">
            <v>27</v>
          </cell>
          <cell r="G2797">
            <v>86378.252999999997</v>
          </cell>
          <cell r="H2797">
            <v>4</v>
          </cell>
          <cell r="I2797">
            <v>1</v>
          </cell>
          <cell r="J2797" t="str">
            <v>vleeskuikens</v>
          </cell>
        </row>
        <row r="2798">
          <cell r="A2798" t="str">
            <v>2006_mei_27</v>
          </cell>
          <cell r="C2798">
            <v>14959</v>
          </cell>
          <cell r="D2798">
            <v>2006</v>
          </cell>
          <cell r="E2798" t="str">
            <v>mei</v>
          </cell>
          <cell r="F2798">
            <v>27</v>
          </cell>
          <cell r="G2798">
            <v>88631.599000000002</v>
          </cell>
          <cell r="H2798">
            <v>5</v>
          </cell>
          <cell r="I2798">
            <v>1</v>
          </cell>
          <cell r="J2798" t="str">
            <v>vleeskuikens</v>
          </cell>
        </row>
        <row r="2799">
          <cell r="A2799" t="str">
            <v>2006_jun_27</v>
          </cell>
          <cell r="C2799">
            <v>14960</v>
          </cell>
          <cell r="D2799">
            <v>2006</v>
          </cell>
          <cell r="E2799" t="str">
            <v>jun</v>
          </cell>
          <cell r="F2799">
            <v>27</v>
          </cell>
          <cell r="G2799">
            <v>93889.406000000003</v>
          </cell>
          <cell r="H2799">
            <v>6</v>
          </cell>
          <cell r="I2799">
            <v>1</v>
          </cell>
          <cell r="J2799" t="str">
            <v>vleeskuikens</v>
          </cell>
        </row>
        <row r="2800">
          <cell r="A2800" t="str">
            <v>2006_jul_27</v>
          </cell>
          <cell r="C2800">
            <v>14961</v>
          </cell>
          <cell r="D2800">
            <v>2006</v>
          </cell>
          <cell r="E2800" t="str">
            <v>jul</v>
          </cell>
          <cell r="F2800">
            <v>27</v>
          </cell>
          <cell r="G2800">
            <v>96142.751999999993</v>
          </cell>
          <cell r="H2800">
            <v>7</v>
          </cell>
          <cell r="I2800">
            <v>1</v>
          </cell>
          <cell r="J2800" t="str">
            <v>vleeskuikens</v>
          </cell>
        </row>
        <row r="2801">
          <cell r="A2801" t="str">
            <v>2006_aug_27</v>
          </cell>
          <cell r="C2801">
            <v>14962</v>
          </cell>
          <cell r="D2801">
            <v>2006</v>
          </cell>
          <cell r="E2801" t="str">
            <v>aug</v>
          </cell>
          <cell r="F2801">
            <v>27</v>
          </cell>
          <cell r="G2801">
            <v>96893.866999999998</v>
          </cell>
          <cell r="H2801">
            <v>8</v>
          </cell>
          <cell r="I2801">
            <v>1</v>
          </cell>
          <cell r="J2801" t="str">
            <v>vleeskuikens</v>
          </cell>
        </row>
        <row r="2802">
          <cell r="A2802" t="str">
            <v>2006_sep_27</v>
          </cell>
          <cell r="C2802">
            <v>14963</v>
          </cell>
          <cell r="D2802">
            <v>2006</v>
          </cell>
          <cell r="E2802" t="str">
            <v>sep</v>
          </cell>
          <cell r="F2802">
            <v>27</v>
          </cell>
          <cell r="G2802">
            <v>97644.982000000004</v>
          </cell>
          <cell r="H2802">
            <v>9</v>
          </cell>
          <cell r="I2802">
            <v>1</v>
          </cell>
          <cell r="J2802" t="str">
            <v>vleeskuikens</v>
          </cell>
        </row>
        <row r="2803">
          <cell r="A2803" t="str">
            <v>2006_okt_27</v>
          </cell>
          <cell r="C2803">
            <v>14964</v>
          </cell>
          <cell r="D2803">
            <v>2006</v>
          </cell>
          <cell r="E2803" t="str">
            <v>okt</v>
          </cell>
          <cell r="F2803">
            <v>27</v>
          </cell>
          <cell r="G2803">
            <v>99147.213000000003</v>
          </cell>
          <cell r="H2803">
            <v>10</v>
          </cell>
          <cell r="I2803">
            <v>1</v>
          </cell>
          <cell r="J2803" t="str">
            <v>vleeskuikens</v>
          </cell>
        </row>
        <row r="2804">
          <cell r="A2804" t="str">
            <v>2006_nov_27</v>
          </cell>
          <cell r="C2804">
            <v>14965</v>
          </cell>
          <cell r="D2804">
            <v>2006</v>
          </cell>
          <cell r="E2804" t="str">
            <v>nov</v>
          </cell>
          <cell r="F2804">
            <v>27</v>
          </cell>
          <cell r="G2804">
            <v>100649.443</v>
          </cell>
          <cell r="H2804">
            <v>11</v>
          </cell>
          <cell r="I2804">
            <v>1</v>
          </cell>
          <cell r="J2804" t="str">
            <v>vleeskuikens</v>
          </cell>
        </row>
        <row r="2805">
          <cell r="A2805" t="str">
            <v>2006_dec_27</v>
          </cell>
          <cell r="C2805">
            <v>14966</v>
          </cell>
          <cell r="D2805">
            <v>2006</v>
          </cell>
          <cell r="E2805" t="str">
            <v>dec</v>
          </cell>
          <cell r="F2805">
            <v>27</v>
          </cell>
          <cell r="G2805">
            <v>101400.558</v>
          </cell>
          <cell r="H2805">
            <v>12</v>
          </cell>
          <cell r="I2805">
            <v>1</v>
          </cell>
          <cell r="J2805" t="str">
            <v>vleeskuikens</v>
          </cell>
        </row>
        <row r="2806">
          <cell r="A2806" t="str">
            <v>2007_jan_27</v>
          </cell>
          <cell r="C2806">
            <v>14967</v>
          </cell>
          <cell r="D2806">
            <v>2007</v>
          </cell>
          <cell r="E2806" t="str">
            <v>jan</v>
          </cell>
          <cell r="F2806">
            <v>27</v>
          </cell>
          <cell r="G2806">
            <v>103653.90399999999</v>
          </cell>
          <cell r="H2806">
            <v>1</v>
          </cell>
          <cell r="I2806">
            <v>1</v>
          </cell>
          <cell r="J2806" t="str">
            <v>vleeskuikens</v>
          </cell>
        </row>
        <row r="2807">
          <cell r="A2807" t="str">
            <v>2007_feb_27</v>
          </cell>
          <cell r="C2807">
            <v>14968</v>
          </cell>
          <cell r="D2807">
            <v>2007</v>
          </cell>
          <cell r="E2807" t="str">
            <v>feb</v>
          </cell>
          <cell r="F2807">
            <v>27</v>
          </cell>
          <cell r="G2807">
            <v>106658.36500000001</v>
          </cell>
          <cell r="H2807">
            <v>2</v>
          </cell>
          <cell r="I2807">
            <v>1</v>
          </cell>
          <cell r="J2807" t="str">
            <v>vleeskuikens</v>
          </cell>
        </row>
        <row r="2808">
          <cell r="A2808" t="str">
            <v>2007_mrt_27</v>
          </cell>
          <cell r="C2808">
            <v>14969</v>
          </cell>
          <cell r="D2808">
            <v>2007</v>
          </cell>
          <cell r="E2808" t="str">
            <v>mrt</v>
          </cell>
          <cell r="F2808">
            <v>27</v>
          </cell>
          <cell r="G2808">
            <v>109662.826</v>
          </cell>
          <cell r="H2808">
            <v>3</v>
          </cell>
          <cell r="I2808">
            <v>1</v>
          </cell>
          <cell r="J2808" t="str">
            <v>vleeskuikens</v>
          </cell>
        </row>
        <row r="2809">
          <cell r="A2809" t="str">
            <v>2007_apr_27</v>
          </cell>
          <cell r="C2809">
            <v>14970</v>
          </cell>
          <cell r="D2809">
            <v>2007</v>
          </cell>
          <cell r="E2809" t="str">
            <v>apr</v>
          </cell>
          <cell r="F2809">
            <v>27</v>
          </cell>
          <cell r="G2809">
            <v>112667.287</v>
          </cell>
          <cell r="H2809">
            <v>4</v>
          </cell>
          <cell r="I2809">
            <v>1</v>
          </cell>
          <cell r="J2809" t="str">
            <v>vleeskuikens</v>
          </cell>
        </row>
        <row r="2810">
          <cell r="A2810" t="str">
            <v>2007_mei_27</v>
          </cell>
          <cell r="C2810">
            <v>14971</v>
          </cell>
          <cell r="D2810">
            <v>2007</v>
          </cell>
          <cell r="E2810" t="str">
            <v>mei</v>
          </cell>
          <cell r="F2810">
            <v>27</v>
          </cell>
          <cell r="G2810">
            <v>116422.863</v>
          </cell>
          <cell r="H2810">
            <v>5</v>
          </cell>
          <cell r="I2810">
            <v>1</v>
          </cell>
          <cell r="J2810" t="str">
            <v>vleeskuikens</v>
          </cell>
        </row>
        <row r="2811">
          <cell r="A2811" t="str">
            <v>2007_jun_27</v>
          </cell>
          <cell r="C2811">
            <v>14972</v>
          </cell>
          <cell r="D2811">
            <v>2007</v>
          </cell>
          <cell r="E2811" t="str">
            <v>jun</v>
          </cell>
          <cell r="F2811">
            <v>27</v>
          </cell>
          <cell r="G2811">
            <v>119427.32399999999</v>
          </cell>
          <cell r="H2811">
            <v>6</v>
          </cell>
          <cell r="I2811">
            <v>1</v>
          </cell>
          <cell r="J2811" t="str">
            <v>vleeskuikens</v>
          </cell>
        </row>
        <row r="2812">
          <cell r="A2812" t="str">
            <v>2007_jul_27</v>
          </cell>
          <cell r="C2812">
            <v>14973</v>
          </cell>
          <cell r="D2812">
            <v>2007</v>
          </cell>
          <cell r="E2812" t="str">
            <v>jul</v>
          </cell>
          <cell r="F2812">
            <v>27</v>
          </cell>
          <cell r="G2812">
            <v>120178.44</v>
          </cell>
          <cell r="H2812">
            <v>7</v>
          </cell>
          <cell r="I2812">
            <v>1</v>
          </cell>
          <cell r="J2812" t="str">
            <v>vleeskuikens</v>
          </cell>
        </row>
        <row r="2813">
          <cell r="A2813" t="str">
            <v>2007_aug_27</v>
          </cell>
          <cell r="C2813">
            <v>14974</v>
          </cell>
          <cell r="D2813">
            <v>2007</v>
          </cell>
          <cell r="E2813" t="str">
            <v>aug</v>
          </cell>
          <cell r="F2813">
            <v>27</v>
          </cell>
          <cell r="G2813">
            <v>120178.44</v>
          </cell>
          <cell r="H2813">
            <v>8</v>
          </cell>
          <cell r="I2813">
            <v>1</v>
          </cell>
          <cell r="J2813" t="str">
            <v>vleeskuikens</v>
          </cell>
        </row>
        <row r="2814">
          <cell r="A2814" t="str">
            <v>2007_sep_27</v>
          </cell>
          <cell r="C2814">
            <v>14975</v>
          </cell>
          <cell r="D2814">
            <v>2007</v>
          </cell>
          <cell r="E2814" t="str">
            <v>sep</v>
          </cell>
          <cell r="F2814">
            <v>27</v>
          </cell>
          <cell r="G2814">
            <v>122431.785</v>
          </cell>
          <cell r="H2814">
            <v>9</v>
          </cell>
          <cell r="I2814">
            <v>1</v>
          </cell>
          <cell r="J2814" t="str">
            <v>vleeskuikens</v>
          </cell>
        </row>
        <row r="2815">
          <cell r="A2815" t="str">
            <v>2007_okt_27</v>
          </cell>
          <cell r="C2815">
            <v>14976</v>
          </cell>
          <cell r="D2815">
            <v>2007</v>
          </cell>
          <cell r="E2815" t="str">
            <v>okt</v>
          </cell>
          <cell r="F2815">
            <v>27</v>
          </cell>
          <cell r="G2815">
            <v>123934.016</v>
          </cell>
          <cell r="H2815">
            <v>10</v>
          </cell>
          <cell r="I2815">
            <v>1</v>
          </cell>
          <cell r="J2815" t="str">
            <v>vleeskuikens</v>
          </cell>
        </row>
        <row r="2816">
          <cell r="A2816" t="str">
            <v>2007_nov_27</v>
          </cell>
          <cell r="C2816">
            <v>14977</v>
          </cell>
          <cell r="D2816">
            <v>2007</v>
          </cell>
          <cell r="E2816" t="str">
            <v>nov</v>
          </cell>
          <cell r="F2816">
            <v>27</v>
          </cell>
          <cell r="G2816">
            <v>123934.016</v>
          </cell>
          <cell r="H2816">
            <v>11</v>
          </cell>
          <cell r="I2816">
            <v>1</v>
          </cell>
          <cell r="J2816" t="str">
            <v>vleeskuikens</v>
          </cell>
        </row>
        <row r="2817">
          <cell r="A2817" t="str">
            <v>2007_dec_27</v>
          </cell>
          <cell r="C2817">
            <v>14978</v>
          </cell>
          <cell r="D2817">
            <v>2007</v>
          </cell>
          <cell r="E2817" t="str">
            <v>dec</v>
          </cell>
          <cell r="F2817">
            <v>27</v>
          </cell>
          <cell r="G2817">
            <v>123934.016</v>
          </cell>
          <cell r="H2817">
            <v>12</v>
          </cell>
          <cell r="I2817">
            <v>1</v>
          </cell>
          <cell r="J2817" t="str">
            <v>vleeskuikens</v>
          </cell>
        </row>
        <row r="2818">
          <cell r="A2818" t="str">
            <v>2008_jan_27</v>
          </cell>
          <cell r="C2818">
            <v>14979</v>
          </cell>
          <cell r="D2818">
            <v>2008</v>
          </cell>
          <cell r="E2818" t="str">
            <v>jan</v>
          </cell>
          <cell r="F2818">
            <v>27</v>
          </cell>
          <cell r="G2818">
            <v>123934.016</v>
          </cell>
          <cell r="H2818">
            <v>1</v>
          </cell>
          <cell r="I2818">
            <v>1</v>
          </cell>
          <cell r="J2818" t="str">
            <v>vleeskuikens</v>
          </cell>
        </row>
        <row r="2819">
          <cell r="A2819" t="str">
            <v>2008_feb_27</v>
          </cell>
          <cell r="C2819">
            <v>14980</v>
          </cell>
          <cell r="D2819">
            <v>2008</v>
          </cell>
          <cell r="E2819" t="str">
            <v>feb</v>
          </cell>
          <cell r="F2819">
            <v>27</v>
          </cell>
          <cell r="G2819">
            <v>123934.016</v>
          </cell>
          <cell r="H2819">
            <v>2</v>
          </cell>
          <cell r="I2819">
            <v>1</v>
          </cell>
          <cell r="J2819" t="str">
            <v>vleeskuikens</v>
          </cell>
        </row>
        <row r="2820">
          <cell r="A2820" t="str">
            <v>2008_mrt_27</v>
          </cell>
          <cell r="C2820">
            <v>14981</v>
          </cell>
          <cell r="D2820">
            <v>2008</v>
          </cell>
          <cell r="E2820" t="str">
            <v>mrt</v>
          </cell>
          <cell r="F2820">
            <v>27</v>
          </cell>
          <cell r="G2820">
            <v>124685.13099999999</v>
          </cell>
          <cell r="H2820">
            <v>3</v>
          </cell>
          <cell r="I2820">
            <v>1</v>
          </cell>
          <cell r="J2820" t="str">
            <v>vleeskuikens</v>
          </cell>
        </row>
        <row r="2821">
          <cell r="A2821" t="str">
            <v>2008_apr_27</v>
          </cell>
          <cell r="C2821">
            <v>14982</v>
          </cell>
          <cell r="D2821">
            <v>2008</v>
          </cell>
          <cell r="E2821" t="str">
            <v>apr</v>
          </cell>
          <cell r="F2821">
            <v>27</v>
          </cell>
          <cell r="G2821">
            <v>125436.246</v>
          </cell>
          <cell r="H2821">
            <v>4</v>
          </cell>
          <cell r="I2821">
            <v>1</v>
          </cell>
          <cell r="J2821" t="str">
            <v>vleeskuikens</v>
          </cell>
        </row>
        <row r="2822">
          <cell r="A2822" t="str">
            <v>2008_mei_27</v>
          </cell>
          <cell r="C2822">
            <v>14983</v>
          </cell>
          <cell r="D2822">
            <v>2008</v>
          </cell>
          <cell r="E2822" t="str">
            <v>mei</v>
          </cell>
          <cell r="F2822">
            <v>27</v>
          </cell>
          <cell r="G2822">
            <v>125436.246</v>
          </cell>
          <cell r="H2822">
            <v>5</v>
          </cell>
          <cell r="I2822">
            <v>1</v>
          </cell>
          <cell r="J2822" t="str">
            <v>vleeskuikens</v>
          </cell>
        </row>
        <row r="2823">
          <cell r="A2823" t="str">
            <v>2008_jun_27</v>
          </cell>
          <cell r="C2823">
            <v>14984</v>
          </cell>
          <cell r="D2823">
            <v>2008</v>
          </cell>
          <cell r="E2823" t="str">
            <v>jun</v>
          </cell>
          <cell r="F2823">
            <v>27</v>
          </cell>
          <cell r="G2823">
            <v>126938.477</v>
          </cell>
          <cell r="H2823">
            <v>6</v>
          </cell>
          <cell r="I2823">
            <v>1</v>
          </cell>
          <cell r="J2823" t="str">
            <v>vleeskuikens</v>
          </cell>
        </row>
        <row r="2824">
          <cell r="A2824" t="str">
            <v>2008_jul_27</v>
          </cell>
          <cell r="C2824">
            <v>14985</v>
          </cell>
          <cell r="D2824">
            <v>2008</v>
          </cell>
          <cell r="E2824" t="str">
            <v>jul</v>
          </cell>
          <cell r="F2824">
            <v>27</v>
          </cell>
          <cell r="G2824">
            <v>127689.592</v>
          </cell>
          <cell r="H2824">
            <v>7</v>
          </cell>
          <cell r="I2824">
            <v>1</v>
          </cell>
          <cell r="J2824" t="str">
            <v>vleeskuikens</v>
          </cell>
        </row>
        <row r="2825">
          <cell r="A2825" t="str">
            <v>2008_aug_27</v>
          </cell>
          <cell r="C2825">
            <v>14986</v>
          </cell>
          <cell r="D2825">
            <v>2008</v>
          </cell>
          <cell r="E2825" t="str">
            <v>aug</v>
          </cell>
          <cell r="F2825">
            <v>27</v>
          </cell>
          <cell r="G2825">
            <v>123934.016</v>
          </cell>
          <cell r="H2825">
            <v>8</v>
          </cell>
          <cell r="I2825">
            <v>1</v>
          </cell>
          <cell r="J2825" t="str">
            <v>vleeskuikens</v>
          </cell>
        </row>
        <row r="2826">
          <cell r="A2826" t="str">
            <v>2008_sep_27</v>
          </cell>
          <cell r="C2826">
            <v>14987</v>
          </cell>
          <cell r="D2826">
            <v>2008</v>
          </cell>
          <cell r="E2826" t="str">
            <v>sep</v>
          </cell>
          <cell r="F2826">
            <v>27</v>
          </cell>
          <cell r="G2826">
            <v>123934.016</v>
          </cell>
          <cell r="H2826">
            <v>9</v>
          </cell>
          <cell r="I2826">
            <v>1</v>
          </cell>
          <cell r="J2826" t="str">
            <v>vleeskuikens</v>
          </cell>
        </row>
        <row r="2827">
          <cell r="A2827" t="str">
            <v>2008_okt_27</v>
          </cell>
          <cell r="C2827">
            <v>14988</v>
          </cell>
          <cell r="D2827">
            <v>2008</v>
          </cell>
          <cell r="E2827" t="str">
            <v>okt</v>
          </cell>
          <cell r="F2827">
            <v>27</v>
          </cell>
          <cell r="G2827">
            <v>123934.016</v>
          </cell>
          <cell r="H2827">
            <v>10</v>
          </cell>
          <cell r="I2827">
            <v>1</v>
          </cell>
          <cell r="J2827" t="str">
            <v>vleeskuikens</v>
          </cell>
        </row>
        <row r="2828">
          <cell r="A2828" t="str">
            <v>2008_nov_27</v>
          </cell>
          <cell r="C2828">
            <v>14989</v>
          </cell>
          <cell r="D2828">
            <v>2008</v>
          </cell>
          <cell r="E2828" t="str">
            <v>nov</v>
          </cell>
          <cell r="F2828">
            <v>27</v>
          </cell>
          <cell r="G2828">
            <v>119427.32399999999</v>
          </cell>
          <cell r="H2828">
            <v>11</v>
          </cell>
          <cell r="I2828">
            <v>1</v>
          </cell>
          <cell r="J2828" t="str">
            <v>vleeskuikens</v>
          </cell>
        </row>
        <row r="2829">
          <cell r="A2829" t="str">
            <v>2008_dec_27</v>
          </cell>
          <cell r="C2829">
            <v>14990</v>
          </cell>
          <cell r="D2829">
            <v>2008</v>
          </cell>
          <cell r="E2829" t="str">
            <v>dec</v>
          </cell>
          <cell r="F2829">
            <v>27</v>
          </cell>
          <cell r="G2829">
            <v>116422.863</v>
          </cell>
          <cell r="H2829">
            <v>12</v>
          </cell>
          <cell r="I2829">
            <v>1</v>
          </cell>
          <cell r="J2829" t="str">
            <v>vleeskuikens</v>
          </cell>
        </row>
        <row r="2830">
          <cell r="A2830" t="str">
            <v>2009_jan_27</v>
          </cell>
          <cell r="C2830">
            <v>14991</v>
          </cell>
          <cell r="D2830">
            <v>2009</v>
          </cell>
          <cell r="E2830" t="str">
            <v>jan</v>
          </cell>
          <cell r="F2830">
            <v>27</v>
          </cell>
          <cell r="G2830">
            <v>116422.863</v>
          </cell>
          <cell r="H2830">
            <v>1</v>
          </cell>
          <cell r="I2830">
            <v>1</v>
          </cell>
          <cell r="J2830" t="str">
            <v>vleeskuikens</v>
          </cell>
        </row>
        <row r="2831">
          <cell r="A2831" t="str">
            <v>2009_feb_27</v>
          </cell>
          <cell r="C2831">
            <v>14992</v>
          </cell>
          <cell r="D2831">
            <v>2009</v>
          </cell>
          <cell r="E2831" t="str">
            <v>feb</v>
          </cell>
          <cell r="F2831">
            <v>27</v>
          </cell>
          <cell r="G2831">
            <v>116422.863</v>
          </cell>
          <cell r="H2831">
            <v>2</v>
          </cell>
          <cell r="I2831">
            <v>1</v>
          </cell>
          <cell r="J2831" t="str">
            <v>vleeskuikens</v>
          </cell>
        </row>
        <row r="2832">
          <cell r="A2832" t="str">
            <v>2009_mrt_27</v>
          </cell>
          <cell r="C2832">
            <v>14993</v>
          </cell>
          <cell r="D2832">
            <v>2009</v>
          </cell>
          <cell r="E2832" t="str">
            <v>mrt</v>
          </cell>
          <cell r="F2832">
            <v>27</v>
          </cell>
          <cell r="G2832">
            <v>117925.094</v>
          </cell>
          <cell r="H2832">
            <v>3</v>
          </cell>
          <cell r="I2832">
            <v>1</v>
          </cell>
          <cell r="J2832" t="str">
            <v>vleeskuikens</v>
          </cell>
        </row>
        <row r="2833">
          <cell r="A2833" t="str">
            <v>2009_apr_27</v>
          </cell>
          <cell r="C2833">
            <v>14994</v>
          </cell>
          <cell r="D2833">
            <v>2009</v>
          </cell>
          <cell r="E2833" t="str">
            <v>apr</v>
          </cell>
          <cell r="F2833">
            <v>27</v>
          </cell>
          <cell r="G2833">
            <v>118676.209</v>
          </cell>
          <cell r="H2833">
            <v>4</v>
          </cell>
          <cell r="I2833">
            <v>1</v>
          </cell>
          <cell r="J2833" t="str">
            <v>vleeskuikens</v>
          </cell>
        </row>
        <row r="2834">
          <cell r="A2834" t="str">
            <v>2009_mei_27</v>
          </cell>
          <cell r="C2834">
            <v>14995</v>
          </cell>
          <cell r="D2834">
            <v>2009</v>
          </cell>
          <cell r="E2834" t="str">
            <v>mei</v>
          </cell>
          <cell r="F2834">
            <v>27</v>
          </cell>
          <cell r="G2834">
            <v>118676.209</v>
          </cell>
          <cell r="H2834">
            <v>5</v>
          </cell>
          <cell r="I2834">
            <v>1</v>
          </cell>
          <cell r="J2834" t="str">
            <v>vleeskuikens</v>
          </cell>
        </row>
        <row r="2835">
          <cell r="A2835" t="str">
            <v>2009_jun_27</v>
          </cell>
          <cell r="C2835">
            <v>14996</v>
          </cell>
          <cell r="D2835">
            <v>2009</v>
          </cell>
          <cell r="E2835" t="str">
            <v>jun</v>
          </cell>
          <cell r="F2835">
            <v>27</v>
          </cell>
          <cell r="G2835">
            <v>118676.209</v>
          </cell>
          <cell r="H2835">
            <v>6</v>
          </cell>
          <cell r="I2835">
            <v>1</v>
          </cell>
          <cell r="J2835" t="str">
            <v>vleeskuikens</v>
          </cell>
        </row>
        <row r="2836">
          <cell r="A2836" t="str">
            <v>2009_jul_27</v>
          </cell>
          <cell r="C2836">
            <v>14997</v>
          </cell>
          <cell r="D2836">
            <v>2009</v>
          </cell>
          <cell r="E2836" t="str">
            <v>jul</v>
          </cell>
          <cell r="F2836">
            <v>27</v>
          </cell>
          <cell r="G2836">
            <v>120929.55499999999</v>
          </cell>
          <cell r="H2836">
            <v>7</v>
          </cell>
          <cell r="I2836">
            <v>1</v>
          </cell>
          <cell r="J2836" t="str">
            <v>vleeskuikens</v>
          </cell>
        </row>
        <row r="2837">
          <cell r="A2837" t="str">
            <v>2009_aug_27</v>
          </cell>
          <cell r="C2837">
            <v>14998</v>
          </cell>
          <cell r="D2837">
            <v>2009</v>
          </cell>
          <cell r="E2837" t="str">
            <v>aug</v>
          </cell>
          <cell r="F2837">
            <v>27</v>
          </cell>
          <cell r="G2837">
            <v>120929.55499999999</v>
          </cell>
          <cell r="H2837">
            <v>8</v>
          </cell>
          <cell r="I2837">
            <v>1</v>
          </cell>
          <cell r="J2837" t="str">
            <v>vleeskuikens</v>
          </cell>
        </row>
        <row r="2838">
          <cell r="A2838" t="str">
            <v>2009_sep_27</v>
          </cell>
          <cell r="C2838">
            <v>14999</v>
          </cell>
          <cell r="D2838">
            <v>2009</v>
          </cell>
          <cell r="E2838" t="str">
            <v>sep</v>
          </cell>
          <cell r="F2838">
            <v>27</v>
          </cell>
          <cell r="G2838">
            <v>120178.44</v>
          </cell>
          <cell r="H2838">
            <v>9</v>
          </cell>
          <cell r="I2838">
            <v>1</v>
          </cell>
          <cell r="J2838" t="str">
            <v>vleeskuikens</v>
          </cell>
        </row>
        <row r="2839">
          <cell r="A2839" t="str">
            <v>2009_okt_27</v>
          </cell>
          <cell r="C2839">
            <v>15000</v>
          </cell>
          <cell r="D2839">
            <v>2009</v>
          </cell>
          <cell r="E2839" t="str">
            <v>okt</v>
          </cell>
          <cell r="F2839">
            <v>27</v>
          </cell>
          <cell r="G2839">
            <v>116422.863</v>
          </cell>
          <cell r="H2839">
            <v>10</v>
          </cell>
          <cell r="I2839">
            <v>1</v>
          </cell>
          <cell r="J2839" t="str">
            <v>vleeskuikens</v>
          </cell>
        </row>
        <row r="2840">
          <cell r="A2840" t="str">
            <v>2009_nov_27</v>
          </cell>
          <cell r="C2840">
            <v>15001</v>
          </cell>
          <cell r="D2840">
            <v>2009</v>
          </cell>
          <cell r="E2840" t="str">
            <v>nov</v>
          </cell>
          <cell r="F2840">
            <v>27</v>
          </cell>
          <cell r="G2840">
            <v>108911.711</v>
          </cell>
          <cell r="H2840">
            <v>11</v>
          </cell>
          <cell r="I2840">
            <v>1</v>
          </cell>
          <cell r="J2840" t="str">
            <v>vleeskuikens</v>
          </cell>
        </row>
        <row r="2841">
          <cell r="A2841" t="str">
            <v>2009_dec_27</v>
          </cell>
          <cell r="C2841">
            <v>15002</v>
          </cell>
          <cell r="D2841">
            <v>2009</v>
          </cell>
          <cell r="E2841" t="str">
            <v>dec</v>
          </cell>
          <cell r="F2841">
            <v>27</v>
          </cell>
          <cell r="G2841">
            <v>107409.48</v>
          </cell>
          <cell r="H2841">
            <v>12</v>
          </cell>
          <cell r="I2841">
            <v>1</v>
          </cell>
          <cell r="J2841" t="str">
            <v>vleeskuikens</v>
          </cell>
        </row>
        <row r="2842">
          <cell r="A2842" t="str">
            <v>2010_jan_27</v>
          </cell>
          <cell r="C2842">
            <v>15003</v>
          </cell>
          <cell r="D2842">
            <v>2010</v>
          </cell>
          <cell r="E2842" t="str">
            <v>jan</v>
          </cell>
          <cell r="F2842">
            <v>27</v>
          </cell>
          <cell r="G2842">
            <v>109662.826</v>
          </cell>
          <cell r="H2842">
            <v>1</v>
          </cell>
          <cell r="I2842">
            <v>1</v>
          </cell>
          <cell r="J2842" t="str">
            <v>vleeskuikens</v>
          </cell>
        </row>
        <row r="2843">
          <cell r="A2843" t="str">
            <v>2010_feb_27</v>
          </cell>
          <cell r="C2843">
            <v>15004</v>
          </cell>
          <cell r="D2843">
            <v>2010</v>
          </cell>
          <cell r="E2843" t="str">
            <v>feb</v>
          </cell>
          <cell r="F2843">
            <v>27</v>
          </cell>
          <cell r="G2843">
            <v>109662.826</v>
          </cell>
          <cell r="H2843">
            <v>2</v>
          </cell>
          <cell r="I2843">
            <v>1</v>
          </cell>
          <cell r="J2843" t="str">
            <v>vleeskuikens</v>
          </cell>
        </row>
        <row r="2844">
          <cell r="A2844" t="str">
            <v>2010_mrt_27</v>
          </cell>
          <cell r="C2844">
            <v>15005</v>
          </cell>
          <cell r="D2844">
            <v>2010</v>
          </cell>
          <cell r="E2844" t="str">
            <v>mrt</v>
          </cell>
          <cell r="F2844">
            <v>27</v>
          </cell>
          <cell r="G2844">
            <v>110413.94100000001</v>
          </cell>
          <cell r="H2844">
            <v>3</v>
          </cell>
          <cell r="I2844">
            <v>1</v>
          </cell>
          <cell r="J2844" t="str">
            <v>vleeskuikens</v>
          </cell>
        </row>
        <row r="2845">
          <cell r="A2845" t="str">
            <v>2010_apr_27</v>
          </cell>
          <cell r="C2845">
            <v>15006</v>
          </cell>
          <cell r="D2845">
            <v>2010</v>
          </cell>
          <cell r="E2845" t="str">
            <v>apr</v>
          </cell>
          <cell r="F2845">
            <v>27</v>
          </cell>
          <cell r="G2845">
            <v>111916.17200000001</v>
          </cell>
          <cell r="H2845">
            <v>4</v>
          </cell>
          <cell r="I2845">
            <v>1</v>
          </cell>
          <cell r="J2845" t="str">
            <v>vleeskuikens</v>
          </cell>
        </row>
        <row r="2846">
          <cell r="A2846" t="str">
            <v>2010_mei_27</v>
          </cell>
          <cell r="C2846">
            <v>15007</v>
          </cell>
          <cell r="D2846">
            <v>2010</v>
          </cell>
          <cell r="E2846" t="str">
            <v>mei</v>
          </cell>
          <cell r="F2846">
            <v>27</v>
          </cell>
          <cell r="G2846">
            <v>114169.518</v>
          </cell>
          <cell r="H2846">
            <v>5</v>
          </cell>
          <cell r="I2846">
            <v>1</v>
          </cell>
          <cell r="J2846" t="str">
            <v>vleeskuikens</v>
          </cell>
        </row>
        <row r="2847">
          <cell r="A2847" t="str">
            <v>2010_jun_27</v>
          </cell>
          <cell r="C2847">
            <v>15008</v>
          </cell>
          <cell r="D2847">
            <v>2010</v>
          </cell>
          <cell r="E2847" t="str">
            <v>jun</v>
          </cell>
          <cell r="F2847">
            <v>27</v>
          </cell>
          <cell r="G2847">
            <v>116422.863</v>
          </cell>
          <cell r="H2847">
            <v>6</v>
          </cell>
          <cell r="I2847">
            <v>1</v>
          </cell>
          <cell r="J2847" t="str">
            <v>vleeskuikens</v>
          </cell>
        </row>
        <row r="2848">
          <cell r="A2848" t="str">
            <v>2010_jul_27</v>
          </cell>
          <cell r="C2848">
            <v>15009</v>
          </cell>
          <cell r="D2848">
            <v>2010</v>
          </cell>
          <cell r="E2848" t="str">
            <v>jul</v>
          </cell>
          <cell r="F2848">
            <v>27</v>
          </cell>
          <cell r="G2848">
            <v>120178.44</v>
          </cell>
          <cell r="H2848">
            <v>7</v>
          </cell>
          <cell r="I2848">
            <v>1</v>
          </cell>
          <cell r="J2848" t="str">
            <v>vleeskuikens</v>
          </cell>
        </row>
        <row r="2849">
          <cell r="A2849" t="str">
            <v>2010_aug_27</v>
          </cell>
          <cell r="C2849">
            <v>15010</v>
          </cell>
          <cell r="D2849">
            <v>2010</v>
          </cell>
          <cell r="E2849" t="str">
            <v>aug</v>
          </cell>
          <cell r="F2849">
            <v>27</v>
          </cell>
          <cell r="G2849">
            <v>120929.55499999999</v>
          </cell>
          <cell r="H2849">
            <v>8</v>
          </cell>
          <cell r="I2849">
            <v>1</v>
          </cell>
          <cell r="J2849" t="str">
            <v>vleeskuikens</v>
          </cell>
        </row>
        <row r="2850">
          <cell r="A2850" t="str">
            <v>2010_sep_27</v>
          </cell>
          <cell r="C2850">
            <v>15011</v>
          </cell>
          <cell r="D2850">
            <v>2010</v>
          </cell>
          <cell r="E2850" t="str">
            <v>sep</v>
          </cell>
          <cell r="F2850">
            <v>27</v>
          </cell>
          <cell r="G2850">
            <v>121680.67</v>
          </cell>
          <cell r="H2850">
            <v>9</v>
          </cell>
          <cell r="I2850">
            <v>1</v>
          </cell>
          <cell r="J2850" t="str">
            <v>vleeskuikens</v>
          </cell>
        </row>
        <row r="2851">
          <cell r="A2851" t="str">
            <v>2010_okt_27</v>
          </cell>
          <cell r="C2851">
            <v>15012</v>
          </cell>
          <cell r="D2851">
            <v>2010</v>
          </cell>
          <cell r="E2851" t="str">
            <v>okt</v>
          </cell>
          <cell r="F2851">
            <v>27</v>
          </cell>
          <cell r="G2851">
            <v>121680.67</v>
          </cell>
          <cell r="H2851">
            <v>10</v>
          </cell>
          <cell r="I2851">
            <v>1</v>
          </cell>
          <cell r="J2851" t="str">
            <v>vleeskuikens</v>
          </cell>
        </row>
        <row r="2852">
          <cell r="A2852" t="str">
            <v>2010_nov_27</v>
          </cell>
          <cell r="C2852">
            <v>15013</v>
          </cell>
          <cell r="D2852">
            <v>2010</v>
          </cell>
          <cell r="E2852" t="str">
            <v>nov</v>
          </cell>
          <cell r="F2852">
            <v>27</v>
          </cell>
          <cell r="G2852">
            <v>122431.785</v>
          </cell>
          <cell r="H2852">
            <v>11</v>
          </cell>
          <cell r="I2852">
            <v>1</v>
          </cell>
          <cell r="J2852" t="str">
            <v>vleeskuikens</v>
          </cell>
        </row>
        <row r="2853">
          <cell r="A2853" t="str">
            <v>2010_dec_27</v>
          </cell>
          <cell r="C2853">
            <v>15014</v>
          </cell>
          <cell r="D2853">
            <v>2010</v>
          </cell>
          <cell r="E2853" t="str">
            <v>dec</v>
          </cell>
          <cell r="F2853">
            <v>27</v>
          </cell>
          <cell r="G2853">
            <v>123934.016</v>
          </cell>
          <cell r="H2853">
            <v>12</v>
          </cell>
          <cell r="I2853">
            <v>1</v>
          </cell>
          <cell r="J2853" t="str">
            <v>vleeskuikens</v>
          </cell>
        </row>
        <row r="2854">
          <cell r="A2854" t="str">
            <v>2011_jan_27</v>
          </cell>
          <cell r="C2854">
            <v>15015</v>
          </cell>
          <cell r="D2854">
            <v>2011</v>
          </cell>
          <cell r="E2854" t="str">
            <v>jan</v>
          </cell>
          <cell r="F2854">
            <v>27</v>
          </cell>
          <cell r="G2854">
            <v>126187.36199999999</v>
          </cell>
          <cell r="H2854">
            <v>1</v>
          </cell>
          <cell r="I2854">
            <v>1</v>
          </cell>
          <cell r="J2854" t="str">
            <v>vleeskuikens</v>
          </cell>
        </row>
        <row r="2855">
          <cell r="A2855" t="str">
            <v>2011_feb_27</v>
          </cell>
          <cell r="C2855">
            <v>15016</v>
          </cell>
          <cell r="D2855">
            <v>2011</v>
          </cell>
          <cell r="E2855" t="str">
            <v>feb</v>
          </cell>
          <cell r="F2855">
            <v>27</v>
          </cell>
          <cell r="G2855">
            <v>126938.477</v>
          </cell>
          <cell r="H2855">
            <v>2</v>
          </cell>
          <cell r="I2855">
            <v>1</v>
          </cell>
          <cell r="J2855" t="str">
            <v>vleeskuikens</v>
          </cell>
        </row>
        <row r="2856">
          <cell r="A2856" t="str">
            <v>2011_mrt_27</v>
          </cell>
          <cell r="C2856">
            <v>15017</v>
          </cell>
          <cell r="D2856">
            <v>2011</v>
          </cell>
          <cell r="E2856" t="str">
            <v>mrt</v>
          </cell>
          <cell r="F2856">
            <v>27</v>
          </cell>
          <cell r="G2856">
            <v>129191.823</v>
          </cell>
          <cell r="H2856">
            <v>3</v>
          </cell>
          <cell r="I2856">
            <v>1</v>
          </cell>
          <cell r="J2856" t="str">
            <v>vleeskuikens</v>
          </cell>
        </row>
        <row r="2857">
          <cell r="A2857" t="str">
            <v>2011_apr_27</v>
          </cell>
          <cell r="C2857">
            <v>15018</v>
          </cell>
          <cell r="D2857">
            <v>2011</v>
          </cell>
          <cell r="E2857" t="str">
            <v>apr</v>
          </cell>
          <cell r="F2857">
            <v>27</v>
          </cell>
          <cell r="G2857">
            <v>132196.28400000001</v>
          </cell>
          <cell r="H2857">
            <v>4</v>
          </cell>
          <cell r="I2857">
            <v>1</v>
          </cell>
          <cell r="J2857" t="str">
            <v>vleeskuikens</v>
          </cell>
        </row>
        <row r="2858">
          <cell r="A2858" t="str">
            <v>2011_mei_27</v>
          </cell>
          <cell r="C2858">
            <v>15019</v>
          </cell>
          <cell r="D2858">
            <v>2011</v>
          </cell>
          <cell r="E2858" t="str">
            <v>mei</v>
          </cell>
          <cell r="F2858">
            <v>27</v>
          </cell>
          <cell r="G2858">
            <v>133698.514</v>
          </cell>
          <cell r="H2858">
            <v>5</v>
          </cell>
          <cell r="I2858">
            <v>1</v>
          </cell>
          <cell r="J2858" t="str">
            <v>vleeskuikens</v>
          </cell>
        </row>
        <row r="2859">
          <cell r="A2859" t="str">
            <v>2011_jun_27</v>
          </cell>
          <cell r="C2859">
            <v>15020</v>
          </cell>
          <cell r="D2859">
            <v>2011</v>
          </cell>
          <cell r="E2859" t="str">
            <v>jun</v>
          </cell>
          <cell r="F2859">
            <v>27</v>
          </cell>
          <cell r="G2859">
            <v>132196.28400000001</v>
          </cell>
          <cell r="H2859">
            <v>6</v>
          </cell>
          <cell r="I2859">
            <v>1</v>
          </cell>
          <cell r="J2859" t="str">
            <v>vleeskuikens</v>
          </cell>
        </row>
        <row r="2860">
          <cell r="A2860" t="str">
            <v>2011_jul_27</v>
          </cell>
          <cell r="C2860">
            <v>15021</v>
          </cell>
          <cell r="D2860">
            <v>2011</v>
          </cell>
          <cell r="E2860" t="str">
            <v>jul</v>
          </cell>
          <cell r="F2860">
            <v>27</v>
          </cell>
          <cell r="G2860">
            <v>131445.16800000001</v>
          </cell>
          <cell r="H2860">
            <v>7</v>
          </cell>
          <cell r="I2860">
            <v>1</v>
          </cell>
          <cell r="J2860" t="str">
            <v>vleeskuikens</v>
          </cell>
        </row>
        <row r="2861">
          <cell r="A2861" t="str">
            <v>2011_aug_27</v>
          </cell>
          <cell r="C2861">
            <v>15022</v>
          </cell>
          <cell r="D2861">
            <v>2011</v>
          </cell>
          <cell r="E2861" t="str">
            <v>aug</v>
          </cell>
          <cell r="F2861">
            <v>27</v>
          </cell>
          <cell r="G2861">
            <v>131445.16800000001</v>
          </cell>
          <cell r="H2861">
            <v>8</v>
          </cell>
          <cell r="I2861">
            <v>1</v>
          </cell>
          <cell r="J2861" t="str">
            <v>vleeskuikens</v>
          </cell>
        </row>
        <row r="2862">
          <cell r="A2862" t="str">
            <v>2011_sep_27</v>
          </cell>
          <cell r="C2862">
            <v>15023</v>
          </cell>
          <cell r="D2862">
            <v>2011</v>
          </cell>
          <cell r="E2862" t="str">
            <v>sep</v>
          </cell>
          <cell r="F2862">
            <v>27</v>
          </cell>
          <cell r="G2862">
            <v>132947.399</v>
          </cell>
          <cell r="H2862">
            <v>9</v>
          </cell>
          <cell r="I2862">
            <v>1</v>
          </cell>
          <cell r="J2862" t="str">
            <v>vleeskuikens</v>
          </cell>
        </row>
        <row r="2863">
          <cell r="A2863" t="str">
            <v>2011_okt_27</v>
          </cell>
          <cell r="C2863">
            <v>15024</v>
          </cell>
          <cell r="D2863">
            <v>2011</v>
          </cell>
          <cell r="E2863" t="str">
            <v>okt</v>
          </cell>
          <cell r="F2863">
            <v>27</v>
          </cell>
          <cell r="G2863">
            <v>132947.399</v>
          </cell>
          <cell r="H2863">
            <v>10</v>
          </cell>
          <cell r="I2863">
            <v>1</v>
          </cell>
          <cell r="J2863" t="str">
            <v>vleeskuikens</v>
          </cell>
        </row>
        <row r="2864">
          <cell r="A2864" t="str">
            <v>2011_nov_27</v>
          </cell>
          <cell r="C2864">
            <v>15025</v>
          </cell>
          <cell r="D2864">
            <v>2011</v>
          </cell>
          <cell r="E2864" t="str">
            <v>nov</v>
          </cell>
          <cell r="F2864">
            <v>27</v>
          </cell>
          <cell r="G2864">
            <v>132196.28400000001</v>
          </cell>
          <cell r="H2864">
            <v>11</v>
          </cell>
          <cell r="I2864">
            <v>1</v>
          </cell>
          <cell r="J2864" t="str">
            <v>vleeskuikens</v>
          </cell>
        </row>
        <row r="2865">
          <cell r="A2865" t="str">
            <v>2011_dec_27</v>
          </cell>
          <cell r="C2865">
            <v>15026</v>
          </cell>
          <cell r="D2865">
            <v>2011</v>
          </cell>
          <cell r="E2865" t="str">
            <v>dec</v>
          </cell>
          <cell r="F2865">
            <v>27</v>
          </cell>
          <cell r="G2865">
            <v>131445.16800000001</v>
          </cell>
          <cell r="H2865">
            <v>12</v>
          </cell>
          <cell r="I2865">
            <v>1</v>
          </cell>
          <cell r="J2865" t="str">
            <v>vleeskuikens</v>
          </cell>
        </row>
        <row r="2866">
          <cell r="A2866" t="str">
            <v>2012_dec_27</v>
          </cell>
          <cell r="C2866">
            <v>15038</v>
          </cell>
          <cell r="D2866">
            <v>2012</v>
          </cell>
          <cell r="E2866" t="str">
            <v>dec</v>
          </cell>
          <cell r="F2866">
            <v>27</v>
          </cell>
          <cell r="G2866">
            <v>0</v>
          </cell>
          <cell r="H2866">
            <v>12</v>
          </cell>
          <cell r="I2866">
            <v>1</v>
          </cell>
          <cell r="J2866" t="str">
            <v>vleeskuikens</v>
          </cell>
        </row>
        <row r="2867">
          <cell r="A2867" t="str">
            <v>2006_jan_28</v>
          </cell>
          <cell r="C2867">
            <v>15039</v>
          </cell>
          <cell r="D2867">
            <v>2006</v>
          </cell>
          <cell r="E2867" t="str">
            <v>jan</v>
          </cell>
          <cell r="F2867">
            <v>28</v>
          </cell>
          <cell r="G2867">
            <v>52216.553</v>
          </cell>
          <cell r="H2867">
            <v>1</v>
          </cell>
          <cell r="I2867">
            <v>1</v>
          </cell>
          <cell r="J2867" t="str">
            <v>vleeskuikens</v>
          </cell>
        </row>
        <row r="2868">
          <cell r="A2868" t="str">
            <v>2006_feb_28</v>
          </cell>
          <cell r="C2868">
            <v>15040</v>
          </cell>
          <cell r="D2868">
            <v>2006</v>
          </cell>
          <cell r="E2868" t="str">
            <v>feb</v>
          </cell>
          <cell r="F2868">
            <v>28</v>
          </cell>
          <cell r="G2868">
            <v>52448.123</v>
          </cell>
          <cell r="H2868">
            <v>2</v>
          </cell>
          <cell r="I2868">
            <v>1</v>
          </cell>
          <cell r="J2868" t="str">
            <v>vleeskuikens</v>
          </cell>
        </row>
        <row r="2869">
          <cell r="A2869" t="str">
            <v>2006_mrt_28</v>
          </cell>
          <cell r="C2869">
            <v>15041</v>
          </cell>
          <cell r="D2869">
            <v>2006</v>
          </cell>
          <cell r="E2869" t="str">
            <v>mrt</v>
          </cell>
          <cell r="F2869">
            <v>28</v>
          </cell>
          <cell r="G2869">
            <v>52612.597000000002</v>
          </cell>
          <cell r="H2869">
            <v>3</v>
          </cell>
          <cell r="I2869">
            <v>1</v>
          </cell>
          <cell r="J2869" t="str">
            <v>vleeskuikens</v>
          </cell>
        </row>
        <row r="2870">
          <cell r="A2870" t="str">
            <v>2006_apr_28</v>
          </cell>
          <cell r="C2870">
            <v>15042</v>
          </cell>
          <cell r="D2870">
            <v>2006</v>
          </cell>
          <cell r="E2870" t="str">
            <v>apr</v>
          </cell>
          <cell r="F2870">
            <v>28</v>
          </cell>
          <cell r="G2870">
            <v>53081.578999999998</v>
          </cell>
          <cell r="H2870">
            <v>4</v>
          </cell>
          <cell r="I2870">
            <v>1</v>
          </cell>
          <cell r="J2870" t="str">
            <v>vleeskuikens</v>
          </cell>
        </row>
        <row r="2871">
          <cell r="A2871" t="str">
            <v>2006_mei_28</v>
          </cell>
          <cell r="C2871">
            <v>15043</v>
          </cell>
          <cell r="D2871">
            <v>2006</v>
          </cell>
          <cell r="E2871" t="str">
            <v>mei</v>
          </cell>
          <cell r="F2871">
            <v>28</v>
          </cell>
          <cell r="G2871">
            <v>53418.951999999997</v>
          </cell>
          <cell r="H2871">
            <v>5</v>
          </cell>
          <cell r="I2871">
            <v>1</v>
          </cell>
          <cell r="J2871" t="str">
            <v>vleeskuikens</v>
          </cell>
        </row>
        <row r="2872">
          <cell r="A2872" t="str">
            <v>2006_jun_28</v>
          </cell>
          <cell r="C2872">
            <v>15044</v>
          </cell>
          <cell r="D2872">
            <v>2006</v>
          </cell>
          <cell r="E2872" t="str">
            <v>jun</v>
          </cell>
          <cell r="F2872">
            <v>28</v>
          </cell>
          <cell r="G2872">
            <v>53490.525999999998</v>
          </cell>
          <cell r="H2872">
            <v>6</v>
          </cell>
          <cell r="I2872">
            <v>1</v>
          </cell>
          <cell r="J2872" t="str">
            <v>vleeskuikens</v>
          </cell>
        </row>
        <row r="2873">
          <cell r="A2873" t="str">
            <v>2006_jul_28</v>
          </cell>
          <cell r="C2873">
            <v>15045</v>
          </cell>
          <cell r="D2873">
            <v>2006</v>
          </cell>
          <cell r="E2873" t="str">
            <v>jul</v>
          </cell>
          <cell r="F2873">
            <v>28</v>
          </cell>
          <cell r="G2873">
            <v>53451.135999999999</v>
          </cell>
          <cell r="H2873">
            <v>7</v>
          </cell>
          <cell r="I2873">
            <v>1</v>
          </cell>
          <cell r="J2873" t="str">
            <v>vleeskuikens</v>
          </cell>
        </row>
        <row r="2874">
          <cell r="A2874" t="str">
            <v>2006_aug_28</v>
          </cell>
          <cell r="C2874">
            <v>15046</v>
          </cell>
          <cell r="D2874">
            <v>2006</v>
          </cell>
          <cell r="E2874" t="str">
            <v>aug</v>
          </cell>
          <cell r="F2874">
            <v>28</v>
          </cell>
          <cell r="G2874">
            <v>54007.856</v>
          </cell>
          <cell r="H2874">
            <v>8</v>
          </cell>
          <cell r="I2874">
            <v>1</v>
          </cell>
          <cell r="J2874" t="str">
            <v>vleeskuikens</v>
          </cell>
        </row>
        <row r="2875">
          <cell r="A2875" t="str">
            <v>2006_sep_28</v>
          </cell>
          <cell r="C2875">
            <v>15047</v>
          </cell>
          <cell r="D2875">
            <v>2006</v>
          </cell>
          <cell r="E2875" t="str">
            <v>sep</v>
          </cell>
          <cell r="F2875">
            <v>28</v>
          </cell>
          <cell r="G2875">
            <v>54801.843000000001</v>
          </cell>
          <cell r="H2875">
            <v>9</v>
          </cell>
          <cell r="I2875">
            <v>1</v>
          </cell>
          <cell r="J2875" t="str">
            <v>vleeskuikens</v>
          </cell>
        </row>
        <row r="2876">
          <cell r="A2876" t="str">
            <v>2006_okt_28</v>
          </cell>
          <cell r="C2876">
            <v>15048</v>
          </cell>
          <cell r="D2876">
            <v>2006</v>
          </cell>
          <cell r="E2876" t="str">
            <v>okt</v>
          </cell>
          <cell r="F2876">
            <v>28</v>
          </cell>
          <cell r="G2876">
            <v>56155.131999999998</v>
          </cell>
          <cell r="H2876">
            <v>10</v>
          </cell>
          <cell r="I2876">
            <v>1</v>
          </cell>
          <cell r="J2876" t="str">
            <v>vleeskuikens</v>
          </cell>
        </row>
        <row r="2877">
          <cell r="A2877" t="str">
            <v>2006_nov_28</v>
          </cell>
          <cell r="C2877">
            <v>15049</v>
          </cell>
          <cell r="D2877">
            <v>2006</v>
          </cell>
          <cell r="E2877" t="str">
            <v>nov</v>
          </cell>
          <cell r="F2877">
            <v>28</v>
          </cell>
          <cell r="G2877">
            <v>57537.877</v>
          </cell>
          <cell r="H2877">
            <v>11</v>
          </cell>
          <cell r="I2877">
            <v>1</v>
          </cell>
          <cell r="J2877" t="str">
            <v>vleeskuikens</v>
          </cell>
        </row>
        <row r="2878">
          <cell r="A2878" t="str">
            <v>2006_dec_28</v>
          </cell>
          <cell r="C2878">
            <v>15050</v>
          </cell>
          <cell r="D2878">
            <v>2006</v>
          </cell>
          <cell r="E2878" t="str">
            <v>dec</v>
          </cell>
          <cell r="F2878">
            <v>28</v>
          </cell>
          <cell r="G2878">
            <v>58936.642</v>
          </cell>
          <cell r="H2878">
            <v>12</v>
          </cell>
          <cell r="I2878">
            <v>1</v>
          </cell>
          <cell r="J2878" t="str">
            <v>vleeskuikens</v>
          </cell>
        </row>
        <row r="2879">
          <cell r="A2879" t="str">
            <v>2007_jan_28</v>
          </cell>
          <cell r="C2879">
            <v>15051</v>
          </cell>
          <cell r="D2879">
            <v>2007</v>
          </cell>
          <cell r="E2879" t="str">
            <v>jan</v>
          </cell>
          <cell r="F2879">
            <v>28</v>
          </cell>
          <cell r="G2879">
            <v>60136.167000000001</v>
          </cell>
          <cell r="H2879">
            <v>1</v>
          </cell>
          <cell r="I2879">
            <v>1</v>
          </cell>
          <cell r="J2879" t="str">
            <v>vleeskuikens</v>
          </cell>
        </row>
        <row r="2880">
          <cell r="A2880" t="str">
            <v>2007_feb_28</v>
          </cell>
          <cell r="C2880">
            <v>15052</v>
          </cell>
          <cell r="D2880">
            <v>2007</v>
          </cell>
          <cell r="E2880" t="str">
            <v>feb</v>
          </cell>
          <cell r="F2880">
            <v>28</v>
          </cell>
          <cell r="G2880">
            <v>60701.701000000001</v>
          </cell>
          <cell r="H2880">
            <v>2</v>
          </cell>
          <cell r="I2880">
            <v>1</v>
          </cell>
          <cell r="J2880" t="str">
            <v>vleeskuikens</v>
          </cell>
        </row>
        <row r="2881">
          <cell r="A2881" t="str">
            <v>2007_mrt_28</v>
          </cell>
          <cell r="C2881">
            <v>15053</v>
          </cell>
          <cell r="D2881">
            <v>2007</v>
          </cell>
          <cell r="E2881" t="str">
            <v>mrt</v>
          </cell>
          <cell r="F2881">
            <v>28</v>
          </cell>
          <cell r="G2881">
            <v>61227.309000000001</v>
          </cell>
          <cell r="H2881">
            <v>3</v>
          </cell>
          <cell r="I2881">
            <v>1</v>
          </cell>
          <cell r="J2881" t="str">
            <v>vleeskuikens</v>
          </cell>
        </row>
        <row r="2882">
          <cell r="A2882" t="str">
            <v>2007_apr_28</v>
          </cell>
          <cell r="C2882">
            <v>15054</v>
          </cell>
          <cell r="D2882">
            <v>2007</v>
          </cell>
          <cell r="E2882" t="str">
            <v>apr</v>
          </cell>
          <cell r="F2882">
            <v>28</v>
          </cell>
          <cell r="G2882">
            <v>61941.298000000003</v>
          </cell>
          <cell r="H2882">
            <v>4</v>
          </cell>
          <cell r="I2882">
            <v>1</v>
          </cell>
          <cell r="J2882" t="str">
            <v>vleeskuikens</v>
          </cell>
        </row>
        <row r="2883">
          <cell r="A2883" t="str">
            <v>2007_mei_28</v>
          </cell>
          <cell r="C2883">
            <v>15055</v>
          </cell>
          <cell r="D2883">
            <v>2007</v>
          </cell>
          <cell r="E2883" t="str">
            <v>mei</v>
          </cell>
          <cell r="F2883">
            <v>28</v>
          </cell>
          <cell r="G2883">
            <v>62454.002999999997</v>
          </cell>
          <cell r="H2883">
            <v>5</v>
          </cell>
          <cell r="I2883">
            <v>1</v>
          </cell>
          <cell r="J2883" t="str">
            <v>vleeskuikens</v>
          </cell>
        </row>
        <row r="2884">
          <cell r="A2884" t="str">
            <v>2007_jun_28</v>
          </cell>
          <cell r="C2884">
            <v>15056</v>
          </cell>
          <cell r="D2884">
            <v>2007</v>
          </cell>
          <cell r="E2884" t="str">
            <v>jun</v>
          </cell>
          <cell r="F2884">
            <v>28</v>
          </cell>
          <cell r="G2884">
            <v>63153.190999999999</v>
          </cell>
          <cell r="H2884">
            <v>6</v>
          </cell>
          <cell r="I2884">
            <v>1</v>
          </cell>
          <cell r="J2884" t="str">
            <v>vleeskuikens</v>
          </cell>
        </row>
        <row r="2885">
          <cell r="A2885" t="str">
            <v>2007_jul_28</v>
          </cell>
          <cell r="C2885">
            <v>15057</v>
          </cell>
          <cell r="D2885">
            <v>2007</v>
          </cell>
          <cell r="E2885" t="str">
            <v>jul</v>
          </cell>
          <cell r="F2885">
            <v>28</v>
          </cell>
          <cell r="G2885">
            <v>64807.188000000002</v>
          </cell>
          <cell r="H2885">
            <v>7</v>
          </cell>
          <cell r="I2885">
            <v>1</v>
          </cell>
          <cell r="J2885" t="str">
            <v>vleeskuikens</v>
          </cell>
        </row>
        <row r="2886">
          <cell r="A2886" t="str">
            <v>2007_aug_28</v>
          </cell>
          <cell r="C2886">
            <v>15058</v>
          </cell>
          <cell r="D2886">
            <v>2007</v>
          </cell>
          <cell r="E2886" t="str">
            <v>aug</v>
          </cell>
          <cell r="F2886">
            <v>28</v>
          </cell>
          <cell r="G2886">
            <v>67847.875</v>
          </cell>
          <cell r="H2886">
            <v>8</v>
          </cell>
          <cell r="I2886">
            <v>1</v>
          </cell>
          <cell r="J2886" t="str">
            <v>vleeskuikens</v>
          </cell>
        </row>
        <row r="2887">
          <cell r="A2887" t="str">
            <v>2007_sep_28</v>
          </cell>
          <cell r="C2887">
            <v>15059</v>
          </cell>
          <cell r="D2887">
            <v>2007</v>
          </cell>
          <cell r="E2887" t="str">
            <v>sep</v>
          </cell>
          <cell r="F2887">
            <v>28</v>
          </cell>
          <cell r="G2887">
            <v>73115.542000000001</v>
          </cell>
          <cell r="H2887">
            <v>9</v>
          </cell>
          <cell r="I2887">
            <v>1</v>
          </cell>
          <cell r="J2887" t="str">
            <v>vleeskuikens</v>
          </cell>
        </row>
        <row r="2888">
          <cell r="A2888" t="str">
            <v>2007_okt_28</v>
          </cell>
          <cell r="C2888">
            <v>15060</v>
          </cell>
          <cell r="D2888">
            <v>2007</v>
          </cell>
          <cell r="E2888" t="str">
            <v>okt</v>
          </cell>
          <cell r="F2888">
            <v>28</v>
          </cell>
          <cell r="G2888">
            <v>73973.994999999995</v>
          </cell>
          <cell r="H2888">
            <v>10</v>
          </cell>
          <cell r="I2888">
            <v>1</v>
          </cell>
          <cell r="J2888" t="str">
            <v>vleeskuikens</v>
          </cell>
        </row>
        <row r="2889">
          <cell r="A2889" t="str">
            <v>2007_nov_28</v>
          </cell>
          <cell r="C2889">
            <v>15061</v>
          </cell>
          <cell r="D2889">
            <v>2007</v>
          </cell>
          <cell r="E2889" t="str">
            <v>nov</v>
          </cell>
          <cell r="F2889">
            <v>28</v>
          </cell>
          <cell r="G2889">
            <v>74747.58</v>
          </cell>
          <cell r="H2889">
            <v>11</v>
          </cell>
          <cell r="I2889">
            <v>1</v>
          </cell>
          <cell r="J2889" t="str">
            <v>vleeskuikens</v>
          </cell>
        </row>
        <row r="2890">
          <cell r="A2890" t="str">
            <v>2007_dec_28</v>
          </cell>
          <cell r="C2890">
            <v>15062</v>
          </cell>
          <cell r="D2890">
            <v>2007</v>
          </cell>
          <cell r="E2890" t="str">
            <v>dec</v>
          </cell>
          <cell r="F2890">
            <v>28</v>
          </cell>
          <cell r="G2890">
            <v>76440.822</v>
          </cell>
          <cell r="H2890">
            <v>12</v>
          </cell>
          <cell r="I2890">
            <v>1</v>
          </cell>
          <cell r="J2890" t="str">
            <v>vleeskuikens</v>
          </cell>
        </row>
        <row r="2891">
          <cell r="A2891" t="str">
            <v>2008_jan_28</v>
          </cell>
          <cell r="C2891">
            <v>15063</v>
          </cell>
          <cell r="D2891">
            <v>2008</v>
          </cell>
          <cell r="E2891" t="str">
            <v>jan</v>
          </cell>
          <cell r="F2891">
            <v>28</v>
          </cell>
          <cell r="G2891">
            <v>77321.184999999998</v>
          </cell>
          <cell r="H2891">
            <v>1</v>
          </cell>
          <cell r="I2891">
            <v>1</v>
          </cell>
          <cell r="J2891" t="str">
            <v>vleeskuikens</v>
          </cell>
        </row>
        <row r="2892">
          <cell r="A2892" t="str">
            <v>2008_feb_28</v>
          </cell>
          <cell r="C2892">
            <v>15064</v>
          </cell>
          <cell r="D2892">
            <v>2008</v>
          </cell>
          <cell r="E2892" t="str">
            <v>feb</v>
          </cell>
          <cell r="F2892">
            <v>28</v>
          </cell>
          <cell r="G2892">
            <v>78158.213000000003</v>
          </cell>
          <cell r="H2892">
            <v>2</v>
          </cell>
          <cell r="I2892">
            <v>1</v>
          </cell>
          <cell r="J2892" t="str">
            <v>vleeskuikens</v>
          </cell>
        </row>
        <row r="2893">
          <cell r="A2893" t="str">
            <v>2008_mrt_28</v>
          </cell>
          <cell r="C2893">
            <v>15065</v>
          </cell>
          <cell r="D2893">
            <v>2008</v>
          </cell>
          <cell r="E2893" t="str">
            <v>mrt</v>
          </cell>
          <cell r="F2893">
            <v>28</v>
          </cell>
          <cell r="G2893">
            <v>79139.754000000001</v>
          </cell>
          <cell r="H2893">
            <v>3</v>
          </cell>
          <cell r="I2893">
            <v>1</v>
          </cell>
          <cell r="J2893" t="str">
            <v>vleeskuikens</v>
          </cell>
        </row>
        <row r="2894">
          <cell r="A2894" t="str">
            <v>2008_apr_28</v>
          </cell>
          <cell r="C2894">
            <v>15066</v>
          </cell>
          <cell r="D2894">
            <v>2008</v>
          </cell>
          <cell r="E2894" t="str">
            <v>apr</v>
          </cell>
          <cell r="F2894">
            <v>28</v>
          </cell>
          <cell r="G2894">
            <v>79557.368000000002</v>
          </cell>
          <cell r="H2894">
            <v>4</v>
          </cell>
          <cell r="I2894">
            <v>1</v>
          </cell>
          <cell r="J2894" t="str">
            <v>vleeskuikens</v>
          </cell>
        </row>
        <row r="2895">
          <cell r="A2895" t="str">
            <v>2008_mei_28</v>
          </cell>
          <cell r="C2895">
            <v>15067</v>
          </cell>
          <cell r="D2895">
            <v>2008</v>
          </cell>
          <cell r="E2895" t="str">
            <v>mei</v>
          </cell>
          <cell r="F2895">
            <v>28</v>
          </cell>
          <cell r="G2895">
            <v>79976.345000000001</v>
          </cell>
          <cell r="H2895">
            <v>5</v>
          </cell>
          <cell r="I2895">
            <v>1</v>
          </cell>
          <cell r="J2895" t="str">
            <v>vleeskuikens</v>
          </cell>
        </row>
        <row r="2896">
          <cell r="A2896" t="str">
            <v>2008_jun_28</v>
          </cell>
          <cell r="C2896">
            <v>15068</v>
          </cell>
          <cell r="D2896">
            <v>2008</v>
          </cell>
          <cell r="E2896" t="str">
            <v>jun</v>
          </cell>
          <cell r="F2896">
            <v>28</v>
          </cell>
          <cell r="G2896">
            <v>79596.854999999996</v>
          </cell>
          <cell r="H2896">
            <v>6</v>
          </cell>
          <cell r="I2896">
            <v>1</v>
          </cell>
          <cell r="J2896" t="str">
            <v>vleeskuikens</v>
          </cell>
        </row>
        <row r="2897">
          <cell r="A2897" t="str">
            <v>2008_jul_28</v>
          </cell>
          <cell r="C2897">
            <v>15069</v>
          </cell>
          <cell r="D2897">
            <v>2008</v>
          </cell>
          <cell r="E2897" t="str">
            <v>jul</v>
          </cell>
          <cell r="F2897">
            <v>28</v>
          </cell>
          <cell r="G2897">
            <v>79960.569000000003</v>
          </cell>
          <cell r="H2897">
            <v>7</v>
          </cell>
          <cell r="I2897">
            <v>1</v>
          </cell>
          <cell r="J2897" t="str">
            <v>vleeskuikens</v>
          </cell>
        </row>
        <row r="2898">
          <cell r="A2898" t="str">
            <v>2008_aug_28</v>
          </cell>
          <cell r="C2898">
            <v>15070</v>
          </cell>
          <cell r="D2898">
            <v>2008</v>
          </cell>
          <cell r="E2898" t="str">
            <v>aug</v>
          </cell>
          <cell r="F2898">
            <v>28</v>
          </cell>
          <cell r="G2898">
            <v>78736.698999999993</v>
          </cell>
          <cell r="H2898">
            <v>8</v>
          </cell>
          <cell r="I2898">
            <v>1</v>
          </cell>
          <cell r="J2898" t="str">
            <v>vleeskuikens</v>
          </cell>
        </row>
        <row r="2899">
          <cell r="A2899" t="str">
            <v>2008_sep_28</v>
          </cell>
          <cell r="C2899">
            <v>15071</v>
          </cell>
          <cell r="D2899">
            <v>2008</v>
          </cell>
          <cell r="E2899" t="str">
            <v>sep</v>
          </cell>
          <cell r="F2899">
            <v>28</v>
          </cell>
          <cell r="G2899">
            <v>76878.447</v>
          </cell>
          <cell r="H2899">
            <v>9</v>
          </cell>
          <cell r="I2899">
            <v>1</v>
          </cell>
          <cell r="J2899" t="str">
            <v>vleeskuikens</v>
          </cell>
        </row>
        <row r="2900">
          <cell r="A2900" t="str">
            <v>2008_okt_28</v>
          </cell>
          <cell r="C2900">
            <v>15072</v>
          </cell>
          <cell r="D2900">
            <v>2008</v>
          </cell>
          <cell r="E2900" t="str">
            <v>okt</v>
          </cell>
          <cell r="F2900">
            <v>28</v>
          </cell>
          <cell r="G2900">
            <v>74568.741999999998</v>
          </cell>
          <cell r="H2900">
            <v>10</v>
          </cell>
          <cell r="I2900">
            <v>1</v>
          </cell>
          <cell r="J2900" t="str">
            <v>vleeskuikens</v>
          </cell>
        </row>
        <row r="2901">
          <cell r="A2901" t="str">
            <v>2008_nov_28</v>
          </cell>
          <cell r="C2901">
            <v>15073</v>
          </cell>
          <cell r="D2901">
            <v>2008</v>
          </cell>
          <cell r="E2901" t="str">
            <v>nov</v>
          </cell>
          <cell r="F2901">
            <v>28</v>
          </cell>
          <cell r="G2901">
            <v>72172.808000000005</v>
          </cell>
          <cell r="H2901">
            <v>11</v>
          </cell>
          <cell r="I2901">
            <v>1</v>
          </cell>
          <cell r="J2901" t="str">
            <v>vleeskuikens</v>
          </cell>
        </row>
        <row r="2902">
          <cell r="A2902" t="str">
            <v>2008_dec_28</v>
          </cell>
          <cell r="C2902">
            <v>15074</v>
          </cell>
          <cell r="D2902">
            <v>2008</v>
          </cell>
          <cell r="E2902" t="str">
            <v>dec</v>
          </cell>
          <cell r="F2902">
            <v>28</v>
          </cell>
          <cell r="G2902">
            <v>70486.236999999994</v>
          </cell>
          <cell r="H2902">
            <v>12</v>
          </cell>
          <cell r="I2902">
            <v>1</v>
          </cell>
          <cell r="J2902" t="str">
            <v>vleeskuikens</v>
          </cell>
        </row>
        <row r="2903">
          <cell r="A2903" t="str">
            <v>2009_jan_28</v>
          </cell>
          <cell r="C2903">
            <v>15075</v>
          </cell>
          <cell r="D2903">
            <v>2009</v>
          </cell>
          <cell r="E2903" t="str">
            <v>jan</v>
          </cell>
          <cell r="F2903">
            <v>28</v>
          </cell>
          <cell r="G2903">
            <v>68877.375</v>
          </cell>
          <cell r="H2903">
            <v>1</v>
          </cell>
          <cell r="I2903">
            <v>1</v>
          </cell>
          <cell r="J2903" t="str">
            <v>vleeskuikens</v>
          </cell>
        </row>
        <row r="2904">
          <cell r="A2904" t="str">
            <v>2009_feb_28</v>
          </cell>
          <cell r="C2904">
            <v>15076</v>
          </cell>
          <cell r="D2904">
            <v>2009</v>
          </cell>
          <cell r="E2904" t="str">
            <v>feb</v>
          </cell>
          <cell r="F2904">
            <v>28</v>
          </cell>
          <cell r="G2904">
            <v>68373.774999999994</v>
          </cell>
          <cell r="H2904">
            <v>2</v>
          </cell>
          <cell r="I2904">
            <v>1</v>
          </cell>
          <cell r="J2904" t="str">
            <v>vleeskuikens</v>
          </cell>
        </row>
        <row r="2905">
          <cell r="A2905" t="str">
            <v>2009_mrt_28</v>
          </cell>
          <cell r="C2905">
            <v>15077</v>
          </cell>
          <cell r="D2905">
            <v>2009</v>
          </cell>
          <cell r="E2905" t="str">
            <v>mrt</v>
          </cell>
          <cell r="F2905">
            <v>28</v>
          </cell>
          <cell r="G2905">
            <v>67973.786999999997</v>
          </cell>
          <cell r="H2905">
            <v>3</v>
          </cell>
          <cell r="I2905">
            <v>1</v>
          </cell>
          <cell r="J2905" t="str">
            <v>vleeskuikens</v>
          </cell>
        </row>
        <row r="2906">
          <cell r="A2906" t="str">
            <v>2009_apr_28</v>
          </cell>
          <cell r="C2906">
            <v>15078</v>
          </cell>
          <cell r="D2906">
            <v>2009</v>
          </cell>
          <cell r="E2906" t="str">
            <v>apr</v>
          </cell>
          <cell r="F2906">
            <v>28</v>
          </cell>
          <cell r="G2906">
            <v>67804.150999999998</v>
          </cell>
          <cell r="H2906">
            <v>4</v>
          </cell>
          <cell r="I2906">
            <v>1</v>
          </cell>
          <cell r="J2906" t="str">
            <v>vleeskuikens</v>
          </cell>
        </row>
        <row r="2907">
          <cell r="A2907" t="str">
            <v>2009_mei_28</v>
          </cell>
          <cell r="C2907">
            <v>15079</v>
          </cell>
          <cell r="D2907">
            <v>2009</v>
          </cell>
          <cell r="E2907" t="str">
            <v>mei</v>
          </cell>
          <cell r="F2907">
            <v>28</v>
          </cell>
          <cell r="G2907">
            <v>68251.952999999994</v>
          </cell>
          <cell r="H2907">
            <v>5</v>
          </cell>
          <cell r="I2907">
            <v>1</v>
          </cell>
          <cell r="J2907" t="str">
            <v>vleeskuikens</v>
          </cell>
        </row>
        <row r="2908">
          <cell r="A2908" t="str">
            <v>2009_jun_28</v>
          </cell>
          <cell r="C2908">
            <v>15080</v>
          </cell>
          <cell r="D2908">
            <v>2009</v>
          </cell>
          <cell r="E2908" t="str">
            <v>jun</v>
          </cell>
          <cell r="F2908">
            <v>28</v>
          </cell>
          <cell r="G2908">
            <v>68413.164999999994</v>
          </cell>
          <cell r="H2908">
            <v>6</v>
          </cell>
          <cell r="I2908">
            <v>1</v>
          </cell>
          <cell r="J2908" t="str">
            <v>vleeskuikens</v>
          </cell>
        </row>
        <row r="2909">
          <cell r="A2909" t="str">
            <v>2009_jul_28</v>
          </cell>
          <cell r="C2909">
            <v>15081</v>
          </cell>
          <cell r="D2909">
            <v>2009</v>
          </cell>
          <cell r="E2909" t="str">
            <v>jul</v>
          </cell>
          <cell r="F2909">
            <v>28</v>
          </cell>
          <cell r="G2909">
            <v>68510.934999999998</v>
          </cell>
          <cell r="H2909">
            <v>7</v>
          </cell>
          <cell r="I2909">
            <v>1</v>
          </cell>
          <cell r="J2909" t="str">
            <v>vleeskuikens</v>
          </cell>
        </row>
        <row r="2910">
          <cell r="A2910" t="str">
            <v>2009_aug_28</v>
          </cell>
          <cell r="C2910">
            <v>15082</v>
          </cell>
          <cell r="D2910">
            <v>2009</v>
          </cell>
          <cell r="E2910" t="str">
            <v>aug</v>
          </cell>
          <cell r="F2910">
            <v>28</v>
          </cell>
          <cell r="G2910">
            <v>67458.209000000003</v>
          </cell>
          <cell r="H2910">
            <v>8</v>
          </cell>
          <cell r="I2910">
            <v>1</v>
          </cell>
          <cell r="J2910" t="str">
            <v>vleeskuikens</v>
          </cell>
        </row>
        <row r="2911">
          <cell r="A2911" t="str">
            <v>2009_sep_28</v>
          </cell>
          <cell r="C2911">
            <v>15083</v>
          </cell>
          <cell r="D2911">
            <v>2009</v>
          </cell>
          <cell r="E2911" t="str">
            <v>sep</v>
          </cell>
          <cell r="F2911">
            <v>28</v>
          </cell>
          <cell r="G2911">
            <v>66835.221000000005</v>
          </cell>
          <cell r="H2911">
            <v>9</v>
          </cell>
          <cell r="I2911">
            <v>1</v>
          </cell>
          <cell r="J2911" t="str">
            <v>vleeskuikens</v>
          </cell>
        </row>
        <row r="2912">
          <cell r="A2912" t="str">
            <v>2009_okt_28</v>
          </cell>
          <cell r="C2912">
            <v>15084</v>
          </cell>
          <cell r="D2912">
            <v>2009</v>
          </cell>
          <cell r="E2912" t="str">
            <v>okt</v>
          </cell>
          <cell r="F2912">
            <v>28</v>
          </cell>
          <cell r="G2912">
            <v>66425.203999999998</v>
          </cell>
          <cell r="H2912">
            <v>10</v>
          </cell>
          <cell r="I2912">
            <v>1</v>
          </cell>
          <cell r="J2912" t="str">
            <v>vleeskuikens</v>
          </cell>
        </row>
        <row r="2913">
          <cell r="A2913" t="str">
            <v>2009_nov_28</v>
          </cell>
          <cell r="C2913">
            <v>15085</v>
          </cell>
          <cell r="D2913">
            <v>2009</v>
          </cell>
          <cell r="E2913" t="str">
            <v>nov</v>
          </cell>
          <cell r="F2913">
            <v>28</v>
          </cell>
          <cell r="G2913">
            <v>66475.597999999998</v>
          </cell>
          <cell r="H2913">
            <v>11</v>
          </cell>
          <cell r="I2913">
            <v>1</v>
          </cell>
          <cell r="J2913" t="str">
            <v>vleeskuikens</v>
          </cell>
        </row>
        <row r="2914">
          <cell r="A2914" t="str">
            <v>2009_dec_28</v>
          </cell>
          <cell r="C2914">
            <v>15086</v>
          </cell>
          <cell r="D2914">
            <v>2009</v>
          </cell>
          <cell r="E2914" t="str">
            <v>dec</v>
          </cell>
          <cell r="F2914">
            <v>28</v>
          </cell>
          <cell r="G2914">
            <v>66506.563999999998</v>
          </cell>
          <cell r="H2914">
            <v>12</v>
          </cell>
          <cell r="I2914">
            <v>1</v>
          </cell>
          <cell r="J2914" t="str">
            <v>vleeskuikens</v>
          </cell>
        </row>
        <row r="2915">
          <cell r="A2915" t="str">
            <v>2010_jan_28</v>
          </cell>
          <cell r="C2915">
            <v>15087</v>
          </cell>
          <cell r="D2915">
            <v>2010</v>
          </cell>
          <cell r="E2915" t="str">
            <v>jan</v>
          </cell>
          <cell r="F2915">
            <v>28</v>
          </cell>
          <cell r="G2915">
            <v>66731.608999999997</v>
          </cell>
          <cell r="H2915">
            <v>1</v>
          </cell>
          <cell r="I2915">
            <v>1</v>
          </cell>
          <cell r="J2915" t="str">
            <v>vleeskuikens</v>
          </cell>
        </row>
        <row r="2916">
          <cell r="A2916" t="str">
            <v>2010_feb_28</v>
          </cell>
          <cell r="C2916">
            <v>15088</v>
          </cell>
          <cell r="D2916">
            <v>2010</v>
          </cell>
          <cell r="E2916" t="str">
            <v>feb</v>
          </cell>
          <cell r="F2916">
            <v>28</v>
          </cell>
          <cell r="G2916">
            <v>66783.755999999994</v>
          </cell>
          <cell r="H2916">
            <v>2</v>
          </cell>
          <cell r="I2916">
            <v>1</v>
          </cell>
          <cell r="J2916" t="str">
            <v>vleeskuikens</v>
          </cell>
        </row>
        <row r="2917">
          <cell r="A2917" t="str">
            <v>2010_mrt_28</v>
          </cell>
          <cell r="C2917">
            <v>15089</v>
          </cell>
          <cell r="D2917">
            <v>2010</v>
          </cell>
          <cell r="E2917" t="str">
            <v>mrt</v>
          </cell>
          <cell r="F2917">
            <v>28</v>
          </cell>
          <cell r="G2917">
            <v>66654.728000000003</v>
          </cell>
          <cell r="H2917">
            <v>3</v>
          </cell>
          <cell r="I2917">
            <v>1</v>
          </cell>
          <cell r="J2917" t="str">
            <v>vleeskuikens</v>
          </cell>
        </row>
        <row r="2918">
          <cell r="A2918" t="str">
            <v>2010_apr_28</v>
          </cell>
          <cell r="C2918">
            <v>15090</v>
          </cell>
          <cell r="D2918">
            <v>2010</v>
          </cell>
          <cell r="E2918" t="str">
            <v>apr</v>
          </cell>
          <cell r="F2918">
            <v>28</v>
          </cell>
          <cell r="G2918">
            <v>67039.914000000004</v>
          </cell>
          <cell r="H2918">
            <v>4</v>
          </cell>
          <cell r="I2918">
            <v>1</v>
          </cell>
          <cell r="J2918" t="str">
            <v>vleeskuikens</v>
          </cell>
        </row>
        <row r="2919">
          <cell r="A2919" t="str">
            <v>2010_mei_28</v>
          </cell>
          <cell r="C2919">
            <v>15091</v>
          </cell>
          <cell r="D2919">
            <v>2010</v>
          </cell>
          <cell r="E2919" t="str">
            <v>mei</v>
          </cell>
          <cell r="F2919">
            <v>28</v>
          </cell>
          <cell r="G2919">
            <v>67633.98</v>
          </cell>
          <cell r="H2919">
            <v>5</v>
          </cell>
          <cell r="I2919">
            <v>1</v>
          </cell>
          <cell r="J2919" t="str">
            <v>vleeskuikens</v>
          </cell>
        </row>
        <row r="2920">
          <cell r="A2920" t="str">
            <v>2010_jun_28</v>
          </cell>
          <cell r="C2920">
            <v>15092</v>
          </cell>
          <cell r="D2920">
            <v>2010</v>
          </cell>
          <cell r="E2920" t="str">
            <v>jun</v>
          </cell>
          <cell r="F2920">
            <v>28</v>
          </cell>
          <cell r="G2920">
            <v>68560.793000000005</v>
          </cell>
          <cell r="H2920">
            <v>6</v>
          </cell>
          <cell r="I2920">
            <v>1</v>
          </cell>
          <cell r="J2920" t="str">
            <v>vleeskuikens</v>
          </cell>
        </row>
        <row r="2921">
          <cell r="A2921" t="str">
            <v>2010_jul_28</v>
          </cell>
          <cell r="C2921">
            <v>15093</v>
          </cell>
          <cell r="D2921">
            <v>2010</v>
          </cell>
          <cell r="E2921" t="str">
            <v>jul</v>
          </cell>
          <cell r="F2921">
            <v>28</v>
          </cell>
          <cell r="G2921">
            <v>70933.941000000006</v>
          </cell>
          <cell r="H2921">
            <v>7</v>
          </cell>
          <cell r="I2921">
            <v>1</v>
          </cell>
          <cell r="J2921" t="str">
            <v>vleeskuikens</v>
          </cell>
        </row>
        <row r="2922">
          <cell r="A2922" t="str">
            <v>2010_aug_28</v>
          </cell>
          <cell r="C2922">
            <v>15094</v>
          </cell>
          <cell r="D2922">
            <v>2010</v>
          </cell>
          <cell r="E2922" t="str">
            <v>aug</v>
          </cell>
          <cell r="F2922">
            <v>28</v>
          </cell>
          <cell r="G2922">
            <v>73620.407999999996</v>
          </cell>
          <cell r="H2922">
            <v>8</v>
          </cell>
          <cell r="I2922">
            <v>1</v>
          </cell>
          <cell r="J2922" t="str">
            <v>vleeskuikens</v>
          </cell>
        </row>
        <row r="2923">
          <cell r="A2923" t="str">
            <v>2010_sep_28</v>
          </cell>
          <cell r="C2923">
            <v>15095</v>
          </cell>
          <cell r="D2923">
            <v>2010</v>
          </cell>
          <cell r="E2923" t="str">
            <v>sep</v>
          </cell>
          <cell r="F2923">
            <v>28</v>
          </cell>
          <cell r="G2923">
            <v>76478.653999999995</v>
          </cell>
          <cell r="H2923">
            <v>9</v>
          </cell>
          <cell r="I2923">
            <v>1</v>
          </cell>
          <cell r="J2923" t="str">
            <v>vleeskuikens</v>
          </cell>
        </row>
        <row r="2924">
          <cell r="A2924" t="str">
            <v>2010_okt_28</v>
          </cell>
          <cell r="C2924">
            <v>15096</v>
          </cell>
          <cell r="D2924">
            <v>2010</v>
          </cell>
          <cell r="E2924" t="str">
            <v>okt</v>
          </cell>
          <cell r="F2924">
            <v>28</v>
          </cell>
          <cell r="G2924">
            <v>78110.205000000002</v>
          </cell>
          <cell r="H2924">
            <v>10</v>
          </cell>
          <cell r="I2924">
            <v>1</v>
          </cell>
          <cell r="J2924" t="str">
            <v>vleeskuikens</v>
          </cell>
        </row>
        <row r="2925">
          <cell r="A2925" t="str">
            <v>2010_nov_28</v>
          </cell>
          <cell r="C2925">
            <v>15097</v>
          </cell>
          <cell r="D2925">
            <v>2010</v>
          </cell>
          <cell r="E2925" t="str">
            <v>nov</v>
          </cell>
          <cell r="F2925">
            <v>28</v>
          </cell>
          <cell r="G2925">
            <v>80413.384999999995</v>
          </cell>
          <cell r="H2925">
            <v>11</v>
          </cell>
          <cell r="I2925">
            <v>1</v>
          </cell>
          <cell r="J2925" t="str">
            <v>vleeskuikens</v>
          </cell>
        </row>
        <row r="2926">
          <cell r="A2926" t="str">
            <v>2010_dec_28</v>
          </cell>
          <cell r="C2926">
            <v>15098</v>
          </cell>
          <cell r="D2926">
            <v>2010</v>
          </cell>
          <cell r="E2926" t="str">
            <v>dec</v>
          </cell>
          <cell r="F2926">
            <v>28</v>
          </cell>
          <cell r="G2926">
            <v>83230.78</v>
          </cell>
          <cell r="H2926">
            <v>12</v>
          </cell>
          <cell r="I2926">
            <v>1</v>
          </cell>
          <cell r="J2926" t="str">
            <v>vleeskuikens</v>
          </cell>
        </row>
        <row r="2927">
          <cell r="A2927" t="str">
            <v>2011_jan_28</v>
          </cell>
          <cell r="C2927">
            <v>15099</v>
          </cell>
          <cell r="D2927">
            <v>2011</v>
          </cell>
          <cell r="E2927" t="str">
            <v>jan</v>
          </cell>
          <cell r="F2927">
            <v>28</v>
          </cell>
          <cell r="G2927">
            <v>85283.792000000001</v>
          </cell>
          <cell r="H2927">
            <v>1</v>
          </cell>
          <cell r="I2927">
            <v>1</v>
          </cell>
          <cell r="J2927" t="str">
            <v>vleeskuikens</v>
          </cell>
        </row>
        <row r="2928">
          <cell r="A2928" t="str">
            <v>2011_feb_28</v>
          </cell>
          <cell r="C2928">
            <v>15100</v>
          </cell>
          <cell r="D2928">
            <v>2011</v>
          </cell>
          <cell r="E2928" t="str">
            <v>feb</v>
          </cell>
          <cell r="F2928">
            <v>28</v>
          </cell>
          <cell r="G2928">
            <v>86400.057000000001</v>
          </cell>
          <cell r="H2928">
            <v>2</v>
          </cell>
          <cell r="I2928">
            <v>1</v>
          </cell>
          <cell r="J2928" t="str">
            <v>vleeskuikens</v>
          </cell>
        </row>
        <row r="2929">
          <cell r="A2929" t="str">
            <v>2011_mrt_28</v>
          </cell>
          <cell r="C2929">
            <v>15101</v>
          </cell>
          <cell r="D2929">
            <v>2011</v>
          </cell>
          <cell r="E2929" t="str">
            <v>mrt</v>
          </cell>
          <cell r="F2929">
            <v>28</v>
          </cell>
          <cell r="G2929">
            <v>87274.285000000003</v>
          </cell>
          <cell r="H2929">
            <v>3</v>
          </cell>
          <cell r="I2929">
            <v>1</v>
          </cell>
          <cell r="J2929" t="str">
            <v>vleeskuikens</v>
          </cell>
        </row>
        <row r="2930">
          <cell r="A2930" t="str">
            <v>2011_apr_28</v>
          </cell>
          <cell r="C2930">
            <v>15102</v>
          </cell>
          <cell r="D2930">
            <v>2011</v>
          </cell>
          <cell r="E2930" t="str">
            <v>apr</v>
          </cell>
          <cell r="F2930">
            <v>28</v>
          </cell>
          <cell r="G2930">
            <v>88847.456999999995</v>
          </cell>
          <cell r="H2930">
            <v>4</v>
          </cell>
          <cell r="I2930">
            <v>1</v>
          </cell>
          <cell r="J2930" t="str">
            <v>vleeskuikens</v>
          </cell>
        </row>
        <row r="2931">
          <cell r="A2931" t="str">
            <v>2011_mei_28</v>
          </cell>
          <cell r="C2931">
            <v>15103</v>
          </cell>
          <cell r="D2931">
            <v>2011</v>
          </cell>
          <cell r="E2931" t="str">
            <v>mei</v>
          </cell>
          <cell r="F2931">
            <v>28</v>
          </cell>
          <cell r="G2931">
            <v>88920.93</v>
          </cell>
          <cell r="H2931">
            <v>5</v>
          </cell>
          <cell r="I2931">
            <v>1</v>
          </cell>
          <cell r="J2931" t="str">
            <v>vleeskuikens</v>
          </cell>
        </row>
        <row r="2932">
          <cell r="A2932" t="str">
            <v>2011_jun_28</v>
          </cell>
          <cell r="C2932">
            <v>15104</v>
          </cell>
          <cell r="D2932">
            <v>2011</v>
          </cell>
          <cell r="E2932" t="str">
            <v>jun</v>
          </cell>
          <cell r="F2932">
            <v>28</v>
          </cell>
          <cell r="G2932">
            <v>88211.274000000005</v>
          </cell>
          <cell r="H2932">
            <v>6</v>
          </cell>
          <cell r="I2932">
            <v>1</v>
          </cell>
          <cell r="J2932" t="str">
            <v>vleeskuikens</v>
          </cell>
        </row>
        <row r="2933">
          <cell r="A2933" t="str">
            <v>2011_jul_28</v>
          </cell>
          <cell r="C2933">
            <v>15105</v>
          </cell>
          <cell r="D2933">
            <v>2011</v>
          </cell>
          <cell r="E2933" t="str">
            <v>jul</v>
          </cell>
          <cell r="F2933">
            <v>28</v>
          </cell>
          <cell r="G2933">
            <v>87538.428</v>
          </cell>
          <cell r="H2933">
            <v>7</v>
          </cell>
          <cell r="I2933">
            <v>1</v>
          </cell>
          <cell r="J2933" t="str">
            <v>vleeskuikens</v>
          </cell>
        </row>
        <row r="2934">
          <cell r="A2934" t="str">
            <v>2011_aug_28</v>
          </cell>
          <cell r="C2934">
            <v>15106</v>
          </cell>
          <cell r="D2934">
            <v>2011</v>
          </cell>
          <cell r="E2934" t="str">
            <v>aug</v>
          </cell>
          <cell r="F2934">
            <v>28</v>
          </cell>
          <cell r="G2934">
            <v>86823.611000000004</v>
          </cell>
          <cell r="H2934">
            <v>8</v>
          </cell>
          <cell r="I2934">
            <v>1</v>
          </cell>
          <cell r="J2934" t="str">
            <v>vleeskuikens</v>
          </cell>
        </row>
        <row r="2935">
          <cell r="A2935" t="str">
            <v>2011_sep_28</v>
          </cell>
          <cell r="C2935">
            <v>15107</v>
          </cell>
          <cell r="D2935">
            <v>2011</v>
          </cell>
          <cell r="E2935" t="str">
            <v>sep</v>
          </cell>
          <cell r="F2935">
            <v>28</v>
          </cell>
          <cell r="G2935">
            <v>86829.453999999998</v>
          </cell>
          <cell r="H2935">
            <v>9</v>
          </cell>
          <cell r="I2935">
            <v>1</v>
          </cell>
          <cell r="J2935" t="str">
            <v>vleeskuikens</v>
          </cell>
        </row>
        <row r="2936">
          <cell r="A2936" t="str">
            <v>2011_okt_28</v>
          </cell>
          <cell r="C2936">
            <v>15108</v>
          </cell>
          <cell r="D2936">
            <v>2011</v>
          </cell>
          <cell r="E2936" t="str">
            <v>okt</v>
          </cell>
          <cell r="F2936">
            <v>28</v>
          </cell>
          <cell r="G2936">
            <v>85809.058999999994</v>
          </cell>
          <cell r="H2936">
            <v>10</v>
          </cell>
          <cell r="I2936">
            <v>1</v>
          </cell>
          <cell r="J2936" t="str">
            <v>vleeskuikens</v>
          </cell>
        </row>
        <row r="2937">
          <cell r="A2937" t="str">
            <v>2011_nov_28</v>
          </cell>
          <cell r="C2937">
            <v>15109</v>
          </cell>
          <cell r="D2937">
            <v>2011</v>
          </cell>
          <cell r="E2937" t="str">
            <v>nov</v>
          </cell>
          <cell r="F2937">
            <v>28</v>
          </cell>
          <cell r="G2937">
            <v>84908.732999999993</v>
          </cell>
          <cell r="H2937">
            <v>11</v>
          </cell>
          <cell r="I2937">
            <v>1</v>
          </cell>
          <cell r="J2937" t="str">
            <v>vleeskuikens</v>
          </cell>
        </row>
        <row r="2938">
          <cell r="A2938" t="str">
            <v>2011_dec_28</v>
          </cell>
          <cell r="C2938">
            <v>15110</v>
          </cell>
          <cell r="D2938">
            <v>2011</v>
          </cell>
          <cell r="E2938" t="str">
            <v>dec</v>
          </cell>
          <cell r="F2938">
            <v>28</v>
          </cell>
          <cell r="G2938">
            <v>83787.842000000004</v>
          </cell>
          <cell r="H2938">
            <v>12</v>
          </cell>
          <cell r="I2938">
            <v>1</v>
          </cell>
          <cell r="J2938" t="str">
            <v>vleeskuikens</v>
          </cell>
        </row>
        <row r="2939">
          <cell r="A2939" t="str">
            <v>2012_dec_28</v>
          </cell>
          <cell r="C2939">
            <v>15122</v>
          </cell>
          <cell r="D2939">
            <v>2012</v>
          </cell>
          <cell r="E2939" t="str">
            <v>dec</v>
          </cell>
          <cell r="F2939">
            <v>28</v>
          </cell>
          <cell r="G2939">
            <v>0</v>
          </cell>
          <cell r="H2939">
            <v>12</v>
          </cell>
          <cell r="I2939">
            <v>1</v>
          </cell>
          <cell r="J2939" t="str">
            <v>vleeskuikens</v>
          </cell>
        </row>
        <row r="2940">
          <cell r="A2940" t="str">
            <v>2006_jan_29</v>
          </cell>
          <cell r="C2940">
            <v>15123</v>
          </cell>
          <cell r="D2940">
            <v>2006</v>
          </cell>
          <cell r="E2940" t="str">
            <v>jan</v>
          </cell>
          <cell r="F2940">
            <v>29</v>
          </cell>
          <cell r="G2940">
            <v>17446.523000000001</v>
          </cell>
          <cell r="H2940">
            <v>1</v>
          </cell>
          <cell r="I2940">
            <v>1</v>
          </cell>
          <cell r="J2940" t="str">
            <v>vleeskuikens</v>
          </cell>
        </row>
        <row r="2941">
          <cell r="A2941" t="str">
            <v>2006_feb_29</v>
          </cell>
          <cell r="C2941">
            <v>15124</v>
          </cell>
          <cell r="D2941">
            <v>2006</v>
          </cell>
          <cell r="E2941" t="str">
            <v>feb</v>
          </cell>
          <cell r="F2941">
            <v>29</v>
          </cell>
          <cell r="G2941">
            <v>17285.995999999999</v>
          </cell>
          <cell r="H2941">
            <v>2</v>
          </cell>
          <cell r="I2941">
            <v>1</v>
          </cell>
          <cell r="J2941" t="str">
            <v>vleeskuikens</v>
          </cell>
        </row>
        <row r="2942">
          <cell r="A2942" t="str">
            <v>2006_mrt_29</v>
          </cell>
          <cell r="C2942">
            <v>15125</v>
          </cell>
          <cell r="D2942">
            <v>2006</v>
          </cell>
          <cell r="E2942" t="str">
            <v>mrt</v>
          </cell>
          <cell r="F2942">
            <v>29</v>
          </cell>
          <cell r="G2942">
            <v>17157.575000000001</v>
          </cell>
          <cell r="H2942">
            <v>3</v>
          </cell>
          <cell r="I2942">
            <v>1</v>
          </cell>
          <cell r="J2942" t="str">
            <v>vleeskuikens</v>
          </cell>
        </row>
        <row r="2943">
          <cell r="A2943" t="str">
            <v>2006_apr_29</v>
          </cell>
          <cell r="C2943">
            <v>15126</v>
          </cell>
          <cell r="D2943">
            <v>2006</v>
          </cell>
          <cell r="E2943" t="str">
            <v>apr</v>
          </cell>
          <cell r="F2943">
            <v>29</v>
          </cell>
          <cell r="G2943">
            <v>16997.047999999999</v>
          </cell>
          <cell r="H2943">
            <v>4</v>
          </cell>
          <cell r="I2943">
            <v>1</v>
          </cell>
          <cell r="J2943" t="str">
            <v>vleeskuikens</v>
          </cell>
        </row>
        <row r="2944">
          <cell r="A2944" t="str">
            <v>2006_mei_29</v>
          </cell>
          <cell r="C2944">
            <v>15127</v>
          </cell>
          <cell r="D2944">
            <v>2006</v>
          </cell>
          <cell r="E2944" t="str">
            <v>mei</v>
          </cell>
          <cell r="F2944">
            <v>29</v>
          </cell>
          <cell r="G2944">
            <v>16997.047999999999</v>
          </cell>
          <cell r="H2944">
            <v>5</v>
          </cell>
          <cell r="I2944">
            <v>1</v>
          </cell>
          <cell r="J2944" t="str">
            <v>vleeskuikens</v>
          </cell>
        </row>
        <row r="2945">
          <cell r="A2945" t="str">
            <v>2006_jun_29</v>
          </cell>
          <cell r="C2945">
            <v>15128</v>
          </cell>
          <cell r="D2945">
            <v>2006</v>
          </cell>
          <cell r="E2945" t="str">
            <v>jun</v>
          </cell>
          <cell r="F2945">
            <v>29</v>
          </cell>
          <cell r="G2945">
            <v>16997.047999999999</v>
          </cell>
          <cell r="H2945">
            <v>6</v>
          </cell>
          <cell r="I2945">
            <v>1</v>
          </cell>
          <cell r="J2945" t="str">
            <v>vleeskuikens</v>
          </cell>
        </row>
        <row r="2946">
          <cell r="A2946" t="str">
            <v>2006_jul_29</v>
          </cell>
          <cell r="C2946">
            <v>15129</v>
          </cell>
          <cell r="D2946">
            <v>2006</v>
          </cell>
          <cell r="E2946" t="str">
            <v>jul</v>
          </cell>
          <cell r="F2946">
            <v>29</v>
          </cell>
          <cell r="G2946">
            <v>16997.047999999999</v>
          </cell>
          <cell r="H2946">
            <v>7</v>
          </cell>
          <cell r="I2946">
            <v>1</v>
          </cell>
          <cell r="J2946" t="str">
            <v>vleeskuikens</v>
          </cell>
        </row>
        <row r="2947">
          <cell r="A2947" t="str">
            <v>2006_aug_29</v>
          </cell>
          <cell r="C2947">
            <v>15130</v>
          </cell>
          <cell r="D2947">
            <v>2006</v>
          </cell>
          <cell r="E2947" t="str">
            <v>aug</v>
          </cell>
          <cell r="F2947">
            <v>29</v>
          </cell>
          <cell r="G2947">
            <v>16997.047999999999</v>
          </cell>
          <cell r="H2947">
            <v>8</v>
          </cell>
          <cell r="I2947">
            <v>1</v>
          </cell>
          <cell r="J2947" t="str">
            <v>vleeskuikens</v>
          </cell>
        </row>
        <row r="2948">
          <cell r="A2948" t="str">
            <v>2006_sep_29</v>
          </cell>
          <cell r="C2948">
            <v>15131</v>
          </cell>
          <cell r="D2948">
            <v>2006</v>
          </cell>
          <cell r="E2948" t="str">
            <v>sep</v>
          </cell>
          <cell r="F2948">
            <v>29</v>
          </cell>
          <cell r="G2948">
            <v>16997.047999999999</v>
          </cell>
          <cell r="H2948">
            <v>9</v>
          </cell>
          <cell r="I2948">
            <v>1</v>
          </cell>
          <cell r="J2948" t="str">
            <v>vleeskuikens</v>
          </cell>
        </row>
        <row r="2949">
          <cell r="A2949" t="str">
            <v>2006_okt_29</v>
          </cell>
          <cell r="C2949">
            <v>15132</v>
          </cell>
          <cell r="D2949">
            <v>2006</v>
          </cell>
          <cell r="E2949" t="str">
            <v>okt</v>
          </cell>
          <cell r="F2949">
            <v>29</v>
          </cell>
          <cell r="G2949">
            <v>16997.047999999999</v>
          </cell>
          <cell r="H2949">
            <v>10</v>
          </cell>
          <cell r="I2949">
            <v>1</v>
          </cell>
          <cell r="J2949" t="str">
            <v>vleeskuikens</v>
          </cell>
        </row>
        <row r="2950">
          <cell r="A2950" t="str">
            <v>2006_nov_29</v>
          </cell>
          <cell r="C2950">
            <v>15133</v>
          </cell>
          <cell r="D2950">
            <v>2006</v>
          </cell>
          <cell r="E2950" t="str">
            <v>nov</v>
          </cell>
          <cell r="F2950">
            <v>29</v>
          </cell>
          <cell r="G2950">
            <v>16997.047999999999</v>
          </cell>
          <cell r="H2950">
            <v>11</v>
          </cell>
          <cell r="I2950">
            <v>1</v>
          </cell>
          <cell r="J2950" t="str">
            <v>vleeskuikens</v>
          </cell>
        </row>
        <row r="2951">
          <cell r="A2951" t="str">
            <v>2006_dec_29</v>
          </cell>
          <cell r="C2951">
            <v>15134</v>
          </cell>
          <cell r="D2951">
            <v>2006</v>
          </cell>
          <cell r="E2951" t="str">
            <v>dec</v>
          </cell>
          <cell r="F2951">
            <v>29</v>
          </cell>
          <cell r="G2951">
            <v>16964.942999999999</v>
          </cell>
          <cell r="H2951">
            <v>12</v>
          </cell>
          <cell r="I2951">
            <v>1</v>
          </cell>
          <cell r="J2951" t="str">
            <v>vleeskuikens</v>
          </cell>
        </row>
        <row r="2952">
          <cell r="A2952" t="str">
            <v>2007_jan_29</v>
          </cell>
          <cell r="C2952">
            <v>15135</v>
          </cell>
          <cell r="D2952">
            <v>2007</v>
          </cell>
          <cell r="E2952" t="str">
            <v>jan</v>
          </cell>
          <cell r="F2952">
            <v>29</v>
          </cell>
          <cell r="G2952">
            <v>17093.364000000001</v>
          </cell>
          <cell r="H2952">
            <v>1</v>
          </cell>
          <cell r="I2952">
            <v>1</v>
          </cell>
          <cell r="J2952" t="str">
            <v>vleeskuikens</v>
          </cell>
        </row>
        <row r="2953">
          <cell r="A2953" t="str">
            <v>2007_feb_29</v>
          </cell>
          <cell r="C2953">
            <v>15136</v>
          </cell>
          <cell r="D2953">
            <v>2007</v>
          </cell>
          <cell r="E2953" t="str">
            <v>feb</v>
          </cell>
          <cell r="F2953">
            <v>29</v>
          </cell>
          <cell r="G2953">
            <v>17221.786</v>
          </cell>
          <cell r="H2953">
            <v>2</v>
          </cell>
          <cell r="I2953">
            <v>1</v>
          </cell>
          <cell r="J2953" t="str">
            <v>vleeskuikens</v>
          </cell>
        </row>
        <row r="2954">
          <cell r="A2954" t="str">
            <v>2007_mrt_29</v>
          </cell>
          <cell r="C2954">
            <v>15137</v>
          </cell>
          <cell r="D2954">
            <v>2007</v>
          </cell>
          <cell r="E2954" t="str">
            <v>mrt</v>
          </cell>
          <cell r="F2954">
            <v>29</v>
          </cell>
          <cell r="G2954">
            <v>17446.523000000001</v>
          </cell>
          <cell r="H2954">
            <v>3</v>
          </cell>
          <cell r="I2954">
            <v>1</v>
          </cell>
          <cell r="J2954" t="str">
            <v>vleeskuikens</v>
          </cell>
        </row>
        <row r="2955">
          <cell r="A2955" t="str">
            <v>2007_apr_29</v>
          </cell>
          <cell r="C2955">
            <v>15138</v>
          </cell>
          <cell r="D2955">
            <v>2007</v>
          </cell>
          <cell r="E2955" t="str">
            <v>apr</v>
          </cell>
          <cell r="F2955">
            <v>29</v>
          </cell>
          <cell r="G2955">
            <v>17607.05</v>
          </cell>
          <cell r="H2955">
            <v>4</v>
          </cell>
          <cell r="I2955">
            <v>1</v>
          </cell>
          <cell r="J2955" t="str">
            <v>vleeskuikens</v>
          </cell>
        </row>
        <row r="2956">
          <cell r="A2956" t="str">
            <v>2007_mei_29</v>
          </cell>
          <cell r="C2956">
            <v>15139</v>
          </cell>
          <cell r="D2956">
            <v>2007</v>
          </cell>
          <cell r="E2956" t="str">
            <v>mei</v>
          </cell>
          <cell r="F2956">
            <v>29</v>
          </cell>
          <cell r="G2956">
            <v>17863.892</v>
          </cell>
          <cell r="H2956">
            <v>5</v>
          </cell>
          <cell r="I2956">
            <v>1</v>
          </cell>
          <cell r="J2956" t="str">
            <v>vleeskuikens</v>
          </cell>
        </row>
        <row r="2957">
          <cell r="A2957" t="str">
            <v>2007_jun_29</v>
          </cell>
          <cell r="C2957">
            <v>15140</v>
          </cell>
          <cell r="D2957">
            <v>2007</v>
          </cell>
          <cell r="E2957" t="str">
            <v>jun</v>
          </cell>
          <cell r="F2957">
            <v>29</v>
          </cell>
          <cell r="G2957">
            <v>18088.63</v>
          </cell>
          <cell r="H2957">
            <v>6</v>
          </cell>
          <cell r="I2957">
            <v>1</v>
          </cell>
          <cell r="J2957" t="str">
            <v>vleeskuikens</v>
          </cell>
        </row>
        <row r="2958">
          <cell r="A2958" t="str">
            <v>2007_jul_29</v>
          </cell>
          <cell r="C2958">
            <v>15141</v>
          </cell>
          <cell r="D2958">
            <v>2007</v>
          </cell>
          <cell r="E2958" t="str">
            <v>jul</v>
          </cell>
          <cell r="F2958">
            <v>29</v>
          </cell>
          <cell r="G2958">
            <v>18249.155999999999</v>
          </cell>
          <cell r="H2958">
            <v>7</v>
          </cell>
          <cell r="I2958">
            <v>1</v>
          </cell>
          <cell r="J2958" t="str">
            <v>vleeskuikens</v>
          </cell>
        </row>
        <row r="2959">
          <cell r="A2959" t="str">
            <v>2007_aug_29</v>
          </cell>
          <cell r="C2959">
            <v>15142</v>
          </cell>
          <cell r="D2959">
            <v>2007</v>
          </cell>
          <cell r="E2959" t="str">
            <v>aug</v>
          </cell>
          <cell r="F2959">
            <v>29</v>
          </cell>
          <cell r="G2959">
            <v>18249.155999999999</v>
          </cell>
          <cell r="H2959">
            <v>8</v>
          </cell>
          <cell r="I2959">
            <v>1</v>
          </cell>
          <cell r="J2959" t="str">
            <v>vleeskuikens</v>
          </cell>
        </row>
        <row r="2960">
          <cell r="A2960" t="str">
            <v>2007_sep_29</v>
          </cell>
          <cell r="C2960">
            <v>15143</v>
          </cell>
          <cell r="D2960">
            <v>2007</v>
          </cell>
          <cell r="E2960" t="str">
            <v>sep</v>
          </cell>
          <cell r="F2960">
            <v>29</v>
          </cell>
          <cell r="G2960">
            <v>18570.21</v>
          </cell>
          <cell r="H2960">
            <v>9</v>
          </cell>
          <cell r="I2960">
            <v>1</v>
          </cell>
          <cell r="J2960" t="str">
            <v>vleeskuikens</v>
          </cell>
        </row>
        <row r="2961">
          <cell r="A2961" t="str">
            <v>2007_okt_29</v>
          </cell>
          <cell r="C2961">
            <v>15144</v>
          </cell>
          <cell r="D2961">
            <v>2007</v>
          </cell>
          <cell r="E2961" t="str">
            <v>okt</v>
          </cell>
          <cell r="F2961">
            <v>29</v>
          </cell>
          <cell r="G2961">
            <v>18794.947</v>
          </cell>
          <cell r="H2961">
            <v>10</v>
          </cell>
          <cell r="I2961">
            <v>1</v>
          </cell>
          <cell r="J2961" t="str">
            <v>vleeskuikens</v>
          </cell>
        </row>
        <row r="2962">
          <cell r="A2962" t="str">
            <v>2007_nov_29</v>
          </cell>
          <cell r="C2962">
            <v>15145</v>
          </cell>
          <cell r="D2962">
            <v>2007</v>
          </cell>
          <cell r="E2962" t="str">
            <v>nov</v>
          </cell>
          <cell r="F2962">
            <v>29</v>
          </cell>
          <cell r="G2962">
            <v>18923.367999999999</v>
          </cell>
          <cell r="H2962">
            <v>11</v>
          </cell>
          <cell r="I2962">
            <v>1</v>
          </cell>
          <cell r="J2962" t="str">
            <v>vleeskuikens</v>
          </cell>
        </row>
        <row r="2963">
          <cell r="A2963" t="str">
            <v>2007_dec_29</v>
          </cell>
          <cell r="C2963">
            <v>15146</v>
          </cell>
          <cell r="D2963">
            <v>2007</v>
          </cell>
          <cell r="E2963" t="str">
            <v>dec</v>
          </cell>
          <cell r="F2963">
            <v>29</v>
          </cell>
          <cell r="G2963">
            <v>19083.895</v>
          </cell>
          <cell r="H2963">
            <v>12</v>
          </cell>
          <cell r="I2963">
            <v>1</v>
          </cell>
          <cell r="J2963" t="str">
            <v>vleeskuikens</v>
          </cell>
        </row>
        <row r="2964">
          <cell r="A2964" t="str">
            <v>2008_jan_29</v>
          </cell>
          <cell r="C2964">
            <v>15147</v>
          </cell>
          <cell r="D2964">
            <v>2008</v>
          </cell>
          <cell r="E2964" t="str">
            <v>jan</v>
          </cell>
          <cell r="F2964">
            <v>29</v>
          </cell>
          <cell r="G2964">
            <v>19721.760999999999</v>
          </cell>
          <cell r="H2964">
            <v>1</v>
          </cell>
          <cell r="I2964">
            <v>1</v>
          </cell>
          <cell r="J2964" t="str">
            <v>vleeskuikens</v>
          </cell>
        </row>
        <row r="2965">
          <cell r="A2965" t="str">
            <v>2008_feb_29</v>
          </cell>
          <cell r="C2965">
            <v>15148</v>
          </cell>
          <cell r="D2965">
            <v>2008</v>
          </cell>
          <cell r="E2965" t="str">
            <v>feb</v>
          </cell>
          <cell r="F2965">
            <v>29</v>
          </cell>
          <cell r="G2965">
            <v>19850.183000000001</v>
          </cell>
          <cell r="H2965">
            <v>2</v>
          </cell>
          <cell r="I2965">
            <v>1</v>
          </cell>
          <cell r="J2965" t="str">
            <v>vleeskuikens</v>
          </cell>
        </row>
        <row r="2966">
          <cell r="A2966" t="str">
            <v>2008_mrt_29</v>
          </cell>
          <cell r="C2966">
            <v>15149</v>
          </cell>
          <cell r="D2966">
            <v>2008</v>
          </cell>
          <cell r="E2966" t="str">
            <v>mrt</v>
          </cell>
          <cell r="F2966">
            <v>29</v>
          </cell>
          <cell r="G2966">
            <v>19946.499</v>
          </cell>
          <cell r="H2966">
            <v>3</v>
          </cell>
          <cell r="I2966">
            <v>1</v>
          </cell>
          <cell r="J2966" t="str">
            <v>vleeskuikens</v>
          </cell>
        </row>
        <row r="2967">
          <cell r="A2967" t="str">
            <v>2008_apr_29</v>
          </cell>
          <cell r="C2967">
            <v>15150</v>
          </cell>
          <cell r="D2967">
            <v>2008</v>
          </cell>
          <cell r="E2967" t="str">
            <v>apr</v>
          </cell>
          <cell r="F2967">
            <v>29</v>
          </cell>
          <cell r="G2967">
            <v>20010.71</v>
          </cell>
          <cell r="H2967">
            <v>4</v>
          </cell>
          <cell r="I2967">
            <v>1</v>
          </cell>
          <cell r="J2967" t="str">
            <v>vleeskuikens</v>
          </cell>
        </row>
        <row r="2968">
          <cell r="A2968" t="str">
            <v>2008_mei_29</v>
          </cell>
          <cell r="C2968">
            <v>15151</v>
          </cell>
          <cell r="D2968">
            <v>2008</v>
          </cell>
          <cell r="E2968" t="str">
            <v>mei</v>
          </cell>
          <cell r="F2968">
            <v>29</v>
          </cell>
          <cell r="G2968">
            <v>20010.71</v>
          </cell>
          <cell r="H2968">
            <v>5</v>
          </cell>
          <cell r="I2968">
            <v>1</v>
          </cell>
          <cell r="J2968" t="str">
            <v>vleeskuikens</v>
          </cell>
        </row>
        <row r="2969">
          <cell r="A2969" t="str">
            <v>2008_jun_29</v>
          </cell>
          <cell r="C2969">
            <v>15152</v>
          </cell>
          <cell r="D2969">
            <v>2008</v>
          </cell>
          <cell r="E2969" t="str">
            <v>jun</v>
          </cell>
          <cell r="F2969">
            <v>29</v>
          </cell>
          <cell r="G2969">
            <v>20139.131000000001</v>
          </cell>
          <cell r="H2969">
            <v>6</v>
          </cell>
          <cell r="I2969">
            <v>1</v>
          </cell>
          <cell r="J2969" t="str">
            <v>vleeskuikens</v>
          </cell>
        </row>
        <row r="2970">
          <cell r="A2970" t="str">
            <v>2008_jul_29</v>
          </cell>
          <cell r="C2970">
            <v>15153</v>
          </cell>
          <cell r="D2970">
            <v>2008</v>
          </cell>
          <cell r="E2970" t="str">
            <v>jul</v>
          </cell>
          <cell r="F2970">
            <v>29</v>
          </cell>
          <cell r="G2970">
            <v>20171.236000000001</v>
          </cell>
          <cell r="H2970">
            <v>7</v>
          </cell>
          <cell r="I2970">
            <v>1</v>
          </cell>
          <cell r="J2970" t="str">
            <v>vleeskuikens</v>
          </cell>
        </row>
        <row r="2971">
          <cell r="A2971" t="str">
            <v>2008_aug_29</v>
          </cell>
          <cell r="C2971">
            <v>15154</v>
          </cell>
          <cell r="D2971">
            <v>2008</v>
          </cell>
          <cell r="E2971" t="str">
            <v>aug</v>
          </cell>
          <cell r="F2971">
            <v>29</v>
          </cell>
          <cell r="G2971">
            <v>20107.026000000002</v>
          </cell>
          <cell r="H2971">
            <v>8</v>
          </cell>
          <cell r="I2971">
            <v>1</v>
          </cell>
          <cell r="J2971" t="str">
            <v>vleeskuikens</v>
          </cell>
        </row>
        <row r="2972">
          <cell r="A2972" t="str">
            <v>2008_sep_29</v>
          </cell>
          <cell r="C2972">
            <v>15155</v>
          </cell>
          <cell r="D2972">
            <v>2008</v>
          </cell>
          <cell r="E2972" t="str">
            <v>sep</v>
          </cell>
          <cell r="F2972">
            <v>29</v>
          </cell>
          <cell r="G2972">
            <v>20042.814999999999</v>
          </cell>
          <cell r="H2972">
            <v>9</v>
          </cell>
          <cell r="I2972">
            <v>1</v>
          </cell>
          <cell r="J2972" t="str">
            <v>vleeskuikens</v>
          </cell>
        </row>
        <row r="2973">
          <cell r="A2973" t="str">
            <v>2008_okt_29</v>
          </cell>
          <cell r="C2973">
            <v>15156</v>
          </cell>
          <cell r="D2973">
            <v>2008</v>
          </cell>
          <cell r="E2973" t="str">
            <v>okt</v>
          </cell>
          <cell r="F2973">
            <v>29</v>
          </cell>
          <cell r="G2973">
            <v>19914.394</v>
          </cell>
          <cell r="H2973">
            <v>10</v>
          </cell>
          <cell r="I2973">
            <v>1</v>
          </cell>
          <cell r="J2973" t="str">
            <v>vleeskuikens</v>
          </cell>
        </row>
        <row r="2974">
          <cell r="A2974" t="str">
            <v>2008_nov_29</v>
          </cell>
          <cell r="C2974">
            <v>15157</v>
          </cell>
          <cell r="D2974">
            <v>2008</v>
          </cell>
          <cell r="E2974" t="str">
            <v>nov</v>
          </cell>
          <cell r="F2974">
            <v>29</v>
          </cell>
          <cell r="G2974">
            <v>19785.972000000002</v>
          </cell>
          <cell r="H2974">
            <v>11</v>
          </cell>
          <cell r="I2974">
            <v>1</v>
          </cell>
          <cell r="J2974" t="str">
            <v>vleeskuikens</v>
          </cell>
        </row>
        <row r="2975">
          <cell r="A2975" t="str">
            <v>2008_dec_29</v>
          </cell>
          <cell r="C2975">
            <v>15158</v>
          </cell>
          <cell r="D2975">
            <v>2008</v>
          </cell>
          <cell r="E2975" t="str">
            <v>dec</v>
          </cell>
          <cell r="F2975">
            <v>29</v>
          </cell>
          <cell r="G2975">
            <v>19593.34</v>
          </cell>
          <cell r="H2975">
            <v>12</v>
          </cell>
          <cell r="I2975">
            <v>1</v>
          </cell>
          <cell r="J2975" t="str">
            <v>vleeskuikens</v>
          </cell>
        </row>
        <row r="2976">
          <cell r="A2976" t="str">
            <v>2009_jan_29</v>
          </cell>
          <cell r="C2976">
            <v>15159</v>
          </cell>
          <cell r="D2976">
            <v>2009</v>
          </cell>
          <cell r="E2976" t="str">
            <v>jan</v>
          </cell>
          <cell r="F2976">
            <v>29</v>
          </cell>
          <cell r="G2976">
            <v>19561.235000000001</v>
          </cell>
          <cell r="H2976">
            <v>1</v>
          </cell>
          <cell r="I2976">
            <v>1</v>
          </cell>
          <cell r="J2976" t="str">
            <v>vleeskuikens</v>
          </cell>
        </row>
        <row r="2977">
          <cell r="A2977" t="str">
            <v>2009_feb_29</v>
          </cell>
          <cell r="C2977">
            <v>15160</v>
          </cell>
          <cell r="D2977">
            <v>2009</v>
          </cell>
          <cell r="E2977" t="str">
            <v>feb</v>
          </cell>
          <cell r="F2977">
            <v>29</v>
          </cell>
          <cell r="G2977">
            <v>19529.129000000001</v>
          </cell>
          <cell r="H2977">
            <v>2</v>
          </cell>
          <cell r="I2977">
            <v>1</v>
          </cell>
          <cell r="J2977" t="str">
            <v>vleeskuikens</v>
          </cell>
        </row>
        <row r="2978">
          <cell r="A2978" t="str">
            <v>2009_mrt_29</v>
          </cell>
          <cell r="C2978">
            <v>15161</v>
          </cell>
          <cell r="D2978">
            <v>2009</v>
          </cell>
          <cell r="E2978" t="str">
            <v>mrt</v>
          </cell>
          <cell r="F2978">
            <v>29</v>
          </cell>
          <cell r="G2978">
            <v>19625.445</v>
          </cell>
          <cell r="H2978">
            <v>3</v>
          </cell>
          <cell r="I2978">
            <v>1</v>
          </cell>
          <cell r="J2978" t="str">
            <v>vleeskuikens</v>
          </cell>
        </row>
        <row r="2979">
          <cell r="A2979" t="str">
            <v>2009_apr_29</v>
          </cell>
          <cell r="C2979">
            <v>15162</v>
          </cell>
          <cell r="D2979">
            <v>2009</v>
          </cell>
          <cell r="E2979" t="str">
            <v>apr</v>
          </cell>
          <cell r="F2979">
            <v>29</v>
          </cell>
          <cell r="G2979">
            <v>19753.866999999998</v>
          </cell>
          <cell r="H2979">
            <v>4</v>
          </cell>
          <cell r="I2979">
            <v>1</v>
          </cell>
          <cell r="J2979" t="str">
            <v>vleeskuikens</v>
          </cell>
        </row>
        <row r="2980">
          <cell r="A2980" t="str">
            <v>2009_mei_29</v>
          </cell>
          <cell r="C2980">
            <v>15163</v>
          </cell>
          <cell r="D2980">
            <v>2009</v>
          </cell>
          <cell r="E2980" t="str">
            <v>mei</v>
          </cell>
          <cell r="F2980">
            <v>29</v>
          </cell>
          <cell r="G2980">
            <v>19818.078000000001</v>
          </cell>
          <cell r="H2980">
            <v>5</v>
          </cell>
          <cell r="I2980">
            <v>1</v>
          </cell>
          <cell r="J2980" t="str">
            <v>vleeskuikens</v>
          </cell>
        </row>
        <row r="2981">
          <cell r="A2981" t="str">
            <v>2009_jun_29</v>
          </cell>
          <cell r="C2981">
            <v>15164</v>
          </cell>
          <cell r="D2981">
            <v>2009</v>
          </cell>
          <cell r="E2981" t="str">
            <v>jun</v>
          </cell>
          <cell r="F2981">
            <v>29</v>
          </cell>
          <cell r="G2981">
            <v>19914.394</v>
          </cell>
          <cell r="H2981">
            <v>6</v>
          </cell>
          <cell r="I2981">
            <v>1</v>
          </cell>
          <cell r="J2981" t="str">
            <v>vleeskuikens</v>
          </cell>
        </row>
        <row r="2982">
          <cell r="A2982" t="str">
            <v>2009_jul_29</v>
          </cell>
          <cell r="C2982">
            <v>15165</v>
          </cell>
          <cell r="D2982">
            <v>2009</v>
          </cell>
          <cell r="E2982" t="str">
            <v>jul</v>
          </cell>
          <cell r="F2982">
            <v>29</v>
          </cell>
          <cell r="G2982">
            <v>19914.394</v>
          </cell>
          <cell r="H2982">
            <v>7</v>
          </cell>
          <cell r="I2982">
            <v>1</v>
          </cell>
          <cell r="J2982" t="str">
            <v>vleeskuikens</v>
          </cell>
        </row>
        <row r="2983">
          <cell r="A2983" t="str">
            <v>2009_aug_29</v>
          </cell>
          <cell r="C2983">
            <v>15166</v>
          </cell>
          <cell r="D2983">
            <v>2009</v>
          </cell>
          <cell r="E2983" t="str">
            <v>aug</v>
          </cell>
          <cell r="F2983">
            <v>29</v>
          </cell>
          <cell r="G2983">
            <v>19946.499</v>
          </cell>
          <cell r="H2983">
            <v>8</v>
          </cell>
          <cell r="I2983">
            <v>1</v>
          </cell>
          <cell r="J2983" t="str">
            <v>vleeskuikens</v>
          </cell>
        </row>
        <row r="2984">
          <cell r="A2984" t="str">
            <v>2009_sep_29</v>
          </cell>
          <cell r="C2984">
            <v>15167</v>
          </cell>
          <cell r="D2984">
            <v>2009</v>
          </cell>
          <cell r="E2984" t="str">
            <v>sep</v>
          </cell>
          <cell r="F2984">
            <v>29</v>
          </cell>
          <cell r="G2984">
            <v>19946.499</v>
          </cell>
          <cell r="H2984">
            <v>9</v>
          </cell>
          <cell r="I2984">
            <v>1</v>
          </cell>
          <cell r="J2984" t="str">
            <v>vleeskuikens</v>
          </cell>
        </row>
        <row r="2985">
          <cell r="A2985" t="str">
            <v>2009_okt_29</v>
          </cell>
          <cell r="C2985">
            <v>15168</v>
          </cell>
          <cell r="D2985">
            <v>2009</v>
          </cell>
          <cell r="E2985" t="str">
            <v>okt</v>
          </cell>
          <cell r="F2985">
            <v>29</v>
          </cell>
          <cell r="G2985">
            <v>20010.71</v>
          </cell>
          <cell r="H2985">
            <v>10</v>
          </cell>
          <cell r="I2985">
            <v>1</v>
          </cell>
          <cell r="J2985" t="str">
            <v>vleeskuikens</v>
          </cell>
        </row>
        <row r="2986">
          <cell r="A2986" t="str">
            <v>2009_nov_29</v>
          </cell>
          <cell r="C2986">
            <v>15169</v>
          </cell>
          <cell r="D2986">
            <v>2009</v>
          </cell>
          <cell r="E2986" t="str">
            <v>nov</v>
          </cell>
          <cell r="F2986">
            <v>29</v>
          </cell>
          <cell r="G2986">
            <v>20042.814999999999</v>
          </cell>
          <cell r="H2986">
            <v>11</v>
          </cell>
          <cell r="I2986">
            <v>1</v>
          </cell>
          <cell r="J2986" t="str">
            <v>vleeskuikens</v>
          </cell>
        </row>
        <row r="2987">
          <cell r="A2987" t="str">
            <v>2009_dec_29</v>
          </cell>
          <cell r="C2987">
            <v>15170</v>
          </cell>
          <cell r="D2987">
            <v>2009</v>
          </cell>
          <cell r="E2987" t="str">
            <v>dec</v>
          </cell>
          <cell r="F2987">
            <v>29</v>
          </cell>
          <cell r="G2987">
            <v>20042.814999999999</v>
          </cell>
          <cell r="H2987">
            <v>12</v>
          </cell>
          <cell r="I2987">
            <v>1</v>
          </cell>
          <cell r="J2987" t="str">
            <v>vleeskuikens</v>
          </cell>
        </row>
        <row r="2988">
          <cell r="A2988" t="str">
            <v>2010_jan_29</v>
          </cell>
          <cell r="C2988">
            <v>15171</v>
          </cell>
          <cell r="D2988">
            <v>2010</v>
          </cell>
          <cell r="E2988" t="str">
            <v>jan</v>
          </cell>
          <cell r="F2988">
            <v>29</v>
          </cell>
          <cell r="G2988">
            <v>20074.919999999998</v>
          </cell>
          <cell r="H2988">
            <v>1</v>
          </cell>
          <cell r="I2988">
            <v>1</v>
          </cell>
          <cell r="J2988" t="str">
            <v>vleeskuikens</v>
          </cell>
        </row>
        <row r="2989">
          <cell r="A2989" t="str">
            <v>2010_feb_29</v>
          </cell>
          <cell r="C2989">
            <v>15172</v>
          </cell>
          <cell r="D2989">
            <v>2010</v>
          </cell>
          <cell r="E2989" t="str">
            <v>feb</v>
          </cell>
          <cell r="F2989">
            <v>29</v>
          </cell>
          <cell r="G2989">
            <v>20107.026000000002</v>
          </cell>
          <cell r="H2989">
            <v>2</v>
          </cell>
          <cell r="I2989">
            <v>1</v>
          </cell>
          <cell r="J2989" t="str">
            <v>vleeskuikens</v>
          </cell>
        </row>
        <row r="2990">
          <cell r="A2990" t="str">
            <v>2010_mrt_29</v>
          </cell>
          <cell r="C2990">
            <v>15173</v>
          </cell>
          <cell r="D2990">
            <v>2010</v>
          </cell>
          <cell r="E2990" t="str">
            <v>mrt</v>
          </cell>
          <cell r="F2990">
            <v>29</v>
          </cell>
          <cell r="G2990">
            <v>20203.342000000001</v>
          </cell>
          <cell r="H2990">
            <v>3</v>
          </cell>
          <cell r="I2990">
            <v>1</v>
          </cell>
          <cell r="J2990" t="str">
            <v>vleeskuikens</v>
          </cell>
        </row>
        <row r="2991">
          <cell r="A2991" t="str">
            <v>2010_apr_29</v>
          </cell>
          <cell r="C2991">
            <v>15174</v>
          </cell>
          <cell r="D2991">
            <v>2010</v>
          </cell>
          <cell r="E2991" t="str">
            <v>apr</v>
          </cell>
          <cell r="F2991">
            <v>29</v>
          </cell>
          <cell r="G2991">
            <v>20203.342000000001</v>
          </cell>
          <cell r="H2991">
            <v>4</v>
          </cell>
          <cell r="I2991">
            <v>1</v>
          </cell>
          <cell r="J2991" t="str">
            <v>vleeskuikens</v>
          </cell>
        </row>
        <row r="2992">
          <cell r="A2992" t="str">
            <v>2010_mei_29</v>
          </cell>
          <cell r="C2992">
            <v>15175</v>
          </cell>
          <cell r="D2992">
            <v>2010</v>
          </cell>
          <cell r="E2992" t="str">
            <v>mei</v>
          </cell>
          <cell r="F2992">
            <v>29</v>
          </cell>
          <cell r="G2992">
            <v>20235.447</v>
          </cell>
          <cell r="H2992">
            <v>5</v>
          </cell>
          <cell r="I2992">
            <v>1</v>
          </cell>
          <cell r="J2992" t="str">
            <v>vleeskuikens</v>
          </cell>
        </row>
        <row r="2993">
          <cell r="A2993" t="str">
            <v>2010_jun_29</v>
          </cell>
          <cell r="C2993">
            <v>15176</v>
          </cell>
          <cell r="D2993">
            <v>2010</v>
          </cell>
          <cell r="E2993" t="str">
            <v>jun</v>
          </cell>
          <cell r="F2993">
            <v>29</v>
          </cell>
          <cell r="G2993">
            <v>20235.447</v>
          </cell>
          <cell r="H2993">
            <v>6</v>
          </cell>
          <cell r="I2993">
            <v>1</v>
          </cell>
          <cell r="J2993" t="str">
            <v>vleeskuikens</v>
          </cell>
        </row>
        <row r="2994">
          <cell r="A2994" t="str">
            <v>2010_jul_29</v>
          </cell>
          <cell r="C2994">
            <v>15177</v>
          </cell>
          <cell r="D2994">
            <v>2010</v>
          </cell>
          <cell r="E2994" t="str">
            <v>jul</v>
          </cell>
          <cell r="F2994">
            <v>29</v>
          </cell>
          <cell r="G2994">
            <v>20235.447</v>
          </cell>
          <cell r="H2994">
            <v>7</v>
          </cell>
          <cell r="I2994">
            <v>1</v>
          </cell>
          <cell r="J2994" t="str">
            <v>vleeskuikens</v>
          </cell>
        </row>
        <row r="2995">
          <cell r="A2995" t="str">
            <v>2010_aug_29</v>
          </cell>
          <cell r="C2995">
            <v>15178</v>
          </cell>
          <cell r="D2995">
            <v>2010</v>
          </cell>
          <cell r="E2995" t="str">
            <v>aug</v>
          </cell>
          <cell r="F2995">
            <v>29</v>
          </cell>
          <cell r="G2995">
            <v>20235.447</v>
          </cell>
          <cell r="H2995">
            <v>8</v>
          </cell>
          <cell r="I2995">
            <v>1</v>
          </cell>
          <cell r="J2995" t="str">
            <v>vleeskuikens</v>
          </cell>
        </row>
        <row r="2996">
          <cell r="A2996" t="str">
            <v>2010_sep_29</v>
          </cell>
          <cell r="C2996">
            <v>15179</v>
          </cell>
          <cell r="D2996">
            <v>2010</v>
          </cell>
          <cell r="E2996" t="str">
            <v>sep</v>
          </cell>
          <cell r="F2996">
            <v>29</v>
          </cell>
          <cell r="G2996">
            <v>20235.447</v>
          </cell>
          <cell r="H2996">
            <v>9</v>
          </cell>
          <cell r="I2996">
            <v>1</v>
          </cell>
          <cell r="J2996" t="str">
            <v>vleeskuikens</v>
          </cell>
        </row>
        <row r="2997">
          <cell r="A2997" t="str">
            <v>2010_okt_29</v>
          </cell>
          <cell r="C2997">
            <v>15180</v>
          </cell>
          <cell r="D2997">
            <v>2010</v>
          </cell>
          <cell r="E2997" t="str">
            <v>okt</v>
          </cell>
          <cell r="F2997">
            <v>29</v>
          </cell>
          <cell r="G2997">
            <v>20235.447</v>
          </cell>
          <cell r="H2997">
            <v>10</v>
          </cell>
          <cell r="I2997">
            <v>1</v>
          </cell>
          <cell r="J2997" t="str">
            <v>vleeskuikens</v>
          </cell>
        </row>
        <row r="2998">
          <cell r="A2998" t="str">
            <v>2010_nov_29</v>
          </cell>
          <cell r="C2998">
            <v>15181</v>
          </cell>
          <cell r="D2998">
            <v>2010</v>
          </cell>
          <cell r="E2998" t="str">
            <v>nov</v>
          </cell>
          <cell r="F2998">
            <v>29</v>
          </cell>
          <cell r="G2998">
            <v>20235.447</v>
          </cell>
          <cell r="H2998">
            <v>11</v>
          </cell>
          <cell r="I2998">
            <v>1</v>
          </cell>
          <cell r="J2998" t="str">
            <v>vleeskuikens</v>
          </cell>
        </row>
        <row r="2999">
          <cell r="A2999" t="str">
            <v>2010_dec_29</v>
          </cell>
          <cell r="C2999">
            <v>15182</v>
          </cell>
          <cell r="D2999">
            <v>2010</v>
          </cell>
          <cell r="E2999" t="str">
            <v>dec</v>
          </cell>
          <cell r="F2999">
            <v>29</v>
          </cell>
          <cell r="G2999">
            <v>20235.447</v>
          </cell>
          <cell r="H2999">
            <v>12</v>
          </cell>
          <cell r="I2999">
            <v>1</v>
          </cell>
          <cell r="J2999" t="str">
            <v>vleeskuikens</v>
          </cell>
        </row>
        <row r="3000">
          <cell r="A3000" t="str">
            <v>2011_jan_29</v>
          </cell>
          <cell r="C3000">
            <v>15183</v>
          </cell>
          <cell r="D3000">
            <v>2011</v>
          </cell>
          <cell r="E3000" t="str">
            <v>jan</v>
          </cell>
          <cell r="F3000">
            <v>29</v>
          </cell>
          <cell r="G3000">
            <v>20235.447</v>
          </cell>
          <cell r="H3000">
            <v>1</v>
          </cell>
          <cell r="I3000">
            <v>1</v>
          </cell>
          <cell r="J3000" t="str">
            <v>vleeskuikens</v>
          </cell>
        </row>
        <row r="3001">
          <cell r="A3001" t="str">
            <v>2011_feb_29</v>
          </cell>
          <cell r="C3001">
            <v>15184</v>
          </cell>
          <cell r="D3001">
            <v>2011</v>
          </cell>
          <cell r="E3001" t="str">
            <v>feb</v>
          </cell>
          <cell r="F3001">
            <v>29</v>
          </cell>
          <cell r="G3001">
            <v>20235.447</v>
          </cell>
          <cell r="H3001">
            <v>2</v>
          </cell>
          <cell r="I3001">
            <v>1</v>
          </cell>
          <cell r="J3001" t="str">
            <v>vleeskuikens</v>
          </cell>
        </row>
        <row r="3002">
          <cell r="A3002" t="str">
            <v>2011_mrt_29</v>
          </cell>
          <cell r="C3002">
            <v>15185</v>
          </cell>
          <cell r="D3002">
            <v>2011</v>
          </cell>
          <cell r="E3002" t="str">
            <v>mrt</v>
          </cell>
          <cell r="F3002">
            <v>29</v>
          </cell>
          <cell r="G3002">
            <v>20299.657999999999</v>
          </cell>
          <cell r="H3002">
            <v>3</v>
          </cell>
          <cell r="I3002">
            <v>1</v>
          </cell>
          <cell r="J3002" t="str">
            <v>vleeskuikens</v>
          </cell>
        </row>
        <row r="3003">
          <cell r="A3003" t="str">
            <v>2011_apr_29</v>
          </cell>
          <cell r="C3003">
            <v>15186</v>
          </cell>
          <cell r="D3003">
            <v>2011</v>
          </cell>
          <cell r="E3003" t="str">
            <v>apr</v>
          </cell>
          <cell r="F3003">
            <v>29</v>
          </cell>
          <cell r="G3003">
            <v>20299.657999999999</v>
          </cell>
          <cell r="H3003">
            <v>4</v>
          </cell>
          <cell r="I3003">
            <v>1</v>
          </cell>
          <cell r="J3003" t="str">
            <v>vleeskuikens</v>
          </cell>
        </row>
        <row r="3004">
          <cell r="A3004" t="str">
            <v>2011_mei_29</v>
          </cell>
          <cell r="C3004">
            <v>15187</v>
          </cell>
          <cell r="D3004">
            <v>2011</v>
          </cell>
          <cell r="E3004" t="str">
            <v>mei</v>
          </cell>
          <cell r="F3004">
            <v>29</v>
          </cell>
          <cell r="G3004">
            <v>20267.552</v>
          </cell>
          <cell r="H3004">
            <v>5</v>
          </cell>
          <cell r="I3004">
            <v>1</v>
          </cell>
          <cell r="J3004" t="str">
            <v>vleeskuikens</v>
          </cell>
        </row>
        <row r="3005">
          <cell r="A3005" t="str">
            <v>2011_jun_29</v>
          </cell>
          <cell r="C3005">
            <v>15188</v>
          </cell>
          <cell r="D3005">
            <v>2011</v>
          </cell>
          <cell r="E3005" t="str">
            <v>jun</v>
          </cell>
          <cell r="F3005">
            <v>29</v>
          </cell>
          <cell r="G3005">
            <v>19978.603999999999</v>
          </cell>
          <cell r="H3005">
            <v>6</v>
          </cell>
          <cell r="I3005">
            <v>1</v>
          </cell>
          <cell r="J3005" t="str">
            <v>vleeskuikens</v>
          </cell>
        </row>
        <row r="3006">
          <cell r="A3006" t="str">
            <v>2011_jul_29</v>
          </cell>
          <cell r="C3006">
            <v>15189</v>
          </cell>
          <cell r="D3006">
            <v>2011</v>
          </cell>
          <cell r="E3006" t="str">
            <v>jul</v>
          </cell>
          <cell r="F3006">
            <v>29</v>
          </cell>
          <cell r="G3006">
            <v>19561.235000000001</v>
          </cell>
          <cell r="H3006">
            <v>7</v>
          </cell>
          <cell r="I3006">
            <v>1</v>
          </cell>
          <cell r="J3006" t="str">
            <v>vleeskuikens</v>
          </cell>
        </row>
        <row r="3007">
          <cell r="A3007" t="str">
            <v>2011_aug_29</v>
          </cell>
          <cell r="C3007">
            <v>15190</v>
          </cell>
          <cell r="D3007">
            <v>2011</v>
          </cell>
          <cell r="E3007" t="str">
            <v>aug</v>
          </cell>
          <cell r="F3007">
            <v>29</v>
          </cell>
          <cell r="G3007">
            <v>19175.971000000001</v>
          </cell>
          <cell r="H3007">
            <v>8</v>
          </cell>
          <cell r="I3007">
            <v>1</v>
          </cell>
          <cell r="J3007" t="str">
            <v>vleeskuikens</v>
          </cell>
        </row>
        <row r="3008">
          <cell r="A3008" t="str">
            <v>2011_sep_29</v>
          </cell>
          <cell r="C3008">
            <v>15191</v>
          </cell>
          <cell r="D3008">
            <v>2011</v>
          </cell>
          <cell r="E3008" t="str">
            <v>sep</v>
          </cell>
          <cell r="F3008">
            <v>29</v>
          </cell>
          <cell r="G3008">
            <v>18983.339</v>
          </cell>
          <cell r="H3008">
            <v>9</v>
          </cell>
          <cell r="I3008">
            <v>1</v>
          </cell>
          <cell r="J3008" t="str">
            <v>vleeskuikens</v>
          </cell>
        </row>
        <row r="3009">
          <cell r="A3009" t="str">
            <v>2011_okt_29</v>
          </cell>
          <cell r="C3009">
            <v>15192</v>
          </cell>
          <cell r="D3009">
            <v>2011</v>
          </cell>
          <cell r="E3009" t="str">
            <v>okt</v>
          </cell>
          <cell r="F3009">
            <v>29</v>
          </cell>
          <cell r="G3009">
            <v>18983.339</v>
          </cell>
          <cell r="H3009">
            <v>10</v>
          </cell>
          <cell r="I3009">
            <v>1</v>
          </cell>
          <cell r="J3009" t="str">
            <v>vleeskuikens</v>
          </cell>
        </row>
        <row r="3010">
          <cell r="A3010" t="str">
            <v>2011_nov_29</v>
          </cell>
          <cell r="C3010">
            <v>15193</v>
          </cell>
          <cell r="D3010">
            <v>2011</v>
          </cell>
          <cell r="E3010" t="str">
            <v>nov</v>
          </cell>
          <cell r="F3010">
            <v>29</v>
          </cell>
          <cell r="G3010">
            <v>18983.339</v>
          </cell>
          <cell r="H3010">
            <v>11</v>
          </cell>
          <cell r="I3010">
            <v>1</v>
          </cell>
          <cell r="J3010" t="str">
            <v>vleeskuikens</v>
          </cell>
        </row>
        <row r="3011">
          <cell r="A3011" t="str">
            <v>2011_dec_29</v>
          </cell>
          <cell r="C3011">
            <v>15194</v>
          </cell>
          <cell r="D3011">
            <v>2011</v>
          </cell>
          <cell r="E3011" t="str">
            <v>dec</v>
          </cell>
          <cell r="F3011">
            <v>29</v>
          </cell>
          <cell r="G3011">
            <v>18983.339</v>
          </cell>
          <cell r="H3011">
            <v>12</v>
          </cell>
          <cell r="I3011">
            <v>1</v>
          </cell>
          <cell r="J3011" t="str">
            <v>vleeskuikens</v>
          </cell>
        </row>
        <row r="3012">
          <cell r="A3012" t="str">
            <v>2012_dec_29</v>
          </cell>
          <cell r="C3012">
            <v>15206</v>
          </cell>
          <cell r="D3012">
            <v>2012</v>
          </cell>
          <cell r="E3012" t="str">
            <v>dec</v>
          </cell>
          <cell r="F3012">
            <v>29</v>
          </cell>
          <cell r="G3012">
            <v>0</v>
          </cell>
          <cell r="H3012">
            <v>12</v>
          </cell>
          <cell r="I3012">
            <v>1</v>
          </cell>
          <cell r="J3012" t="str">
            <v>vleeskuikens</v>
          </cell>
        </row>
        <row r="3013">
          <cell r="A3013" t="str">
            <v>2006_jan_30</v>
          </cell>
          <cell r="C3013">
            <v>15207</v>
          </cell>
          <cell r="D3013">
            <v>2006</v>
          </cell>
          <cell r="E3013" t="str">
            <v>jan</v>
          </cell>
          <cell r="F3013">
            <v>30</v>
          </cell>
          <cell r="G3013">
            <v>10138.526</v>
          </cell>
          <cell r="H3013">
            <v>1</v>
          </cell>
          <cell r="I3013">
            <v>1</v>
          </cell>
          <cell r="J3013" t="str">
            <v>vleeskuikens</v>
          </cell>
        </row>
        <row r="3014">
          <cell r="A3014" t="str">
            <v>2006_feb_30</v>
          </cell>
          <cell r="C3014">
            <v>15208</v>
          </cell>
          <cell r="D3014">
            <v>2006</v>
          </cell>
          <cell r="E3014" t="str">
            <v>feb</v>
          </cell>
          <cell r="F3014">
            <v>30</v>
          </cell>
          <cell r="G3014">
            <v>10138.526</v>
          </cell>
          <cell r="H3014">
            <v>2</v>
          </cell>
          <cell r="I3014">
            <v>1</v>
          </cell>
          <cell r="J3014" t="str">
            <v>vleeskuikens</v>
          </cell>
        </row>
        <row r="3015">
          <cell r="A3015" t="str">
            <v>2006_mrt_30</v>
          </cell>
          <cell r="C3015">
            <v>15209</v>
          </cell>
          <cell r="D3015">
            <v>2006</v>
          </cell>
          <cell r="E3015" t="str">
            <v>mrt</v>
          </cell>
          <cell r="F3015">
            <v>30</v>
          </cell>
          <cell r="G3015">
            <v>10138.526</v>
          </cell>
          <cell r="H3015">
            <v>3</v>
          </cell>
          <cell r="I3015">
            <v>1</v>
          </cell>
          <cell r="J3015" t="str">
            <v>vleeskuikens</v>
          </cell>
        </row>
        <row r="3016">
          <cell r="A3016" t="str">
            <v>2006_apr_30</v>
          </cell>
          <cell r="C3016">
            <v>15210</v>
          </cell>
          <cell r="D3016">
            <v>2006</v>
          </cell>
          <cell r="E3016" t="str">
            <v>apr</v>
          </cell>
          <cell r="F3016">
            <v>30</v>
          </cell>
          <cell r="G3016">
            <v>10138.526</v>
          </cell>
          <cell r="H3016">
            <v>4</v>
          </cell>
          <cell r="I3016">
            <v>1</v>
          </cell>
          <cell r="J3016" t="str">
            <v>vleeskuikens</v>
          </cell>
        </row>
        <row r="3017">
          <cell r="A3017" t="str">
            <v>2006_mei_30</v>
          </cell>
          <cell r="C3017">
            <v>15211</v>
          </cell>
          <cell r="D3017">
            <v>2006</v>
          </cell>
          <cell r="E3017" t="str">
            <v>mei</v>
          </cell>
          <cell r="F3017">
            <v>30</v>
          </cell>
          <cell r="G3017">
            <v>10138.526</v>
          </cell>
          <cell r="H3017">
            <v>5</v>
          </cell>
          <cell r="I3017">
            <v>1</v>
          </cell>
          <cell r="J3017" t="str">
            <v>vleeskuikens</v>
          </cell>
        </row>
        <row r="3018">
          <cell r="A3018" t="str">
            <v>2006_jun_30</v>
          </cell>
          <cell r="C3018">
            <v>15212</v>
          </cell>
          <cell r="D3018">
            <v>2006</v>
          </cell>
          <cell r="E3018" t="str">
            <v>jun</v>
          </cell>
          <cell r="F3018">
            <v>30</v>
          </cell>
          <cell r="G3018">
            <v>10138.526</v>
          </cell>
          <cell r="H3018">
            <v>6</v>
          </cell>
          <cell r="I3018">
            <v>1</v>
          </cell>
          <cell r="J3018" t="str">
            <v>vleeskuikens</v>
          </cell>
        </row>
        <row r="3019">
          <cell r="A3019" t="str">
            <v>2006_jul_30</v>
          </cell>
          <cell r="C3019">
            <v>15213</v>
          </cell>
          <cell r="D3019">
            <v>2006</v>
          </cell>
          <cell r="E3019" t="str">
            <v>jul</v>
          </cell>
          <cell r="F3019">
            <v>30</v>
          </cell>
          <cell r="G3019">
            <v>10138.526</v>
          </cell>
          <cell r="H3019">
            <v>7</v>
          </cell>
          <cell r="I3019">
            <v>1</v>
          </cell>
          <cell r="J3019" t="str">
            <v>vleeskuikens</v>
          </cell>
        </row>
        <row r="3020">
          <cell r="A3020" t="str">
            <v>2006_aug_30</v>
          </cell>
          <cell r="C3020">
            <v>15214</v>
          </cell>
          <cell r="D3020">
            <v>2006</v>
          </cell>
          <cell r="E3020" t="str">
            <v>aug</v>
          </cell>
          <cell r="F3020">
            <v>30</v>
          </cell>
          <cell r="G3020">
            <v>10138.526</v>
          </cell>
          <cell r="H3020">
            <v>8</v>
          </cell>
          <cell r="I3020">
            <v>1</v>
          </cell>
          <cell r="J3020" t="str">
            <v>vleeskuikens</v>
          </cell>
        </row>
        <row r="3021">
          <cell r="A3021" t="str">
            <v>2006_sep_30</v>
          </cell>
          <cell r="C3021">
            <v>15215</v>
          </cell>
          <cell r="D3021">
            <v>2006</v>
          </cell>
          <cell r="E3021" t="str">
            <v>sep</v>
          </cell>
          <cell r="F3021">
            <v>30</v>
          </cell>
          <cell r="G3021">
            <v>10138.526</v>
          </cell>
          <cell r="H3021">
            <v>9</v>
          </cell>
          <cell r="I3021">
            <v>1</v>
          </cell>
          <cell r="J3021" t="str">
            <v>vleeskuikens</v>
          </cell>
        </row>
        <row r="3022">
          <cell r="A3022" t="str">
            <v>2006_okt_30</v>
          </cell>
          <cell r="C3022">
            <v>15216</v>
          </cell>
          <cell r="D3022">
            <v>2006</v>
          </cell>
          <cell r="E3022" t="str">
            <v>okt</v>
          </cell>
          <cell r="F3022">
            <v>30</v>
          </cell>
          <cell r="G3022">
            <v>10138.526</v>
          </cell>
          <cell r="H3022">
            <v>10</v>
          </cell>
          <cell r="I3022">
            <v>1</v>
          </cell>
          <cell r="J3022" t="str">
            <v>vleeskuikens</v>
          </cell>
        </row>
        <row r="3023">
          <cell r="A3023" t="str">
            <v>2006_nov_30</v>
          </cell>
          <cell r="C3023">
            <v>15217</v>
          </cell>
          <cell r="D3023">
            <v>2006</v>
          </cell>
          <cell r="E3023" t="str">
            <v>nov</v>
          </cell>
          <cell r="F3023">
            <v>30</v>
          </cell>
          <cell r="G3023">
            <v>10138.526</v>
          </cell>
          <cell r="H3023">
            <v>11</v>
          </cell>
          <cell r="I3023">
            <v>1</v>
          </cell>
          <cell r="J3023" t="str">
            <v>vleeskuikens</v>
          </cell>
        </row>
        <row r="3024">
          <cell r="A3024" t="str">
            <v>2006_dec_30</v>
          </cell>
          <cell r="C3024">
            <v>15218</v>
          </cell>
          <cell r="D3024">
            <v>2006</v>
          </cell>
          <cell r="E3024" t="str">
            <v>dec</v>
          </cell>
          <cell r="F3024">
            <v>30</v>
          </cell>
          <cell r="G3024">
            <v>10138.526</v>
          </cell>
          <cell r="H3024">
            <v>12</v>
          </cell>
          <cell r="I3024">
            <v>1</v>
          </cell>
          <cell r="J3024" t="str">
            <v>vleeskuikens</v>
          </cell>
        </row>
        <row r="3025">
          <cell r="A3025" t="str">
            <v>2007_jan_30</v>
          </cell>
          <cell r="C3025">
            <v>15219</v>
          </cell>
          <cell r="D3025">
            <v>2007</v>
          </cell>
          <cell r="E3025" t="str">
            <v>jan</v>
          </cell>
          <cell r="F3025">
            <v>30</v>
          </cell>
          <cell r="G3025">
            <v>10138.526</v>
          </cell>
          <cell r="H3025">
            <v>1</v>
          </cell>
          <cell r="I3025">
            <v>1</v>
          </cell>
          <cell r="J3025" t="str">
            <v>vleeskuikens</v>
          </cell>
        </row>
        <row r="3026">
          <cell r="A3026" t="str">
            <v>2007_feb_30</v>
          </cell>
          <cell r="C3026">
            <v>15220</v>
          </cell>
          <cell r="D3026">
            <v>2007</v>
          </cell>
          <cell r="E3026" t="str">
            <v>feb</v>
          </cell>
          <cell r="F3026">
            <v>30</v>
          </cell>
          <cell r="G3026">
            <v>10138.526</v>
          </cell>
          <cell r="H3026">
            <v>2</v>
          </cell>
          <cell r="I3026">
            <v>1</v>
          </cell>
          <cell r="J3026" t="str">
            <v>vleeskuikens</v>
          </cell>
        </row>
        <row r="3027">
          <cell r="A3027" t="str">
            <v>2007_mrt_30</v>
          </cell>
          <cell r="C3027">
            <v>15221</v>
          </cell>
          <cell r="D3027">
            <v>2007</v>
          </cell>
          <cell r="E3027" t="str">
            <v>mrt</v>
          </cell>
          <cell r="F3027">
            <v>30</v>
          </cell>
          <cell r="G3027">
            <v>10138.526</v>
          </cell>
          <cell r="H3027">
            <v>3</v>
          </cell>
          <cell r="I3027">
            <v>1</v>
          </cell>
          <cell r="J3027" t="str">
            <v>vleeskuikens</v>
          </cell>
        </row>
        <row r="3028">
          <cell r="A3028" t="str">
            <v>2007_apr_30</v>
          </cell>
          <cell r="C3028">
            <v>15222</v>
          </cell>
          <cell r="D3028">
            <v>2007</v>
          </cell>
          <cell r="E3028" t="str">
            <v>apr</v>
          </cell>
          <cell r="F3028">
            <v>30</v>
          </cell>
          <cell r="G3028">
            <v>10138.526</v>
          </cell>
          <cell r="H3028">
            <v>4</v>
          </cell>
          <cell r="I3028">
            <v>1</v>
          </cell>
          <cell r="J3028" t="str">
            <v>vleeskuikens</v>
          </cell>
        </row>
        <row r="3029">
          <cell r="A3029" t="str">
            <v>2007_mei_30</v>
          </cell>
          <cell r="C3029">
            <v>15223</v>
          </cell>
          <cell r="D3029">
            <v>2007</v>
          </cell>
          <cell r="E3029" t="str">
            <v>mei</v>
          </cell>
          <cell r="F3029">
            <v>30</v>
          </cell>
          <cell r="G3029">
            <v>10138.526</v>
          </cell>
          <cell r="H3029">
            <v>5</v>
          </cell>
          <cell r="I3029">
            <v>1</v>
          </cell>
          <cell r="J3029" t="str">
            <v>vleeskuikens</v>
          </cell>
        </row>
        <row r="3030">
          <cell r="A3030" t="str">
            <v>2007_jun_30</v>
          </cell>
          <cell r="C3030">
            <v>15224</v>
          </cell>
          <cell r="D3030">
            <v>2007</v>
          </cell>
          <cell r="E3030" t="str">
            <v>jun</v>
          </cell>
          <cell r="F3030">
            <v>30</v>
          </cell>
          <cell r="G3030">
            <v>10138.526</v>
          </cell>
          <cell r="H3030">
            <v>6</v>
          </cell>
          <cell r="I3030">
            <v>1</v>
          </cell>
          <cell r="J3030" t="str">
            <v>vleeskuikens</v>
          </cell>
        </row>
        <row r="3031">
          <cell r="A3031" t="str">
            <v>2007_jul_30</v>
          </cell>
          <cell r="C3031">
            <v>15225</v>
          </cell>
          <cell r="D3031">
            <v>2007</v>
          </cell>
          <cell r="E3031" t="str">
            <v>jul</v>
          </cell>
          <cell r="F3031">
            <v>30</v>
          </cell>
          <cell r="G3031">
            <v>10138.526</v>
          </cell>
          <cell r="H3031">
            <v>7</v>
          </cell>
          <cell r="I3031">
            <v>1</v>
          </cell>
          <cell r="J3031" t="str">
            <v>vleeskuikens</v>
          </cell>
        </row>
        <row r="3032">
          <cell r="A3032" t="str">
            <v>2007_aug_30</v>
          </cell>
          <cell r="C3032">
            <v>15226</v>
          </cell>
          <cell r="D3032">
            <v>2007</v>
          </cell>
          <cell r="E3032" t="str">
            <v>aug</v>
          </cell>
          <cell r="F3032">
            <v>30</v>
          </cell>
          <cell r="G3032">
            <v>10138.526</v>
          </cell>
          <cell r="H3032">
            <v>8</v>
          </cell>
          <cell r="I3032">
            <v>1</v>
          </cell>
          <cell r="J3032" t="str">
            <v>vleeskuikens</v>
          </cell>
        </row>
        <row r="3033">
          <cell r="A3033" t="str">
            <v>2007_sep_30</v>
          </cell>
          <cell r="C3033">
            <v>15227</v>
          </cell>
          <cell r="D3033">
            <v>2007</v>
          </cell>
          <cell r="E3033" t="str">
            <v>sep</v>
          </cell>
          <cell r="F3033">
            <v>30</v>
          </cell>
          <cell r="G3033">
            <v>10138.526</v>
          </cell>
          <cell r="H3033">
            <v>9</v>
          </cell>
          <cell r="I3033">
            <v>1</v>
          </cell>
          <cell r="J3033" t="str">
            <v>vleeskuikens</v>
          </cell>
        </row>
        <row r="3034">
          <cell r="A3034" t="str">
            <v>2007_okt_30</v>
          </cell>
          <cell r="C3034">
            <v>15228</v>
          </cell>
          <cell r="D3034">
            <v>2007</v>
          </cell>
          <cell r="E3034" t="str">
            <v>okt</v>
          </cell>
          <cell r="F3034">
            <v>30</v>
          </cell>
          <cell r="G3034">
            <v>10138.526</v>
          </cell>
          <cell r="H3034">
            <v>10</v>
          </cell>
          <cell r="I3034">
            <v>1</v>
          </cell>
          <cell r="J3034" t="str">
            <v>vleeskuikens</v>
          </cell>
        </row>
        <row r="3035">
          <cell r="A3035" t="str">
            <v>2007_nov_30</v>
          </cell>
          <cell r="C3035">
            <v>15229</v>
          </cell>
          <cell r="D3035">
            <v>2007</v>
          </cell>
          <cell r="E3035" t="str">
            <v>nov</v>
          </cell>
          <cell r="F3035">
            <v>30</v>
          </cell>
          <cell r="G3035">
            <v>10138.526</v>
          </cell>
          <cell r="H3035">
            <v>11</v>
          </cell>
          <cell r="I3035">
            <v>1</v>
          </cell>
          <cell r="J3035" t="str">
            <v>vleeskuikens</v>
          </cell>
        </row>
        <row r="3036">
          <cell r="A3036" t="str">
            <v>2007_dec_30</v>
          </cell>
          <cell r="C3036">
            <v>15230</v>
          </cell>
          <cell r="D3036">
            <v>2007</v>
          </cell>
          <cell r="E3036" t="str">
            <v>dec</v>
          </cell>
          <cell r="F3036">
            <v>30</v>
          </cell>
          <cell r="G3036">
            <v>10138.526</v>
          </cell>
          <cell r="H3036">
            <v>12</v>
          </cell>
          <cell r="I3036">
            <v>1</v>
          </cell>
          <cell r="J3036" t="str">
            <v>vleeskuikens</v>
          </cell>
        </row>
        <row r="3037">
          <cell r="A3037" t="str">
            <v>2008_jan_30</v>
          </cell>
          <cell r="C3037">
            <v>15231</v>
          </cell>
          <cell r="D3037">
            <v>2008</v>
          </cell>
          <cell r="E3037" t="str">
            <v>jan</v>
          </cell>
          <cell r="F3037">
            <v>30</v>
          </cell>
          <cell r="G3037">
            <v>10138.526</v>
          </cell>
          <cell r="H3037">
            <v>1</v>
          </cell>
          <cell r="I3037">
            <v>1</v>
          </cell>
          <cell r="J3037" t="str">
            <v>vleeskuikens</v>
          </cell>
        </row>
        <row r="3038">
          <cell r="A3038" t="str">
            <v>2008_feb_30</v>
          </cell>
          <cell r="C3038">
            <v>15232</v>
          </cell>
          <cell r="D3038">
            <v>2008</v>
          </cell>
          <cell r="E3038" t="str">
            <v>feb</v>
          </cell>
          <cell r="F3038">
            <v>30</v>
          </cell>
          <cell r="G3038">
            <v>10138.526</v>
          </cell>
          <cell r="H3038">
            <v>2</v>
          </cell>
          <cell r="I3038">
            <v>1</v>
          </cell>
          <cell r="J3038" t="str">
            <v>vleeskuikens</v>
          </cell>
        </row>
        <row r="3039">
          <cell r="A3039" t="str">
            <v>2008_mrt_30</v>
          </cell>
          <cell r="C3039">
            <v>15233</v>
          </cell>
          <cell r="D3039">
            <v>2008</v>
          </cell>
          <cell r="E3039" t="str">
            <v>mrt</v>
          </cell>
          <cell r="F3039">
            <v>30</v>
          </cell>
          <cell r="G3039">
            <v>10138.526</v>
          </cell>
          <cell r="H3039">
            <v>3</v>
          </cell>
          <cell r="I3039">
            <v>1</v>
          </cell>
          <cell r="J3039" t="str">
            <v>vleeskuikens</v>
          </cell>
        </row>
        <row r="3040">
          <cell r="A3040" t="str">
            <v>2008_apr_30</v>
          </cell>
          <cell r="C3040">
            <v>15234</v>
          </cell>
          <cell r="D3040">
            <v>2008</v>
          </cell>
          <cell r="E3040" t="str">
            <v>apr</v>
          </cell>
          <cell r="F3040">
            <v>30</v>
          </cell>
          <cell r="G3040">
            <v>10138.526</v>
          </cell>
          <cell r="H3040">
            <v>4</v>
          </cell>
          <cell r="I3040">
            <v>1</v>
          </cell>
          <cell r="J3040" t="str">
            <v>vleeskuikens</v>
          </cell>
        </row>
        <row r="3041">
          <cell r="A3041" t="str">
            <v>2008_mei_30</v>
          </cell>
          <cell r="C3041">
            <v>15235</v>
          </cell>
          <cell r="D3041">
            <v>2008</v>
          </cell>
          <cell r="E3041" t="str">
            <v>mei</v>
          </cell>
          <cell r="F3041">
            <v>30</v>
          </cell>
          <cell r="G3041">
            <v>10138.526</v>
          </cell>
          <cell r="H3041">
            <v>5</v>
          </cell>
          <cell r="I3041">
            <v>1</v>
          </cell>
          <cell r="J3041" t="str">
            <v>vleeskuikens</v>
          </cell>
        </row>
        <row r="3042">
          <cell r="A3042" t="str">
            <v>2008_jun_30</v>
          </cell>
          <cell r="C3042">
            <v>15236</v>
          </cell>
          <cell r="D3042">
            <v>2008</v>
          </cell>
          <cell r="E3042" t="str">
            <v>jun</v>
          </cell>
          <cell r="F3042">
            <v>30</v>
          </cell>
          <cell r="G3042">
            <v>10138.526</v>
          </cell>
          <cell r="H3042">
            <v>6</v>
          </cell>
          <cell r="I3042">
            <v>1</v>
          </cell>
          <cell r="J3042" t="str">
            <v>vleeskuikens</v>
          </cell>
        </row>
        <row r="3043">
          <cell r="A3043" t="str">
            <v>2008_jul_30</v>
          </cell>
          <cell r="C3043">
            <v>15237</v>
          </cell>
          <cell r="D3043">
            <v>2008</v>
          </cell>
          <cell r="E3043" t="str">
            <v>jul</v>
          </cell>
          <cell r="F3043">
            <v>30</v>
          </cell>
          <cell r="G3043">
            <v>10138.526</v>
          </cell>
          <cell r="H3043">
            <v>7</v>
          </cell>
          <cell r="I3043">
            <v>1</v>
          </cell>
          <cell r="J3043" t="str">
            <v>vleeskuikens</v>
          </cell>
        </row>
        <row r="3044">
          <cell r="A3044" t="str">
            <v>2008_aug_30</v>
          </cell>
          <cell r="C3044">
            <v>15238</v>
          </cell>
          <cell r="D3044">
            <v>2008</v>
          </cell>
          <cell r="E3044" t="str">
            <v>aug</v>
          </cell>
          <cell r="F3044">
            <v>30</v>
          </cell>
          <cell r="G3044">
            <v>10138.526</v>
          </cell>
          <cell r="H3044">
            <v>8</v>
          </cell>
          <cell r="I3044">
            <v>1</v>
          </cell>
          <cell r="J3044" t="str">
            <v>vleeskuikens</v>
          </cell>
        </row>
        <row r="3045">
          <cell r="A3045" t="str">
            <v>2008_sep_30</v>
          </cell>
          <cell r="C3045">
            <v>15239</v>
          </cell>
          <cell r="D3045">
            <v>2008</v>
          </cell>
          <cell r="E3045" t="str">
            <v>sep</v>
          </cell>
          <cell r="F3045">
            <v>30</v>
          </cell>
          <cell r="G3045">
            <v>10138.526</v>
          </cell>
          <cell r="H3045">
            <v>9</v>
          </cell>
          <cell r="I3045">
            <v>1</v>
          </cell>
          <cell r="J3045" t="str">
            <v>vleeskuikens</v>
          </cell>
        </row>
        <row r="3046">
          <cell r="A3046" t="str">
            <v>2008_okt_30</v>
          </cell>
          <cell r="C3046">
            <v>15240</v>
          </cell>
          <cell r="D3046">
            <v>2008</v>
          </cell>
          <cell r="E3046" t="str">
            <v>okt</v>
          </cell>
          <cell r="F3046">
            <v>30</v>
          </cell>
          <cell r="G3046">
            <v>10138.526</v>
          </cell>
          <cell r="H3046">
            <v>10</v>
          </cell>
          <cell r="I3046">
            <v>1</v>
          </cell>
          <cell r="J3046" t="str">
            <v>vleeskuikens</v>
          </cell>
        </row>
        <row r="3047">
          <cell r="A3047" t="str">
            <v>2008_nov_30</v>
          </cell>
          <cell r="C3047">
            <v>15241</v>
          </cell>
          <cell r="D3047">
            <v>2008</v>
          </cell>
          <cell r="E3047" t="str">
            <v>nov</v>
          </cell>
          <cell r="F3047">
            <v>30</v>
          </cell>
          <cell r="G3047">
            <v>10138.526</v>
          </cell>
          <cell r="H3047">
            <v>11</v>
          </cell>
          <cell r="I3047">
            <v>1</v>
          </cell>
          <cell r="J3047" t="str">
            <v>vleeskuikens</v>
          </cell>
        </row>
        <row r="3048">
          <cell r="A3048" t="str">
            <v>2008_dec_30</v>
          </cell>
          <cell r="C3048">
            <v>15242</v>
          </cell>
          <cell r="D3048">
            <v>2008</v>
          </cell>
          <cell r="E3048" t="str">
            <v>dec</v>
          </cell>
          <cell r="F3048">
            <v>30</v>
          </cell>
          <cell r="G3048">
            <v>10138.526</v>
          </cell>
          <cell r="H3048">
            <v>12</v>
          </cell>
          <cell r="I3048">
            <v>1</v>
          </cell>
          <cell r="J3048" t="str">
            <v>vleeskuikens</v>
          </cell>
        </row>
        <row r="3049">
          <cell r="A3049" t="str">
            <v>2009_jan_30</v>
          </cell>
          <cell r="C3049">
            <v>15243</v>
          </cell>
          <cell r="D3049">
            <v>2009</v>
          </cell>
          <cell r="E3049" t="str">
            <v>jan</v>
          </cell>
          <cell r="F3049">
            <v>30</v>
          </cell>
          <cell r="G3049">
            <v>10138.526</v>
          </cell>
          <cell r="H3049">
            <v>1</v>
          </cell>
          <cell r="I3049">
            <v>1</v>
          </cell>
          <cell r="J3049" t="str">
            <v>vleeskuikens</v>
          </cell>
        </row>
        <row r="3050">
          <cell r="A3050" t="str">
            <v>2009_feb_30</v>
          </cell>
          <cell r="C3050">
            <v>15244</v>
          </cell>
          <cell r="D3050">
            <v>2009</v>
          </cell>
          <cell r="E3050" t="str">
            <v>feb</v>
          </cell>
          <cell r="F3050">
            <v>30</v>
          </cell>
          <cell r="G3050">
            <v>10138.526</v>
          </cell>
          <cell r="H3050">
            <v>2</v>
          </cell>
          <cell r="I3050">
            <v>1</v>
          </cell>
          <cell r="J3050" t="str">
            <v>vleeskuikens</v>
          </cell>
        </row>
        <row r="3051">
          <cell r="A3051" t="str">
            <v>2009_mrt_30</v>
          </cell>
          <cell r="C3051">
            <v>15245</v>
          </cell>
          <cell r="D3051">
            <v>2009</v>
          </cell>
          <cell r="E3051" t="str">
            <v>mrt</v>
          </cell>
          <cell r="F3051">
            <v>30</v>
          </cell>
          <cell r="G3051">
            <v>10138.526</v>
          </cell>
          <cell r="H3051">
            <v>3</v>
          </cell>
          <cell r="I3051">
            <v>1</v>
          </cell>
          <cell r="J3051" t="str">
            <v>vleeskuikens</v>
          </cell>
        </row>
        <row r="3052">
          <cell r="A3052" t="str">
            <v>2009_apr_30</v>
          </cell>
          <cell r="C3052">
            <v>15246</v>
          </cell>
          <cell r="D3052">
            <v>2009</v>
          </cell>
          <cell r="E3052" t="str">
            <v>apr</v>
          </cell>
          <cell r="F3052">
            <v>30</v>
          </cell>
          <cell r="G3052">
            <v>10138.526</v>
          </cell>
          <cell r="H3052">
            <v>4</v>
          </cell>
          <cell r="I3052">
            <v>1</v>
          </cell>
          <cell r="J3052" t="str">
            <v>vleeskuikens</v>
          </cell>
        </row>
        <row r="3053">
          <cell r="A3053" t="str">
            <v>2009_mei_30</v>
          </cell>
          <cell r="C3053">
            <v>15247</v>
          </cell>
          <cell r="D3053">
            <v>2009</v>
          </cell>
          <cell r="E3053" t="str">
            <v>mei</v>
          </cell>
          <cell r="F3053">
            <v>30</v>
          </cell>
          <cell r="G3053">
            <v>10138.526</v>
          </cell>
          <cell r="H3053">
            <v>5</v>
          </cell>
          <cell r="I3053">
            <v>1</v>
          </cell>
          <cell r="J3053" t="str">
            <v>vleeskuikens</v>
          </cell>
        </row>
        <row r="3054">
          <cell r="A3054" t="str">
            <v>2009_jun_30</v>
          </cell>
          <cell r="C3054">
            <v>15248</v>
          </cell>
          <cell r="D3054">
            <v>2009</v>
          </cell>
          <cell r="E3054" t="str">
            <v>jun</v>
          </cell>
          <cell r="F3054">
            <v>30</v>
          </cell>
          <cell r="G3054">
            <v>10138.526</v>
          </cell>
          <cell r="H3054">
            <v>6</v>
          </cell>
          <cell r="I3054">
            <v>1</v>
          </cell>
          <cell r="J3054" t="str">
            <v>vleeskuikens</v>
          </cell>
        </row>
        <row r="3055">
          <cell r="A3055" t="str">
            <v>2009_jul_30</v>
          </cell>
          <cell r="C3055">
            <v>15249</v>
          </cell>
          <cell r="D3055">
            <v>2009</v>
          </cell>
          <cell r="E3055" t="str">
            <v>jul</v>
          </cell>
          <cell r="F3055">
            <v>30</v>
          </cell>
          <cell r="G3055">
            <v>10138.526</v>
          </cell>
          <cell r="H3055">
            <v>7</v>
          </cell>
          <cell r="I3055">
            <v>1</v>
          </cell>
          <cell r="J3055" t="str">
            <v>vleeskuikens</v>
          </cell>
        </row>
        <row r="3056">
          <cell r="A3056" t="str">
            <v>2009_aug_30</v>
          </cell>
          <cell r="C3056">
            <v>15250</v>
          </cell>
          <cell r="D3056">
            <v>2009</v>
          </cell>
          <cell r="E3056" t="str">
            <v>aug</v>
          </cell>
          <cell r="F3056">
            <v>30</v>
          </cell>
          <cell r="G3056">
            <v>10138.526</v>
          </cell>
          <cell r="H3056">
            <v>8</v>
          </cell>
          <cell r="I3056">
            <v>1</v>
          </cell>
          <cell r="J3056" t="str">
            <v>vleeskuikens</v>
          </cell>
        </row>
        <row r="3057">
          <cell r="A3057" t="str">
            <v>2009_sep_30</v>
          </cell>
          <cell r="C3057">
            <v>15251</v>
          </cell>
          <cell r="D3057">
            <v>2009</v>
          </cell>
          <cell r="E3057" t="str">
            <v>sep</v>
          </cell>
          <cell r="F3057">
            <v>30</v>
          </cell>
          <cell r="G3057">
            <v>10138.526</v>
          </cell>
          <cell r="H3057">
            <v>9</v>
          </cell>
          <cell r="I3057">
            <v>1</v>
          </cell>
          <cell r="J3057" t="str">
            <v>vleeskuikens</v>
          </cell>
        </row>
        <row r="3058">
          <cell r="A3058" t="str">
            <v>2009_okt_30</v>
          </cell>
          <cell r="C3058">
            <v>15252</v>
          </cell>
          <cell r="D3058">
            <v>2009</v>
          </cell>
          <cell r="E3058" t="str">
            <v>okt</v>
          </cell>
          <cell r="F3058">
            <v>30</v>
          </cell>
          <cell r="G3058">
            <v>10138.526</v>
          </cell>
          <cell r="H3058">
            <v>10</v>
          </cell>
          <cell r="I3058">
            <v>1</v>
          </cell>
          <cell r="J3058" t="str">
            <v>vleeskuikens</v>
          </cell>
        </row>
        <row r="3059">
          <cell r="A3059" t="str">
            <v>2009_nov_30</v>
          </cell>
          <cell r="C3059">
            <v>15253</v>
          </cell>
          <cell r="D3059">
            <v>2009</v>
          </cell>
          <cell r="E3059" t="str">
            <v>nov</v>
          </cell>
          <cell r="F3059">
            <v>30</v>
          </cell>
          <cell r="G3059">
            <v>10138.526</v>
          </cell>
          <cell r="H3059">
            <v>11</v>
          </cell>
          <cell r="I3059">
            <v>1</v>
          </cell>
          <cell r="J3059" t="str">
            <v>vleeskuikens</v>
          </cell>
        </row>
        <row r="3060">
          <cell r="A3060" t="str">
            <v>2009_dec_30</v>
          </cell>
          <cell r="C3060">
            <v>15254</v>
          </cell>
          <cell r="D3060">
            <v>2009</v>
          </cell>
          <cell r="E3060" t="str">
            <v>dec</v>
          </cell>
          <cell r="F3060">
            <v>30</v>
          </cell>
          <cell r="G3060">
            <v>10138.526</v>
          </cell>
          <cell r="H3060">
            <v>12</v>
          </cell>
          <cell r="I3060">
            <v>1</v>
          </cell>
          <cell r="J3060" t="str">
            <v>vleeskuikens</v>
          </cell>
        </row>
        <row r="3061">
          <cell r="A3061" t="str">
            <v>2010_jan_30</v>
          </cell>
          <cell r="C3061">
            <v>15255</v>
          </cell>
          <cell r="D3061">
            <v>2010</v>
          </cell>
          <cell r="E3061" t="str">
            <v>jan</v>
          </cell>
          <cell r="F3061">
            <v>30</v>
          </cell>
          <cell r="G3061">
            <v>10138.526</v>
          </cell>
          <cell r="H3061">
            <v>1</v>
          </cell>
          <cell r="I3061">
            <v>1</v>
          </cell>
          <cell r="J3061" t="str">
            <v>vleeskuikens</v>
          </cell>
        </row>
        <row r="3062">
          <cell r="A3062" t="str">
            <v>2010_feb_30</v>
          </cell>
          <cell r="C3062">
            <v>15256</v>
          </cell>
          <cell r="D3062">
            <v>2010</v>
          </cell>
          <cell r="E3062" t="str">
            <v>feb</v>
          </cell>
          <cell r="F3062">
            <v>30</v>
          </cell>
          <cell r="G3062">
            <v>10138.526</v>
          </cell>
          <cell r="H3062">
            <v>2</v>
          </cell>
          <cell r="I3062">
            <v>1</v>
          </cell>
          <cell r="J3062" t="str">
            <v>vleeskuikens</v>
          </cell>
        </row>
        <row r="3063">
          <cell r="A3063" t="str">
            <v>2010_mrt_30</v>
          </cell>
          <cell r="C3063">
            <v>15257</v>
          </cell>
          <cell r="D3063">
            <v>2010</v>
          </cell>
          <cell r="E3063" t="str">
            <v>mrt</v>
          </cell>
          <cell r="F3063">
            <v>30</v>
          </cell>
          <cell r="G3063">
            <v>10138.526</v>
          </cell>
          <cell r="H3063">
            <v>3</v>
          </cell>
          <cell r="I3063">
            <v>1</v>
          </cell>
          <cell r="J3063" t="str">
            <v>vleeskuikens</v>
          </cell>
        </row>
        <row r="3064">
          <cell r="A3064" t="str">
            <v>2010_apr_30</v>
          </cell>
          <cell r="C3064">
            <v>15258</v>
          </cell>
          <cell r="D3064">
            <v>2010</v>
          </cell>
          <cell r="E3064" t="str">
            <v>apr</v>
          </cell>
          <cell r="F3064">
            <v>30</v>
          </cell>
          <cell r="G3064">
            <v>10138.526</v>
          </cell>
          <cell r="H3064">
            <v>4</v>
          </cell>
          <cell r="I3064">
            <v>1</v>
          </cell>
          <cell r="J3064" t="str">
            <v>vleeskuikens</v>
          </cell>
        </row>
        <row r="3065">
          <cell r="A3065" t="str">
            <v>2010_mei_30</v>
          </cell>
          <cell r="C3065">
            <v>15259</v>
          </cell>
          <cell r="D3065">
            <v>2010</v>
          </cell>
          <cell r="E3065" t="str">
            <v>mei</v>
          </cell>
          <cell r="F3065">
            <v>30</v>
          </cell>
          <cell r="G3065">
            <v>10138.526</v>
          </cell>
          <cell r="H3065">
            <v>5</v>
          </cell>
          <cell r="I3065">
            <v>1</v>
          </cell>
          <cell r="J3065" t="str">
            <v>vleeskuikens</v>
          </cell>
        </row>
        <row r="3066">
          <cell r="A3066" t="str">
            <v>2010_jun_30</v>
          </cell>
          <cell r="C3066">
            <v>15260</v>
          </cell>
          <cell r="D3066">
            <v>2010</v>
          </cell>
          <cell r="E3066" t="str">
            <v>jun</v>
          </cell>
          <cell r="F3066">
            <v>30</v>
          </cell>
          <cell r="G3066">
            <v>10138.526</v>
          </cell>
          <cell r="H3066">
            <v>6</v>
          </cell>
          <cell r="I3066">
            <v>1</v>
          </cell>
          <cell r="J3066" t="str">
            <v>vleeskuikens</v>
          </cell>
        </row>
        <row r="3067">
          <cell r="A3067" t="str">
            <v>2010_jul_30</v>
          </cell>
          <cell r="C3067">
            <v>15261</v>
          </cell>
          <cell r="D3067">
            <v>2010</v>
          </cell>
          <cell r="E3067" t="str">
            <v>jul</v>
          </cell>
          <cell r="F3067">
            <v>30</v>
          </cell>
          <cell r="G3067">
            <v>10138.526</v>
          </cell>
          <cell r="H3067">
            <v>7</v>
          </cell>
          <cell r="I3067">
            <v>1</v>
          </cell>
          <cell r="J3067" t="str">
            <v>vleeskuikens</v>
          </cell>
        </row>
        <row r="3068">
          <cell r="A3068" t="str">
            <v>2010_aug_30</v>
          </cell>
          <cell r="C3068">
            <v>15262</v>
          </cell>
          <cell r="D3068">
            <v>2010</v>
          </cell>
          <cell r="E3068" t="str">
            <v>aug</v>
          </cell>
          <cell r="F3068">
            <v>30</v>
          </cell>
          <cell r="G3068">
            <v>10138.526</v>
          </cell>
          <cell r="H3068">
            <v>8</v>
          </cell>
          <cell r="I3068">
            <v>1</v>
          </cell>
          <cell r="J3068" t="str">
            <v>vleeskuikens</v>
          </cell>
        </row>
        <row r="3069">
          <cell r="A3069" t="str">
            <v>2010_sep_30</v>
          </cell>
          <cell r="C3069">
            <v>15263</v>
          </cell>
          <cell r="D3069">
            <v>2010</v>
          </cell>
          <cell r="E3069" t="str">
            <v>sep</v>
          </cell>
          <cell r="F3069">
            <v>30</v>
          </cell>
          <cell r="G3069">
            <v>10138.526</v>
          </cell>
          <cell r="H3069">
            <v>9</v>
          </cell>
          <cell r="I3069">
            <v>1</v>
          </cell>
          <cell r="J3069" t="str">
            <v>vleeskuikens</v>
          </cell>
        </row>
        <row r="3070">
          <cell r="A3070" t="str">
            <v>2010_okt_30</v>
          </cell>
          <cell r="C3070">
            <v>15264</v>
          </cell>
          <cell r="D3070">
            <v>2010</v>
          </cell>
          <cell r="E3070" t="str">
            <v>okt</v>
          </cell>
          <cell r="F3070">
            <v>30</v>
          </cell>
          <cell r="G3070">
            <v>10138.526</v>
          </cell>
          <cell r="H3070">
            <v>10</v>
          </cell>
          <cell r="I3070">
            <v>1</v>
          </cell>
          <cell r="J3070" t="str">
            <v>vleeskuikens</v>
          </cell>
        </row>
        <row r="3071">
          <cell r="A3071" t="str">
            <v>2010_nov_30</v>
          </cell>
          <cell r="C3071">
            <v>15265</v>
          </cell>
          <cell r="D3071">
            <v>2010</v>
          </cell>
          <cell r="E3071" t="str">
            <v>nov</v>
          </cell>
          <cell r="F3071">
            <v>30</v>
          </cell>
          <cell r="G3071">
            <v>10138.526</v>
          </cell>
          <cell r="H3071">
            <v>11</v>
          </cell>
          <cell r="I3071">
            <v>1</v>
          </cell>
          <cell r="J3071" t="str">
            <v>vleeskuikens</v>
          </cell>
        </row>
        <row r="3072">
          <cell r="A3072" t="str">
            <v>2010_dec_30</v>
          </cell>
          <cell r="C3072">
            <v>15266</v>
          </cell>
          <cell r="D3072">
            <v>2010</v>
          </cell>
          <cell r="E3072" t="str">
            <v>dec</v>
          </cell>
          <cell r="F3072">
            <v>30</v>
          </cell>
          <cell r="G3072">
            <v>10138.526</v>
          </cell>
          <cell r="H3072">
            <v>12</v>
          </cell>
          <cell r="I3072">
            <v>1</v>
          </cell>
          <cell r="J3072" t="str">
            <v>vleeskuikens</v>
          </cell>
        </row>
        <row r="3073">
          <cell r="A3073" t="str">
            <v>2011_jan_30</v>
          </cell>
          <cell r="C3073">
            <v>15267</v>
          </cell>
          <cell r="D3073">
            <v>2011</v>
          </cell>
          <cell r="E3073" t="str">
            <v>jan</v>
          </cell>
          <cell r="F3073">
            <v>30</v>
          </cell>
          <cell r="G3073">
            <v>10138.526</v>
          </cell>
          <cell r="H3073">
            <v>1</v>
          </cell>
          <cell r="I3073">
            <v>1</v>
          </cell>
          <cell r="J3073" t="str">
            <v>vleeskuikens</v>
          </cell>
        </row>
        <row r="3074">
          <cell r="A3074" t="str">
            <v>2011_feb_30</v>
          </cell>
          <cell r="C3074">
            <v>15268</v>
          </cell>
          <cell r="D3074">
            <v>2011</v>
          </cell>
          <cell r="E3074" t="str">
            <v>feb</v>
          </cell>
          <cell r="F3074">
            <v>30</v>
          </cell>
          <cell r="G3074">
            <v>10138.526</v>
          </cell>
          <cell r="H3074">
            <v>2</v>
          </cell>
          <cell r="I3074">
            <v>1</v>
          </cell>
          <cell r="J3074" t="str">
            <v>vleeskuikens</v>
          </cell>
        </row>
        <row r="3075">
          <cell r="A3075" t="str">
            <v>2011_mrt_30</v>
          </cell>
          <cell r="C3075">
            <v>15269</v>
          </cell>
          <cell r="D3075">
            <v>2011</v>
          </cell>
          <cell r="E3075" t="str">
            <v>mrt</v>
          </cell>
          <cell r="F3075">
            <v>30</v>
          </cell>
          <cell r="G3075">
            <v>10138.526</v>
          </cell>
          <cell r="H3075">
            <v>3</v>
          </cell>
          <cell r="I3075">
            <v>1</v>
          </cell>
          <cell r="J3075" t="str">
            <v>vleeskuikens</v>
          </cell>
        </row>
        <row r="3076">
          <cell r="A3076" t="str">
            <v>2011_apr_30</v>
          </cell>
          <cell r="C3076">
            <v>15270</v>
          </cell>
          <cell r="D3076">
            <v>2011</v>
          </cell>
          <cell r="E3076" t="str">
            <v>apr</v>
          </cell>
          <cell r="F3076">
            <v>30</v>
          </cell>
          <cell r="G3076">
            <v>10138.526</v>
          </cell>
          <cell r="H3076">
            <v>4</v>
          </cell>
          <cell r="I3076">
            <v>1</v>
          </cell>
          <cell r="J3076" t="str">
            <v>vleeskuikens</v>
          </cell>
        </row>
        <row r="3077">
          <cell r="A3077" t="str">
            <v>2011_mei_30</v>
          </cell>
          <cell r="C3077">
            <v>15271</v>
          </cell>
          <cell r="D3077">
            <v>2011</v>
          </cell>
          <cell r="E3077" t="str">
            <v>mei</v>
          </cell>
          <cell r="F3077">
            <v>30</v>
          </cell>
          <cell r="G3077">
            <v>10138.526</v>
          </cell>
          <cell r="H3077">
            <v>5</v>
          </cell>
          <cell r="I3077">
            <v>1</v>
          </cell>
          <cell r="J3077" t="str">
            <v>vleeskuikens</v>
          </cell>
        </row>
        <row r="3078">
          <cell r="A3078" t="str">
            <v>2011_jun_30</v>
          </cell>
          <cell r="C3078">
            <v>15272</v>
          </cell>
          <cell r="D3078">
            <v>2011</v>
          </cell>
          <cell r="E3078" t="str">
            <v>jun</v>
          </cell>
          <cell r="F3078">
            <v>30</v>
          </cell>
          <cell r="G3078">
            <v>10138.526</v>
          </cell>
          <cell r="H3078">
            <v>6</v>
          </cell>
          <cell r="I3078">
            <v>1</v>
          </cell>
          <cell r="J3078" t="str">
            <v>vleeskuikens</v>
          </cell>
        </row>
        <row r="3079">
          <cell r="A3079" t="str">
            <v>2011_jul_30</v>
          </cell>
          <cell r="C3079">
            <v>15273</v>
          </cell>
          <cell r="D3079">
            <v>2011</v>
          </cell>
          <cell r="E3079" t="str">
            <v>jul</v>
          </cell>
          <cell r="F3079">
            <v>30</v>
          </cell>
          <cell r="G3079">
            <v>10138.526</v>
          </cell>
          <cell r="H3079">
            <v>7</v>
          </cell>
          <cell r="I3079">
            <v>1</v>
          </cell>
          <cell r="J3079" t="str">
            <v>vleeskuikens</v>
          </cell>
        </row>
        <row r="3080">
          <cell r="A3080" t="str">
            <v>2011_aug_30</v>
          </cell>
          <cell r="C3080">
            <v>15274</v>
          </cell>
          <cell r="D3080">
            <v>2011</v>
          </cell>
          <cell r="E3080" t="str">
            <v>aug</v>
          </cell>
          <cell r="F3080">
            <v>30</v>
          </cell>
          <cell r="G3080">
            <v>10138.526</v>
          </cell>
          <cell r="H3080">
            <v>8</v>
          </cell>
          <cell r="I3080">
            <v>1</v>
          </cell>
          <cell r="J3080" t="str">
            <v>vleeskuikens</v>
          </cell>
        </row>
        <row r="3081">
          <cell r="A3081" t="str">
            <v>2011_sep_30</v>
          </cell>
          <cell r="C3081">
            <v>15275</v>
          </cell>
          <cell r="D3081">
            <v>2011</v>
          </cell>
          <cell r="E3081" t="str">
            <v>sep</v>
          </cell>
          <cell r="F3081">
            <v>30</v>
          </cell>
          <cell r="G3081">
            <v>10138.526</v>
          </cell>
          <cell r="H3081">
            <v>9</v>
          </cell>
          <cell r="I3081">
            <v>1</v>
          </cell>
          <cell r="J3081" t="str">
            <v>vleeskuikens</v>
          </cell>
        </row>
        <row r="3082">
          <cell r="A3082" t="str">
            <v>2011_okt_30</v>
          </cell>
          <cell r="C3082">
            <v>15276</v>
          </cell>
          <cell r="D3082">
            <v>2011</v>
          </cell>
          <cell r="E3082" t="str">
            <v>okt</v>
          </cell>
          <cell r="F3082">
            <v>30</v>
          </cell>
          <cell r="G3082">
            <v>10138.526</v>
          </cell>
          <cell r="H3082">
            <v>10</v>
          </cell>
          <cell r="I3082">
            <v>1</v>
          </cell>
          <cell r="J3082" t="str">
            <v>vleeskuikens</v>
          </cell>
        </row>
        <row r="3083">
          <cell r="A3083" t="str">
            <v>2011_nov_30</v>
          </cell>
          <cell r="C3083">
            <v>15277</v>
          </cell>
          <cell r="D3083">
            <v>2011</v>
          </cell>
          <cell r="E3083" t="str">
            <v>nov</v>
          </cell>
          <cell r="F3083">
            <v>30</v>
          </cell>
          <cell r="G3083">
            <v>10138.526</v>
          </cell>
          <cell r="H3083">
            <v>11</v>
          </cell>
          <cell r="I3083">
            <v>1</v>
          </cell>
          <cell r="J3083" t="str">
            <v>vleeskuikens</v>
          </cell>
        </row>
        <row r="3084">
          <cell r="A3084" t="str">
            <v>2011_dec_30</v>
          </cell>
          <cell r="C3084">
            <v>15278</v>
          </cell>
          <cell r="D3084">
            <v>2011</v>
          </cell>
          <cell r="E3084" t="str">
            <v>dec</v>
          </cell>
          <cell r="F3084">
            <v>30</v>
          </cell>
          <cell r="G3084">
            <v>10138.526</v>
          </cell>
          <cell r="H3084">
            <v>12</v>
          </cell>
          <cell r="I3084">
            <v>1</v>
          </cell>
          <cell r="J3084" t="str">
            <v>vleeskuikens</v>
          </cell>
        </row>
        <row r="3085">
          <cell r="A3085" t="str">
            <v>2012_dec_30</v>
          </cell>
          <cell r="C3085">
            <v>15290</v>
          </cell>
          <cell r="D3085">
            <v>2012</v>
          </cell>
          <cell r="E3085" t="str">
            <v>dec</v>
          </cell>
          <cell r="F3085">
            <v>30</v>
          </cell>
          <cell r="G3085">
            <v>0</v>
          </cell>
          <cell r="H3085">
            <v>12</v>
          </cell>
          <cell r="I3085">
            <v>1</v>
          </cell>
          <cell r="J3085" t="str">
            <v>vleeskuikens</v>
          </cell>
        </row>
        <row r="3086">
          <cell r="A3086" t="str">
            <v>2006_jan_31</v>
          </cell>
          <cell r="C3086">
            <v>15291</v>
          </cell>
          <cell r="D3086">
            <v>2006</v>
          </cell>
          <cell r="E3086" t="str">
            <v>jan</v>
          </cell>
          <cell r="F3086">
            <v>31</v>
          </cell>
          <cell r="G3086">
            <v>0.61</v>
          </cell>
          <cell r="H3086">
            <v>1</v>
          </cell>
          <cell r="I3086">
            <v>1</v>
          </cell>
          <cell r="J3086" t="str">
            <v>vleeskuikens</v>
          </cell>
        </row>
        <row r="3087">
          <cell r="A3087" t="str">
            <v>2006_feb_31</v>
          </cell>
          <cell r="C3087">
            <v>15292</v>
          </cell>
          <cell r="D3087">
            <v>2006</v>
          </cell>
          <cell r="E3087" t="str">
            <v>feb</v>
          </cell>
          <cell r="F3087">
            <v>31</v>
          </cell>
          <cell r="G3087">
            <v>0.6</v>
          </cell>
          <cell r="H3087">
            <v>2</v>
          </cell>
          <cell r="I3087">
            <v>1</v>
          </cell>
          <cell r="J3087" t="str">
            <v>vleeskuikens</v>
          </cell>
        </row>
        <row r="3088">
          <cell r="A3088" t="str">
            <v>2006_mrt_31</v>
          </cell>
          <cell r="C3088">
            <v>15293</v>
          </cell>
          <cell r="D3088">
            <v>2006</v>
          </cell>
          <cell r="E3088" t="str">
            <v>mrt</v>
          </cell>
          <cell r="F3088">
            <v>31</v>
          </cell>
          <cell r="G3088">
            <v>0.58499999999999996</v>
          </cell>
          <cell r="H3088">
            <v>3</v>
          </cell>
          <cell r="I3088">
            <v>1</v>
          </cell>
          <cell r="J3088" t="str">
            <v>vleeskuikens</v>
          </cell>
        </row>
        <row r="3089">
          <cell r="A3089" t="str">
            <v>2006_apr_31</v>
          </cell>
          <cell r="C3089">
            <v>15294</v>
          </cell>
          <cell r="D3089">
            <v>2006</v>
          </cell>
          <cell r="E3089" t="str">
            <v>apr</v>
          </cell>
          <cell r="F3089">
            <v>31</v>
          </cell>
          <cell r="G3089">
            <v>0.57499999999999996</v>
          </cell>
          <cell r="H3089">
            <v>4</v>
          </cell>
          <cell r="I3089">
            <v>1</v>
          </cell>
          <cell r="J3089" t="str">
            <v>vleeskuikens</v>
          </cell>
        </row>
        <row r="3090">
          <cell r="A3090" t="str">
            <v>2006_mei_31</v>
          </cell>
          <cell r="C3090">
            <v>15295</v>
          </cell>
          <cell r="D3090">
            <v>2006</v>
          </cell>
          <cell r="E3090" t="str">
            <v>mei</v>
          </cell>
          <cell r="F3090">
            <v>31</v>
          </cell>
          <cell r="G3090">
            <v>0.59</v>
          </cell>
          <cell r="H3090">
            <v>5</v>
          </cell>
          <cell r="I3090">
            <v>1</v>
          </cell>
          <cell r="J3090" t="str">
            <v>vleeskuikens</v>
          </cell>
        </row>
        <row r="3091">
          <cell r="A3091" t="str">
            <v>2006_jun_31</v>
          </cell>
          <cell r="C3091">
            <v>15296</v>
          </cell>
          <cell r="D3091">
            <v>2006</v>
          </cell>
          <cell r="E3091" t="str">
            <v>jun</v>
          </cell>
          <cell r="F3091">
            <v>31</v>
          </cell>
          <cell r="G3091">
            <v>0.625</v>
          </cell>
          <cell r="H3091">
            <v>6</v>
          </cell>
          <cell r="I3091">
            <v>1</v>
          </cell>
          <cell r="J3091" t="str">
            <v>vleeskuikens</v>
          </cell>
        </row>
        <row r="3092">
          <cell r="A3092" t="str">
            <v>2006_jul_31</v>
          </cell>
          <cell r="C3092">
            <v>15297</v>
          </cell>
          <cell r="D3092">
            <v>2006</v>
          </cell>
          <cell r="E3092" t="str">
            <v>jul</v>
          </cell>
          <cell r="F3092">
            <v>31</v>
          </cell>
          <cell r="G3092">
            <v>0.64</v>
          </cell>
          <cell r="H3092">
            <v>7</v>
          </cell>
          <cell r="I3092">
            <v>1</v>
          </cell>
          <cell r="J3092" t="str">
            <v>vleeskuikens</v>
          </cell>
        </row>
        <row r="3093">
          <cell r="A3093" t="str">
            <v>2006_aug_31</v>
          </cell>
          <cell r="C3093">
            <v>15298</v>
          </cell>
          <cell r="D3093">
            <v>2006</v>
          </cell>
          <cell r="E3093" t="str">
            <v>aug</v>
          </cell>
          <cell r="F3093">
            <v>31</v>
          </cell>
          <cell r="G3093">
            <v>0.64500000000000002</v>
          </cell>
          <cell r="H3093">
            <v>8</v>
          </cell>
          <cell r="I3093">
            <v>1</v>
          </cell>
          <cell r="J3093" t="str">
            <v>vleeskuikens</v>
          </cell>
        </row>
        <row r="3094">
          <cell r="A3094" t="str">
            <v>2006_sep_31</v>
          </cell>
          <cell r="C3094">
            <v>15299</v>
          </cell>
          <cell r="D3094">
            <v>2006</v>
          </cell>
          <cell r="E3094" t="str">
            <v>sep</v>
          </cell>
          <cell r="F3094">
            <v>31</v>
          </cell>
          <cell r="G3094">
            <v>0.65</v>
          </cell>
          <cell r="H3094">
            <v>9</v>
          </cell>
          <cell r="I3094">
            <v>1</v>
          </cell>
          <cell r="J3094" t="str">
            <v>vleeskuikens</v>
          </cell>
        </row>
        <row r="3095">
          <cell r="A3095" t="str">
            <v>2006_okt_31</v>
          </cell>
          <cell r="C3095">
            <v>15300</v>
          </cell>
          <cell r="D3095">
            <v>2006</v>
          </cell>
          <cell r="E3095" t="str">
            <v>okt</v>
          </cell>
          <cell r="F3095">
            <v>31</v>
          </cell>
          <cell r="G3095">
            <v>0.66</v>
          </cell>
          <cell r="H3095">
            <v>10</v>
          </cell>
          <cell r="I3095">
            <v>1</v>
          </cell>
          <cell r="J3095" t="str">
            <v>vleeskuikens</v>
          </cell>
        </row>
        <row r="3096">
          <cell r="A3096" t="str">
            <v>2006_nov_31</v>
          </cell>
          <cell r="C3096">
            <v>15301</v>
          </cell>
          <cell r="D3096">
            <v>2006</v>
          </cell>
          <cell r="E3096" t="str">
            <v>nov</v>
          </cell>
          <cell r="F3096">
            <v>31</v>
          </cell>
          <cell r="G3096">
            <v>0.67</v>
          </cell>
          <cell r="H3096">
            <v>11</v>
          </cell>
          <cell r="I3096">
            <v>1</v>
          </cell>
          <cell r="J3096" t="str">
            <v>vleeskuikens</v>
          </cell>
        </row>
        <row r="3097">
          <cell r="A3097" t="str">
            <v>2006_dec_31</v>
          </cell>
          <cell r="C3097">
            <v>15302</v>
          </cell>
          <cell r="D3097">
            <v>2006</v>
          </cell>
          <cell r="E3097" t="str">
            <v>dec</v>
          </cell>
          <cell r="F3097">
            <v>31</v>
          </cell>
          <cell r="G3097">
            <v>0.67500000000000004</v>
          </cell>
          <cell r="H3097">
            <v>12</v>
          </cell>
          <cell r="I3097">
            <v>1</v>
          </cell>
          <cell r="J3097" t="str">
            <v>vleeskuikens</v>
          </cell>
        </row>
        <row r="3098">
          <cell r="A3098" t="str">
            <v>2007_jan_31</v>
          </cell>
          <cell r="C3098">
            <v>15303</v>
          </cell>
          <cell r="D3098">
            <v>2007</v>
          </cell>
          <cell r="E3098" t="str">
            <v>jan</v>
          </cell>
          <cell r="F3098">
            <v>31</v>
          </cell>
          <cell r="G3098">
            <v>0.69</v>
          </cell>
          <cell r="H3098">
            <v>1</v>
          </cell>
          <cell r="I3098">
            <v>1</v>
          </cell>
          <cell r="J3098" t="str">
            <v>vleeskuikens</v>
          </cell>
        </row>
        <row r="3099">
          <cell r="A3099" t="str">
            <v>2007_feb_31</v>
          </cell>
          <cell r="C3099">
            <v>15304</v>
          </cell>
          <cell r="D3099">
            <v>2007</v>
          </cell>
          <cell r="E3099" t="str">
            <v>feb</v>
          </cell>
          <cell r="F3099">
            <v>31</v>
          </cell>
          <cell r="G3099">
            <v>0.71</v>
          </cell>
          <cell r="H3099">
            <v>2</v>
          </cell>
          <cell r="I3099">
            <v>1</v>
          </cell>
          <cell r="J3099" t="str">
            <v>vleeskuikens</v>
          </cell>
        </row>
        <row r="3100">
          <cell r="A3100" t="str">
            <v>2007_mrt_31</v>
          </cell>
          <cell r="C3100">
            <v>15305</v>
          </cell>
          <cell r="D3100">
            <v>2007</v>
          </cell>
          <cell r="E3100" t="str">
            <v>mrt</v>
          </cell>
          <cell r="F3100">
            <v>31</v>
          </cell>
          <cell r="G3100">
            <v>0.73</v>
          </cell>
          <cell r="H3100">
            <v>3</v>
          </cell>
          <cell r="I3100">
            <v>1</v>
          </cell>
          <cell r="J3100" t="str">
            <v>vleeskuikens</v>
          </cell>
        </row>
        <row r="3101">
          <cell r="A3101" t="str">
            <v>2007_apr_31</v>
          </cell>
          <cell r="C3101">
            <v>15306</v>
          </cell>
          <cell r="D3101">
            <v>2007</v>
          </cell>
          <cell r="E3101" t="str">
            <v>apr</v>
          </cell>
          <cell r="F3101">
            <v>31</v>
          </cell>
          <cell r="G3101">
            <v>0.75</v>
          </cell>
          <cell r="H3101">
            <v>4</v>
          </cell>
          <cell r="I3101">
            <v>1</v>
          </cell>
          <cell r="J3101" t="str">
            <v>vleeskuikens</v>
          </cell>
        </row>
        <row r="3102">
          <cell r="A3102" t="str">
            <v>2007_mei_31</v>
          </cell>
          <cell r="C3102">
            <v>15307</v>
          </cell>
          <cell r="D3102">
            <v>2007</v>
          </cell>
          <cell r="E3102" t="str">
            <v>mei</v>
          </cell>
          <cell r="F3102">
            <v>31</v>
          </cell>
          <cell r="G3102">
            <v>0.77500000000000002</v>
          </cell>
          <cell r="H3102">
            <v>5</v>
          </cell>
          <cell r="I3102">
            <v>1</v>
          </cell>
          <cell r="J3102" t="str">
            <v>vleeskuikens</v>
          </cell>
        </row>
        <row r="3103">
          <cell r="A3103" t="str">
            <v>2007_jun_31</v>
          </cell>
          <cell r="C3103">
            <v>15308</v>
          </cell>
          <cell r="D3103">
            <v>2007</v>
          </cell>
          <cell r="E3103" t="str">
            <v>jun</v>
          </cell>
          <cell r="F3103">
            <v>31</v>
          </cell>
          <cell r="G3103">
            <v>0.79500000000000004</v>
          </cell>
          <cell r="H3103">
            <v>6</v>
          </cell>
          <cell r="I3103">
            <v>1</v>
          </cell>
          <cell r="J3103" t="str">
            <v>vleeskuikens</v>
          </cell>
        </row>
        <row r="3104">
          <cell r="A3104" t="str">
            <v>2007_jul_31</v>
          </cell>
          <cell r="C3104">
            <v>15309</v>
          </cell>
          <cell r="D3104">
            <v>2007</v>
          </cell>
          <cell r="E3104" t="str">
            <v>jul</v>
          </cell>
          <cell r="F3104">
            <v>31</v>
          </cell>
          <cell r="G3104">
            <v>0.8</v>
          </cell>
          <cell r="H3104">
            <v>7</v>
          </cell>
          <cell r="I3104">
            <v>1</v>
          </cell>
          <cell r="J3104" t="str">
            <v>vleeskuikens</v>
          </cell>
        </row>
        <row r="3105">
          <cell r="A3105" t="str">
            <v>2007_aug_31</v>
          </cell>
          <cell r="C3105">
            <v>15310</v>
          </cell>
          <cell r="D3105">
            <v>2007</v>
          </cell>
          <cell r="E3105" t="str">
            <v>aug</v>
          </cell>
          <cell r="F3105">
            <v>31</v>
          </cell>
          <cell r="G3105">
            <v>0.8</v>
          </cell>
          <cell r="H3105">
            <v>8</v>
          </cell>
          <cell r="I3105">
            <v>1</v>
          </cell>
          <cell r="J3105" t="str">
            <v>vleeskuikens</v>
          </cell>
        </row>
        <row r="3106">
          <cell r="A3106" t="str">
            <v>2007_sep_31</v>
          </cell>
          <cell r="C3106">
            <v>15311</v>
          </cell>
          <cell r="D3106">
            <v>2007</v>
          </cell>
          <cell r="E3106" t="str">
            <v>sep</v>
          </cell>
          <cell r="F3106">
            <v>31</v>
          </cell>
          <cell r="G3106">
            <v>0.81499999999999995</v>
          </cell>
          <cell r="H3106">
            <v>9</v>
          </cell>
          <cell r="I3106">
            <v>1</v>
          </cell>
          <cell r="J3106" t="str">
            <v>vleeskuikens</v>
          </cell>
        </row>
        <row r="3107">
          <cell r="A3107" t="str">
            <v>2007_okt_31</v>
          </cell>
          <cell r="C3107">
            <v>15312</v>
          </cell>
          <cell r="D3107">
            <v>2007</v>
          </cell>
          <cell r="E3107" t="str">
            <v>okt</v>
          </cell>
          <cell r="F3107">
            <v>31</v>
          </cell>
          <cell r="G3107">
            <v>0.82499999999999996</v>
          </cell>
          <cell r="H3107">
            <v>10</v>
          </cell>
          <cell r="I3107">
            <v>1</v>
          </cell>
          <cell r="J3107" t="str">
            <v>vleeskuikens</v>
          </cell>
        </row>
        <row r="3108">
          <cell r="A3108" t="str">
            <v>2007_nov_31</v>
          </cell>
          <cell r="C3108">
            <v>15313</v>
          </cell>
          <cell r="D3108">
            <v>2007</v>
          </cell>
          <cell r="E3108" t="str">
            <v>nov</v>
          </cell>
          <cell r="F3108">
            <v>31</v>
          </cell>
          <cell r="G3108">
            <v>0.82499999999999996</v>
          </cell>
          <cell r="H3108">
            <v>11</v>
          </cell>
          <cell r="I3108">
            <v>1</v>
          </cell>
          <cell r="J3108" t="str">
            <v>vleeskuikens</v>
          </cell>
        </row>
        <row r="3109">
          <cell r="A3109" t="str">
            <v>2007_dec_31</v>
          </cell>
          <cell r="C3109">
            <v>15314</v>
          </cell>
          <cell r="D3109">
            <v>2007</v>
          </cell>
          <cell r="E3109" t="str">
            <v>dec</v>
          </cell>
          <cell r="F3109">
            <v>31</v>
          </cell>
          <cell r="G3109">
            <v>0.82499999999999996</v>
          </cell>
          <cell r="H3109">
            <v>12</v>
          </cell>
          <cell r="I3109">
            <v>1</v>
          </cell>
          <cell r="J3109" t="str">
            <v>vleeskuikens</v>
          </cell>
        </row>
        <row r="3110">
          <cell r="A3110" t="str">
            <v>2008_jan_31</v>
          </cell>
          <cell r="C3110">
            <v>15315</v>
          </cell>
          <cell r="D3110">
            <v>2008</v>
          </cell>
          <cell r="E3110" t="str">
            <v>jan</v>
          </cell>
          <cell r="F3110">
            <v>31</v>
          </cell>
          <cell r="G3110">
            <v>0.82499999999999996</v>
          </cell>
          <cell r="H3110">
            <v>1</v>
          </cell>
          <cell r="I3110">
            <v>1</v>
          </cell>
          <cell r="J3110" t="str">
            <v>vleeskuikens</v>
          </cell>
        </row>
        <row r="3111">
          <cell r="A3111" t="str">
            <v>2008_feb_31</v>
          </cell>
          <cell r="C3111">
            <v>15316</v>
          </cell>
          <cell r="D3111">
            <v>2008</v>
          </cell>
          <cell r="E3111" t="str">
            <v>feb</v>
          </cell>
          <cell r="F3111">
            <v>31</v>
          </cell>
          <cell r="G3111">
            <v>0.82499999999999996</v>
          </cell>
          <cell r="H3111">
            <v>2</v>
          </cell>
          <cell r="I3111">
            <v>1</v>
          </cell>
          <cell r="J3111" t="str">
            <v>vleeskuikens</v>
          </cell>
        </row>
        <row r="3112">
          <cell r="A3112" t="str">
            <v>2008_mrt_31</v>
          </cell>
          <cell r="C3112">
            <v>15317</v>
          </cell>
          <cell r="D3112">
            <v>2008</v>
          </cell>
          <cell r="E3112" t="str">
            <v>mrt</v>
          </cell>
          <cell r="F3112">
            <v>31</v>
          </cell>
          <cell r="G3112">
            <v>0.83</v>
          </cell>
          <cell r="H3112">
            <v>3</v>
          </cell>
          <cell r="I3112">
            <v>1</v>
          </cell>
          <cell r="J3112" t="str">
            <v>vleeskuikens</v>
          </cell>
        </row>
        <row r="3113">
          <cell r="A3113" t="str">
            <v>2008_apr_31</v>
          </cell>
          <cell r="C3113">
            <v>15318</v>
          </cell>
          <cell r="D3113">
            <v>2008</v>
          </cell>
          <cell r="E3113" t="str">
            <v>apr</v>
          </cell>
          <cell r="F3113">
            <v>31</v>
          </cell>
          <cell r="G3113">
            <v>0.83499999999999996</v>
          </cell>
          <cell r="H3113">
            <v>4</v>
          </cell>
          <cell r="I3113">
            <v>1</v>
          </cell>
          <cell r="J3113" t="str">
            <v>vleeskuikens</v>
          </cell>
        </row>
        <row r="3114">
          <cell r="A3114" t="str">
            <v>2008_mei_31</v>
          </cell>
          <cell r="C3114">
            <v>15319</v>
          </cell>
          <cell r="D3114">
            <v>2008</v>
          </cell>
          <cell r="E3114" t="str">
            <v>mei</v>
          </cell>
          <cell r="F3114">
            <v>31</v>
          </cell>
          <cell r="G3114">
            <v>0.83499999999999996</v>
          </cell>
          <cell r="H3114">
            <v>5</v>
          </cell>
          <cell r="I3114">
            <v>1</v>
          </cell>
          <cell r="J3114" t="str">
            <v>vleeskuikens</v>
          </cell>
        </row>
        <row r="3115">
          <cell r="A3115" t="str">
            <v>2008_jun_31</v>
          </cell>
          <cell r="C3115">
            <v>15320</v>
          </cell>
          <cell r="D3115">
            <v>2008</v>
          </cell>
          <cell r="E3115" t="str">
            <v>jun</v>
          </cell>
          <cell r="F3115">
            <v>31</v>
          </cell>
          <cell r="G3115">
            <v>0.84499999999999997</v>
          </cell>
          <cell r="H3115">
            <v>6</v>
          </cell>
          <cell r="I3115">
            <v>1</v>
          </cell>
          <cell r="J3115" t="str">
            <v>vleeskuikens</v>
          </cell>
        </row>
        <row r="3116">
          <cell r="A3116" t="str">
            <v>2008_jul_31</v>
          </cell>
          <cell r="C3116">
            <v>15321</v>
          </cell>
          <cell r="D3116">
            <v>2008</v>
          </cell>
          <cell r="E3116" t="str">
            <v>jul</v>
          </cell>
          <cell r="F3116">
            <v>31</v>
          </cell>
          <cell r="G3116">
            <v>0.85</v>
          </cell>
          <cell r="H3116">
            <v>7</v>
          </cell>
          <cell r="I3116">
            <v>1</v>
          </cell>
          <cell r="J3116" t="str">
            <v>vleeskuikens</v>
          </cell>
        </row>
        <row r="3117">
          <cell r="A3117" t="str">
            <v>2008_aug_31</v>
          </cell>
          <cell r="C3117">
            <v>15322</v>
          </cell>
          <cell r="D3117">
            <v>2008</v>
          </cell>
          <cell r="E3117" t="str">
            <v>aug</v>
          </cell>
          <cell r="F3117">
            <v>31</v>
          </cell>
          <cell r="G3117">
            <v>0.82499999999999996</v>
          </cell>
          <cell r="H3117">
            <v>8</v>
          </cell>
          <cell r="I3117">
            <v>1</v>
          </cell>
          <cell r="J3117" t="str">
            <v>vleeskuikens</v>
          </cell>
        </row>
        <row r="3118">
          <cell r="A3118" t="str">
            <v>2008_sep_31</v>
          </cell>
          <cell r="C3118">
            <v>15323</v>
          </cell>
          <cell r="D3118">
            <v>2008</v>
          </cell>
          <cell r="E3118" t="str">
            <v>sep</v>
          </cell>
          <cell r="F3118">
            <v>31</v>
          </cell>
          <cell r="G3118">
            <v>0.82499999999999996</v>
          </cell>
          <cell r="H3118">
            <v>9</v>
          </cell>
          <cell r="I3118">
            <v>1</v>
          </cell>
          <cell r="J3118" t="str">
            <v>vleeskuikens</v>
          </cell>
        </row>
        <row r="3119">
          <cell r="A3119" t="str">
            <v>2008_okt_31</v>
          </cell>
          <cell r="C3119">
            <v>15324</v>
          </cell>
          <cell r="D3119">
            <v>2008</v>
          </cell>
          <cell r="E3119" t="str">
            <v>okt</v>
          </cell>
          <cell r="F3119">
            <v>31</v>
          </cell>
          <cell r="G3119">
            <v>0.82499999999999996</v>
          </cell>
          <cell r="H3119">
            <v>10</v>
          </cell>
          <cell r="I3119">
            <v>1</v>
          </cell>
          <cell r="J3119" t="str">
            <v>vleeskuikens</v>
          </cell>
        </row>
        <row r="3120">
          <cell r="A3120" t="str">
            <v>2008_nov_31</v>
          </cell>
          <cell r="C3120">
            <v>15325</v>
          </cell>
          <cell r="D3120">
            <v>2008</v>
          </cell>
          <cell r="E3120" t="str">
            <v>nov</v>
          </cell>
          <cell r="F3120">
            <v>31</v>
          </cell>
          <cell r="G3120">
            <v>0.79500000000000004</v>
          </cell>
          <cell r="H3120">
            <v>11</v>
          </cell>
          <cell r="I3120">
            <v>1</v>
          </cell>
          <cell r="J3120" t="str">
            <v>vleeskuikens</v>
          </cell>
        </row>
        <row r="3121">
          <cell r="A3121" t="str">
            <v>2008_dec_31</v>
          </cell>
          <cell r="C3121">
            <v>15326</v>
          </cell>
          <cell r="D3121">
            <v>2008</v>
          </cell>
          <cell r="E3121" t="str">
            <v>dec</v>
          </cell>
          <cell r="F3121">
            <v>31</v>
          </cell>
          <cell r="G3121">
            <v>0.77500000000000002</v>
          </cell>
          <cell r="H3121">
            <v>12</v>
          </cell>
          <cell r="I3121">
            <v>1</v>
          </cell>
          <cell r="J3121" t="str">
            <v>vleeskuikens</v>
          </cell>
        </row>
        <row r="3122">
          <cell r="A3122" t="str">
            <v>2009_jan_31</v>
          </cell>
          <cell r="C3122">
            <v>15327</v>
          </cell>
          <cell r="D3122">
            <v>2009</v>
          </cell>
          <cell r="E3122" t="str">
            <v>jan</v>
          </cell>
          <cell r="F3122">
            <v>31</v>
          </cell>
          <cell r="G3122">
            <v>0.77500000000000002</v>
          </cell>
          <cell r="H3122">
            <v>1</v>
          </cell>
          <cell r="I3122">
            <v>1</v>
          </cell>
          <cell r="J3122" t="str">
            <v>vleeskuikens</v>
          </cell>
        </row>
        <row r="3123">
          <cell r="A3123" t="str">
            <v>2009_feb_31</v>
          </cell>
          <cell r="C3123">
            <v>15328</v>
          </cell>
          <cell r="D3123">
            <v>2009</v>
          </cell>
          <cell r="E3123" t="str">
            <v>feb</v>
          </cell>
          <cell r="F3123">
            <v>31</v>
          </cell>
          <cell r="G3123">
            <v>0.77500000000000002</v>
          </cell>
          <cell r="H3123">
            <v>2</v>
          </cell>
          <cell r="I3123">
            <v>1</v>
          </cell>
          <cell r="J3123" t="str">
            <v>vleeskuikens</v>
          </cell>
        </row>
        <row r="3124">
          <cell r="A3124" t="str">
            <v>2009_mrt_31</v>
          </cell>
          <cell r="C3124">
            <v>15329</v>
          </cell>
          <cell r="D3124">
            <v>2009</v>
          </cell>
          <cell r="E3124" t="str">
            <v>mrt</v>
          </cell>
          <cell r="F3124">
            <v>31</v>
          </cell>
          <cell r="G3124">
            <v>0.78500000000000003</v>
          </cell>
          <cell r="H3124">
            <v>3</v>
          </cell>
          <cell r="I3124">
            <v>1</v>
          </cell>
          <cell r="J3124" t="str">
            <v>vleeskuikens</v>
          </cell>
        </row>
        <row r="3125">
          <cell r="A3125" t="str">
            <v>2009_apr_31</v>
          </cell>
          <cell r="C3125">
            <v>15330</v>
          </cell>
          <cell r="D3125">
            <v>2009</v>
          </cell>
          <cell r="E3125" t="str">
            <v>apr</v>
          </cell>
          <cell r="F3125">
            <v>31</v>
          </cell>
          <cell r="G3125">
            <v>0.79</v>
          </cell>
          <cell r="H3125">
            <v>4</v>
          </cell>
          <cell r="I3125">
            <v>1</v>
          </cell>
          <cell r="J3125" t="str">
            <v>vleeskuikens</v>
          </cell>
        </row>
        <row r="3126">
          <cell r="A3126" t="str">
            <v>2009_mei_31</v>
          </cell>
          <cell r="C3126">
            <v>15331</v>
          </cell>
          <cell r="D3126">
            <v>2009</v>
          </cell>
          <cell r="E3126" t="str">
            <v>mei</v>
          </cell>
          <cell r="F3126">
            <v>31</v>
          </cell>
          <cell r="G3126">
            <v>0.79</v>
          </cell>
          <cell r="H3126">
            <v>5</v>
          </cell>
          <cell r="I3126">
            <v>1</v>
          </cell>
          <cell r="J3126" t="str">
            <v>vleeskuikens</v>
          </cell>
        </row>
        <row r="3127">
          <cell r="A3127" t="str">
            <v>2009_jun_31</v>
          </cell>
          <cell r="C3127">
            <v>15332</v>
          </cell>
          <cell r="D3127">
            <v>2009</v>
          </cell>
          <cell r="E3127" t="str">
            <v>jun</v>
          </cell>
          <cell r="F3127">
            <v>31</v>
          </cell>
          <cell r="G3127">
            <v>0.79</v>
          </cell>
          <cell r="H3127">
            <v>6</v>
          </cell>
          <cell r="I3127">
            <v>1</v>
          </cell>
          <cell r="J3127" t="str">
            <v>vleeskuikens</v>
          </cell>
        </row>
        <row r="3128">
          <cell r="A3128" t="str">
            <v>2009_jul_31</v>
          </cell>
          <cell r="C3128">
            <v>15333</v>
          </cell>
          <cell r="D3128">
            <v>2009</v>
          </cell>
          <cell r="E3128" t="str">
            <v>jul</v>
          </cell>
          <cell r="F3128">
            <v>31</v>
          </cell>
          <cell r="G3128">
            <v>0.80500000000000005</v>
          </cell>
          <cell r="H3128">
            <v>7</v>
          </cell>
          <cell r="I3128">
            <v>1</v>
          </cell>
          <cell r="J3128" t="str">
            <v>vleeskuikens</v>
          </cell>
        </row>
        <row r="3129">
          <cell r="A3129" t="str">
            <v>2009_aug_31</v>
          </cell>
          <cell r="C3129">
            <v>15334</v>
          </cell>
          <cell r="D3129">
            <v>2009</v>
          </cell>
          <cell r="E3129" t="str">
            <v>aug</v>
          </cell>
          <cell r="F3129">
            <v>31</v>
          </cell>
          <cell r="G3129">
            <v>0.80500000000000005</v>
          </cell>
          <cell r="H3129">
            <v>8</v>
          </cell>
          <cell r="I3129">
            <v>1</v>
          </cell>
          <cell r="J3129" t="str">
            <v>vleeskuikens</v>
          </cell>
        </row>
        <row r="3130">
          <cell r="A3130" t="str">
            <v>2009_sep_31</v>
          </cell>
          <cell r="C3130">
            <v>15335</v>
          </cell>
          <cell r="D3130">
            <v>2009</v>
          </cell>
          <cell r="E3130" t="str">
            <v>sep</v>
          </cell>
          <cell r="F3130">
            <v>31</v>
          </cell>
          <cell r="G3130">
            <v>0.8</v>
          </cell>
          <cell r="H3130">
            <v>9</v>
          </cell>
          <cell r="I3130">
            <v>1</v>
          </cell>
          <cell r="J3130" t="str">
            <v>vleeskuikens</v>
          </cell>
        </row>
        <row r="3131">
          <cell r="A3131" t="str">
            <v>2009_okt_31</v>
          </cell>
          <cell r="C3131">
            <v>15336</v>
          </cell>
          <cell r="D3131">
            <v>2009</v>
          </cell>
          <cell r="E3131" t="str">
            <v>okt</v>
          </cell>
          <cell r="F3131">
            <v>31</v>
          </cell>
          <cell r="G3131">
            <v>0.77500000000000002</v>
          </cell>
          <cell r="H3131">
            <v>10</v>
          </cell>
          <cell r="I3131">
            <v>1</v>
          </cell>
          <cell r="J3131" t="str">
            <v>vleeskuikens</v>
          </cell>
        </row>
        <row r="3132">
          <cell r="A3132" t="str">
            <v>2009_nov_31</v>
          </cell>
          <cell r="C3132">
            <v>15337</v>
          </cell>
          <cell r="D3132">
            <v>2009</v>
          </cell>
          <cell r="E3132" t="str">
            <v>nov</v>
          </cell>
          <cell r="F3132">
            <v>31</v>
          </cell>
          <cell r="G3132">
            <v>0.72499999999999998</v>
          </cell>
          <cell r="H3132">
            <v>11</v>
          </cell>
          <cell r="I3132">
            <v>1</v>
          </cell>
          <cell r="J3132" t="str">
            <v>vleeskuikens</v>
          </cell>
        </row>
        <row r="3133">
          <cell r="A3133" t="str">
            <v>2009_dec_31</v>
          </cell>
          <cell r="C3133">
            <v>15338</v>
          </cell>
          <cell r="D3133">
            <v>2009</v>
          </cell>
          <cell r="E3133" t="str">
            <v>dec</v>
          </cell>
          <cell r="F3133">
            <v>31</v>
          </cell>
          <cell r="G3133">
            <v>0.71499999999999997</v>
          </cell>
          <cell r="H3133">
            <v>12</v>
          </cell>
          <cell r="I3133">
            <v>1</v>
          </cell>
          <cell r="J3133" t="str">
            <v>vleeskuikens</v>
          </cell>
        </row>
        <row r="3134">
          <cell r="A3134" t="str">
            <v>2010_jan_31</v>
          </cell>
          <cell r="C3134">
            <v>15339</v>
          </cell>
          <cell r="D3134">
            <v>2010</v>
          </cell>
          <cell r="E3134" t="str">
            <v>jan</v>
          </cell>
          <cell r="F3134">
            <v>31</v>
          </cell>
          <cell r="G3134">
            <v>0.73</v>
          </cell>
          <cell r="H3134">
            <v>1</v>
          </cell>
          <cell r="I3134">
            <v>1</v>
          </cell>
          <cell r="J3134" t="str">
            <v>vleeskuikens</v>
          </cell>
        </row>
        <row r="3135">
          <cell r="A3135" t="str">
            <v>2010_feb_31</v>
          </cell>
          <cell r="C3135">
            <v>15340</v>
          </cell>
          <cell r="D3135">
            <v>2010</v>
          </cell>
          <cell r="E3135" t="str">
            <v>feb</v>
          </cell>
          <cell r="F3135">
            <v>31</v>
          </cell>
          <cell r="G3135">
            <v>0.73</v>
          </cell>
          <cell r="H3135">
            <v>2</v>
          </cell>
          <cell r="I3135">
            <v>1</v>
          </cell>
          <cell r="J3135" t="str">
            <v>vleeskuikens</v>
          </cell>
        </row>
        <row r="3136">
          <cell r="A3136" t="str">
            <v>2010_mrt_31</v>
          </cell>
          <cell r="C3136">
            <v>15341</v>
          </cell>
          <cell r="D3136">
            <v>2010</v>
          </cell>
          <cell r="E3136" t="str">
            <v>mrt</v>
          </cell>
          <cell r="F3136">
            <v>31</v>
          </cell>
          <cell r="G3136">
            <v>0.73499999999999999</v>
          </cell>
          <cell r="H3136">
            <v>3</v>
          </cell>
          <cell r="I3136">
            <v>1</v>
          </cell>
          <cell r="J3136" t="str">
            <v>vleeskuikens</v>
          </cell>
        </row>
        <row r="3137">
          <cell r="A3137" t="str">
            <v>2010_apr_31</v>
          </cell>
          <cell r="C3137">
            <v>15342</v>
          </cell>
          <cell r="D3137">
            <v>2010</v>
          </cell>
          <cell r="E3137" t="str">
            <v>apr</v>
          </cell>
          <cell r="F3137">
            <v>31</v>
          </cell>
          <cell r="G3137">
            <v>0.745</v>
          </cell>
          <cell r="H3137">
            <v>4</v>
          </cell>
          <cell r="I3137">
            <v>1</v>
          </cell>
          <cell r="J3137" t="str">
            <v>vleeskuikens</v>
          </cell>
        </row>
        <row r="3138">
          <cell r="A3138" t="str">
            <v>2010_mei_31</v>
          </cell>
          <cell r="C3138">
            <v>15343</v>
          </cell>
          <cell r="D3138">
            <v>2010</v>
          </cell>
          <cell r="E3138" t="str">
            <v>mei</v>
          </cell>
          <cell r="F3138">
            <v>31</v>
          </cell>
          <cell r="G3138">
            <v>0.76</v>
          </cell>
          <cell r="H3138">
            <v>5</v>
          </cell>
          <cell r="I3138">
            <v>1</v>
          </cell>
          <cell r="J3138" t="str">
            <v>vleeskuikens</v>
          </cell>
        </row>
        <row r="3139">
          <cell r="A3139" t="str">
            <v>2010_jun_31</v>
          </cell>
          <cell r="C3139">
            <v>15344</v>
          </cell>
          <cell r="D3139">
            <v>2010</v>
          </cell>
          <cell r="E3139" t="str">
            <v>jun</v>
          </cell>
          <cell r="F3139">
            <v>31</v>
          </cell>
          <cell r="G3139">
            <v>0.77500000000000002</v>
          </cell>
          <cell r="H3139">
            <v>6</v>
          </cell>
          <cell r="I3139">
            <v>1</v>
          </cell>
          <cell r="J3139" t="str">
            <v>vleeskuikens</v>
          </cell>
        </row>
        <row r="3140">
          <cell r="A3140" t="str">
            <v>2010_jul_31</v>
          </cell>
          <cell r="C3140">
            <v>15345</v>
          </cell>
          <cell r="D3140">
            <v>2010</v>
          </cell>
          <cell r="E3140" t="str">
            <v>jul</v>
          </cell>
          <cell r="F3140">
            <v>31</v>
          </cell>
          <cell r="G3140">
            <v>0.8</v>
          </cell>
          <cell r="H3140">
            <v>7</v>
          </cell>
          <cell r="I3140">
            <v>1</v>
          </cell>
          <cell r="J3140" t="str">
            <v>vleeskuikens</v>
          </cell>
        </row>
        <row r="3141">
          <cell r="A3141" t="str">
            <v>2010_aug_31</v>
          </cell>
          <cell r="C3141">
            <v>15346</v>
          </cell>
          <cell r="D3141">
            <v>2010</v>
          </cell>
          <cell r="E3141" t="str">
            <v>aug</v>
          </cell>
          <cell r="F3141">
            <v>31</v>
          </cell>
          <cell r="G3141">
            <v>0.80500000000000005</v>
          </cell>
          <cell r="H3141">
            <v>8</v>
          </cell>
          <cell r="I3141">
            <v>1</v>
          </cell>
          <cell r="J3141" t="str">
            <v>vleeskuikens</v>
          </cell>
        </row>
        <row r="3142">
          <cell r="A3142" t="str">
            <v>2010_sep_31</v>
          </cell>
          <cell r="C3142">
            <v>15347</v>
          </cell>
          <cell r="D3142">
            <v>2010</v>
          </cell>
          <cell r="E3142" t="str">
            <v>sep</v>
          </cell>
          <cell r="F3142">
            <v>31</v>
          </cell>
          <cell r="G3142">
            <v>0.81</v>
          </cell>
          <cell r="H3142">
            <v>9</v>
          </cell>
          <cell r="I3142">
            <v>1</v>
          </cell>
          <cell r="J3142" t="str">
            <v>vleeskuikens</v>
          </cell>
        </row>
        <row r="3143">
          <cell r="A3143" t="str">
            <v>2010_okt_31</v>
          </cell>
          <cell r="C3143">
            <v>15348</v>
          </cell>
          <cell r="D3143">
            <v>2010</v>
          </cell>
          <cell r="E3143" t="str">
            <v>okt</v>
          </cell>
          <cell r="F3143">
            <v>31</v>
          </cell>
          <cell r="G3143">
            <v>0.81</v>
          </cell>
          <cell r="H3143">
            <v>10</v>
          </cell>
          <cell r="I3143">
            <v>1</v>
          </cell>
          <cell r="J3143" t="str">
            <v>vleeskuikens</v>
          </cell>
        </row>
        <row r="3144">
          <cell r="A3144" t="str">
            <v>2010_nov_31</v>
          </cell>
          <cell r="C3144">
            <v>15349</v>
          </cell>
          <cell r="D3144">
            <v>2010</v>
          </cell>
          <cell r="E3144" t="str">
            <v>nov</v>
          </cell>
          <cell r="F3144">
            <v>31</v>
          </cell>
          <cell r="G3144">
            <v>0.81499999999999995</v>
          </cell>
          <cell r="H3144">
            <v>11</v>
          </cell>
          <cell r="I3144">
            <v>1</v>
          </cell>
          <cell r="J3144" t="str">
            <v>vleeskuikens</v>
          </cell>
        </row>
        <row r="3145">
          <cell r="A3145" t="str">
            <v>2010_dec_31</v>
          </cell>
          <cell r="C3145">
            <v>15350</v>
          </cell>
          <cell r="D3145">
            <v>2010</v>
          </cell>
          <cell r="E3145" t="str">
            <v>dec</v>
          </cell>
          <cell r="F3145">
            <v>31</v>
          </cell>
          <cell r="G3145">
            <v>0.82499999999999996</v>
          </cell>
          <cell r="H3145">
            <v>12</v>
          </cell>
          <cell r="I3145">
            <v>1</v>
          </cell>
          <cell r="J3145" t="str">
            <v>vleeskuikens</v>
          </cell>
        </row>
        <row r="3146">
          <cell r="A3146" t="str">
            <v>2011_jan_31</v>
          </cell>
          <cell r="C3146">
            <v>15351</v>
          </cell>
          <cell r="D3146">
            <v>2011</v>
          </cell>
          <cell r="E3146" t="str">
            <v>jan</v>
          </cell>
          <cell r="F3146">
            <v>31</v>
          </cell>
          <cell r="G3146">
            <v>0.84</v>
          </cell>
          <cell r="H3146">
            <v>1</v>
          </cell>
          <cell r="I3146">
            <v>1</v>
          </cell>
          <cell r="J3146" t="str">
            <v>vleeskuikens</v>
          </cell>
        </row>
        <row r="3147">
          <cell r="A3147" t="str">
            <v>2011_feb_31</v>
          </cell>
          <cell r="C3147">
            <v>15352</v>
          </cell>
          <cell r="D3147">
            <v>2011</v>
          </cell>
          <cell r="E3147" t="str">
            <v>feb</v>
          </cell>
          <cell r="F3147">
            <v>31</v>
          </cell>
          <cell r="G3147">
            <v>0.84499999999999997</v>
          </cell>
          <cell r="H3147">
            <v>2</v>
          </cell>
          <cell r="I3147">
            <v>1</v>
          </cell>
          <cell r="J3147" t="str">
            <v>vleeskuikens</v>
          </cell>
        </row>
        <row r="3148">
          <cell r="A3148" t="str">
            <v>2011_mrt_31</v>
          </cell>
          <cell r="C3148">
            <v>15353</v>
          </cell>
          <cell r="D3148">
            <v>2011</v>
          </cell>
          <cell r="E3148" t="str">
            <v>mrt</v>
          </cell>
          <cell r="F3148">
            <v>31</v>
          </cell>
          <cell r="G3148">
            <v>0.86</v>
          </cell>
          <cell r="H3148">
            <v>3</v>
          </cell>
          <cell r="I3148">
            <v>1</v>
          </cell>
          <cell r="J3148" t="str">
            <v>vleeskuikens</v>
          </cell>
        </row>
        <row r="3149">
          <cell r="A3149" t="str">
            <v>2011_apr_31</v>
          </cell>
          <cell r="C3149">
            <v>15354</v>
          </cell>
          <cell r="D3149">
            <v>2011</v>
          </cell>
          <cell r="E3149" t="str">
            <v>apr</v>
          </cell>
          <cell r="F3149">
            <v>31</v>
          </cell>
          <cell r="G3149">
            <v>0.88</v>
          </cell>
          <cell r="H3149">
            <v>4</v>
          </cell>
          <cell r="I3149">
            <v>1</v>
          </cell>
          <cell r="J3149" t="str">
            <v>vleeskuikens</v>
          </cell>
        </row>
        <row r="3150">
          <cell r="A3150" t="str">
            <v>2011_mei_31</v>
          </cell>
          <cell r="C3150">
            <v>15355</v>
          </cell>
          <cell r="D3150">
            <v>2011</v>
          </cell>
          <cell r="E3150" t="str">
            <v>mei</v>
          </cell>
          <cell r="F3150">
            <v>31</v>
          </cell>
          <cell r="G3150">
            <v>0.89</v>
          </cell>
          <cell r="H3150">
            <v>5</v>
          </cell>
          <cell r="I3150">
            <v>1</v>
          </cell>
          <cell r="J3150" t="str">
            <v>vleeskuikens</v>
          </cell>
        </row>
        <row r="3151">
          <cell r="A3151" t="str">
            <v>2011_jun_31</v>
          </cell>
          <cell r="C3151">
            <v>15356</v>
          </cell>
          <cell r="D3151">
            <v>2011</v>
          </cell>
          <cell r="E3151" t="str">
            <v>jun</v>
          </cell>
          <cell r="F3151">
            <v>31</v>
          </cell>
          <cell r="G3151">
            <v>0.88</v>
          </cell>
          <cell r="H3151">
            <v>6</v>
          </cell>
          <cell r="I3151">
            <v>1</v>
          </cell>
          <cell r="J3151" t="str">
            <v>vleeskuikens</v>
          </cell>
        </row>
        <row r="3152">
          <cell r="A3152" t="str">
            <v>2011_jul_31</v>
          </cell>
          <cell r="C3152">
            <v>15357</v>
          </cell>
          <cell r="D3152">
            <v>2011</v>
          </cell>
          <cell r="E3152" t="str">
            <v>jul</v>
          </cell>
          <cell r="F3152">
            <v>31</v>
          </cell>
          <cell r="G3152">
            <v>0.875</v>
          </cell>
          <cell r="H3152">
            <v>7</v>
          </cell>
          <cell r="I3152">
            <v>1</v>
          </cell>
          <cell r="J3152" t="str">
            <v>vleeskuikens</v>
          </cell>
        </row>
        <row r="3153">
          <cell r="A3153" t="str">
            <v>2011_aug_31</v>
          </cell>
          <cell r="C3153">
            <v>15358</v>
          </cell>
          <cell r="D3153">
            <v>2011</v>
          </cell>
          <cell r="E3153" t="str">
            <v>aug</v>
          </cell>
          <cell r="F3153">
            <v>31</v>
          </cell>
          <cell r="G3153">
            <v>0.875</v>
          </cell>
          <cell r="H3153">
            <v>8</v>
          </cell>
          <cell r="I3153">
            <v>1</v>
          </cell>
          <cell r="J3153" t="str">
            <v>vleeskuikens</v>
          </cell>
        </row>
        <row r="3154">
          <cell r="A3154" t="str">
            <v>2011_sep_31</v>
          </cell>
          <cell r="C3154">
            <v>15359</v>
          </cell>
          <cell r="D3154">
            <v>2011</v>
          </cell>
          <cell r="E3154" t="str">
            <v>sep</v>
          </cell>
          <cell r="F3154">
            <v>31</v>
          </cell>
          <cell r="G3154">
            <v>0.88500000000000001</v>
          </cell>
          <cell r="H3154">
            <v>9</v>
          </cell>
          <cell r="I3154">
            <v>1</v>
          </cell>
          <cell r="J3154" t="str">
            <v>vleeskuikens</v>
          </cell>
        </row>
        <row r="3155">
          <cell r="A3155" t="str">
            <v>2011_okt_31</v>
          </cell>
          <cell r="C3155">
            <v>15360</v>
          </cell>
          <cell r="D3155">
            <v>2011</v>
          </cell>
          <cell r="E3155" t="str">
            <v>okt</v>
          </cell>
          <cell r="F3155">
            <v>31</v>
          </cell>
          <cell r="G3155">
            <v>0.88500000000000001</v>
          </cell>
          <cell r="H3155">
            <v>10</v>
          </cell>
          <cell r="I3155">
            <v>1</v>
          </cell>
          <cell r="J3155" t="str">
            <v>vleeskuikens</v>
          </cell>
        </row>
        <row r="3156">
          <cell r="A3156" t="str">
            <v>2011_nov_31</v>
          </cell>
          <cell r="C3156">
            <v>15361</v>
          </cell>
          <cell r="D3156">
            <v>2011</v>
          </cell>
          <cell r="E3156" t="str">
            <v>nov</v>
          </cell>
          <cell r="F3156">
            <v>31</v>
          </cell>
          <cell r="G3156">
            <v>0.88</v>
          </cell>
          <cell r="H3156">
            <v>11</v>
          </cell>
          <cell r="I3156">
            <v>1</v>
          </cell>
          <cell r="J3156" t="str">
            <v>vleeskuikens</v>
          </cell>
        </row>
        <row r="3157">
          <cell r="A3157" t="str">
            <v>2011_dec_31</v>
          </cell>
          <cell r="C3157">
            <v>15362</v>
          </cell>
          <cell r="D3157">
            <v>2011</v>
          </cell>
          <cell r="E3157" t="str">
            <v>dec</v>
          </cell>
          <cell r="F3157">
            <v>31</v>
          </cell>
          <cell r="G3157">
            <v>0.875</v>
          </cell>
          <cell r="H3157">
            <v>12</v>
          </cell>
          <cell r="I3157">
            <v>1</v>
          </cell>
          <cell r="J3157" t="str">
            <v>vleeskuikens</v>
          </cell>
        </row>
        <row r="3158">
          <cell r="A3158" t="str">
            <v>2012_dec_31</v>
          </cell>
          <cell r="C3158">
            <v>15374</v>
          </cell>
          <cell r="D3158">
            <v>2012</v>
          </cell>
          <cell r="E3158" t="str">
            <v>dec</v>
          </cell>
          <cell r="F3158">
            <v>31</v>
          </cell>
          <cell r="G3158">
            <v>0</v>
          </cell>
          <cell r="H3158">
            <v>12</v>
          </cell>
          <cell r="I3158">
            <v>1</v>
          </cell>
          <cell r="J3158" t="str">
            <v>vleeskuikens</v>
          </cell>
        </row>
        <row r="3159">
          <cell r="A3159" t="str">
            <v>2006_jan_32</v>
          </cell>
          <cell r="C3159">
            <v>15375</v>
          </cell>
          <cell r="D3159">
            <v>2006</v>
          </cell>
          <cell r="E3159" t="str">
            <v>jan</v>
          </cell>
          <cell r="F3159">
            <v>32</v>
          </cell>
          <cell r="G3159">
            <v>23.75</v>
          </cell>
          <cell r="H3159">
            <v>1</v>
          </cell>
          <cell r="I3159">
            <v>1</v>
          </cell>
          <cell r="J3159" t="str">
            <v>vleeskuikens</v>
          </cell>
        </row>
        <row r="3160">
          <cell r="A3160" t="str">
            <v>2006_feb_32</v>
          </cell>
          <cell r="C3160">
            <v>15376</v>
          </cell>
          <cell r="D3160">
            <v>2006</v>
          </cell>
          <cell r="E3160" t="str">
            <v>feb</v>
          </cell>
          <cell r="F3160">
            <v>32</v>
          </cell>
          <cell r="G3160">
            <v>23.8</v>
          </cell>
          <cell r="H3160">
            <v>2</v>
          </cell>
          <cell r="I3160">
            <v>1</v>
          </cell>
          <cell r="J3160" t="str">
            <v>vleeskuikens</v>
          </cell>
        </row>
        <row r="3161">
          <cell r="A3161" t="str">
            <v>2006_mrt_32</v>
          </cell>
          <cell r="C3161">
            <v>15377</v>
          </cell>
          <cell r="D3161">
            <v>2006</v>
          </cell>
          <cell r="E3161" t="str">
            <v>mrt</v>
          </cell>
          <cell r="F3161">
            <v>32</v>
          </cell>
          <cell r="G3161">
            <v>23.85</v>
          </cell>
          <cell r="H3161">
            <v>3</v>
          </cell>
          <cell r="I3161">
            <v>1</v>
          </cell>
          <cell r="J3161" t="str">
            <v>vleeskuikens</v>
          </cell>
        </row>
        <row r="3162">
          <cell r="A3162" t="str">
            <v>2006_apr_32</v>
          </cell>
          <cell r="C3162">
            <v>15378</v>
          </cell>
          <cell r="D3162">
            <v>2006</v>
          </cell>
          <cell r="E3162" t="str">
            <v>apr</v>
          </cell>
          <cell r="F3162">
            <v>32</v>
          </cell>
          <cell r="G3162">
            <v>23.9</v>
          </cell>
          <cell r="H3162">
            <v>4</v>
          </cell>
          <cell r="I3162">
            <v>1</v>
          </cell>
          <cell r="J3162" t="str">
            <v>vleeskuikens</v>
          </cell>
        </row>
        <row r="3163">
          <cell r="A3163" t="str">
            <v>2006_mei_32</v>
          </cell>
          <cell r="C3163">
            <v>15379</v>
          </cell>
          <cell r="D3163">
            <v>2006</v>
          </cell>
          <cell r="E3163" t="str">
            <v>mei</v>
          </cell>
          <cell r="F3163">
            <v>32</v>
          </cell>
          <cell r="G3163">
            <v>23.95</v>
          </cell>
          <cell r="H3163">
            <v>5</v>
          </cell>
          <cell r="I3163">
            <v>1</v>
          </cell>
          <cell r="J3163" t="str">
            <v>vleeskuikens</v>
          </cell>
        </row>
        <row r="3164">
          <cell r="A3164" t="str">
            <v>2006_jun_32</v>
          </cell>
          <cell r="C3164">
            <v>15380</v>
          </cell>
          <cell r="D3164">
            <v>2006</v>
          </cell>
          <cell r="E3164" t="str">
            <v>jun</v>
          </cell>
          <cell r="F3164">
            <v>32</v>
          </cell>
          <cell r="G3164">
            <v>24</v>
          </cell>
          <cell r="H3164">
            <v>6</v>
          </cell>
          <cell r="I3164">
            <v>1</v>
          </cell>
          <cell r="J3164" t="str">
            <v>vleeskuikens</v>
          </cell>
        </row>
        <row r="3165">
          <cell r="A3165" t="str">
            <v>2006_jul_32</v>
          </cell>
          <cell r="C3165">
            <v>15381</v>
          </cell>
          <cell r="D3165">
            <v>2006</v>
          </cell>
          <cell r="E3165" t="str">
            <v>jul</v>
          </cell>
          <cell r="F3165">
            <v>32</v>
          </cell>
          <cell r="G3165">
            <v>24.05</v>
          </cell>
          <cell r="H3165">
            <v>7</v>
          </cell>
          <cell r="I3165">
            <v>1</v>
          </cell>
          <cell r="J3165" t="str">
            <v>vleeskuikens</v>
          </cell>
        </row>
        <row r="3166">
          <cell r="A3166" t="str">
            <v>2006_aug_32</v>
          </cell>
          <cell r="C3166">
            <v>15382</v>
          </cell>
          <cell r="D3166">
            <v>2006</v>
          </cell>
          <cell r="E3166" t="str">
            <v>aug</v>
          </cell>
          <cell r="F3166">
            <v>32</v>
          </cell>
          <cell r="G3166">
            <v>24.1</v>
          </cell>
          <cell r="H3166">
            <v>8</v>
          </cell>
          <cell r="I3166">
            <v>1</v>
          </cell>
          <cell r="J3166" t="str">
            <v>vleeskuikens</v>
          </cell>
        </row>
        <row r="3167">
          <cell r="A3167" t="str">
            <v>2006_sep_32</v>
          </cell>
          <cell r="C3167">
            <v>15383</v>
          </cell>
          <cell r="D3167">
            <v>2006</v>
          </cell>
          <cell r="E3167" t="str">
            <v>sep</v>
          </cell>
          <cell r="F3167">
            <v>32</v>
          </cell>
          <cell r="G3167">
            <v>24.35</v>
          </cell>
          <cell r="H3167">
            <v>9</v>
          </cell>
          <cell r="I3167">
            <v>1</v>
          </cell>
          <cell r="J3167" t="str">
            <v>vleeskuikens</v>
          </cell>
        </row>
        <row r="3168">
          <cell r="A3168" t="str">
            <v>2006_okt_32</v>
          </cell>
          <cell r="C3168">
            <v>15384</v>
          </cell>
          <cell r="D3168">
            <v>2006</v>
          </cell>
          <cell r="E3168" t="str">
            <v>okt</v>
          </cell>
          <cell r="F3168">
            <v>32</v>
          </cell>
          <cell r="G3168">
            <v>24.65</v>
          </cell>
          <cell r="H3168">
            <v>10</v>
          </cell>
          <cell r="I3168">
            <v>1</v>
          </cell>
          <cell r="J3168" t="str">
            <v>vleeskuikens</v>
          </cell>
        </row>
        <row r="3169">
          <cell r="A3169" t="str">
            <v>2006_nov_32</v>
          </cell>
          <cell r="C3169">
            <v>15385</v>
          </cell>
          <cell r="D3169">
            <v>2006</v>
          </cell>
          <cell r="E3169" t="str">
            <v>nov</v>
          </cell>
          <cell r="F3169">
            <v>32</v>
          </cell>
          <cell r="G3169">
            <v>25.25</v>
          </cell>
          <cell r="H3169">
            <v>11</v>
          </cell>
          <cell r="I3169">
            <v>1</v>
          </cell>
          <cell r="J3169" t="str">
            <v>vleeskuikens</v>
          </cell>
        </row>
        <row r="3170">
          <cell r="A3170" t="str">
            <v>2006_dec_32</v>
          </cell>
          <cell r="C3170">
            <v>15386</v>
          </cell>
          <cell r="D3170">
            <v>2006</v>
          </cell>
          <cell r="E3170" t="str">
            <v>dec</v>
          </cell>
          <cell r="F3170">
            <v>32</v>
          </cell>
          <cell r="G3170">
            <v>26</v>
          </cell>
          <cell r="H3170">
            <v>12</v>
          </cell>
          <cell r="I3170">
            <v>1</v>
          </cell>
          <cell r="J3170" t="str">
            <v>vleeskuikens</v>
          </cell>
        </row>
        <row r="3171">
          <cell r="A3171" t="str">
            <v>2007_jan_32</v>
          </cell>
          <cell r="C3171">
            <v>15387</v>
          </cell>
          <cell r="D3171">
            <v>2007</v>
          </cell>
          <cell r="E3171" t="str">
            <v>jan</v>
          </cell>
          <cell r="F3171">
            <v>32</v>
          </cell>
          <cell r="G3171">
            <v>26.6</v>
          </cell>
          <cell r="H3171">
            <v>1</v>
          </cell>
          <cell r="I3171">
            <v>1</v>
          </cell>
          <cell r="J3171" t="str">
            <v>vleeskuikens</v>
          </cell>
        </row>
        <row r="3172">
          <cell r="A3172" t="str">
            <v>2007_feb_32</v>
          </cell>
          <cell r="C3172">
            <v>15388</v>
          </cell>
          <cell r="D3172">
            <v>2007</v>
          </cell>
          <cell r="E3172" t="str">
            <v>feb</v>
          </cell>
          <cell r="F3172">
            <v>32</v>
          </cell>
          <cell r="G3172">
            <v>26.95</v>
          </cell>
          <cell r="H3172">
            <v>2</v>
          </cell>
          <cell r="I3172">
            <v>1</v>
          </cell>
          <cell r="J3172" t="str">
            <v>vleeskuikens</v>
          </cell>
        </row>
        <row r="3173">
          <cell r="A3173" t="str">
            <v>2007_mrt_32</v>
          </cell>
          <cell r="C3173">
            <v>15389</v>
          </cell>
          <cell r="D3173">
            <v>2007</v>
          </cell>
          <cell r="E3173" t="str">
            <v>mrt</v>
          </cell>
          <cell r="F3173">
            <v>32</v>
          </cell>
          <cell r="G3173">
            <v>27.2</v>
          </cell>
          <cell r="H3173">
            <v>3</v>
          </cell>
          <cell r="I3173">
            <v>1</v>
          </cell>
          <cell r="J3173" t="str">
            <v>vleeskuikens</v>
          </cell>
        </row>
        <row r="3174">
          <cell r="A3174" t="str">
            <v>2007_apr_32</v>
          </cell>
          <cell r="C3174">
            <v>15390</v>
          </cell>
          <cell r="D3174">
            <v>2007</v>
          </cell>
          <cell r="E3174" t="str">
            <v>apr</v>
          </cell>
          <cell r="F3174">
            <v>32</v>
          </cell>
          <cell r="G3174">
            <v>27.45</v>
          </cell>
          <cell r="H3174">
            <v>4</v>
          </cell>
          <cell r="I3174">
            <v>1</v>
          </cell>
          <cell r="J3174" t="str">
            <v>vleeskuikens</v>
          </cell>
        </row>
        <row r="3175">
          <cell r="A3175" t="str">
            <v>2007_mei_32</v>
          </cell>
          <cell r="C3175">
            <v>15391</v>
          </cell>
          <cell r="D3175">
            <v>2007</v>
          </cell>
          <cell r="E3175" t="str">
            <v>mei</v>
          </cell>
          <cell r="F3175">
            <v>32</v>
          </cell>
          <cell r="G3175">
            <v>27.7</v>
          </cell>
          <cell r="H3175">
            <v>5</v>
          </cell>
          <cell r="I3175">
            <v>1</v>
          </cell>
          <cell r="J3175" t="str">
            <v>vleeskuikens</v>
          </cell>
        </row>
        <row r="3176">
          <cell r="A3176" t="str">
            <v>2007_jun_32</v>
          </cell>
          <cell r="C3176">
            <v>15392</v>
          </cell>
          <cell r="D3176">
            <v>2007</v>
          </cell>
          <cell r="E3176" t="str">
            <v>jun</v>
          </cell>
          <cell r="F3176">
            <v>32</v>
          </cell>
          <cell r="G3176">
            <v>27.9</v>
          </cell>
          <cell r="H3176">
            <v>6</v>
          </cell>
          <cell r="I3176">
            <v>1</v>
          </cell>
          <cell r="J3176" t="str">
            <v>vleeskuikens</v>
          </cell>
        </row>
        <row r="3177">
          <cell r="A3177" t="str">
            <v>2007_jul_32</v>
          </cell>
          <cell r="C3177">
            <v>15393</v>
          </cell>
          <cell r="D3177">
            <v>2007</v>
          </cell>
          <cell r="E3177" t="str">
            <v>jul</v>
          </cell>
          <cell r="F3177">
            <v>32</v>
          </cell>
          <cell r="G3177">
            <v>28.1</v>
          </cell>
          <cell r="H3177">
            <v>7</v>
          </cell>
          <cell r="I3177">
            <v>1</v>
          </cell>
          <cell r="J3177" t="str">
            <v>vleeskuikens</v>
          </cell>
        </row>
        <row r="3178">
          <cell r="A3178" t="str">
            <v>2007_aug_32</v>
          </cell>
          <cell r="C3178">
            <v>15394</v>
          </cell>
          <cell r="D3178">
            <v>2007</v>
          </cell>
          <cell r="E3178" t="str">
            <v>aug</v>
          </cell>
          <cell r="F3178">
            <v>32</v>
          </cell>
          <cell r="G3178">
            <v>28.8</v>
          </cell>
          <cell r="H3178">
            <v>8</v>
          </cell>
          <cell r="I3178">
            <v>1</v>
          </cell>
          <cell r="J3178" t="str">
            <v>vleeskuikens</v>
          </cell>
        </row>
        <row r="3179">
          <cell r="A3179" t="str">
            <v>2007_sep_32</v>
          </cell>
          <cell r="C3179">
            <v>15395</v>
          </cell>
          <cell r="D3179">
            <v>2007</v>
          </cell>
          <cell r="E3179" t="str">
            <v>sep</v>
          </cell>
          <cell r="F3179">
            <v>32</v>
          </cell>
          <cell r="G3179">
            <v>30.45</v>
          </cell>
          <cell r="H3179">
            <v>9</v>
          </cell>
          <cell r="I3179">
            <v>1</v>
          </cell>
          <cell r="J3179" t="str">
            <v>vleeskuikens</v>
          </cell>
        </row>
        <row r="3180">
          <cell r="A3180" t="str">
            <v>2007_okt_32</v>
          </cell>
          <cell r="C3180">
            <v>15396</v>
          </cell>
          <cell r="D3180">
            <v>2007</v>
          </cell>
          <cell r="E3180" t="str">
            <v>okt</v>
          </cell>
          <cell r="F3180">
            <v>32</v>
          </cell>
          <cell r="G3180">
            <v>31.65</v>
          </cell>
          <cell r="H3180">
            <v>10</v>
          </cell>
          <cell r="I3180">
            <v>1</v>
          </cell>
          <cell r="J3180" t="str">
            <v>vleeskuikens</v>
          </cell>
        </row>
        <row r="3181">
          <cell r="A3181" t="str">
            <v>2007_nov_32</v>
          </cell>
          <cell r="C3181">
            <v>15397</v>
          </cell>
          <cell r="D3181">
            <v>2007</v>
          </cell>
          <cell r="E3181" t="str">
            <v>nov</v>
          </cell>
          <cell r="F3181">
            <v>32</v>
          </cell>
          <cell r="G3181">
            <v>32.450000000000003</v>
          </cell>
          <cell r="H3181">
            <v>11</v>
          </cell>
          <cell r="I3181">
            <v>1</v>
          </cell>
          <cell r="J3181" t="str">
            <v>vleeskuikens</v>
          </cell>
        </row>
        <row r="3182">
          <cell r="A3182" t="str">
            <v>2007_dec_32</v>
          </cell>
          <cell r="C3182">
            <v>15398</v>
          </cell>
          <cell r="D3182">
            <v>2007</v>
          </cell>
          <cell r="E3182" t="str">
            <v>dec</v>
          </cell>
          <cell r="F3182">
            <v>32</v>
          </cell>
          <cell r="G3182">
            <v>32.799999999999997</v>
          </cell>
          <cell r="H3182">
            <v>12</v>
          </cell>
          <cell r="I3182">
            <v>1</v>
          </cell>
          <cell r="J3182" t="str">
            <v>vleeskuikens</v>
          </cell>
        </row>
        <row r="3183">
          <cell r="A3183" t="str">
            <v>2008_jan_32</v>
          </cell>
          <cell r="C3183">
            <v>15399</v>
          </cell>
          <cell r="D3183">
            <v>2008</v>
          </cell>
          <cell r="E3183" t="str">
            <v>jan</v>
          </cell>
          <cell r="F3183">
            <v>32</v>
          </cell>
          <cell r="G3183">
            <v>33.15</v>
          </cell>
          <cell r="H3183">
            <v>1</v>
          </cell>
          <cell r="I3183">
            <v>1</v>
          </cell>
          <cell r="J3183" t="str">
            <v>vleeskuikens</v>
          </cell>
        </row>
        <row r="3184">
          <cell r="A3184" t="str">
            <v>2008_feb_32</v>
          </cell>
          <cell r="C3184">
            <v>15400</v>
          </cell>
          <cell r="D3184">
            <v>2008</v>
          </cell>
          <cell r="E3184" t="str">
            <v>feb</v>
          </cell>
          <cell r="F3184">
            <v>32</v>
          </cell>
          <cell r="G3184">
            <v>33.65</v>
          </cell>
          <cell r="H3184">
            <v>2</v>
          </cell>
          <cell r="I3184">
            <v>1</v>
          </cell>
          <cell r="J3184" t="str">
            <v>vleeskuikens</v>
          </cell>
        </row>
        <row r="3185">
          <cell r="A3185" t="str">
            <v>2008_mrt_32</v>
          </cell>
          <cell r="C3185">
            <v>15401</v>
          </cell>
          <cell r="D3185">
            <v>2008</v>
          </cell>
          <cell r="E3185" t="str">
            <v>mrt</v>
          </cell>
          <cell r="F3185">
            <v>32</v>
          </cell>
          <cell r="G3185">
            <v>34.15</v>
          </cell>
          <cell r="H3185">
            <v>3</v>
          </cell>
          <cell r="I3185">
            <v>1</v>
          </cell>
          <cell r="J3185" t="str">
            <v>vleeskuikens</v>
          </cell>
        </row>
        <row r="3186">
          <cell r="A3186" t="str">
            <v>2008_apr_32</v>
          </cell>
          <cell r="C3186">
            <v>15402</v>
          </cell>
          <cell r="D3186">
            <v>2008</v>
          </cell>
          <cell r="E3186" t="str">
            <v>apr</v>
          </cell>
          <cell r="F3186">
            <v>32</v>
          </cell>
          <cell r="G3186">
            <v>34.75</v>
          </cell>
          <cell r="H3186">
            <v>4</v>
          </cell>
          <cell r="I3186">
            <v>1</v>
          </cell>
          <cell r="J3186" t="str">
            <v>vleeskuikens</v>
          </cell>
        </row>
        <row r="3187">
          <cell r="A3187" t="str">
            <v>2008_mei_32</v>
          </cell>
          <cell r="C3187">
            <v>15403</v>
          </cell>
          <cell r="D3187">
            <v>2008</v>
          </cell>
          <cell r="E3187" t="str">
            <v>mei</v>
          </cell>
          <cell r="F3187">
            <v>32</v>
          </cell>
          <cell r="G3187">
            <v>35.25</v>
          </cell>
          <cell r="H3187">
            <v>5</v>
          </cell>
          <cell r="I3187">
            <v>1</v>
          </cell>
          <cell r="J3187" t="str">
            <v>vleeskuikens</v>
          </cell>
        </row>
        <row r="3188">
          <cell r="A3188" t="str">
            <v>2008_jun_32</v>
          </cell>
          <cell r="C3188">
            <v>15404</v>
          </cell>
          <cell r="D3188">
            <v>2008</v>
          </cell>
          <cell r="E3188" t="str">
            <v>jun</v>
          </cell>
          <cell r="F3188">
            <v>32</v>
          </cell>
          <cell r="G3188">
            <v>35.450000000000003</v>
          </cell>
          <cell r="H3188">
            <v>6</v>
          </cell>
          <cell r="I3188">
            <v>1</v>
          </cell>
          <cell r="J3188" t="str">
            <v>vleeskuikens</v>
          </cell>
        </row>
        <row r="3189">
          <cell r="A3189" t="str">
            <v>2008_jul_32</v>
          </cell>
          <cell r="C3189">
            <v>15405</v>
          </cell>
          <cell r="D3189">
            <v>2008</v>
          </cell>
          <cell r="E3189" t="str">
            <v>jul</v>
          </cell>
          <cell r="F3189">
            <v>32</v>
          </cell>
          <cell r="G3189">
            <v>35.65</v>
          </cell>
          <cell r="H3189">
            <v>7</v>
          </cell>
          <cell r="I3189">
            <v>1</v>
          </cell>
          <cell r="J3189" t="str">
            <v>vleeskuikens</v>
          </cell>
        </row>
        <row r="3190">
          <cell r="A3190" t="str">
            <v>2008_aug_32</v>
          </cell>
          <cell r="C3190">
            <v>15406</v>
          </cell>
          <cell r="D3190">
            <v>2008</v>
          </cell>
          <cell r="E3190" t="str">
            <v>aug</v>
          </cell>
          <cell r="F3190">
            <v>32</v>
          </cell>
          <cell r="G3190">
            <v>35.700000000000003</v>
          </cell>
          <cell r="H3190">
            <v>8</v>
          </cell>
          <cell r="I3190">
            <v>1</v>
          </cell>
          <cell r="J3190" t="str">
            <v>vleeskuikens</v>
          </cell>
        </row>
        <row r="3191">
          <cell r="A3191" t="str">
            <v>2008_sep_32</v>
          </cell>
          <cell r="C3191">
            <v>15407</v>
          </cell>
          <cell r="D3191">
            <v>2008</v>
          </cell>
          <cell r="E3191" t="str">
            <v>sep</v>
          </cell>
          <cell r="F3191">
            <v>32</v>
          </cell>
          <cell r="G3191">
            <v>35.15</v>
          </cell>
          <cell r="H3191">
            <v>9</v>
          </cell>
          <cell r="I3191">
            <v>1</v>
          </cell>
          <cell r="J3191" t="str">
            <v>vleeskuikens</v>
          </cell>
        </row>
        <row r="3192">
          <cell r="A3192" t="str">
            <v>2008_okt_32</v>
          </cell>
          <cell r="C3192">
            <v>15408</v>
          </cell>
          <cell r="D3192">
            <v>2008</v>
          </cell>
          <cell r="E3192" t="str">
            <v>okt</v>
          </cell>
          <cell r="F3192">
            <v>32</v>
          </cell>
          <cell r="G3192">
            <v>34.4</v>
          </cell>
          <cell r="H3192">
            <v>10</v>
          </cell>
          <cell r="I3192">
            <v>1</v>
          </cell>
          <cell r="J3192" t="str">
            <v>vleeskuikens</v>
          </cell>
        </row>
        <row r="3193">
          <cell r="A3193" t="str">
            <v>2008_nov_32</v>
          </cell>
          <cell r="C3193">
            <v>15409</v>
          </cell>
          <cell r="D3193">
            <v>2008</v>
          </cell>
          <cell r="E3193" t="str">
            <v>nov</v>
          </cell>
          <cell r="F3193">
            <v>32</v>
          </cell>
          <cell r="G3193">
            <v>33.35</v>
          </cell>
          <cell r="H3193">
            <v>11</v>
          </cell>
          <cell r="I3193">
            <v>1</v>
          </cell>
          <cell r="J3193" t="str">
            <v>vleeskuikens</v>
          </cell>
        </row>
        <row r="3194">
          <cell r="A3194" t="str">
            <v>2008_dec_32</v>
          </cell>
          <cell r="C3194">
            <v>15410</v>
          </cell>
          <cell r="D3194">
            <v>2008</v>
          </cell>
          <cell r="E3194" t="str">
            <v>dec</v>
          </cell>
          <cell r="F3194">
            <v>32</v>
          </cell>
          <cell r="G3194">
            <v>32.700000000000003</v>
          </cell>
          <cell r="H3194">
            <v>12</v>
          </cell>
          <cell r="I3194">
            <v>1</v>
          </cell>
          <cell r="J3194" t="str">
            <v>vleeskuikens</v>
          </cell>
        </row>
        <row r="3195">
          <cell r="A3195" t="str">
            <v>2009_jan_32</v>
          </cell>
          <cell r="C3195">
            <v>15411</v>
          </cell>
          <cell r="D3195">
            <v>2009</v>
          </cell>
          <cell r="E3195" t="str">
            <v>jan</v>
          </cell>
          <cell r="F3195">
            <v>32</v>
          </cell>
          <cell r="G3195">
            <v>31.65</v>
          </cell>
          <cell r="H3195">
            <v>1</v>
          </cell>
          <cell r="I3195">
            <v>1</v>
          </cell>
          <cell r="J3195" t="str">
            <v>vleeskuikens</v>
          </cell>
        </row>
        <row r="3196">
          <cell r="A3196" t="str">
            <v>2009_feb_32</v>
          </cell>
          <cell r="C3196">
            <v>15412</v>
          </cell>
          <cell r="D3196">
            <v>2009</v>
          </cell>
          <cell r="E3196" t="str">
            <v>feb</v>
          </cell>
          <cell r="F3196">
            <v>32</v>
          </cell>
          <cell r="G3196">
            <v>31.3</v>
          </cell>
          <cell r="H3196">
            <v>2</v>
          </cell>
          <cell r="I3196">
            <v>1</v>
          </cell>
          <cell r="J3196" t="str">
            <v>vleeskuikens</v>
          </cell>
        </row>
        <row r="3197">
          <cell r="A3197" t="str">
            <v>2009_mrt_32</v>
          </cell>
          <cell r="C3197">
            <v>15413</v>
          </cell>
          <cell r="D3197">
            <v>2009</v>
          </cell>
          <cell r="E3197" t="str">
            <v>mrt</v>
          </cell>
          <cell r="F3197">
            <v>32</v>
          </cell>
          <cell r="G3197">
            <v>31.3</v>
          </cell>
          <cell r="H3197">
            <v>3</v>
          </cell>
          <cell r="I3197">
            <v>1</v>
          </cell>
          <cell r="J3197" t="str">
            <v>vleeskuikens</v>
          </cell>
        </row>
        <row r="3198">
          <cell r="A3198" t="str">
            <v>2009_apr_32</v>
          </cell>
          <cell r="C3198">
            <v>15414</v>
          </cell>
          <cell r="D3198">
            <v>2009</v>
          </cell>
          <cell r="E3198" t="str">
            <v>apr</v>
          </cell>
          <cell r="F3198">
            <v>32</v>
          </cell>
          <cell r="G3198">
            <v>31.25</v>
          </cell>
          <cell r="H3198">
            <v>4</v>
          </cell>
          <cell r="I3198">
            <v>1</v>
          </cell>
          <cell r="J3198" t="str">
            <v>vleeskuikens</v>
          </cell>
        </row>
        <row r="3199">
          <cell r="A3199" t="str">
            <v>2009_mei_32</v>
          </cell>
          <cell r="C3199">
            <v>15415</v>
          </cell>
          <cell r="D3199">
            <v>2009</v>
          </cell>
          <cell r="E3199" t="str">
            <v>mei</v>
          </cell>
          <cell r="F3199">
            <v>32</v>
          </cell>
          <cell r="G3199">
            <v>31.15</v>
          </cell>
          <cell r="H3199">
            <v>5</v>
          </cell>
          <cell r="I3199">
            <v>1</v>
          </cell>
          <cell r="J3199" t="str">
            <v>vleeskuikens</v>
          </cell>
        </row>
        <row r="3200">
          <cell r="A3200" t="str">
            <v>2009_jun_32</v>
          </cell>
          <cell r="C3200">
            <v>15416</v>
          </cell>
          <cell r="D3200">
            <v>2009</v>
          </cell>
          <cell r="E3200" t="str">
            <v>jun</v>
          </cell>
          <cell r="F3200">
            <v>32</v>
          </cell>
          <cell r="G3200">
            <v>31.25</v>
          </cell>
          <cell r="H3200">
            <v>6</v>
          </cell>
          <cell r="I3200">
            <v>1</v>
          </cell>
          <cell r="J3200" t="str">
            <v>vleeskuikens</v>
          </cell>
        </row>
        <row r="3201">
          <cell r="A3201" t="str">
            <v>2009_jul_32</v>
          </cell>
          <cell r="C3201">
            <v>15417</v>
          </cell>
          <cell r="D3201">
            <v>2009</v>
          </cell>
          <cell r="E3201" t="str">
            <v>jul</v>
          </cell>
          <cell r="F3201">
            <v>32</v>
          </cell>
          <cell r="G3201">
            <v>31.65</v>
          </cell>
          <cell r="H3201">
            <v>7</v>
          </cell>
          <cell r="I3201">
            <v>1</v>
          </cell>
          <cell r="J3201" t="str">
            <v>vleeskuikens</v>
          </cell>
        </row>
        <row r="3202">
          <cell r="A3202" t="str">
            <v>2009_aug_32</v>
          </cell>
          <cell r="C3202">
            <v>15418</v>
          </cell>
          <cell r="D3202">
            <v>2009</v>
          </cell>
          <cell r="E3202" t="str">
            <v>aug</v>
          </cell>
          <cell r="F3202">
            <v>32</v>
          </cell>
          <cell r="G3202">
            <v>31.45</v>
          </cell>
          <cell r="H3202">
            <v>8</v>
          </cell>
          <cell r="I3202">
            <v>1</v>
          </cell>
          <cell r="J3202" t="str">
            <v>vleeskuikens</v>
          </cell>
        </row>
        <row r="3203">
          <cell r="A3203" t="str">
            <v>2009_sep_32</v>
          </cell>
          <cell r="C3203">
            <v>15419</v>
          </cell>
          <cell r="D3203">
            <v>2009</v>
          </cell>
          <cell r="E3203" t="str">
            <v>sep</v>
          </cell>
          <cell r="F3203">
            <v>32</v>
          </cell>
          <cell r="G3203">
            <v>31.15</v>
          </cell>
          <cell r="H3203">
            <v>9</v>
          </cell>
          <cell r="I3203">
            <v>1</v>
          </cell>
          <cell r="J3203" t="str">
            <v>vleeskuikens</v>
          </cell>
        </row>
        <row r="3204">
          <cell r="A3204" t="str">
            <v>2009_okt_32</v>
          </cell>
          <cell r="C3204">
            <v>15420</v>
          </cell>
          <cell r="D3204">
            <v>2009</v>
          </cell>
          <cell r="E3204" t="str">
            <v>okt</v>
          </cell>
          <cell r="F3204">
            <v>32</v>
          </cell>
          <cell r="G3204">
            <v>30.75</v>
          </cell>
          <cell r="H3204">
            <v>10</v>
          </cell>
          <cell r="I3204">
            <v>1</v>
          </cell>
          <cell r="J3204" t="str">
            <v>vleeskuikens</v>
          </cell>
        </row>
        <row r="3205">
          <cell r="A3205" t="str">
            <v>2009_nov_32</v>
          </cell>
          <cell r="C3205">
            <v>15421</v>
          </cell>
          <cell r="D3205">
            <v>2009</v>
          </cell>
          <cell r="E3205" t="str">
            <v>nov</v>
          </cell>
          <cell r="F3205">
            <v>32</v>
          </cell>
          <cell r="G3205">
            <v>30.65</v>
          </cell>
          <cell r="H3205">
            <v>11</v>
          </cell>
          <cell r="I3205">
            <v>1</v>
          </cell>
          <cell r="J3205" t="str">
            <v>vleeskuikens</v>
          </cell>
        </row>
        <row r="3206">
          <cell r="A3206" t="str">
            <v>2009_dec_32</v>
          </cell>
          <cell r="C3206">
            <v>15422</v>
          </cell>
          <cell r="D3206">
            <v>2009</v>
          </cell>
          <cell r="E3206" t="str">
            <v>dec</v>
          </cell>
          <cell r="F3206">
            <v>32</v>
          </cell>
          <cell r="G3206">
            <v>30.65</v>
          </cell>
          <cell r="H3206">
            <v>12</v>
          </cell>
          <cell r="I3206">
            <v>1</v>
          </cell>
          <cell r="J3206" t="str">
            <v>vleeskuikens</v>
          </cell>
        </row>
        <row r="3207">
          <cell r="A3207" t="str">
            <v>2010_jan_32</v>
          </cell>
          <cell r="C3207">
            <v>15423</v>
          </cell>
          <cell r="D3207">
            <v>2010</v>
          </cell>
          <cell r="E3207" t="str">
            <v>jan</v>
          </cell>
          <cell r="F3207">
            <v>32</v>
          </cell>
          <cell r="G3207">
            <v>30.8</v>
          </cell>
          <cell r="H3207">
            <v>1</v>
          </cell>
          <cell r="I3207">
            <v>1</v>
          </cell>
          <cell r="J3207" t="str">
            <v>vleeskuikens</v>
          </cell>
        </row>
        <row r="3208">
          <cell r="A3208" t="str">
            <v>2010_feb_32</v>
          </cell>
          <cell r="C3208">
            <v>15424</v>
          </cell>
          <cell r="D3208">
            <v>2010</v>
          </cell>
          <cell r="E3208" t="str">
            <v>feb</v>
          </cell>
          <cell r="F3208">
            <v>32</v>
          </cell>
          <cell r="G3208">
            <v>30.95</v>
          </cell>
          <cell r="H3208">
            <v>2</v>
          </cell>
          <cell r="I3208">
            <v>1</v>
          </cell>
          <cell r="J3208" t="str">
            <v>vleeskuikens</v>
          </cell>
        </row>
        <row r="3209">
          <cell r="A3209" t="str">
            <v>2010_mrt_32</v>
          </cell>
          <cell r="C3209">
            <v>15425</v>
          </cell>
          <cell r="D3209">
            <v>2010</v>
          </cell>
          <cell r="E3209" t="str">
            <v>mrt</v>
          </cell>
          <cell r="F3209">
            <v>32</v>
          </cell>
          <cell r="G3209">
            <v>30.95</v>
          </cell>
          <cell r="H3209">
            <v>3</v>
          </cell>
          <cell r="I3209">
            <v>1</v>
          </cell>
          <cell r="J3209" t="str">
            <v>vleeskuikens</v>
          </cell>
        </row>
        <row r="3210">
          <cell r="A3210" t="str">
            <v>2010_apr_32</v>
          </cell>
          <cell r="C3210">
            <v>15426</v>
          </cell>
          <cell r="D3210">
            <v>2010</v>
          </cell>
          <cell r="E3210" t="str">
            <v>apr</v>
          </cell>
          <cell r="F3210">
            <v>32</v>
          </cell>
          <cell r="G3210">
            <v>30.9</v>
          </cell>
          <cell r="H3210">
            <v>4</v>
          </cell>
          <cell r="I3210">
            <v>1</v>
          </cell>
          <cell r="J3210" t="str">
            <v>vleeskuikens</v>
          </cell>
        </row>
        <row r="3211">
          <cell r="A3211" t="str">
            <v>2010_mei_32</v>
          </cell>
          <cell r="C3211">
            <v>15427</v>
          </cell>
          <cell r="D3211">
            <v>2010</v>
          </cell>
          <cell r="E3211" t="str">
            <v>mei</v>
          </cell>
          <cell r="F3211">
            <v>32</v>
          </cell>
          <cell r="G3211">
            <v>31.05</v>
          </cell>
          <cell r="H3211">
            <v>5</v>
          </cell>
          <cell r="I3211">
            <v>1</v>
          </cell>
          <cell r="J3211" t="str">
            <v>vleeskuikens</v>
          </cell>
        </row>
        <row r="3212">
          <cell r="A3212" t="str">
            <v>2010_jun_32</v>
          </cell>
          <cell r="C3212">
            <v>15428</v>
          </cell>
          <cell r="D3212">
            <v>2010</v>
          </cell>
          <cell r="E3212" t="str">
            <v>jun</v>
          </cell>
          <cell r="F3212">
            <v>32</v>
          </cell>
          <cell r="G3212">
            <v>31.4</v>
          </cell>
          <cell r="H3212">
            <v>6</v>
          </cell>
          <cell r="I3212">
            <v>1</v>
          </cell>
          <cell r="J3212" t="str">
            <v>vleeskuikens</v>
          </cell>
        </row>
        <row r="3213">
          <cell r="A3213" t="str">
            <v>2010_jul_32</v>
          </cell>
          <cell r="C3213">
            <v>15429</v>
          </cell>
          <cell r="D3213">
            <v>2010</v>
          </cell>
          <cell r="E3213" t="str">
            <v>jul</v>
          </cell>
          <cell r="F3213">
            <v>32</v>
          </cell>
          <cell r="G3213">
            <v>31.85</v>
          </cell>
          <cell r="H3213">
            <v>7</v>
          </cell>
          <cell r="I3213">
            <v>1</v>
          </cell>
          <cell r="J3213" t="str">
            <v>vleeskuikens</v>
          </cell>
        </row>
        <row r="3214">
          <cell r="A3214" t="str">
            <v>2010_aug_32</v>
          </cell>
          <cell r="C3214">
            <v>15430</v>
          </cell>
          <cell r="D3214">
            <v>2010</v>
          </cell>
          <cell r="E3214" t="str">
            <v>aug</v>
          </cell>
          <cell r="F3214">
            <v>32</v>
          </cell>
          <cell r="G3214">
            <v>32.6</v>
          </cell>
          <cell r="H3214">
            <v>8</v>
          </cell>
          <cell r="I3214">
            <v>1</v>
          </cell>
          <cell r="J3214" t="str">
            <v>vleeskuikens</v>
          </cell>
        </row>
        <row r="3215">
          <cell r="A3215" t="str">
            <v>2010_sep_32</v>
          </cell>
          <cell r="C3215">
            <v>15431</v>
          </cell>
          <cell r="D3215">
            <v>2010</v>
          </cell>
          <cell r="E3215" t="str">
            <v>sep</v>
          </cell>
          <cell r="F3215">
            <v>32</v>
          </cell>
          <cell r="G3215">
            <v>34</v>
          </cell>
          <cell r="H3215">
            <v>9</v>
          </cell>
          <cell r="I3215">
            <v>1</v>
          </cell>
          <cell r="J3215" t="str">
            <v>vleeskuikens</v>
          </cell>
        </row>
        <row r="3216">
          <cell r="A3216" t="str">
            <v>2010_okt_32</v>
          </cell>
          <cell r="C3216">
            <v>15432</v>
          </cell>
          <cell r="D3216">
            <v>2010</v>
          </cell>
          <cell r="E3216" t="str">
            <v>okt</v>
          </cell>
          <cell r="F3216">
            <v>32</v>
          </cell>
          <cell r="G3216">
            <v>34.9</v>
          </cell>
          <cell r="H3216">
            <v>10</v>
          </cell>
          <cell r="I3216">
            <v>1</v>
          </cell>
          <cell r="J3216" t="str">
            <v>vleeskuikens</v>
          </cell>
        </row>
        <row r="3217">
          <cell r="A3217" t="str">
            <v>2010_nov_32</v>
          </cell>
          <cell r="C3217">
            <v>15433</v>
          </cell>
          <cell r="D3217">
            <v>2010</v>
          </cell>
          <cell r="E3217" t="str">
            <v>nov</v>
          </cell>
          <cell r="F3217">
            <v>32</v>
          </cell>
          <cell r="G3217">
            <v>35.75</v>
          </cell>
          <cell r="H3217">
            <v>11</v>
          </cell>
          <cell r="I3217">
            <v>1</v>
          </cell>
          <cell r="J3217" t="str">
            <v>vleeskuikens</v>
          </cell>
        </row>
        <row r="3218">
          <cell r="A3218" t="str">
            <v>2010_dec_32</v>
          </cell>
          <cell r="C3218">
            <v>15434</v>
          </cell>
          <cell r="D3218">
            <v>2010</v>
          </cell>
          <cell r="E3218" t="str">
            <v>dec</v>
          </cell>
          <cell r="F3218">
            <v>32</v>
          </cell>
          <cell r="G3218">
            <v>36.549999999999997</v>
          </cell>
          <cell r="H3218">
            <v>12</v>
          </cell>
          <cell r="I3218">
            <v>1</v>
          </cell>
          <cell r="J3218" t="str">
            <v>vleeskuikens</v>
          </cell>
        </row>
        <row r="3219">
          <cell r="A3219" t="str">
            <v>2011_jan_32</v>
          </cell>
          <cell r="C3219">
            <v>15435</v>
          </cell>
          <cell r="D3219">
            <v>2011</v>
          </cell>
          <cell r="E3219" t="str">
            <v>jan</v>
          </cell>
          <cell r="F3219">
            <v>32</v>
          </cell>
          <cell r="G3219">
            <v>37.200000000000003</v>
          </cell>
          <cell r="H3219">
            <v>1</v>
          </cell>
          <cell r="I3219">
            <v>1</v>
          </cell>
          <cell r="J3219" t="str">
            <v>vleeskuikens</v>
          </cell>
        </row>
        <row r="3220">
          <cell r="A3220" t="str">
            <v>2011_feb_32</v>
          </cell>
          <cell r="C3220">
            <v>15436</v>
          </cell>
          <cell r="D3220">
            <v>2011</v>
          </cell>
          <cell r="E3220" t="str">
            <v>feb</v>
          </cell>
          <cell r="F3220">
            <v>32</v>
          </cell>
          <cell r="G3220">
            <v>37.85</v>
          </cell>
          <cell r="H3220">
            <v>2</v>
          </cell>
          <cell r="I3220">
            <v>1</v>
          </cell>
          <cell r="J3220" t="str">
            <v>vleeskuikens</v>
          </cell>
        </row>
        <row r="3221">
          <cell r="A3221" t="str">
            <v>2011_mrt_32</v>
          </cell>
          <cell r="C3221">
            <v>15437</v>
          </cell>
          <cell r="D3221">
            <v>2011</v>
          </cell>
          <cell r="E3221" t="str">
            <v>mrt</v>
          </cell>
          <cell r="F3221">
            <v>32</v>
          </cell>
          <cell r="G3221">
            <v>38.65</v>
          </cell>
          <cell r="H3221">
            <v>3</v>
          </cell>
          <cell r="I3221">
            <v>1</v>
          </cell>
          <cell r="J3221" t="str">
            <v>vleeskuikens</v>
          </cell>
        </row>
        <row r="3222">
          <cell r="A3222" t="str">
            <v>2011_apr_32</v>
          </cell>
          <cell r="C3222">
            <v>15438</v>
          </cell>
          <cell r="D3222">
            <v>2011</v>
          </cell>
          <cell r="E3222" t="str">
            <v>apr</v>
          </cell>
          <cell r="F3222">
            <v>32</v>
          </cell>
          <cell r="G3222">
            <v>39.1</v>
          </cell>
          <cell r="H3222">
            <v>4</v>
          </cell>
          <cell r="I3222">
            <v>1</v>
          </cell>
          <cell r="J3222" t="str">
            <v>vleeskuikens</v>
          </cell>
        </row>
        <row r="3223">
          <cell r="A3223" t="str">
            <v>2011_mei_32</v>
          </cell>
          <cell r="C3223">
            <v>15439</v>
          </cell>
          <cell r="D3223">
            <v>2011</v>
          </cell>
          <cell r="E3223" t="str">
            <v>mei</v>
          </cell>
          <cell r="F3223">
            <v>32</v>
          </cell>
          <cell r="G3223">
            <v>39.200000000000003</v>
          </cell>
          <cell r="H3223">
            <v>5</v>
          </cell>
          <cell r="I3223">
            <v>1</v>
          </cell>
          <cell r="J3223" t="str">
            <v>vleeskuikens</v>
          </cell>
        </row>
        <row r="3224">
          <cell r="A3224" t="str">
            <v>2011_jun_32</v>
          </cell>
          <cell r="C3224">
            <v>15440</v>
          </cell>
          <cell r="D3224">
            <v>2011</v>
          </cell>
          <cell r="E3224" t="str">
            <v>jun</v>
          </cell>
          <cell r="F3224">
            <v>32</v>
          </cell>
          <cell r="G3224">
            <v>39.200000000000003</v>
          </cell>
          <cell r="H3224">
            <v>6</v>
          </cell>
          <cell r="I3224">
            <v>1</v>
          </cell>
          <cell r="J3224" t="str">
            <v>vleeskuikens</v>
          </cell>
        </row>
        <row r="3225">
          <cell r="A3225" t="str">
            <v>2011_jul_32</v>
          </cell>
          <cell r="C3225">
            <v>15441</v>
          </cell>
          <cell r="D3225">
            <v>2011</v>
          </cell>
          <cell r="E3225" t="str">
            <v>jul</v>
          </cell>
          <cell r="F3225">
            <v>32</v>
          </cell>
          <cell r="G3225">
            <v>39.15</v>
          </cell>
          <cell r="H3225">
            <v>7</v>
          </cell>
          <cell r="I3225">
            <v>1</v>
          </cell>
          <cell r="J3225" t="str">
            <v>vleeskuikens</v>
          </cell>
        </row>
        <row r="3226">
          <cell r="A3226" t="str">
            <v>2011_aug_32</v>
          </cell>
          <cell r="C3226">
            <v>15442</v>
          </cell>
          <cell r="D3226">
            <v>2011</v>
          </cell>
          <cell r="E3226" t="str">
            <v>aug</v>
          </cell>
          <cell r="F3226">
            <v>32</v>
          </cell>
          <cell r="G3226">
            <v>39.15</v>
          </cell>
          <cell r="H3226">
            <v>8</v>
          </cell>
          <cell r="I3226">
            <v>1</v>
          </cell>
          <cell r="J3226" t="str">
            <v>vleeskuikens</v>
          </cell>
        </row>
        <row r="3227">
          <cell r="A3227" t="str">
            <v>2011_sep_32</v>
          </cell>
          <cell r="C3227">
            <v>15443</v>
          </cell>
          <cell r="D3227">
            <v>2011</v>
          </cell>
          <cell r="E3227" t="str">
            <v>sep</v>
          </cell>
          <cell r="F3227">
            <v>32</v>
          </cell>
          <cell r="G3227">
            <v>39.1</v>
          </cell>
          <cell r="H3227">
            <v>9</v>
          </cell>
          <cell r="I3227">
            <v>1</v>
          </cell>
          <cell r="J3227" t="str">
            <v>vleeskuikens</v>
          </cell>
        </row>
        <row r="3228">
          <cell r="A3228" t="str">
            <v>2011_okt_32</v>
          </cell>
          <cell r="C3228">
            <v>15444</v>
          </cell>
          <cell r="D3228">
            <v>2011</v>
          </cell>
          <cell r="E3228" t="str">
            <v>okt</v>
          </cell>
          <cell r="F3228">
            <v>32</v>
          </cell>
          <cell r="G3228">
            <v>38.799999999999997</v>
          </cell>
          <cell r="H3228">
            <v>10</v>
          </cell>
          <cell r="I3228">
            <v>1</v>
          </cell>
          <cell r="J3228" t="str">
            <v>vleeskuikens</v>
          </cell>
        </row>
        <row r="3229">
          <cell r="A3229" t="str">
            <v>2011_nov_32</v>
          </cell>
          <cell r="C3229">
            <v>15445</v>
          </cell>
          <cell r="D3229">
            <v>2011</v>
          </cell>
          <cell r="E3229" t="str">
            <v>nov</v>
          </cell>
          <cell r="F3229">
            <v>32</v>
          </cell>
          <cell r="G3229">
            <v>38.4</v>
          </cell>
          <cell r="H3229">
            <v>11</v>
          </cell>
          <cell r="I3229">
            <v>1</v>
          </cell>
          <cell r="J3229" t="str">
            <v>vleeskuikens</v>
          </cell>
        </row>
        <row r="3230">
          <cell r="A3230" t="str">
            <v>2011_dec_32</v>
          </cell>
          <cell r="C3230">
            <v>15446</v>
          </cell>
          <cell r="D3230">
            <v>2011</v>
          </cell>
          <cell r="E3230" t="str">
            <v>dec</v>
          </cell>
          <cell r="F3230">
            <v>32</v>
          </cell>
          <cell r="G3230">
            <v>37.9</v>
          </cell>
          <cell r="H3230">
            <v>12</v>
          </cell>
          <cell r="I3230">
            <v>1</v>
          </cell>
          <cell r="J3230" t="str">
            <v>vleeskuikens</v>
          </cell>
        </row>
        <row r="3231">
          <cell r="A3231" t="str">
            <v>2012_dec_32</v>
          </cell>
          <cell r="C3231">
            <v>15458</v>
          </cell>
          <cell r="D3231">
            <v>2012</v>
          </cell>
          <cell r="E3231" t="str">
            <v>dec</v>
          </cell>
          <cell r="F3231">
            <v>32</v>
          </cell>
          <cell r="G3231">
            <v>0</v>
          </cell>
          <cell r="H3231">
            <v>12</v>
          </cell>
          <cell r="I3231">
            <v>1</v>
          </cell>
          <cell r="J3231" t="str">
            <v>vleeskuikens</v>
          </cell>
        </row>
        <row r="3232">
          <cell r="A3232" t="str">
            <v>2006_jan_33</v>
          </cell>
          <cell r="C3232">
            <v>15459</v>
          </cell>
          <cell r="D3232">
            <v>2006</v>
          </cell>
          <cell r="E3232" t="str">
            <v>jan</v>
          </cell>
          <cell r="F3232">
            <v>33</v>
          </cell>
          <cell r="G3232">
            <v>115.5</v>
          </cell>
          <cell r="H3232">
            <v>1</v>
          </cell>
          <cell r="I3232">
            <v>1</v>
          </cell>
          <cell r="J3232" t="str">
            <v>vleeskuikens</v>
          </cell>
        </row>
        <row r="3233">
          <cell r="A3233" t="str">
            <v>2006_feb_33</v>
          </cell>
          <cell r="C3233">
            <v>15460</v>
          </cell>
          <cell r="D3233">
            <v>2006</v>
          </cell>
          <cell r="E3233" t="str">
            <v>feb</v>
          </cell>
          <cell r="F3233">
            <v>33</v>
          </cell>
          <cell r="G3233">
            <v>118.1</v>
          </cell>
          <cell r="H3233">
            <v>2</v>
          </cell>
          <cell r="I3233">
            <v>1</v>
          </cell>
          <cell r="J3233" t="str">
            <v>vleeskuikens</v>
          </cell>
        </row>
        <row r="3234">
          <cell r="A3234" t="str">
            <v>2006_mrt_33</v>
          </cell>
          <cell r="C3234">
            <v>15461</v>
          </cell>
          <cell r="D3234">
            <v>2006</v>
          </cell>
          <cell r="E3234" t="str">
            <v>mrt</v>
          </cell>
          <cell r="F3234">
            <v>33</v>
          </cell>
          <cell r="G3234">
            <v>119.4</v>
          </cell>
          <cell r="H3234">
            <v>3</v>
          </cell>
          <cell r="I3234">
            <v>1</v>
          </cell>
          <cell r="J3234" t="str">
            <v>vleeskuikens</v>
          </cell>
        </row>
        <row r="3235">
          <cell r="A3235" t="str">
            <v>2006_apr_33</v>
          </cell>
          <cell r="C3235">
            <v>15462</v>
          </cell>
          <cell r="D3235">
            <v>2006</v>
          </cell>
          <cell r="E3235" t="str">
            <v>apr</v>
          </cell>
          <cell r="F3235">
            <v>33</v>
          </cell>
          <cell r="G3235">
            <v>126.6</v>
          </cell>
          <cell r="H3235">
            <v>4</v>
          </cell>
          <cell r="I3235">
            <v>1</v>
          </cell>
          <cell r="J3235" t="str">
            <v>vleeskuikens</v>
          </cell>
        </row>
        <row r="3236">
          <cell r="A3236" t="str">
            <v>2006_mei_33</v>
          </cell>
          <cell r="C3236">
            <v>15463</v>
          </cell>
          <cell r="D3236">
            <v>2006</v>
          </cell>
          <cell r="E3236" t="str">
            <v>mei</v>
          </cell>
          <cell r="F3236">
            <v>33</v>
          </cell>
          <cell r="G3236">
            <v>131.25</v>
          </cell>
          <cell r="H3236">
            <v>5</v>
          </cell>
          <cell r="I3236">
            <v>1</v>
          </cell>
          <cell r="J3236" t="str">
            <v>vleeskuikens</v>
          </cell>
        </row>
        <row r="3237">
          <cell r="A3237" t="str">
            <v>2006_jun_33</v>
          </cell>
          <cell r="C3237">
            <v>15464</v>
          </cell>
          <cell r="D3237">
            <v>2006</v>
          </cell>
          <cell r="E3237" t="str">
            <v>jun</v>
          </cell>
          <cell r="F3237">
            <v>33</v>
          </cell>
          <cell r="G3237">
            <v>130.75</v>
          </cell>
          <cell r="H3237">
            <v>6</v>
          </cell>
          <cell r="I3237">
            <v>1</v>
          </cell>
          <cell r="J3237" t="str">
            <v>vleeskuikens</v>
          </cell>
        </row>
        <row r="3238">
          <cell r="A3238" t="str">
            <v>2006_jul_33</v>
          </cell>
          <cell r="C3238">
            <v>15465</v>
          </cell>
          <cell r="D3238">
            <v>2006</v>
          </cell>
          <cell r="E3238" t="str">
            <v>jul</v>
          </cell>
          <cell r="F3238">
            <v>33</v>
          </cell>
          <cell r="G3238">
            <v>128.1</v>
          </cell>
          <cell r="H3238">
            <v>7</v>
          </cell>
          <cell r="I3238">
            <v>1</v>
          </cell>
          <cell r="J3238" t="str">
            <v>vleeskuikens</v>
          </cell>
        </row>
        <row r="3239">
          <cell r="A3239" t="str">
            <v>2006_aug_33</v>
          </cell>
          <cell r="C3239">
            <v>15466</v>
          </cell>
          <cell r="D3239">
            <v>2006</v>
          </cell>
          <cell r="E3239" t="str">
            <v>aug</v>
          </cell>
          <cell r="F3239">
            <v>33</v>
          </cell>
          <cell r="G3239">
            <v>137</v>
          </cell>
          <cell r="H3239">
            <v>8</v>
          </cell>
          <cell r="I3239">
            <v>1</v>
          </cell>
          <cell r="J3239" t="str">
            <v>vleeskuikens</v>
          </cell>
        </row>
        <row r="3240">
          <cell r="A3240" t="str">
            <v>2006_sep_33</v>
          </cell>
          <cell r="C3240">
            <v>15467</v>
          </cell>
          <cell r="D3240">
            <v>2006</v>
          </cell>
          <cell r="E3240" t="str">
            <v>sep</v>
          </cell>
          <cell r="F3240">
            <v>33</v>
          </cell>
          <cell r="G3240">
            <v>142.94999999999999</v>
          </cell>
          <cell r="H3240">
            <v>9</v>
          </cell>
          <cell r="I3240">
            <v>1</v>
          </cell>
          <cell r="J3240" t="str">
            <v>vleeskuikens</v>
          </cell>
        </row>
        <row r="3241">
          <cell r="A3241" t="str">
            <v>2006_okt_33</v>
          </cell>
          <cell r="C3241">
            <v>15468</v>
          </cell>
          <cell r="D3241">
            <v>2006</v>
          </cell>
          <cell r="E3241" t="str">
            <v>okt</v>
          </cell>
          <cell r="F3241">
            <v>33</v>
          </cell>
          <cell r="G3241">
            <v>157.85</v>
          </cell>
          <cell r="H3241">
            <v>10</v>
          </cell>
          <cell r="I3241">
            <v>1</v>
          </cell>
          <cell r="J3241" t="str">
            <v>vleeskuikens</v>
          </cell>
        </row>
        <row r="3242">
          <cell r="A3242" t="str">
            <v>2006_nov_33</v>
          </cell>
          <cell r="C3242">
            <v>15469</v>
          </cell>
          <cell r="D3242">
            <v>2006</v>
          </cell>
          <cell r="E3242" t="str">
            <v>nov</v>
          </cell>
          <cell r="F3242">
            <v>33</v>
          </cell>
          <cell r="G3242">
            <v>162</v>
          </cell>
          <cell r="H3242">
            <v>11</v>
          </cell>
          <cell r="I3242">
            <v>1</v>
          </cell>
          <cell r="J3242" t="str">
            <v>vleeskuikens</v>
          </cell>
        </row>
        <row r="3243">
          <cell r="A3243" t="str">
            <v>2006_dec_33</v>
          </cell>
          <cell r="C3243">
            <v>15470</v>
          </cell>
          <cell r="D3243">
            <v>2006</v>
          </cell>
          <cell r="E3243" t="str">
            <v>dec</v>
          </cell>
          <cell r="F3243">
            <v>33</v>
          </cell>
          <cell r="G3243">
            <v>160.80000000000001</v>
          </cell>
          <cell r="H3243">
            <v>12</v>
          </cell>
          <cell r="I3243">
            <v>1</v>
          </cell>
          <cell r="J3243" t="str">
            <v>vleeskuikens</v>
          </cell>
        </row>
        <row r="3244">
          <cell r="A3244" t="str">
            <v>2007_jan_33</v>
          </cell>
          <cell r="C3244">
            <v>15471</v>
          </cell>
          <cell r="D3244">
            <v>2007</v>
          </cell>
          <cell r="E3244" t="str">
            <v>jan</v>
          </cell>
          <cell r="F3244">
            <v>33</v>
          </cell>
          <cell r="G3244">
            <v>161.4</v>
          </cell>
          <cell r="H3244">
            <v>1</v>
          </cell>
          <cell r="I3244">
            <v>1</v>
          </cell>
          <cell r="J3244" t="str">
            <v>vleeskuikens</v>
          </cell>
        </row>
        <row r="3245">
          <cell r="A3245" t="str">
            <v>2007_feb_33</v>
          </cell>
          <cell r="C3245">
            <v>15472</v>
          </cell>
          <cell r="D3245">
            <v>2007</v>
          </cell>
          <cell r="E3245" t="str">
            <v>feb</v>
          </cell>
          <cell r="F3245">
            <v>33</v>
          </cell>
          <cell r="G3245">
            <v>159.15</v>
          </cell>
          <cell r="H3245">
            <v>2</v>
          </cell>
          <cell r="I3245">
            <v>1</v>
          </cell>
          <cell r="J3245" t="str">
            <v>vleeskuikens</v>
          </cell>
        </row>
        <row r="3246">
          <cell r="A3246" t="str">
            <v>2007_mrt_33</v>
          </cell>
          <cell r="C3246">
            <v>15473</v>
          </cell>
          <cell r="D3246">
            <v>2007</v>
          </cell>
          <cell r="E3246" t="str">
            <v>mrt</v>
          </cell>
          <cell r="F3246">
            <v>33</v>
          </cell>
          <cell r="G3246">
            <v>159.9</v>
          </cell>
          <cell r="H3246">
            <v>3</v>
          </cell>
          <cell r="I3246">
            <v>1</v>
          </cell>
          <cell r="J3246" t="str">
            <v>vleeskuikens</v>
          </cell>
        </row>
        <row r="3247">
          <cell r="A3247" t="str">
            <v>2007_apr_33</v>
          </cell>
          <cell r="C3247">
            <v>15474</v>
          </cell>
          <cell r="D3247">
            <v>2007</v>
          </cell>
          <cell r="E3247" t="str">
            <v>apr</v>
          </cell>
          <cell r="F3247">
            <v>33</v>
          </cell>
          <cell r="G3247">
            <v>164.3</v>
          </cell>
          <cell r="H3247">
            <v>4</v>
          </cell>
          <cell r="I3247">
            <v>1</v>
          </cell>
          <cell r="J3247" t="str">
            <v>vleeskuikens</v>
          </cell>
        </row>
        <row r="3248">
          <cell r="A3248" t="str">
            <v>2007_mei_33</v>
          </cell>
          <cell r="C3248">
            <v>15475</v>
          </cell>
          <cell r="D3248">
            <v>2007</v>
          </cell>
          <cell r="E3248" t="str">
            <v>mei</v>
          </cell>
          <cell r="F3248">
            <v>33</v>
          </cell>
          <cell r="G3248">
            <v>164.8</v>
          </cell>
          <cell r="H3248">
            <v>5</v>
          </cell>
          <cell r="I3248">
            <v>1</v>
          </cell>
          <cell r="J3248" t="str">
            <v>vleeskuikens</v>
          </cell>
        </row>
        <row r="3249">
          <cell r="A3249" t="str">
            <v>2007_jun_33</v>
          </cell>
          <cell r="C3249">
            <v>15476</v>
          </cell>
          <cell r="D3249">
            <v>2007</v>
          </cell>
          <cell r="E3249" t="str">
            <v>jun</v>
          </cell>
          <cell r="F3249">
            <v>33</v>
          </cell>
          <cell r="G3249">
            <v>170.8</v>
          </cell>
          <cell r="H3249">
            <v>6</v>
          </cell>
          <cell r="I3249">
            <v>1</v>
          </cell>
          <cell r="J3249" t="str">
            <v>vleeskuikens</v>
          </cell>
        </row>
        <row r="3250">
          <cell r="A3250" t="str">
            <v>2007_jul_33</v>
          </cell>
          <cell r="C3250">
            <v>15477</v>
          </cell>
          <cell r="D3250">
            <v>2007</v>
          </cell>
          <cell r="E3250" t="str">
            <v>jul</v>
          </cell>
          <cell r="F3250">
            <v>33</v>
          </cell>
          <cell r="G3250">
            <v>195.3</v>
          </cell>
          <cell r="H3250">
            <v>7</v>
          </cell>
          <cell r="I3250">
            <v>1</v>
          </cell>
          <cell r="J3250" t="str">
            <v>vleeskuikens</v>
          </cell>
        </row>
        <row r="3251">
          <cell r="A3251" t="str">
            <v>2007_aug_33</v>
          </cell>
          <cell r="C3251">
            <v>15478</v>
          </cell>
          <cell r="D3251">
            <v>2007</v>
          </cell>
          <cell r="E3251" t="str">
            <v>aug</v>
          </cell>
          <cell r="F3251">
            <v>33</v>
          </cell>
          <cell r="G3251">
            <v>227.8</v>
          </cell>
          <cell r="H3251">
            <v>8</v>
          </cell>
          <cell r="I3251">
            <v>1</v>
          </cell>
          <cell r="J3251" t="str">
            <v>vleeskuikens</v>
          </cell>
        </row>
        <row r="3252">
          <cell r="A3252" t="str">
            <v>2007_sep_33</v>
          </cell>
          <cell r="C3252">
            <v>15479</v>
          </cell>
          <cell r="D3252">
            <v>2007</v>
          </cell>
          <cell r="E3252" t="str">
            <v>sep</v>
          </cell>
          <cell r="F3252">
            <v>33</v>
          </cell>
          <cell r="G3252">
            <v>267.60000000000002</v>
          </cell>
          <cell r="H3252">
            <v>9</v>
          </cell>
          <cell r="I3252">
            <v>1</v>
          </cell>
          <cell r="J3252" t="str">
            <v>vleeskuikens</v>
          </cell>
        </row>
        <row r="3253">
          <cell r="A3253" t="str">
            <v>2007_okt_33</v>
          </cell>
          <cell r="C3253">
            <v>15480</v>
          </cell>
          <cell r="D3253">
            <v>2007</v>
          </cell>
          <cell r="E3253" t="str">
            <v>okt</v>
          </cell>
          <cell r="F3253">
            <v>33</v>
          </cell>
          <cell r="G3253">
            <v>238.95</v>
          </cell>
          <cell r="H3253">
            <v>10</v>
          </cell>
          <cell r="I3253">
            <v>1</v>
          </cell>
          <cell r="J3253" t="str">
            <v>vleeskuikens</v>
          </cell>
        </row>
        <row r="3254">
          <cell r="A3254" t="str">
            <v>2007_nov_33</v>
          </cell>
          <cell r="C3254">
            <v>15481</v>
          </cell>
          <cell r="D3254">
            <v>2007</v>
          </cell>
          <cell r="E3254" t="str">
            <v>nov</v>
          </cell>
          <cell r="F3254">
            <v>33</v>
          </cell>
          <cell r="G3254">
            <v>223.75</v>
          </cell>
          <cell r="H3254">
            <v>11</v>
          </cell>
          <cell r="I3254">
            <v>1</v>
          </cell>
          <cell r="J3254" t="str">
            <v>vleeskuikens</v>
          </cell>
        </row>
        <row r="3255">
          <cell r="A3255" t="str">
            <v>2007_dec_33</v>
          </cell>
          <cell r="C3255">
            <v>15482</v>
          </cell>
          <cell r="D3255">
            <v>2007</v>
          </cell>
          <cell r="E3255" t="str">
            <v>dec</v>
          </cell>
          <cell r="F3255">
            <v>33</v>
          </cell>
          <cell r="G3255">
            <v>243.35</v>
          </cell>
          <cell r="H3255">
            <v>12</v>
          </cell>
          <cell r="I3255">
            <v>1</v>
          </cell>
          <cell r="J3255" t="str">
            <v>vleeskuikens</v>
          </cell>
        </row>
        <row r="3256">
          <cell r="A3256" t="str">
            <v>2008_jan_33</v>
          </cell>
          <cell r="C3256">
            <v>15483</v>
          </cell>
          <cell r="D3256">
            <v>2008</v>
          </cell>
          <cell r="E3256" t="str">
            <v>jan</v>
          </cell>
          <cell r="F3256">
            <v>33</v>
          </cell>
          <cell r="G3256">
            <v>247.2</v>
          </cell>
          <cell r="H3256">
            <v>1</v>
          </cell>
          <cell r="I3256">
            <v>1</v>
          </cell>
          <cell r="J3256" t="str">
            <v>vleeskuikens</v>
          </cell>
        </row>
        <row r="3257">
          <cell r="A3257" t="str">
            <v>2008_feb_33</v>
          </cell>
          <cell r="C3257">
            <v>15484</v>
          </cell>
          <cell r="D3257">
            <v>2008</v>
          </cell>
          <cell r="E3257" t="str">
            <v>feb</v>
          </cell>
          <cell r="F3257">
            <v>33</v>
          </cell>
          <cell r="G3257">
            <v>244.55</v>
          </cell>
          <cell r="H3257">
            <v>2</v>
          </cell>
          <cell r="I3257">
            <v>1</v>
          </cell>
          <cell r="J3257" t="str">
            <v>vleeskuikens</v>
          </cell>
        </row>
        <row r="3258">
          <cell r="A3258" t="str">
            <v>2008_mrt_33</v>
          </cell>
          <cell r="C3258">
            <v>15485</v>
          </cell>
          <cell r="D3258">
            <v>2008</v>
          </cell>
          <cell r="E3258" t="str">
            <v>mrt</v>
          </cell>
          <cell r="F3258">
            <v>33</v>
          </cell>
          <cell r="G3258">
            <v>244.7</v>
          </cell>
          <cell r="H3258">
            <v>3</v>
          </cell>
          <cell r="I3258">
            <v>1</v>
          </cell>
          <cell r="J3258" t="str">
            <v>vleeskuikens</v>
          </cell>
        </row>
        <row r="3259">
          <cell r="A3259" t="str">
            <v>2008_apr_33</v>
          </cell>
          <cell r="C3259">
            <v>15486</v>
          </cell>
          <cell r="D3259">
            <v>2008</v>
          </cell>
          <cell r="E3259" t="str">
            <v>apr</v>
          </cell>
          <cell r="F3259">
            <v>33</v>
          </cell>
          <cell r="G3259">
            <v>230.15</v>
          </cell>
          <cell r="H3259">
            <v>4</v>
          </cell>
          <cell r="I3259">
            <v>1</v>
          </cell>
          <cell r="J3259" t="str">
            <v>vleeskuikens</v>
          </cell>
        </row>
        <row r="3260">
          <cell r="A3260" t="str">
            <v>2008_mei_33</v>
          </cell>
          <cell r="C3260">
            <v>15487</v>
          </cell>
          <cell r="D3260">
            <v>2008</v>
          </cell>
          <cell r="E3260" t="str">
            <v>mei</v>
          </cell>
          <cell r="F3260">
            <v>33</v>
          </cell>
          <cell r="G3260">
            <v>219.4</v>
          </cell>
          <cell r="H3260">
            <v>5</v>
          </cell>
          <cell r="I3260">
            <v>1</v>
          </cell>
          <cell r="J3260" t="str">
            <v>vleeskuikens</v>
          </cell>
        </row>
        <row r="3261">
          <cell r="A3261" t="str">
            <v>2008_jun_33</v>
          </cell>
          <cell r="C3261">
            <v>15488</v>
          </cell>
          <cell r="D3261">
            <v>2008</v>
          </cell>
          <cell r="E3261" t="str">
            <v>jun</v>
          </cell>
          <cell r="F3261">
            <v>33</v>
          </cell>
          <cell r="G3261">
            <v>204.5</v>
          </cell>
          <cell r="H3261">
            <v>6</v>
          </cell>
          <cell r="I3261">
            <v>1</v>
          </cell>
          <cell r="J3261" t="str">
            <v>vleeskuikens</v>
          </cell>
        </row>
        <row r="3262">
          <cell r="A3262" t="str">
            <v>2008_jul_33</v>
          </cell>
          <cell r="C3262">
            <v>15489</v>
          </cell>
          <cell r="D3262">
            <v>2008</v>
          </cell>
          <cell r="E3262" t="str">
            <v>jul</v>
          </cell>
          <cell r="F3262">
            <v>33</v>
          </cell>
          <cell r="G3262">
            <v>204</v>
          </cell>
          <cell r="H3262">
            <v>7</v>
          </cell>
          <cell r="I3262">
            <v>1</v>
          </cell>
          <cell r="J3262" t="str">
            <v>vleeskuikens</v>
          </cell>
        </row>
        <row r="3263">
          <cell r="A3263" t="str">
            <v>2008_aug_33</v>
          </cell>
          <cell r="C3263">
            <v>15490</v>
          </cell>
          <cell r="D3263">
            <v>2008</v>
          </cell>
          <cell r="E3263" t="str">
            <v>aug</v>
          </cell>
          <cell r="F3263">
            <v>33</v>
          </cell>
          <cell r="G3263">
            <v>178.4</v>
          </cell>
          <cell r="H3263">
            <v>8</v>
          </cell>
          <cell r="I3263">
            <v>1</v>
          </cell>
          <cell r="J3263" t="str">
            <v>vleeskuikens</v>
          </cell>
        </row>
        <row r="3264">
          <cell r="A3264" t="str">
            <v>2008_sep_33</v>
          </cell>
          <cell r="C3264">
            <v>15491</v>
          </cell>
          <cell r="D3264">
            <v>2008</v>
          </cell>
          <cell r="E3264" t="str">
            <v>sep</v>
          </cell>
          <cell r="F3264">
            <v>33</v>
          </cell>
          <cell r="G3264">
            <v>163.15</v>
          </cell>
          <cell r="H3264">
            <v>9</v>
          </cell>
          <cell r="I3264">
            <v>1</v>
          </cell>
          <cell r="J3264" t="str">
            <v>vleeskuikens</v>
          </cell>
        </row>
        <row r="3265">
          <cell r="A3265" t="str">
            <v>2008_okt_33</v>
          </cell>
          <cell r="C3265">
            <v>15492</v>
          </cell>
          <cell r="D3265">
            <v>2008</v>
          </cell>
          <cell r="E3265" t="str">
            <v>okt</v>
          </cell>
          <cell r="F3265">
            <v>33</v>
          </cell>
          <cell r="G3265">
            <v>146.69999999999999</v>
          </cell>
          <cell r="H3265">
            <v>10</v>
          </cell>
          <cell r="I3265">
            <v>1</v>
          </cell>
          <cell r="J3265" t="str">
            <v>vleeskuikens</v>
          </cell>
        </row>
        <row r="3266">
          <cell r="A3266" t="str">
            <v>2008_nov_33</v>
          </cell>
          <cell r="C3266">
            <v>15493</v>
          </cell>
          <cell r="D3266">
            <v>2008</v>
          </cell>
          <cell r="E3266" t="str">
            <v>nov</v>
          </cell>
          <cell r="F3266">
            <v>33</v>
          </cell>
          <cell r="G3266">
            <v>139.9</v>
          </cell>
          <cell r="H3266">
            <v>11</v>
          </cell>
          <cell r="I3266">
            <v>1</v>
          </cell>
          <cell r="J3266" t="str">
            <v>vleeskuikens</v>
          </cell>
        </row>
        <row r="3267">
          <cell r="A3267" t="str">
            <v>2008_dec_33</v>
          </cell>
          <cell r="C3267">
            <v>15494</v>
          </cell>
          <cell r="D3267">
            <v>2008</v>
          </cell>
          <cell r="E3267" t="str">
            <v>dec</v>
          </cell>
          <cell r="F3267">
            <v>33</v>
          </cell>
          <cell r="G3267">
            <v>131.75</v>
          </cell>
          <cell r="H3267">
            <v>12</v>
          </cell>
          <cell r="I3267">
            <v>1</v>
          </cell>
          <cell r="J3267" t="str">
            <v>vleeskuikens</v>
          </cell>
        </row>
        <row r="3268">
          <cell r="A3268" t="str">
            <v>2009_jan_33</v>
          </cell>
          <cell r="C3268">
            <v>15495</v>
          </cell>
          <cell r="D3268">
            <v>2009</v>
          </cell>
          <cell r="E3268" t="str">
            <v>jan</v>
          </cell>
          <cell r="F3268">
            <v>33</v>
          </cell>
          <cell r="G3268">
            <v>140.19999999999999</v>
          </cell>
          <cell r="H3268">
            <v>1</v>
          </cell>
          <cell r="I3268">
            <v>1</v>
          </cell>
          <cell r="J3268" t="str">
            <v>vleeskuikens</v>
          </cell>
        </row>
        <row r="3269">
          <cell r="A3269" t="str">
            <v>2009_feb_33</v>
          </cell>
          <cell r="C3269">
            <v>15496</v>
          </cell>
          <cell r="D3269">
            <v>2009</v>
          </cell>
          <cell r="E3269" t="str">
            <v>feb</v>
          </cell>
          <cell r="F3269">
            <v>33</v>
          </cell>
          <cell r="G3269">
            <v>143.65</v>
          </cell>
          <cell r="H3269">
            <v>2</v>
          </cell>
          <cell r="I3269">
            <v>1</v>
          </cell>
          <cell r="J3269" t="str">
            <v>vleeskuikens</v>
          </cell>
        </row>
        <row r="3270">
          <cell r="A3270" t="str">
            <v>2009_mrt_33</v>
          </cell>
          <cell r="C3270">
            <v>15497</v>
          </cell>
          <cell r="D3270">
            <v>2009</v>
          </cell>
          <cell r="E3270" t="str">
            <v>mrt</v>
          </cell>
          <cell r="F3270">
            <v>33</v>
          </cell>
          <cell r="G3270">
            <v>135.9</v>
          </cell>
          <cell r="H3270">
            <v>3</v>
          </cell>
          <cell r="I3270">
            <v>1</v>
          </cell>
          <cell r="J3270" t="str">
            <v>vleeskuikens</v>
          </cell>
        </row>
        <row r="3271">
          <cell r="A3271" t="str">
            <v>2009_apr_33</v>
          </cell>
          <cell r="C3271">
            <v>15498</v>
          </cell>
          <cell r="D3271">
            <v>2009</v>
          </cell>
          <cell r="E3271" t="str">
            <v>apr</v>
          </cell>
          <cell r="F3271">
            <v>33</v>
          </cell>
          <cell r="G3271">
            <v>134.5</v>
          </cell>
          <cell r="H3271">
            <v>4</v>
          </cell>
          <cell r="I3271">
            <v>1</v>
          </cell>
          <cell r="J3271" t="str">
            <v>vleeskuikens</v>
          </cell>
        </row>
        <row r="3272">
          <cell r="A3272" t="str">
            <v>2009_mei_33</v>
          </cell>
          <cell r="C3272">
            <v>15499</v>
          </cell>
          <cell r="D3272">
            <v>2009</v>
          </cell>
          <cell r="E3272" t="str">
            <v>mei</v>
          </cell>
          <cell r="F3272">
            <v>33</v>
          </cell>
          <cell r="G3272">
            <v>146.94999999999999</v>
          </cell>
          <cell r="H3272">
            <v>5</v>
          </cell>
          <cell r="I3272">
            <v>1</v>
          </cell>
          <cell r="J3272" t="str">
            <v>vleeskuikens</v>
          </cell>
        </row>
        <row r="3273">
          <cell r="A3273" t="str">
            <v>2009_jun_33</v>
          </cell>
          <cell r="C3273">
            <v>15500</v>
          </cell>
          <cell r="D3273">
            <v>2009</v>
          </cell>
          <cell r="E3273" t="str">
            <v>jun</v>
          </cell>
          <cell r="F3273">
            <v>33</v>
          </cell>
          <cell r="G3273">
            <v>146.30000000000001</v>
          </cell>
          <cell r="H3273">
            <v>6</v>
          </cell>
          <cell r="I3273">
            <v>1</v>
          </cell>
          <cell r="J3273" t="str">
            <v>vleeskuikens</v>
          </cell>
        </row>
        <row r="3274">
          <cell r="A3274" t="str">
            <v>2009_jul_33</v>
          </cell>
          <cell r="C3274">
            <v>15501</v>
          </cell>
          <cell r="D3274">
            <v>2009</v>
          </cell>
          <cell r="E3274" t="str">
            <v>jul</v>
          </cell>
          <cell r="F3274">
            <v>33</v>
          </cell>
          <cell r="G3274">
            <v>133.1</v>
          </cell>
          <cell r="H3274">
            <v>7</v>
          </cell>
          <cell r="I3274">
            <v>1</v>
          </cell>
          <cell r="J3274" t="str">
            <v>vleeskuikens</v>
          </cell>
        </row>
        <row r="3275">
          <cell r="A3275" t="str">
            <v>2009_aug_33</v>
          </cell>
          <cell r="C3275">
            <v>15502</v>
          </cell>
          <cell r="D3275">
            <v>2009</v>
          </cell>
          <cell r="E3275" t="str">
            <v>aug</v>
          </cell>
          <cell r="F3275">
            <v>33</v>
          </cell>
          <cell r="G3275">
            <v>120.25</v>
          </cell>
          <cell r="H3275">
            <v>8</v>
          </cell>
          <cell r="I3275">
            <v>1</v>
          </cell>
          <cell r="J3275" t="str">
            <v>vleeskuikens</v>
          </cell>
        </row>
        <row r="3276">
          <cell r="A3276" t="str">
            <v>2009_sep_33</v>
          </cell>
          <cell r="C3276">
            <v>15503</v>
          </cell>
          <cell r="D3276">
            <v>2009</v>
          </cell>
          <cell r="E3276" t="str">
            <v>sep</v>
          </cell>
          <cell r="F3276">
            <v>33</v>
          </cell>
          <cell r="G3276">
            <v>119.5</v>
          </cell>
          <cell r="H3276">
            <v>9</v>
          </cell>
          <cell r="I3276">
            <v>1</v>
          </cell>
          <cell r="J3276" t="str">
            <v>vleeskuikens</v>
          </cell>
        </row>
        <row r="3277">
          <cell r="A3277" t="str">
            <v>2009_okt_33</v>
          </cell>
          <cell r="C3277">
            <v>15504</v>
          </cell>
          <cell r="D3277">
            <v>2009</v>
          </cell>
          <cell r="E3277" t="str">
            <v>okt</v>
          </cell>
          <cell r="F3277">
            <v>33</v>
          </cell>
          <cell r="G3277">
            <v>126.65</v>
          </cell>
          <cell r="H3277">
            <v>10</v>
          </cell>
          <cell r="I3277">
            <v>1</v>
          </cell>
          <cell r="J3277" t="str">
            <v>vleeskuikens</v>
          </cell>
        </row>
        <row r="3278">
          <cell r="A3278" t="str">
            <v>2009_nov_33</v>
          </cell>
          <cell r="C3278">
            <v>15505</v>
          </cell>
          <cell r="D3278">
            <v>2009</v>
          </cell>
          <cell r="E3278" t="str">
            <v>nov</v>
          </cell>
          <cell r="F3278">
            <v>33</v>
          </cell>
          <cell r="G3278">
            <v>131.4</v>
          </cell>
          <cell r="H3278">
            <v>11</v>
          </cell>
          <cell r="I3278">
            <v>1</v>
          </cell>
          <cell r="J3278" t="str">
            <v>vleeskuikens</v>
          </cell>
        </row>
        <row r="3279">
          <cell r="A3279" t="str">
            <v>2009_dec_33</v>
          </cell>
          <cell r="C3279">
            <v>15506</v>
          </cell>
          <cell r="D3279">
            <v>2009</v>
          </cell>
          <cell r="E3279" t="str">
            <v>dec</v>
          </cell>
          <cell r="F3279">
            <v>33</v>
          </cell>
          <cell r="G3279">
            <v>132</v>
          </cell>
          <cell r="H3279">
            <v>12</v>
          </cell>
          <cell r="I3279">
            <v>1</v>
          </cell>
          <cell r="J3279" t="str">
            <v>vleeskuikens</v>
          </cell>
        </row>
        <row r="3280">
          <cell r="A3280" t="str">
            <v>2010_jan_33</v>
          </cell>
          <cell r="C3280">
            <v>15507</v>
          </cell>
          <cell r="D3280">
            <v>2010</v>
          </cell>
          <cell r="E3280" t="str">
            <v>jan</v>
          </cell>
          <cell r="F3280">
            <v>33</v>
          </cell>
          <cell r="G3280">
            <v>130.69999999999999</v>
          </cell>
          <cell r="H3280">
            <v>1</v>
          </cell>
          <cell r="I3280">
            <v>1</v>
          </cell>
          <cell r="J3280" t="str">
            <v>vleeskuikens</v>
          </cell>
        </row>
        <row r="3281">
          <cell r="A3281" t="str">
            <v>2010_feb_33</v>
          </cell>
          <cell r="C3281">
            <v>15508</v>
          </cell>
          <cell r="D3281">
            <v>2010</v>
          </cell>
          <cell r="E3281" t="str">
            <v>feb</v>
          </cell>
          <cell r="F3281">
            <v>33</v>
          </cell>
          <cell r="G3281">
            <v>126.05</v>
          </cell>
          <cell r="H3281">
            <v>2</v>
          </cell>
          <cell r="I3281">
            <v>1</v>
          </cell>
          <cell r="J3281" t="str">
            <v>vleeskuikens</v>
          </cell>
        </row>
        <row r="3282">
          <cell r="A3282" t="str">
            <v>2010_mrt_33</v>
          </cell>
          <cell r="C3282">
            <v>15509</v>
          </cell>
          <cell r="D3282">
            <v>2010</v>
          </cell>
          <cell r="E3282" t="str">
            <v>mrt</v>
          </cell>
          <cell r="F3282">
            <v>33</v>
          </cell>
          <cell r="G3282">
            <v>123.55</v>
          </cell>
          <cell r="H3282">
            <v>3</v>
          </cell>
          <cell r="I3282">
            <v>1</v>
          </cell>
          <cell r="J3282" t="str">
            <v>vleeskuikens</v>
          </cell>
        </row>
        <row r="3283">
          <cell r="A3283" t="str">
            <v>2010_apr_33</v>
          </cell>
          <cell r="C3283">
            <v>15510</v>
          </cell>
          <cell r="D3283">
            <v>2010</v>
          </cell>
          <cell r="E3283" t="str">
            <v>apr</v>
          </cell>
          <cell r="F3283">
            <v>33</v>
          </cell>
          <cell r="G3283">
            <v>132.9</v>
          </cell>
          <cell r="H3283">
            <v>4</v>
          </cell>
          <cell r="I3283">
            <v>1</v>
          </cell>
          <cell r="J3283" t="str">
            <v>vleeskuikens</v>
          </cell>
        </row>
        <row r="3284">
          <cell r="A3284" t="str">
            <v>2010_mei_33</v>
          </cell>
          <cell r="C3284">
            <v>15511</v>
          </cell>
          <cell r="D3284">
            <v>2010</v>
          </cell>
          <cell r="E3284" t="str">
            <v>mei</v>
          </cell>
          <cell r="F3284">
            <v>33</v>
          </cell>
          <cell r="G3284">
            <v>138.75</v>
          </cell>
          <cell r="H3284">
            <v>5</v>
          </cell>
          <cell r="I3284">
            <v>1</v>
          </cell>
          <cell r="J3284" t="str">
            <v>vleeskuikens</v>
          </cell>
        </row>
        <row r="3285">
          <cell r="A3285" t="str">
            <v>2010_jun_33</v>
          </cell>
          <cell r="C3285">
            <v>15512</v>
          </cell>
          <cell r="D3285">
            <v>2010</v>
          </cell>
          <cell r="E3285" t="str">
            <v>jun</v>
          </cell>
          <cell r="F3285">
            <v>33</v>
          </cell>
          <cell r="G3285">
            <v>143.5</v>
          </cell>
          <cell r="H3285">
            <v>6</v>
          </cell>
          <cell r="I3285">
            <v>1</v>
          </cell>
          <cell r="J3285" t="str">
            <v>vleeskuikens</v>
          </cell>
        </row>
        <row r="3286">
          <cell r="A3286" t="str">
            <v>2010_jul_33</v>
          </cell>
          <cell r="C3286">
            <v>15513</v>
          </cell>
          <cell r="D3286">
            <v>2010</v>
          </cell>
          <cell r="E3286" t="str">
            <v>jul</v>
          </cell>
          <cell r="F3286">
            <v>33</v>
          </cell>
          <cell r="G3286">
            <v>172.5</v>
          </cell>
          <cell r="H3286">
            <v>7</v>
          </cell>
          <cell r="I3286">
            <v>1</v>
          </cell>
          <cell r="J3286" t="str">
            <v>vleeskuikens</v>
          </cell>
        </row>
        <row r="3287">
          <cell r="A3287" t="str">
            <v>2010_aug_33</v>
          </cell>
          <cell r="C3287">
            <v>15514</v>
          </cell>
          <cell r="D3287">
            <v>2010</v>
          </cell>
          <cell r="E3287" t="str">
            <v>aug</v>
          </cell>
          <cell r="F3287">
            <v>33</v>
          </cell>
          <cell r="G3287">
            <v>196.25</v>
          </cell>
          <cell r="H3287">
            <v>8</v>
          </cell>
          <cell r="I3287">
            <v>1</v>
          </cell>
          <cell r="J3287" t="str">
            <v>vleeskuikens</v>
          </cell>
        </row>
        <row r="3288">
          <cell r="A3288" t="str">
            <v>2010_sep_33</v>
          </cell>
          <cell r="C3288">
            <v>15515</v>
          </cell>
          <cell r="D3288">
            <v>2010</v>
          </cell>
          <cell r="E3288" t="str">
            <v>sep</v>
          </cell>
          <cell r="F3288">
            <v>33</v>
          </cell>
          <cell r="G3288">
            <v>198.8</v>
          </cell>
          <cell r="H3288">
            <v>9</v>
          </cell>
          <cell r="I3288">
            <v>1</v>
          </cell>
          <cell r="J3288" t="str">
            <v>vleeskuikens</v>
          </cell>
        </row>
        <row r="3289">
          <cell r="A3289" t="str">
            <v>2010_okt_33</v>
          </cell>
          <cell r="C3289">
            <v>15516</v>
          </cell>
          <cell r="D3289">
            <v>2010</v>
          </cell>
          <cell r="E3289" t="str">
            <v>okt</v>
          </cell>
          <cell r="F3289">
            <v>33</v>
          </cell>
          <cell r="G3289">
            <v>196.45</v>
          </cell>
          <cell r="H3289">
            <v>10</v>
          </cell>
          <cell r="I3289">
            <v>1</v>
          </cell>
          <cell r="J3289" t="str">
            <v>vleeskuikens</v>
          </cell>
        </row>
        <row r="3290">
          <cell r="A3290" t="str">
            <v>2010_nov_33</v>
          </cell>
          <cell r="C3290">
            <v>15517</v>
          </cell>
          <cell r="D3290">
            <v>2010</v>
          </cell>
          <cell r="E3290" t="str">
            <v>nov</v>
          </cell>
          <cell r="F3290">
            <v>33</v>
          </cell>
          <cell r="G3290">
            <v>209</v>
          </cell>
          <cell r="H3290">
            <v>11</v>
          </cell>
          <cell r="I3290">
            <v>1</v>
          </cell>
          <cell r="J3290" t="str">
            <v>vleeskuikens</v>
          </cell>
        </row>
        <row r="3291">
          <cell r="A3291" t="str">
            <v>2010_dec_33</v>
          </cell>
          <cell r="C3291">
            <v>15518</v>
          </cell>
          <cell r="D3291">
            <v>2010</v>
          </cell>
          <cell r="E3291" t="str">
            <v>dec</v>
          </cell>
          <cell r="F3291">
            <v>33</v>
          </cell>
          <cell r="G3291">
            <v>233.4</v>
          </cell>
          <cell r="H3291">
            <v>12</v>
          </cell>
          <cell r="I3291">
            <v>1</v>
          </cell>
          <cell r="J3291" t="str">
            <v>vleeskuikens</v>
          </cell>
        </row>
        <row r="3292">
          <cell r="A3292" t="str">
            <v>2011_jan_33</v>
          </cell>
          <cell r="C3292">
            <v>15519</v>
          </cell>
          <cell r="D3292">
            <v>2011</v>
          </cell>
          <cell r="E3292" t="str">
            <v>jan</v>
          </cell>
          <cell r="F3292">
            <v>33</v>
          </cell>
          <cell r="G3292">
            <v>248.65</v>
          </cell>
          <cell r="H3292">
            <v>1</v>
          </cell>
          <cell r="I3292">
            <v>1</v>
          </cell>
          <cell r="J3292" t="str">
            <v>vleeskuikens</v>
          </cell>
        </row>
        <row r="3293">
          <cell r="A3293" t="str">
            <v>2011_feb_33</v>
          </cell>
          <cell r="C3293">
            <v>15520</v>
          </cell>
          <cell r="D3293">
            <v>2011</v>
          </cell>
          <cell r="E3293" t="str">
            <v>feb</v>
          </cell>
          <cell r="F3293">
            <v>33</v>
          </cell>
          <cell r="G3293">
            <v>245.75</v>
          </cell>
          <cell r="H3293">
            <v>2</v>
          </cell>
          <cell r="I3293">
            <v>1</v>
          </cell>
          <cell r="J3293" t="str">
            <v>vleeskuikens</v>
          </cell>
        </row>
        <row r="3294">
          <cell r="A3294" t="str">
            <v>2011_mrt_33</v>
          </cell>
          <cell r="C3294">
            <v>15521</v>
          </cell>
          <cell r="D3294">
            <v>2011</v>
          </cell>
          <cell r="E3294" t="str">
            <v>mrt</v>
          </cell>
          <cell r="F3294">
            <v>33</v>
          </cell>
          <cell r="G3294">
            <v>232.5</v>
          </cell>
          <cell r="H3294">
            <v>3</v>
          </cell>
          <cell r="I3294">
            <v>1</v>
          </cell>
          <cell r="J3294" t="str">
            <v>vleeskuikens</v>
          </cell>
        </row>
        <row r="3295">
          <cell r="A3295" t="str">
            <v>2011_apr_33</v>
          </cell>
          <cell r="C3295">
            <v>15522</v>
          </cell>
          <cell r="D3295">
            <v>2011</v>
          </cell>
          <cell r="E3295" t="str">
            <v>apr</v>
          </cell>
          <cell r="F3295">
            <v>33</v>
          </cell>
          <cell r="G3295">
            <v>246</v>
          </cell>
          <cell r="H3295">
            <v>4</v>
          </cell>
          <cell r="I3295">
            <v>1</v>
          </cell>
          <cell r="J3295" t="str">
            <v>vleeskuikens</v>
          </cell>
        </row>
        <row r="3296">
          <cell r="A3296" t="str">
            <v>2011_mei_33</v>
          </cell>
          <cell r="C3296">
            <v>15523</v>
          </cell>
          <cell r="D3296">
            <v>2011</v>
          </cell>
          <cell r="E3296" t="str">
            <v>mei</v>
          </cell>
          <cell r="F3296">
            <v>33</v>
          </cell>
          <cell r="G3296">
            <v>243.65</v>
          </cell>
          <cell r="H3296">
            <v>5</v>
          </cell>
          <cell r="I3296">
            <v>1</v>
          </cell>
          <cell r="J3296" t="str">
            <v>vleeskuikens</v>
          </cell>
        </row>
        <row r="3297">
          <cell r="A3297" t="str">
            <v>2011_jun_33</v>
          </cell>
          <cell r="C3297">
            <v>15524</v>
          </cell>
          <cell r="D3297">
            <v>2011</v>
          </cell>
          <cell r="E3297" t="str">
            <v>jun</v>
          </cell>
          <cell r="F3297">
            <v>33</v>
          </cell>
          <cell r="G3297">
            <v>229.9</v>
          </cell>
          <cell r="H3297">
            <v>6</v>
          </cell>
          <cell r="I3297">
            <v>1</v>
          </cell>
          <cell r="J3297" t="str">
            <v>vleeskuikens</v>
          </cell>
        </row>
        <row r="3298">
          <cell r="A3298" t="str">
            <v>2011_jul_33</v>
          </cell>
          <cell r="C3298">
            <v>15525</v>
          </cell>
          <cell r="D3298">
            <v>2011</v>
          </cell>
          <cell r="E3298" t="str">
            <v>jul</v>
          </cell>
          <cell r="F3298">
            <v>33</v>
          </cell>
          <cell r="G3298">
            <v>218.75</v>
          </cell>
          <cell r="H3298">
            <v>7</v>
          </cell>
          <cell r="I3298">
            <v>1</v>
          </cell>
          <cell r="J3298" t="str">
            <v>vleeskuikens</v>
          </cell>
        </row>
        <row r="3299">
          <cell r="A3299" t="str">
            <v>2011_aug_33</v>
          </cell>
          <cell r="C3299">
            <v>15526</v>
          </cell>
          <cell r="D3299">
            <v>2011</v>
          </cell>
          <cell r="E3299" t="str">
            <v>aug</v>
          </cell>
          <cell r="F3299">
            <v>33</v>
          </cell>
          <cell r="G3299">
            <v>204.9</v>
          </cell>
          <cell r="H3299">
            <v>8</v>
          </cell>
          <cell r="I3299">
            <v>1</v>
          </cell>
          <cell r="J3299" t="str">
            <v>vleeskuikens</v>
          </cell>
        </row>
        <row r="3300">
          <cell r="A3300" t="str">
            <v>2011_sep_33</v>
          </cell>
          <cell r="C3300">
            <v>15527</v>
          </cell>
          <cell r="D3300">
            <v>2011</v>
          </cell>
          <cell r="E3300" t="str">
            <v>sep</v>
          </cell>
          <cell r="F3300">
            <v>33</v>
          </cell>
          <cell r="G3300">
            <v>206.9</v>
          </cell>
          <cell r="H3300">
            <v>9</v>
          </cell>
          <cell r="I3300">
            <v>1</v>
          </cell>
          <cell r="J3300" t="str">
            <v>vleeskuikens</v>
          </cell>
        </row>
        <row r="3301">
          <cell r="A3301" t="str">
            <v>2011_okt_33</v>
          </cell>
          <cell r="C3301">
            <v>15528</v>
          </cell>
          <cell r="D3301">
            <v>2011</v>
          </cell>
          <cell r="E3301" t="str">
            <v>okt</v>
          </cell>
          <cell r="F3301">
            <v>33</v>
          </cell>
          <cell r="G3301">
            <v>198.45</v>
          </cell>
          <cell r="H3301">
            <v>10</v>
          </cell>
          <cell r="I3301">
            <v>1</v>
          </cell>
          <cell r="J3301" t="str">
            <v>vleeskuikens</v>
          </cell>
        </row>
        <row r="3302">
          <cell r="A3302" t="str">
            <v>2011_nov_33</v>
          </cell>
          <cell r="C3302">
            <v>15529</v>
          </cell>
          <cell r="D3302">
            <v>2011</v>
          </cell>
          <cell r="E3302" t="str">
            <v>nov</v>
          </cell>
          <cell r="F3302">
            <v>33</v>
          </cell>
          <cell r="G3302">
            <v>196.1</v>
          </cell>
          <cell r="H3302">
            <v>11</v>
          </cell>
          <cell r="I3302">
            <v>1</v>
          </cell>
          <cell r="J3302" t="str">
            <v>vleeskuikens</v>
          </cell>
        </row>
        <row r="3303">
          <cell r="A3303" t="str">
            <v>2011_dec_33</v>
          </cell>
          <cell r="C3303">
            <v>15530</v>
          </cell>
          <cell r="D3303">
            <v>2011</v>
          </cell>
          <cell r="E3303" t="str">
            <v>dec</v>
          </cell>
          <cell r="F3303">
            <v>33</v>
          </cell>
          <cell r="G3303">
            <v>193.25</v>
          </cell>
          <cell r="H3303">
            <v>12</v>
          </cell>
          <cell r="I3303">
            <v>1</v>
          </cell>
          <cell r="J3303" t="str">
            <v>vleeskuikens</v>
          </cell>
        </row>
        <row r="3304">
          <cell r="A3304" t="str">
            <v>2012_dec_33</v>
          </cell>
          <cell r="C3304">
            <v>15542</v>
          </cell>
          <cell r="D3304">
            <v>2012</v>
          </cell>
          <cell r="E3304" t="str">
            <v>dec</v>
          </cell>
          <cell r="F3304">
            <v>33</v>
          </cell>
          <cell r="G3304">
            <v>0</v>
          </cell>
          <cell r="H3304">
            <v>12</v>
          </cell>
          <cell r="I3304">
            <v>1</v>
          </cell>
          <cell r="J3304" t="str">
            <v>vleeskuikens</v>
          </cell>
        </row>
        <row r="3305">
          <cell r="A3305" t="str">
            <v>2006_jan_34</v>
          </cell>
          <cell r="C3305">
            <v>15543</v>
          </cell>
          <cell r="D3305">
            <v>2006</v>
          </cell>
          <cell r="E3305" t="str">
            <v>jan</v>
          </cell>
          <cell r="F3305">
            <v>34</v>
          </cell>
          <cell r="G3305">
            <v>11834.456</v>
          </cell>
          <cell r="H3305">
            <v>1</v>
          </cell>
          <cell r="I3305">
            <v>1</v>
          </cell>
          <cell r="J3305" t="str">
            <v>vleeskuikens</v>
          </cell>
        </row>
        <row r="3306">
          <cell r="A3306" t="str">
            <v>2006_feb_34</v>
          </cell>
          <cell r="C3306">
            <v>15544</v>
          </cell>
          <cell r="D3306">
            <v>2006</v>
          </cell>
          <cell r="E3306" t="str">
            <v>feb</v>
          </cell>
          <cell r="F3306">
            <v>34</v>
          </cell>
          <cell r="G3306">
            <v>10261.183000000001</v>
          </cell>
          <cell r="H3306">
            <v>2</v>
          </cell>
          <cell r="I3306">
            <v>1</v>
          </cell>
          <cell r="J3306" t="str">
            <v>vleeskuikens</v>
          </cell>
        </row>
        <row r="3307">
          <cell r="A3307" t="str">
            <v>2006_mrt_34</v>
          </cell>
          <cell r="C3307">
            <v>15545</v>
          </cell>
          <cell r="D3307">
            <v>2006</v>
          </cell>
          <cell r="E3307" t="str">
            <v>mrt</v>
          </cell>
          <cell r="F3307">
            <v>34</v>
          </cell>
          <cell r="G3307">
            <v>7971.7830000000004</v>
          </cell>
          <cell r="H3307">
            <v>3</v>
          </cell>
          <cell r="I3307">
            <v>1</v>
          </cell>
          <cell r="J3307" t="str">
            <v>vleeskuikens</v>
          </cell>
        </row>
        <row r="3308">
          <cell r="A3308" t="str">
            <v>2006_apr_34</v>
          </cell>
          <cell r="C3308">
            <v>15546</v>
          </cell>
          <cell r="D3308">
            <v>2006</v>
          </cell>
          <cell r="E3308" t="str">
            <v>apr</v>
          </cell>
          <cell r="F3308">
            <v>34</v>
          </cell>
          <cell r="G3308">
            <v>6161.098</v>
          </cell>
          <cell r="H3308">
            <v>4</v>
          </cell>
          <cell r="I3308">
            <v>1</v>
          </cell>
          <cell r="J3308" t="str">
            <v>vleeskuikens</v>
          </cell>
        </row>
        <row r="3309">
          <cell r="A3309" t="str">
            <v>2006_mei_34</v>
          </cell>
          <cell r="C3309">
            <v>15547</v>
          </cell>
          <cell r="D3309">
            <v>2006</v>
          </cell>
          <cell r="E3309" t="str">
            <v>mei</v>
          </cell>
          <cell r="F3309">
            <v>34</v>
          </cell>
          <cell r="G3309">
            <v>8077.0709999999999</v>
          </cell>
          <cell r="H3309">
            <v>5</v>
          </cell>
          <cell r="I3309">
            <v>1</v>
          </cell>
          <cell r="J3309" t="str">
            <v>vleeskuikens</v>
          </cell>
        </row>
        <row r="3310">
          <cell r="A3310" t="str">
            <v>2006_jun_34</v>
          </cell>
          <cell r="C3310">
            <v>15548</v>
          </cell>
          <cell r="D3310">
            <v>2006</v>
          </cell>
          <cell r="E3310" t="str">
            <v>jun</v>
          </cell>
          <cell r="F3310">
            <v>34</v>
          </cell>
          <cell r="G3310">
            <v>13263.304</v>
          </cell>
          <cell r="H3310">
            <v>6</v>
          </cell>
          <cell r="I3310">
            <v>1</v>
          </cell>
          <cell r="J3310" t="str">
            <v>vleeskuikens</v>
          </cell>
        </row>
        <row r="3311">
          <cell r="A3311" t="str">
            <v>2006_jul_34</v>
          </cell>
          <cell r="C3311">
            <v>15549</v>
          </cell>
          <cell r="D3311">
            <v>2006</v>
          </cell>
          <cell r="E3311" t="str">
            <v>jul</v>
          </cell>
          <cell r="F3311">
            <v>34</v>
          </cell>
          <cell r="G3311">
            <v>15556.04</v>
          </cell>
          <cell r="H3311">
            <v>7</v>
          </cell>
          <cell r="I3311">
            <v>1</v>
          </cell>
          <cell r="J3311" t="str">
            <v>vleeskuikens</v>
          </cell>
        </row>
        <row r="3312">
          <cell r="A3312" t="str">
            <v>2006_aug_34</v>
          </cell>
          <cell r="C3312">
            <v>15550</v>
          </cell>
          <cell r="D3312">
            <v>2006</v>
          </cell>
          <cell r="E3312" t="str">
            <v>aug</v>
          </cell>
          <cell r="F3312">
            <v>34</v>
          </cell>
          <cell r="G3312">
            <v>15750.433999999999</v>
          </cell>
          <cell r="H3312">
            <v>8</v>
          </cell>
          <cell r="I3312">
            <v>1</v>
          </cell>
          <cell r="J3312" t="str">
            <v>vleeskuikens</v>
          </cell>
        </row>
        <row r="3313">
          <cell r="A3313" t="str">
            <v>2006_sep_34</v>
          </cell>
          <cell r="C3313">
            <v>15551</v>
          </cell>
          <cell r="D3313">
            <v>2006</v>
          </cell>
          <cell r="E3313" t="str">
            <v>sep</v>
          </cell>
          <cell r="F3313">
            <v>34</v>
          </cell>
          <cell r="G3313">
            <v>15707.563</v>
          </cell>
          <cell r="H3313">
            <v>9</v>
          </cell>
          <cell r="I3313">
            <v>1</v>
          </cell>
          <cell r="J3313" t="str">
            <v>vleeskuikens</v>
          </cell>
        </row>
        <row r="3314">
          <cell r="A3314" t="str">
            <v>2006_okt_34</v>
          </cell>
          <cell r="C3314">
            <v>15552</v>
          </cell>
          <cell r="D3314">
            <v>2006</v>
          </cell>
          <cell r="E3314" t="str">
            <v>okt</v>
          </cell>
          <cell r="F3314">
            <v>34</v>
          </cell>
          <cell r="G3314">
            <v>15856.504999999999</v>
          </cell>
          <cell r="H3314">
            <v>10</v>
          </cell>
          <cell r="I3314">
            <v>1</v>
          </cell>
          <cell r="J3314" t="str">
            <v>vleeskuikens</v>
          </cell>
        </row>
        <row r="3315">
          <cell r="A3315" t="str">
            <v>2006_nov_34</v>
          </cell>
          <cell r="C3315">
            <v>15553</v>
          </cell>
          <cell r="D3315">
            <v>2006</v>
          </cell>
          <cell r="E3315" t="str">
            <v>nov</v>
          </cell>
          <cell r="F3315">
            <v>34</v>
          </cell>
          <cell r="G3315">
            <v>15975.99</v>
          </cell>
          <cell r="H3315">
            <v>11</v>
          </cell>
          <cell r="I3315">
            <v>1</v>
          </cell>
          <cell r="J3315" t="str">
            <v>vleeskuikens</v>
          </cell>
        </row>
        <row r="3316">
          <cell r="A3316" t="str">
            <v>2006_dec_34</v>
          </cell>
          <cell r="C3316">
            <v>15554</v>
          </cell>
          <cell r="D3316">
            <v>2006</v>
          </cell>
          <cell r="E3316" t="str">
            <v>dec</v>
          </cell>
          <cell r="F3316">
            <v>34</v>
          </cell>
          <cell r="G3316">
            <v>15360.446</v>
          </cell>
          <cell r="H3316">
            <v>12</v>
          </cell>
          <cell r="I3316">
            <v>1</v>
          </cell>
          <cell r="J3316" t="str">
            <v>vleeskuikens</v>
          </cell>
        </row>
        <row r="3317">
          <cell r="A3317" t="str">
            <v>2007_jan_34</v>
          </cell>
          <cell r="C3317">
            <v>15555</v>
          </cell>
          <cell r="D3317">
            <v>2007</v>
          </cell>
          <cell r="E3317" t="str">
            <v>jan</v>
          </cell>
          <cell r="F3317">
            <v>34</v>
          </cell>
          <cell r="G3317">
            <v>16285.844999999999</v>
          </cell>
          <cell r="H3317">
            <v>1</v>
          </cell>
          <cell r="I3317">
            <v>1</v>
          </cell>
          <cell r="J3317" t="str">
            <v>vleeskuikens</v>
          </cell>
        </row>
        <row r="3318">
          <cell r="A3318" t="str">
            <v>2007_feb_34</v>
          </cell>
          <cell r="C3318">
            <v>15556</v>
          </cell>
          <cell r="D3318">
            <v>2007</v>
          </cell>
          <cell r="E3318" t="str">
            <v>feb</v>
          </cell>
          <cell r="F3318">
            <v>34</v>
          </cell>
          <cell r="G3318">
            <v>18596.350999999999</v>
          </cell>
          <cell r="H3318">
            <v>2</v>
          </cell>
          <cell r="I3318">
            <v>1</v>
          </cell>
          <cell r="J3318" t="str">
            <v>vleeskuikens</v>
          </cell>
        </row>
        <row r="3319">
          <cell r="A3319" t="str">
            <v>2007_mrt_34</v>
          </cell>
          <cell r="C3319">
            <v>15557</v>
          </cell>
          <cell r="D3319">
            <v>2007</v>
          </cell>
          <cell r="E3319" t="str">
            <v>mrt</v>
          </cell>
          <cell r="F3319">
            <v>34</v>
          </cell>
          <cell r="G3319">
            <v>20850.466</v>
          </cell>
          <cell r="H3319">
            <v>3</v>
          </cell>
          <cell r="I3319">
            <v>1</v>
          </cell>
          <cell r="J3319" t="str">
            <v>vleeskuikens</v>
          </cell>
        </row>
        <row r="3320">
          <cell r="A3320" t="str">
            <v>2007_apr_34</v>
          </cell>
          <cell r="C3320">
            <v>15558</v>
          </cell>
          <cell r="D3320">
            <v>2007</v>
          </cell>
          <cell r="E3320" t="str">
            <v>apr</v>
          </cell>
          <cell r="F3320">
            <v>34</v>
          </cell>
          <cell r="G3320">
            <v>22980.411</v>
          </cell>
          <cell r="H3320">
            <v>4</v>
          </cell>
          <cell r="I3320">
            <v>1</v>
          </cell>
          <cell r="J3320" t="str">
            <v>vleeskuikens</v>
          </cell>
        </row>
        <row r="3321">
          <cell r="A3321" t="str">
            <v>2007_mei_34</v>
          </cell>
          <cell r="C3321">
            <v>15559</v>
          </cell>
          <cell r="D3321">
            <v>2007</v>
          </cell>
          <cell r="E3321" t="str">
            <v>mei</v>
          </cell>
          <cell r="F3321">
            <v>34</v>
          </cell>
          <cell r="G3321">
            <v>25966.44</v>
          </cell>
          <cell r="H3321">
            <v>5</v>
          </cell>
          <cell r="I3321">
            <v>1</v>
          </cell>
          <cell r="J3321" t="str">
            <v>vleeskuikens</v>
          </cell>
        </row>
        <row r="3322">
          <cell r="A3322" t="str">
            <v>2007_jun_34</v>
          </cell>
          <cell r="C3322">
            <v>15560</v>
          </cell>
          <cell r="D3322">
            <v>2007</v>
          </cell>
          <cell r="E3322" t="str">
            <v>jun</v>
          </cell>
          <cell r="F3322">
            <v>34</v>
          </cell>
          <cell r="G3322">
            <v>28046.975999999999</v>
          </cell>
          <cell r="H3322">
            <v>6</v>
          </cell>
          <cell r="I3322">
            <v>1</v>
          </cell>
          <cell r="J3322" t="str">
            <v>vleeskuikens</v>
          </cell>
        </row>
        <row r="3323">
          <cell r="A3323" t="str">
            <v>2007_jul_34</v>
          </cell>
          <cell r="C3323">
            <v>15561</v>
          </cell>
          <cell r="D3323">
            <v>2007</v>
          </cell>
          <cell r="E3323" t="str">
            <v>jul</v>
          </cell>
          <cell r="F3323">
            <v>34</v>
          </cell>
          <cell r="G3323">
            <v>26983.566999999999</v>
          </cell>
          <cell r="H3323">
            <v>7</v>
          </cell>
          <cell r="I3323">
            <v>1</v>
          </cell>
          <cell r="J3323" t="str">
            <v>vleeskuikens</v>
          </cell>
        </row>
        <row r="3324">
          <cell r="A3324" t="str">
            <v>2007_aug_34</v>
          </cell>
          <cell r="C3324">
            <v>15562</v>
          </cell>
          <cell r="D3324">
            <v>2007</v>
          </cell>
          <cell r="E3324" t="str">
            <v>aug</v>
          </cell>
          <cell r="F3324">
            <v>34</v>
          </cell>
          <cell r="G3324">
            <v>23942.880000000001</v>
          </cell>
          <cell r="H3324">
            <v>8</v>
          </cell>
          <cell r="I3324">
            <v>1</v>
          </cell>
          <cell r="J3324" t="str">
            <v>vleeskuikens</v>
          </cell>
        </row>
        <row r="3325">
          <cell r="A3325" t="str">
            <v>2007_sep_34</v>
          </cell>
          <cell r="C3325">
            <v>15563</v>
          </cell>
          <cell r="D3325">
            <v>2007</v>
          </cell>
          <cell r="E3325" t="str">
            <v>sep</v>
          </cell>
          <cell r="F3325">
            <v>34</v>
          </cell>
          <cell r="G3325">
            <v>20607.505000000001</v>
          </cell>
          <cell r="H3325">
            <v>9</v>
          </cell>
          <cell r="I3325">
            <v>1</v>
          </cell>
          <cell r="J3325" t="str">
            <v>vleeskuikens</v>
          </cell>
        </row>
        <row r="3326">
          <cell r="A3326" t="str">
            <v>2007_okt_34</v>
          </cell>
          <cell r="C3326">
            <v>15564</v>
          </cell>
          <cell r="D3326">
            <v>2007</v>
          </cell>
          <cell r="E3326" t="str">
            <v>okt</v>
          </cell>
          <cell r="F3326">
            <v>34</v>
          </cell>
          <cell r="G3326">
            <v>21026.545999999998</v>
          </cell>
          <cell r="H3326">
            <v>10</v>
          </cell>
          <cell r="I3326">
            <v>1</v>
          </cell>
          <cell r="J3326" t="str">
            <v>vleeskuikens</v>
          </cell>
        </row>
        <row r="3327">
          <cell r="A3327" t="str">
            <v>2007_nov_34</v>
          </cell>
          <cell r="C3327">
            <v>15565</v>
          </cell>
          <cell r="D3327">
            <v>2007</v>
          </cell>
          <cell r="E3327" t="str">
            <v>nov</v>
          </cell>
          <cell r="F3327">
            <v>34</v>
          </cell>
          <cell r="G3327">
            <v>20124.539000000001</v>
          </cell>
          <cell r="H3327">
            <v>11</v>
          </cell>
          <cell r="I3327">
            <v>1</v>
          </cell>
          <cell r="J3327" t="str">
            <v>vleeskuikens</v>
          </cell>
        </row>
        <row r="3328">
          <cell r="A3328" t="str">
            <v>2007_dec_34</v>
          </cell>
          <cell r="C3328">
            <v>15566</v>
          </cell>
          <cell r="D3328">
            <v>2007</v>
          </cell>
          <cell r="E3328" t="str">
            <v>dec</v>
          </cell>
          <cell r="F3328">
            <v>34</v>
          </cell>
          <cell r="G3328">
            <v>18270.771000000001</v>
          </cell>
          <cell r="H3328">
            <v>12</v>
          </cell>
          <cell r="I3328">
            <v>1</v>
          </cell>
          <cell r="J3328" t="str">
            <v>vleeskuikens</v>
          </cell>
        </row>
        <row r="3329">
          <cell r="A3329" t="str">
            <v>2008_jan_34</v>
          </cell>
          <cell r="C3329">
            <v>15567</v>
          </cell>
          <cell r="D3329">
            <v>2008</v>
          </cell>
          <cell r="E3329" t="str">
            <v>jan</v>
          </cell>
          <cell r="F3329">
            <v>34</v>
          </cell>
          <cell r="G3329">
            <v>16752.542000000001</v>
          </cell>
          <cell r="H3329">
            <v>1</v>
          </cell>
          <cell r="I3329">
            <v>1</v>
          </cell>
          <cell r="J3329" t="str">
            <v>vleeskuikens</v>
          </cell>
        </row>
        <row r="3330">
          <cell r="A3330" t="str">
            <v>2008_feb_34</v>
          </cell>
          <cell r="C3330">
            <v>15568</v>
          </cell>
          <cell r="D3330">
            <v>2008</v>
          </cell>
          <cell r="E3330" t="str">
            <v>feb</v>
          </cell>
          <cell r="F3330">
            <v>34</v>
          </cell>
          <cell r="G3330">
            <v>15787.092000000001</v>
          </cell>
          <cell r="H3330">
            <v>2</v>
          </cell>
          <cell r="I3330">
            <v>1</v>
          </cell>
          <cell r="J3330" t="str">
            <v>vleeskuikens</v>
          </cell>
        </row>
        <row r="3331">
          <cell r="A3331" t="str">
            <v>2008_mrt_34</v>
          </cell>
          <cell r="C3331">
            <v>15569</v>
          </cell>
          <cell r="D3331">
            <v>2008</v>
          </cell>
          <cell r="E3331" t="str">
            <v>mrt</v>
          </cell>
          <cell r="F3331">
            <v>34</v>
          </cell>
          <cell r="G3331">
            <v>15460.35</v>
          </cell>
          <cell r="H3331">
            <v>3</v>
          </cell>
          <cell r="I3331">
            <v>1</v>
          </cell>
          <cell r="J3331" t="str">
            <v>vleeskuikens</v>
          </cell>
        </row>
        <row r="3332">
          <cell r="A3332" t="str">
            <v>2008_apr_34</v>
          </cell>
          <cell r="C3332">
            <v>15570</v>
          </cell>
          <cell r="D3332">
            <v>2008</v>
          </cell>
          <cell r="E3332" t="str">
            <v>apr</v>
          </cell>
          <cell r="F3332">
            <v>34</v>
          </cell>
          <cell r="G3332">
            <v>15729.641</v>
          </cell>
          <cell r="H3332">
            <v>4</v>
          </cell>
          <cell r="I3332">
            <v>1</v>
          </cell>
          <cell r="J3332" t="str">
            <v>vleeskuikens</v>
          </cell>
        </row>
        <row r="3333">
          <cell r="A3333" t="str">
            <v>2008_mei_34</v>
          </cell>
          <cell r="C3333">
            <v>15571</v>
          </cell>
          <cell r="D3333">
            <v>2008</v>
          </cell>
          <cell r="E3333" t="str">
            <v>mei</v>
          </cell>
          <cell r="F3333">
            <v>34</v>
          </cell>
          <cell r="G3333">
            <v>15310.664000000001</v>
          </cell>
          <cell r="H3333">
            <v>5</v>
          </cell>
          <cell r="I3333">
            <v>1</v>
          </cell>
          <cell r="J3333" t="str">
            <v>vleeskuikens</v>
          </cell>
        </row>
        <row r="3334">
          <cell r="A3334" t="str">
            <v>2008_jun_34</v>
          </cell>
          <cell r="C3334">
            <v>15572</v>
          </cell>
          <cell r="D3334">
            <v>2008</v>
          </cell>
          <cell r="E3334" t="str">
            <v>jun</v>
          </cell>
          <cell r="F3334">
            <v>34</v>
          </cell>
          <cell r="G3334">
            <v>17063.963</v>
          </cell>
          <cell r="H3334">
            <v>6</v>
          </cell>
          <cell r="I3334">
            <v>1</v>
          </cell>
          <cell r="J3334" t="str">
            <v>vleeskuikens</v>
          </cell>
        </row>
        <row r="3335">
          <cell r="A3335" t="str">
            <v>2008_jul_34</v>
          </cell>
          <cell r="C3335">
            <v>15573</v>
          </cell>
          <cell r="D3335">
            <v>2008</v>
          </cell>
          <cell r="E3335" t="str">
            <v>jul</v>
          </cell>
          <cell r="F3335">
            <v>34</v>
          </cell>
          <cell r="G3335">
            <v>17419.258999999998</v>
          </cell>
          <cell r="H3335">
            <v>7</v>
          </cell>
          <cell r="I3335">
            <v>1</v>
          </cell>
          <cell r="J3335" t="str">
            <v>vleeskuikens</v>
          </cell>
        </row>
        <row r="3336">
          <cell r="A3336" t="str">
            <v>2008_aug_34</v>
          </cell>
          <cell r="C3336">
            <v>15574</v>
          </cell>
          <cell r="D3336">
            <v>2008</v>
          </cell>
          <cell r="E3336" t="str">
            <v>aug</v>
          </cell>
          <cell r="F3336">
            <v>34</v>
          </cell>
          <cell r="G3336">
            <v>14951.763999999999</v>
          </cell>
          <cell r="H3336">
            <v>8</v>
          </cell>
          <cell r="I3336">
            <v>1</v>
          </cell>
          <cell r="J3336" t="str">
            <v>vleeskuikens</v>
          </cell>
        </row>
        <row r="3337">
          <cell r="A3337" t="str">
            <v>2008_sep_34</v>
          </cell>
          <cell r="C3337">
            <v>15575</v>
          </cell>
          <cell r="D3337">
            <v>2008</v>
          </cell>
          <cell r="E3337" t="str">
            <v>sep</v>
          </cell>
          <cell r="F3337">
            <v>34</v>
          </cell>
          <cell r="G3337">
            <v>16874.225999999999</v>
          </cell>
          <cell r="H3337">
            <v>9</v>
          </cell>
          <cell r="I3337">
            <v>1</v>
          </cell>
          <cell r="J3337" t="str">
            <v>vleeskuikens</v>
          </cell>
        </row>
        <row r="3338">
          <cell r="A3338" t="str">
            <v>2008_okt_34</v>
          </cell>
          <cell r="C3338">
            <v>15576</v>
          </cell>
          <cell r="D3338">
            <v>2008</v>
          </cell>
          <cell r="E3338" t="str">
            <v>okt</v>
          </cell>
          <cell r="F3338">
            <v>34</v>
          </cell>
          <cell r="G3338">
            <v>19312.351999999999</v>
          </cell>
          <cell r="H3338">
            <v>10</v>
          </cell>
          <cell r="I3338">
            <v>1</v>
          </cell>
          <cell r="J3338" t="str">
            <v>vleeskuikens</v>
          </cell>
        </row>
        <row r="3339">
          <cell r="A3339" t="str">
            <v>2008_nov_34</v>
          </cell>
          <cell r="C3339">
            <v>15577</v>
          </cell>
          <cell r="D3339">
            <v>2008</v>
          </cell>
          <cell r="E3339" t="str">
            <v>nov</v>
          </cell>
          <cell r="F3339">
            <v>34</v>
          </cell>
          <cell r="G3339">
            <v>17330.017</v>
          </cell>
          <cell r="H3339">
            <v>11</v>
          </cell>
          <cell r="I3339">
            <v>1</v>
          </cell>
          <cell r="J3339" t="str">
            <v>vleeskuikens</v>
          </cell>
        </row>
        <row r="3340">
          <cell r="A3340" t="str">
            <v>2008_dec_34</v>
          </cell>
          <cell r="C3340">
            <v>15578</v>
          </cell>
          <cell r="D3340">
            <v>2008</v>
          </cell>
          <cell r="E3340" t="str">
            <v>dec</v>
          </cell>
          <cell r="F3340">
            <v>34</v>
          </cell>
          <cell r="G3340">
            <v>16204.759</v>
          </cell>
          <cell r="H3340">
            <v>12</v>
          </cell>
          <cell r="I3340">
            <v>1</v>
          </cell>
          <cell r="J3340" t="str">
            <v>vleeskuikens</v>
          </cell>
        </row>
        <row r="3341">
          <cell r="A3341" t="str">
            <v>2009_jan_34</v>
          </cell>
          <cell r="C3341">
            <v>15579</v>
          </cell>
          <cell r="D3341">
            <v>2009</v>
          </cell>
          <cell r="E3341" t="str">
            <v>jan</v>
          </cell>
          <cell r="F3341">
            <v>34</v>
          </cell>
          <cell r="G3341">
            <v>17845.725999999999</v>
          </cell>
          <cell r="H3341">
            <v>1</v>
          </cell>
          <cell r="I3341">
            <v>1</v>
          </cell>
          <cell r="J3341" t="str">
            <v>vleeskuikens</v>
          </cell>
        </row>
        <row r="3342">
          <cell r="A3342" t="str">
            <v>2009_feb_34</v>
          </cell>
          <cell r="C3342">
            <v>15580</v>
          </cell>
          <cell r="D3342">
            <v>2009</v>
          </cell>
          <cell r="E3342" t="str">
            <v>feb</v>
          </cell>
          <cell r="F3342">
            <v>34</v>
          </cell>
          <cell r="G3342">
            <v>18381.431</v>
          </cell>
          <cell r="H3342">
            <v>2</v>
          </cell>
          <cell r="I3342">
            <v>1</v>
          </cell>
          <cell r="J3342" t="str">
            <v>vleeskuikens</v>
          </cell>
        </row>
        <row r="3343">
          <cell r="A3343" t="str">
            <v>2009_mrt_34</v>
          </cell>
          <cell r="C3343">
            <v>15581</v>
          </cell>
          <cell r="D3343">
            <v>2009</v>
          </cell>
          <cell r="E3343" t="str">
            <v>mrt</v>
          </cell>
          <cell r="F3343">
            <v>34</v>
          </cell>
          <cell r="G3343">
            <v>20187.332999999999</v>
          </cell>
          <cell r="H3343">
            <v>3</v>
          </cell>
          <cell r="I3343">
            <v>1</v>
          </cell>
          <cell r="J3343" t="str">
            <v>vleeskuikens</v>
          </cell>
        </row>
        <row r="3344">
          <cell r="A3344" t="str">
            <v>2009_apr_34</v>
          </cell>
          <cell r="C3344">
            <v>15582</v>
          </cell>
          <cell r="D3344">
            <v>2009</v>
          </cell>
          <cell r="E3344" t="str">
            <v>apr</v>
          </cell>
          <cell r="F3344">
            <v>34</v>
          </cell>
          <cell r="G3344">
            <v>20979.663</v>
          </cell>
          <cell r="H3344">
            <v>4</v>
          </cell>
          <cell r="I3344">
            <v>1</v>
          </cell>
          <cell r="J3344" t="str">
            <v>vleeskuikens</v>
          </cell>
        </row>
        <row r="3345">
          <cell r="A3345" t="str">
            <v>2009_mei_34</v>
          </cell>
          <cell r="C3345">
            <v>15583</v>
          </cell>
          <cell r="D3345">
            <v>2009</v>
          </cell>
          <cell r="E3345" t="str">
            <v>mei</v>
          </cell>
          <cell r="F3345">
            <v>34</v>
          </cell>
          <cell r="G3345">
            <v>20467.651000000002</v>
          </cell>
          <cell r="H3345">
            <v>5</v>
          </cell>
          <cell r="I3345">
            <v>1</v>
          </cell>
          <cell r="J3345" t="str">
            <v>vleeskuikens</v>
          </cell>
        </row>
        <row r="3346">
          <cell r="A3346" t="str">
            <v>2009_jun_34</v>
          </cell>
          <cell r="C3346">
            <v>15584</v>
          </cell>
          <cell r="D3346">
            <v>2009</v>
          </cell>
          <cell r="E3346" t="str">
            <v>jun</v>
          </cell>
          <cell r="F3346">
            <v>34</v>
          </cell>
          <cell r="G3346">
            <v>20210.123</v>
          </cell>
          <cell r="H3346">
            <v>6</v>
          </cell>
          <cell r="I3346">
            <v>1</v>
          </cell>
          <cell r="J3346" t="str">
            <v>vleeskuikens</v>
          </cell>
        </row>
        <row r="3347">
          <cell r="A3347" t="str">
            <v>2009_jul_34</v>
          </cell>
          <cell r="C3347">
            <v>15585</v>
          </cell>
          <cell r="D3347">
            <v>2009</v>
          </cell>
          <cell r="E3347" t="str">
            <v>jul</v>
          </cell>
          <cell r="F3347">
            <v>34</v>
          </cell>
          <cell r="G3347">
            <v>22365.699000000001</v>
          </cell>
          <cell r="H3347">
            <v>7</v>
          </cell>
          <cell r="I3347">
            <v>1</v>
          </cell>
          <cell r="J3347" t="str">
            <v>vleeskuikens</v>
          </cell>
        </row>
        <row r="3348">
          <cell r="A3348" t="str">
            <v>2009_aug_34</v>
          </cell>
          <cell r="C3348">
            <v>15586</v>
          </cell>
          <cell r="D3348">
            <v>2009</v>
          </cell>
          <cell r="E3348" t="str">
            <v>aug</v>
          </cell>
          <cell r="F3348">
            <v>34</v>
          </cell>
          <cell r="G3348">
            <v>23386.319</v>
          </cell>
          <cell r="H3348">
            <v>8</v>
          </cell>
          <cell r="I3348">
            <v>1</v>
          </cell>
          <cell r="J3348" t="str">
            <v>vleeskuikens</v>
          </cell>
        </row>
        <row r="3349">
          <cell r="A3349" t="str">
            <v>2009_sep_34</v>
          </cell>
          <cell r="C3349">
            <v>15587</v>
          </cell>
          <cell r="D3349">
            <v>2009</v>
          </cell>
          <cell r="E3349" t="str">
            <v>sep</v>
          </cell>
          <cell r="F3349">
            <v>34</v>
          </cell>
          <cell r="G3349">
            <v>23258.190999999999</v>
          </cell>
          <cell r="H3349">
            <v>9</v>
          </cell>
          <cell r="I3349">
            <v>1</v>
          </cell>
          <cell r="J3349" t="str">
            <v>vleeskuikens</v>
          </cell>
        </row>
        <row r="3350">
          <cell r="A3350" t="str">
            <v>2009_okt_34</v>
          </cell>
          <cell r="C3350">
            <v>15588</v>
          </cell>
          <cell r="D3350">
            <v>2009</v>
          </cell>
          <cell r="E3350" t="str">
            <v>okt</v>
          </cell>
          <cell r="F3350">
            <v>34</v>
          </cell>
          <cell r="G3350">
            <v>19848.421999999999</v>
          </cell>
          <cell r="H3350">
            <v>10</v>
          </cell>
          <cell r="I3350">
            <v>1</v>
          </cell>
          <cell r="J3350" t="str">
            <v>vleeskuikens</v>
          </cell>
        </row>
        <row r="3351">
          <cell r="A3351" t="str">
            <v>2009_nov_34</v>
          </cell>
          <cell r="C3351">
            <v>15589</v>
          </cell>
          <cell r="D3351">
            <v>2009</v>
          </cell>
          <cell r="E3351" t="str">
            <v>nov</v>
          </cell>
          <cell r="F3351">
            <v>34</v>
          </cell>
          <cell r="G3351">
            <v>12254.771000000001</v>
          </cell>
          <cell r="H3351">
            <v>11</v>
          </cell>
          <cell r="I3351">
            <v>1</v>
          </cell>
          <cell r="J3351" t="str">
            <v>vleeskuikens</v>
          </cell>
        </row>
        <row r="3352">
          <cell r="A3352" t="str">
            <v>2009_dec_34</v>
          </cell>
          <cell r="C3352">
            <v>15590</v>
          </cell>
          <cell r="D3352">
            <v>2009</v>
          </cell>
          <cell r="E3352" t="str">
            <v>dec</v>
          </cell>
          <cell r="F3352">
            <v>34</v>
          </cell>
          <cell r="G3352">
            <v>10721.573</v>
          </cell>
          <cell r="H3352">
            <v>12</v>
          </cell>
          <cell r="I3352">
            <v>1</v>
          </cell>
          <cell r="J3352" t="str">
            <v>vleeskuikens</v>
          </cell>
        </row>
        <row r="3353">
          <cell r="A3353" t="str">
            <v>2010_jan_34</v>
          </cell>
          <cell r="C3353">
            <v>15591</v>
          </cell>
          <cell r="D3353">
            <v>2010</v>
          </cell>
          <cell r="E3353" t="str">
            <v>jan</v>
          </cell>
          <cell r="F3353">
            <v>34</v>
          </cell>
          <cell r="G3353">
            <v>12717.769</v>
          </cell>
          <cell r="H3353">
            <v>1</v>
          </cell>
          <cell r="I3353">
            <v>1</v>
          </cell>
          <cell r="J3353" t="str">
            <v>vleeskuikens</v>
          </cell>
        </row>
        <row r="3354">
          <cell r="A3354" t="str">
            <v>2010_feb_34</v>
          </cell>
          <cell r="C3354">
            <v>15592</v>
          </cell>
          <cell r="D3354">
            <v>2010</v>
          </cell>
          <cell r="E3354" t="str">
            <v>feb</v>
          </cell>
          <cell r="F3354">
            <v>34</v>
          </cell>
          <cell r="G3354">
            <v>12633.516</v>
          </cell>
          <cell r="H3354">
            <v>2</v>
          </cell>
          <cell r="I3354">
            <v>1</v>
          </cell>
          <cell r="J3354" t="str">
            <v>vleeskuikens</v>
          </cell>
        </row>
        <row r="3355">
          <cell r="A3355" t="str">
            <v>2010_mrt_34</v>
          </cell>
          <cell r="C3355">
            <v>15593</v>
          </cell>
          <cell r="D3355">
            <v>2010</v>
          </cell>
          <cell r="E3355" t="str">
            <v>mrt</v>
          </cell>
          <cell r="F3355">
            <v>34</v>
          </cell>
          <cell r="G3355">
            <v>13417.343999999999</v>
          </cell>
          <cell r="H3355">
            <v>3</v>
          </cell>
          <cell r="I3355">
            <v>1</v>
          </cell>
          <cell r="J3355" t="str">
            <v>vleeskuikens</v>
          </cell>
        </row>
        <row r="3356">
          <cell r="A3356" t="str">
            <v>2010_apr_34</v>
          </cell>
          <cell r="C3356">
            <v>15594</v>
          </cell>
          <cell r="D3356">
            <v>2010</v>
          </cell>
          <cell r="E3356" t="str">
            <v>apr</v>
          </cell>
          <cell r="F3356">
            <v>34</v>
          </cell>
          <cell r="G3356">
            <v>14534.388000000001</v>
          </cell>
          <cell r="H3356">
            <v>4</v>
          </cell>
          <cell r="I3356">
            <v>1</v>
          </cell>
          <cell r="J3356" t="str">
            <v>vleeskuikens</v>
          </cell>
        </row>
        <row r="3357">
          <cell r="A3357" t="str">
            <v>2010_mei_34</v>
          </cell>
          <cell r="C3357">
            <v>15595</v>
          </cell>
          <cell r="D3357">
            <v>2010</v>
          </cell>
          <cell r="E3357" t="str">
            <v>mei</v>
          </cell>
          <cell r="F3357">
            <v>34</v>
          </cell>
          <cell r="G3357">
            <v>16161.563</v>
          </cell>
          <cell r="H3357">
            <v>5</v>
          </cell>
          <cell r="I3357">
            <v>1</v>
          </cell>
          <cell r="J3357" t="str">
            <v>vleeskuikens</v>
          </cell>
        </row>
        <row r="3358">
          <cell r="A3358" t="str">
            <v>2010_jun_34</v>
          </cell>
          <cell r="C3358">
            <v>15596</v>
          </cell>
          <cell r="D3358">
            <v>2010</v>
          </cell>
          <cell r="E3358" t="str">
            <v>jun</v>
          </cell>
          <cell r="F3358">
            <v>34</v>
          </cell>
          <cell r="G3358">
            <v>17488.096000000001</v>
          </cell>
          <cell r="H3358">
            <v>6</v>
          </cell>
          <cell r="I3358">
            <v>1</v>
          </cell>
          <cell r="J3358" t="str">
            <v>vleeskuikens</v>
          </cell>
        </row>
        <row r="3359">
          <cell r="A3359" t="str">
            <v>2010_jul_34</v>
          </cell>
          <cell r="C3359">
            <v>15597</v>
          </cell>
          <cell r="D3359">
            <v>2010</v>
          </cell>
          <cell r="E3359" t="str">
            <v>jul</v>
          </cell>
          <cell r="F3359">
            <v>34</v>
          </cell>
          <cell r="G3359">
            <v>18870.524000000001</v>
          </cell>
          <cell r="H3359">
            <v>7</v>
          </cell>
          <cell r="I3359">
            <v>1</v>
          </cell>
          <cell r="J3359" t="str">
            <v>vleeskuikens</v>
          </cell>
        </row>
        <row r="3360">
          <cell r="A3360" t="str">
            <v>2010_aug_34</v>
          </cell>
          <cell r="C3360">
            <v>15598</v>
          </cell>
          <cell r="D3360">
            <v>2010</v>
          </cell>
          <cell r="E3360" t="str">
            <v>aug</v>
          </cell>
          <cell r="F3360">
            <v>34</v>
          </cell>
          <cell r="G3360">
            <v>16935.171999999999</v>
          </cell>
          <cell r="H3360">
            <v>8</v>
          </cell>
          <cell r="I3360">
            <v>1</v>
          </cell>
          <cell r="J3360" t="str">
            <v>vleeskuikens</v>
          </cell>
        </row>
        <row r="3361">
          <cell r="A3361" t="str">
            <v>2010_sep_34</v>
          </cell>
          <cell r="C3361">
            <v>15599</v>
          </cell>
          <cell r="D3361">
            <v>2010</v>
          </cell>
          <cell r="E3361" t="str">
            <v>sep</v>
          </cell>
          <cell r="F3361">
            <v>34</v>
          </cell>
          <cell r="G3361">
            <v>14828.040999999999</v>
          </cell>
          <cell r="H3361">
            <v>9</v>
          </cell>
          <cell r="I3361">
            <v>1</v>
          </cell>
          <cell r="J3361" t="str">
            <v>vleeskuikens</v>
          </cell>
        </row>
        <row r="3362">
          <cell r="A3362" t="str">
            <v>2010_okt_34</v>
          </cell>
          <cell r="C3362">
            <v>15600</v>
          </cell>
          <cell r="D3362">
            <v>2010</v>
          </cell>
          <cell r="E3362" t="str">
            <v>okt</v>
          </cell>
          <cell r="F3362">
            <v>34</v>
          </cell>
          <cell r="G3362">
            <v>13196.49</v>
          </cell>
          <cell r="H3362">
            <v>10</v>
          </cell>
          <cell r="I3362">
            <v>1</v>
          </cell>
          <cell r="J3362" t="str">
            <v>vleeskuikens</v>
          </cell>
        </row>
        <row r="3363">
          <cell r="A3363" t="str">
            <v>2010_nov_34</v>
          </cell>
          <cell r="C3363">
            <v>15601</v>
          </cell>
          <cell r="D3363">
            <v>2010</v>
          </cell>
          <cell r="E3363" t="str">
            <v>nov</v>
          </cell>
          <cell r="F3363">
            <v>34</v>
          </cell>
          <cell r="G3363">
            <v>11644.424999999999</v>
          </cell>
          <cell r="H3363">
            <v>11</v>
          </cell>
          <cell r="I3363">
            <v>1</v>
          </cell>
          <cell r="J3363" t="str">
            <v>vleeskuikens</v>
          </cell>
        </row>
        <row r="3364">
          <cell r="A3364" t="str">
            <v>2010_dec_34</v>
          </cell>
          <cell r="C3364">
            <v>15602</v>
          </cell>
          <cell r="D3364">
            <v>2010</v>
          </cell>
          <cell r="E3364" t="str">
            <v>dec</v>
          </cell>
          <cell r="F3364">
            <v>34</v>
          </cell>
          <cell r="G3364">
            <v>10329.261</v>
          </cell>
          <cell r="H3364">
            <v>12</v>
          </cell>
          <cell r="I3364">
            <v>1</v>
          </cell>
          <cell r="J3364" t="str">
            <v>vleeskuikens</v>
          </cell>
        </row>
        <row r="3365">
          <cell r="A3365" t="str">
            <v>2011_jan_34</v>
          </cell>
          <cell r="C3365">
            <v>15603</v>
          </cell>
          <cell r="D3365">
            <v>2011</v>
          </cell>
          <cell r="E3365" t="str">
            <v>jan</v>
          </cell>
          <cell r="F3365">
            <v>34</v>
          </cell>
          <cell r="G3365">
            <v>10529.594999999999</v>
          </cell>
          <cell r="H3365">
            <v>1</v>
          </cell>
          <cell r="I3365">
            <v>1</v>
          </cell>
          <cell r="J3365" t="str">
            <v>vleeskuikens</v>
          </cell>
        </row>
        <row r="3366">
          <cell r="A3366" t="str">
            <v>2011_feb_34</v>
          </cell>
          <cell r="C3366">
            <v>15604</v>
          </cell>
          <cell r="D3366">
            <v>2011</v>
          </cell>
          <cell r="E3366" t="str">
            <v>feb</v>
          </cell>
          <cell r="F3366">
            <v>34</v>
          </cell>
          <cell r="G3366">
            <v>10164.445</v>
          </cell>
          <cell r="H3366">
            <v>2</v>
          </cell>
          <cell r="I3366">
            <v>1</v>
          </cell>
          <cell r="J3366" t="str">
            <v>vleeskuikens</v>
          </cell>
        </row>
        <row r="3367">
          <cell r="A3367" t="str">
            <v>2011_mrt_34</v>
          </cell>
          <cell r="C3367">
            <v>15605</v>
          </cell>
          <cell r="D3367">
            <v>2011</v>
          </cell>
          <cell r="E3367" t="str">
            <v>mrt</v>
          </cell>
          <cell r="F3367">
            <v>34</v>
          </cell>
          <cell r="G3367">
            <v>11479.352000000001</v>
          </cell>
          <cell r="H3367">
            <v>3</v>
          </cell>
          <cell r="I3367">
            <v>1</v>
          </cell>
          <cell r="J3367" t="str">
            <v>vleeskuikens</v>
          </cell>
        </row>
        <row r="3368">
          <cell r="A3368" t="str">
            <v>2011_apr_34</v>
          </cell>
          <cell r="C3368">
            <v>15606</v>
          </cell>
          <cell r="D3368">
            <v>2011</v>
          </cell>
          <cell r="E3368" t="str">
            <v>apr</v>
          </cell>
          <cell r="F3368">
            <v>34</v>
          </cell>
          <cell r="G3368">
            <v>12910.641</v>
          </cell>
          <cell r="H3368">
            <v>4</v>
          </cell>
          <cell r="I3368">
            <v>1</v>
          </cell>
          <cell r="J3368" t="str">
            <v>vleeskuikens</v>
          </cell>
        </row>
        <row r="3369">
          <cell r="A3369" t="str">
            <v>2011_mei_34</v>
          </cell>
          <cell r="C3369">
            <v>15607</v>
          </cell>
          <cell r="D3369">
            <v>2011</v>
          </cell>
          <cell r="E3369" t="str">
            <v>mei</v>
          </cell>
          <cell r="F3369">
            <v>34</v>
          </cell>
          <cell r="G3369">
            <v>14371.504000000001</v>
          </cell>
          <cell r="H3369">
            <v>5</v>
          </cell>
          <cell r="I3369">
            <v>1</v>
          </cell>
          <cell r="J3369" t="str">
            <v>vleeskuikens</v>
          </cell>
        </row>
        <row r="3370">
          <cell r="A3370" t="str">
            <v>2011_jun_34</v>
          </cell>
          <cell r="C3370">
            <v>15608</v>
          </cell>
          <cell r="D3370">
            <v>2011</v>
          </cell>
          <cell r="E3370" t="str">
            <v>jun</v>
          </cell>
          <cell r="F3370">
            <v>34</v>
          </cell>
          <cell r="G3370">
            <v>13867.877</v>
          </cell>
          <cell r="H3370">
            <v>6</v>
          </cell>
          <cell r="I3370">
            <v>1</v>
          </cell>
          <cell r="J3370" t="str">
            <v>vleeskuikens</v>
          </cell>
        </row>
        <row r="3371">
          <cell r="A3371" t="str">
            <v>2011_jul_34</v>
          </cell>
          <cell r="C3371">
            <v>15609</v>
          </cell>
          <cell r="D3371">
            <v>2011</v>
          </cell>
          <cell r="E3371" t="str">
            <v>jul</v>
          </cell>
          <cell r="F3371">
            <v>34</v>
          </cell>
          <cell r="G3371">
            <v>14206.977999999999</v>
          </cell>
          <cell r="H3371">
            <v>7</v>
          </cell>
          <cell r="I3371">
            <v>1</v>
          </cell>
          <cell r="J3371" t="str">
            <v>vleeskuikens</v>
          </cell>
        </row>
        <row r="3372">
          <cell r="A3372" t="str">
            <v>2011_aug_34</v>
          </cell>
          <cell r="C3372">
            <v>15610</v>
          </cell>
          <cell r="D3372">
            <v>2011</v>
          </cell>
          <cell r="E3372" t="str">
            <v>aug</v>
          </cell>
          <cell r="F3372">
            <v>34</v>
          </cell>
          <cell r="G3372">
            <v>15307.058999999999</v>
          </cell>
          <cell r="H3372">
            <v>8</v>
          </cell>
          <cell r="I3372">
            <v>1</v>
          </cell>
          <cell r="J3372" t="str">
            <v>vleeskuikens</v>
          </cell>
        </row>
        <row r="3373">
          <cell r="A3373" t="str">
            <v>2011_sep_34</v>
          </cell>
          <cell r="C3373">
            <v>15611</v>
          </cell>
          <cell r="D3373">
            <v>2011</v>
          </cell>
          <cell r="E3373" t="str">
            <v>sep</v>
          </cell>
          <cell r="F3373">
            <v>34</v>
          </cell>
          <cell r="G3373">
            <v>16996.078000000001</v>
          </cell>
          <cell r="H3373">
            <v>9</v>
          </cell>
          <cell r="I3373">
            <v>1</v>
          </cell>
          <cell r="J3373" t="str">
            <v>vleeskuikens</v>
          </cell>
        </row>
        <row r="3374">
          <cell r="A3374" t="str">
            <v>2011_okt_34</v>
          </cell>
          <cell r="C3374">
            <v>15612</v>
          </cell>
          <cell r="D3374">
            <v>2011</v>
          </cell>
          <cell r="E3374" t="str">
            <v>okt</v>
          </cell>
          <cell r="F3374">
            <v>34</v>
          </cell>
          <cell r="G3374">
            <v>18016.473000000002</v>
          </cell>
          <cell r="H3374">
            <v>10</v>
          </cell>
          <cell r="I3374">
            <v>1</v>
          </cell>
          <cell r="J3374" t="str">
            <v>vleeskuikens</v>
          </cell>
        </row>
        <row r="3375">
          <cell r="A3375" t="str">
            <v>2011_nov_34</v>
          </cell>
          <cell r="C3375">
            <v>15613</v>
          </cell>
          <cell r="D3375">
            <v>2011</v>
          </cell>
          <cell r="E3375" t="str">
            <v>nov</v>
          </cell>
          <cell r="F3375">
            <v>34</v>
          </cell>
          <cell r="G3375">
            <v>18165.684000000001</v>
          </cell>
          <cell r="H3375">
            <v>11</v>
          </cell>
          <cell r="I3375">
            <v>1</v>
          </cell>
          <cell r="J3375" t="str">
            <v>vleeskuikens</v>
          </cell>
        </row>
        <row r="3376">
          <cell r="A3376" t="str">
            <v>2011_dec_34</v>
          </cell>
          <cell r="C3376">
            <v>15614</v>
          </cell>
          <cell r="D3376">
            <v>2011</v>
          </cell>
          <cell r="E3376" t="str">
            <v>dec</v>
          </cell>
          <cell r="F3376">
            <v>34</v>
          </cell>
          <cell r="G3376">
            <v>18535.46</v>
          </cell>
          <cell r="H3376">
            <v>12</v>
          </cell>
          <cell r="I3376">
            <v>1</v>
          </cell>
          <cell r="J3376" t="str">
            <v>vleeskuikens</v>
          </cell>
        </row>
        <row r="3377">
          <cell r="A3377" t="str">
            <v>2012_dec_34</v>
          </cell>
          <cell r="C3377">
            <v>15626</v>
          </cell>
          <cell r="D3377">
            <v>2012</v>
          </cell>
          <cell r="E3377" t="str">
            <v>dec</v>
          </cell>
          <cell r="F3377">
            <v>34</v>
          </cell>
          <cell r="G3377">
            <v>0</v>
          </cell>
          <cell r="H3377">
            <v>12</v>
          </cell>
          <cell r="I3377">
            <v>1</v>
          </cell>
          <cell r="J3377" t="str">
            <v>vleeskuikens</v>
          </cell>
        </row>
        <row r="3378">
          <cell r="A3378" t="str">
            <v>2012_1_65</v>
          </cell>
          <cell r="C3378">
            <v>15627</v>
          </cell>
          <cell r="D3378">
            <v>2012</v>
          </cell>
          <cell r="E3378" t="str">
            <v>1</v>
          </cell>
          <cell r="F3378">
            <v>65</v>
          </cell>
          <cell r="G3378">
            <v>-1</v>
          </cell>
          <cell r="H3378">
            <v>1</v>
          </cell>
          <cell r="I3378">
            <v>1</v>
          </cell>
          <cell r="J3378" t="str">
            <v>sierteelt</v>
          </cell>
        </row>
        <row r="3379">
          <cell r="A3379" t="str">
            <v>2012_2_65</v>
          </cell>
          <cell r="C3379">
            <v>15628</v>
          </cell>
          <cell r="D3379">
            <v>2012</v>
          </cell>
          <cell r="E3379" t="str">
            <v>2</v>
          </cell>
          <cell r="F3379">
            <v>65</v>
          </cell>
          <cell r="G3379">
            <v>0.7</v>
          </cell>
          <cell r="H3379">
            <v>2</v>
          </cell>
          <cell r="I3379">
            <v>1</v>
          </cell>
          <cell r="J3379" t="str">
            <v>sierteelt</v>
          </cell>
        </row>
        <row r="3380">
          <cell r="A3380" t="str">
            <v>2012_3_65</v>
          </cell>
          <cell r="C3380">
            <v>15629</v>
          </cell>
          <cell r="D3380">
            <v>2012</v>
          </cell>
          <cell r="E3380" t="str">
            <v>3</v>
          </cell>
          <cell r="F3380">
            <v>65</v>
          </cell>
          <cell r="G3380">
            <v>1.3</v>
          </cell>
          <cell r="H3380">
            <v>3</v>
          </cell>
          <cell r="I3380">
            <v>1</v>
          </cell>
          <cell r="J3380" t="str">
            <v>sierteelt</v>
          </cell>
        </row>
        <row r="3381">
          <cell r="A3381" t="str">
            <v>2012_4_65</v>
          </cell>
          <cell r="C3381">
            <v>15630</v>
          </cell>
          <cell r="D3381">
            <v>2012</v>
          </cell>
          <cell r="E3381" t="str">
            <v>4</v>
          </cell>
          <cell r="F3381">
            <v>65</v>
          </cell>
          <cell r="G3381">
            <v>0</v>
          </cell>
          <cell r="H3381">
            <v>4</v>
          </cell>
          <cell r="I3381">
            <v>1</v>
          </cell>
          <cell r="J3381" t="str">
            <v>sierteelt</v>
          </cell>
        </row>
        <row r="3382">
          <cell r="A3382" t="str">
            <v>2012_dec_52</v>
          </cell>
          <cell r="C3382">
            <v>15655</v>
          </cell>
          <cell r="D3382">
            <v>2012</v>
          </cell>
          <cell r="E3382" t="str">
            <v>dec</v>
          </cell>
          <cell r="F3382">
            <v>52</v>
          </cell>
          <cell r="G3382">
            <v>0</v>
          </cell>
          <cell r="H3382">
            <v>12</v>
          </cell>
          <cell r="I3382">
            <v>1</v>
          </cell>
          <cell r="J3382" t="str">
            <v>sierteelt</v>
          </cell>
        </row>
        <row r="3383">
          <cell r="A3383" t="str">
            <v>2012_dec_53</v>
          </cell>
          <cell r="C3383">
            <v>15656</v>
          </cell>
          <cell r="D3383">
            <v>2012</v>
          </cell>
          <cell r="E3383" t="str">
            <v>dec</v>
          </cell>
          <cell r="F3383">
            <v>53</v>
          </cell>
          <cell r="G3383">
            <v>0</v>
          </cell>
          <cell r="H3383">
            <v>12</v>
          </cell>
          <cell r="I3383">
            <v>1</v>
          </cell>
          <cell r="J3383" t="str">
            <v>sierteelt</v>
          </cell>
        </row>
        <row r="3384">
          <cell r="A3384" t="str">
            <v>2012_dec_54</v>
          </cell>
          <cell r="C3384">
            <v>15657</v>
          </cell>
          <cell r="D3384">
            <v>2012</v>
          </cell>
          <cell r="E3384" t="str">
            <v>dec</v>
          </cell>
          <cell r="F3384">
            <v>54</v>
          </cell>
          <cell r="G3384">
            <v>0</v>
          </cell>
          <cell r="H3384">
            <v>12</v>
          </cell>
          <cell r="I3384">
            <v>1</v>
          </cell>
          <cell r="J3384" t="str">
            <v>sierteelt</v>
          </cell>
        </row>
        <row r="3385">
          <cell r="A3385" t="str">
            <v>2012_dec_55</v>
          </cell>
          <cell r="C3385">
            <v>15658</v>
          </cell>
          <cell r="D3385">
            <v>2012</v>
          </cell>
          <cell r="E3385" t="str">
            <v>dec</v>
          </cell>
          <cell r="F3385">
            <v>55</v>
          </cell>
          <cell r="G3385">
            <v>0</v>
          </cell>
          <cell r="H3385">
            <v>12</v>
          </cell>
          <cell r="I3385">
            <v>1</v>
          </cell>
          <cell r="J3385" t="str">
            <v>sierteelt</v>
          </cell>
        </row>
        <row r="3386">
          <cell r="A3386" t="str">
            <v>2012_dec_56</v>
          </cell>
          <cell r="C3386">
            <v>15659</v>
          </cell>
          <cell r="D3386">
            <v>2012</v>
          </cell>
          <cell r="E3386" t="str">
            <v>dec</v>
          </cell>
          <cell r="F3386">
            <v>56</v>
          </cell>
          <cell r="G3386">
            <v>0</v>
          </cell>
          <cell r="H3386">
            <v>12</v>
          </cell>
          <cell r="I3386">
            <v>1</v>
          </cell>
          <cell r="J3386" t="str">
            <v>sierteelt</v>
          </cell>
        </row>
        <row r="3387">
          <cell r="A3387" t="str">
            <v>2012_dec_57</v>
          </cell>
          <cell r="C3387">
            <v>15660</v>
          </cell>
          <cell r="D3387">
            <v>2012</v>
          </cell>
          <cell r="E3387" t="str">
            <v>dec</v>
          </cell>
          <cell r="F3387">
            <v>57</v>
          </cell>
          <cell r="G3387">
            <v>0</v>
          </cell>
          <cell r="H3387">
            <v>12</v>
          </cell>
          <cell r="I3387">
            <v>1</v>
          </cell>
          <cell r="J3387" t="str">
            <v>sierteelt</v>
          </cell>
        </row>
        <row r="3388">
          <cell r="A3388" t="str">
            <v>2012_dec_58</v>
          </cell>
          <cell r="C3388">
            <v>15661</v>
          </cell>
          <cell r="D3388">
            <v>2012</v>
          </cell>
          <cell r="E3388" t="str">
            <v>dec</v>
          </cell>
          <cell r="F3388">
            <v>58</v>
          </cell>
          <cell r="G3388">
            <v>0</v>
          </cell>
          <cell r="H3388">
            <v>12</v>
          </cell>
          <cell r="I3388">
            <v>1</v>
          </cell>
          <cell r="J3388" t="str">
            <v>sierteelt</v>
          </cell>
        </row>
        <row r="3389">
          <cell r="A3389" t="str">
            <v>2012_dec_59</v>
          </cell>
          <cell r="C3389">
            <v>15662</v>
          </cell>
          <cell r="D3389">
            <v>2012</v>
          </cell>
          <cell r="E3389" t="str">
            <v>dec</v>
          </cell>
          <cell r="F3389">
            <v>59</v>
          </cell>
          <cell r="G3389">
            <v>0</v>
          </cell>
          <cell r="H3389">
            <v>12</v>
          </cell>
          <cell r="I3389">
            <v>1</v>
          </cell>
          <cell r="J3389" t="str">
            <v>sierteelt</v>
          </cell>
        </row>
        <row r="3390">
          <cell r="A3390" t="str">
            <v>2012_dec_60</v>
          </cell>
          <cell r="C3390">
            <v>15663</v>
          </cell>
          <cell r="D3390">
            <v>2012</v>
          </cell>
          <cell r="E3390" t="str">
            <v>dec</v>
          </cell>
          <cell r="F3390">
            <v>60</v>
          </cell>
          <cell r="G3390">
            <v>0</v>
          </cell>
          <cell r="H3390">
            <v>12</v>
          </cell>
          <cell r="I3390">
            <v>1</v>
          </cell>
          <cell r="J3390" t="str">
            <v>sierteelt</v>
          </cell>
        </row>
        <row r="3391">
          <cell r="A3391" t="str">
            <v>2012_dec_61</v>
          </cell>
          <cell r="C3391">
            <v>15664</v>
          </cell>
          <cell r="D3391">
            <v>2012</v>
          </cell>
          <cell r="E3391" t="str">
            <v>dec</v>
          </cell>
          <cell r="F3391">
            <v>61</v>
          </cell>
          <cell r="G3391">
            <v>0</v>
          </cell>
          <cell r="H3391">
            <v>12</v>
          </cell>
          <cell r="I3391">
            <v>1</v>
          </cell>
          <cell r="J3391" t="str">
            <v>sierteelt</v>
          </cell>
        </row>
        <row r="3392">
          <cell r="A3392" t="str">
            <v>2012_dec_64</v>
          </cell>
          <cell r="C3392">
            <v>15665</v>
          </cell>
          <cell r="D3392">
            <v>2012</v>
          </cell>
          <cell r="E3392" t="str">
            <v>dec</v>
          </cell>
          <cell r="F3392">
            <v>64</v>
          </cell>
          <cell r="G3392">
            <v>0</v>
          </cell>
          <cell r="H3392">
            <v>12</v>
          </cell>
          <cell r="I3392">
            <v>1</v>
          </cell>
          <cell r="J3392" t="str">
            <v>sierteelt</v>
          </cell>
        </row>
        <row r="3393">
          <cell r="A3393" t="str">
            <v>2012_dec_66</v>
          </cell>
          <cell r="C3393">
            <v>15666</v>
          </cell>
          <cell r="D3393">
            <v>2012</v>
          </cell>
          <cell r="E3393" t="str">
            <v>dec</v>
          </cell>
          <cell r="F3393">
            <v>66</v>
          </cell>
          <cell r="G3393">
            <v>0</v>
          </cell>
          <cell r="H3393">
            <v>12</v>
          </cell>
          <cell r="I3393">
            <v>1</v>
          </cell>
          <cell r="J3393" t="str">
            <v>sierteelt</v>
          </cell>
        </row>
        <row r="3394">
          <cell r="A3394" t="str">
            <v>2006_jan_19</v>
          </cell>
          <cell r="C3394">
            <v>15764</v>
          </cell>
          <cell r="D3394">
            <v>2006</v>
          </cell>
          <cell r="E3394" t="str">
            <v>jan</v>
          </cell>
          <cell r="F3394">
            <v>19</v>
          </cell>
          <cell r="G3394">
            <v>48302</v>
          </cell>
          <cell r="H3394">
            <v>1</v>
          </cell>
          <cell r="I3394">
            <v>1</v>
          </cell>
          <cell r="J3394" t="str">
            <v>leghennen</v>
          </cell>
        </row>
        <row r="3395">
          <cell r="A3395" t="str">
            <v>2006_feb_19</v>
          </cell>
          <cell r="C3395">
            <v>15765</v>
          </cell>
          <cell r="D3395">
            <v>2006</v>
          </cell>
          <cell r="E3395" t="str">
            <v>feb</v>
          </cell>
          <cell r="F3395">
            <v>19</v>
          </cell>
          <cell r="G3395">
            <v>53686</v>
          </cell>
          <cell r="H3395">
            <v>2</v>
          </cell>
          <cell r="I3395">
            <v>1</v>
          </cell>
          <cell r="J3395" t="str">
            <v>leghennen</v>
          </cell>
        </row>
        <row r="3396">
          <cell r="A3396" t="str">
            <v>2006_mrt_19</v>
          </cell>
          <cell r="C3396">
            <v>15766</v>
          </cell>
          <cell r="D3396">
            <v>2006</v>
          </cell>
          <cell r="E3396" t="str">
            <v>mrt</v>
          </cell>
          <cell r="F3396">
            <v>19</v>
          </cell>
          <cell r="G3396">
            <v>53900</v>
          </cell>
          <cell r="H3396">
            <v>3</v>
          </cell>
          <cell r="I3396">
            <v>1</v>
          </cell>
          <cell r="J3396" t="str">
            <v>leghennen</v>
          </cell>
        </row>
        <row r="3397">
          <cell r="A3397" t="str">
            <v>2006_apr_19</v>
          </cell>
          <cell r="C3397">
            <v>15767</v>
          </cell>
          <cell r="D3397">
            <v>2006</v>
          </cell>
          <cell r="E3397" t="str">
            <v>apr</v>
          </cell>
          <cell r="F3397">
            <v>19</v>
          </cell>
          <cell r="G3397">
            <v>46900</v>
          </cell>
          <cell r="H3397">
            <v>4</v>
          </cell>
          <cell r="I3397">
            <v>1</v>
          </cell>
          <cell r="J3397" t="str">
            <v>leghennen</v>
          </cell>
        </row>
        <row r="3398">
          <cell r="A3398" t="str">
            <v>2006_mei_19</v>
          </cell>
          <cell r="C3398">
            <v>15768</v>
          </cell>
          <cell r="D3398">
            <v>2006</v>
          </cell>
          <cell r="E3398" t="str">
            <v>mei</v>
          </cell>
          <cell r="F3398">
            <v>19</v>
          </cell>
          <cell r="G3398">
            <v>39900</v>
          </cell>
          <cell r="H3398">
            <v>5</v>
          </cell>
          <cell r="I3398">
            <v>1</v>
          </cell>
          <cell r="J3398" t="str">
            <v>leghennen</v>
          </cell>
        </row>
        <row r="3399">
          <cell r="A3399" t="str">
            <v>2006_jun_19</v>
          </cell>
          <cell r="C3399">
            <v>15769</v>
          </cell>
          <cell r="D3399">
            <v>2006</v>
          </cell>
          <cell r="E3399" t="str">
            <v>jun</v>
          </cell>
          <cell r="F3399">
            <v>19</v>
          </cell>
          <cell r="G3399">
            <v>40600</v>
          </cell>
          <cell r="H3399">
            <v>6</v>
          </cell>
          <cell r="I3399">
            <v>1</v>
          </cell>
          <cell r="J3399" t="str">
            <v>leghennen</v>
          </cell>
        </row>
        <row r="3400">
          <cell r="A3400" t="str">
            <v>2006_jul_19</v>
          </cell>
          <cell r="C3400">
            <v>15770</v>
          </cell>
          <cell r="D3400">
            <v>2006</v>
          </cell>
          <cell r="E3400" t="str">
            <v>jul</v>
          </cell>
          <cell r="F3400">
            <v>19</v>
          </cell>
          <cell r="G3400">
            <v>37100</v>
          </cell>
          <cell r="H3400">
            <v>7</v>
          </cell>
          <cell r="I3400">
            <v>1</v>
          </cell>
          <cell r="J3400" t="str">
            <v>leghennen</v>
          </cell>
        </row>
        <row r="3401">
          <cell r="A3401" t="str">
            <v>2006_aug_19</v>
          </cell>
          <cell r="C3401">
            <v>15771</v>
          </cell>
          <cell r="D3401">
            <v>2006</v>
          </cell>
          <cell r="E3401" t="str">
            <v>aug</v>
          </cell>
          <cell r="F3401">
            <v>19</v>
          </cell>
          <cell r="G3401">
            <v>45554</v>
          </cell>
          <cell r="H3401">
            <v>8</v>
          </cell>
          <cell r="I3401">
            <v>1</v>
          </cell>
          <cell r="J3401" t="str">
            <v>leghennen</v>
          </cell>
        </row>
        <row r="3402">
          <cell r="A3402" t="str">
            <v>2006_sep_19</v>
          </cell>
          <cell r="C3402">
            <v>15772</v>
          </cell>
          <cell r="D3402">
            <v>2006</v>
          </cell>
          <cell r="E3402" t="str">
            <v>sep</v>
          </cell>
          <cell r="F3402">
            <v>19</v>
          </cell>
          <cell r="G3402">
            <v>53578</v>
          </cell>
          <cell r="H3402">
            <v>9</v>
          </cell>
          <cell r="I3402">
            <v>1</v>
          </cell>
          <cell r="J3402" t="str">
            <v>leghennen</v>
          </cell>
        </row>
        <row r="3403">
          <cell r="A3403" t="str">
            <v>2006_okt_19</v>
          </cell>
          <cell r="C3403">
            <v>15773</v>
          </cell>
          <cell r="D3403">
            <v>2006</v>
          </cell>
          <cell r="E3403" t="str">
            <v>okt</v>
          </cell>
          <cell r="F3403">
            <v>19</v>
          </cell>
          <cell r="G3403">
            <v>55194</v>
          </cell>
          <cell r="H3403">
            <v>10</v>
          </cell>
          <cell r="I3403">
            <v>1</v>
          </cell>
          <cell r="J3403" t="str">
            <v>leghennen</v>
          </cell>
        </row>
        <row r="3404">
          <cell r="A3404" t="str">
            <v>2006_nov_19</v>
          </cell>
          <cell r="C3404">
            <v>15774</v>
          </cell>
          <cell r="D3404">
            <v>2006</v>
          </cell>
          <cell r="E3404" t="str">
            <v>nov</v>
          </cell>
          <cell r="F3404">
            <v>19</v>
          </cell>
          <cell r="G3404">
            <v>60740</v>
          </cell>
          <cell r="H3404">
            <v>11</v>
          </cell>
          <cell r="I3404">
            <v>1</v>
          </cell>
          <cell r="J3404" t="str">
            <v>leghennen</v>
          </cell>
        </row>
        <row r="3405">
          <cell r="A3405" t="str">
            <v>2006_dec_19</v>
          </cell>
          <cell r="C3405">
            <v>15775</v>
          </cell>
          <cell r="D3405">
            <v>2006</v>
          </cell>
          <cell r="E3405" t="str">
            <v>dec</v>
          </cell>
          <cell r="F3405">
            <v>19</v>
          </cell>
          <cell r="G3405">
            <v>59986</v>
          </cell>
          <cell r="H3405">
            <v>12</v>
          </cell>
          <cell r="I3405">
            <v>1</v>
          </cell>
          <cell r="J3405" t="str">
            <v>leghennen</v>
          </cell>
        </row>
        <row r="3406">
          <cell r="A3406" t="str">
            <v>2007_jan_19</v>
          </cell>
          <cell r="C3406">
            <v>15776</v>
          </cell>
          <cell r="D3406">
            <v>2007</v>
          </cell>
          <cell r="E3406" t="str">
            <v>jan</v>
          </cell>
          <cell r="F3406">
            <v>19</v>
          </cell>
          <cell r="G3406">
            <v>54548</v>
          </cell>
          <cell r="H3406">
            <v>1</v>
          </cell>
          <cell r="I3406">
            <v>1</v>
          </cell>
          <cell r="J3406" t="str">
            <v>leghennen</v>
          </cell>
        </row>
        <row r="3407">
          <cell r="A3407" t="str">
            <v>2007_feb_19</v>
          </cell>
          <cell r="C3407">
            <v>15777</v>
          </cell>
          <cell r="D3407">
            <v>2007</v>
          </cell>
          <cell r="E3407" t="str">
            <v>feb</v>
          </cell>
          <cell r="F3407">
            <v>19</v>
          </cell>
          <cell r="G3407">
            <v>60202</v>
          </cell>
          <cell r="H3407">
            <v>2</v>
          </cell>
          <cell r="I3407">
            <v>1</v>
          </cell>
          <cell r="J3407" t="str">
            <v>leghennen</v>
          </cell>
        </row>
        <row r="3408">
          <cell r="A3408" t="str">
            <v>2007_mrt_19</v>
          </cell>
          <cell r="C3408">
            <v>15778</v>
          </cell>
          <cell r="D3408">
            <v>2007</v>
          </cell>
          <cell r="E3408" t="str">
            <v>mrt</v>
          </cell>
          <cell r="F3408">
            <v>19</v>
          </cell>
          <cell r="G3408">
            <v>63056</v>
          </cell>
          <cell r="H3408">
            <v>3</v>
          </cell>
          <cell r="I3408">
            <v>1</v>
          </cell>
          <cell r="J3408" t="str">
            <v>leghennen</v>
          </cell>
        </row>
        <row r="3409">
          <cell r="A3409" t="str">
            <v>2007_apr_19</v>
          </cell>
          <cell r="C3409">
            <v>15779</v>
          </cell>
          <cell r="D3409">
            <v>2007</v>
          </cell>
          <cell r="E3409" t="str">
            <v>apr</v>
          </cell>
          <cell r="F3409">
            <v>19</v>
          </cell>
          <cell r="G3409">
            <v>53794</v>
          </cell>
          <cell r="H3409">
            <v>4</v>
          </cell>
          <cell r="I3409">
            <v>1</v>
          </cell>
          <cell r="J3409" t="str">
            <v>leghennen</v>
          </cell>
        </row>
        <row r="3410">
          <cell r="A3410" t="str">
            <v>2007_mei_19</v>
          </cell>
          <cell r="C3410">
            <v>15780</v>
          </cell>
          <cell r="D3410">
            <v>2007</v>
          </cell>
          <cell r="E3410" t="str">
            <v>mei</v>
          </cell>
          <cell r="F3410">
            <v>19</v>
          </cell>
          <cell r="G3410">
            <v>50886</v>
          </cell>
          <cell r="H3410">
            <v>5</v>
          </cell>
          <cell r="I3410">
            <v>1</v>
          </cell>
          <cell r="J3410" t="str">
            <v>leghennen</v>
          </cell>
        </row>
        <row r="3411">
          <cell r="A3411" t="str">
            <v>2007_jun_19</v>
          </cell>
          <cell r="C3411">
            <v>15781</v>
          </cell>
          <cell r="D3411">
            <v>2007</v>
          </cell>
          <cell r="E3411" t="str">
            <v>jun</v>
          </cell>
          <cell r="F3411">
            <v>19</v>
          </cell>
          <cell r="G3411">
            <v>53632</v>
          </cell>
          <cell r="H3411">
            <v>6</v>
          </cell>
          <cell r="I3411">
            <v>1</v>
          </cell>
          <cell r="J3411" t="str">
            <v>leghennen</v>
          </cell>
        </row>
        <row r="3412">
          <cell r="A3412" t="str">
            <v>2007_jul_19</v>
          </cell>
          <cell r="C3412">
            <v>15782</v>
          </cell>
          <cell r="D3412">
            <v>2007</v>
          </cell>
          <cell r="E3412" t="str">
            <v>jul</v>
          </cell>
          <cell r="F3412">
            <v>19</v>
          </cell>
          <cell r="G3412">
            <v>56378</v>
          </cell>
          <cell r="H3412">
            <v>7</v>
          </cell>
          <cell r="I3412">
            <v>1</v>
          </cell>
          <cell r="J3412" t="str">
            <v>leghennen</v>
          </cell>
        </row>
        <row r="3413">
          <cell r="A3413" t="str">
            <v>2007_aug_19</v>
          </cell>
          <cell r="C3413">
            <v>15783</v>
          </cell>
          <cell r="D3413">
            <v>2007</v>
          </cell>
          <cell r="E3413" t="str">
            <v>aug</v>
          </cell>
          <cell r="F3413">
            <v>19</v>
          </cell>
          <cell r="G3413">
            <v>59340</v>
          </cell>
          <cell r="H3413">
            <v>8</v>
          </cell>
          <cell r="I3413">
            <v>1</v>
          </cell>
          <cell r="J3413" t="str">
            <v>leghennen</v>
          </cell>
        </row>
        <row r="3414">
          <cell r="A3414" t="str">
            <v>2007_sep_19</v>
          </cell>
          <cell r="C3414">
            <v>15784</v>
          </cell>
          <cell r="D3414">
            <v>2007</v>
          </cell>
          <cell r="E3414" t="str">
            <v>sep</v>
          </cell>
          <cell r="F3414">
            <v>19</v>
          </cell>
          <cell r="G3414">
            <v>69518</v>
          </cell>
          <cell r="H3414">
            <v>9</v>
          </cell>
          <cell r="I3414">
            <v>1</v>
          </cell>
          <cell r="J3414" t="str">
            <v>leghennen</v>
          </cell>
        </row>
        <row r="3415">
          <cell r="A3415" t="str">
            <v>2007_okt_19</v>
          </cell>
          <cell r="C3415">
            <v>15785</v>
          </cell>
          <cell r="D3415">
            <v>2007</v>
          </cell>
          <cell r="E3415" t="str">
            <v>okt</v>
          </cell>
          <cell r="F3415">
            <v>19</v>
          </cell>
          <cell r="G3415">
            <v>75442</v>
          </cell>
          <cell r="H3415">
            <v>10</v>
          </cell>
          <cell r="I3415">
            <v>1</v>
          </cell>
          <cell r="J3415" t="str">
            <v>leghennen</v>
          </cell>
        </row>
        <row r="3416">
          <cell r="A3416" t="str">
            <v>2007_nov_19</v>
          </cell>
          <cell r="C3416">
            <v>15786</v>
          </cell>
          <cell r="D3416">
            <v>2007</v>
          </cell>
          <cell r="E3416" t="str">
            <v>nov</v>
          </cell>
          <cell r="F3416">
            <v>19</v>
          </cell>
          <cell r="G3416">
            <v>82712</v>
          </cell>
          <cell r="H3416">
            <v>11</v>
          </cell>
          <cell r="I3416">
            <v>1</v>
          </cell>
          <cell r="J3416" t="str">
            <v>leghennen</v>
          </cell>
        </row>
        <row r="3417">
          <cell r="A3417" t="str">
            <v>2007_dec_19</v>
          </cell>
          <cell r="C3417">
            <v>15787</v>
          </cell>
          <cell r="D3417">
            <v>2007</v>
          </cell>
          <cell r="E3417" t="str">
            <v>dec</v>
          </cell>
          <cell r="F3417">
            <v>19</v>
          </cell>
          <cell r="G3417">
            <v>82496</v>
          </cell>
          <cell r="H3417">
            <v>12</v>
          </cell>
          <cell r="I3417">
            <v>1</v>
          </cell>
          <cell r="J3417" t="str">
            <v>leghennen</v>
          </cell>
        </row>
        <row r="3418">
          <cell r="A3418" t="str">
            <v>2008_jan_19</v>
          </cell>
          <cell r="C3418">
            <v>15788</v>
          </cell>
          <cell r="D3418">
            <v>2008</v>
          </cell>
          <cell r="E3418" t="str">
            <v>jan</v>
          </cell>
          <cell r="F3418">
            <v>19</v>
          </cell>
          <cell r="G3418">
            <v>75442</v>
          </cell>
          <cell r="H3418">
            <v>1</v>
          </cell>
          <cell r="I3418">
            <v>1</v>
          </cell>
          <cell r="J3418" t="str">
            <v>leghennen</v>
          </cell>
        </row>
        <row r="3419">
          <cell r="A3419" t="str">
            <v>2008_feb_19</v>
          </cell>
          <cell r="C3419">
            <v>15789</v>
          </cell>
          <cell r="D3419">
            <v>2008</v>
          </cell>
          <cell r="E3419" t="str">
            <v>feb</v>
          </cell>
          <cell r="F3419">
            <v>19</v>
          </cell>
          <cell r="G3419">
            <v>76304</v>
          </cell>
          <cell r="H3419">
            <v>2</v>
          </cell>
          <cell r="I3419">
            <v>1</v>
          </cell>
          <cell r="J3419" t="str">
            <v>leghennen</v>
          </cell>
        </row>
        <row r="3420">
          <cell r="A3420" t="str">
            <v>2008_mrt_19</v>
          </cell>
          <cell r="C3420">
            <v>15790</v>
          </cell>
          <cell r="D3420">
            <v>2008</v>
          </cell>
          <cell r="E3420" t="str">
            <v>mrt</v>
          </cell>
          <cell r="F3420">
            <v>19</v>
          </cell>
          <cell r="G3420">
            <v>66880</v>
          </cell>
          <cell r="H3420">
            <v>3</v>
          </cell>
          <cell r="I3420">
            <v>1</v>
          </cell>
          <cell r="J3420" t="str">
            <v>leghennen</v>
          </cell>
        </row>
        <row r="3421">
          <cell r="A3421" t="str">
            <v>2008_apr_19</v>
          </cell>
          <cell r="C3421">
            <v>15791</v>
          </cell>
          <cell r="D3421">
            <v>2008</v>
          </cell>
          <cell r="E3421" t="str">
            <v>apr</v>
          </cell>
          <cell r="F3421">
            <v>19</v>
          </cell>
          <cell r="G3421">
            <v>55410</v>
          </cell>
          <cell r="H3421">
            <v>4</v>
          </cell>
          <cell r="I3421">
            <v>1</v>
          </cell>
          <cell r="J3421" t="str">
            <v>leghennen</v>
          </cell>
        </row>
        <row r="3422">
          <cell r="A3422" t="str">
            <v>2008_mei_19</v>
          </cell>
          <cell r="C3422">
            <v>15792</v>
          </cell>
          <cell r="D3422">
            <v>2008</v>
          </cell>
          <cell r="E3422" t="str">
            <v>mei</v>
          </cell>
          <cell r="F3422">
            <v>19</v>
          </cell>
          <cell r="G3422">
            <v>52340</v>
          </cell>
          <cell r="H3422">
            <v>5</v>
          </cell>
          <cell r="I3422">
            <v>1</v>
          </cell>
          <cell r="J3422" t="str">
            <v>leghennen</v>
          </cell>
        </row>
        <row r="3423">
          <cell r="A3423" t="str">
            <v>2008_jun_19</v>
          </cell>
          <cell r="C3423">
            <v>15793</v>
          </cell>
          <cell r="D3423">
            <v>2008</v>
          </cell>
          <cell r="E3423" t="str">
            <v>jun</v>
          </cell>
          <cell r="F3423">
            <v>19</v>
          </cell>
          <cell r="G3423">
            <v>53632</v>
          </cell>
          <cell r="H3423">
            <v>6</v>
          </cell>
          <cell r="I3423">
            <v>1</v>
          </cell>
          <cell r="J3423" t="str">
            <v>leghennen</v>
          </cell>
        </row>
        <row r="3424">
          <cell r="A3424" t="str">
            <v>2008_jul_19</v>
          </cell>
          <cell r="C3424">
            <v>15794</v>
          </cell>
          <cell r="D3424">
            <v>2008</v>
          </cell>
          <cell r="E3424" t="str">
            <v>jul</v>
          </cell>
          <cell r="F3424">
            <v>19</v>
          </cell>
          <cell r="G3424">
            <v>52232</v>
          </cell>
          <cell r="H3424">
            <v>7</v>
          </cell>
          <cell r="I3424">
            <v>1</v>
          </cell>
          <cell r="J3424" t="str">
            <v>leghennen</v>
          </cell>
        </row>
        <row r="3425">
          <cell r="A3425" t="str">
            <v>2008_aug_19</v>
          </cell>
          <cell r="C3425">
            <v>15795</v>
          </cell>
          <cell r="D3425">
            <v>2008</v>
          </cell>
          <cell r="E3425" t="str">
            <v>aug</v>
          </cell>
          <cell r="F3425">
            <v>19</v>
          </cell>
          <cell r="G3425">
            <v>56648</v>
          </cell>
          <cell r="H3425">
            <v>8</v>
          </cell>
          <cell r="I3425">
            <v>1</v>
          </cell>
          <cell r="J3425" t="str">
            <v>leghennen</v>
          </cell>
        </row>
        <row r="3426">
          <cell r="A3426" t="str">
            <v>2008_sep_19</v>
          </cell>
          <cell r="C3426">
            <v>15796</v>
          </cell>
          <cell r="D3426">
            <v>2008</v>
          </cell>
          <cell r="E3426" t="str">
            <v>sep</v>
          </cell>
          <cell r="F3426">
            <v>19</v>
          </cell>
          <cell r="G3426">
            <v>61118</v>
          </cell>
          <cell r="H3426">
            <v>9</v>
          </cell>
          <cell r="I3426">
            <v>1</v>
          </cell>
          <cell r="J3426" t="str">
            <v>leghennen</v>
          </cell>
        </row>
        <row r="3427">
          <cell r="A3427" t="str">
            <v>2008_okt_19</v>
          </cell>
          <cell r="C3427">
            <v>15797</v>
          </cell>
          <cell r="D3427">
            <v>2008</v>
          </cell>
          <cell r="E3427" t="str">
            <v>okt</v>
          </cell>
          <cell r="F3427">
            <v>19</v>
          </cell>
          <cell r="G3427">
            <v>64188</v>
          </cell>
          <cell r="H3427">
            <v>10</v>
          </cell>
          <cell r="I3427">
            <v>1</v>
          </cell>
          <cell r="J3427" t="str">
            <v>leghennen</v>
          </cell>
        </row>
        <row r="3428">
          <cell r="A3428" t="str">
            <v>2008_nov_19</v>
          </cell>
          <cell r="C3428">
            <v>15798</v>
          </cell>
          <cell r="D3428">
            <v>2008</v>
          </cell>
          <cell r="E3428" t="str">
            <v>nov</v>
          </cell>
          <cell r="F3428">
            <v>19</v>
          </cell>
          <cell r="G3428">
            <v>68604</v>
          </cell>
          <cell r="H3428">
            <v>11</v>
          </cell>
          <cell r="I3428">
            <v>1</v>
          </cell>
          <cell r="J3428" t="str">
            <v>leghennen</v>
          </cell>
        </row>
        <row r="3429">
          <cell r="A3429" t="str">
            <v>2008_dec_19</v>
          </cell>
          <cell r="C3429">
            <v>15799</v>
          </cell>
          <cell r="D3429">
            <v>2008</v>
          </cell>
          <cell r="E3429" t="str">
            <v>dec</v>
          </cell>
          <cell r="F3429">
            <v>19</v>
          </cell>
          <cell r="G3429">
            <v>80450</v>
          </cell>
          <cell r="H3429">
            <v>12</v>
          </cell>
          <cell r="I3429">
            <v>1</v>
          </cell>
          <cell r="J3429" t="str">
            <v>leghennen</v>
          </cell>
        </row>
        <row r="3430">
          <cell r="A3430" t="str">
            <v>2009_jan_19</v>
          </cell>
          <cell r="C3430">
            <v>15800</v>
          </cell>
          <cell r="D3430">
            <v>2009</v>
          </cell>
          <cell r="E3430" t="str">
            <v>jan</v>
          </cell>
          <cell r="F3430">
            <v>19</v>
          </cell>
          <cell r="G3430">
            <v>74258</v>
          </cell>
          <cell r="H3430">
            <v>1</v>
          </cell>
          <cell r="I3430">
            <v>1</v>
          </cell>
          <cell r="J3430" t="str">
            <v>leghennen</v>
          </cell>
        </row>
        <row r="3431">
          <cell r="A3431" t="str">
            <v>2009_feb_19</v>
          </cell>
          <cell r="C3431">
            <v>15801</v>
          </cell>
          <cell r="D3431">
            <v>2009</v>
          </cell>
          <cell r="E3431" t="str">
            <v>feb</v>
          </cell>
          <cell r="F3431">
            <v>19</v>
          </cell>
          <cell r="G3431">
            <v>79374</v>
          </cell>
          <cell r="H3431">
            <v>2</v>
          </cell>
          <cell r="I3431">
            <v>1</v>
          </cell>
          <cell r="J3431" t="str">
            <v>leghennen</v>
          </cell>
        </row>
        <row r="3432">
          <cell r="A3432" t="str">
            <v>2009_mrt_19</v>
          </cell>
          <cell r="C3432">
            <v>15802</v>
          </cell>
          <cell r="D3432">
            <v>2009</v>
          </cell>
          <cell r="E3432" t="str">
            <v>mrt</v>
          </cell>
          <cell r="F3432">
            <v>19</v>
          </cell>
          <cell r="G3432">
            <v>90574</v>
          </cell>
          <cell r="H3432">
            <v>3</v>
          </cell>
          <cell r="I3432">
            <v>1</v>
          </cell>
          <cell r="J3432" t="str">
            <v>leghennen</v>
          </cell>
        </row>
        <row r="3433">
          <cell r="A3433" t="str">
            <v>2009_apr_19</v>
          </cell>
          <cell r="C3433">
            <v>15803</v>
          </cell>
          <cell r="D3433">
            <v>2009</v>
          </cell>
          <cell r="E3433" t="str">
            <v>apr</v>
          </cell>
          <cell r="F3433">
            <v>19</v>
          </cell>
          <cell r="G3433">
            <v>81204</v>
          </cell>
          <cell r="H3433">
            <v>4</v>
          </cell>
          <cell r="I3433">
            <v>1</v>
          </cell>
          <cell r="J3433" t="str">
            <v>leghennen</v>
          </cell>
        </row>
        <row r="3434">
          <cell r="A3434" t="str">
            <v>2009_mei_19</v>
          </cell>
          <cell r="C3434">
            <v>15804</v>
          </cell>
          <cell r="D3434">
            <v>2009</v>
          </cell>
          <cell r="E3434" t="str">
            <v>mei</v>
          </cell>
          <cell r="F3434">
            <v>19</v>
          </cell>
          <cell r="G3434">
            <v>68226</v>
          </cell>
          <cell r="H3434">
            <v>5</v>
          </cell>
          <cell r="I3434">
            <v>1</v>
          </cell>
          <cell r="J3434" t="str">
            <v>leghennen</v>
          </cell>
        </row>
        <row r="3435">
          <cell r="A3435" t="str">
            <v>2009_jun_19</v>
          </cell>
          <cell r="C3435">
            <v>15805</v>
          </cell>
          <cell r="D3435">
            <v>2009</v>
          </cell>
          <cell r="E3435" t="str">
            <v>jun</v>
          </cell>
          <cell r="F3435">
            <v>19</v>
          </cell>
          <cell r="G3435">
            <v>65372</v>
          </cell>
          <cell r="H3435">
            <v>6</v>
          </cell>
          <cell r="I3435">
            <v>1</v>
          </cell>
          <cell r="J3435" t="str">
            <v>leghennen</v>
          </cell>
        </row>
        <row r="3436">
          <cell r="A3436" t="str">
            <v>2009_jul_19</v>
          </cell>
          <cell r="C3436">
            <v>15806</v>
          </cell>
          <cell r="D3436">
            <v>2009</v>
          </cell>
          <cell r="E3436" t="str">
            <v>jul</v>
          </cell>
          <cell r="F3436">
            <v>19</v>
          </cell>
          <cell r="G3436">
            <v>63810</v>
          </cell>
          <cell r="H3436">
            <v>7</v>
          </cell>
          <cell r="I3436">
            <v>1</v>
          </cell>
          <cell r="J3436" t="str">
            <v>leghennen</v>
          </cell>
        </row>
        <row r="3437">
          <cell r="A3437" t="str">
            <v>2009_aug_19</v>
          </cell>
          <cell r="C3437">
            <v>15807</v>
          </cell>
          <cell r="D3437">
            <v>2009</v>
          </cell>
          <cell r="E3437" t="str">
            <v>aug</v>
          </cell>
          <cell r="F3437">
            <v>19</v>
          </cell>
          <cell r="G3437">
            <v>71510</v>
          </cell>
          <cell r="H3437">
            <v>8</v>
          </cell>
          <cell r="I3437">
            <v>1</v>
          </cell>
          <cell r="J3437" t="str">
            <v>leghennen</v>
          </cell>
        </row>
        <row r="3438">
          <cell r="A3438" t="str">
            <v>2009_sep_19</v>
          </cell>
          <cell r="C3438">
            <v>15808</v>
          </cell>
          <cell r="D3438">
            <v>2009</v>
          </cell>
          <cell r="E3438" t="str">
            <v>sep</v>
          </cell>
          <cell r="F3438">
            <v>19</v>
          </cell>
          <cell r="G3438">
            <v>78780</v>
          </cell>
          <cell r="H3438">
            <v>9</v>
          </cell>
          <cell r="I3438">
            <v>1</v>
          </cell>
          <cell r="J3438" t="str">
            <v>leghennen</v>
          </cell>
        </row>
        <row r="3439">
          <cell r="A3439" t="str">
            <v>2009_okt_19</v>
          </cell>
          <cell r="C3439">
            <v>15809</v>
          </cell>
          <cell r="D3439">
            <v>2009</v>
          </cell>
          <cell r="E3439" t="str">
            <v>okt</v>
          </cell>
          <cell r="F3439">
            <v>19</v>
          </cell>
          <cell r="G3439">
            <v>84866</v>
          </cell>
          <cell r="H3439">
            <v>10</v>
          </cell>
          <cell r="I3439">
            <v>1</v>
          </cell>
          <cell r="J3439" t="str">
            <v>leghennen</v>
          </cell>
        </row>
        <row r="3440">
          <cell r="A3440" t="str">
            <v>2009_nov_19</v>
          </cell>
          <cell r="C3440">
            <v>15810</v>
          </cell>
          <cell r="D3440">
            <v>2009</v>
          </cell>
          <cell r="E3440" t="str">
            <v>nov</v>
          </cell>
          <cell r="F3440">
            <v>19</v>
          </cell>
          <cell r="G3440">
            <v>95204</v>
          </cell>
          <cell r="H3440">
            <v>11</v>
          </cell>
          <cell r="I3440">
            <v>1</v>
          </cell>
          <cell r="J3440" t="str">
            <v>leghennen</v>
          </cell>
        </row>
        <row r="3441">
          <cell r="A3441" t="str">
            <v>2009_dec_19</v>
          </cell>
          <cell r="C3441">
            <v>15811</v>
          </cell>
          <cell r="D3441">
            <v>2009</v>
          </cell>
          <cell r="E3441" t="str">
            <v>dec</v>
          </cell>
          <cell r="F3441">
            <v>19</v>
          </cell>
          <cell r="G3441">
            <v>104626</v>
          </cell>
          <cell r="H3441">
            <v>12</v>
          </cell>
          <cell r="I3441">
            <v>1</v>
          </cell>
          <cell r="J3441" t="str">
            <v>leghennen</v>
          </cell>
        </row>
        <row r="3442">
          <cell r="A3442" t="str">
            <v>2010_jan_19</v>
          </cell>
          <cell r="C3442">
            <v>15812</v>
          </cell>
          <cell r="D3442">
            <v>2010</v>
          </cell>
          <cell r="E3442" t="str">
            <v>jan</v>
          </cell>
          <cell r="F3442">
            <v>19</v>
          </cell>
          <cell r="G3442">
            <v>102688</v>
          </cell>
          <cell r="H3442">
            <v>1</v>
          </cell>
          <cell r="I3442">
            <v>1</v>
          </cell>
          <cell r="J3442" t="str">
            <v>leghennen</v>
          </cell>
        </row>
        <row r="3443">
          <cell r="A3443" t="str">
            <v>2010_feb_19</v>
          </cell>
          <cell r="C3443">
            <v>15813</v>
          </cell>
          <cell r="D3443">
            <v>2010</v>
          </cell>
          <cell r="E3443" t="str">
            <v>feb</v>
          </cell>
          <cell r="F3443">
            <v>19</v>
          </cell>
          <cell r="G3443">
            <v>109904</v>
          </cell>
          <cell r="H3443">
            <v>2</v>
          </cell>
          <cell r="I3443">
            <v>1</v>
          </cell>
          <cell r="J3443" t="str">
            <v>leghennen</v>
          </cell>
        </row>
        <row r="3444">
          <cell r="A3444" t="str">
            <v>2010_mrt_19</v>
          </cell>
          <cell r="C3444">
            <v>15814</v>
          </cell>
          <cell r="D3444">
            <v>2010</v>
          </cell>
          <cell r="E3444" t="str">
            <v>mrt</v>
          </cell>
          <cell r="F3444">
            <v>19</v>
          </cell>
          <cell r="G3444">
            <v>108396</v>
          </cell>
          <cell r="H3444">
            <v>3</v>
          </cell>
          <cell r="I3444">
            <v>1</v>
          </cell>
          <cell r="J3444" t="str">
            <v>leghennen</v>
          </cell>
        </row>
        <row r="3445">
          <cell r="A3445" t="str">
            <v>2010_apr_19</v>
          </cell>
          <cell r="C3445">
            <v>15815</v>
          </cell>
          <cell r="D3445">
            <v>2010</v>
          </cell>
          <cell r="E3445" t="str">
            <v>apr</v>
          </cell>
          <cell r="F3445">
            <v>19</v>
          </cell>
          <cell r="G3445">
            <v>76518</v>
          </cell>
          <cell r="H3445">
            <v>4</v>
          </cell>
          <cell r="I3445">
            <v>1</v>
          </cell>
          <cell r="J3445" t="str">
            <v>leghennen</v>
          </cell>
        </row>
        <row r="3446">
          <cell r="A3446" t="str">
            <v>2010_mei_19</v>
          </cell>
          <cell r="C3446">
            <v>15816</v>
          </cell>
          <cell r="D3446">
            <v>2010</v>
          </cell>
          <cell r="E3446" t="str">
            <v>mei</v>
          </cell>
          <cell r="F3446">
            <v>19</v>
          </cell>
          <cell r="G3446">
            <v>61656</v>
          </cell>
          <cell r="H3446">
            <v>5</v>
          </cell>
          <cell r="I3446">
            <v>1</v>
          </cell>
          <cell r="J3446" t="str">
            <v>leghennen</v>
          </cell>
        </row>
        <row r="3447">
          <cell r="A3447" t="str">
            <v>2010_jun_19</v>
          </cell>
          <cell r="C3447">
            <v>15817</v>
          </cell>
          <cell r="D3447">
            <v>2010</v>
          </cell>
          <cell r="E3447" t="str">
            <v>jun</v>
          </cell>
          <cell r="F3447">
            <v>19</v>
          </cell>
          <cell r="G3447">
            <v>58802</v>
          </cell>
          <cell r="H3447">
            <v>6</v>
          </cell>
          <cell r="I3447">
            <v>1</v>
          </cell>
          <cell r="J3447" t="str">
            <v>leghennen</v>
          </cell>
        </row>
        <row r="3448">
          <cell r="A3448" t="str">
            <v>2010_jul_19</v>
          </cell>
          <cell r="C3448">
            <v>15818</v>
          </cell>
          <cell r="D3448">
            <v>2010</v>
          </cell>
          <cell r="E3448" t="str">
            <v>jul</v>
          </cell>
          <cell r="F3448">
            <v>19</v>
          </cell>
          <cell r="G3448">
            <v>44586</v>
          </cell>
          <cell r="H3448">
            <v>7</v>
          </cell>
          <cell r="I3448">
            <v>1</v>
          </cell>
          <cell r="J3448" t="str">
            <v>leghennen</v>
          </cell>
        </row>
        <row r="3449">
          <cell r="A3449" t="str">
            <v>2010_aug_19</v>
          </cell>
          <cell r="C3449">
            <v>15819</v>
          </cell>
          <cell r="D3449">
            <v>2010</v>
          </cell>
          <cell r="E3449" t="str">
            <v>aug</v>
          </cell>
          <cell r="F3449">
            <v>19</v>
          </cell>
          <cell r="G3449">
            <v>49324</v>
          </cell>
          <cell r="H3449">
            <v>8</v>
          </cell>
          <cell r="I3449">
            <v>1</v>
          </cell>
          <cell r="J3449" t="str">
            <v>leghennen</v>
          </cell>
        </row>
        <row r="3450">
          <cell r="A3450" t="str">
            <v>2010_sep_19</v>
          </cell>
          <cell r="C3450">
            <v>15820</v>
          </cell>
          <cell r="D3450">
            <v>2010</v>
          </cell>
          <cell r="E3450" t="str">
            <v>sep</v>
          </cell>
          <cell r="F3450">
            <v>19</v>
          </cell>
          <cell r="G3450">
            <v>54602</v>
          </cell>
          <cell r="H3450">
            <v>9</v>
          </cell>
          <cell r="I3450">
            <v>1</v>
          </cell>
          <cell r="J3450" t="str">
            <v>leghennen</v>
          </cell>
        </row>
        <row r="3451">
          <cell r="A3451" t="str">
            <v>2010_okt_19</v>
          </cell>
          <cell r="C3451">
            <v>15821</v>
          </cell>
          <cell r="D3451">
            <v>2010</v>
          </cell>
          <cell r="E3451" t="str">
            <v>okt</v>
          </cell>
          <cell r="F3451">
            <v>19</v>
          </cell>
          <cell r="G3451">
            <v>49542</v>
          </cell>
          <cell r="H3451">
            <v>10</v>
          </cell>
          <cell r="I3451">
            <v>1</v>
          </cell>
          <cell r="J3451" t="str">
            <v>leghennen</v>
          </cell>
        </row>
        <row r="3452">
          <cell r="A3452" t="str">
            <v>2010_nov_19</v>
          </cell>
          <cell r="C3452">
            <v>15822</v>
          </cell>
          <cell r="D3452">
            <v>2010</v>
          </cell>
          <cell r="E3452" t="str">
            <v>nov</v>
          </cell>
          <cell r="F3452">
            <v>19</v>
          </cell>
          <cell r="G3452">
            <v>48734</v>
          </cell>
          <cell r="H3452">
            <v>11</v>
          </cell>
          <cell r="I3452">
            <v>1</v>
          </cell>
          <cell r="J3452" t="str">
            <v>leghennen</v>
          </cell>
        </row>
        <row r="3453">
          <cell r="A3453" t="str">
            <v>2010_dec_19</v>
          </cell>
          <cell r="C3453">
            <v>15823</v>
          </cell>
          <cell r="D3453">
            <v>2010</v>
          </cell>
          <cell r="E3453" t="str">
            <v>dec</v>
          </cell>
          <cell r="F3453">
            <v>19</v>
          </cell>
          <cell r="G3453">
            <v>56004</v>
          </cell>
          <cell r="H3453">
            <v>12</v>
          </cell>
          <cell r="I3453">
            <v>1</v>
          </cell>
          <cell r="J3453" t="str">
            <v>leghennen</v>
          </cell>
        </row>
        <row r="3454">
          <cell r="A3454" t="str">
            <v>2011_jan_19</v>
          </cell>
          <cell r="C3454">
            <v>15824</v>
          </cell>
          <cell r="D3454">
            <v>2011</v>
          </cell>
          <cell r="E3454" t="str">
            <v>jan</v>
          </cell>
          <cell r="F3454">
            <v>19</v>
          </cell>
          <cell r="G3454">
            <v>44858</v>
          </cell>
          <cell r="H3454">
            <v>1</v>
          </cell>
          <cell r="I3454">
            <v>1</v>
          </cell>
          <cell r="J3454" t="str">
            <v>leghennen</v>
          </cell>
        </row>
        <row r="3455">
          <cell r="A3455" t="str">
            <v>2011_feb_19</v>
          </cell>
          <cell r="C3455">
            <v>15825</v>
          </cell>
          <cell r="D3455">
            <v>2011</v>
          </cell>
          <cell r="E3455" t="str">
            <v>feb</v>
          </cell>
          <cell r="F3455">
            <v>19</v>
          </cell>
          <cell r="G3455">
            <v>45826</v>
          </cell>
          <cell r="H3455">
            <v>2</v>
          </cell>
          <cell r="I3455">
            <v>1</v>
          </cell>
          <cell r="J3455" t="str">
            <v>leghennen</v>
          </cell>
        </row>
        <row r="3456">
          <cell r="A3456" t="str">
            <v>2011_mrt_19</v>
          </cell>
          <cell r="C3456">
            <v>15826</v>
          </cell>
          <cell r="D3456">
            <v>2011</v>
          </cell>
          <cell r="E3456" t="str">
            <v>mrt</v>
          </cell>
          <cell r="F3456">
            <v>19</v>
          </cell>
          <cell r="G3456">
            <v>53904</v>
          </cell>
          <cell r="H3456">
            <v>3</v>
          </cell>
          <cell r="I3456">
            <v>1</v>
          </cell>
          <cell r="J3456" t="str">
            <v>leghennen</v>
          </cell>
        </row>
        <row r="3457">
          <cell r="A3457" t="str">
            <v>2011_apr_19</v>
          </cell>
          <cell r="C3457">
            <v>15827</v>
          </cell>
          <cell r="D3457">
            <v>2011</v>
          </cell>
          <cell r="E3457" t="str">
            <v>apr</v>
          </cell>
          <cell r="F3457">
            <v>19</v>
          </cell>
          <cell r="G3457">
            <v>45772</v>
          </cell>
          <cell r="H3457">
            <v>4</v>
          </cell>
          <cell r="I3457">
            <v>1</v>
          </cell>
          <cell r="J3457" t="str">
            <v>leghennen</v>
          </cell>
        </row>
        <row r="3458">
          <cell r="A3458" t="str">
            <v>2011_mei_19</v>
          </cell>
          <cell r="C3458">
            <v>15828</v>
          </cell>
          <cell r="D3458">
            <v>2011</v>
          </cell>
          <cell r="E3458" t="str">
            <v>mei</v>
          </cell>
          <cell r="F3458">
            <v>19</v>
          </cell>
          <cell r="G3458">
            <v>37640</v>
          </cell>
          <cell r="H3458">
            <v>5</v>
          </cell>
          <cell r="I3458">
            <v>1</v>
          </cell>
          <cell r="J3458" t="str">
            <v>leghennen</v>
          </cell>
        </row>
        <row r="3459">
          <cell r="A3459" t="str">
            <v>2011_jun_19</v>
          </cell>
          <cell r="C3459">
            <v>15829</v>
          </cell>
          <cell r="D3459">
            <v>2011</v>
          </cell>
          <cell r="E3459" t="str">
            <v>jun</v>
          </cell>
          <cell r="F3459">
            <v>19</v>
          </cell>
          <cell r="G3459">
            <v>41140</v>
          </cell>
          <cell r="H3459">
            <v>6</v>
          </cell>
          <cell r="I3459">
            <v>1</v>
          </cell>
          <cell r="J3459" t="str">
            <v>leghennen</v>
          </cell>
        </row>
        <row r="3460">
          <cell r="A3460" t="str">
            <v>2011_jul_19</v>
          </cell>
          <cell r="C3460">
            <v>15830</v>
          </cell>
          <cell r="D3460">
            <v>2011</v>
          </cell>
          <cell r="E3460" t="str">
            <v>jul</v>
          </cell>
          <cell r="F3460">
            <v>19</v>
          </cell>
          <cell r="G3460">
            <v>50994</v>
          </cell>
          <cell r="H3460">
            <v>7</v>
          </cell>
          <cell r="I3460">
            <v>1</v>
          </cell>
          <cell r="J3460" t="str">
            <v>leghennen</v>
          </cell>
        </row>
        <row r="3461">
          <cell r="A3461" t="str">
            <v>2011_aug_19</v>
          </cell>
          <cell r="C3461">
            <v>15831</v>
          </cell>
          <cell r="D3461">
            <v>2011</v>
          </cell>
          <cell r="E3461" t="str">
            <v>aug</v>
          </cell>
          <cell r="F3461">
            <v>19</v>
          </cell>
          <cell r="G3461">
            <v>57242</v>
          </cell>
          <cell r="H3461">
            <v>8</v>
          </cell>
          <cell r="I3461">
            <v>1</v>
          </cell>
          <cell r="J3461" t="str">
            <v>leghennen</v>
          </cell>
        </row>
        <row r="3462">
          <cell r="A3462" t="str">
            <v>2011_sep_19</v>
          </cell>
          <cell r="C3462">
            <v>15832</v>
          </cell>
          <cell r="D3462">
            <v>2011</v>
          </cell>
          <cell r="E3462" t="str">
            <v>sep</v>
          </cell>
          <cell r="F3462">
            <v>19</v>
          </cell>
          <cell r="G3462">
            <v>55520</v>
          </cell>
          <cell r="H3462">
            <v>9</v>
          </cell>
          <cell r="I3462">
            <v>1</v>
          </cell>
          <cell r="J3462" t="str">
            <v>leghennen</v>
          </cell>
        </row>
        <row r="3463">
          <cell r="A3463" t="str">
            <v>2011_okt_19</v>
          </cell>
          <cell r="C3463">
            <v>15833</v>
          </cell>
          <cell r="D3463">
            <v>2011</v>
          </cell>
          <cell r="E3463" t="str">
            <v>okt</v>
          </cell>
          <cell r="F3463">
            <v>19</v>
          </cell>
          <cell r="G3463">
            <v>54766</v>
          </cell>
          <cell r="H3463">
            <v>10</v>
          </cell>
          <cell r="I3463">
            <v>1</v>
          </cell>
          <cell r="J3463" t="str">
            <v>leghennen</v>
          </cell>
        </row>
        <row r="3464">
          <cell r="A3464" t="str">
            <v>2011_nov_19</v>
          </cell>
          <cell r="C3464">
            <v>15834</v>
          </cell>
          <cell r="D3464">
            <v>2011</v>
          </cell>
          <cell r="E3464" t="str">
            <v>nov</v>
          </cell>
          <cell r="F3464">
            <v>19</v>
          </cell>
          <cell r="G3464">
            <v>65696</v>
          </cell>
          <cell r="H3464">
            <v>11</v>
          </cell>
          <cell r="I3464">
            <v>1</v>
          </cell>
          <cell r="J3464" t="str">
            <v>leghennen</v>
          </cell>
        </row>
        <row r="3465">
          <cell r="A3465" t="str">
            <v>2011_dec_19</v>
          </cell>
          <cell r="C3465">
            <v>15835</v>
          </cell>
          <cell r="D3465">
            <v>2011</v>
          </cell>
          <cell r="E3465" t="str">
            <v>dec</v>
          </cell>
          <cell r="F3465">
            <v>19</v>
          </cell>
          <cell r="G3465">
            <v>76788</v>
          </cell>
          <cell r="H3465">
            <v>12</v>
          </cell>
          <cell r="I3465">
            <v>1</v>
          </cell>
          <cell r="J3465" t="str">
            <v>leghennen</v>
          </cell>
        </row>
        <row r="3466">
          <cell r="A3466" t="str">
            <v>2012_jan_19</v>
          </cell>
          <cell r="C3466">
            <v>15836</v>
          </cell>
          <cell r="D3466">
            <v>2012</v>
          </cell>
          <cell r="E3466" t="str">
            <v>jan</v>
          </cell>
          <cell r="F3466">
            <v>19</v>
          </cell>
          <cell r="G3466">
            <v>72750</v>
          </cell>
          <cell r="H3466">
            <v>1</v>
          </cell>
          <cell r="I3466">
            <v>1</v>
          </cell>
          <cell r="J3466" t="str">
            <v>leghennen</v>
          </cell>
        </row>
        <row r="3467">
          <cell r="A3467" t="str">
            <v>2012_dec_19</v>
          </cell>
          <cell r="C3467">
            <v>15847</v>
          </cell>
          <cell r="D3467">
            <v>2012</v>
          </cell>
          <cell r="E3467" t="str">
            <v>dec</v>
          </cell>
          <cell r="F3467">
            <v>19</v>
          </cell>
          <cell r="G3467">
            <v>0</v>
          </cell>
          <cell r="H3467">
            <v>12</v>
          </cell>
          <cell r="I3467">
            <v>1</v>
          </cell>
          <cell r="J3467" t="str">
            <v>leghennen</v>
          </cell>
        </row>
        <row r="3468">
          <cell r="A3468" t="str">
            <v>2006_jan_20</v>
          </cell>
          <cell r="C3468">
            <v>15848</v>
          </cell>
          <cell r="D3468">
            <v>2006</v>
          </cell>
          <cell r="E3468" t="str">
            <v>jan</v>
          </cell>
          <cell r="F3468">
            <v>20</v>
          </cell>
          <cell r="G3468">
            <v>24581.25</v>
          </cell>
          <cell r="H3468">
            <v>1</v>
          </cell>
          <cell r="I3468">
            <v>1</v>
          </cell>
          <cell r="J3468" t="str">
            <v>leghennen</v>
          </cell>
        </row>
        <row r="3469">
          <cell r="A3469" t="str">
            <v>2006_feb_20</v>
          </cell>
          <cell r="C3469">
            <v>15849</v>
          </cell>
          <cell r="D3469">
            <v>2006</v>
          </cell>
          <cell r="E3469" t="str">
            <v>feb</v>
          </cell>
          <cell r="F3469">
            <v>20</v>
          </cell>
          <cell r="G3469">
            <v>24795</v>
          </cell>
          <cell r="H3469">
            <v>2</v>
          </cell>
          <cell r="I3469">
            <v>1</v>
          </cell>
          <cell r="J3469" t="str">
            <v>leghennen</v>
          </cell>
        </row>
        <row r="3470">
          <cell r="A3470" t="str">
            <v>2006_mrt_20</v>
          </cell>
          <cell r="C3470">
            <v>15850</v>
          </cell>
          <cell r="D3470">
            <v>2006</v>
          </cell>
          <cell r="E3470" t="str">
            <v>mrt</v>
          </cell>
          <cell r="F3470">
            <v>20</v>
          </cell>
          <cell r="G3470">
            <v>24866.25</v>
          </cell>
          <cell r="H3470">
            <v>3</v>
          </cell>
          <cell r="I3470">
            <v>1</v>
          </cell>
          <cell r="J3470" t="str">
            <v>leghennen</v>
          </cell>
        </row>
        <row r="3471">
          <cell r="A3471" t="str">
            <v>2006_apr_20</v>
          </cell>
          <cell r="C3471">
            <v>15851</v>
          </cell>
          <cell r="D3471">
            <v>2006</v>
          </cell>
          <cell r="E3471" t="str">
            <v>apr</v>
          </cell>
          <cell r="F3471">
            <v>20</v>
          </cell>
          <cell r="G3471">
            <v>24937.5</v>
          </cell>
          <cell r="H3471">
            <v>4</v>
          </cell>
          <cell r="I3471">
            <v>1</v>
          </cell>
          <cell r="J3471" t="str">
            <v>leghennen</v>
          </cell>
        </row>
        <row r="3472">
          <cell r="A3472" t="str">
            <v>2006_mei_20</v>
          </cell>
          <cell r="C3472">
            <v>15852</v>
          </cell>
          <cell r="D3472">
            <v>2006</v>
          </cell>
          <cell r="E3472" t="str">
            <v>mei</v>
          </cell>
          <cell r="F3472">
            <v>20</v>
          </cell>
          <cell r="G3472">
            <v>25151.25</v>
          </cell>
          <cell r="H3472">
            <v>5</v>
          </cell>
          <cell r="I3472">
            <v>1</v>
          </cell>
          <cell r="J3472" t="str">
            <v>leghennen</v>
          </cell>
        </row>
        <row r="3473">
          <cell r="A3473" t="str">
            <v>2006_jun_20</v>
          </cell>
          <cell r="C3473">
            <v>15853</v>
          </cell>
          <cell r="D3473">
            <v>2006</v>
          </cell>
          <cell r="E3473" t="str">
            <v>jun</v>
          </cell>
          <cell r="F3473">
            <v>20</v>
          </cell>
          <cell r="G3473">
            <v>25222.5</v>
          </cell>
          <cell r="H3473">
            <v>6</v>
          </cell>
          <cell r="I3473">
            <v>1</v>
          </cell>
          <cell r="J3473" t="str">
            <v>leghennen</v>
          </cell>
        </row>
        <row r="3474">
          <cell r="A3474" t="str">
            <v>2006_jul_20</v>
          </cell>
          <cell r="C3474">
            <v>15854</v>
          </cell>
          <cell r="D3474">
            <v>2006</v>
          </cell>
          <cell r="E3474" t="str">
            <v>jul</v>
          </cell>
          <cell r="F3474">
            <v>20</v>
          </cell>
          <cell r="G3474">
            <v>25293.75</v>
          </cell>
          <cell r="H3474">
            <v>7</v>
          </cell>
          <cell r="I3474">
            <v>1</v>
          </cell>
          <cell r="J3474" t="str">
            <v>leghennen</v>
          </cell>
        </row>
        <row r="3475">
          <cell r="A3475" t="str">
            <v>2006_aug_20</v>
          </cell>
          <cell r="C3475">
            <v>15855</v>
          </cell>
          <cell r="D3475">
            <v>2006</v>
          </cell>
          <cell r="E3475" t="str">
            <v>aug</v>
          </cell>
          <cell r="F3475">
            <v>20</v>
          </cell>
          <cell r="G3475">
            <v>25365</v>
          </cell>
          <cell r="H3475">
            <v>8</v>
          </cell>
          <cell r="I3475">
            <v>1</v>
          </cell>
          <cell r="J3475" t="str">
            <v>leghennen</v>
          </cell>
        </row>
        <row r="3476">
          <cell r="A3476" t="str">
            <v>2006_sep_20</v>
          </cell>
          <cell r="C3476">
            <v>15856</v>
          </cell>
          <cell r="D3476">
            <v>2006</v>
          </cell>
          <cell r="E3476" t="str">
            <v>sep</v>
          </cell>
          <cell r="F3476">
            <v>20</v>
          </cell>
          <cell r="G3476">
            <v>25792.5</v>
          </cell>
          <cell r="H3476">
            <v>9</v>
          </cell>
          <cell r="I3476">
            <v>1</v>
          </cell>
          <cell r="J3476" t="str">
            <v>leghennen</v>
          </cell>
        </row>
        <row r="3477">
          <cell r="A3477" t="str">
            <v>2006_okt_20</v>
          </cell>
          <cell r="C3477">
            <v>15857</v>
          </cell>
          <cell r="D3477">
            <v>2006</v>
          </cell>
          <cell r="E3477" t="str">
            <v>okt</v>
          </cell>
          <cell r="F3477">
            <v>20</v>
          </cell>
          <cell r="G3477">
            <v>26220</v>
          </cell>
          <cell r="H3477">
            <v>10</v>
          </cell>
          <cell r="I3477">
            <v>1</v>
          </cell>
          <cell r="J3477" t="str">
            <v>leghennen</v>
          </cell>
        </row>
        <row r="3478">
          <cell r="A3478" t="str">
            <v>2006_nov_20</v>
          </cell>
          <cell r="C3478">
            <v>15858</v>
          </cell>
          <cell r="D3478">
            <v>2006</v>
          </cell>
          <cell r="E3478" t="str">
            <v>nov</v>
          </cell>
          <cell r="F3478">
            <v>20</v>
          </cell>
          <cell r="G3478">
            <v>27003.75</v>
          </cell>
          <cell r="H3478">
            <v>11</v>
          </cell>
          <cell r="I3478">
            <v>1</v>
          </cell>
          <cell r="J3478" t="str">
            <v>leghennen</v>
          </cell>
        </row>
        <row r="3479">
          <cell r="A3479" t="str">
            <v>2006_dec_20</v>
          </cell>
          <cell r="C3479">
            <v>15859</v>
          </cell>
          <cell r="D3479">
            <v>2006</v>
          </cell>
          <cell r="E3479" t="str">
            <v>dec</v>
          </cell>
          <cell r="F3479">
            <v>20</v>
          </cell>
          <cell r="G3479">
            <v>27787.5</v>
          </cell>
          <cell r="H3479">
            <v>12</v>
          </cell>
          <cell r="I3479">
            <v>1</v>
          </cell>
          <cell r="J3479" t="str">
            <v>leghennen</v>
          </cell>
        </row>
        <row r="3480">
          <cell r="A3480" t="str">
            <v>2007_jan_20</v>
          </cell>
          <cell r="C3480">
            <v>15860</v>
          </cell>
          <cell r="D3480">
            <v>2007</v>
          </cell>
          <cell r="E3480" t="str">
            <v>jan</v>
          </cell>
          <cell r="F3480">
            <v>20</v>
          </cell>
          <cell r="G3480">
            <v>28215</v>
          </cell>
          <cell r="H3480">
            <v>1</v>
          </cell>
          <cell r="I3480">
            <v>1</v>
          </cell>
          <cell r="J3480" t="str">
            <v>leghennen</v>
          </cell>
        </row>
        <row r="3481">
          <cell r="A3481" t="str">
            <v>2007_feb_20</v>
          </cell>
          <cell r="C3481">
            <v>15861</v>
          </cell>
          <cell r="D3481">
            <v>2007</v>
          </cell>
          <cell r="E3481" t="str">
            <v>feb</v>
          </cell>
          <cell r="F3481">
            <v>20</v>
          </cell>
          <cell r="G3481">
            <v>28856.25</v>
          </cell>
          <cell r="H3481">
            <v>2</v>
          </cell>
          <cell r="I3481">
            <v>1</v>
          </cell>
          <cell r="J3481" t="str">
            <v>leghennen</v>
          </cell>
        </row>
        <row r="3482">
          <cell r="A3482" t="str">
            <v>2007_mrt_20</v>
          </cell>
          <cell r="C3482">
            <v>15862</v>
          </cell>
          <cell r="D3482">
            <v>2007</v>
          </cell>
          <cell r="E3482" t="str">
            <v>mrt</v>
          </cell>
          <cell r="F3482">
            <v>20</v>
          </cell>
          <cell r="G3482">
            <v>29283.75</v>
          </cell>
          <cell r="H3482">
            <v>3</v>
          </cell>
          <cell r="I3482">
            <v>1</v>
          </cell>
          <cell r="J3482" t="str">
            <v>leghennen</v>
          </cell>
        </row>
        <row r="3483">
          <cell r="A3483" t="str">
            <v>2007_apr_20</v>
          </cell>
          <cell r="C3483">
            <v>15863</v>
          </cell>
          <cell r="D3483">
            <v>2007</v>
          </cell>
          <cell r="E3483" t="str">
            <v>apr</v>
          </cell>
          <cell r="F3483">
            <v>20</v>
          </cell>
          <cell r="G3483">
            <v>29640</v>
          </cell>
          <cell r="H3483">
            <v>4</v>
          </cell>
          <cell r="I3483">
            <v>1</v>
          </cell>
          <cell r="J3483" t="str">
            <v>leghennen</v>
          </cell>
        </row>
        <row r="3484">
          <cell r="A3484" t="str">
            <v>2007_mei_20</v>
          </cell>
          <cell r="C3484">
            <v>15864</v>
          </cell>
          <cell r="D3484">
            <v>2007</v>
          </cell>
          <cell r="E3484" t="str">
            <v>mei</v>
          </cell>
          <cell r="F3484">
            <v>20</v>
          </cell>
          <cell r="G3484">
            <v>29853.75</v>
          </cell>
          <cell r="H3484">
            <v>5</v>
          </cell>
          <cell r="I3484">
            <v>1</v>
          </cell>
          <cell r="J3484" t="str">
            <v>leghennen</v>
          </cell>
        </row>
        <row r="3485">
          <cell r="A3485" t="str">
            <v>2007_jun_20</v>
          </cell>
          <cell r="C3485">
            <v>15865</v>
          </cell>
          <cell r="D3485">
            <v>2007</v>
          </cell>
          <cell r="E3485" t="str">
            <v>jun</v>
          </cell>
          <cell r="F3485">
            <v>20</v>
          </cell>
          <cell r="G3485">
            <v>30067.5</v>
          </cell>
          <cell r="H3485">
            <v>6</v>
          </cell>
          <cell r="I3485">
            <v>1</v>
          </cell>
          <cell r="J3485" t="str">
            <v>leghennen</v>
          </cell>
        </row>
        <row r="3486">
          <cell r="A3486" t="str">
            <v>2007_jul_20</v>
          </cell>
          <cell r="C3486">
            <v>15866</v>
          </cell>
          <cell r="D3486">
            <v>2007</v>
          </cell>
          <cell r="E3486" t="str">
            <v>jul</v>
          </cell>
          <cell r="F3486">
            <v>20</v>
          </cell>
          <cell r="G3486">
            <v>30281.25</v>
          </cell>
          <cell r="H3486">
            <v>7</v>
          </cell>
          <cell r="I3486">
            <v>1</v>
          </cell>
          <cell r="J3486" t="str">
            <v>leghennen</v>
          </cell>
        </row>
        <row r="3487">
          <cell r="A3487" t="str">
            <v>2007_aug_20</v>
          </cell>
          <cell r="C3487">
            <v>15867</v>
          </cell>
          <cell r="D3487">
            <v>2007</v>
          </cell>
          <cell r="E3487" t="str">
            <v>aug</v>
          </cell>
          <cell r="F3487">
            <v>20</v>
          </cell>
          <cell r="G3487">
            <v>31278.75</v>
          </cell>
          <cell r="H3487">
            <v>8</v>
          </cell>
          <cell r="I3487">
            <v>1</v>
          </cell>
          <cell r="J3487" t="str">
            <v>leghennen</v>
          </cell>
        </row>
        <row r="3488">
          <cell r="A3488" t="str">
            <v>2007_sep_20</v>
          </cell>
          <cell r="C3488">
            <v>15868</v>
          </cell>
          <cell r="D3488">
            <v>2007</v>
          </cell>
          <cell r="E3488" t="str">
            <v>sep</v>
          </cell>
          <cell r="F3488">
            <v>20</v>
          </cell>
          <cell r="G3488">
            <v>32917.5</v>
          </cell>
          <cell r="H3488">
            <v>9</v>
          </cell>
          <cell r="I3488">
            <v>1</v>
          </cell>
          <cell r="J3488" t="str">
            <v>leghennen</v>
          </cell>
        </row>
        <row r="3489">
          <cell r="A3489" t="str">
            <v>2007_okt_20</v>
          </cell>
          <cell r="C3489">
            <v>15869</v>
          </cell>
          <cell r="D3489">
            <v>2007</v>
          </cell>
          <cell r="E3489" t="str">
            <v>okt</v>
          </cell>
          <cell r="F3489">
            <v>20</v>
          </cell>
          <cell r="G3489">
            <v>34912.5</v>
          </cell>
          <cell r="H3489">
            <v>10</v>
          </cell>
          <cell r="I3489">
            <v>1</v>
          </cell>
          <cell r="J3489" t="str">
            <v>leghennen</v>
          </cell>
        </row>
        <row r="3490">
          <cell r="A3490" t="str">
            <v>2007_nov_20</v>
          </cell>
          <cell r="C3490">
            <v>15870</v>
          </cell>
          <cell r="D3490">
            <v>2007</v>
          </cell>
          <cell r="E3490" t="str">
            <v>nov</v>
          </cell>
          <cell r="F3490">
            <v>20</v>
          </cell>
          <cell r="G3490">
            <v>36123.75</v>
          </cell>
          <cell r="H3490">
            <v>11</v>
          </cell>
          <cell r="I3490">
            <v>1</v>
          </cell>
          <cell r="J3490" t="str">
            <v>leghennen</v>
          </cell>
        </row>
        <row r="3491">
          <cell r="A3491" t="str">
            <v>2007_dec_20</v>
          </cell>
          <cell r="C3491">
            <v>15871</v>
          </cell>
          <cell r="D3491">
            <v>2007</v>
          </cell>
          <cell r="E3491" t="str">
            <v>dec</v>
          </cell>
          <cell r="F3491">
            <v>20</v>
          </cell>
          <cell r="G3491">
            <v>36693.75</v>
          </cell>
          <cell r="H3491">
            <v>12</v>
          </cell>
          <cell r="I3491">
            <v>1</v>
          </cell>
          <cell r="J3491" t="str">
            <v>leghennen</v>
          </cell>
        </row>
        <row r="3492">
          <cell r="A3492" t="str">
            <v>2008_jan_20</v>
          </cell>
          <cell r="C3492">
            <v>15872</v>
          </cell>
          <cell r="D3492">
            <v>2008</v>
          </cell>
          <cell r="E3492" t="str">
            <v>jan</v>
          </cell>
          <cell r="F3492">
            <v>20</v>
          </cell>
          <cell r="G3492">
            <v>37192.5</v>
          </cell>
          <cell r="H3492">
            <v>1</v>
          </cell>
          <cell r="I3492">
            <v>1</v>
          </cell>
          <cell r="J3492" t="str">
            <v>leghennen</v>
          </cell>
        </row>
        <row r="3493">
          <cell r="A3493" t="str">
            <v>2008_feb_20</v>
          </cell>
          <cell r="C3493">
            <v>15873</v>
          </cell>
          <cell r="D3493">
            <v>2008</v>
          </cell>
          <cell r="E3493" t="str">
            <v>feb</v>
          </cell>
          <cell r="F3493">
            <v>20</v>
          </cell>
          <cell r="G3493">
            <v>37833.75</v>
          </cell>
          <cell r="H3493">
            <v>2</v>
          </cell>
          <cell r="I3493">
            <v>1</v>
          </cell>
          <cell r="J3493" t="str">
            <v>leghennen</v>
          </cell>
        </row>
        <row r="3494">
          <cell r="A3494" t="str">
            <v>2008_mrt_20</v>
          </cell>
          <cell r="C3494">
            <v>15874</v>
          </cell>
          <cell r="D3494">
            <v>2008</v>
          </cell>
          <cell r="E3494" t="str">
            <v>mrt</v>
          </cell>
          <cell r="F3494">
            <v>20</v>
          </cell>
          <cell r="G3494">
            <v>38617.5</v>
          </cell>
          <cell r="H3494">
            <v>3</v>
          </cell>
          <cell r="I3494">
            <v>1</v>
          </cell>
          <cell r="J3494" t="str">
            <v>leghennen</v>
          </cell>
        </row>
        <row r="3495">
          <cell r="A3495" t="str">
            <v>2008_apr_20</v>
          </cell>
          <cell r="C3495">
            <v>15875</v>
          </cell>
          <cell r="D3495">
            <v>2008</v>
          </cell>
          <cell r="E3495" t="str">
            <v>apr</v>
          </cell>
          <cell r="F3495">
            <v>20</v>
          </cell>
          <cell r="G3495">
            <v>39187.5</v>
          </cell>
          <cell r="H3495">
            <v>4</v>
          </cell>
          <cell r="I3495">
            <v>1</v>
          </cell>
          <cell r="J3495" t="str">
            <v>leghennen</v>
          </cell>
        </row>
        <row r="3496">
          <cell r="A3496" t="str">
            <v>2008_mei_20</v>
          </cell>
          <cell r="C3496">
            <v>15876</v>
          </cell>
          <cell r="D3496">
            <v>2008</v>
          </cell>
          <cell r="E3496" t="str">
            <v>mei</v>
          </cell>
          <cell r="F3496">
            <v>20</v>
          </cell>
          <cell r="G3496">
            <v>39472.5</v>
          </cell>
          <cell r="H3496">
            <v>5</v>
          </cell>
          <cell r="I3496">
            <v>1</v>
          </cell>
          <cell r="J3496" t="str">
            <v>leghennen</v>
          </cell>
        </row>
        <row r="3497">
          <cell r="A3497" t="str">
            <v>2008_jun_20</v>
          </cell>
          <cell r="C3497">
            <v>15877</v>
          </cell>
          <cell r="D3497">
            <v>2008</v>
          </cell>
          <cell r="E3497" t="str">
            <v>jun</v>
          </cell>
          <cell r="F3497">
            <v>20</v>
          </cell>
          <cell r="G3497">
            <v>39543.75</v>
          </cell>
          <cell r="H3497">
            <v>6</v>
          </cell>
          <cell r="I3497">
            <v>1</v>
          </cell>
          <cell r="J3497" t="str">
            <v>leghennen</v>
          </cell>
        </row>
        <row r="3498">
          <cell r="A3498" t="str">
            <v>2008_jul_20</v>
          </cell>
          <cell r="C3498">
            <v>15878</v>
          </cell>
          <cell r="D3498">
            <v>2008</v>
          </cell>
          <cell r="E3498" t="str">
            <v>jul</v>
          </cell>
          <cell r="F3498">
            <v>20</v>
          </cell>
          <cell r="G3498">
            <v>39472.5</v>
          </cell>
          <cell r="H3498">
            <v>7</v>
          </cell>
          <cell r="I3498">
            <v>1</v>
          </cell>
          <cell r="J3498" t="str">
            <v>leghennen</v>
          </cell>
        </row>
        <row r="3499">
          <cell r="A3499" t="str">
            <v>2008_aug_20</v>
          </cell>
          <cell r="C3499">
            <v>15879</v>
          </cell>
          <cell r="D3499">
            <v>2008</v>
          </cell>
          <cell r="E3499" t="str">
            <v>aug</v>
          </cell>
          <cell r="F3499">
            <v>20</v>
          </cell>
          <cell r="G3499">
            <v>39258.75</v>
          </cell>
          <cell r="H3499">
            <v>8</v>
          </cell>
          <cell r="I3499">
            <v>1</v>
          </cell>
          <cell r="J3499" t="str">
            <v>leghennen</v>
          </cell>
        </row>
        <row r="3500">
          <cell r="A3500" t="str">
            <v>2008_sep_20</v>
          </cell>
          <cell r="C3500">
            <v>15880</v>
          </cell>
          <cell r="D3500">
            <v>2008</v>
          </cell>
          <cell r="E3500" t="str">
            <v>sep</v>
          </cell>
          <cell r="F3500">
            <v>20</v>
          </cell>
          <cell r="G3500">
            <v>38475</v>
          </cell>
          <cell r="H3500">
            <v>9</v>
          </cell>
          <cell r="I3500">
            <v>1</v>
          </cell>
          <cell r="J3500" t="str">
            <v>leghennen</v>
          </cell>
        </row>
        <row r="3501">
          <cell r="A3501" t="str">
            <v>2008_okt_20</v>
          </cell>
          <cell r="C3501">
            <v>15881</v>
          </cell>
          <cell r="D3501">
            <v>2008</v>
          </cell>
          <cell r="E3501" t="str">
            <v>okt</v>
          </cell>
          <cell r="F3501">
            <v>20</v>
          </cell>
          <cell r="G3501">
            <v>36907.5</v>
          </cell>
          <cell r="H3501">
            <v>10</v>
          </cell>
          <cell r="I3501">
            <v>1</v>
          </cell>
          <cell r="J3501" t="str">
            <v>leghennen</v>
          </cell>
        </row>
        <row r="3502">
          <cell r="A3502" t="str">
            <v>2008_nov_20</v>
          </cell>
          <cell r="C3502">
            <v>15882</v>
          </cell>
          <cell r="D3502">
            <v>2008</v>
          </cell>
          <cell r="E3502" t="str">
            <v>nov</v>
          </cell>
          <cell r="F3502">
            <v>20</v>
          </cell>
          <cell r="G3502">
            <v>34556.25</v>
          </cell>
          <cell r="H3502">
            <v>11</v>
          </cell>
          <cell r="I3502">
            <v>1</v>
          </cell>
          <cell r="J3502" t="str">
            <v>leghennen</v>
          </cell>
        </row>
        <row r="3503">
          <cell r="A3503" t="str">
            <v>2008_dec_20</v>
          </cell>
          <cell r="C3503">
            <v>15883</v>
          </cell>
          <cell r="D3503">
            <v>2008</v>
          </cell>
          <cell r="E3503" t="str">
            <v>dec</v>
          </cell>
          <cell r="F3503">
            <v>20</v>
          </cell>
          <cell r="G3503">
            <v>33345</v>
          </cell>
          <cell r="H3503">
            <v>12</v>
          </cell>
          <cell r="I3503">
            <v>1</v>
          </cell>
          <cell r="J3503" t="str">
            <v>leghennen</v>
          </cell>
        </row>
        <row r="3504">
          <cell r="A3504" t="str">
            <v>2009_jan_20</v>
          </cell>
          <cell r="C3504">
            <v>15884</v>
          </cell>
          <cell r="D3504">
            <v>2009</v>
          </cell>
          <cell r="E3504" t="str">
            <v>jan</v>
          </cell>
          <cell r="F3504">
            <v>20</v>
          </cell>
          <cell r="G3504">
            <v>32062.5</v>
          </cell>
          <cell r="H3504">
            <v>1</v>
          </cell>
          <cell r="I3504">
            <v>1</v>
          </cell>
          <cell r="J3504" t="str">
            <v>leghennen</v>
          </cell>
        </row>
        <row r="3505">
          <cell r="A3505" t="str">
            <v>2009_feb_20</v>
          </cell>
          <cell r="C3505">
            <v>15885</v>
          </cell>
          <cell r="D3505">
            <v>2009</v>
          </cell>
          <cell r="E3505" t="str">
            <v>feb</v>
          </cell>
          <cell r="F3505">
            <v>20</v>
          </cell>
          <cell r="G3505">
            <v>31635</v>
          </cell>
          <cell r="H3505">
            <v>2</v>
          </cell>
          <cell r="I3505">
            <v>1</v>
          </cell>
          <cell r="J3505" t="str">
            <v>leghennen</v>
          </cell>
        </row>
        <row r="3506">
          <cell r="A3506" t="str">
            <v>2009_mrt_20</v>
          </cell>
          <cell r="C3506">
            <v>15886</v>
          </cell>
          <cell r="D3506">
            <v>2009</v>
          </cell>
          <cell r="E3506" t="str">
            <v>mrt</v>
          </cell>
          <cell r="F3506">
            <v>20</v>
          </cell>
          <cell r="G3506">
            <v>31492.5</v>
          </cell>
          <cell r="H3506">
            <v>3</v>
          </cell>
          <cell r="I3506">
            <v>1</v>
          </cell>
          <cell r="J3506" t="str">
            <v>leghennen</v>
          </cell>
        </row>
        <row r="3507">
          <cell r="A3507" t="str">
            <v>2009_apr_20</v>
          </cell>
          <cell r="C3507">
            <v>15887</v>
          </cell>
          <cell r="D3507">
            <v>2009</v>
          </cell>
          <cell r="E3507" t="str">
            <v>apr</v>
          </cell>
          <cell r="F3507">
            <v>20</v>
          </cell>
          <cell r="G3507">
            <v>31492.5</v>
          </cell>
          <cell r="H3507">
            <v>4</v>
          </cell>
          <cell r="I3507">
            <v>1</v>
          </cell>
          <cell r="J3507" t="str">
            <v>leghennen</v>
          </cell>
        </row>
        <row r="3508">
          <cell r="A3508" t="str">
            <v>2009_mei_20</v>
          </cell>
          <cell r="C3508">
            <v>15888</v>
          </cell>
          <cell r="D3508">
            <v>2009</v>
          </cell>
          <cell r="E3508" t="str">
            <v>mei</v>
          </cell>
          <cell r="F3508">
            <v>20</v>
          </cell>
          <cell r="G3508">
            <v>31421.25</v>
          </cell>
          <cell r="H3508">
            <v>5</v>
          </cell>
          <cell r="I3508">
            <v>1</v>
          </cell>
          <cell r="J3508" t="str">
            <v>leghennen</v>
          </cell>
        </row>
        <row r="3509">
          <cell r="A3509" t="str">
            <v>2009_jun_20</v>
          </cell>
          <cell r="C3509">
            <v>15889</v>
          </cell>
          <cell r="D3509">
            <v>2009</v>
          </cell>
          <cell r="E3509" t="str">
            <v>jun</v>
          </cell>
          <cell r="F3509">
            <v>20</v>
          </cell>
          <cell r="G3509">
            <v>31563.75</v>
          </cell>
          <cell r="H3509">
            <v>6</v>
          </cell>
          <cell r="I3509">
            <v>1</v>
          </cell>
          <cell r="J3509" t="str">
            <v>leghennen</v>
          </cell>
        </row>
        <row r="3510">
          <cell r="A3510" t="str">
            <v>2009_jul_20</v>
          </cell>
          <cell r="C3510">
            <v>15890</v>
          </cell>
          <cell r="D3510">
            <v>2009</v>
          </cell>
          <cell r="E3510" t="str">
            <v>jul</v>
          </cell>
          <cell r="F3510">
            <v>20</v>
          </cell>
          <cell r="G3510">
            <v>31920</v>
          </cell>
          <cell r="H3510">
            <v>7</v>
          </cell>
          <cell r="I3510">
            <v>1</v>
          </cell>
          <cell r="J3510" t="str">
            <v>leghennen</v>
          </cell>
        </row>
        <row r="3511">
          <cell r="A3511" t="str">
            <v>2009_aug_20</v>
          </cell>
          <cell r="C3511">
            <v>15891</v>
          </cell>
          <cell r="D3511">
            <v>2009</v>
          </cell>
          <cell r="E3511" t="str">
            <v>aug</v>
          </cell>
          <cell r="F3511">
            <v>20</v>
          </cell>
          <cell r="G3511">
            <v>31706.25</v>
          </cell>
          <cell r="H3511">
            <v>8</v>
          </cell>
          <cell r="I3511">
            <v>1</v>
          </cell>
          <cell r="J3511" t="str">
            <v>leghennen</v>
          </cell>
        </row>
        <row r="3512">
          <cell r="A3512" t="str">
            <v>2009_sep_20</v>
          </cell>
          <cell r="C3512">
            <v>15892</v>
          </cell>
          <cell r="D3512">
            <v>2009</v>
          </cell>
          <cell r="E3512" t="str">
            <v>sep</v>
          </cell>
          <cell r="F3512">
            <v>20</v>
          </cell>
          <cell r="G3512">
            <v>31278.75</v>
          </cell>
          <cell r="H3512">
            <v>9</v>
          </cell>
          <cell r="I3512">
            <v>1</v>
          </cell>
          <cell r="J3512" t="str">
            <v>leghennen</v>
          </cell>
        </row>
        <row r="3513">
          <cell r="A3513" t="str">
            <v>2009_okt_20</v>
          </cell>
          <cell r="C3513">
            <v>15893</v>
          </cell>
          <cell r="D3513">
            <v>2009</v>
          </cell>
          <cell r="E3513" t="str">
            <v>okt</v>
          </cell>
          <cell r="F3513">
            <v>20</v>
          </cell>
          <cell r="G3513">
            <v>30922.5</v>
          </cell>
          <cell r="H3513">
            <v>10</v>
          </cell>
          <cell r="I3513">
            <v>1</v>
          </cell>
          <cell r="J3513" t="str">
            <v>leghennen</v>
          </cell>
        </row>
        <row r="3514">
          <cell r="A3514" t="str">
            <v>2009_nov_20</v>
          </cell>
          <cell r="C3514">
            <v>15894</v>
          </cell>
          <cell r="D3514">
            <v>2009</v>
          </cell>
          <cell r="E3514" t="str">
            <v>nov</v>
          </cell>
          <cell r="F3514">
            <v>20</v>
          </cell>
          <cell r="G3514">
            <v>30780</v>
          </cell>
          <cell r="H3514">
            <v>11</v>
          </cell>
          <cell r="I3514">
            <v>1</v>
          </cell>
          <cell r="J3514" t="str">
            <v>leghennen</v>
          </cell>
        </row>
        <row r="3515">
          <cell r="A3515" t="str">
            <v>2009_dec_20</v>
          </cell>
          <cell r="C3515">
            <v>15895</v>
          </cell>
          <cell r="D3515">
            <v>2009</v>
          </cell>
          <cell r="E3515" t="str">
            <v>dec</v>
          </cell>
          <cell r="F3515">
            <v>20</v>
          </cell>
          <cell r="G3515">
            <v>30851.25</v>
          </cell>
          <cell r="H3515">
            <v>12</v>
          </cell>
          <cell r="I3515">
            <v>1</v>
          </cell>
          <cell r="J3515" t="str">
            <v>leghennen</v>
          </cell>
        </row>
        <row r="3516">
          <cell r="A3516" t="str">
            <v>2010_jan_20</v>
          </cell>
          <cell r="C3516">
            <v>15896</v>
          </cell>
          <cell r="D3516">
            <v>2010</v>
          </cell>
          <cell r="E3516" t="str">
            <v>jan</v>
          </cell>
          <cell r="F3516">
            <v>20</v>
          </cell>
          <cell r="G3516">
            <v>30922.5</v>
          </cell>
          <cell r="H3516">
            <v>1</v>
          </cell>
          <cell r="I3516">
            <v>1</v>
          </cell>
          <cell r="J3516" t="str">
            <v>leghennen</v>
          </cell>
        </row>
        <row r="3517">
          <cell r="A3517" t="str">
            <v>2010_feb_20</v>
          </cell>
          <cell r="C3517">
            <v>15897</v>
          </cell>
          <cell r="D3517">
            <v>2010</v>
          </cell>
          <cell r="E3517" t="str">
            <v>feb</v>
          </cell>
          <cell r="F3517">
            <v>20</v>
          </cell>
          <cell r="G3517">
            <v>31207.5</v>
          </cell>
          <cell r="H3517">
            <v>2</v>
          </cell>
          <cell r="I3517">
            <v>1</v>
          </cell>
          <cell r="J3517" t="str">
            <v>leghennen</v>
          </cell>
        </row>
        <row r="3518">
          <cell r="A3518" t="str">
            <v>2010_mrt_20</v>
          </cell>
          <cell r="C3518">
            <v>15898</v>
          </cell>
          <cell r="D3518">
            <v>2010</v>
          </cell>
          <cell r="E3518" t="str">
            <v>mrt</v>
          </cell>
          <cell r="F3518">
            <v>20</v>
          </cell>
          <cell r="G3518">
            <v>31207.5</v>
          </cell>
          <cell r="H3518">
            <v>3</v>
          </cell>
          <cell r="I3518">
            <v>1</v>
          </cell>
          <cell r="J3518" t="str">
            <v>leghennen</v>
          </cell>
        </row>
        <row r="3519">
          <cell r="A3519" t="str">
            <v>2010_apr_20</v>
          </cell>
          <cell r="C3519">
            <v>15899</v>
          </cell>
          <cell r="D3519">
            <v>2010</v>
          </cell>
          <cell r="E3519" t="str">
            <v>apr</v>
          </cell>
          <cell r="F3519">
            <v>20</v>
          </cell>
          <cell r="G3519">
            <v>31207.5</v>
          </cell>
          <cell r="H3519">
            <v>4</v>
          </cell>
          <cell r="I3519">
            <v>1</v>
          </cell>
          <cell r="J3519" t="str">
            <v>leghennen</v>
          </cell>
        </row>
        <row r="3520">
          <cell r="A3520" t="str">
            <v>2010_mei_20</v>
          </cell>
          <cell r="C3520">
            <v>15900</v>
          </cell>
          <cell r="D3520">
            <v>2010</v>
          </cell>
          <cell r="E3520" t="str">
            <v>mei</v>
          </cell>
          <cell r="F3520">
            <v>20</v>
          </cell>
          <cell r="G3520">
            <v>31278.75</v>
          </cell>
          <cell r="H3520">
            <v>5</v>
          </cell>
          <cell r="I3520">
            <v>1</v>
          </cell>
          <cell r="J3520" t="str">
            <v>leghennen</v>
          </cell>
        </row>
        <row r="3521">
          <cell r="A3521" t="str">
            <v>2010_jun_20</v>
          </cell>
          <cell r="C3521">
            <v>15901</v>
          </cell>
          <cell r="D3521">
            <v>2010</v>
          </cell>
          <cell r="E3521" t="str">
            <v>jun</v>
          </cell>
          <cell r="F3521">
            <v>20</v>
          </cell>
          <cell r="G3521">
            <v>31635</v>
          </cell>
          <cell r="H3521">
            <v>6</v>
          </cell>
          <cell r="I3521">
            <v>1</v>
          </cell>
          <cell r="J3521" t="str">
            <v>leghennen</v>
          </cell>
        </row>
        <row r="3522">
          <cell r="A3522" t="str">
            <v>2010_jul_20</v>
          </cell>
          <cell r="C3522">
            <v>15902</v>
          </cell>
          <cell r="D3522">
            <v>2010</v>
          </cell>
          <cell r="E3522" t="str">
            <v>jul</v>
          </cell>
          <cell r="F3522">
            <v>20</v>
          </cell>
          <cell r="G3522">
            <v>32205</v>
          </cell>
          <cell r="H3522">
            <v>7</v>
          </cell>
          <cell r="I3522">
            <v>1</v>
          </cell>
          <cell r="J3522" t="str">
            <v>leghennen</v>
          </cell>
        </row>
        <row r="3523">
          <cell r="A3523" t="str">
            <v>2010_aug_20</v>
          </cell>
          <cell r="C3523">
            <v>15903</v>
          </cell>
          <cell r="D3523">
            <v>2010</v>
          </cell>
          <cell r="E3523" t="str">
            <v>aug</v>
          </cell>
          <cell r="F3523">
            <v>20</v>
          </cell>
          <cell r="G3523">
            <v>33131.25</v>
          </cell>
          <cell r="H3523">
            <v>8</v>
          </cell>
          <cell r="I3523">
            <v>1</v>
          </cell>
          <cell r="J3523" t="str">
            <v>leghennen</v>
          </cell>
        </row>
        <row r="3524">
          <cell r="A3524" t="str">
            <v>2010_sep_20</v>
          </cell>
          <cell r="C3524">
            <v>15904</v>
          </cell>
          <cell r="D3524">
            <v>2010</v>
          </cell>
          <cell r="E3524" t="str">
            <v>sep</v>
          </cell>
          <cell r="F3524">
            <v>20</v>
          </cell>
          <cell r="G3524">
            <v>35197.5</v>
          </cell>
          <cell r="H3524">
            <v>9</v>
          </cell>
          <cell r="I3524">
            <v>1</v>
          </cell>
          <cell r="J3524" t="str">
            <v>leghennen</v>
          </cell>
        </row>
        <row r="3525">
          <cell r="A3525" t="str">
            <v>2010_okt_20</v>
          </cell>
          <cell r="C3525">
            <v>15905</v>
          </cell>
          <cell r="D3525">
            <v>2010</v>
          </cell>
          <cell r="E3525" t="str">
            <v>okt</v>
          </cell>
          <cell r="F3525">
            <v>20</v>
          </cell>
          <cell r="G3525">
            <v>36480</v>
          </cell>
          <cell r="H3525">
            <v>10</v>
          </cell>
          <cell r="I3525">
            <v>1</v>
          </cell>
          <cell r="J3525" t="str">
            <v>leghennen</v>
          </cell>
        </row>
        <row r="3526">
          <cell r="A3526" t="str">
            <v>2010_nov_20</v>
          </cell>
          <cell r="C3526">
            <v>15906</v>
          </cell>
          <cell r="D3526">
            <v>2010</v>
          </cell>
          <cell r="E3526" t="str">
            <v>nov</v>
          </cell>
          <cell r="F3526">
            <v>20</v>
          </cell>
          <cell r="G3526">
            <v>37406.25</v>
          </cell>
          <cell r="H3526">
            <v>11</v>
          </cell>
          <cell r="I3526">
            <v>1</v>
          </cell>
          <cell r="J3526" t="str">
            <v>leghennen</v>
          </cell>
        </row>
        <row r="3527">
          <cell r="A3527" t="str">
            <v>2010_dec_20</v>
          </cell>
          <cell r="C3527">
            <v>15907</v>
          </cell>
          <cell r="D3527">
            <v>2010</v>
          </cell>
          <cell r="E3527" t="str">
            <v>dec</v>
          </cell>
          <cell r="F3527">
            <v>20</v>
          </cell>
          <cell r="G3527">
            <v>38118.75</v>
          </cell>
          <cell r="H3527">
            <v>12</v>
          </cell>
          <cell r="I3527">
            <v>1</v>
          </cell>
          <cell r="J3527" t="str">
            <v>leghennen</v>
          </cell>
        </row>
        <row r="3528">
          <cell r="A3528" t="str">
            <v>2011_jan_20</v>
          </cell>
          <cell r="C3528">
            <v>15908</v>
          </cell>
          <cell r="D3528">
            <v>2011</v>
          </cell>
          <cell r="E3528" t="str">
            <v>jan</v>
          </cell>
          <cell r="F3528">
            <v>20</v>
          </cell>
          <cell r="G3528">
            <v>39116.25</v>
          </cell>
          <cell r="H3528">
            <v>1</v>
          </cell>
          <cell r="I3528">
            <v>1</v>
          </cell>
          <cell r="J3528" t="str">
            <v>leghennen</v>
          </cell>
        </row>
        <row r="3529">
          <cell r="A3529" t="str">
            <v>2011_feb_20</v>
          </cell>
          <cell r="C3529">
            <v>15909</v>
          </cell>
          <cell r="D3529">
            <v>2011</v>
          </cell>
          <cell r="E3529" t="str">
            <v>feb</v>
          </cell>
          <cell r="F3529">
            <v>20</v>
          </cell>
          <cell r="G3529">
            <v>39900</v>
          </cell>
          <cell r="H3529">
            <v>2</v>
          </cell>
          <cell r="I3529">
            <v>1</v>
          </cell>
          <cell r="J3529" t="str">
            <v>leghennen</v>
          </cell>
        </row>
        <row r="3530">
          <cell r="A3530" t="str">
            <v>2011_mrt_20</v>
          </cell>
          <cell r="C3530">
            <v>15910</v>
          </cell>
          <cell r="D3530">
            <v>2011</v>
          </cell>
          <cell r="E3530" t="str">
            <v>mrt</v>
          </cell>
          <cell r="F3530">
            <v>20</v>
          </cell>
          <cell r="G3530">
            <v>40968.75</v>
          </cell>
          <cell r="H3530">
            <v>3</v>
          </cell>
          <cell r="I3530">
            <v>1</v>
          </cell>
          <cell r="J3530" t="str">
            <v>leghennen</v>
          </cell>
        </row>
        <row r="3531">
          <cell r="A3531" t="str">
            <v>2011_apr_20</v>
          </cell>
          <cell r="C3531">
            <v>15911</v>
          </cell>
          <cell r="D3531">
            <v>2011</v>
          </cell>
          <cell r="E3531" t="str">
            <v>apr</v>
          </cell>
          <cell r="F3531">
            <v>20</v>
          </cell>
          <cell r="G3531">
            <v>41895</v>
          </cell>
          <cell r="H3531">
            <v>4</v>
          </cell>
          <cell r="I3531">
            <v>1</v>
          </cell>
          <cell r="J3531" t="str">
            <v>leghennen</v>
          </cell>
        </row>
        <row r="3532">
          <cell r="A3532" t="str">
            <v>2011_mei_20</v>
          </cell>
          <cell r="C3532">
            <v>15912</v>
          </cell>
          <cell r="D3532">
            <v>2011</v>
          </cell>
          <cell r="E3532" t="str">
            <v>mei</v>
          </cell>
          <cell r="F3532">
            <v>20</v>
          </cell>
          <cell r="G3532">
            <v>42180</v>
          </cell>
          <cell r="H3532">
            <v>5</v>
          </cell>
          <cell r="I3532">
            <v>1</v>
          </cell>
          <cell r="J3532" t="str">
            <v>leghennen</v>
          </cell>
        </row>
        <row r="3533">
          <cell r="A3533" t="str">
            <v>2011_jun_20</v>
          </cell>
          <cell r="C3533">
            <v>15913</v>
          </cell>
          <cell r="D3533">
            <v>2011</v>
          </cell>
          <cell r="E3533" t="str">
            <v>jun</v>
          </cell>
          <cell r="F3533">
            <v>20</v>
          </cell>
          <cell r="G3533">
            <v>42251.25</v>
          </cell>
          <cell r="H3533">
            <v>6</v>
          </cell>
          <cell r="I3533">
            <v>1</v>
          </cell>
          <cell r="J3533" t="str">
            <v>leghennen</v>
          </cell>
        </row>
        <row r="3534">
          <cell r="A3534" t="str">
            <v>2011_jul_20</v>
          </cell>
          <cell r="C3534">
            <v>15914</v>
          </cell>
          <cell r="D3534">
            <v>2011</v>
          </cell>
          <cell r="E3534" t="str">
            <v>jul</v>
          </cell>
          <cell r="F3534">
            <v>20</v>
          </cell>
          <cell r="G3534">
            <v>42251.25</v>
          </cell>
          <cell r="H3534">
            <v>7</v>
          </cell>
          <cell r="I3534">
            <v>1</v>
          </cell>
          <cell r="J3534" t="str">
            <v>leghennen</v>
          </cell>
        </row>
        <row r="3535">
          <cell r="A3535" t="str">
            <v>2011_aug_20</v>
          </cell>
          <cell r="C3535">
            <v>15915</v>
          </cell>
          <cell r="D3535">
            <v>2011</v>
          </cell>
          <cell r="E3535" t="str">
            <v>aug</v>
          </cell>
          <cell r="F3535">
            <v>20</v>
          </cell>
          <cell r="G3535">
            <v>42180</v>
          </cell>
          <cell r="H3535">
            <v>8</v>
          </cell>
          <cell r="I3535">
            <v>1</v>
          </cell>
          <cell r="J3535" t="str">
            <v>leghennen</v>
          </cell>
        </row>
        <row r="3536">
          <cell r="A3536" t="str">
            <v>2011_sep_20</v>
          </cell>
          <cell r="C3536">
            <v>15916</v>
          </cell>
          <cell r="D3536">
            <v>2011</v>
          </cell>
          <cell r="E3536" t="str">
            <v>sep</v>
          </cell>
          <cell r="F3536">
            <v>20</v>
          </cell>
          <cell r="G3536">
            <v>42037.5</v>
          </cell>
          <cell r="H3536">
            <v>9</v>
          </cell>
          <cell r="I3536">
            <v>1</v>
          </cell>
          <cell r="J3536" t="str">
            <v>leghennen</v>
          </cell>
        </row>
        <row r="3537">
          <cell r="A3537" t="str">
            <v>2011_okt_20</v>
          </cell>
          <cell r="C3537">
            <v>15917</v>
          </cell>
          <cell r="D3537">
            <v>2011</v>
          </cell>
          <cell r="E3537" t="str">
            <v>okt</v>
          </cell>
          <cell r="F3537">
            <v>20</v>
          </cell>
          <cell r="G3537">
            <v>41681.25</v>
          </cell>
          <cell r="H3537">
            <v>10</v>
          </cell>
          <cell r="I3537">
            <v>1</v>
          </cell>
          <cell r="J3537" t="str">
            <v>leghennen</v>
          </cell>
        </row>
        <row r="3538">
          <cell r="A3538" t="str">
            <v>2011_nov_20</v>
          </cell>
          <cell r="C3538">
            <v>15918</v>
          </cell>
          <cell r="D3538">
            <v>2011</v>
          </cell>
          <cell r="E3538" t="str">
            <v>nov</v>
          </cell>
          <cell r="F3538">
            <v>20</v>
          </cell>
          <cell r="G3538">
            <v>41040</v>
          </cell>
          <cell r="H3538">
            <v>11</v>
          </cell>
          <cell r="I3538">
            <v>1</v>
          </cell>
          <cell r="J3538" t="str">
            <v>leghennen</v>
          </cell>
        </row>
        <row r="3539">
          <cell r="A3539" t="str">
            <v>2011_dec_20</v>
          </cell>
          <cell r="C3539">
            <v>15919</v>
          </cell>
          <cell r="D3539">
            <v>2011</v>
          </cell>
          <cell r="E3539" t="str">
            <v>dec</v>
          </cell>
          <cell r="F3539">
            <v>20</v>
          </cell>
          <cell r="G3539">
            <v>40683.75</v>
          </cell>
          <cell r="H3539">
            <v>12</v>
          </cell>
          <cell r="I3539">
            <v>1</v>
          </cell>
          <cell r="J3539" t="str">
            <v>leghennen</v>
          </cell>
        </row>
        <row r="3540">
          <cell r="A3540" t="str">
            <v>2012_jan_20</v>
          </cell>
          <cell r="C3540">
            <v>15920</v>
          </cell>
          <cell r="D3540">
            <v>2012</v>
          </cell>
          <cell r="E3540" t="str">
            <v>jan</v>
          </cell>
          <cell r="F3540">
            <v>20</v>
          </cell>
          <cell r="G3540">
            <v>40541.25</v>
          </cell>
          <cell r="H3540">
            <v>1</v>
          </cell>
          <cell r="I3540">
            <v>1</v>
          </cell>
          <cell r="J3540" t="str">
            <v>leghennen</v>
          </cell>
        </row>
        <row r="3541">
          <cell r="A3541" t="str">
            <v>2012_dec_20</v>
          </cell>
          <cell r="C3541">
            <v>15931</v>
          </cell>
          <cell r="D3541">
            <v>2012</v>
          </cell>
          <cell r="E3541" t="str">
            <v>dec</v>
          </cell>
          <cell r="F3541">
            <v>20</v>
          </cell>
          <cell r="G3541">
            <v>0</v>
          </cell>
          <cell r="H3541">
            <v>12</v>
          </cell>
          <cell r="I3541">
            <v>1</v>
          </cell>
          <cell r="J3541" t="str">
            <v>leghennen</v>
          </cell>
        </row>
        <row r="3542">
          <cell r="A3542" t="str">
            <v>2006_jan_21</v>
          </cell>
          <cell r="C3542">
            <v>15932</v>
          </cell>
          <cell r="D3542">
            <v>2006</v>
          </cell>
          <cell r="E3542" t="str">
            <v>jan</v>
          </cell>
          <cell r="F3542">
            <v>21</v>
          </cell>
          <cell r="G3542">
            <v>9658.3330000000005</v>
          </cell>
          <cell r="H3542">
            <v>1</v>
          </cell>
          <cell r="I3542">
            <v>1</v>
          </cell>
          <cell r="J3542" t="str">
            <v>leghennen</v>
          </cell>
        </row>
        <row r="3543">
          <cell r="A3543" t="str">
            <v>2006_feb_21</v>
          </cell>
          <cell r="C3543">
            <v>15933</v>
          </cell>
          <cell r="D3543">
            <v>2006</v>
          </cell>
          <cell r="E3543" t="str">
            <v>feb</v>
          </cell>
          <cell r="F3543">
            <v>21</v>
          </cell>
          <cell r="G3543">
            <v>9690</v>
          </cell>
          <cell r="H3543">
            <v>2</v>
          </cell>
          <cell r="I3543">
            <v>1</v>
          </cell>
          <cell r="J3543" t="str">
            <v>leghennen</v>
          </cell>
        </row>
        <row r="3544">
          <cell r="A3544" t="str">
            <v>2006_mrt_21</v>
          </cell>
          <cell r="C3544">
            <v>15934</v>
          </cell>
          <cell r="D3544">
            <v>2006</v>
          </cell>
          <cell r="E3544" t="str">
            <v>mrt</v>
          </cell>
          <cell r="F3544">
            <v>21</v>
          </cell>
          <cell r="G3544">
            <v>9690</v>
          </cell>
          <cell r="H3544">
            <v>3</v>
          </cell>
          <cell r="I3544">
            <v>1</v>
          </cell>
          <cell r="J3544" t="str">
            <v>leghennen</v>
          </cell>
        </row>
        <row r="3545">
          <cell r="A3545" t="str">
            <v>2006_apr_21</v>
          </cell>
          <cell r="C3545">
            <v>15935</v>
          </cell>
          <cell r="D3545">
            <v>2006</v>
          </cell>
          <cell r="E3545" t="str">
            <v>apr</v>
          </cell>
          <cell r="F3545">
            <v>21</v>
          </cell>
          <cell r="G3545">
            <v>9690</v>
          </cell>
          <cell r="H3545">
            <v>4</v>
          </cell>
          <cell r="I3545">
            <v>1</v>
          </cell>
          <cell r="J3545" t="str">
            <v>leghennen</v>
          </cell>
        </row>
        <row r="3546">
          <cell r="A3546" t="str">
            <v>2006_mei_21</v>
          </cell>
          <cell r="C3546">
            <v>15936</v>
          </cell>
          <cell r="D3546">
            <v>2006</v>
          </cell>
          <cell r="E3546" t="str">
            <v>mei</v>
          </cell>
          <cell r="F3546">
            <v>21</v>
          </cell>
          <cell r="G3546">
            <v>9721.6659999999993</v>
          </cell>
          <cell r="H3546">
            <v>5</v>
          </cell>
          <cell r="I3546">
            <v>1</v>
          </cell>
          <cell r="J3546" t="str">
            <v>leghennen</v>
          </cell>
        </row>
        <row r="3547">
          <cell r="A3547" t="str">
            <v>2006_jun_21</v>
          </cell>
          <cell r="C3547">
            <v>15937</v>
          </cell>
          <cell r="D3547">
            <v>2006</v>
          </cell>
          <cell r="E3547" t="str">
            <v>jun</v>
          </cell>
          <cell r="F3547">
            <v>21</v>
          </cell>
          <cell r="G3547">
            <v>9753.3330000000005</v>
          </cell>
          <cell r="H3547">
            <v>6</v>
          </cell>
          <cell r="I3547">
            <v>1</v>
          </cell>
          <cell r="J3547" t="str">
            <v>leghennen</v>
          </cell>
        </row>
        <row r="3548">
          <cell r="A3548" t="str">
            <v>2006_jul_21</v>
          </cell>
          <cell r="C3548">
            <v>15938</v>
          </cell>
          <cell r="D3548">
            <v>2006</v>
          </cell>
          <cell r="E3548" t="str">
            <v>jul</v>
          </cell>
          <cell r="F3548">
            <v>21</v>
          </cell>
          <cell r="G3548">
            <v>9753.3330000000005</v>
          </cell>
          <cell r="H3548">
            <v>7</v>
          </cell>
          <cell r="I3548">
            <v>1</v>
          </cell>
          <cell r="J3548" t="str">
            <v>leghennen</v>
          </cell>
        </row>
        <row r="3549">
          <cell r="A3549" t="str">
            <v>2006_aug_21</v>
          </cell>
          <cell r="C3549">
            <v>15939</v>
          </cell>
          <cell r="D3549">
            <v>2006</v>
          </cell>
          <cell r="E3549" t="str">
            <v>aug</v>
          </cell>
          <cell r="F3549">
            <v>21</v>
          </cell>
          <cell r="G3549">
            <v>9848.3330000000005</v>
          </cell>
          <cell r="H3549">
            <v>8</v>
          </cell>
          <cell r="I3549">
            <v>1</v>
          </cell>
          <cell r="J3549" t="str">
            <v>leghennen</v>
          </cell>
        </row>
        <row r="3550">
          <cell r="A3550" t="str">
            <v>2006_sep_21</v>
          </cell>
          <cell r="C3550">
            <v>15940</v>
          </cell>
          <cell r="D3550">
            <v>2006</v>
          </cell>
          <cell r="E3550" t="str">
            <v>sep</v>
          </cell>
          <cell r="F3550">
            <v>21</v>
          </cell>
          <cell r="G3550">
            <v>9880</v>
          </cell>
          <cell r="H3550">
            <v>9</v>
          </cell>
          <cell r="I3550">
            <v>1</v>
          </cell>
          <cell r="J3550" t="str">
            <v>leghennen</v>
          </cell>
        </row>
        <row r="3551">
          <cell r="A3551" t="str">
            <v>2006_okt_21</v>
          </cell>
          <cell r="C3551">
            <v>15941</v>
          </cell>
          <cell r="D3551">
            <v>2006</v>
          </cell>
          <cell r="E3551" t="str">
            <v>okt</v>
          </cell>
          <cell r="F3551">
            <v>21</v>
          </cell>
          <cell r="G3551">
            <v>9848.3330000000005</v>
          </cell>
          <cell r="H3551">
            <v>10</v>
          </cell>
          <cell r="I3551">
            <v>1</v>
          </cell>
          <cell r="J3551" t="str">
            <v>leghennen</v>
          </cell>
        </row>
        <row r="3552">
          <cell r="A3552" t="str">
            <v>2006_nov_21</v>
          </cell>
          <cell r="C3552">
            <v>15942</v>
          </cell>
          <cell r="D3552">
            <v>2006</v>
          </cell>
          <cell r="E3552" t="str">
            <v>nov</v>
          </cell>
          <cell r="F3552">
            <v>21</v>
          </cell>
          <cell r="G3552">
            <v>9880</v>
          </cell>
          <cell r="H3552">
            <v>11</v>
          </cell>
          <cell r="I3552">
            <v>1</v>
          </cell>
          <cell r="J3552" t="str">
            <v>leghennen</v>
          </cell>
        </row>
        <row r="3553">
          <cell r="A3553" t="str">
            <v>2006_dec_21</v>
          </cell>
          <cell r="C3553">
            <v>15943</v>
          </cell>
          <cell r="D3553">
            <v>2006</v>
          </cell>
          <cell r="E3553" t="str">
            <v>dec</v>
          </cell>
          <cell r="F3553">
            <v>21</v>
          </cell>
          <cell r="G3553">
            <v>9943.3330000000005</v>
          </cell>
          <cell r="H3553">
            <v>12</v>
          </cell>
          <cell r="I3553">
            <v>1</v>
          </cell>
          <cell r="J3553" t="str">
            <v>leghennen</v>
          </cell>
        </row>
        <row r="3554">
          <cell r="A3554" t="str">
            <v>2007_jan_21</v>
          </cell>
          <cell r="C3554">
            <v>15944</v>
          </cell>
          <cell r="D3554">
            <v>2007</v>
          </cell>
          <cell r="E3554" t="str">
            <v>jan</v>
          </cell>
          <cell r="F3554">
            <v>21</v>
          </cell>
          <cell r="G3554">
            <v>10070</v>
          </cell>
          <cell r="H3554">
            <v>1</v>
          </cell>
          <cell r="I3554">
            <v>1</v>
          </cell>
          <cell r="J3554" t="str">
            <v>leghennen</v>
          </cell>
        </row>
        <row r="3555">
          <cell r="A3555" t="str">
            <v>2007_feb_21</v>
          </cell>
          <cell r="C3555">
            <v>15945</v>
          </cell>
          <cell r="D3555">
            <v>2007</v>
          </cell>
          <cell r="E3555" t="str">
            <v>feb</v>
          </cell>
          <cell r="F3555">
            <v>21</v>
          </cell>
          <cell r="G3555">
            <v>10101.665999999999</v>
          </cell>
          <cell r="H3555">
            <v>2</v>
          </cell>
          <cell r="I3555">
            <v>1</v>
          </cell>
          <cell r="J3555" t="str">
            <v>leghennen</v>
          </cell>
        </row>
        <row r="3556">
          <cell r="A3556" t="str">
            <v>2007_mrt_21</v>
          </cell>
          <cell r="C3556">
            <v>15946</v>
          </cell>
          <cell r="D3556">
            <v>2007</v>
          </cell>
          <cell r="E3556" t="str">
            <v>mrt</v>
          </cell>
          <cell r="F3556">
            <v>21</v>
          </cell>
          <cell r="G3556">
            <v>10165</v>
          </cell>
          <cell r="H3556">
            <v>3</v>
          </cell>
          <cell r="I3556">
            <v>1</v>
          </cell>
          <cell r="J3556" t="str">
            <v>leghennen</v>
          </cell>
        </row>
        <row r="3557">
          <cell r="A3557" t="str">
            <v>2007_apr_21</v>
          </cell>
          <cell r="C3557">
            <v>15947</v>
          </cell>
          <cell r="D3557">
            <v>2007</v>
          </cell>
          <cell r="E3557" t="str">
            <v>apr</v>
          </cell>
          <cell r="F3557">
            <v>21</v>
          </cell>
          <cell r="G3557">
            <v>10228.333000000001</v>
          </cell>
          <cell r="H3557">
            <v>4</v>
          </cell>
          <cell r="I3557">
            <v>1</v>
          </cell>
          <cell r="J3557" t="str">
            <v>leghennen</v>
          </cell>
        </row>
        <row r="3558">
          <cell r="A3558" t="str">
            <v>2007_mei_21</v>
          </cell>
          <cell r="C3558">
            <v>15948</v>
          </cell>
          <cell r="D3558">
            <v>2007</v>
          </cell>
          <cell r="E3558" t="str">
            <v>mei</v>
          </cell>
          <cell r="F3558">
            <v>21</v>
          </cell>
          <cell r="G3558">
            <v>10291.665999999999</v>
          </cell>
          <cell r="H3558">
            <v>5</v>
          </cell>
          <cell r="I3558">
            <v>1</v>
          </cell>
          <cell r="J3558" t="str">
            <v>leghennen</v>
          </cell>
        </row>
        <row r="3559">
          <cell r="A3559" t="str">
            <v>2007_jun_21</v>
          </cell>
          <cell r="C3559">
            <v>15949</v>
          </cell>
          <cell r="D3559">
            <v>2007</v>
          </cell>
          <cell r="E3559" t="str">
            <v>jun</v>
          </cell>
          <cell r="F3559">
            <v>21</v>
          </cell>
          <cell r="G3559">
            <v>10291.665999999999</v>
          </cell>
          <cell r="H3559">
            <v>6</v>
          </cell>
          <cell r="I3559">
            <v>1</v>
          </cell>
          <cell r="J3559" t="str">
            <v>leghennen</v>
          </cell>
        </row>
        <row r="3560">
          <cell r="A3560" t="str">
            <v>2007_jul_21</v>
          </cell>
          <cell r="C3560">
            <v>15950</v>
          </cell>
          <cell r="D3560">
            <v>2007</v>
          </cell>
          <cell r="E3560" t="str">
            <v>jul</v>
          </cell>
          <cell r="F3560">
            <v>21</v>
          </cell>
          <cell r="G3560">
            <v>10323.333000000001</v>
          </cell>
          <cell r="H3560">
            <v>7</v>
          </cell>
          <cell r="I3560">
            <v>1</v>
          </cell>
          <cell r="J3560" t="str">
            <v>leghennen</v>
          </cell>
        </row>
        <row r="3561">
          <cell r="A3561" t="str">
            <v>2007_aug_21</v>
          </cell>
          <cell r="C3561">
            <v>15951</v>
          </cell>
          <cell r="D3561">
            <v>2007</v>
          </cell>
          <cell r="E3561" t="str">
            <v>aug</v>
          </cell>
          <cell r="F3561">
            <v>21</v>
          </cell>
          <cell r="G3561">
            <v>10386.665999999999</v>
          </cell>
          <cell r="H3561">
            <v>8</v>
          </cell>
          <cell r="I3561">
            <v>1</v>
          </cell>
          <cell r="J3561" t="str">
            <v>leghennen</v>
          </cell>
        </row>
        <row r="3562">
          <cell r="A3562" t="str">
            <v>2007_sep_21</v>
          </cell>
          <cell r="C3562">
            <v>15952</v>
          </cell>
          <cell r="D3562">
            <v>2007</v>
          </cell>
          <cell r="E3562" t="str">
            <v>sep</v>
          </cell>
          <cell r="F3562">
            <v>21</v>
          </cell>
          <cell r="G3562">
            <v>10481.665999999999</v>
          </cell>
          <cell r="H3562">
            <v>9</v>
          </cell>
          <cell r="I3562">
            <v>1</v>
          </cell>
          <cell r="J3562" t="str">
            <v>leghennen</v>
          </cell>
        </row>
        <row r="3563">
          <cell r="A3563" t="str">
            <v>2007_okt_21</v>
          </cell>
          <cell r="C3563">
            <v>15953</v>
          </cell>
          <cell r="D3563">
            <v>2007</v>
          </cell>
          <cell r="E3563" t="str">
            <v>okt</v>
          </cell>
          <cell r="F3563">
            <v>21</v>
          </cell>
          <cell r="G3563">
            <v>10608.333000000001</v>
          </cell>
          <cell r="H3563">
            <v>10</v>
          </cell>
          <cell r="I3563">
            <v>1</v>
          </cell>
          <cell r="J3563" t="str">
            <v>leghennen</v>
          </cell>
        </row>
        <row r="3564">
          <cell r="A3564" t="str">
            <v>2007_nov_21</v>
          </cell>
          <cell r="C3564">
            <v>15954</v>
          </cell>
          <cell r="D3564">
            <v>2007</v>
          </cell>
          <cell r="E3564" t="str">
            <v>nov</v>
          </cell>
          <cell r="F3564">
            <v>21</v>
          </cell>
          <cell r="G3564">
            <v>10798.333000000001</v>
          </cell>
          <cell r="H3564">
            <v>11</v>
          </cell>
          <cell r="I3564">
            <v>1</v>
          </cell>
          <cell r="J3564" t="str">
            <v>leghennen</v>
          </cell>
        </row>
        <row r="3565">
          <cell r="A3565" t="str">
            <v>2007_dec_21</v>
          </cell>
          <cell r="C3565">
            <v>15955</v>
          </cell>
          <cell r="D3565">
            <v>2007</v>
          </cell>
          <cell r="E3565" t="str">
            <v>dec</v>
          </cell>
          <cell r="F3565">
            <v>21</v>
          </cell>
          <cell r="G3565">
            <v>10956.665999999999</v>
          </cell>
          <cell r="H3565">
            <v>12</v>
          </cell>
          <cell r="I3565">
            <v>1</v>
          </cell>
          <cell r="J3565" t="str">
            <v>leghennen</v>
          </cell>
        </row>
        <row r="3566">
          <cell r="A3566" t="str">
            <v>2008_jan_21</v>
          </cell>
          <cell r="C3566">
            <v>15956</v>
          </cell>
          <cell r="D3566">
            <v>2008</v>
          </cell>
          <cell r="E3566" t="str">
            <v>jan</v>
          </cell>
          <cell r="F3566">
            <v>21</v>
          </cell>
          <cell r="G3566">
            <v>11115</v>
          </cell>
          <cell r="H3566">
            <v>1</v>
          </cell>
          <cell r="I3566">
            <v>1</v>
          </cell>
          <cell r="J3566" t="str">
            <v>leghennen</v>
          </cell>
        </row>
        <row r="3567">
          <cell r="A3567" t="str">
            <v>2008_feb_21</v>
          </cell>
          <cell r="C3567">
            <v>15957</v>
          </cell>
          <cell r="D3567">
            <v>2008</v>
          </cell>
          <cell r="E3567" t="str">
            <v>feb</v>
          </cell>
          <cell r="F3567">
            <v>21</v>
          </cell>
          <cell r="G3567">
            <v>11210</v>
          </cell>
          <cell r="H3567">
            <v>2</v>
          </cell>
          <cell r="I3567">
            <v>1</v>
          </cell>
          <cell r="J3567" t="str">
            <v>leghennen</v>
          </cell>
        </row>
        <row r="3568">
          <cell r="A3568" t="str">
            <v>2008_mrt_21</v>
          </cell>
          <cell r="C3568">
            <v>15958</v>
          </cell>
          <cell r="D3568">
            <v>2008</v>
          </cell>
          <cell r="E3568" t="str">
            <v>mrt</v>
          </cell>
          <cell r="F3568">
            <v>21</v>
          </cell>
          <cell r="G3568">
            <v>11305</v>
          </cell>
          <cell r="H3568">
            <v>3</v>
          </cell>
          <cell r="I3568">
            <v>1</v>
          </cell>
          <cell r="J3568" t="str">
            <v>leghennen</v>
          </cell>
        </row>
        <row r="3569">
          <cell r="A3569" t="str">
            <v>2008_apr_21</v>
          </cell>
          <cell r="C3569">
            <v>15959</v>
          </cell>
          <cell r="D3569">
            <v>2008</v>
          </cell>
          <cell r="E3569" t="str">
            <v>apr</v>
          </cell>
          <cell r="F3569">
            <v>21</v>
          </cell>
          <cell r="G3569">
            <v>11368.333000000001</v>
          </cell>
          <cell r="H3569">
            <v>4</v>
          </cell>
          <cell r="I3569">
            <v>1</v>
          </cell>
          <cell r="J3569" t="str">
            <v>leghennen</v>
          </cell>
        </row>
        <row r="3570">
          <cell r="A3570" t="str">
            <v>2008_mei_21</v>
          </cell>
          <cell r="C3570">
            <v>15960</v>
          </cell>
          <cell r="D3570">
            <v>2008</v>
          </cell>
          <cell r="E3570" t="str">
            <v>mei</v>
          </cell>
          <cell r="F3570">
            <v>21</v>
          </cell>
          <cell r="G3570">
            <v>11463.333000000001</v>
          </cell>
          <cell r="H3570">
            <v>5</v>
          </cell>
          <cell r="I3570">
            <v>1</v>
          </cell>
          <cell r="J3570" t="str">
            <v>leghennen</v>
          </cell>
        </row>
        <row r="3571">
          <cell r="A3571" t="str">
            <v>2008_jun_21</v>
          </cell>
          <cell r="C3571">
            <v>15961</v>
          </cell>
          <cell r="D3571">
            <v>2008</v>
          </cell>
          <cell r="E3571" t="str">
            <v>jun</v>
          </cell>
          <cell r="F3571">
            <v>21</v>
          </cell>
          <cell r="G3571">
            <v>11558.333000000001</v>
          </cell>
          <cell r="H3571">
            <v>6</v>
          </cell>
          <cell r="I3571">
            <v>1</v>
          </cell>
          <cell r="J3571" t="str">
            <v>leghennen</v>
          </cell>
        </row>
        <row r="3572">
          <cell r="A3572" t="str">
            <v>2008_jul_21</v>
          </cell>
          <cell r="C3572">
            <v>15962</v>
          </cell>
          <cell r="D3572">
            <v>2008</v>
          </cell>
          <cell r="E3572" t="str">
            <v>jul</v>
          </cell>
          <cell r="F3572">
            <v>21</v>
          </cell>
          <cell r="G3572">
            <v>11590</v>
          </cell>
          <cell r="H3572">
            <v>7</v>
          </cell>
          <cell r="I3572">
            <v>1</v>
          </cell>
          <cell r="J3572" t="str">
            <v>leghennen</v>
          </cell>
        </row>
        <row r="3573">
          <cell r="A3573" t="str">
            <v>2008_aug_21</v>
          </cell>
          <cell r="C3573">
            <v>15963</v>
          </cell>
          <cell r="D3573">
            <v>2008</v>
          </cell>
          <cell r="E3573" t="str">
            <v>aug</v>
          </cell>
          <cell r="F3573">
            <v>21</v>
          </cell>
          <cell r="G3573">
            <v>11621.665999999999</v>
          </cell>
          <cell r="H3573">
            <v>8</v>
          </cell>
          <cell r="I3573">
            <v>1</v>
          </cell>
          <cell r="J3573" t="str">
            <v>leghennen</v>
          </cell>
        </row>
        <row r="3574">
          <cell r="A3574" t="str">
            <v>2008_sep_21</v>
          </cell>
          <cell r="C3574">
            <v>15964</v>
          </cell>
          <cell r="D3574">
            <v>2008</v>
          </cell>
          <cell r="E3574" t="str">
            <v>sep</v>
          </cell>
          <cell r="F3574">
            <v>21</v>
          </cell>
          <cell r="G3574">
            <v>11621.665999999999</v>
          </cell>
          <cell r="H3574">
            <v>9</v>
          </cell>
          <cell r="I3574">
            <v>1</v>
          </cell>
          <cell r="J3574" t="str">
            <v>leghennen</v>
          </cell>
        </row>
        <row r="3575">
          <cell r="A3575" t="str">
            <v>2008_okt_21</v>
          </cell>
          <cell r="C3575">
            <v>15965</v>
          </cell>
          <cell r="D3575">
            <v>2008</v>
          </cell>
          <cell r="E3575" t="str">
            <v>okt</v>
          </cell>
          <cell r="F3575">
            <v>21</v>
          </cell>
          <cell r="G3575">
            <v>11590</v>
          </cell>
          <cell r="H3575">
            <v>10</v>
          </cell>
          <cell r="I3575">
            <v>1</v>
          </cell>
          <cell r="J3575" t="str">
            <v>leghennen</v>
          </cell>
        </row>
        <row r="3576">
          <cell r="A3576" t="str">
            <v>2008_nov_21</v>
          </cell>
          <cell r="C3576">
            <v>15966</v>
          </cell>
          <cell r="D3576">
            <v>2008</v>
          </cell>
          <cell r="E3576" t="str">
            <v>nov</v>
          </cell>
          <cell r="F3576">
            <v>21</v>
          </cell>
          <cell r="G3576">
            <v>11590</v>
          </cell>
          <cell r="H3576">
            <v>11</v>
          </cell>
          <cell r="I3576">
            <v>1</v>
          </cell>
          <cell r="J3576" t="str">
            <v>leghennen</v>
          </cell>
        </row>
        <row r="3577">
          <cell r="A3577" t="str">
            <v>2008_dec_21</v>
          </cell>
          <cell r="C3577">
            <v>15967</v>
          </cell>
          <cell r="D3577">
            <v>2008</v>
          </cell>
          <cell r="E3577" t="str">
            <v>dec</v>
          </cell>
          <cell r="F3577">
            <v>21</v>
          </cell>
          <cell r="G3577">
            <v>11526.665999999999</v>
          </cell>
          <cell r="H3577">
            <v>12</v>
          </cell>
          <cell r="I3577">
            <v>1</v>
          </cell>
          <cell r="J3577" t="str">
            <v>leghennen</v>
          </cell>
        </row>
        <row r="3578">
          <cell r="A3578" t="str">
            <v>2009_jan_21</v>
          </cell>
          <cell r="C3578">
            <v>15968</v>
          </cell>
          <cell r="D3578">
            <v>2009</v>
          </cell>
          <cell r="E3578" t="str">
            <v>jan</v>
          </cell>
          <cell r="F3578">
            <v>21</v>
          </cell>
          <cell r="G3578">
            <v>11368.333000000001</v>
          </cell>
          <cell r="H3578">
            <v>1</v>
          </cell>
          <cell r="I3578">
            <v>1</v>
          </cell>
          <cell r="J3578" t="str">
            <v>leghennen</v>
          </cell>
        </row>
        <row r="3579">
          <cell r="A3579" t="str">
            <v>2009_feb_21</v>
          </cell>
          <cell r="C3579">
            <v>15969</v>
          </cell>
          <cell r="D3579">
            <v>2009</v>
          </cell>
          <cell r="E3579" t="str">
            <v>feb</v>
          </cell>
          <cell r="F3579">
            <v>21</v>
          </cell>
          <cell r="G3579">
            <v>11210</v>
          </cell>
          <cell r="H3579">
            <v>2</v>
          </cell>
          <cell r="I3579">
            <v>1</v>
          </cell>
          <cell r="J3579" t="str">
            <v>leghennen</v>
          </cell>
        </row>
        <row r="3580">
          <cell r="A3580" t="str">
            <v>2009_mrt_21</v>
          </cell>
          <cell r="C3580">
            <v>15970</v>
          </cell>
          <cell r="D3580">
            <v>2009</v>
          </cell>
          <cell r="E3580" t="str">
            <v>mrt</v>
          </cell>
          <cell r="F3580">
            <v>21</v>
          </cell>
          <cell r="G3580">
            <v>11051.665999999999</v>
          </cell>
          <cell r="H3580">
            <v>3</v>
          </cell>
          <cell r="I3580">
            <v>1</v>
          </cell>
          <cell r="J3580" t="str">
            <v>leghennen</v>
          </cell>
        </row>
        <row r="3581">
          <cell r="A3581" t="str">
            <v>2009_apr_21</v>
          </cell>
          <cell r="C3581">
            <v>15971</v>
          </cell>
          <cell r="D3581">
            <v>2009</v>
          </cell>
          <cell r="E3581" t="str">
            <v>apr</v>
          </cell>
          <cell r="F3581">
            <v>21</v>
          </cell>
          <cell r="G3581">
            <v>10925</v>
          </cell>
          <cell r="H3581">
            <v>4</v>
          </cell>
          <cell r="I3581">
            <v>1</v>
          </cell>
          <cell r="J3581" t="str">
            <v>leghennen</v>
          </cell>
        </row>
        <row r="3582">
          <cell r="A3582" t="str">
            <v>2009_mei_21</v>
          </cell>
          <cell r="C3582">
            <v>15972</v>
          </cell>
          <cell r="D3582">
            <v>2009</v>
          </cell>
          <cell r="E3582" t="str">
            <v>mei</v>
          </cell>
          <cell r="F3582">
            <v>21</v>
          </cell>
          <cell r="G3582">
            <v>10861.665999999999</v>
          </cell>
          <cell r="H3582">
            <v>5</v>
          </cell>
          <cell r="I3582">
            <v>1</v>
          </cell>
          <cell r="J3582" t="str">
            <v>leghennen</v>
          </cell>
        </row>
        <row r="3583">
          <cell r="A3583" t="str">
            <v>2009_jun_21</v>
          </cell>
          <cell r="C3583">
            <v>15973</v>
          </cell>
          <cell r="D3583">
            <v>2009</v>
          </cell>
          <cell r="E3583" t="str">
            <v>jun</v>
          </cell>
          <cell r="F3583">
            <v>21</v>
          </cell>
          <cell r="G3583">
            <v>10798.333000000001</v>
          </cell>
          <cell r="H3583">
            <v>6</v>
          </cell>
          <cell r="I3583">
            <v>1</v>
          </cell>
          <cell r="J3583" t="str">
            <v>leghennen</v>
          </cell>
        </row>
        <row r="3584">
          <cell r="A3584" t="str">
            <v>2009_jul_21</v>
          </cell>
          <cell r="C3584">
            <v>15974</v>
          </cell>
          <cell r="D3584">
            <v>2009</v>
          </cell>
          <cell r="E3584" t="str">
            <v>jul</v>
          </cell>
          <cell r="F3584">
            <v>21</v>
          </cell>
          <cell r="G3584">
            <v>10798.333000000001</v>
          </cell>
          <cell r="H3584">
            <v>7</v>
          </cell>
          <cell r="I3584">
            <v>1</v>
          </cell>
          <cell r="J3584" t="str">
            <v>leghennen</v>
          </cell>
        </row>
        <row r="3585">
          <cell r="A3585" t="str">
            <v>2009_aug_21</v>
          </cell>
          <cell r="C3585">
            <v>15975</v>
          </cell>
          <cell r="D3585">
            <v>2009</v>
          </cell>
          <cell r="E3585" t="str">
            <v>aug</v>
          </cell>
          <cell r="F3585">
            <v>21</v>
          </cell>
          <cell r="G3585">
            <v>10798.333000000001</v>
          </cell>
          <cell r="H3585">
            <v>8</v>
          </cell>
          <cell r="I3585">
            <v>1</v>
          </cell>
          <cell r="J3585" t="str">
            <v>leghennen</v>
          </cell>
        </row>
        <row r="3586">
          <cell r="A3586" t="str">
            <v>2009_sep_21</v>
          </cell>
          <cell r="C3586">
            <v>15976</v>
          </cell>
          <cell r="D3586">
            <v>2009</v>
          </cell>
          <cell r="E3586" t="str">
            <v>sep</v>
          </cell>
          <cell r="F3586">
            <v>21</v>
          </cell>
          <cell r="G3586">
            <v>10766.665999999999</v>
          </cell>
          <cell r="H3586">
            <v>9</v>
          </cell>
          <cell r="I3586">
            <v>1</v>
          </cell>
          <cell r="J3586" t="str">
            <v>leghennen</v>
          </cell>
        </row>
        <row r="3587">
          <cell r="A3587" t="str">
            <v>2009_okt_21</v>
          </cell>
          <cell r="C3587">
            <v>15977</v>
          </cell>
          <cell r="D3587">
            <v>2009</v>
          </cell>
          <cell r="E3587" t="str">
            <v>okt</v>
          </cell>
          <cell r="F3587">
            <v>21</v>
          </cell>
          <cell r="G3587">
            <v>10766.665999999999</v>
          </cell>
          <cell r="H3587">
            <v>10</v>
          </cell>
          <cell r="I3587">
            <v>1</v>
          </cell>
          <cell r="J3587" t="str">
            <v>leghennen</v>
          </cell>
        </row>
        <row r="3588">
          <cell r="A3588" t="str">
            <v>2009_nov_21</v>
          </cell>
          <cell r="C3588">
            <v>15978</v>
          </cell>
          <cell r="D3588">
            <v>2009</v>
          </cell>
          <cell r="E3588" t="str">
            <v>nov</v>
          </cell>
          <cell r="F3588">
            <v>21</v>
          </cell>
          <cell r="G3588">
            <v>10608.333000000001</v>
          </cell>
          <cell r="H3588">
            <v>11</v>
          </cell>
          <cell r="I3588">
            <v>1</v>
          </cell>
          <cell r="J3588" t="str">
            <v>leghennen</v>
          </cell>
        </row>
        <row r="3589">
          <cell r="A3589" t="str">
            <v>2009_dec_21</v>
          </cell>
          <cell r="C3589">
            <v>15979</v>
          </cell>
          <cell r="D3589">
            <v>2009</v>
          </cell>
          <cell r="E3589" t="str">
            <v>dec</v>
          </cell>
          <cell r="F3589">
            <v>21</v>
          </cell>
          <cell r="G3589">
            <v>10545</v>
          </cell>
          <cell r="H3589">
            <v>12</v>
          </cell>
          <cell r="I3589">
            <v>1</v>
          </cell>
          <cell r="J3589" t="str">
            <v>leghennen</v>
          </cell>
        </row>
        <row r="3590">
          <cell r="A3590" t="str">
            <v>2010_jan_21</v>
          </cell>
          <cell r="C3590">
            <v>15980</v>
          </cell>
          <cell r="D3590">
            <v>2010</v>
          </cell>
          <cell r="E3590" t="str">
            <v>jan</v>
          </cell>
          <cell r="F3590">
            <v>21</v>
          </cell>
          <cell r="G3590">
            <v>10545</v>
          </cell>
          <cell r="H3590">
            <v>1</v>
          </cell>
          <cell r="I3590">
            <v>1</v>
          </cell>
          <cell r="J3590" t="str">
            <v>leghennen</v>
          </cell>
        </row>
        <row r="3591">
          <cell r="A3591" t="str">
            <v>2010_feb_21</v>
          </cell>
          <cell r="C3591">
            <v>15981</v>
          </cell>
          <cell r="D3591">
            <v>2010</v>
          </cell>
          <cell r="E3591" t="str">
            <v>feb</v>
          </cell>
          <cell r="F3591">
            <v>21</v>
          </cell>
          <cell r="G3591">
            <v>10545</v>
          </cell>
          <cell r="H3591">
            <v>2</v>
          </cell>
          <cell r="I3591">
            <v>1</v>
          </cell>
          <cell r="J3591" t="str">
            <v>leghennen</v>
          </cell>
        </row>
        <row r="3592">
          <cell r="A3592" t="str">
            <v>2010_mrt_21</v>
          </cell>
          <cell r="C3592">
            <v>15982</v>
          </cell>
          <cell r="D3592">
            <v>2010</v>
          </cell>
          <cell r="E3592" t="str">
            <v>mrt</v>
          </cell>
          <cell r="F3592">
            <v>21</v>
          </cell>
          <cell r="G3592">
            <v>10703.333000000001</v>
          </cell>
          <cell r="H3592">
            <v>3</v>
          </cell>
          <cell r="I3592">
            <v>1</v>
          </cell>
          <cell r="J3592" t="str">
            <v>leghennen</v>
          </cell>
        </row>
        <row r="3593">
          <cell r="A3593" t="str">
            <v>2010_apr_21</v>
          </cell>
          <cell r="C3593">
            <v>15983</v>
          </cell>
          <cell r="D3593">
            <v>2010</v>
          </cell>
          <cell r="E3593" t="str">
            <v>apr</v>
          </cell>
          <cell r="F3593">
            <v>21</v>
          </cell>
          <cell r="G3593">
            <v>10798.333000000001</v>
          </cell>
          <cell r="H3593">
            <v>4</v>
          </cell>
          <cell r="I3593">
            <v>1</v>
          </cell>
          <cell r="J3593" t="str">
            <v>leghennen</v>
          </cell>
        </row>
        <row r="3594">
          <cell r="A3594" t="str">
            <v>2010_mei_21</v>
          </cell>
          <cell r="C3594">
            <v>15984</v>
          </cell>
          <cell r="D3594">
            <v>2010</v>
          </cell>
          <cell r="E3594" t="str">
            <v>mei</v>
          </cell>
          <cell r="F3594">
            <v>21</v>
          </cell>
          <cell r="G3594">
            <v>10798.333000000001</v>
          </cell>
          <cell r="H3594">
            <v>5</v>
          </cell>
          <cell r="I3594">
            <v>1</v>
          </cell>
          <cell r="J3594" t="str">
            <v>leghennen</v>
          </cell>
        </row>
        <row r="3595">
          <cell r="A3595" t="str">
            <v>2010_jun_21</v>
          </cell>
          <cell r="C3595">
            <v>15985</v>
          </cell>
          <cell r="D3595">
            <v>2010</v>
          </cell>
          <cell r="E3595" t="str">
            <v>jun</v>
          </cell>
          <cell r="F3595">
            <v>21</v>
          </cell>
          <cell r="G3595">
            <v>10830</v>
          </cell>
          <cell r="H3595">
            <v>6</v>
          </cell>
          <cell r="I3595">
            <v>1</v>
          </cell>
          <cell r="J3595" t="str">
            <v>leghennen</v>
          </cell>
        </row>
        <row r="3596">
          <cell r="A3596" t="str">
            <v>2010_jul_21</v>
          </cell>
          <cell r="C3596">
            <v>15986</v>
          </cell>
          <cell r="D3596">
            <v>2010</v>
          </cell>
          <cell r="E3596" t="str">
            <v>jul</v>
          </cell>
          <cell r="F3596">
            <v>21</v>
          </cell>
          <cell r="G3596">
            <v>10830</v>
          </cell>
          <cell r="H3596">
            <v>7</v>
          </cell>
          <cell r="I3596">
            <v>1</v>
          </cell>
          <cell r="J3596" t="str">
            <v>leghennen</v>
          </cell>
        </row>
        <row r="3597">
          <cell r="A3597" t="str">
            <v>2010_aug_21</v>
          </cell>
          <cell r="C3597">
            <v>15987</v>
          </cell>
          <cell r="D3597">
            <v>2010</v>
          </cell>
          <cell r="E3597" t="str">
            <v>aug</v>
          </cell>
          <cell r="F3597">
            <v>21</v>
          </cell>
          <cell r="G3597">
            <v>10893.333000000001</v>
          </cell>
          <cell r="H3597">
            <v>8</v>
          </cell>
          <cell r="I3597">
            <v>1</v>
          </cell>
          <cell r="J3597" t="str">
            <v>leghennen</v>
          </cell>
        </row>
        <row r="3598">
          <cell r="A3598" t="str">
            <v>2010_sep_21</v>
          </cell>
          <cell r="C3598">
            <v>15988</v>
          </cell>
          <cell r="D3598">
            <v>2010</v>
          </cell>
          <cell r="E3598" t="str">
            <v>sep</v>
          </cell>
          <cell r="F3598">
            <v>21</v>
          </cell>
          <cell r="G3598">
            <v>11020</v>
          </cell>
          <cell r="H3598">
            <v>9</v>
          </cell>
          <cell r="I3598">
            <v>1</v>
          </cell>
          <cell r="J3598" t="str">
            <v>leghennen</v>
          </cell>
        </row>
        <row r="3599">
          <cell r="A3599" t="str">
            <v>2010_okt_21</v>
          </cell>
          <cell r="C3599">
            <v>15989</v>
          </cell>
          <cell r="D3599">
            <v>2010</v>
          </cell>
          <cell r="E3599" t="str">
            <v>okt</v>
          </cell>
          <cell r="F3599">
            <v>21</v>
          </cell>
          <cell r="G3599">
            <v>10988.333000000001</v>
          </cell>
          <cell r="H3599">
            <v>10</v>
          </cell>
          <cell r="I3599">
            <v>1</v>
          </cell>
          <cell r="J3599" t="str">
            <v>leghennen</v>
          </cell>
        </row>
        <row r="3600">
          <cell r="A3600" t="str">
            <v>2010_nov_21</v>
          </cell>
          <cell r="C3600">
            <v>15990</v>
          </cell>
          <cell r="D3600">
            <v>2010</v>
          </cell>
          <cell r="E3600" t="str">
            <v>nov</v>
          </cell>
          <cell r="F3600">
            <v>21</v>
          </cell>
          <cell r="G3600">
            <v>11495</v>
          </cell>
          <cell r="H3600">
            <v>11</v>
          </cell>
          <cell r="I3600">
            <v>1</v>
          </cell>
          <cell r="J3600" t="str">
            <v>leghennen</v>
          </cell>
        </row>
        <row r="3601">
          <cell r="A3601" t="str">
            <v>2010_dec_21</v>
          </cell>
          <cell r="C3601">
            <v>15991</v>
          </cell>
          <cell r="D3601">
            <v>2010</v>
          </cell>
          <cell r="E3601" t="str">
            <v>dec</v>
          </cell>
          <cell r="F3601">
            <v>21</v>
          </cell>
          <cell r="G3601">
            <v>11685</v>
          </cell>
          <cell r="H3601">
            <v>12</v>
          </cell>
          <cell r="I3601">
            <v>1</v>
          </cell>
          <cell r="J3601" t="str">
            <v>leghennen</v>
          </cell>
        </row>
        <row r="3602">
          <cell r="A3602" t="str">
            <v>2011_jan_21</v>
          </cell>
          <cell r="C3602">
            <v>15992</v>
          </cell>
          <cell r="D3602">
            <v>2011</v>
          </cell>
          <cell r="E3602" t="str">
            <v>jan</v>
          </cell>
          <cell r="F3602">
            <v>21</v>
          </cell>
          <cell r="G3602">
            <v>11780</v>
          </cell>
          <cell r="H3602">
            <v>1</v>
          </cell>
          <cell r="I3602">
            <v>1</v>
          </cell>
          <cell r="J3602" t="str">
            <v>leghennen</v>
          </cell>
        </row>
        <row r="3603">
          <cell r="A3603" t="str">
            <v>2011_feb_21</v>
          </cell>
          <cell r="C3603">
            <v>15993</v>
          </cell>
          <cell r="D3603">
            <v>2011</v>
          </cell>
          <cell r="E3603" t="str">
            <v>feb</v>
          </cell>
          <cell r="F3603">
            <v>21</v>
          </cell>
          <cell r="G3603">
            <v>11843.333000000001</v>
          </cell>
          <cell r="H3603">
            <v>2</v>
          </cell>
          <cell r="I3603">
            <v>1</v>
          </cell>
          <cell r="J3603" t="str">
            <v>leghennen</v>
          </cell>
        </row>
        <row r="3604">
          <cell r="A3604" t="str">
            <v>2011_mrt_21</v>
          </cell>
          <cell r="C3604">
            <v>15994</v>
          </cell>
          <cell r="D3604">
            <v>2011</v>
          </cell>
          <cell r="E3604" t="str">
            <v>mrt</v>
          </cell>
          <cell r="F3604">
            <v>21</v>
          </cell>
          <cell r="G3604">
            <v>12001.665999999999</v>
          </cell>
          <cell r="H3604">
            <v>3</v>
          </cell>
          <cell r="I3604">
            <v>1</v>
          </cell>
          <cell r="J3604" t="str">
            <v>leghennen</v>
          </cell>
        </row>
        <row r="3605">
          <cell r="A3605" t="str">
            <v>2011_apr_21</v>
          </cell>
          <cell r="C3605">
            <v>15995</v>
          </cell>
          <cell r="D3605">
            <v>2011</v>
          </cell>
          <cell r="E3605" t="str">
            <v>apr</v>
          </cell>
          <cell r="F3605">
            <v>21</v>
          </cell>
          <cell r="G3605">
            <v>12128.333000000001</v>
          </cell>
          <cell r="H3605">
            <v>4</v>
          </cell>
          <cell r="I3605">
            <v>1</v>
          </cell>
          <cell r="J3605" t="str">
            <v>leghennen</v>
          </cell>
        </row>
        <row r="3606">
          <cell r="A3606" t="str">
            <v>2011_mei_21</v>
          </cell>
          <cell r="C3606">
            <v>15996</v>
          </cell>
          <cell r="D3606">
            <v>2011</v>
          </cell>
          <cell r="E3606" t="str">
            <v>mei</v>
          </cell>
          <cell r="F3606">
            <v>21</v>
          </cell>
          <cell r="G3606">
            <v>12223.333000000001</v>
          </cell>
          <cell r="H3606">
            <v>5</v>
          </cell>
          <cell r="I3606">
            <v>1</v>
          </cell>
          <cell r="J3606" t="str">
            <v>leghennen</v>
          </cell>
        </row>
        <row r="3607">
          <cell r="A3607" t="str">
            <v>2011_jun_21</v>
          </cell>
          <cell r="C3607">
            <v>15997</v>
          </cell>
          <cell r="D3607">
            <v>2011</v>
          </cell>
          <cell r="E3607" t="str">
            <v>jun</v>
          </cell>
          <cell r="F3607">
            <v>21</v>
          </cell>
          <cell r="G3607">
            <v>12350</v>
          </cell>
          <cell r="H3607">
            <v>6</v>
          </cell>
          <cell r="I3607">
            <v>1</v>
          </cell>
          <cell r="J3607" t="str">
            <v>leghennen</v>
          </cell>
        </row>
        <row r="3608">
          <cell r="A3608" t="str">
            <v>2011_jul_21</v>
          </cell>
          <cell r="C3608">
            <v>15998</v>
          </cell>
          <cell r="D3608">
            <v>2011</v>
          </cell>
          <cell r="E3608" t="str">
            <v>jul</v>
          </cell>
          <cell r="F3608">
            <v>21</v>
          </cell>
          <cell r="G3608">
            <v>12413.333000000001</v>
          </cell>
          <cell r="H3608">
            <v>7</v>
          </cell>
          <cell r="I3608">
            <v>1</v>
          </cell>
          <cell r="J3608" t="str">
            <v>leghennen</v>
          </cell>
        </row>
        <row r="3609">
          <cell r="A3609" t="str">
            <v>2011_aug_21</v>
          </cell>
          <cell r="C3609">
            <v>15999</v>
          </cell>
          <cell r="D3609">
            <v>2011</v>
          </cell>
          <cell r="E3609" t="str">
            <v>aug</v>
          </cell>
          <cell r="F3609">
            <v>21</v>
          </cell>
          <cell r="G3609">
            <v>12571.665999999999</v>
          </cell>
          <cell r="H3609">
            <v>8</v>
          </cell>
          <cell r="I3609">
            <v>1</v>
          </cell>
          <cell r="J3609" t="str">
            <v>leghennen</v>
          </cell>
        </row>
        <row r="3610">
          <cell r="A3610" t="str">
            <v>2011_sep_21</v>
          </cell>
          <cell r="C3610">
            <v>16000</v>
          </cell>
          <cell r="D3610">
            <v>2011</v>
          </cell>
          <cell r="E3610" t="str">
            <v>sep</v>
          </cell>
          <cell r="F3610">
            <v>21</v>
          </cell>
          <cell r="G3610">
            <v>12698.333000000001</v>
          </cell>
          <cell r="H3610">
            <v>9</v>
          </cell>
          <cell r="I3610">
            <v>1</v>
          </cell>
          <cell r="J3610" t="str">
            <v>leghennen</v>
          </cell>
        </row>
        <row r="3611">
          <cell r="A3611" t="str">
            <v>2011_okt_21</v>
          </cell>
          <cell r="C3611">
            <v>16001</v>
          </cell>
          <cell r="D3611">
            <v>2011</v>
          </cell>
          <cell r="E3611" t="str">
            <v>okt</v>
          </cell>
          <cell r="F3611">
            <v>21</v>
          </cell>
          <cell r="G3611">
            <v>12698.333000000001</v>
          </cell>
          <cell r="H3611">
            <v>10</v>
          </cell>
          <cell r="I3611">
            <v>1</v>
          </cell>
          <cell r="J3611" t="str">
            <v>leghennen</v>
          </cell>
        </row>
        <row r="3612">
          <cell r="A3612" t="str">
            <v>2011_nov_21</v>
          </cell>
          <cell r="C3612">
            <v>16002</v>
          </cell>
          <cell r="D3612">
            <v>2011</v>
          </cell>
          <cell r="E3612" t="str">
            <v>nov</v>
          </cell>
          <cell r="F3612">
            <v>21</v>
          </cell>
          <cell r="G3612">
            <v>12698.333000000001</v>
          </cell>
          <cell r="H3612">
            <v>11</v>
          </cell>
          <cell r="I3612">
            <v>1</v>
          </cell>
          <cell r="J3612" t="str">
            <v>leghennen</v>
          </cell>
        </row>
        <row r="3613">
          <cell r="A3613" t="str">
            <v>2011_dec_21</v>
          </cell>
          <cell r="C3613">
            <v>16003</v>
          </cell>
          <cell r="D3613">
            <v>2011</v>
          </cell>
          <cell r="E3613" t="str">
            <v>dec</v>
          </cell>
          <cell r="F3613">
            <v>21</v>
          </cell>
          <cell r="G3613">
            <v>12666.665999999999</v>
          </cell>
          <cell r="H3613">
            <v>12</v>
          </cell>
          <cell r="I3613">
            <v>1</v>
          </cell>
          <cell r="J3613" t="str">
            <v>leghennen</v>
          </cell>
        </row>
        <row r="3614">
          <cell r="A3614" t="str">
            <v>2012_jan_21</v>
          </cell>
          <cell r="C3614">
            <v>16004</v>
          </cell>
          <cell r="D3614">
            <v>2012</v>
          </cell>
          <cell r="E3614" t="str">
            <v>jan</v>
          </cell>
          <cell r="F3614">
            <v>21</v>
          </cell>
          <cell r="G3614">
            <v>12635</v>
          </cell>
          <cell r="H3614">
            <v>1</v>
          </cell>
          <cell r="I3614">
            <v>1</v>
          </cell>
          <cell r="J3614" t="str">
            <v>leghennen</v>
          </cell>
        </row>
        <row r="3615">
          <cell r="A3615" t="str">
            <v>2012_dec_21</v>
          </cell>
          <cell r="C3615">
            <v>16015</v>
          </cell>
          <cell r="D3615">
            <v>2012</v>
          </cell>
          <cell r="E3615" t="str">
            <v>dec</v>
          </cell>
          <cell r="F3615">
            <v>21</v>
          </cell>
          <cell r="G3615">
            <v>0</v>
          </cell>
          <cell r="H3615">
            <v>12</v>
          </cell>
          <cell r="I3615">
            <v>1</v>
          </cell>
          <cell r="J3615" t="str">
            <v>leghennen</v>
          </cell>
        </row>
        <row r="3616">
          <cell r="A3616" t="str">
            <v>2006_jan_22</v>
          </cell>
          <cell r="C3616">
            <v>16016</v>
          </cell>
          <cell r="D3616">
            <v>2006</v>
          </cell>
          <cell r="E3616" t="str">
            <v>jan</v>
          </cell>
          <cell r="F3616">
            <v>22</v>
          </cell>
          <cell r="G3616">
            <v>4166.6660000000002</v>
          </cell>
          <cell r="H3616">
            <v>1</v>
          </cell>
          <cell r="I3616">
            <v>1</v>
          </cell>
          <cell r="J3616" t="str">
            <v>leghennen</v>
          </cell>
        </row>
        <row r="3617">
          <cell r="A3617" t="str">
            <v>2006_feb_22</v>
          </cell>
          <cell r="C3617">
            <v>16017</v>
          </cell>
          <cell r="D3617">
            <v>2006</v>
          </cell>
          <cell r="E3617" t="str">
            <v>feb</v>
          </cell>
          <cell r="F3617">
            <v>22</v>
          </cell>
          <cell r="G3617">
            <v>4166.6660000000002</v>
          </cell>
          <cell r="H3617">
            <v>2</v>
          </cell>
          <cell r="I3617">
            <v>1</v>
          </cell>
          <cell r="J3617" t="str">
            <v>leghennen</v>
          </cell>
        </row>
        <row r="3618">
          <cell r="A3618" t="str">
            <v>2006_mrt_22</v>
          </cell>
          <cell r="C3618">
            <v>16018</v>
          </cell>
          <cell r="D3618">
            <v>2006</v>
          </cell>
          <cell r="E3618" t="str">
            <v>mrt</v>
          </cell>
          <cell r="F3618">
            <v>22</v>
          </cell>
          <cell r="G3618">
            <v>4166.6660000000002</v>
          </cell>
          <cell r="H3618">
            <v>3</v>
          </cell>
          <cell r="I3618">
            <v>1</v>
          </cell>
          <cell r="J3618" t="str">
            <v>leghennen</v>
          </cell>
        </row>
        <row r="3619">
          <cell r="A3619" t="str">
            <v>2006_apr_22</v>
          </cell>
          <cell r="C3619">
            <v>16019</v>
          </cell>
          <cell r="D3619">
            <v>2006</v>
          </cell>
          <cell r="E3619" t="str">
            <v>apr</v>
          </cell>
          <cell r="F3619">
            <v>22</v>
          </cell>
          <cell r="G3619">
            <v>4166.6660000000002</v>
          </cell>
          <cell r="H3619">
            <v>4</v>
          </cell>
          <cell r="I3619">
            <v>1</v>
          </cell>
          <cell r="J3619" t="str">
            <v>leghennen</v>
          </cell>
        </row>
        <row r="3620">
          <cell r="A3620" t="str">
            <v>2006_mei_22</v>
          </cell>
          <cell r="C3620">
            <v>16020</v>
          </cell>
          <cell r="D3620">
            <v>2006</v>
          </cell>
          <cell r="E3620" t="str">
            <v>mei</v>
          </cell>
          <cell r="F3620">
            <v>22</v>
          </cell>
          <cell r="G3620">
            <v>4166.6660000000002</v>
          </cell>
          <cell r="H3620">
            <v>5</v>
          </cell>
          <cell r="I3620">
            <v>1</v>
          </cell>
          <cell r="J3620" t="str">
            <v>leghennen</v>
          </cell>
        </row>
        <row r="3621">
          <cell r="A3621" t="str">
            <v>2006_jun_22</v>
          </cell>
          <cell r="C3621">
            <v>16021</v>
          </cell>
          <cell r="D3621">
            <v>2006</v>
          </cell>
          <cell r="E3621" t="str">
            <v>jun</v>
          </cell>
          <cell r="F3621">
            <v>22</v>
          </cell>
          <cell r="G3621">
            <v>4166.6660000000002</v>
          </cell>
          <cell r="H3621">
            <v>6</v>
          </cell>
          <cell r="I3621">
            <v>1</v>
          </cell>
          <cell r="J3621" t="str">
            <v>leghennen</v>
          </cell>
        </row>
        <row r="3622">
          <cell r="A3622" t="str">
            <v>2006_jul_22</v>
          </cell>
          <cell r="C3622">
            <v>16022</v>
          </cell>
          <cell r="D3622">
            <v>2006</v>
          </cell>
          <cell r="E3622" t="str">
            <v>jul</v>
          </cell>
          <cell r="F3622">
            <v>22</v>
          </cell>
          <cell r="G3622">
            <v>4166.6660000000002</v>
          </cell>
          <cell r="H3622">
            <v>7</v>
          </cell>
          <cell r="I3622">
            <v>1</v>
          </cell>
          <cell r="J3622" t="str">
            <v>leghennen</v>
          </cell>
        </row>
        <row r="3623">
          <cell r="A3623" t="str">
            <v>2006_aug_22</v>
          </cell>
          <cell r="C3623">
            <v>16023</v>
          </cell>
          <cell r="D3623">
            <v>2006</v>
          </cell>
          <cell r="E3623" t="str">
            <v>aug</v>
          </cell>
          <cell r="F3623">
            <v>22</v>
          </cell>
          <cell r="G3623">
            <v>4166.6660000000002</v>
          </cell>
          <cell r="H3623">
            <v>8</v>
          </cell>
          <cell r="I3623">
            <v>1</v>
          </cell>
          <cell r="J3623" t="str">
            <v>leghennen</v>
          </cell>
        </row>
        <row r="3624">
          <cell r="A3624" t="str">
            <v>2006_sep_22</v>
          </cell>
          <cell r="C3624">
            <v>16024</v>
          </cell>
          <cell r="D3624">
            <v>2006</v>
          </cell>
          <cell r="E3624" t="str">
            <v>sep</v>
          </cell>
          <cell r="F3624">
            <v>22</v>
          </cell>
          <cell r="G3624">
            <v>4166.6660000000002</v>
          </cell>
          <cell r="H3624">
            <v>9</v>
          </cell>
          <cell r="I3624">
            <v>1</v>
          </cell>
          <cell r="J3624" t="str">
            <v>leghennen</v>
          </cell>
        </row>
        <row r="3625">
          <cell r="A3625" t="str">
            <v>2006_okt_22</v>
          </cell>
          <cell r="C3625">
            <v>16025</v>
          </cell>
          <cell r="D3625">
            <v>2006</v>
          </cell>
          <cell r="E3625" t="str">
            <v>okt</v>
          </cell>
          <cell r="F3625">
            <v>22</v>
          </cell>
          <cell r="G3625">
            <v>4166.6660000000002</v>
          </cell>
          <cell r="H3625">
            <v>10</v>
          </cell>
          <cell r="I3625">
            <v>1</v>
          </cell>
          <cell r="J3625" t="str">
            <v>leghennen</v>
          </cell>
        </row>
        <row r="3626">
          <cell r="A3626" t="str">
            <v>2006_nov_22</v>
          </cell>
          <cell r="C3626">
            <v>16026</v>
          </cell>
          <cell r="D3626">
            <v>2006</v>
          </cell>
          <cell r="E3626" t="str">
            <v>nov</v>
          </cell>
          <cell r="F3626">
            <v>22</v>
          </cell>
          <cell r="G3626">
            <v>4166.6660000000002</v>
          </cell>
          <cell r="H3626">
            <v>11</v>
          </cell>
          <cell r="I3626">
            <v>1</v>
          </cell>
          <cell r="J3626" t="str">
            <v>leghennen</v>
          </cell>
        </row>
        <row r="3627">
          <cell r="A3627" t="str">
            <v>2006_dec_22</v>
          </cell>
          <cell r="C3627">
            <v>16027</v>
          </cell>
          <cell r="D3627">
            <v>2006</v>
          </cell>
          <cell r="E3627" t="str">
            <v>dec</v>
          </cell>
          <cell r="F3627">
            <v>22</v>
          </cell>
          <cell r="G3627">
            <v>4166.6660000000002</v>
          </cell>
          <cell r="H3627">
            <v>12</v>
          </cell>
          <cell r="I3627">
            <v>1</v>
          </cell>
          <cell r="J3627" t="str">
            <v>leghennen</v>
          </cell>
        </row>
        <row r="3628">
          <cell r="A3628" t="str">
            <v>2007_jan_22</v>
          </cell>
          <cell r="C3628">
            <v>16028</v>
          </cell>
          <cell r="D3628">
            <v>2007</v>
          </cell>
          <cell r="E3628" t="str">
            <v>jan</v>
          </cell>
          <cell r="F3628">
            <v>22</v>
          </cell>
          <cell r="G3628">
            <v>4166.6660000000002</v>
          </cell>
          <cell r="H3628">
            <v>1</v>
          </cell>
          <cell r="I3628">
            <v>1</v>
          </cell>
          <cell r="J3628" t="str">
            <v>leghennen</v>
          </cell>
        </row>
        <row r="3629">
          <cell r="A3629" t="str">
            <v>2007_feb_22</v>
          </cell>
          <cell r="C3629">
            <v>16029</v>
          </cell>
          <cell r="D3629">
            <v>2007</v>
          </cell>
          <cell r="E3629" t="str">
            <v>feb</v>
          </cell>
          <cell r="F3629">
            <v>22</v>
          </cell>
          <cell r="G3629">
            <v>4166.6660000000002</v>
          </cell>
          <cell r="H3629">
            <v>2</v>
          </cell>
          <cell r="I3629">
            <v>1</v>
          </cell>
          <cell r="J3629" t="str">
            <v>leghennen</v>
          </cell>
        </row>
        <row r="3630">
          <cell r="A3630" t="str">
            <v>2007_mrt_22</v>
          </cell>
          <cell r="C3630">
            <v>16030</v>
          </cell>
          <cell r="D3630">
            <v>2007</v>
          </cell>
          <cell r="E3630" t="str">
            <v>mrt</v>
          </cell>
          <cell r="F3630">
            <v>22</v>
          </cell>
          <cell r="G3630">
            <v>4166.6660000000002</v>
          </cell>
          <cell r="H3630">
            <v>3</v>
          </cell>
          <cell r="I3630">
            <v>1</v>
          </cell>
          <cell r="J3630" t="str">
            <v>leghennen</v>
          </cell>
        </row>
        <row r="3631">
          <cell r="A3631" t="str">
            <v>2007_apr_22</v>
          </cell>
          <cell r="C3631">
            <v>16031</v>
          </cell>
          <cell r="D3631">
            <v>2007</v>
          </cell>
          <cell r="E3631" t="str">
            <v>apr</v>
          </cell>
          <cell r="F3631">
            <v>22</v>
          </cell>
          <cell r="G3631">
            <v>4166.6660000000002</v>
          </cell>
          <cell r="H3631">
            <v>4</v>
          </cell>
          <cell r="I3631">
            <v>1</v>
          </cell>
          <cell r="J3631" t="str">
            <v>leghennen</v>
          </cell>
        </row>
        <row r="3632">
          <cell r="A3632" t="str">
            <v>2007_mei_22</v>
          </cell>
          <cell r="C3632">
            <v>16032</v>
          </cell>
          <cell r="D3632">
            <v>2007</v>
          </cell>
          <cell r="E3632" t="str">
            <v>mei</v>
          </cell>
          <cell r="F3632">
            <v>22</v>
          </cell>
          <cell r="G3632">
            <v>4166.6660000000002</v>
          </cell>
          <cell r="H3632">
            <v>5</v>
          </cell>
          <cell r="I3632">
            <v>1</v>
          </cell>
          <cell r="J3632" t="str">
            <v>leghennen</v>
          </cell>
        </row>
        <row r="3633">
          <cell r="A3633" t="str">
            <v>2007_jun_22</v>
          </cell>
          <cell r="C3633">
            <v>16033</v>
          </cell>
          <cell r="D3633">
            <v>2007</v>
          </cell>
          <cell r="E3633" t="str">
            <v>jun</v>
          </cell>
          <cell r="F3633">
            <v>22</v>
          </cell>
          <cell r="G3633">
            <v>4166.6660000000002</v>
          </cell>
          <cell r="H3633">
            <v>6</v>
          </cell>
          <cell r="I3633">
            <v>1</v>
          </cell>
          <cell r="J3633" t="str">
            <v>leghennen</v>
          </cell>
        </row>
        <row r="3634">
          <cell r="A3634" t="str">
            <v>2007_jul_22</v>
          </cell>
          <cell r="C3634">
            <v>16034</v>
          </cell>
          <cell r="D3634">
            <v>2007</v>
          </cell>
          <cell r="E3634" t="str">
            <v>jul</v>
          </cell>
          <cell r="F3634">
            <v>22</v>
          </cell>
          <cell r="G3634">
            <v>4166.6660000000002</v>
          </cell>
          <cell r="H3634">
            <v>7</v>
          </cell>
          <cell r="I3634">
            <v>1</v>
          </cell>
          <cell r="J3634" t="str">
            <v>leghennen</v>
          </cell>
        </row>
        <row r="3635">
          <cell r="A3635" t="str">
            <v>2007_aug_22</v>
          </cell>
          <cell r="C3635">
            <v>16035</v>
          </cell>
          <cell r="D3635">
            <v>2007</v>
          </cell>
          <cell r="E3635" t="str">
            <v>aug</v>
          </cell>
          <cell r="F3635">
            <v>22</v>
          </cell>
          <cell r="G3635">
            <v>4166.6660000000002</v>
          </cell>
          <cell r="H3635">
            <v>8</v>
          </cell>
          <cell r="I3635">
            <v>1</v>
          </cell>
          <cell r="J3635" t="str">
            <v>leghennen</v>
          </cell>
        </row>
        <row r="3636">
          <cell r="A3636" t="str">
            <v>2007_sep_22</v>
          </cell>
          <cell r="C3636">
            <v>16036</v>
          </cell>
          <cell r="D3636">
            <v>2007</v>
          </cell>
          <cell r="E3636" t="str">
            <v>sep</v>
          </cell>
          <cell r="F3636">
            <v>22</v>
          </cell>
          <cell r="G3636">
            <v>4166.6660000000002</v>
          </cell>
          <cell r="H3636">
            <v>9</v>
          </cell>
          <cell r="I3636">
            <v>1</v>
          </cell>
          <cell r="J3636" t="str">
            <v>leghennen</v>
          </cell>
        </row>
        <row r="3637">
          <cell r="A3637" t="str">
            <v>2007_okt_22</v>
          </cell>
          <cell r="C3637">
            <v>16037</v>
          </cell>
          <cell r="D3637">
            <v>2007</v>
          </cell>
          <cell r="E3637" t="str">
            <v>okt</v>
          </cell>
          <cell r="F3637">
            <v>22</v>
          </cell>
          <cell r="G3637">
            <v>4166.6660000000002</v>
          </cell>
          <cell r="H3637">
            <v>10</v>
          </cell>
          <cell r="I3637">
            <v>1</v>
          </cell>
          <cell r="J3637" t="str">
            <v>leghennen</v>
          </cell>
        </row>
        <row r="3638">
          <cell r="A3638" t="str">
            <v>2007_nov_22</v>
          </cell>
          <cell r="C3638">
            <v>16038</v>
          </cell>
          <cell r="D3638">
            <v>2007</v>
          </cell>
          <cell r="E3638" t="str">
            <v>nov</v>
          </cell>
          <cell r="F3638">
            <v>22</v>
          </cell>
          <cell r="G3638">
            <v>4166.6660000000002</v>
          </cell>
          <cell r="H3638">
            <v>11</v>
          </cell>
          <cell r="I3638">
            <v>1</v>
          </cell>
          <cell r="J3638" t="str">
            <v>leghennen</v>
          </cell>
        </row>
        <row r="3639">
          <cell r="A3639" t="str">
            <v>2007_dec_22</v>
          </cell>
          <cell r="C3639">
            <v>16039</v>
          </cell>
          <cell r="D3639">
            <v>2007</v>
          </cell>
          <cell r="E3639" t="str">
            <v>dec</v>
          </cell>
          <cell r="F3639">
            <v>22</v>
          </cell>
          <cell r="G3639">
            <v>4166.6660000000002</v>
          </cell>
          <cell r="H3639">
            <v>12</v>
          </cell>
          <cell r="I3639">
            <v>1</v>
          </cell>
          <cell r="J3639" t="str">
            <v>leghennen</v>
          </cell>
        </row>
        <row r="3640">
          <cell r="A3640" t="str">
            <v>2008_jan_22</v>
          </cell>
          <cell r="C3640">
            <v>16040</v>
          </cell>
          <cell r="D3640">
            <v>2008</v>
          </cell>
          <cell r="E3640" t="str">
            <v>jan</v>
          </cell>
          <cell r="F3640">
            <v>22</v>
          </cell>
          <cell r="G3640">
            <v>4166.6660000000002</v>
          </cell>
          <cell r="H3640">
            <v>1</v>
          </cell>
          <cell r="I3640">
            <v>1</v>
          </cell>
          <cell r="J3640" t="str">
            <v>leghennen</v>
          </cell>
        </row>
        <row r="3641">
          <cell r="A3641" t="str">
            <v>2008_feb_22</v>
          </cell>
          <cell r="C3641">
            <v>16041</v>
          </cell>
          <cell r="D3641">
            <v>2008</v>
          </cell>
          <cell r="E3641" t="str">
            <v>feb</v>
          </cell>
          <cell r="F3641">
            <v>22</v>
          </cell>
          <cell r="G3641">
            <v>4166.6660000000002</v>
          </cell>
          <cell r="H3641">
            <v>2</v>
          </cell>
          <cell r="I3641">
            <v>1</v>
          </cell>
          <cell r="J3641" t="str">
            <v>leghennen</v>
          </cell>
        </row>
        <row r="3642">
          <cell r="A3642" t="str">
            <v>2008_mrt_22</v>
          </cell>
          <cell r="C3642">
            <v>16042</v>
          </cell>
          <cell r="D3642">
            <v>2008</v>
          </cell>
          <cell r="E3642" t="str">
            <v>mrt</v>
          </cell>
          <cell r="F3642">
            <v>22</v>
          </cell>
          <cell r="G3642">
            <v>4166.6660000000002</v>
          </cell>
          <cell r="H3642">
            <v>3</v>
          </cell>
          <cell r="I3642">
            <v>1</v>
          </cell>
          <cell r="J3642" t="str">
            <v>leghennen</v>
          </cell>
        </row>
        <row r="3643">
          <cell r="A3643" t="str">
            <v>2008_apr_22</v>
          </cell>
          <cell r="C3643">
            <v>16043</v>
          </cell>
          <cell r="D3643">
            <v>2008</v>
          </cell>
          <cell r="E3643" t="str">
            <v>apr</v>
          </cell>
          <cell r="F3643">
            <v>22</v>
          </cell>
          <cell r="G3643">
            <v>4166.6660000000002</v>
          </cell>
          <cell r="H3643">
            <v>4</v>
          </cell>
          <cell r="I3643">
            <v>1</v>
          </cell>
          <cell r="J3643" t="str">
            <v>leghennen</v>
          </cell>
        </row>
        <row r="3644">
          <cell r="A3644" t="str">
            <v>2008_mei_22</v>
          </cell>
          <cell r="C3644">
            <v>16044</v>
          </cell>
          <cell r="D3644">
            <v>2008</v>
          </cell>
          <cell r="E3644" t="str">
            <v>mei</v>
          </cell>
          <cell r="F3644">
            <v>22</v>
          </cell>
          <cell r="G3644">
            <v>4166.6660000000002</v>
          </cell>
          <cell r="H3644">
            <v>5</v>
          </cell>
          <cell r="I3644">
            <v>1</v>
          </cell>
          <cell r="J3644" t="str">
            <v>leghennen</v>
          </cell>
        </row>
        <row r="3645">
          <cell r="A3645" t="str">
            <v>2008_jun_22</v>
          </cell>
          <cell r="C3645">
            <v>16045</v>
          </cell>
          <cell r="D3645">
            <v>2008</v>
          </cell>
          <cell r="E3645" t="str">
            <v>jun</v>
          </cell>
          <cell r="F3645">
            <v>22</v>
          </cell>
          <cell r="G3645">
            <v>4166.6660000000002</v>
          </cell>
          <cell r="H3645">
            <v>6</v>
          </cell>
          <cell r="I3645">
            <v>1</v>
          </cell>
          <cell r="J3645" t="str">
            <v>leghennen</v>
          </cell>
        </row>
        <row r="3646">
          <cell r="A3646" t="str">
            <v>2008_jul_22</v>
          </cell>
          <cell r="C3646">
            <v>16046</v>
          </cell>
          <cell r="D3646">
            <v>2008</v>
          </cell>
          <cell r="E3646" t="str">
            <v>jul</v>
          </cell>
          <cell r="F3646">
            <v>22</v>
          </cell>
          <cell r="G3646">
            <v>4166.6660000000002</v>
          </cell>
          <cell r="H3646">
            <v>7</v>
          </cell>
          <cell r="I3646">
            <v>1</v>
          </cell>
          <cell r="J3646" t="str">
            <v>leghennen</v>
          </cell>
        </row>
        <row r="3647">
          <cell r="A3647" t="str">
            <v>2008_aug_22</v>
          </cell>
          <cell r="C3647">
            <v>16047</v>
          </cell>
          <cell r="D3647">
            <v>2008</v>
          </cell>
          <cell r="E3647" t="str">
            <v>aug</v>
          </cell>
          <cell r="F3647">
            <v>22</v>
          </cell>
          <cell r="G3647">
            <v>4166.6660000000002</v>
          </cell>
          <cell r="H3647">
            <v>8</v>
          </cell>
          <cell r="I3647">
            <v>1</v>
          </cell>
          <cell r="J3647" t="str">
            <v>leghennen</v>
          </cell>
        </row>
        <row r="3648">
          <cell r="A3648" t="str">
            <v>2008_sep_22</v>
          </cell>
          <cell r="C3648">
            <v>16048</v>
          </cell>
          <cell r="D3648">
            <v>2008</v>
          </cell>
          <cell r="E3648" t="str">
            <v>sep</v>
          </cell>
          <cell r="F3648">
            <v>22</v>
          </cell>
          <cell r="G3648">
            <v>4166.6660000000002</v>
          </cell>
          <cell r="H3648">
            <v>9</v>
          </cell>
          <cell r="I3648">
            <v>1</v>
          </cell>
          <cell r="J3648" t="str">
            <v>leghennen</v>
          </cell>
        </row>
        <row r="3649">
          <cell r="A3649" t="str">
            <v>2008_okt_22</v>
          </cell>
          <cell r="C3649">
            <v>16049</v>
          </cell>
          <cell r="D3649">
            <v>2008</v>
          </cell>
          <cell r="E3649" t="str">
            <v>okt</v>
          </cell>
          <cell r="F3649">
            <v>22</v>
          </cell>
          <cell r="G3649">
            <v>4166.6660000000002</v>
          </cell>
          <cell r="H3649">
            <v>10</v>
          </cell>
          <cell r="I3649">
            <v>1</v>
          </cell>
          <cell r="J3649" t="str">
            <v>leghennen</v>
          </cell>
        </row>
        <row r="3650">
          <cell r="A3650" t="str">
            <v>2008_nov_22</v>
          </cell>
          <cell r="C3650">
            <v>16050</v>
          </cell>
          <cell r="D3650">
            <v>2008</v>
          </cell>
          <cell r="E3650" t="str">
            <v>nov</v>
          </cell>
          <cell r="F3650">
            <v>22</v>
          </cell>
          <cell r="G3650">
            <v>4166.6660000000002</v>
          </cell>
          <cell r="H3650">
            <v>11</v>
          </cell>
          <cell r="I3650">
            <v>1</v>
          </cell>
          <cell r="J3650" t="str">
            <v>leghennen</v>
          </cell>
        </row>
        <row r="3651">
          <cell r="A3651" t="str">
            <v>2008_dec_22</v>
          </cell>
          <cell r="C3651">
            <v>16051</v>
          </cell>
          <cell r="D3651">
            <v>2008</v>
          </cell>
          <cell r="E3651" t="str">
            <v>dec</v>
          </cell>
          <cell r="F3651">
            <v>22</v>
          </cell>
          <cell r="G3651">
            <v>4166.6660000000002</v>
          </cell>
          <cell r="H3651">
            <v>12</v>
          </cell>
          <cell r="I3651">
            <v>1</v>
          </cell>
          <cell r="J3651" t="str">
            <v>leghennen</v>
          </cell>
        </row>
        <row r="3652">
          <cell r="A3652" t="str">
            <v>2009_jan_22</v>
          </cell>
          <cell r="C3652">
            <v>16052</v>
          </cell>
          <cell r="D3652">
            <v>2009</v>
          </cell>
          <cell r="E3652" t="str">
            <v>jan</v>
          </cell>
          <cell r="F3652">
            <v>22</v>
          </cell>
          <cell r="G3652">
            <v>4166.6660000000002</v>
          </cell>
          <cell r="H3652">
            <v>1</v>
          </cell>
          <cell r="I3652">
            <v>1</v>
          </cell>
          <cell r="J3652" t="str">
            <v>leghennen</v>
          </cell>
        </row>
        <row r="3653">
          <cell r="A3653" t="str">
            <v>2009_feb_22</v>
          </cell>
          <cell r="C3653">
            <v>16053</v>
          </cell>
          <cell r="D3653">
            <v>2009</v>
          </cell>
          <cell r="E3653" t="str">
            <v>feb</v>
          </cell>
          <cell r="F3653">
            <v>22</v>
          </cell>
          <cell r="G3653">
            <v>4166.6660000000002</v>
          </cell>
          <cell r="H3653">
            <v>2</v>
          </cell>
          <cell r="I3653">
            <v>1</v>
          </cell>
          <cell r="J3653" t="str">
            <v>leghennen</v>
          </cell>
        </row>
        <row r="3654">
          <cell r="A3654" t="str">
            <v>2009_mrt_22</v>
          </cell>
          <cell r="C3654">
            <v>16054</v>
          </cell>
          <cell r="D3654">
            <v>2009</v>
          </cell>
          <cell r="E3654" t="str">
            <v>mrt</v>
          </cell>
          <cell r="F3654">
            <v>22</v>
          </cell>
          <cell r="G3654">
            <v>4166.6660000000002</v>
          </cell>
          <cell r="H3654">
            <v>3</v>
          </cell>
          <cell r="I3654">
            <v>1</v>
          </cell>
          <cell r="J3654" t="str">
            <v>leghennen</v>
          </cell>
        </row>
        <row r="3655">
          <cell r="A3655" t="str">
            <v>2009_apr_22</v>
          </cell>
          <cell r="C3655">
            <v>16055</v>
          </cell>
          <cell r="D3655">
            <v>2009</v>
          </cell>
          <cell r="E3655" t="str">
            <v>apr</v>
          </cell>
          <cell r="F3655">
            <v>22</v>
          </cell>
          <cell r="G3655">
            <v>4166.6660000000002</v>
          </cell>
          <cell r="H3655">
            <v>4</v>
          </cell>
          <cell r="I3655">
            <v>1</v>
          </cell>
          <cell r="J3655" t="str">
            <v>leghennen</v>
          </cell>
        </row>
        <row r="3656">
          <cell r="A3656" t="str">
            <v>2009_mei_22</v>
          </cell>
          <cell r="C3656">
            <v>16056</v>
          </cell>
          <cell r="D3656">
            <v>2009</v>
          </cell>
          <cell r="E3656" t="str">
            <v>mei</v>
          </cell>
          <cell r="F3656">
            <v>22</v>
          </cell>
          <cell r="G3656">
            <v>4166.6660000000002</v>
          </cell>
          <cell r="H3656">
            <v>5</v>
          </cell>
          <cell r="I3656">
            <v>1</v>
          </cell>
          <cell r="J3656" t="str">
            <v>leghennen</v>
          </cell>
        </row>
        <row r="3657">
          <cell r="A3657" t="str">
            <v>2009_jun_22</v>
          </cell>
          <cell r="C3657">
            <v>16057</v>
          </cell>
          <cell r="D3657">
            <v>2009</v>
          </cell>
          <cell r="E3657" t="str">
            <v>jun</v>
          </cell>
          <cell r="F3657">
            <v>22</v>
          </cell>
          <cell r="G3657">
            <v>4166.6660000000002</v>
          </cell>
          <cell r="H3657">
            <v>6</v>
          </cell>
          <cell r="I3657">
            <v>1</v>
          </cell>
          <cell r="J3657" t="str">
            <v>leghennen</v>
          </cell>
        </row>
        <row r="3658">
          <cell r="A3658" t="str">
            <v>2009_jul_22</v>
          </cell>
          <cell r="C3658">
            <v>16058</v>
          </cell>
          <cell r="D3658">
            <v>2009</v>
          </cell>
          <cell r="E3658" t="str">
            <v>jul</v>
          </cell>
          <cell r="F3658">
            <v>22</v>
          </cell>
          <cell r="G3658">
            <v>4166.6660000000002</v>
          </cell>
          <cell r="H3658">
            <v>7</v>
          </cell>
          <cell r="I3658">
            <v>1</v>
          </cell>
          <cell r="J3658" t="str">
            <v>leghennen</v>
          </cell>
        </row>
        <row r="3659">
          <cell r="A3659" t="str">
            <v>2009_aug_22</v>
          </cell>
          <cell r="C3659">
            <v>16059</v>
          </cell>
          <cell r="D3659">
            <v>2009</v>
          </cell>
          <cell r="E3659" t="str">
            <v>aug</v>
          </cell>
          <cell r="F3659">
            <v>22</v>
          </cell>
          <cell r="G3659">
            <v>4166.6660000000002</v>
          </cell>
          <cell r="H3659">
            <v>8</v>
          </cell>
          <cell r="I3659">
            <v>1</v>
          </cell>
          <cell r="J3659" t="str">
            <v>leghennen</v>
          </cell>
        </row>
        <row r="3660">
          <cell r="A3660" t="str">
            <v>2009_sep_22</v>
          </cell>
          <cell r="C3660">
            <v>16060</v>
          </cell>
          <cell r="D3660">
            <v>2009</v>
          </cell>
          <cell r="E3660" t="str">
            <v>sep</v>
          </cell>
          <cell r="F3660">
            <v>22</v>
          </cell>
          <cell r="G3660">
            <v>4166.6660000000002</v>
          </cell>
          <cell r="H3660">
            <v>9</v>
          </cell>
          <cell r="I3660">
            <v>1</v>
          </cell>
          <cell r="J3660" t="str">
            <v>leghennen</v>
          </cell>
        </row>
        <row r="3661">
          <cell r="A3661" t="str">
            <v>2009_okt_22</v>
          </cell>
          <cell r="C3661">
            <v>16061</v>
          </cell>
          <cell r="D3661">
            <v>2009</v>
          </cell>
          <cell r="E3661" t="str">
            <v>okt</v>
          </cell>
          <cell r="F3661">
            <v>22</v>
          </cell>
          <cell r="G3661">
            <v>4166.6660000000002</v>
          </cell>
          <cell r="H3661">
            <v>10</v>
          </cell>
          <cell r="I3661">
            <v>1</v>
          </cell>
          <cell r="J3661" t="str">
            <v>leghennen</v>
          </cell>
        </row>
        <row r="3662">
          <cell r="A3662" t="str">
            <v>2009_nov_22</v>
          </cell>
          <cell r="C3662">
            <v>16062</v>
          </cell>
          <cell r="D3662">
            <v>2009</v>
          </cell>
          <cell r="E3662" t="str">
            <v>nov</v>
          </cell>
          <cell r="F3662">
            <v>22</v>
          </cell>
          <cell r="G3662">
            <v>4166.6660000000002</v>
          </cell>
          <cell r="H3662">
            <v>11</v>
          </cell>
          <cell r="I3662">
            <v>1</v>
          </cell>
          <cell r="J3662" t="str">
            <v>leghennen</v>
          </cell>
        </row>
        <row r="3663">
          <cell r="A3663" t="str">
            <v>2009_dec_22</v>
          </cell>
          <cell r="C3663">
            <v>16063</v>
          </cell>
          <cell r="D3663">
            <v>2009</v>
          </cell>
          <cell r="E3663" t="str">
            <v>dec</v>
          </cell>
          <cell r="F3663">
            <v>22</v>
          </cell>
          <cell r="G3663">
            <v>4166.6660000000002</v>
          </cell>
          <cell r="H3663">
            <v>12</v>
          </cell>
          <cell r="I3663">
            <v>1</v>
          </cell>
          <cell r="J3663" t="str">
            <v>leghennen</v>
          </cell>
        </row>
        <row r="3664">
          <cell r="A3664" t="str">
            <v>2010_jan_22</v>
          </cell>
          <cell r="C3664">
            <v>16064</v>
          </cell>
          <cell r="D3664">
            <v>2010</v>
          </cell>
          <cell r="E3664" t="str">
            <v>jan</v>
          </cell>
          <cell r="F3664">
            <v>22</v>
          </cell>
          <cell r="G3664">
            <v>4166.6660000000002</v>
          </cell>
          <cell r="H3664">
            <v>1</v>
          </cell>
          <cell r="I3664">
            <v>1</v>
          </cell>
          <cell r="J3664" t="str">
            <v>leghennen</v>
          </cell>
        </row>
        <row r="3665">
          <cell r="A3665" t="str">
            <v>2010_feb_22</v>
          </cell>
          <cell r="C3665">
            <v>16065</v>
          </cell>
          <cell r="D3665">
            <v>2010</v>
          </cell>
          <cell r="E3665" t="str">
            <v>feb</v>
          </cell>
          <cell r="F3665">
            <v>22</v>
          </cell>
          <cell r="G3665">
            <v>4166.6660000000002</v>
          </cell>
          <cell r="H3665">
            <v>2</v>
          </cell>
          <cell r="I3665">
            <v>1</v>
          </cell>
          <cell r="J3665" t="str">
            <v>leghennen</v>
          </cell>
        </row>
        <row r="3666">
          <cell r="A3666" t="str">
            <v>2010_mrt_22</v>
          </cell>
          <cell r="C3666">
            <v>16066</v>
          </cell>
          <cell r="D3666">
            <v>2010</v>
          </cell>
          <cell r="E3666" t="str">
            <v>mrt</v>
          </cell>
          <cell r="F3666">
            <v>22</v>
          </cell>
          <cell r="G3666">
            <v>4166.6660000000002</v>
          </cell>
          <cell r="H3666">
            <v>3</v>
          </cell>
          <cell r="I3666">
            <v>1</v>
          </cell>
          <cell r="J3666" t="str">
            <v>leghennen</v>
          </cell>
        </row>
        <row r="3667">
          <cell r="A3667" t="str">
            <v>2010_apr_22</v>
          </cell>
          <cell r="C3667">
            <v>16067</v>
          </cell>
          <cell r="D3667">
            <v>2010</v>
          </cell>
          <cell r="E3667" t="str">
            <v>apr</v>
          </cell>
          <cell r="F3667">
            <v>22</v>
          </cell>
          <cell r="G3667">
            <v>4166.6660000000002</v>
          </cell>
          <cell r="H3667">
            <v>4</v>
          </cell>
          <cell r="I3667">
            <v>1</v>
          </cell>
          <cell r="J3667" t="str">
            <v>leghennen</v>
          </cell>
        </row>
        <row r="3668">
          <cell r="A3668" t="str">
            <v>2010_mei_22</v>
          </cell>
          <cell r="C3668">
            <v>16068</v>
          </cell>
          <cell r="D3668">
            <v>2010</v>
          </cell>
          <cell r="E3668" t="str">
            <v>mei</v>
          </cell>
          <cell r="F3668">
            <v>22</v>
          </cell>
          <cell r="G3668">
            <v>4166.6660000000002</v>
          </cell>
          <cell r="H3668">
            <v>5</v>
          </cell>
          <cell r="I3668">
            <v>1</v>
          </cell>
          <cell r="J3668" t="str">
            <v>leghennen</v>
          </cell>
        </row>
        <row r="3669">
          <cell r="A3669" t="str">
            <v>2010_jun_22</v>
          </cell>
          <cell r="C3669">
            <v>16069</v>
          </cell>
          <cell r="D3669">
            <v>2010</v>
          </cell>
          <cell r="E3669" t="str">
            <v>jun</v>
          </cell>
          <cell r="F3669">
            <v>22</v>
          </cell>
          <cell r="G3669">
            <v>4166.6660000000002</v>
          </cell>
          <cell r="H3669">
            <v>6</v>
          </cell>
          <cell r="I3669">
            <v>1</v>
          </cell>
          <cell r="J3669" t="str">
            <v>leghennen</v>
          </cell>
        </row>
        <row r="3670">
          <cell r="A3670" t="str">
            <v>2010_jul_22</v>
          </cell>
          <cell r="C3670">
            <v>16070</v>
          </cell>
          <cell r="D3670">
            <v>2010</v>
          </cell>
          <cell r="E3670" t="str">
            <v>jul</v>
          </cell>
          <cell r="F3670">
            <v>22</v>
          </cell>
          <cell r="G3670">
            <v>4166.6660000000002</v>
          </cell>
          <cell r="H3670">
            <v>7</v>
          </cell>
          <cell r="I3670">
            <v>1</v>
          </cell>
          <cell r="J3670" t="str">
            <v>leghennen</v>
          </cell>
        </row>
        <row r="3671">
          <cell r="A3671" t="str">
            <v>2010_aug_22</v>
          </cell>
          <cell r="C3671">
            <v>16071</v>
          </cell>
          <cell r="D3671">
            <v>2010</v>
          </cell>
          <cell r="E3671" t="str">
            <v>aug</v>
          </cell>
          <cell r="F3671">
            <v>22</v>
          </cell>
          <cell r="G3671">
            <v>4166.6660000000002</v>
          </cell>
          <cell r="H3671">
            <v>8</v>
          </cell>
          <cell r="I3671">
            <v>1</v>
          </cell>
          <cell r="J3671" t="str">
            <v>leghennen</v>
          </cell>
        </row>
        <row r="3672">
          <cell r="A3672" t="str">
            <v>2010_sep_22</v>
          </cell>
          <cell r="C3672">
            <v>16072</v>
          </cell>
          <cell r="D3672">
            <v>2010</v>
          </cell>
          <cell r="E3672" t="str">
            <v>sep</v>
          </cell>
          <cell r="F3672">
            <v>22</v>
          </cell>
          <cell r="G3672">
            <v>4166.6660000000002</v>
          </cell>
          <cell r="H3672">
            <v>9</v>
          </cell>
          <cell r="I3672">
            <v>1</v>
          </cell>
          <cell r="J3672" t="str">
            <v>leghennen</v>
          </cell>
        </row>
        <row r="3673">
          <cell r="A3673" t="str">
            <v>2010_okt_22</v>
          </cell>
          <cell r="C3673">
            <v>16073</v>
          </cell>
          <cell r="D3673">
            <v>2010</v>
          </cell>
          <cell r="E3673" t="str">
            <v>okt</v>
          </cell>
          <cell r="F3673">
            <v>22</v>
          </cell>
          <cell r="G3673">
            <v>4166.6660000000002</v>
          </cell>
          <cell r="H3673">
            <v>10</v>
          </cell>
          <cell r="I3673">
            <v>1</v>
          </cell>
          <cell r="J3673" t="str">
            <v>leghennen</v>
          </cell>
        </row>
        <row r="3674">
          <cell r="A3674" t="str">
            <v>2010_nov_22</v>
          </cell>
          <cell r="C3674">
            <v>16074</v>
          </cell>
          <cell r="D3674">
            <v>2010</v>
          </cell>
          <cell r="E3674" t="str">
            <v>nov</v>
          </cell>
          <cell r="F3674">
            <v>22</v>
          </cell>
          <cell r="G3674">
            <v>4166.6660000000002</v>
          </cell>
          <cell r="H3674">
            <v>11</v>
          </cell>
          <cell r="I3674">
            <v>1</v>
          </cell>
          <cell r="J3674" t="str">
            <v>leghennen</v>
          </cell>
        </row>
        <row r="3675">
          <cell r="A3675" t="str">
            <v>2010_dec_22</v>
          </cell>
          <cell r="C3675">
            <v>16075</v>
          </cell>
          <cell r="D3675">
            <v>2010</v>
          </cell>
          <cell r="E3675" t="str">
            <v>dec</v>
          </cell>
          <cell r="F3675">
            <v>22</v>
          </cell>
          <cell r="G3675">
            <v>4166.6660000000002</v>
          </cell>
          <cell r="H3675">
            <v>12</v>
          </cell>
          <cell r="I3675">
            <v>1</v>
          </cell>
          <cell r="J3675" t="str">
            <v>leghennen</v>
          </cell>
        </row>
        <row r="3676">
          <cell r="A3676" t="str">
            <v>2011_jan_22</v>
          </cell>
          <cell r="C3676">
            <v>16076</v>
          </cell>
          <cell r="D3676">
            <v>2011</v>
          </cell>
          <cell r="E3676" t="str">
            <v>jan</v>
          </cell>
          <cell r="F3676">
            <v>22</v>
          </cell>
          <cell r="G3676">
            <v>4166.6660000000002</v>
          </cell>
          <cell r="H3676">
            <v>1</v>
          </cell>
          <cell r="I3676">
            <v>1</v>
          </cell>
          <cell r="J3676" t="str">
            <v>leghennen</v>
          </cell>
        </row>
        <row r="3677">
          <cell r="A3677" t="str">
            <v>2011_feb_22</v>
          </cell>
          <cell r="C3677">
            <v>16077</v>
          </cell>
          <cell r="D3677">
            <v>2011</v>
          </cell>
          <cell r="E3677" t="str">
            <v>feb</v>
          </cell>
          <cell r="F3677">
            <v>22</v>
          </cell>
          <cell r="G3677">
            <v>4166.6660000000002</v>
          </cell>
          <cell r="H3677">
            <v>2</v>
          </cell>
          <cell r="I3677">
            <v>1</v>
          </cell>
          <cell r="J3677" t="str">
            <v>leghennen</v>
          </cell>
        </row>
        <row r="3678">
          <cell r="A3678" t="str">
            <v>2011_mrt_22</v>
          </cell>
          <cell r="C3678">
            <v>16078</v>
          </cell>
          <cell r="D3678">
            <v>2011</v>
          </cell>
          <cell r="E3678" t="str">
            <v>mrt</v>
          </cell>
          <cell r="F3678">
            <v>22</v>
          </cell>
          <cell r="G3678">
            <v>4166.6660000000002</v>
          </cell>
          <cell r="H3678">
            <v>3</v>
          </cell>
          <cell r="I3678">
            <v>1</v>
          </cell>
          <cell r="J3678" t="str">
            <v>leghennen</v>
          </cell>
        </row>
        <row r="3679">
          <cell r="A3679" t="str">
            <v>2011_apr_22</v>
          </cell>
          <cell r="C3679">
            <v>16079</v>
          </cell>
          <cell r="D3679">
            <v>2011</v>
          </cell>
          <cell r="E3679" t="str">
            <v>apr</v>
          </cell>
          <cell r="F3679">
            <v>22</v>
          </cell>
          <cell r="G3679">
            <v>4166.6660000000002</v>
          </cell>
          <cell r="H3679">
            <v>4</v>
          </cell>
          <cell r="I3679">
            <v>1</v>
          </cell>
          <cell r="J3679" t="str">
            <v>leghennen</v>
          </cell>
        </row>
        <row r="3680">
          <cell r="A3680" t="str">
            <v>2011_mei_22</v>
          </cell>
          <cell r="C3680">
            <v>16080</v>
          </cell>
          <cell r="D3680">
            <v>2011</v>
          </cell>
          <cell r="E3680" t="str">
            <v>mei</v>
          </cell>
          <cell r="F3680">
            <v>22</v>
          </cell>
          <cell r="G3680">
            <v>4166.6660000000002</v>
          </cell>
          <cell r="H3680">
            <v>5</v>
          </cell>
          <cell r="I3680">
            <v>1</v>
          </cell>
          <cell r="J3680" t="str">
            <v>leghennen</v>
          </cell>
        </row>
        <row r="3681">
          <cell r="A3681" t="str">
            <v>2011_jun_22</v>
          </cell>
          <cell r="C3681">
            <v>16081</v>
          </cell>
          <cell r="D3681">
            <v>2011</v>
          </cell>
          <cell r="E3681" t="str">
            <v>jun</v>
          </cell>
          <cell r="F3681">
            <v>22</v>
          </cell>
          <cell r="G3681">
            <v>4166.6660000000002</v>
          </cell>
          <cell r="H3681">
            <v>6</v>
          </cell>
          <cell r="I3681">
            <v>1</v>
          </cell>
          <cell r="J3681" t="str">
            <v>leghennen</v>
          </cell>
        </row>
        <row r="3682">
          <cell r="A3682" t="str">
            <v>2011_jul_22</v>
          </cell>
          <cell r="C3682">
            <v>16082</v>
          </cell>
          <cell r="D3682">
            <v>2011</v>
          </cell>
          <cell r="E3682" t="str">
            <v>jul</v>
          </cell>
          <cell r="F3682">
            <v>22</v>
          </cell>
          <cell r="G3682">
            <v>4166.6660000000002</v>
          </cell>
          <cell r="H3682">
            <v>7</v>
          </cell>
          <cell r="I3682">
            <v>1</v>
          </cell>
          <cell r="J3682" t="str">
            <v>leghennen</v>
          </cell>
        </row>
        <row r="3683">
          <cell r="A3683" t="str">
            <v>2011_aug_22</v>
          </cell>
          <cell r="C3683">
            <v>16083</v>
          </cell>
          <cell r="D3683">
            <v>2011</v>
          </cell>
          <cell r="E3683" t="str">
            <v>aug</v>
          </cell>
          <cell r="F3683">
            <v>22</v>
          </cell>
          <cell r="G3683">
            <v>4166.6660000000002</v>
          </cell>
          <cell r="H3683">
            <v>8</v>
          </cell>
          <cell r="I3683">
            <v>1</v>
          </cell>
          <cell r="J3683" t="str">
            <v>leghennen</v>
          </cell>
        </row>
        <row r="3684">
          <cell r="A3684" t="str">
            <v>2011_sep_22</v>
          </cell>
          <cell r="C3684">
            <v>16084</v>
          </cell>
          <cell r="D3684">
            <v>2011</v>
          </cell>
          <cell r="E3684" t="str">
            <v>sep</v>
          </cell>
          <cell r="F3684">
            <v>22</v>
          </cell>
          <cell r="G3684">
            <v>4166.6660000000002</v>
          </cell>
          <cell r="H3684">
            <v>9</v>
          </cell>
          <cell r="I3684">
            <v>1</v>
          </cell>
          <cell r="J3684" t="str">
            <v>leghennen</v>
          </cell>
        </row>
        <row r="3685">
          <cell r="A3685" t="str">
            <v>2011_okt_22</v>
          </cell>
          <cell r="C3685">
            <v>16085</v>
          </cell>
          <cell r="D3685">
            <v>2011</v>
          </cell>
          <cell r="E3685" t="str">
            <v>okt</v>
          </cell>
          <cell r="F3685">
            <v>22</v>
          </cell>
          <cell r="G3685">
            <v>4166.6660000000002</v>
          </cell>
          <cell r="H3685">
            <v>10</v>
          </cell>
          <cell r="I3685">
            <v>1</v>
          </cell>
          <cell r="J3685" t="str">
            <v>leghennen</v>
          </cell>
        </row>
        <row r="3686">
          <cell r="A3686" t="str">
            <v>2011_nov_22</v>
          </cell>
          <cell r="C3686">
            <v>16086</v>
          </cell>
          <cell r="D3686">
            <v>2011</v>
          </cell>
          <cell r="E3686" t="str">
            <v>nov</v>
          </cell>
          <cell r="F3686">
            <v>22</v>
          </cell>
          <cell r="G3686">
            <v>4166.6660000000002</v>
          </cell>
          <cell r="H3686">
            <v>11</v>
          </cell>
          <cell r="I3686">
            <v>1</v>
          </cell>
          <cell r="J3686" t="str">
            <v>leghennen</v>
          </cell>
        </row>
        <row r="3687">
          <cell r="A3687" t="str">
            <v>2011_dec_22</v>
          </cell>
          <cell r="C3687">
            <v>16087</v>
          </cell>
          <cell r="D3687">
            <v>2011</v>
          </cell>
          <cell r="E3687" t="str">
            <v>dec</v>
          </cell>
          <cell r="F3687">
            <v>22</v>
          </cell>
          <cell r="G3687">
            <v>4166.6660000000002</v>
          </cell>
          <cell r="H3687">
            <v>12</v>
          </cell>
          <cell r="I3687">
            <v>1</v>
          </cell>
          <cell r="J3687" t="str">
            <v>leghennen</v>
          </cell>
        </row>
        <row r="3688">
          <cell r="A3688" t="str">
            <v>2012_jan_22</v>
          </cell>
          <cell r="C3688">
            <v>16088</v>
          </cell>
          <cell r="D3688">
            <v>2012</v>
          </cell>
          <cell r="E3688" t="str">
            <v>jan</v>
          </cell>
          <cell r="F3688">
            <v>22</v>
          </cell>
          <cell r="G3688">
            <v>4166.6660000000002</v>
          </cell>
          <cell r="H3688">
            <v>1</v>
          </cell>
          <cell r="I3688">
            <v>1</v>
          </cell>
          <cell r="J3688" t="str">
            <v>leghennen</v>
          </cell>
        </row>
        <row r="3689">
          <cell r="A3689" t="str">
            <v>2012_dec_22</v>
          </cell>
          <cell r="C3689">
            <v>16099</v>
          </cell>
          <cell r="D3689">
            <v>2012</v>
          </cell>
          <cell r="E3689" t="str">
            <v>dec</v>
          </cell>
          <cell r="F3689">
            <v>22</v>
          </cell>
          <cell r="G3689">
            <v>0</v>
          </cell>
          <cell r="H3689">
            <v>12</v>
          </cell>
          <cell r="I3689">
            <v>1</v>
          </cell>
          <cell r="J3689" t="str">
            <v>leghennen</v>
          </cell>
        </row>
        <row r="3690">
          <cell r="A3690" t="str">
            <v>2006_jan_23</v>
          </cell>
          <cell r="C3690">
            <v>16100</v>
          </cell>
          <cell r="D3690">
            <v>2006</v>
          </cell>
          <cell r="E3690" t="str">
            <v>jan</v>
          </cell>
          <cell r="F3690">
            <v>23</v>
          </cell>
          <cell r="G3690">
            <v>0.68</v>
          </cell>
          <cell r="H3690">
            <v>1</v>
          </cell>
          <cell r="I3690">
            <v>1</v>
          </cell>
          <cell r="J3690" t="str">
            <v>leghennen</v>
          </cell>
        </row>
        <row r="3691">
          <cell r="A3691" t="str">
            <v>2006_feb_23</v>
          </cell>
          <cell r="C3691">
            <v>16101</v>
          </cell>
          <cell r="D3691">
            <v>2006</v>
          </cell>
          <cell r="E3691" t="str">
            <v>feb</v>
          </cell>
          <cell r="F3691">
            <v>23</v>
          </cell>
          <cell r="G3691">
            <v>0.76</v>
          </cell>
          <cell r="H3691">
            <v>2</v>
          </cell>
          <cell r="I3691">
            <v>1</v>
          </cell>
          <cell r="J3691" t="str">
            <v>leghennen</v>
          </cell>
        </row>
        <row r="3692">
          <cell r="A3692" t="str">
            <v>2006_mrt_23</v>
          </cell>
          <cell r="C3692">
            <v>16102</v>
          </cell>
          <cell r="D3692">
            <v>2006</v>
          </cell>
          <cell r="E3692" t="str">
            <v>mrt</v>
          </cell>
          <cell r="F3692">
            <v>23</v>
          </cell>
          <cell r="G3692">
            <v>0.77</v>
          </cell>
          <cell r="H3692">
            <v>3</v>
          </cell>
          <cell r="I3692">
            <v>1</v>
          </cell>
          <cell r="J3692" t="str">
            <v>leghennen</v>
          </cell>
        </row>
        <row r="3693">
          <cell r="A3693" t="str">
            <v>2006_apr_23</v>
          </cell>
          <cell r="C3693">
            <v>16103</v>
          </cell>
          <cell r="D3693">
            <v>2006</v>
          </cell>
          <cell r="E3693" t="str">
            <v>apr</v>
          </cell>
          <cell r="F3693">
            <v>23</v>
          </cell>
          <cell r="G3693">
            <v>0.67</v>
          </cell>
          <cell r="H3693">
            <v>4</v>
          </cell>
          <cell r="I3693">
            <v>1</v>
          </cell>
          <cell r="J3693" t="str">
            <v>leghennen</v>
          </cell>
        </row>
        <row r="3694">
          <cell r="A3694" t="str">
            <v>2006_mei_23</v>
          </cell>
          <cell r="C3694">
            <v>16104</v>
          </cell>
          <cell r="D3694">
            <v>2006</v>
          </cell>
          <cell r="E3694" t="str">
            <v>mei</v>
          </cell>
          <cell r="F3694">
            <v>23</v>
          </cell>
          <cell r="G3694">
            <v>0.56999999999999995</v>
          </cell>
          <cell r="H3694">
            <v>5</v>
          </cell>
          <cell r="I3694">
            <v>1</v>
          </cell>
          <cell r="J3694" t="str">
            <v>leghennen</v>
          </cell>
        </row>
        <row r="3695">
          <cell r="A3695" t="str">
            <v>2006_jun_23</v>
          </cell>
          <cell r="C3695">
            <v>16105</v>
          </cell>
          <cell r="D3695">
            <v>2006</v>
          </cell>
          <cell r="E3695" t="str">
            <v>jun</v>
          </cell>
          <cell r="F3695">
            <v>23</v>
          </cell>
          <cell r="G3695">
            <v>0.57999999999999996</v>
          </cell>
          <cell r="H3695">
            <v>6</v>
          </cell>
          <cell r="I3695">
            <v>1</v>
          </cell>
          <cell r="J3695" t="str">
            <v>leghennen</v>
          </cell>
        </row>
        <row r="3696">
          <cell r="A3696" t="str">
            <v>2006_jul_23</v>
          </cell>
          <cell r="C3696">
            <v>16106</v>
          </cell>
          <cell r="D3696">
            <v>2006</v>
          </cell>
          <cell r="E3696" t="str">
            <v>jul</v>
          </cell>
          <cell r="F3696">
            <v>23</v>
          </cell>
          <cell r="G3696">
            <v>0.53</v>
          </cell>
          <cell r="H3696">
            <v>7</v>
          </cell>
          <cell r="I3696">
            <v>1</v>
          </cell>
          <cell r="J3696" t="str">
            <v>leghennen</v>
          </cell>
        </row>
        <row r="3697">
          <cell r="A3697" t="str">
            <v>2006_aug_23</v>
          </cell>
          <cell r="C3697">
            <v>16107</v>
          </cell>
          <cell r="D3697">
            <v>2006</v>
          </cell>
          <cell r="E3697" t="str">
            <v>aug</v>
          </cell>
          <cell r="F3697">
            <v>23</v>
          </cell>
          <cell r="G3697">
            <v>0.65</v>
          </cell>
          <cell r="H3697">
            <v>8</v>
          </cell>
          <cell r="I3697">
            <v>1</v>
          </cell>
          <cell r="J3697" t="str">
            <v>leghennen</v>
          </cell>
        </row>
        <row r="3698">
          <cell r="A3698" t="str">
            <v>2006_sep_23</v>
          </cell>
          <cell r="C3698">
            <v>16108</v>
          </cell>
          <cell r="D3698">
            <v>2006</v>
          </cell>
          <cell r="E3698" t="str">
            <v>sep</v>
          </cell>
          <cell r="F3698">
            <v>23</v>
          </cell>
          <cell r="G3698">
            <v>0.76</v>
          </cell>
          <cell r="H3698">
            <v>9</v>
          </cell>
          <cell r="I3698">
            <v>1</v>
          </cell>
          <cell r="J3698" t="str">
            <v>leghennen</v>
          </cell>
        </row>
        <row r="3699">
          <cell r="A3699" t="str">
            <v>2006_okt_23</v>
          </cell>
          <cell r="C3699">
            <v>16109</v>
          </cell>
          <cell r="D3699">
            <v>2006</v>
          </cell>
          <cell r="E3699" t="str">
            <v>okt</v>
          </cell>
          <cell r="F3699">
            <v>23</v>
          </cell>
          <cell r="G3699">
            <v>0.78</v>
          </cell>
          <cell r="H3699">
            <v>10</v>
          </cell>
          <cell r="I3699">
            <v>1</v>
          </cell>
          <cell r="J3699" t="str">
            <v>leghennen</v>
          </cell>
        </row>
        <row r="3700">
          <cell r="A3700" t="str">
            <v>2006_nov_23</v>
          </cell>
          <cell r="C3700">
            <v>16110</v>
          </cell>
          <cell r="D3700">
            <v>2006</v>
          </cell>
          <cell r="E3700" t="str">
            <v>nov</v>
          </cell>
          <cell r="F3700">
            <v>23</v>
          </cell>
          <cell r="G3700">
            <v>0.86</v>
          </cell>
          <cell r="H3700">
            <v>11</v>
          </cell>
          <cell r="I3700">
            <v>1</v>
          </cell>
          <cell r="J3700" t="str">
            <v>leghennen</v>
          </cell>
        </row>
        <row r="3701">
          <cell r="A3701" t="str">
            <v>2006_dec_23</v>
          </cell>
          <cell r="C3701">
            <v>16111</v>
          </cell>
          <cell r="D3701">
            <v>2006</v>
          </cell>
          <cell r="E3701" t="str">
            <v>dec</v>
          </cell>
          <cell r="F3701">
            <v>23</v>
          </cell>
          <cell r="G3701">
            <v>0.85</v>
          </cell>
          <cell r="H3701">
            <v>12</v>
          </cell>
          <cell r="I3701">
            <v>1</v>
          </cell>
          <cell r="J3701" t="str">
            <v>leghennen</v>
          </cell>
        </row>
        <row r="3702">
          <cell r="A3702" t="str">
            <v>2007_jan_23</v>
          </cell>
          <cell r="C3702">
            <v>16112</v>
          </cell>
          <cell r="D3702">
            <v>2007</v>
          </cell>
          <cell r="E3702" t="str">
            <v>jan</v>
          </cell>
          <cell r="F3702">
            <v>23</v>
          </cell>
          <cell r="G3702">
            <v>0.77</v>
          </cell>
          <cell r="H3702">
            <v>1</v>
          </cell>
          <cell r="I3702">
            <v>1</v>
          </cell>
          <cell r="J3702" t="str">
            <v>leghennen</v>
          </cell>
        </row>
        <row r="3703">
          <cell r="A3703" t="str">
            <v>2007_feb_23</v>
          </cell>
          <cell r="C3703">
            <v>16113</v>
          </cell>
          <cell r="D3703">
            <v>2007</v>
          </cell>
          <cell r="E3703" t="str">
            <v>feb</v>
          </cell>
          <cell r="F3703">
            <v>23</v>
          </cell>
          <cell r="G3703">
            <v>0.85</v>
          </cell>
          <cell r="H3703">
            <v>2</v>
          </cell>
          <cell r="I3703">
            <v>1</v>
          </cell>
          <cell r="J3703" t="str">
            <v>leghennen</v>
          </cell>
        </row>
        <row r="3704">
          <cell r="A3704" t="str">
            <v>2007_mrt_23</v>
          </cell>
          <cell r="C3704">
            <v>16114</v>
          </cell>
          <cell r="D3704">
            <v>2007</v>
          </cell>
          <cell r="E3704" t="str">
            <v>mrt</v>
          </cell>
          <cell r="F3704">
            <v>23</v>
          </cell>
          <cell r="G3704">
            <v>0.89</v>
          </cell>
          <cell r="H3704">
            <v>3</v>
          </cell>
          <cell r="I3704">
            <v>1</v>
          </cell>
          <cell r="J3704" t="str">
            <v>leghennen</v>
          </cell>
        </row>
        <row r="3705">
          <cell r="A3705" t="str">
            <v>2007_apr_23</v>
          </cell>
          <cell r="C3705">
            <v>16115</v>
          </cell>
          <cell r="D3705">
            <v>2007</v>
          </cell>
          <cell r="E3705" t="str">
            <v>apr</v>
          </cell>
          <cell r="F3705">
            <v>23</v>
          </cell>
          <cell r="G3705">
            <v>0.76</v>
          </cell>
          <cell r="H3705">
            <v>4</v>
          </cell>
          <cell r="I3705">
            <v>1</v>
          </cell>
          <cell r="J3705" t="str">
            <v>leghennen</v>
          </cell>
        </row>
        <row r="3706">
          <cell r="A3706" t="str">
            <v>2007_mei_23</v>
          </cell>
          <cell r="C3706">
            <v>16116</v>
          </cell>
          <cell r="D3706">
            <v>2007</v>
          </cell>
          <cell r="E3706" t="str">
            <v>mei</v>
          </cell>
          <cell r="F3706">
            <v>23</v>
          </cell>
          <cell r="G3706">
            <v>0.72</v>
          </cell>
          <cell r="H3706">
            <v>5</v>
          </cell>
          <cell r="I3706">
            <v>1</v>
          </cell>
          <cell r="J3706" t="str">
            <v>leghennen</v>
          </cell>
        </row>
        <row r="3707">
          <cell r="A3707" t="str">
            <v>2007_jun_23</v>
          </cell>
          <cell r="C3707">
            <v>16117</v>
          </cell>
          <cell r="D3707">
            <v>2007</v>
          </cell>
          <cell r="E3707" t="str">
            <v>jun</v>
          </cell>
          <cell r="F3707">
            <v>23</v>
          </cell>
          <cell r="G3707">
            <v>0.76</v>
          </cell>
          <cell r="H3707">
            <v>6</v>
          </cell>
          <cell r="I3707">
            <v>1</v>
          </cell>
          <cell r="J3707" t="str">
            <v>leghennen</v>
          </cell>
        </row>
        <row r="3708">
          <cell r="A3708" t="str">
            <v>2007_jul_23</v>
          </cell>
          <cell r="C3708">
            <v>16118</v>
          </cell>
          <cell r="D3708">
            <v>2007</v>
          </cell>
          <cell r="E3708" t="str">
            <v>jul</v>
          </cell>
          <cell r="F3708">
            <v>23</v>
          </cell>
          <cell r="G3708">
            <v>0.8</v>
          </cell>
          <cell r="H3708">
            <v>7</v>
          </cell>
          <cell r="I3708">
            <v>1</v>
          </cell>
          <cell r="J3708" t="str">
            <v>leghennen</v>
          </cell>
        </row>
        <row r="3709">
          <cell r="A3709" t="str">
            <v>2007_aug_23</v>
          </cell>
          <cell r="C3709">
            <v>16119</v>
          </cell>
          <cell r="D3709">
            <v>2007</v>
          </cell>
          <cell r="E3709" t="str">
            <v>aug</v>
          </cell>
          <cell r="F3709">
            <v>23</v>
          </cell>
          <cell r="G3709">
            <v>0.84</v>
          </cell>
          <cell r="H3709">
            <v>8</v>
          </cell>
          <cell r="I3709">
            <v>1</v>
          </cell>
          <cell r="J3709" t="str">
            <v>leghennen</v>
          </cell>
        </row>
        <row r="3710">
          <cell r="A3710" t="str">
            <v>2007_sep_23</v>
          </cell>
          <cell r="C3710">
            <v>16120</v>
          </cell>
          <cell r="D3710">
            <v>2007</v>
          </cell>
          <cell r="E3710" t="str">
            <v>sep</v>
          </cell>
          <cell r="F3710">
            <v>23</v>
          </cell>
          <cell r="G3710">
            <v>0.98</v>
          </cell>
          <cell r="H3710">
            <v>9</v>
          </cell>
          <cell r="I3710">
            <v>1</v>
          </cell>
          <cell r="J3710" t="str">
            <v>leghennen</v>
          </cell>
        </row>
        <row r="3711">
          <cell r="A3711" t="str">
            <v>2007_okt_23</v>
          </cell>
          <cell r="C3711">
            <v>16121</v>
          </cell>
          <cell r="D3711">
            <v>2007</v>
          </cell>
          <cell r="E3711" t="str">
            <v>okt</v>
          </cell>
          <cell r="F3711">
            <v>23</v>
          </cell>
          <cell r="G3711">
            <v>1.06</v>
          </cell>
          <cell r="H3711">
            <v>10</v>
          </cell>
          <cell r="I3711">
            <v>1</v>
          </cell>
          <cell r="J3711" t="str">
            <v>leghennen</v>
          </cell>
        </row>
        <row r="3712">
          <cell r="A3712" t="str">
            <v>2007_nov_23</v>
          </cell>
          <cell r="C3712">
            <v>16122</v>
          </cell>
          <cell r="D3712">
            <v>2007</v>
          </cell>
          <cell r="E3712" t="str">
            <v>nov</v>
          </cell>
          <cell r="F3712">
            <v>23</v>
          </cell>
          <cell r="G3712">
            <v>1.1599999999999999</v>
          </cell>
          <cell r="H3712">
            <v>11</v>
          </cell>
          <cell r="I3712">
            <v>1</v>
          </cell>
          <cell r="J3712" t="str">
            <v>leghennen</v>
          </cell>
        </row>
        <row r="3713">
          <cell r="A3713" t="str">
            <v>2007_dec_23</v>
          </cell>
          <cell r="C3713">
            <v>16123</v>
          </cell>
          <cell r="D3713">
            <v>2007</v>
          </cell>
          <cell r="E3713" t="str">
            <v>dec</v>
          </cell>
          <cell r="F3713">
            <v>23</v>
          </cell>
          <cell r="G3713">
            <v>1.1599999999999999</v>
          </cell>
          <cell r="H3713">
            <v>12</v>
          </cell>
          <cell r="I3713">
            <v>1</v>
          </cell>
          <cell r="J3713" t="str">
            <v>leghennen</v>
          </cell>
        </row>
        <row r="3714">
          <cell r="A3714" t="str">
            <v>2008_jan_23</v>
          </cell>
          <cell r="C3714">
            <v>16124</v>
          </cell>
          <cell r="D3714">
            <v>2008</v>
          </cell>
          <cell r="E3714" t="str">
            <v>jan</v>
          </cell>
          <cell r="F3714">
            <v>23</v>
          </cell>
          <cell r="G3714">
            <v>1.06</v>
          </cell>
          <cell r="H3714">
            <v>1</v>
          </cell>
          <cell r="I3714">
            <v>1</v>
          </cell>
          <cell r="J3714" t="str">
            <v>leghennen</v>
          </cell>
        </row>
        <row r="3715">
          <cell r="A3715" t="str">
            <v>2008_feb_23</v>
          </cell>
          <cell r="C3715">
            <v>16125</v>
          </cell>
          <cell r="D3715">
            <v>2008</v>
          </cell>
          <cell r="E3715" t="str">
            <v>feb</v>
          </cell>
          <cell r="F3715">
            <v>23</v>
          </cell>
          <cell r="G3715">
            <v>1.07</v>
          </cell>
          <cell r="H3715">
            <v>2</v>
          </cell>
          <cell r="I3715">
            <v>1</v>
          </cell>
          <cell r="J3715" t="str">
            <v>leghennen</v>
          </cell>
        </row>
        <row r="3716">
          <cell r="A3716" t="str">
            <v>2008_mrt_23</v>
          </cell>
          <cell r="C3716">
            <v>16126</v>
          </cell>
          <cell r="D3716">
            <v>2008</v>
          </cell>
          <cell r="E3716" t="str">
            <v>mrt</v>
          </cell>
          <cell r="F3716">
            <v>23</v>
          </cell>
          <cell r="G3716">
            <v>0.94</v>
          </cell>
          <cell r="H3716">
            <v>3</v>
          </cell>
          <cell r="I3716">
            <v>1</v>
          </cell>
          <cell r="J3716" t="str">
            <v>leghennen</v>
          </cell>
        </row>
        <row r="3717">
          <cell r="A3717" t="str">
            <v>2008_apr_23</v>
          </cell>
          <cell r="C3717">
            <v>16127</v>
          </cell>
          <cell r="D3717">
            <v>2008</v>
          </cell>
          <cell r="E3717" t="str">
            <v>apr</v>
          </cell>
          <cell r="F3717">
            <v>23</v>
          </cell>
          <cell r="G3717">
            <v>0.78</v>
          </cell>
          <cell r="H3717">
            <v>4</v>
          </cell>
          <cell r="I3717">
            <v>1</v>
          </cell>
          <cell r="J3717" t="str">
            <v>leghennen</v>
          </cell>
        </row>
        <row r="3718">
          <cell r="A3718" t="str">
            <v>2008_mei_23</v>
          </cell>
          <cell r="C3718">
            <v>16128</v>
          </cell>
          <cell r="D3718">
            <v>2008</v>
          </cell>
          <cell r="E3718" t="str">
            <v>mei</v>
          </cell>
          <cell r="F3718">
            <v>23</v>
          </cell>
          <cell r="G3718">
            <v>0.74</v>
          </cell>
          <cell r="H3718">
            <v>5</v>
          </cell>
          <cell r="I3718">
            <v>1</v>
          </cell>
          <cell r="J3718" t="str">
            <v>leghennen</v>
          </cell>
        </row>
        <row r="3719">
          <cell r="A3719" t="str">
            <v>2008_jun_23</v>
          </cell>
          <cell r="C3719">
            <v>16129</v>
          </cell>
          <cell r="D3719">
            <v>2008</v>
          </cell>
          <cell r="E3719" t="str">
            <v>jun</v>
          </cell>
          <cell r="F3719">
            <v>23</v>
          </cell>
          <cell r="G3719">
            <v>0.76</v>
          </cell>
          <cell r="H3719">
            <v>6</v>
          </cell>
          <cell r="I3719">
            <v>1</v>
          </cell>
          <cell r="J3719" t="str">
            <v>leghennen</v>
          </cell>
        </row>
        <row r="3720">
          <cell r="A3720" t="str">
            <v>2008_jul_23</v>
          </cell>
          <cell r="C3720">
            <v>16130</v>
          </cell>
          <cell r="D3720">
            <v>2008</v>
          </cell>
          <cell r="E3720" t="str">
            <v>jul</v>
          </cell>
          <cell r="F3720">
            <v>23</v>
          </cell>
          <cell r="G3720">
            <v>0.74</v>
          </cell>
          <cell r="H3720">
            <v>7</v>
          </cell>
          <cell r="I3720">
            <v>1</v>
          </cell>
          <cell r="J3720" t="str">
            <v>leghennen</v>
          </cell>
        </row>
        <row r="3721">
          <cell r="A3721" t="str">
            <v>2008_aug_23</v>
          </cell>
          <cell r="C3721">
            <v>16131</v>
          </cell>
          <cell r="D3721">
            <v>2008</v>
          </cell>
          <cell r="E3721" t="str">
            <v>aug</v>
          </cell>
          <cell r="F3721">
            <v>23</v>
          </cell>
          <cell r="G3721">
            <v>0.8</v>
          </cell>
          <cell r="H3721">
            <v>8</v>
          </cell>
          <cell r="I3721">
            <v>1</v>
          </cell>
          <cell r="J3721" t="str">
            <v>leghennen</v>
          </cell>
        </row>
        <row r="3722">
          <cell r="A3722" t="str">
            <v>2008_sep_23</v>
          </cell>
          <cell r="C3722">
            <v>16132</v>
          </cell>
          <cell r="D3722">
            <v>2008</v>
          </cell>
          <cell r="E3722" t="str">
            <v>sep</v>
          </cell>
          <cell r="F3722">
            <v>23</v>
          </cell>
          <cell r="G3722">
            <v>0.86</v>
          </cell>
          <cell r="H3722">
            <v>9</v>
          </cell>
          <cell r="I3722">
            <v>1</v>
          </cell>
          <cell r="J3722" t="str">
            <v>leghennen</v>
          </cell>
        </row>
        <row r="3723">
          <cell r="A3723" t="str">
            <v>2008_okt_23</v>
          </cell>
          <cell r="C3723">
            <v>16133</v>
          </cell>
          <cell r="D3723">
            <v>2008</v>
          </cell>
          <cell r="E3723" t="str">
            <v>okt</v>
          </cell>
          <cell r="F3723">
            <v>23</v>
          </cell>
          <cell r="G3723">
            <v>0.9</v>
          </cell>
          <cell r="H3723">
            <v>10</v>
          </cell>
          <cell r="I3723">
            <v>1</v>
          </cell>
          <cell r="J3723" t="str">
            <v>leghennen</v>
          </cell>
        </row>
        <row r="3724">
          <cell r="A3724" t="str">
            <v>2008_nov_23</v>
          </cell>
          <cell r="C3724">
            <v>16134</v>
          </cell>
          <cell r="D3724">
            <v>2008</v>
          </cell>
          <cell r="E3724" t="str">
            <v>nov</v>
          </cell>
          <cell r="F3724">
            <v>23</v>
          </cell>
          <cell r="G3724">
            <v>0.96</v>
          </cell>
          <cell r="H3724">
            <v>11</v>
          </cell>
          <cell r="I3724">
            <v>1</v>
          </cell>
          <cell r="J3724" t="str">
            <v>leghennen</v>
          </cell>
        </row>
        <row r="3725">
          <cell r="A3725" t="str">
            <v>2008_dec_23</v>
          </cell>
          <cell r="C3725">
            <v>16135</v>
          </cell>
          <cell r="D3725">
            <v>2008</v>
          </cell>
          <cell r="E3725" t="str">
            <v>dec</v>
          </cell>
          <cell r="F3725">
            <v>23</v>
          </cell>
          <cell r="G3725">
            <v>1.1299999999999999</v>
          </cell>
          <cell r="H3725">
            <v>12</v>
          </cell>
          <cell r="I3725">
            <v>1</v>
          </cell>
          <cell r="J3725" t="str">
            <v>leghennen</v>
          </cell>
        </row>
        <row r="3726">
          <cell r="A3726" t="str">
            <v>2009_jan_23</v>
          </cell>
          <cell r="C3726">
            <v>16136</v>
          </cell>
          <cell r="D3726">
            <v>2009</v>
          </cell>
          <cell r="E3726" t="str">
            <v>jan</v>
          </cell>
          <cell r="F3726">
            <v>23</v>
          </cell>
          <cell r="G3726">
            <v>1.04</v>
          </cell>
          <cell r="H3726">
            <v>1</v>
          </cell>
          <cell r="I3726">
            <v>1</v>
          </cell>
          <cell r="J3726" t="str">
            <v>leghennen</v>
          </cell>
        </row>
        <row r="3727">
          <cell r="A3727" t="str">
            <v>2009_feb_23</v>
          </cell>
          <cell r="C3727">
            <v>16137</v>
          </cell>
          <cell r="D3727">
            <v>2009</v>
          </cell>
          <cell r="E3727" t="str">
            <v>feb</v>
          </cell>
          <cell r="F3727">
            <v>23</v>
          </cell>
          <cell r="G3727">
            <v>1.1100000000000001</v>
          </cell>
          <cell r="H3727">
            <v>2</v>
          </cell>
          <cell r="I3727">
            <v>1</v>
          </cell>
          <cell r="J3727" t="str">
            <v>leghennen</v>
          </cell>
        </row>
        <row r="3728">
          <cell r="A3728" t="str">
            <v>2009_mrt_23</v>
          </cell>
          <cell r="C3728">
            <v>16138</v>
          </cell>
          <cell r="D3728">
            <v>2009</v>
          </cell>
          <cell r="E3728" t="str">
            <v>mrt</v>
          </cell>
          <cell r="F3728">
            <v>23</v>
          </cell>
          <cell r="G3728">
            <v>1.27</v>
          </cell>
          <cell r="H3728">
            <v>3</v>
          </cell>
          <cell r="I3728">
            <v>1</v>
          </cell>
          <cell r="J3728" t="str">
            <v>leghennen</v>
          </cell>
        </row>
        <row r="3729">
          <cell r="A3729" t="str">
            <v>2009_apr_23</v>
          </cell>
          <cell r="C3729">
            <v>16139</v>
          </cell>
          <cell r="D3729">
            <v>2009</v>
          </cell>
          <cell r="E3729" t="str">
            <v>apr</v>
          </cell>
          <cell r="F3729">
            <v>23</v>
          </cell>
          <cell r="G3729">
            <v>1.1399999999999999</v>
          </cell>
          <cell r="H3729">
            <v>4</v>
          </cell>
          <cell r="I3729">
            <v>1</v>
          </cell>
          <cell r="J3729" t="str">
            <v>leghennen</v>
          </cell>
        </row>
        <row r="3730">
          <cell r="A3730" t="str">
            <v>2009_mei_23</v>
          </cell>
          <cell r="C3730">
            <v>16140</v>
          </cell>
          <cell r="D3730">
            <v>2009</v>
          </cell>
          <cell r="E3730" t="str">
            <v>mei</v>
          </cell>
          <cell r="F3730">
            <v>23</v>
          </cell>
          <cell r="G3730">
            <v>0.96</v>
          </cell>
          <cell r="H3730">
            <v>5</v>
          </cell>
          <cell r="I3730">
            <v>1</v>
          </cell>
          <cell r="J3730" t="str">
            <v>leghennen</v>
          </cell>
        </row>
        <row r="3731">
          <cell r="A3731" t="str">
            <v>2009_jun_23</v>
          </cell>
          <cell r="C3731">
            <v>16141</v>
          </cell>
          <cell r="D3731">
            <v>2009</v>
          </cell>
          <cell r="E3731" t="str">
            <v>jun</v>
          </cell>
          <cell r="F3731">
            <v>23</v>
          </cell>
          <cell r="G3731">
            <v>0.92</v>
          </cell>
          <cell r="H3731">
            <v>6</v>
          </cell>
          <cell r="I3731">
            <v>1</v>
          </cell>
          <cell r="J3731" t="str">
            <v>leghennen</v>
          </cell>
        </row>
        <row r="3732">
          <cell r="A3732" t="str">
            <v>2009_jul_23</v>
          </cell>
          <cell r="C3732">
            <v>16142</v>
          </cell>
          <cell r="D3732">
            <v>2009</v>
          </cell>
          <cell r="E3732" t="str">
            <v>jul</v>
          </cell>
          <cell r="F3732">
            <v>23</v>
          </cell>
          <cell r="G3732">
            <v>0.9</v>
          </cell>
          <cell r="H3732">
            <v>7</v>
          </cell>
          <cell r="I3732">
            <v>1</v>
          </cell>
          <cell r="J3732" t="str">
            <v>leghennen</v>
          </cell>
        </row>
        <row r="3733">
          <cell r="A3733" t="str">
            <v>2009_aug_23</v>
          </cell>
          <cell r="C3733">
            <v>16143</v>
          </cell>
          <cell r="D3733">
            <v>2009</v>
          </cell>
          <cell r="E3733" t="str">
            <v>aug</v>
          </cell>
          <cell r="F3733">
            <v>23</v>
          </cell>
          <cell r="G3733">
            <v>1.01</v>
          </cell>
          <cell r="H3733">
            <v>8</v>
          </cell>
          <cell r="I3733">
            <v>1</v>
          </cell>
          <cell r="J3733" t="str">
            <v>leghennen</v>
          </cell>
        </row>
        <row r="3734">
          <cell r="A3734" t="str">
            <v>2009_sep_23</v>
          </cell>
          <cell r="C3734">
            <v>16144</v>
          </cell>
          <cell r="D3734">
            <v>2009</v>
          </cell>
          <cell r="E3734" t="str">
            <v>sep</v>
          </cell>
          <cell r="F3734">
            <v>23</v>
          </cell>
          <cell r="G3734">
            <v>1.1100000000000001</v>
          </cell>
          <cell r="H3734">
            <v>9</v>
          </cell>
          <cell r="I3734">
            <v>1</v>
          </cell>
          <cell r="J3734" t="str">
            <v>leghennen</v>
          </cell>
        </row>
        <row r="3735">
          <cell r="A3735" t="str">
            <v>2009_okt_23</v>
          </cell>
          <cell r="C3735">
            <v>16145</v>
          </cell>
          <cell r="D3735">
            <v>2009</v>
          </cell>
          <cell r="E3735" t="str">
            <v>okt</v>
          </cell>
          <cell r="F3735">
            <v>23</v>
          </cell>
          <cell r="G3735">
            <v>1.19</v>
          </cell>
          <cell r="H3735">
            <v>10</v>
          </cell>
          <cell r="I3735">
            <v>1</v>
          </cell>
          <cell r="J3735" t="str">
            <v>leghennen</v>
          </cell>
        </row>
        <row r="3736">
          <cell r="A3736" t="str">
            <v>2009_nov_23</v>
          </cell>
          <cell r="C3736">
            <v>16146</v>
          </cell>
          <cell r="D3736">
            <v>2009</v>
          </cell>
          <cell r="E3736" t="str">
            <v>nov</v>
          </cell>
          <cell r="F3736">
            <v>23</v>
          </cell>
          <cell r="G3736">
            <v>1.34</v>
          </cell>
          <cell r="H3736">
            <v>11</v>
          </cell>
          <cell r="I3736">
            <v>1</v>
          </cell>
          <cell r="J3736" t="str">
            <v>leghennen</v>
          </cell>
        </row>
        <row r="3737">
          <cell r="A3737" t="str">
            <v>2009_dec_23</v>
          </cell>
          <cell r="C3737">
            <v>16147</v>
          </cell>
          <cell r="D3737">
            <v>2009</v>
          </cell>
          <cell r="E3737" t="str">
            <v>dec</v>
          </cell>
          <cell r="F3737">
            <v>23</v>
          </cell>
          <cell r="G3737">
            <v>1.48</v>
          </cell>
          <cell r="H3737">
            <v>12</v>
          </cell>
          <cell r="I3737">
            <v>1</v>
          </cell>
          <cell r="J3737" t="str">
            <v>leghennen</v>
          </cell>
        </row>
        <row r="3738">
          <cell r="A3738" t="str">
            <v>2010_jan_23</v>
          </cell>
          <cell r="C3738">
            <v>16148</v>
          </cell>
          <cell r="D3738">
            <v>2010</v>
          </cell>
          <cell r="E3738" t="str">
            <v>jan</v>
          </cell>
          <cell r="F3738">
            <v>23</v>
          </cell>
          <cell r="G3738">
            <v>1.45</v>
          </cell>
          <cell r="H3738">
            <v>1</v>
          </cell>
          <cell r="I3738">
            <v>1</v>
          </cell>
          <cell r="J3738" t="str">
            <v>leghennen</v>
          </cell>
        </row>
        <row r="3739">
          <cell r="A3739" t="str">
            <v>2010_feb_23</v>
          </cell>
          <cell r="C3739">
            <v>16149</v>
          </cell>
          <cell r="D3739">
            <v>2010</v>
          </cell>
          <cell r="E3739" t="str">
            <v>feb</v>
          </cell>
          <cell r="F3739">
            <v>23</v>
          </cell>
          <cell r="G3739">
            <v>1.55</v>
          </cell>
          <cell r="H3739">
            <v>2</v>
          </cell>
          <cell r="I3739">
            <v>1</v>
          </cell>
          <cell r="J3739" t="str">
            <v>leghennen</v>
          </cell>
        </row>
        <row r="3740">
          <cell r="A3740" t="str">
            <v>2010_mrt_23</v>
          </cell>
          <cell r="C3740">
            <v>16150</v>
          </cell>
          <cell r="D3740">
            <v>2010</v>
          </cell>
          <cell r="E3740" t="str">
            <v>mrt</v>
          </cell>
          <cell r="F3740">
            <v>23</v>
          </cell>
          <cell r="G3740">
            <v>1.53</v>
          </cell>
          <cell r="H3740">
            <v>3</v>
          </cell>
          <cell r="I3740">
            <v>1</v>
          </cell>
          <cell r="J3740" t="str">
            <v>leghennen</v>
          </cell>
        </row>
        <row r="3741">
          <cell r="A3741" t="str">
            <v>2010_apr_23</v>
          </cell>
          <cell r="C3741">
            <v>16151</v>
          </cell>
          <cell r="D3741">
            <v>2010</v>
          </cell>
          <cell r="E3741" t="str">
            <v>apr</v>
          </cell>
          <cell r="F3741">
            <v>23</v>
          </cell>
          <cell r="G3741">
            <v>1.08</v>
          </cell>
          <cell r="H3741">
            <v>4</v>
          </cell>
          <cell r="I3741">
            <v>1</v>
          </cell>
          <cell r="J3741" t="str">
            <v>leghennen</v>
          </cell>
        </row>
        <row r="3742">
          <cell r="A3742" t="str">
            <v>2010_mei_23</v>
          </cell>
          <cell r="C3742">
            <v>16152</v>
          </cell>
          <cell r="D3742">
            <v>2010</v>
          </cell>
          <cell r="E3742" t="str">
            <v>mei</v>
          </cell>
          <cell r="F3742">
            <v>23</v>
          </cell>
          <cell r="G3742">
            <v>0.87</v>
          </cell>
          <cell r="H3742">
            <v>5</v>
          </cell>
          <cell r="I3742">
            <v>1</v>
          </cell>
          <cell r="J3742" t="str">
            <v>leghennen</v>
          </cell>
        </row>
        <row r="3743">
          <cell r="A3743" t="str">
            <v>2010_jun_23</v>
          </cell>
          <cell r="C3743">
            <v>16153</v>
          </cell>
          <cell r="D3743">
            <v>2010</v>
          </cell>
          <cell r="E3743" t="str">
            <v>jun</v>
          </cell>
          <cell r="F3743">
            <v>23</v>
          </cell>
          <cell r="G3743">
            <v>0.83</v>
          </cell>
          <cell r="H3743">
            <v>6</v>
          </cell>
          <cell r="I3743">
            <v>1</v>
          </cell>
          <cell r="J3743" t="str">
            <v>leghennen</v>
          </cell>
        </row>
        <row r="3744">
          <cell r="A3744" t="str">
            <v>2010_jul_23</v>
          </cell>
          <cell r="C3744">
            <v>16154</v>
          </cell>
          <cell r="D3744">
            <v>2010</v>
          </cell>
          <cell r="E3744" t="str">
            <v>jul</v>
          </cell>
          <cell r="F3744">
            <v>23</v>
          </cell>
          <cell r="G3744">
            <v>0.63</v>
          </cell>
          <cell r="H3744">
            <v>7</v>
          </cell>
          <cell r="I3744">
            <v>1</v>
          </cell>
          <cell r="J3744" t="str">
            <v>leghennen</v>
          </cell>
        </row>
        <row r="3745">
          <cell r="A3745" t="str">
            <v>2010_aug_23</v>
          </cell>
          <cell r="C3745">
            <v>16155</v>
          </cell>
          <cell r="D3745">
            <v>2010</v>
          </cell>
          <cell r="E3745" t="str">
            <v>aug</v>
          </cell>
          <cell r="F3745">
            <v>23</v>
          </cell>
          <cell r="G3745">
            <v>0.7</v>
          </cell>
          <cell r="H3745">
            <v>8</v>
          </cell>
          <cell r="I3745">
            <v>1</v>
          </cell>
          <cell r="J3745" t="str">
            <v>leghennen</v>
          </cell>
        </row>
        <row r="3746">
          <cell r="A3746" t="str">
            <v>2010_sep_23</v>
          </cell>
          <cell r="C3746">
            <v>16156</v>
          </cell>
          <cell r="D3746">
            <v>2010</v>
          </cell>
          <cell r="E3746" t="str">
            <v>sep</v>
          </cell>
          <cell r="F3746">
            <v>23</v>
          </cell>
          <cell r="G3746">
            <v>0.77</v>
          </cell>
          <cell r="H3746">
            <v>9</v>
          </cell>
          <cell r="I3746">
            <v>1</v>
          </cell>
          <cell r="J3746" t="str">
            <v>leghennen</v>
          </cell>
        </row>
        <row r="3747">
          <cell r="A3747" t="str">
            <v>2010_okt_23</v>
          </cell>
          <cell r="C3747">
            <v>16157</v>
          </cell>
          <cell r="D3747">
            <v>2010</v>
          </cell>
          <cell r="E3747" t="str">
            <v>okt</v>
          </cell>
          <cell r="F3747">
            <v>23</v>
          </cell>
          <cell r="G3747">
            <v>0.69</v>
          </cell>
          <cell r="H3747">
            <v>10</v>
          </cell>
          <cell r="I3747">
            <v>1</v>
          </cell>
          <cell r="J3747" t="str">
            <v>leghennen</v>
          </cell>
        </row>
        <row r="3748">
          <cell r="A3748" t="str">
            <v>2010_nov_23</v>
          </cell>
          <cell r="C3748">
            <v>16158</v>
          </cell>
          <cell r="D3748">
            <v>2010</v>
          </cell>
          <cell r="E3748" t="str">
            <v>nov</v>
          </cell>
          <cell r="F3748">
            <v>23</v>
          </cell>
          <cell r="G3748">
            <v>0.68</v>
          </cell>
          <cell r="H3748">
            <v>11</v>
          </cell>
          <cell r="I3748">
            <v>1</v>
          </cell>
          <cell r="J3748" t="str">
            <v>leghennen</v>
          </cell>
        </row>
        <row r="3749">
          <cell r="A3749" t="str">
            <v>2010_dec_23</v>
          </cell>
          <cell r="C3749">
            <v>16159</v>
          </cell>
          <cell r="D3749">
            <v>2010</v>
          </cell>
          <cell r="E3749" t="str">
            <v>dec</v>
          </cell>
          <cell r="F3749">
            <v>23</v>
          </cell>
          <cell r="G3749">
            <v>0.78</v>
          </cell>
          <cell r="H3749">
            <v>12</v>
          </cell>
          <cell r="I3749">
            <v>1</v>
          </cell>
          <cell r="J3749" t="str">
            <v>leghennen</v>
          </cell>
        </row>
        <row r="3750">
          <cell r="A3750" t="str">
            <v>2011_jan_23</v>
          </cell>
          <cell r="C3750">
            <v>16160</v>
          </cell>
          <cell r="D3750">
            <v>2011</v>
          </cell>
          <cell r="E3750" t="str">
            <v>jan</v>
          </cell>
          <cell r="F3750">
            <v>23</v>
          </cell>
          <cell r="G3750">
            <v>0.62</v>
          </cell>
          <cell r="H3750">
            <v>1</v>
          </cell>
          <cell r="I3750">
            <v>1</v>
          </cell>
          <cell r="J3750" t="str">
            <v>leghennen</v>
          </cell>
        </row>
        <row r="3751">
          <cell r="A3751" t="str">
            <v>2011_feb_23</v>
          </cell>
          <cell r="C3751">
            <v>16161</v>
          </cell>
          <cell r="D3751">
            <v>2011</v>
          </cell>
          <cell r="E3751" t="str">
            <v>feb</v>
          </cell>
          <cell r="F3751">
            <v>23</v>
          </cell>
          <cell r="G3751">
            <v>0.64</v>
          </cell>
          <cell r="H3751">
            <v>2</v>
          </cell>
          <cell r="I3751">
            <v>1</v>
          </cell>
          <cell r="J3751" t="str">
            <v>leghennen</v>
          </cell>
        </row>
        <row r="3752">
          <cell r="A3752" t="str">
            <v>2011_mrt_23</v>
          </cell>
          <cell r="C3752">
            <v>16162</v>
          </cell>
          <cell r="D3752">
            <v>2011</v>
          </cell>
          <cell r="E3752" t="str">
            <v>mrt</v>
          </cell>
          <cell r="F3752">
            <v>23</v>
          </cell>
          <cell r="G3752">
            <v>0.75</v>
          </cell>
          <cell r="H3752">
            <v>3</v>
          </cell>
          <cell r="I3752">
            <v>1</v>
          </cell>
          <cell r="J3752" t="str">
            <v>leghennen</v>
          </cell>
        </row>
        <row r="3753">
          <cell r="A3753" t="str">
            <v>2011_apr_23</v>
          </cell>
          <cell r="C3753">
            <v>16163</v>
          </cell>
          <cell r="D3753">
            <v>2011</v>
          </cell>
          <cell r="E3753" t="str">
            <v>apr</v>
          </cell>
          <cell r="F3753">
            <v>23</v>
          </cell>
          <cell r="G3753">
            <v>0.64</v>
          </cell>
          <cell r="H3753">
            <v>4</v>
          </cell>
          <cell r="I3753">
            <v>1</v>
          </cell>
          <cell r="J3753" t="str">
            <v>leghennen</v>
          </cell>
        </row>
        <row r="3754">
          <cell r="A3754" t="str">
            <v>2011_mei_23</v>
          </cell>
          <cell r="C3754">
            <v>16164</v>
          </cell>
          <cell r="D3754">
            <v>2011</v>
          </cell>
          <cell r="E3754" t="str">
            <v>mei</v>
          </cell>
          <cell r="F3754">
            <v>23</v>
          </cell>
          <cell r="G3754">
            <v>0.53</v>
          </cell>
          <cell r="H3754">
            <v>5</v>
          </cell>
          <cell r="I3754">
            <v>1</v>
          </cell>
          <cell r="J3754" t="str">
            <v>leghennen</v>
          </cell>
        </row>
        <row r="3755">
          <cell r="A3755" t="str">
            <v>2011_jun_23</v>
          </cell>
          <cell r="C3755">
            <v>16165</v>
          </cell>
          <cell r="D3755">
            <v>2011</v>
          </cell>
          <cell r="E3755" t="str">
            <v>jun</v>
          </cell>
          <cell r="F3755">
            <v>23</v>
          </cell>
          <cell r="G3755">
            <v>0.57999999999999996</v>
          </cell>
          <cell r="H3755">
            <v>6</v>
          </cell>
          <cell r="I3755">
            <v>1</v>
          </cell>
          <cell r="J3755" t="str">
            <v>leghennen</v>
          </cell>
        </row>
        <row r="3756">
          <cell r="A3756" t="str">
            <v>2011_jul_23</v>
          </cell>
          <cell r="C3756">
            <v>16166</v>
          </cell>
          <cell r="D3756">
            <v>2011</v>
          </cell>
          <cell r="E3756" t="str">
            <v>jul</v>
          </cell>
          <cell r="F3756">
            <v>23</v>
          </cell>
          <cell r="G3756">
            <v>0.72</v>
          </cell>
          <cell r="H3756">
            <v>7</v>
          </cell>
          <cell r="I3756">
            <v>1</v>
          </cell>
          <cell r="J3756" t="str">
            <v>leghennen</v>
          </cell>
        </row>
        <row r="3757">
          <cell r="A3757" t="str">
            <v>2011_aug_23</v>
          </cell>
          <cell r="C3757">
            <v>16167</v>
          </cell>
          <cell r="D3757">
            <v>2011</v>
          </cell>
          <cell r="E3757" t="str">
            <v>aug</v>
          </cell>
          <cell r="F3757">
            <v>23</v>
          </cell>
          <cell r="G3757">
            <v>0.8</v>
          </cell>
          <cell r="H3757">
            <v>8</v>
          </cell>
          <cell r="I3757">
            <v>1</v>
          </cell>
          <cell r="J3757" t="str">
            <v>leghennen</v>
          </cell>
        </row>
        <row r="3758">
          <cell r="A3758" t="str">
            <v>2011_sep_23</v>
          </cell>
          <cell r="C3758">
            <v>16168</v>
          </cell>
          <cell r="D3758">
            <v>2011</v>
          </cell>
          <cell r="E3758" t="str">
            <v>sep</v>
          </cell>
          <cell r="F3758">
            <v>23</v>
          </cell>
          <cell r="G3758">
            <v>0.77</v>
          </cell>
          <cell r="H3758">
            <v>9</v>
          </cell>
          <cell r="I3758">
            <v>1</v>
          </cell>
          <cell r="J3758" t="str">
            <v>leghennen</v>
          </cell>
        </row>
        <row r="3759">
          <cell r="A3759" t="str">
            <v>2011_okt_23</v>
          </cell>
          <cell r="C3759">
            <v>16169</v>
          </cell>
          <cell r="D3759">
            <v>2011</v>
          </cell>
          <cell r="E3759" t="str">
            <v>okt</v>
          </cell>
          <cell r="F3759">
            <v>23</v>
          </cell>
          <cell r="G3759">
            <v>0.76</v>
          </cell>
          <cell r="H3759">
            <v>10</v>
          </cell>
          <cell r="I3759">
            <v>1</v>
          </cell>
          <cell r="J3759" t="str">
            <v>leghennen</v>
          </cell>
        </row>
        <row r="3760">
          <cell r="A3760" t="str">
            <v>2011_nov_23</v>
          </cell>
          <cell r="C3760">
            <v>16170</v>
          </cell>
          <cell r="D3760">
            <v>2011</v>
          </cell>
          <cell r="E3760" t="str">
            <v>nov</v>
          </cell>
          <cell r="F3760">
            <v>23</v>
          </cell>
          <cell r="G3760">
            <v>0.92</v>
          </cell>
          <cell r="H3760">
            <v>11</v>
          </cell>
          <cell r="I3760">
            <v>1</v>
          </cell>
          <cell r="J3760" t="str">
            <v>leghennen</v>
          </cell>
        </row>
        <row r="3761">
          <cell r="A3761" t="str">
            <v>2011_dec_23</v>
          </cell>
          <cell r="C3761">
            <v>16171</v>
          </cell>
          <cell r="D3761">
            <v>2011</v>
          </cell>
          <cell r="E3761" t="str">
            <v>dec</v>
          </cell>
          <cell r="F3761">
            <v>23</v>
          </cell>
          <cell r="G3761">
            <v>1.08</v>
          </cell>
          <cell r="H3761">
            <v>12</v>
          </cell>
          <cell r="I3761">
            <v>1</v>
          </cell>
          <cell r="J3761" t="str">
            <v>leghennen</v>
          </cell>
        </row>
        <row r="3762">
          <cell r="A3762" t="str">
            <v>2012_jan_23</v>
          </cell>
          <cell r="C3762">
            <v>16172</v>
          </cell>
          <cell r="D3762">
            <v>2012</v>
          </cell>
          <cell r="E3762" t="str">
            <v>jan</v>
          </cell>
          <cell r="F3762">
            <v>23</v>
          </cell>
          <cell r="G3762">
            <v>1.02</v>
          </cell>
          <cell r="H3762">
            <v>1</v>
          </cell>
          <cell r="I3762">
            <v>1</v>
          </cell>
          <cell r="J3762" t="str">
            <v>leghennen</v>
          </cell>
        </row>
        <row r="3763">
          <cell r="A3763" t="str">
            <v>2012_dec_23</v>
          </cell>
          <cell r="C3763">
            <v>16183</v>
          </cell>
          <cell r="D3763">
            <v>2012</v>
          </cell>
          <cell r="E3763" t="str">
            <v>dec</v>
          </cell>
          <cell r="F3763">
            <v>23</v>
          </cell>
          <cell r="G3763">
            <v>0</v>
          </cell>
          <cell r="H3763">
            <v>12</v>
          </cell>
          <cell r="I3763">
            <v>1</v>
          </cell>
          <cell r="J3763" t="str">
            <v>leghennen</v>
          </cell>
        </row>
        <row r="3764">
          <cell r="A3764" t="str">
            <v>2006_jan_25</v>
          </cell>
          <cell r="C3764">
            <v>16268</v>
          </cell>
          <cell r="D3764">
            <v>2006</v>
          </cell>
          <cell r="E3764" t="str">
            <v>jan</v>
          </cell>
          <cell r="F3764">
            <v>25</v>
          </cell>
          <cell r="G3764">
            <v>17.25</v>
          </cell>
          <cell r="H3764">
            <v>1</v>
          </cell>
          <cell r="I3764">
            <v>1</v>
          </cell>
          <cell r="J3764" t="str">
            <v>leghennen</v>
          </cell>
        </row>
        <row r="3765">
          <cell r="A3765" t="str">
            <v>2006_feb_25</v>
          </cell>
          <cell r="C3765">
            <v>16269</v>
          </cell>
          <cell r="D3765">
            <v>2006</v>
          </cell>
          <cell r="E3765" t="str">
            <v>feb</v>
          </cell>
          <cell r="F3765">
            <v>25</v>
          </cell>
          <cell r="G3765">
            <v>17.399999999999999</v>
          </cell>
          <cell r="H3765">
            <v>2</v>
          </cell>
          <cell r="I3765">
            <v>1</v>
          </cell>
          <cell r="J3765" t="str">
            <v>leghennen</v>
          </cell>
        </row>
        <row r="3766">
          <cell r="A3766" t="str">
            <v>2006_mrt_25</v>
          </cell>
          <cell r="C3766">
            <v>16270</v>
          </cell>
          <cell r="D3766">
            <v>2006</v>
          </cell>
          <cell r="E3766" t="str">
            <v>mrt</v>
          </cell>
          <cell r="F3766">
            <v>25</v>
          </cell>
          <cell r="G3766">
            <v>17.45</v>
          </cell>
          <cell r="H3766">
            <v>3</v>
          </cell>
          <cell r="I3766">
            <v>1</v>
          </cell>
          <cell r="J3766" t="str">
            <v>leghennen</v>
          </cell>
        </row>
        <row r="3767">
          <cell r="A3767" t="str">
            <v>2006_apr_25</v>
          </cell>
          <cell r="C3767">
            <v>16271</v>
          </cell>
          <cell r="D3767">
            <v>2006</v>
          </cell>
          <cell r="E3767" t="str">
            <v>apr</v>
          </cell>
          <cell r="F3767">
            <v>25</v>
          </cell>
          <cell r="G3767">
            <v>17.5</v>
          </cell>
          <cell r="H3767">
            <v>4</v>
          </cell>
          <cell r="I3767">
            <v>1</v>
          </cell>
          <cell r="J3767" t="str">
            <v>leghennen</v>
          </cell>
        </row>
        <row r="3768">
          <cell r="A3768" t="str">
            <v>2006_mei_25</v>
          </cell>
          <cell r="C3768">
            <v>16272</v>
          </cell>
          <cell r="D3768">
            <v>2006</v>
          </cell>
          <cell r="E3768" t="str">
            <v>mei</v>
          </cell>
          <cell r="F3768">
            <v>25</v>
          </cell>
          <cell r="G3768">
            <v>17.649999999999999</v>
          </cell>
          <cell r="H3768">
            <v>5</v>
          </cell>
          <cell r="I3768">
            <v>1</v>
          </cell>
          <cell r="J3768" t="str">
            <v>leghennen</v>
          </cell>
        </row>
        <row r="3769">
          <cell r="A3769" t="str">
            <v>2006_jun_25</v>
          </cell>
          <cell r="C3769">
            <v>16273</v>
          </cell>
          <cell r="D3769">
            <v>2006</v>
          </cell>
          <cell r="E3769" t="str">
            <v>jun</v>
          </cell>
          <cell r="F3769">
            <v>25</v>
          </cell>
          <cell r="G3769">
            <v>17.7</v>
          </cell>
          <cell r="H3769">
            <v>6</v>
          </cell>
          <cell r="I3769">
            <v>1</v>
          </cell>
          <cell r="J3769" t="str">
            <v>leghennen</v>
          </cell>
        </row>
        <row r="3770">
          <cell r="A3770" t="str">
            <v>2006_jul_25</v>
          </cell>
          <cell r="C3770">
            <v>16274</v>
          </cell>
          <cell r="D3770">
            <v>2006</v>
          </cell>
          <cell r="E3770" t="str">
            <v>jul</v>
          </cell>
          <cell r="F3770">
            <v>25</v>
          </cell>
          <cell r="G3770">
            <v>17.75</v>
          </cell>
          <cell r="H3770">
            <v>7</v>
          </cell>
          <cell r="I3770">
            <v>1</v>
          </cell>
          <cell r="J3770" t="str">
            <v>leghennen</v>
          </cell>
        </row>
        <row r="3771">
          <cell r="A3771" t="str">
            <v>2006_aug_25</v>
          </cell>
          <cell r="C3771">
            <v>16275</v>
          </cell>
          <cell r="D3771">
            <v>2006</v>
          </cell>
          <cell r="E3771" t="str">
            <v>aug</v>
          </cell>
          <cell r="F3771">
            <v>25</v>
          </cell>
          <cell r="G3771">
            <v>17.8</v>
          </cell>
          <cell r="H3771">
            <v>8</v>
          </cell>
          <cell r="I3771">
            <v>1</v>
          </cell>
          <cell r="J3771" t="str">
            <v>leghennen</v>
          </cell>
        </row>
        <row r="3772">
          <cell r="A3772" t="str">
            <v>2006_sep_25</v>
          </cell>
          <cell r="C3772">
            <v>16276</v>
          </cell>
          <cell r="D3772">
            <v>2006</v>
          </cell>
          <cell r="E3772" t="str">
            <v>sep</v>
          </cell>
          <cell r="F3772">
            <v>25</v>
          </cell>
          <cell r="G3772">
            <v>18.100000000000001</v>
          </cell>
          <cell r="H3772">
            <v>9</v>
          </cell>
          <cell r="I3772">
            <v>1</v>
          </cell>
          <cell r="J3772" t="str">
            <v>leghennen</v>
          </cell>
        </row>
        <row r="3773">
          <cell r="A3773" t="str">
            <v>2006_okt_25</v>
          </cell>
          <cell r="C3773">
            <v>16277</v>
          </cell>
          <cell r="D3773">
            <v>2006</v>
          </cell>
          <cell r="E3773" t="str">
            <v>okt</v>
          </cell>
          <cell r="F3773">
            <v>25</v>
          </cell>
          <cell r="G3773">
            <v>18.399999999999999</v>
          </cell>
          <cell r="H3773">
            <v>10</v>
          </cell>
          <cell r="I3773">
            <v>1</v>
          </cell>
          <cell r="J3773" t="str">
            <v>leghennen</v>
          </cell>
        </row>
        <row r="3774">
          <cell r="A3774" t="str">
            <v>2006_nov_25</v>
          </cell>
          <cell r="C3774">
            <v>16278</v>
          </cell>
          <cell r="D3774">
            <v>2006</v>
          </cell>
          <cell r="E3774" t="str">
            <v>nov</v>
          </cell>
          <cell r="F3774">
            <v>25</v>
          </cell>
          <cell r="G3774">
            <v>18.95</v>
          </cell>
          <cell r="H3774">
            <v>11</v>
          </cell>
          <cell r="I3774">
            <v>1</v>
          </cell>
          <cell r="J3774" t="str">
            <v>leghennen</v>
          </cell>
        </row>
        <row r="3775">
          <cell r="A3775" t="str">
            <v>2006_dec_25</v>
          </cell>
          <cell r="C3775">
            <v>16279</v>
          </cell>
          <cell r="D3775">
            <v>2006</v>
          </cell>
          <cell r="E3775" t="str">
            <v>dec</v>
          </cell>
          <cell r="F3775">
            <v>25</v>
          </cell>
          <cell r="G3775">
            <v>19.5</v>
          </cell>
          <cell r="H3775">
            <v>12</v>
          </cell>
          <cell r="I3775">
            <v>1</v>
          </cell>
          <cell r="J3775" t="str">
            <v>leghennen</v>
          </cell>
        </row>
        <row r="3776">
          <cell r="A3776" t="str">
            <v>2007_jan_25</v>
          </cell>
          <cell r="C3776">
            <v>16280</v>
          </cell>
          <cell r="D3776">
            <v>2007</v>
          </cell>
          <cell r="E3776" t="str">
            <v>jan</v>
          </cell>
          <cell r="F3776">
            <v>25</v>
          </cell>
          <cell r="G3776">
            <v>19.8</v>
          </cell>
          <cell r="H3776">
            <v>1</v>
          </cell>
          <cell r="I3776">
            <v>1</v>
          </cell>
          <cell r="J3776" t="str">
            <v>leghennen</v>
          </cell>
        </row>
        <row r="3777">
          <cell r="A3777" t="str">
            <v>2007_feb_25</v>
          </cell>
          <cell r="C3777">
            <v>16281</v>
          </cell>
          <cell r="D3777">
            <v>2007</v>
          </cell>
          <cell r="E3777" t="str">
            <v>feb</v>
          </cell>
          <cell r="F3777">
            <v>25</v>
          </cell>
          <cell r="G3777">
            <v>20.25</v>
          </cell>
          <cell r="H3777">
            <v>2</v>
          </cell>
          <cell r="I3777">
            <v>1</v>
          </cell>
          <cell r="J3777" t="str">
            <v>leghennen</v>
          </cell>
        </row>
        <row r="3778">
          <cell r="A3778" t="str">
            <v>2007_mrt_25</v>
          </cell>
          <cell r="C3778">
            <v>16282</v>
          </cell>
          <cell r="D3778">
            <v>2007</v>
          </cell>
          <cell r="E3778" t="str">
            <v>mrt</v>
          </cell>
          <cell r="F3778">
            <v>25</v>
          </cell>
          <cell r="G3778">
            <v>20.55</v>
          </cell>
          <cell r="H3778">
            <v>3</v>
          </cell>
          <cell r="I3778">
            <v>1</v>
          </cell>
          <cell r="J3778" t="str">
            <v>leghennen</v>
          </cell>
        </row>
        <row r="3779">
          <cell r="A3779" t="str">
            <v>2007_apr_25</v>
          </cell>
          <cell r="C3779">
            <v>16283</v>
          </cell>
          <cell r="D3779">
            <v>2007</v>
          </cell>
          <cell r="E3779" t="str">
            <v>apr</v>
          </cell>
          <cell r="F3779">
            <v>25</v>
          </cell>
          <cell r="G3779">
            <v>20.8</v>
          </cell>
          <cell r="H3779">
            <v>4</v>
          </cell>
          <cell r="I3779">
            <v>1</v>
          </cell>
          <cell r="J3779" t="str">
            <v>leghennen</v>
          </cell>
        </row>
        <row r="3780">
          <cell r="A3780" t="str">
            <v>2007_mei_25</v>
          </cell>
          <cell r="C3780">
            <v>16284</v>
          </cell>
          <cell r="D3780">
            <v>2007</v>
          </cell>
          <cell r="E3780" t="str">
            <v>mei</v>
          </cell>
          <cell r="F3780">
            <v>25</v>
          </cell>
          <cell r="G3780">
            <v>20.95</v>
          </cell>
          <cell r="H3780">
            <v>5</v>
          </cell>
          <cell r="I3780">
            <v>1</v>
          </cell>
          <cell r="J3780" t="str">
            <v>leghennen</v>
          </cell>
        </row>
        <row r="3781">
          <cell r="A3781" t="str">
            <v>2007_jun_25</v>
          </cell>
          <cell r="C3781">
            <v>16285</v>
          </cell>
          <cell r="D3781">
            <v>2007</v>
          </cell>
          <cell r="E3781" t="str">
            <v>jun</v>
          </cell>
          <cell r="F3781">
            <v>25</v>
          </cell>
          <cell r="G3781">
            <v>21.1</v>
          </cell>
          <cell r="H3781">
            <v>6</v>
          </cell>
          <cell r="I3781">
            <v>1</v>
          </cell>
          <cell r="J3781" t="str">
            <v>leghennen</v>
          </cell>
        </row>
        <row r="3782">
          <cell r="A3782" t="str">
            <v>2007_jul_25</v>
          </cell>
          <cell r="C3782">
            <v>16286</v>
          </cell>
          <cell r="D3782">
            <v>2007</v>
          </cell>
          <cell r="E3782" t="str">
            <v>jul</v>
          </cell>
          <cell r="F3782">
            <v>25</v>
          </cell>
          <cell r="G3782">
            <v>21.25</v>
          </cell>
          <cell r="H3782">
            <v>7</v>
          </cell>
          <cell r="I3782">
            <v>1</v>
          </cell>
          <cell r="J3782" t="str">
            <v>leghennen</v>
          </cell>
        </row>
        <row r="3783">
          <cell r="A3783" t="str">
            <v>2007_aug_25</v>
          </cell>
          <cell r="C3783">
            <v>16287</v>
          </cell>
          <cell r="D3783">
            <v>2007</v>
          </cell>
          <cell r="E3783" t="str">
            <v>aug</v>
          </cell>
          <cell r="F3783">
            <v>25</v>
          </cell>
          <cell r="G3783">
            <v>21.95</v>
          </cell>
          <cell r="H3783">
            <v>8</v>
          </cell>
          <cell r="I3783">
            <v>1</v>
          </cell>
          <cell r="J3783" t="str">
            <v>leghennen</v>
          </cell>
        </row>
        <row r="3784">
          <cell r="A3784" t="str">
            <v>2007_sep_25</v>
          </cell>
          <cell r="C3784">
            <v>16288</v>
          </cell>
          <cell r="D3784">
            <v>2007</v>
          </cell>
          <cell r="E3784" t="str">
            <v>sep</v>
          </cell>
          <cell r="F3784">
            <v>25</v>
          </cell>
          <cell r="G3784">
            <v>23.1</v>
          </cell>
          <cell r="H3784">
            <v>9</v>
          </cell>
          <cell r="I3784">
            <v>1</v>
          </cell>
          <cell r="J3784" t="str">
            <v>leghennen</v>
          </cell>
        </row>
        <row r="3785">
          <cell r="A3785" t="str">
            <v>2007_okt_25</v>
          </cell>
          <cell r="C3785">
            <v>16289</v>
          </cell>
          <cell r="D3785">
            <v>2007</v>
          </cell>
          <cell r="E3785" t="str">
            <v>okt</v>
          </cell>
          <cell r="F3785">
            <v>25</v>
          </cell>
          <cell r="G3785">
            <v>24.5</v>
          </cell>
          <cell r="H3785">
            <v>10</v>
          </cell>
          <cell r="I3785">
            <v>1</v>
          </cell>
          <cell r="J3785" t="str">
            <v>leghennen</v>
          </cell>
        </row>
        <row r="3786">
          <cell r="A3786" t="str">
            <v>2007_nov_25</v>
          </cell>
          <cell r="C3786">
            <v>16290</v>
          </cell>
          <cell r="D3786">
            <v>2007</v>
          </cell>
          <cell r="E3786" t="str">
            <v>nov</v>
          </cell>
          <cell r="F3786">
            <v>25</v>
          </cell>
          <cell r="G3786">
            <v>25.35</v>
          </cell>
          <cell r="H3786">
            <v>11</v>
          </cell>
          <cell r="I3786">
            <v>1</v>
          </cell>
          <cell r="J3786" t="str">
            <v>leghennen</v>
          </cell>
        </row>
        <row r="3787">
          <cell r="A3787" t="str">
            <v>2007_dec_25</v>
          </cell>
          <cell r="C3787">
            <v>16291</v>
          </cell>
          <cell r="D3787">
            <v>2007</v>
          </cell>
          <cell r="E3787" t="str">
            <v>dec</v>
          </cell>
          <cell r="F3787">
            <v>25</v>
          </cell>
          <cell r="G3787">
            <v>25.75</v>
          </cell>
          <cell r="H3787">
            <v>12</v>
          </cell>
          <cell r="I3787">
            <v>1</v>
          </cell>
          <cell r="J3787" t="str">
            <v>leghennen</v>
          </cell>
        </row>
        <row r="3788">
          <cell r="A3788" t="str">
            <v>2008_jan_25</v>
          </cell>
          <cell r="C3788">
            <v>16292</v>
          </cell>
          <cell r="D3788">
            <v>2008</v>
          </cell>
          <cell r="E3788" t="str">
            <v>jan</v>
          </cell>
          <cell r="F3788">
            <v>25</v>
          </cell>
          <cell r="G3788">
            <v>26.1</v>
          </cell>
          <cell r="H3788">
            <v>1</v>
          </cell>
          <cell r="I3788">
            <v>1</v>
          </cell>
          <cell r="J3788" t="str">
            <v>leghennen</v>
          </cell>
        </row>
        <row r="3789">
          <cell r="A3789" t="str">
            <v>2008_feb_25</v>
          </cell>
          <cell r="C3789">
            <v>16293</v>
          </cell>
          <cell r="D3789">
            <v>2008</v>
          </cell>
          <cell r="E3789" t="str">
            <v>feb</v>
          </cell>
          <cell r="F3789">
            <v>25</v>
          </cell>
          <cell r="G3789">
            <v>26.55</v>
          </cell>
          <cell r="H3789">
            <v>2</v>
          </cell>
          <cell r="I3789">
            <v>1</v>
          </cell>
          <cell r="J3789" t="str">
            <v>leghennen</v>
          </cell>
        </row>
        <row r="3790">
          <cell r="A3790" t="str">
            <v>2008_mrt_25</v>
          </cell>
          <cell r="C3790">
            <v>16294</v>
          </cell>
          <cell r="D3790">
            <v>2008</v>
          </cell>
          <cell r="E3790" t="str">
            <v>mrt</v>
          </cell>
          <cell r="F3790">
            <v>25</v>
          </cell>
          <cell r="G3790">
            <v>27.1</v>
          </cell>
          <cell r="H3790">
            <v>3</v>
          </cell>
          <cell r="I3790">
            <v>1</v>
          </cell>
          <cell r="J3790" t="str">
            <v>leghennen</v>
          </cell>
        </row>
        <row r="3791">
          <cell r="A3791" t="str">
            <v>2008_apr_25</v>
          </cell>
          <cell r="C3791">
            <v>16295</v>
          </cell>
          <cell r="D3791">
            <v>2008</v>
          </cell>
          <cell r="E3791" t="str">
            <v>apr</v>
          </cell>
          <cell r="F3791">
            <v>25</v>
          </cell>
          <cell r="G3791">
            <v>27.5</v>
          </cell>
          <cell r="H3791">
            <v>4</v>
          </cell>
          <cell r="I3791">
            <v>1</v>
          </cell>
          <cell r="J3791" t="str">
            <v>leghennen</v>
          </cell>
        </row>
        <row r="3792">
          <cell r="A3792" t="str">
            <v>2008_mei_25</v>
          </cell>
          <cell r="C3792">
            <v>16296</v>
          </cell>
          <cell r="D3792">
            <v>2008</v>
          </cell>
          <cell r="E3792" t="str">
            <v>mei</v>
          </cell>
          <cell r="F3792">
            <v>25</v>
          </cell>
          <cell r="G3792">
            <v>27.7</v>
          </cell>
          <cell r="H3792">
            <v>5</v>
          </cell>
          <cell r="I3792">
            <v>1</v>
          </cell>
          <cell r="J3792" t="str">
            <v>leghennen</v>
          </cell>
        </row>
        <row r="3793">
          <cell r="A3793" t="str">
            <v>2008_jun_25</v>
          </cell>
          <cell r="C3793">
            <v>16297</v>
          </cell>
          <cell r="D3793">
            <v>2008</v>
          </cell>
          <cell r="E3793" t="str">
            <v>jun</v>
          </cell>
          <cell r="F3793">
            <v>25</v>
          </cell>
          <cell r="G3793">
            <v>27.75</v>
          </cell>
          <cell r="H3793">
            <v>6</v>
          </cell>
          <cell r="I3793">
            <v>1</v>
          </cell>
          <cell r="J3793" t="str">
            <v>leghennen</v>
          </cell>
        </row>
        <row r="3794">
          <cell r="A3794" t="str">
            <v>2008_jul_25</v>
          </cell>
          <cell r="C3794">
            <v>16298</v>
          </cell>
          <cell r="D3794">
            <v>2008</v>
          </cell>
          <cell r="E3794" t="str">
            <v>jul</v>
          </cell>
          <cell r="F3794">
            <v>25</v>
          </cell>
          <cell r="G3794">
            <v>27.7</v>
          </cell>
          <cell r="H3794">
            <v>7</v>
          </cell>
          <cell r="I3794">
            <v>1</v>
          </cell>
          <cell r="J3794" t="str">
            <v>leghennen</v>
          </cell>
        </row>
        <row r="3795">
          <cell r="A3795" t="str">
            <v>2008_aug_25</v>
          </cell>
          <cell r="C3795">
            <v>16299</v>
          </cell>
          <cell r="D3795">
            <v>2008</v>
          </cell>
          <cell r="E3795" t="str">
            <v>aug</v>
          </cell>
          <cell r="F3795">
            <v>25</v>
          </cell>
          <cell r="G3795">
            <v>27.55</v>
          </cell>
          <cell r="H3795">
            <v>8</v>
          </cell>
          <cell r="I3795">
            <v>1</v>
          </cell>
          <cell r="J3795" t="str">
            <v>leghennen</v>
          </cell>
        </row>
        <row r="3796">
          <cell r="A3796" t="str">
            <v>2008_sep_25</v>
          </cell>
          <cell r="C3796">
            <v>16300</v>
          </cell>
          <cell r="D3796">
            <v>2008</v>
          </cell>
          <cell r="E3796" t="str">
            <v>sep</v>
          </cell>
          <cell r="F3796">
            <v>25</v>
          </cell>
          <cell r="G3796">
            <v>27</v>
          </cell>
          <cell r="H3796">
            <v>9</v>
          </cell>
          <cell r="I3796">
            <v>1</v>
          </cell>
          <cell r="J3796" t="str">
            <v>leghennen</v>
          </cell>
        </row>
        <row r="3797">
          <cell r="A3797" t="str">
            <v>2008_okt_25</v>
          </cell>
          <cell r="C3797">
            <v>16301</v>
          </cell>
          <cell r="D3797">
            <v>2008</v>
          </cell>
          <cell r="E3797" t="str">
            <v>okt</v>
          </cell>
          <cell r="F3797">
            <v>25</v>
          </cell>
          <cell r="G3797">
            <v>25.9</v>
          </cell>
          <cell r="H3797">
            <v>10</v>
          </cell>
          <cell r="I3797">
            <v>1</v>
          </cell>
          <cell r="J3797" t="str">
            <v>leghennen</v>
          </cell>
        </row>
        <row r="3798">
          <cell r="A3798" t="str">
            <v>2008_nov_25</v>
          </cell>
          <cell r="C3798">
            <v>16302</v>
          </cell>
          <cell r="D3798">
            <v>2008</v>
          </cell>
          <cell r="E3798" t="str">
            <v>nov</v>
          </cell>
          <cell r="F3798">
            <v>25</v>
          </cell>
          <cell r="G3798">
            <v>24.25</v>
          </cell>
          <cell r="H3798">
            <v>11</v>
          </cell>
          <cell r="I3798">
            <v>1</v>
          </cell>
          <cell r="J3798" t="str">
            <v>leghennen</v>
          </cell>
        </row>
        <row r="3799">
          <cell r="A3799" t="str">
            <v>2008_dec_25</v>
          </cell>
          <cell r="C3799">
            <v>16303</v>
          </cell>
          <cell r="D3799">
            <v>2008</v>
          </cell>
          <cell r="E3799" t="str">
            <v>dec</v>
          </cell>
          <cell r="F3799">
            <v>25</v>
          </cell>
          <cell r="G3799">
            <v>23.4</v>
          </cell>
          <cell r="H3799">
            <v>12</v>
          </cell>
          <cell r="I3799">
            <v>1</v>
          </cell>
          <cell r="J3799" t="str">
            <v>leghennen</v>
          </cell>
        </row>
        <row r="3800">
          <cell r="A3800" t="str">
            <v>2009_jan_25</v>
          </cell>
          <cell r="C3800">
            <v>16304</v>
          </cell>
          <cell r="D3800">
            <v>2009</v>
          </cell>
          <cell r="E3800" t="str">
            <v>jan</v>
          </cell>
          <cell r="F3800">
            <v>25</v>
          </cell>
          <cell r="G3800">
            <v>22.5</v>
          </cell>
          <cell r="H3800">
            <v>1</v>
          </cell>
          <cell r="I3800">
            <v>1</v>
          </cell>
          <cell r="J3800" t="str">
            <v>leghennen</v>
          </cell>
        </row>
        <row r="3801">
          <cell r="A3801" t="str">
            <v>2009_feb_25</v>
          </cell>
          <cell r="C3801">
            <v>16305</v>
          </cell>
          <cell r="D3801">
            <v>2009</v>
          </cell>
          <cell r="E3801" t="str">
            <v>feb</v>
          </cell>
          <cell r="F3801">
            <v>25</v>
          </cell>
          <cell r="G3801">
            <v>22.2</v>
          </cell>
          <cell r="H3801">
            <v>2</v>
          </cell>
          <cell r="I3801">
            <v>1</v>
          </cell>
          <cell r="J3801" t="str">
            <v>leghennen</v>
          </cell>
        </row>
        <row r="3802">
          <cell r="A3802" t="str">
            <v>2009_mrt_25</v>
          </cell>
          <cell r="C3802">
            <v>16306</v>
          </cell>
          <cell r="D3802">
            <v>2009</v>
          </cell>
          <cell r="E3802" t="str">
            <v>mrt</v>
          </cell>
          <cell r="F3802">
            <v>25</v>
          </cell>
          <cell r="G3802">
            <v>22.1</v>
          </cell>
          <cell r="H3802">
            <v>3</v>
          </cell>
          <cell r="I3802">
            <v>1</v>
          </cell>
          <cell r="J3802" t="str">
            <v>leghennen</v>
          </cell>
        </row>
        <row r="3803">
          <cell r="A3803" t="str">
            <v>2009_apr_25</v>
          </cell>
          <cell r="C3803">
            <v>16307</v>
          </cell>
          <cell r="D3803">
            <v>2009</v>
          </cell>
          <cell r="E3803" t="str">
            <v>apr</v>
          </cell>
          <cell r="F3803">
            <v>25</v>
          </cell>
          <cell r="G3803">
            <v>22.1</v>
          </cell>
          <cell r="H3803">
            <v>4</v>
          </cell>
          <cell r="I3803">
            <v>1</v>
          </cell>
          <cell r="J3803" t="str">
            <v>leghennen</v>
          </cell>
        </row>
        <row r="3804">
          <cell r="A3804" t="str">
            <v>2009_mei_25</v>
          </cell>
          <cell r="C3804">
            <v>16308</v>
          </cell>
          <cell r="D3804">
            <v>2009</v>
          </cell>
          <cell r="E3804" t="str">
            <v>mei</v>
          </cell>
          <cell r="F3804">
            <v>25</v>
          </cell>
          <cell r="G3804">
            <v>22.05</v>
          </cell>
          <cell r="H3804">
            <v>5</v>
          </cell>
          <cell r="I3804">
            <v>1</v>
          </cell>
          <cell r="J3804" t="str">
            <v>leghennen</v>
          </cell>
        </row>
        <row r="3805">
          <cell r="A3805" t="str">
            <v>2009_jun_25</v>
          </cell>
          <cell r="C3805">
            <v>16309</v>
          </cell>
          <cell r="D3805">
            <v>2009</v>
          </cell>
          <cell r="E3805" t="str">
            <v>jun</v>
          </cell>
          <cell r="F3805">
            <v>25</v>
          </cell>
          <cell r="G3805">
            <v>22.15</v>
          </cell>
          <cell r="H3805">
            <v>6</v>
          </cell>
          <cell r="I3805">
            <v>1</v>
          </cell>
          <cell r="J3805" t="str">
            <v>leghennen</v>
          </cell>
        </row>
        <row r="3806">
          <cell r="A3806" t="str">
            <v>2009_jul_25</v>
          </cell>
          <cell r="C3806">
            <v>16310</v>
          </cell>
          <cell r="D3806">
            <v>2009</v>
          </cell>
          <cell r="E3806" t="str">
            <v>jul</v>
          </cell>
          <cell r="F3806">
            <v>25</v>
          </cell>
          <cell r="G3806">
            <v>22.4</v>
          </cell>
          <cell r="H3806">
            <v>7</v>
          </cell>
          <cell r="I3806">
            <v>1</v>
          </cell>
          <cell r="J3806" t="str">
            <v>leghennen</v>
          </cell>
        </row>
        <row r="3807">
          <cell r="A3807" t="str">
            <v>2009_aug_25</v>
          </cell>
          <cell r="C3807">
            <v>16311</v>
          </cell>
          <cell r="D3807">
            <v>2009</v>
          </cell>
          <cell r="E3807" t="str">
            <v>aug</v>
          </cell>
          <cell r="F3807">
            <v>25</v>
          </cell>
          <cell r="G3807">
            <v>22.25</v>
          </cell>
          <cell r="H3807">
            <v>8</v>
          </cell>
          <cell r="I3807">
            <v>1</v>
          </cell>
          <cell r="J3807" t="str">
            <v>leghennen</v>
          </cell>
        </row>
        <row r="3808">
          <cell r="A3808" t="str">
            <v>2009_sep_25</v>
          </cell>
          <cell r="C3808">
            <v>16312</v>
          </cell>
          <cell r="D3808">
            <v>2009</v>
          </cell>
          <cell r="E3808" t="str">
            <v>sep</v>
          </cell>
          <cell r="F3808">
            <v>25</v>
          </cell>
          <cell r="G3808">
            <v>21.95</v>
          </cell>
          <cell r="H3808">
            <v>9</v>
          </cell>
          <cell r="I3808">
            <v>1</v>
          </cell>
          <cell r="J3808" t="str">
            <v>leghennen</v>
          </cell>
        </row>
        <row r="3809">
          <cell r="A3809" t="str">
            <v>2009_okt_25</v>
          </cell>
          <cell r="C3809">
            <v>16313</v>
          </cell>
          <cell r="D3809">
            <v>2009</v>
          </cell>
          <cell r="E3809" t="str">
            <v>okt</v>
          </cell>
          <cell r="F3809">
            <v>25</v>
          </cell>
          <cell r="G3809">
            <v>21.7</v>
          </cell>
          <cell r="H3809">
            <v>10</v>
          </cell>
          <cell r="I3809">
            <v>1</v>
          </cell>
          <cell r="J3809" t="str">
            <v>leghennen</v>
          </cell>
        </row>
        <row r="3810">
          <cell r="A3810" t="str">
            <v>2009_nov_25</v>
          </cell>
          <cell r="C3810">
            <v>16314</v>
          </cell>
          <cell r="D3810">
            <v>2009</v>
          </cell>
          <cell r="E3810" t="str">
            <v>nov</v>
          </cell>
          <cell r="F3810">
            <v>25</v>
          </cell>
          <cell r="G3810">
            <v>21.6</v>
          </cell>
          <cell r="H3810">
            <v>11</v>
          </cell>
          <cell r="I3810">
            <v>1</v>
          </cell>
          <cell r="J3810" t="str">
            <v>leghennen</v>
          </cell>
        </row>
        <row r="3811">
          <cell r="A3811" t="str">
            <v>2009_dec_25</v>
          </cell>
          <cell r="C3811">
            <v>16315</v>
          </cell>
          <cell r="D3811">
            <v>2009</v>
          </cell>
          <cell r="E3811" t="str">
            <v>dec</v>
          </cell>
          <cell r="F3811">
            <v>25</v>
          </cell>
          <cell r="G3811">
            <v>21.65</v>
          </cell>
          <cell r="H3811">
            <v>12</v>
          </cell>
          <cell r="I3811">
            <v>1</v>
          </cell>
          <cell r="J3811" t="str">
            <v>leghennen</v>
          </cell>
        </row>
        <row r="3812">
          <cell r="A3812" t="str">
            <v>2010_jan_25</v>
          </cell>
          <cell r="C3812">
            <v>16316</v>
          </cell>
          <cell r="D3812">
            <v>2010</v>
          </cell>
          <cell r="E3812" t="str">
            <v>jan</v>
          </cell>
          <cell r="F3812">
            <v>25</v>
          </cell>
          <cell r="G3812">
            <v>21.7</v>
          </cell>
          <cell r="H3812">
            <v>1</v>
          </cell>
          <cell r="I3812">
            <v>1</v>
          </cell>
          <cell r="J3812" t="str">
            <v>leghennen</v>
          </cell>
        </row>
        <row r="3813">
          <cell r="A3813" t="str">
            <v>2010_feb_25</v>
          </cell>
          <cell r="C3813">
            <v>16317</v>
          </cell>
          <cell r="D3813">
            <v>2010</v>
          </cell>
          <cell r="E3813" t="str">
            <v>feb</v>
          </cell>
          <cell r="F3813">
            <v>25</v>
          </cell>
          <cell r="G3813">
            <v>21.9</v>
          </cell>
          <cell r="H3813">
            <v>2</v>
          </cell>
          <cell r="I3813">
            <v>1</v>
          </cell>
          <cell r="J3813" t="str">
            <v>leghennen</v>
          </cell>
        </row>
        <row r="3814">
          <cell r="A3814" t="str">
            <v>2010_mrt_25</v>
          </cell>
          <cell r="C3814">
            <v>16318</v>
          </cell>
          <cell r="D3814">
            <v>2010</v>
          </cell>
          <cell r="E3814" t="str">
            <v>mrt</v>
          </cell>
          <cell r="F3814">
            <v>25</v>
          </cell>
          <cell r="G3814">
            <v>21.9</v>
          </cell>
          <cell r="H3814">
            <v>3</v>
          </cell>
          <cell r="I3814">
            <v>1</v>
          </cell>
          <cell r="J3814" t="str">
            <v>leghennen</v>
          </cell>
        </row>
        <row r="3815">
          <cell r="A3815" t="str">
            <v>2010_apr_25</v>
          </cell>
          <cell r="C3815">
            <v>16319</v>
          </cell>
          <cell r="D3815">
            <v>2010</v>
          </cell>
          <cell r="E3815" t="str">
            <v>apr</v>
          </cell>
          <cell r="F3815">
            <v>25</v>
          </cell>
          <cell r="G3815">
            <v>21.9</v>
          </cell>
          <cell r="H3815">
            <v>4</v>
          </cell>
          <cell r="I3815">
            <v>1</v>
          </cell>
          <cell r="J3815" t="str">
            <v>leghennen</v>
          </cell>
        </row>
        <row r="3816">
          <cell r="A3816" t="str">
            <v>2010_mei_25</v>
          </cell>
          <cell r="C3816">
            <v>16320</v>
          </cell>
          <cell r="D3816">
            <v>2010</v>
          </cell>
          <cell r="E3816" t="str">
            <v>mei</v>
          </cell>
          <cell r="F3816">
            <v>25</v>
          </cell>
          <cell r="G3816">
            <v>21.95</v>
          </cell>
          <cell r="H3816">
            <v>5</v>
          </cell>
          <cell r="I3816">
            <v>1</v>
          </cell>
          <cell r="J3816" t="str">
            <v>leghennen</v>
          </cell>
        </row>
        <row r="3817">
          <cell r="A3817" t="str">
            <v>2010_jun_25</v>
          </cell>
          <cell r="C3817">
            <v>16321</v>
          </cell>
          <cell r="D3817">
            <v>2010</v>
          </cell>
          <cell r="E3817" t="str">
            <v>jun</v>
          </cell>
          <cell r="F3817">
            <v>25</v>
          </cell>
          <cell r="G3817">
            <v>22.2</v>
          </cell>
          <cell r="H3817">
            <v>6</v>
          </cell>
          <cell r="I3817">
            <v>1</v>
          </cell>
          <cell r="J3817" t="str">
            <v>leghennen</v>
          </cell>
        </row>
        <row r="3818">
          <cell r="A3818" t="str">
            <v>2010_jul_25</v>
          </cell>
          <cell r="C3818">
            <v>16322</v>
          </cell>
          <cell r="D3818">
            <v>2010</v>
          </cell>
          <cell r="E3818" t="str">
            <v>jul</v>
          </cell>
          <cell r="F3818">
            <v>25</v>
          </cell>
          <cell r="G3818">
            <v>22.6</v>
          </cell>
          <cell r="H3818">
            <v>7</v>
          </cell>
          <cell r="I3818">
            <v>1</v>
          </cell>
          <cell r="J3818" t="str">
            <v>leghennen</v>
          </cell>
        </row>
        <row r="3819">
          <cell r="A3819" t="str">
            <v>2010_aug_25</v>
          </cell>
          <cell r="C3819">
            <v>16323</v>
          </cell>
          <cell r="D3819">
            <v>2010</v>
          </cell>
          <cell r="E3819" t="str">
            <v>aug</v>
          </cell>
          <cell r="F3819">
            <v>25</v>
          </cell>
          <cell r="G3819">
            <v>23.25</v>
          </cell>
          <cell r="H3819">
            <v>8</v>
          </cell>
          <cell r="I3819">
            <v>1</v>
          </cell>
          <cell r="J3819" t="str">
            <v>leghennen</v>
          </cell>
        </row>
        <row r="3820">
          <cell r="A3820" t="str">
            <v>2010_sep_25</v>
          </cell>
          <cell r="C3820">
            <v>16324</v>
          </cell>
          <cell r="D3820">
            <v>2010</v>
          </cell>
          <cell r="E3820" t="str">
            <v>sep</v>
          </cell>
          <cell r="F3820">
            <v>25</v>
          </cell>
          <cell r="G3820">
            <v>24.7</v>
          </cell>
          <cell r="H3820">
            <v>9</v>
          </cell>
          <cell r="I3820">
            <v>1</v>
          </cell>
          <cell r="J3820" t="str">
            <v>leghennen</v>
          </cell>
        </row>
        <row r="3821">
          <cell r="A3821" t="str">
            <v>2010_okt_25</v>
          </cell>
          <cell r="C3821">
            <v>16325</v>
          </cell>
          <cell r="D3821">
            <v>2010</v>
          </cell>
          <cell r="E3821" t="str">
            <v>okt</v>
          </cell>
          <cell r="F3821">
            <v>25</v>
          </cell>
          <cell r="G3821">
            <v>25.6</v>
          </cell>
          <cell r="H3821">
            <v>10</v>
          </cell>
          <cell r="I3821">
            <v>1</v>
          </cell>
          <cell r="J3821" t="str">
            <v>leghennen</v>
          </cell>
        </row>
        <row r="3822">
          <cell r="A3822" t="str">
            <v>2010_nov_25</v>
          </cell>
          <cell r="C3822">
            <v>16326</v>
          </cell>
          <cell r="D3822">
            <v>2010</v>
          </cell>
          <cell r="E3822" t="str">
            <v>nov</v>
          </cell>
          <cell r="F3822">
            <v>25</v>
          </cell>
          <cell r="G3822">
            <v>26.25</v>
          </cell>
          <cell r="H3822">
            <v>11</v>
          </cell>
          <cell r="I3822">
            <v>1</v>
          </cell>
          <cell r="J3822" t="str">
            <v>leghennen</v>
          </cell>
        </row>
        <row r="3823">
          <cell r="A3823" t="str">
            <v>2010_dec_25</v>
          </cell>
          <cell r="C3823">
            <v>16327</v>
          </cell>
          <cell r="D3823">
            <v>2010</v>
          </cell>
          <cell r="E3823" t="str">
            <v>dec</v>
          </cell>
          <cell r="F3823">
            <v>25</v>
          </cell>
          <cell r="G3823">
            <v>26.75</v>
          </cell>
          <cell r="H3823">
            <v>12</v>
          </cell>
          <cell r="I3823">
            <v>1</v>
          </cell>
          <cell r="J3823" t="str">
            <v>leghennen</v>
          </cell>
        </row>
        <row r="3824">
          <cell r="A3824" t="str">
            <v>2011_jan_25</v>
          </cell>
          <cell r="C3824">
            <v>16328</v>
          </cell>
          <cell r="D3824">
            <v>2011</v>
          </cell>
          <cell r="E3824" t="str">
            <v>jan</v>
          </cell>
          <cell r="F3824">
            <v>25</v>
          </cell>
          <cell r="G3824">
            <v>27.45</v>
          </cell>
          <cell r="H3824">
            <v>1</v>
          </cell>
          <cell r="I3824">
            <v>1</v>
          </cell>
          <cell r="J3824" t="str">
            <v>leghennen</v>
          </cell>
        </row>
        <row r="3825">
          <cell r="A3825" t="str">
            <v>2011_feb_25</v>
          </cell>
          <cell r="C3825">
            <v>16329</v>
          </cell>
          <cell r="D3825">
            <v>2011</v>
          </cell>
          <cell r="E3825" t="str">
            <v>feb</v>
          </cell>
          <cell r="F3825">
            <v>25</v>
          </cell>
          <cell r="G3825">
            <v>28</v>
          </cell>
          <cell r="H3825">
            <v>2</v>
          </cell>
          <cell r="I3825">
            <v>1</v>
          </cell>
          <cell r="J3825" t="str">
            <v>leghennen</v>
          </cell>
        </row>
        <row r="3826">
          <cell r="A3826" t="str">
            <v>2011_mrt_25</v>
          </cell>
          <cell r="C3826">
            <v>16330</v>
          </cell>
          <cell r="D3826">
            <v>2011</v>
          </cell>
          <cell r="E3826" t="str">
            <v>mrt</v>
          </cell>
          <cell r="F3826">
            <v>25</v>
          </cell>
          <cell r="G3826">
            <v>28.75</v>
          </cell>
          <cell r="H3826">
            <v>3</v>
          </cell>
          <cell r="I3826">
            <v>1</v>
          </cell>
          <cell r="J3826" t="str">
            <v>leghennen</v>
          </cell>
        </row>
        <row r="3827">
          <cell r="A3827" t="str">
            <v>2011_apr_25</v>
          </cell>
          <cell r="C3827">
            <v>16331</v>
          </cell>
          <cell r="D3827">
            <v>2011</v>
          </cell>
          <cell r="E3827" t="str">
            <v>apr</v>
          </cell>
          <cell r="F3827">
            <v>25</v>
          </cell>
          <cell r="G3827">
            <v>29.4</v>
          </cell>
          <cell r="H3827">
            <v>4</v>
          </cell>
          <cell r="I3827">
            <v>1</v>
          </cell>
          <cell r="J3827" t="str">
            <v>leghennen</v>
          </cell>
        </row>
        <row r="3828">
          <cell r="A3828" t="str">
            <v>2011_mei_25</v>
          </cell>
          <cell r="C3828">
            <v>16332</v>
          </cell>
          <cell r="D3828">
            <v>2011</v>
          </cell>
          <cell r="E3828" t="str">
            <v>mei</v>
          </cell>
          <cell r="F3828">
            <v>25</v>
          </cell>
          <cell r="G3828">
            <v>29.6</v>
          </cell>
          <cell r="H3828">
            <v>5</v>
          </cell>
          <cell r="I3828">
            <v>1</v>
          </cell>
          <cell r="J3828" t="str">
            <v>leghennen</v>
          </cell>
        </row>
        <row r="3829">
          <cell r="A3829" t="str">
            <v>2011_jun_25</v>
          </cell>
          <cell r="C3829">
            <v>16333</v>
          </cell>
          <cell r="D3829">
            <v>2011</v>
          </cell>
          <cell r="E3829" t="str">
            <v>jun</v>
          </cell>
          <cell r="F3829">
            <v>25</v>
          </cell>
          <cell r="G3829">
            <v>29.65</v>
          </cell>
          <cell r="H3829">
            <v>6</v>
          </cell>
          <cell r="I3829">
            <v>1</v>
          </cell>
          <cell r="J3829" t="str">
            <v>leghennen</v>
          </cell>
        </row>
        <row r="3830">
          <cell r="A3830" t="str">
            <v>2011_jul_25</v>
          </cell>
          <cell r="C3830">
            <v>16334</v>
          </cell>
          <cell r="D3830">
            <v>2011</v>
          </cell>
          <cell r="E3830" t="str">
            <v>jul</v>
          </cell>
          <cell r="F3830">
            <v>25</v>
          </cell>
          <cell r="G3830">
            <v>29.65</v>
          </cell>
          <cell r="H3830">
            <v>7</v>
          </cell>
          <cell r="I3830">
            <v>1</v>
          </cell>
          <cell r="J3830" t="str">
            <v>leghennen</v>
          </cell>
        </row>
        <row r="3831">
          <cell r="A3831" t="str">
            <v>2011_aug_25</v>
          </cell>
          <cell r="C3831">
            <v>16335</v>
          </cell>
          <cell r="D3831">
            <v>2011</v>
          </cell>
          <cell r="E3831" t="str">
            <v>aug</v>
          </cell>
          <cell r="F3831">
            <v>25</v>
          </cell>
          <cell r="G3831">
            <v>29.6</v>
          </cell>
          <cell r="H3831">
            <v>8</v>
          </cell>
          <cell r="I3831">
            <v>1</v>
          </cell>
          <cell r="J3831" t="str">
            <v>leghennen</v>
          </cell>
        </row>
        <row r="3832">
          <cell r="A3832" t="str">
            <v>2011_sep_25</v>
          </cell>
          <cell r="C3832">
            <v>16336</v>
          </cell>
          <cell r="D3832">
            <v>2011</v>
          </cell>
          <cell r="E3832" t="str">
            <v>sep</v>
          </cell>
          <cell r="F3832">
            <v>25</v>
          </cell>
          <cell r="G3832">
            <v>29.5</v>
          </cell>
          <cell r="H3832">
            <v>9</v>
          </cell>
          <cell r="I3832">
            <v>1</v>
          </cell>
          <cell r="J3832" t="str">
            <v>leghennen</v>
          </cell>
        </row>
        <row r="3833">
          <cell r="A3833" t="str">
            <v>2011_okt_25</v>
          </cell>
          <cell r="C3833">
            <v>16337</v>
          </cell>
          <cell r="D3833">
            <v>2011</v>
          </cell>
          <cell r="E3833" t="str">
            <v>okt</v>
          </cell>
          <cell r="F3833">
            <v>25</v>
          </cell>
          <cell r="G3833">
            <v>29.25</v>
          </cell>
          <cell r="H3833">
            <v>10</v>
          </cell>
          <cell r="I3833">
            <v>1</v>
          </cell>
          <cell r="J3833" t="str">
            <v>leghennen</v>
          </cell>
        </row>
        <row r="3834">
          <cell r="A3834" t="str">
            <v>2011_nov_25</v>
          </cell>
          <cell r="C3834">
            <v>16338</v>
          </cell>
          <cell r="D3834">
            <v>2011</v>
          </cell>
          <cell r="E3834" t="str">
            <v>nov</v>
          </cell>
          <cell r="F3834">
            <v>25</v>
          </cell>
          <cell r="G3834">
            <v>28.8</v>
          </cell>
          <cell r="H3834">
            <v>11</v>
          </cell>
          <cell r="I3834">
            <v>1</v>
          </cell>
          <cell r="J3834" t="str">
            <v>leghennen</v>
          </cell>
        </row>
        <row r="3835">
          <cell r="A3835" t="str">
            <v>2011_dec_25</v>
          </cell>
          <cell r="C3835">
            <v>16339</v>
          </cell>
          <cell r="D3835">
            <v>2011</v>
          </cell>
          <cell r="E3835" t="str">
            <v>dec</v>
          </cell>
          <cell r="F3835">
            <v>25</v>
          </cell>
          <cell r="G3835">
            <v>28.55</v>
          </cell>
          <cell r="H3835">
            <v>12</v>
          </cell>
          <cell r="I3835">
            <v>1</v>
          </cell>
          <cell r="J3835" t="str">
            <v>leghennen</v>
          </cell>
        </row>
        <row r="3836">
          <cell r="A3836" t="str">
            <v>2012_jan_25</v>
          </cell>
          <cell r="C3836">
            <v>16340</v>
          </cell>
          <cell r="D3836">
            <v>2012</v>
          </cell>
          <cell r="E3836" t="str">
            <v>jan</v>
          </cell>
          <cell r="F3836">
            <v>25</v>
          </cell>
          <cell r="G3836">
            <v>28.45</v>
          </cell>
          <cell r="H3836">
            <v>1</v>
          </cell>
          <cell r="I3836">
            <v>1</v>
          </cell>
          <cell r="J3836" t="str">
            <v>leghennen</v>
          </cell>
        </row>
        <row r="3837">
          <cell r="A3837" t="str">
            <v>2012_dec_25</v>
          </cell>
          <cell r="C3837">
            <v>16351</v>
          </cell>
          <cell r="D3837">
            <v>2012</v>
          </cell>
          <cell r="E3837" t="str">
            <v>dec</v>
          </cell>
          <cell r="F3837">
            <v>25</v>
          </cell>
          <cell r="G3837">
            <v>0</v>
          </cell>
          <cell r="H3837">
            <v>12</v>
          </cell>
          <cell r="I3837">
            <v>1</v>
          </cell>
          <cell r="J3837" t="str">
            <v>leghennen</v>
          </cell>
        </row>
        <row r="3838">
          <cell r="A3838" t="str">
            <v>2006_jan_26</v>
          </cell>
          <cell r="C3838">
            <v>16352</v>
          </cell>
          <cell r="D3838">
            <v>2006</v>
          </cell>
          <cell r="E3838" t="str">
            <v>jan</v>
          </cell>
          <cell r="F3838">
            <v>26</v>
          </cell>
          <cell r="G3838">
            <v>9895.75</v>
          </cell>
          <cell r="H3838">
            <v>1</v>
          </cell>
          <cell r="I3838">
            <v>1</v>
          </cell>
          <cell r="J3838" t="str">
            <v>leghennen</v>
          </cell>
        </row>
        <row r="3839">
          <cell r="A3839" t="str">
            <v>2006_feb_26</v>
          </cell>
          <cell r="C3839">
            <v>16353</v>
          </cell>
          <cell r="D3839">
            <v>2006</v>
          </cell>
          <cell r="E3839" t="str">
            <v>feb</v>
          </cell>
          <cell r="F3839">
            <v>26</v>
          </cell>
          <cell r="G3839">
            <v>15034.333000000001</v>
          </cell>
          <cell r="H3839">
            <v>2</v>
          </cell>
          <cell r="I3839">
            <v>1</v>
          </cell>
          <cell r="J3839" t="str">
            <v>leghennen</v>
          </cell>
        </row>
        <row r="3840">
          <cell r="A3840" t="str">
            <v>2006_mrt_26</v>
          </cell>
          <cell r="C3840">
            <v>16354</v>
          </cell>
          <cell r="D3840">
            <v>2006</v>
          </cell>
          <cell r="E3840" t="str">
            <v>mrt</v>
          </cell>
          <cell r="F3840">
            <v>26</v>
          </cell>
          <cell r="G3840">
            <v>15177.083000000001</v>
          </cell>
          <cell r="H3840">
            <v>3</v>
          </cell>
          <cell r="I3840">
            <v>1</v>
          </cell>
          <cell r="J3840" t="str">
            <v>leghennen</v>
          </cell>
        </row>
        <row r="3841">
          <cell r="A3841" t="str">
            <v>2006_apr_26</v>
          </cell>
          <cell r="C3841">
            <v>16355</v>
          </cell>
          <cell r="D3841">
            <v>2006</v>
          </cell>
          <cell r="E3841" t="str">
            <v>apr</v>
          </cell>
          <cell r="F3841">
            <v>26</v>
          </cell>
          <cell r="G3841">
            <v>8105.8329999999996</v>
          </cell>
          <cell r="H3841">
            <v>4</v>
          </cell>
          <cell r="I3841">
            <v>1</v>
          </cell>
          <cell r="J3841" t="str">
            <v>leghennen</v>
          </cell>
        </row>
        <row r="3842">
          <cell r="A3842" t="str">
            <v>2006_mei_26</v>
          </cell>
          <cell r="C3842">
            <v>16356</v>
          </cell>
          <cell r="D3842">
            <v>2006</v>
          </cell>
          <cell r="E3842" t="str">
            <v>mei</v>
          </cell>
          <cell r="F3842">
            <v>26</v>
          </cell>
          <cell r="G3842">
            <v>860.41600000000005</v>
          </cell>
          <cell r="H3842">
            <v>5</v>
          </cell>
          <cell r="I3842">
            <v>1</v>
          </cell>
          <cell r="J3842" t="str">
            <v>leghennen</v>
          </cell>
        </row>
        <row r="3843">
          <cell r="A3843" t="str">
            <v>2006_jun_26</v>
          </cell>
          <cell r="C3843">
            <v>16357</v>
          </cell>
          <cell r="D3843">
            <v>2006</v>
          </cell>
          <cell r="E3843" t="str">
            <v>jun</v>
          </cell>
          <cell r="F3843">
            <v>26</v>
          </cell>
          <cell r="G3843">
            <v>1457.5</v>
          </cell>
          <cell r="H3843">
            <v>6</v>
          </cell>
          <cell r="I3843">
            <v>1</v>
          </cell>
          <cell r="J3843" t="str">
            <v>leghennen</v>
          </cell>
        </row>
        <row r="3844">
          <cell r="A3844" t="str">
            <v>2006_jul_26</v>
          </cell>
          <cell r="C3844">
            <v>16358</v>
          </cell>
          <cell r="D3844">
            <v>2006</v>
          </cell>
          <cell r="E3844" t="str">
            <v>jul</v>
          </cell>
          <cell r="F3844">
            <v>26</v>
          </cell>
          <cell r="G3844">
            <v>-2113.75</v>
          </cell>
          <cell r="H3844">
            <v>7</v>
          </cell>
          <cell r="I3844">
            <v>1</v>
          </cell>
          <cell r="J3844" t="str">
            <v>leghennen</v>
          </cell>
        </row>
        <row r="3845">
          <cell r="A3845" t="str">
            <v>2006_aug_26</v>
          </cell>
          <cell r="C3845">
            <v>16359</v>
          </cell>
          <cell r="D3845">
            <v>2006</v>
          </cell>
          <cell r="E3845" t="str">
            <v>aug</v>
          </cell>
          <cell r="F3845">
            <v>26</v>
          </cell>
          <cell r="G3845">
            <v>6174</v>
          </cell>
          <cell r="H3845">
            <v>8</v>
          </cell>
          <cell r="I3845">
            <v>1</v>
          </cell>
          <cell r="J3845" t="str">
            <v>leghennen</v>
          </cell>
        </row>
        <row r="3846">
          <cell r="A3846" t="str">
            <v>2006_sep_26</v>
          </cell>
          <cell r="C3846">
            <v>16360</v>
          </cell>
          <cell r="D3846">
            <v>2006</v>
          </cell>
          <cell r="E3846" t="str">
            <v>sep</v>
          </cell>
          <cell r="F3846">
            <v>26</v>
          </cell>
          <cell r="G3846">
            <v>13738.833000000001</v>
          </cell>
          <cell r="H3846">
            <v>9</v>
          </cell>
          <cell r="I3846">
            <v>1</v>
          </cell>
          <cell r="J3846" t="str">
            <v>leghennen</v>
          </cell>
        </row>
        <row r="3847">
          <cell r="A3847" t="str">
            <v>2006_okt_26</v>
          </cell>
          <cell r="C3847">
            <v>16361</v>
          </cell>
          <cell r="D3847">
            <v>2006</v>
          </cell>
          <cell r="E3847" t="str">
            <v>okt</v>
          </cell>
          <cell r="F3847">
            <v>26</v>
          </cell>
          <cell r="G3847">
            <v>14959</v>
          </cell>
          <cell r="H3847">
            <v>10</v>
          </cell>
          <cell r="I3847">
            <v>1</v>
          </cell>
          <cell r="J3847" t="str">
            <v>leghennen</v>
          </cell>
        </row>
        <row r="3848">
          <cell r="A3848" t="str">
            <v>2006_nov_26</v>
          </cell>
          <cell r="C3848">
            <v>16362</v>
          </cell>
          <cell r="D3848">
            <v>2006</v>
          </cell>
          <cell r="E3848" t="str">
            <v>nov</v>
          </cell>
          <cell r="F3848">
            <v>26</v>
          </cell>
          <cell r="G3848">
            <v>19689.582999999999</v>
          </cell>
          <cell r="H3848">
            <v>11</v>
          </cell>
          <cell r="I3848">
            <v>1</v>
          </cell>
          <cell r="J3848" t="str">
            <v>leghennen</v>
          </cell>
        </row>
        <row r="3849">
          <cell r="A3849" t="str">
            <v>2006_dec_26</v>
          </cell>
          <cell r="C3849">
            <v>16363</v>
          </cell>
          <cell r="D3849">
            <v>2006</v>
          </cell>
          <cell r="E3849" t="str">
            <v>dec</v>
          </cell>
          <cell r="F3849">
            <v>26</v>
          </cell>
          <cell r="G3849">
            <v>18088.5</v>
          </cell>
          <cell r="H3849">
            <v>12</v>
          </cell>
          <cell r="I3849">
            <v>1</v>
          </cell>
          <cell r="J3849" t="str">
            <v>leghennen</v>
          </cell>
        </row>
        <row r="3850">
          <cell r="A3850" t="str">
            <v>2007_jan_26</v>
          </cell>
          <cell r="C3850">
            <v>16364</v>
          </cell>
          <cell r="D3850">
            <v>2007</v>
          </cell>
          <cell r="E3850" t="str">
            <v>jan</v>
          </cell>
          <cell r="F3850">
            <v>26</v>
          </cell>
          <cell r="G3850">
            <v>12096.333000000001</v>
          </cell>
          <cell r="H3850">
            <v>1</v>
          </cell>
          <cell r="I3850">
            <v>1</v>
          </cell>
          <cell r="J3850" t="str">
            <v>leghennen</v>
          </cell>
        </row>
        <row r="3851">
          <cell r="A3851" t="str">
            <v>2007_feb_26</v>
          </cell>
          <cell r="C3851">
            <v>16365</v>
          </cell>
          <cell r="D3851">
            <v>2007</v>
          </cell>
          <cell r="E3851" t="str">
            <v>feb</v>
          </cell>
          <cell r="F3851">
            <v>26</v>
          </cell>
          <cell r="G3851">
            <v>17077.416000000001</v>
          </cell>
          <cell r="H3851">
            <v>2</v>
          </cell>
          <cell r="I3851">
            <v>1</v>
          </cell>
          <cell r="J3851" t="str">
            <v>leghennen</v>
          </cell>
        </row>
        <row r="3852">
          <cell r="A3852" t="str">
            <v>2007_mrt_26</v>
          </cell>
          <cell r="C3852">
            <v>16366</v>
          </cell>
          <cell r="D3852">
            <v>2007</v>
          </cell>
          <cell r="E3852" t="str">
            <v>mrt</v>
          </cell>
          <cell r="F3852">
            <v>26</v>
          </cell>
          <cell r="G3852">
            <v>19440.582999999999</v>
          </cell>
          <cell r="H3852">
            <v>3</v>
          </cell>
          <cell r="I3852">
            <v>1</v>
          </cell>
          <cell r="J3852" t="str">
            <v>leghennen</v>
          </cell>
        </row>
        <row r="3853">
          <cell r="A3853" t="str">
            <v>2007_apr_26</v>
          </cell>
          <cell r="C3853">
            <v>16367</v>
          </cell>
          <cell r="D3853">
            <v>2007</v>
          </cell>
          <cell r="E3853" t="str">
            <v>apr</v>
          </cell>
          <cell r="F3853">
            <v>26</v>
          </cell>
          <cell r="G3853">
            <v>9759</v>
          </cell>
          <cell r="H3853">
            <v>4</v>
          </cell>
          <cell r="I3853">
            <v>1</v>
          </cell>
          <cell r="J3853" t="str">
            <v>leghennen</v>
          </cell>
        </row>
        <row r="3854">
          <cell r="A3854" t="str">
            <v>2007_mei_26</v>
          </cell>
          <cell r="C3854">
            <v>16368</v>
          </cell>
          <cell r="D3854">
            <v>2007</v>
          </cell>
          <cell r="E3854" t="str">
            <v>mei</v>
          </cell>
          <cell r="F3854">
            <v>26</v>
          </cell>
          <cell r="G3854">
            <v>6573.9160000000002</v>
          </cell>
          <cell r="H3854">
            <v>5</v>
          </cell>
          <cell r="I3854">
            <v>1</v>
          </cell>
          <cell r="J3854" t="str">
            <v>leghennen</v>
          </cell>
        </row>
        <row r="3855">
          <cell r="A3855" t="str">
            <v>2007_jun_26</v>
          </cell>
          <cell r="C3855">
            <v>16369</v>
          </cell>
          <cell r="D3855">
            <v>2007</v>
          </cell>
          <cell r="E3855" t="str">
            <v>jun</v>
          </cell>
          <cell r="F3855">
            <v>26</v>
          </cell>
          <cell r="G3855">
            <v>9106.1659999999993</v>
          </cell>
          <cell r="H3855">
            <v>6</v>
          </cell>
          <cell r="I3855">
            <v>1</v>
          </cell>
          <cell r="J3855" t="str">
            <v>leghennen</v>
          </cell>
        </row>
        <row r="3856">
          <cell r="A3856" t="str">
            <v>2007_jul_26</v>
          </cell>
          <cell r="C3856">
            <v>16370</v>
          </cell>
          <cell r="D3856">
            <v>2007</v>
          </cell>
          <cell r="E3856" t="str">
            <v>jul</v>
          </cell>
          <cell r="F3856">
            <v>26</v>
          </cell>
          <cell r="G3856">
            <v>11606.75</v>
          </cell>
          <cell r="H3856">
            <v>7</v>
          </cell>
          <cell r="I3856">
            <v>1</v>
          </cell>
          <cell r="J3856" t="str">
            <v>leghennen</v>
          </cell>
        </row>
        <row r="3857">
          <cell r="A3857" t="str">
            <v>2007_aug_26</v>
          </cell>
          <cell r="C3857">
            <v>16371</v>
          </cell>
          <cell r="D3857">
            <v>2007</v>
          </cell>
          <cell r="E3857" t="str">
            <v>aug</v>
          </cell>
          <cell r="F3857">
            <v>26</v>
          </cell>
          <cell r="G3857">
            <v>13507.915999999999</v>
          </cell>
          <cell r="H3857">
            <v>8</v>
          </cell>
          <cell r="I3857">
            <v>1</v>
          </cell>
          <cell r="J3857" t="str">
            <v>leghennen</v>
          </cell>
        </row>
        <row r="3858">
          <cell r="A3858" t="str">
            <v>2007_sep_26</v>
          </cell>
          <cell r="C3858">
            <v>16372</v>
          </cell>
          <cell r="D3858">
            <v>2007</v>
          </cell>
          <cell r="E3858" t="str">
            <v>sep</v>
          </cell>
          <cell r="F3858">
            <v>26</v>
          </cell>
          <cell r="G3858">
            <v>21952.166000000001</v>
          </cell>
          <cell r="H3858">
            <v>9</v>
          </cell>
          <cell r="I3858">
            <v>1</v>
          </cell>
          <cell r="J3858" t="str">
            <v>leghennen</v>
          </cell>
        </row>
        <row r="3859">
          <cell r="A3859" t="str">
            <v>2007_okt_26</v>
          </cell>
          <cell r="C3859">
            <v>16373</v>
          </cell>
          <cell r="D3859">
            <v>2007</v>
          </cell>
          <cell r="E3859" t="str">
            <v>okt</v>
          </cell>
          <cell r="F3859">
            <v>26</v>
          </cell>
          <cell r="G3859">
            <v>25754.5</v>
          </cell>
          <cell r="H3859">
            <v>10</v>
          </cell>
          <cell r="I3859">
            <v>1</v>
          </cell>
          <cell r="J3859" t="str">
            <v>leghennen</v>
          </cell>
        </row>
        <row r="3860">
          <cell r="A3860" t="str">
            <v>2007_nov_26</v>
          </cell>
          <cell r="C3860">
            <v>16374</v>
          </cell>
          <cell r="D3860">
            <v>2007</v>
          </cell>
          <cell r="E3860" t="str">
            <v>nov</v>
          </cell>
          <cell r="F3860">
            <v>26</v>
          </cell>
          <cell r="G3860">
            <v>31623.25</v>
          </cell>
          <cell r="H3860">
            <v>11</v>
          </cell>
          <cell r="I3860">
            <v>1</v>
          </cell>
          <cell r="J3860" t="str">
            <v>leghennen</v>
          </cell>
        </row>
        <row r="3861">
          <cell r="A3861" t="str">
            <v>2007_dec_26</v>
          </cell>
          <cell r="C3861">
            <v>16375</v>
          </cell>
          <cell r="D3861">
            <v>2007</v>
          </cell>
          <cell r="E3861" t="str">
            <v>dec</v>
          </cell>
          <cell r="F3861">
            <v>26</v>
          </cell>
          <cell r="G3861">
            <v>30678.916000000001</v>
          </cell>
          <cell r="H3861">
            <v>12</v>
          </cell>
          <cell r="I3861">
            <v>1</v>
          </cell>
          <cell r="J3861" t="str">
            <v>leghennen</v>
          </cell>
        </row>
        <row r="3862">
          <cell r="A3862" t="str">
            <v>2008_jan_26</v>
          </cell>
          <cell r="C3862">
            <v>16376</v>
          </cell>
          <cell r="D3862">
            <v>2008</v>
          </cell>
          <cell r="E3862" t="str">
            <v>jan</v>
          </cell>
          <cell r="F3862">
            <v>26</v>
          </cell>
          <cell r="G3862">
            <v>22967.832999999999</v>
          </cell>
          <cell r="H3862">
            <v>1</v>
          </cell>
          <cell r="I3862">
            <v>1</v>
          </cell>
          <cell r="J3862" t="str">
            <v>leghennen</v>
          </cell>
        </row>
        <row r="3863">
          <cell r="A3863" t="str">
            <v>2008_feb_26</v>
          </cell>
          <cell r="C3863">
            <v>16377</v>
          </cell>
          <cell r="D3863">
            <v>2008</v>
          </cell>
          <cell r="E3863" t="str">
            <v>feb</v>
          </cell>
          <cell r="F3863">
            <v>26</v>
          </cell>
          <cell r="G3863">
            <v>23093.582999999999</v>
          </cell>
          <cell r="H3863">
            <v>2</v>
          </cell>
          <cell r="I3863">
            <v>1</v>
          </cell>
          <cell r="J3863" t="str">
            <v>leghennen</v>
          </cell>
        </row>
        <row r="3864">
          <cell r="A3864" t="str">
            <v>2008_mrt_26</v>
          </cell>
          <cell r="C3864">
            <v>16378</v>
          </cell>
          <cell r="D3864">
            <v>2008</v>
          </cell>
          <cell r="E3864" t="str">
            <v>mrt</v>
          </cell>
          <cell r="F3864">
            <v>26</v>
          </cell>
          <cell r="G3864">
            <v>12790.833000000001</v>
          </cell>
          <cell r="H3864">
            <v>3</v>
          </cell>
          <cell r="I3864">
            <v>1</v>
          </cell>
          <cell r="J3864" t="str">
            <v>leghennen</v>
          </cell>
        </row>
        <row r="3865">
          <cell r="A3865" t="str">
            <v>2008_apr_26</v>
          </cell>
          <cell r="C3865">
            <v>16379</v>
          </cell>
          <cell r="D3865">
            <v>2008</v>
          </cell>
          <cell r="E3865" t="str">
            <v>apr</v>
          </cell>
          <cell r="F3865">
            <v>26</v>
          </cell>
          <cell r="G3865">
            <v>687.49900000000002</v>
          </cell>
          <cell r="H3865">
            <v>4</v>
          </cell>
          <cell r="I3865">
            <v>1</v>
          </cell>
          <cell r="J3865" t="str">
            <v>leghennen</v>
          </cell>
        </row>
        <row r="3866">
          <cell r="A3866" t="str">
            <v>2008_mei_26</v>
          </cell>
          <cell r="C3866">
            <v>16380</v>
          </cell>
          <cell r="D3866">
            <v>2008</v>
          </cell>
          <cell r="E3866" t="str">
            <v>mei</v>
          </cell>
          <cell r="F3866">
            <v>26</v>
          </cell>
          <cell r="G3866">
            <v>-2762.5</v>
          </cell>
          <cell r="H3866">
            <v>5</v>
          </cell>
          <cell r="I3866">
            <v>1</v>
          </cell>
          <cell r="J3866" t="str">
            <v>leghennen</v>
          </cell>
        </row>
        <row r="3867">
          <cell r="A3867" t="str">
            <v>2008_jun_26</v>
          </cell>
          <cell r="C3867">
            <v>16381</v>
          </cell>
          <cell r="D3867">
            <v>2008</v>
          </cell>
          <cell r="E3867" t="str">
            <v>jun</v>
          </cell>
          <cell r="F3867">
            <v>26</v>
          </cell>
          <cell r="G3867">
            <v>-1636.75</v>
          </cell>
          <cell r="H3867">
            <v>6</v>
          </cell>
          <cell r="I3867">
            <v>1</v>
          </cell>
          <cell r="J3867" t="str">
            <v>leghennen</v>
          </cell>
        </row>
        <row r="3868">
          <cell r="A3868" t="str">
            <v>2008_jul_26</v>
          </cell>
          <cell r="C3868">
            <v>16382</v>
          </cell>
          <cell r="D3868">
            <v>2008</v>
          </cell>
          <cell r="E3868" t="str">
            <v>jul</v>
          </cell>
          <cell r="F3868">
            <v>26</v>
          </cell>
          <cell r="G3868">
            <v>-2997.1660000000002</v>
          </cell>
          <cell r="H3868">
            <v>7</v>
          </cell>
          <cell r="I3868">
            <v>1</v>
          </cell>
          <cell r="J3868" t="str">
            <v>leghennen</v>
          </cell>
        </row>
        <row r="3869">
          <cell r="A3869" t="str">
            <v>2008_aug_26</v>
          </cell>
          <cell r="C3869">
            <v>16383</v>
          </cell>
          <cell r="D3869">
            <v>2008</v>
          </cell>
          <cell r="E3869" t="str">
            <v>aug</v>
          </cell>
          <cell r="F3869">
            <v>26</v>
          </cell>
          <cell r="G3869">
            <v>1600.9159999999999</v>
          </cell>
          <cell r="H3869">
            <v>8</v>
          </cell>
          <cell r="I3869">
            <v>1</v>
          </cell>
          <cell r="J3869" t="str">
            <v>leghennen</v>
          </cell>
        </row>
        <row r="3870">
          <cell r="A3870" t="str">
            <v>2008_sep_26</v>
          </cell>
          <cell r="C3870">
            <v>16384</v>
          </cell>
          <cell r="D3870">
            <v>2008</v>
          </cell>
          <cell r="E3870" t="str">
            <v>sep</v>
          </cell>
          <cell r="F3870">
            <v>26</v>
          </cell>
          <cell r="G3870">
            <v>6854.6660000000002</v>
          </cell>
          <cell r="H3870">
            <v>9</v>
          </cell>
          <cell r="I3870">
            <v>1</v>
          </cell>
          <cell r="J3870" t="str">
            <v>leghennen</v>
          </cell>
        </row>
        <row r="3871">
          <cell r="A3871" t="str">
            <v>2008_okt_26</v>
          </cell>
          <cell r="C3871">
            <v>16385</v>
          </cell>
          <cell r="D3871">
            <v>2008</v>
          </cell>
          <cell r="E3871" t="str">
            <v>okt</v>
          </cell>
          <cell r="F3871">
            <v>26</v>
          </cell>
          <cell r="G3871">
            <v>11523.833000000001</v>
          </cell>
          <cell r="H3871">
            <v>10</v>
          </cell>
          <cell r="I3871">
            <v>1</v>
          </cell>
          <cell r="J3871" t="str">
            <v>leghennen</v>
          </cell>
        </row>
        <row r="3872">
          <cell r="A3872" t="str">
            <v>2008_nov_26</v>
          </cell>
          <cell r="C3872">
            <v>16386</v>
          </cell>
          <cell r="D3872">
            <v>2008</v>
          </cell>
          <cell r="E3872" t="str">
            <v>nov</v>
          </cell>
          <cell r="F3872">
            <v>26</v>
          </cell>
          <cell r="G3872">
            <v>18291.082999999999</v>
          </cell>
          <cell r="H3872">
            <v>11</v>
          </cell>
          <cell r="I3872">
            <v>1</v>
          </cell>
          <cell r="J3872" t="str">
            <v>leghennen</v>
          </cell>
        </row>
        <row r="3873">
          <cell r="A3873" t="str">
            <v>2008_dec_26</v>
          </cell>
          <cell r="C3873">
            <v>16387</v>
          </cell>
          <cell r="D3873">
            <v>2008</v>
          </cell>
          <cell r="E3873" t="str">
            <v>dec</v>
          </cell>
          <cell r="F3873">
            <v>26</v>
          </cell>
          <cell r="G3873">
            <v>31411.666000000001</v>
          </cell>
          <cell r="H3873">
            <v>12</v>
          </cell>
          <cell r="I3873">
            <v>1</v>
          </cell>
          <cell r="J3873" t="str">
            <v>leghennen</v>
          </cell>
        </row>
        <row r="3874">
          <cell r="A3874" t="str">
            <v>2009_jan_26</v>
          </cell>
          <cell r="C3874">
            <v>16388</v>
          </cell>
          <cell r="D3874">
            <v>2009</v>
          </cell>
          <cell r="E3874" t="str">
            <v>jan</v>
          </cell>
          <cell r="F3874">
            <v>26</v>
          </cell>
          <cell r="G3874">
            <v>26660.5</v>
          </cell>
          <cell r="H3874">
            <v>1</v>
          </cell>
          <cell r="I3874">
            <v>1</v>
          </cell>
          <cell r="J3874" t="str">
            <v>leghennen</v>
          </cell>
        </row>
        <row r="3875">
          <cell r="A3875" t="str">
            <v>2009_feb_26</v>
          </cell>
          <cell r="C3875">
            <v>16389</v>
          </cell>
          <cell r="D3875">
            <v>2009</v>
          </cell>
          <cell r="E3875" t="str">
            <v>feb</v>
          </cell>
          <cell r="F3875">
            <v>26</v>
          </cell>
          <cell r="G3875">
            <v>32362.332999999999</v>
          </cell>
          <cell r="H3875">
            <v>2</v>
          </cell>
          <cell r="I3875">
            <v>1</v>
          </cell>
          <cell r="J3875" t="str">
            <v>leghennen</v>
          </cell>
        </row>
        <row r="3876">
          <cell r="A3876" t="str">
            <v>2009_mrt_26</v>
          </cell>
          <cell r="C3876">
            <v>16390</v>
          </cell>
          <cell r="D3876">
            <v>2009</v>
          </cell>
          <cell r="E3876" t="str">
            <v>mrt</v>
          </cell>
          <cell r="F3876">
            <v>26</v>
          </cell>
          <cell r="G3876">
            <v>43863.165999999997</v>
          </cell>
          <cell r="H3876">
            <v>3</v>
          </cell>
          <cell r="I3876">
            <v>1</v>
          </cell>
          <cell r="J3876" t="str">
            <v>leghennen</v>
          </cell>
        </row>
        <row r="3877">
          <cell r="A3877" t="str">
            <v>2009_apr_26</v>
          </cell>
          <cell r="C3877">
            <v>16391</v>
          </cell>
          <cell r="D3877">
            <v>2009</v>
          </cell>
          <cell r="E3877" t="str">
            <v>apr</v>
          </cell>
          <cell r="F3877">
            <v>26</v>
          </cell>
          <cell r="G3877">
            <v>34619.832999999999</v>
          </cell>
          <cell r="H3877">
            <v>4</v>
          </cell>
          <cell r="I3877">
            <v>1</v>
          </cell>
          <cell r="J3877" t="str">
            <v>leghennen</v>
          </cell>
        </row>
        <row r="3878">
          <cell r="A3878" t="str">
            <v>2009_mei_26</v>
          </cell>
          <cell r="C3878">
            <v>16392</v>
          </cell>
          <cell r="D3878">
            <v>2009</v>
          </cell>
          <cell r="E3878" t="str">
            <v>mei</v>
          </cell>
          <cell r="F3878">
            <v>26</v>
          </cell>
          <cell r="G3878">
            <v>21776.416000000001</v>
          </cell>
          <cell r="H3878">
            <v>5</v>
          </cell>
          <cell r="I3878">
            <v>1</v>
          </cell>
          <cell r="J3878" t="str">
            <v>leghennen</v>
          </cell>
        </row>
        <row r="3879">
          <cell r="A3879" t="str">
            <v>2009_jun_26</v>
          </cell>
          <cell r="C3879">
            <v>16393</v>
          </cell>
          <cell r="D3879">
            <v>2009</v>
          </cell>
          <cell r="E3879" t="str">
            <v>jun</v>
          </cell>
          <cell r="F3879">
            <v>26</v>
          </cell>
          <cell r="G3879">
            <v>18843.25</v>
          </cell>
          <cell r="H3879">
            <v>6</v>
          </cell>
          <cell r="I3879">
            <v>1</v>
          </cell>
          <cell r="J3879" t="str">
            <v>leghennen</v>
          </cell>
        </row>
        <row r="3880">
          <cell r="A3880" t="str">
            <v>2009_jul_26</v>
          </cell>
          <cell r="C3880">
            <v>16394</v>
          </cell>
          <cell r="D3880">
            <v>2009</v>
          </cell>
          <cell r="E3880" t="str">
            <v>jul</v>
          </cell>
          <cell r="F3880">
            <v>26</v>
          </cell>
          <cell r="G3880">
            <v>16925</v>
          </cell>
          <cell r="H3880">
            <v>7</v>
          </cell>
          <cell r="I3880">
            <v>1</v>
          </cell>
          <cell r="J3880" t="str">
            <v>leghennen</v>
          </cell>
        </row>
        <row r="3881">
          <cell r="A3881" t="str">
            <v>2009_aug_26</v>
          </cell>
          <cell r="C3881">
            <v>16395</v>
          </cell>
          <cell r="D3881">
            <v>2009</v>
          </cell>
          <cell r="E3881" t="str">
            <v>aug</v>
          </cell>
          <cell r="F3881">
            <v>26</v>
          </cell>
          <cell r="G3881">
            <v>24838.75</v>
          </cell>
          <cell r="H3881">
            <v>8</v>
          </cell>
          <cell r="I3881">
            <v>1</v>
          </cell>
          <cell r="J3881" t="str">
            <v>leghennen</v>
          </cell>
        </row>
        <row r="3882">
          <cell r="A3882" t="str">
            <v>2009_sep_26</v>
          </cell>
          <cell r="C3882">
            <v>16396</v>
          </cell>
          <cell r="D3882">
            <v>2009</v>
          </cell>
          <cell r="E3882" t="str">
            <v>sep</v>
          </cell>
          <cell r="F3882">
            <v>26</v>
          </cell>
          <cell r="G3882">
            <v>32567.916000000001</v>
          </cell>
          <cell r="H3882">
            <v>9</v>
          </cell>
          <cell r="I3882">
            <v>1</v>
          </cell>
          <cell r="J3882" t="str">
            <v>leghennen</v>
          </cell>
        </row>
        <row r="3883">
          <cell r="A3883" t="str">
            <v>2009_okt_26</v>
          </cell>
          <cell r="C3883">
            <v>16397</v>
          </cell>
          <cell r="D3883">
            <v>2009</v>
          </cell>
          <cell r="E3883" t="str">
            <v>okt</v>
          </cell>
          <cell r="F3883">
            <v>26</v>
          </cell>
          <cell r="G3883">
            <v>39010.165999999997</v>
          </cell>
          <cell r="H3883">
            <v>10</v>
          </cell>
          <cell r="I3883">
            <v>1</v>
          </cell>
          <cell r="J3883" t="str">
            <v>leghennen</v>
          </cell>
        </row>
        <row r="3884">
          <cell r="A3884" t="str">
            <v>2009_nov_26</v>
          </cell>
          <cell r="C3884">
            <v>16398</v>
          </cell>
          <cell r="D3884">
            <v>2009</v>
          </cell>
          <cell r="E3884" t="str">
            <v>nov</v>
          </cell>
          <cell r="F3884">
            <v>26</v>
          </cell>
          <cell r="G3884">
            <v>49649</v>
          </cell>
          <cell r="H3884">
            <v>11</v>
          </cell>
          <cell r="I3884">
            <v>1</v>
          </cell>
          <cell r="J3884" t="str">
            <v>leghennen</v>
          </cell>
        </row>
        <row r="3885">
          <cell r="A3885" t="str">
            <v>2009_dec_26</v>
          </cell>
          <cell r="C3885">
            <v>16399</v>
          </cell>
          <cell r="D3885">
            <v>2009</v>
          </cell>
          <cell r="E3885" t="str">
            <v>dec</v>
          </cell>
          <cell r="F3885">
            <v>26</v>
          </cell>
          <cell r="G3885">
            <v>59063.082999999999</v>
          </cell>
          <cell r="H3885">
            <v>12</v>
          </cell>
          <cell r="I3885">
            <v>1</v>
          </cell>
          <cell r="J3885" t="str">
            <v>leghennen</v>
          </cell>
        </row>
        <row r="3886">
          <cell r="A3886" t="str">
            <v>2010_jan_26</v>
          </cell>
          <cell r="C3886">
            <v>16400</v>
          </cell>
          <cell r="D3886">
            <v>2010</v>
          </cell>
          <cell r="E3886" t="str">
            <v>jan</v>
          </cell>
          <cell r="F3886">
            <v>26</v>
          </cell>
          <cell r="G3886">
            <v>57053.832999999999</v>
          </cell>
          <cell r="H3886">
            <v>1</v>
          </cell>
          <cell r="I3886">
            <v>1</v>
          </cell>
          <cell r="J3886" t="str">
            <v>leghennen</v>
          </cell>
        </row>
        <row r="3887">
          <cell r="A3887" t="str">
            <v>2010_feb_26</v>
          </cell>
          <cell r="C3887">
            <v>16401</v>
          </cell>
          <cell r="D3887">
            <v>2010</v>
          </cell>
          <cell r="E3887" t="str">
            <v>feb</v>
          </cell>
          <cell r="F3887">
            <v>26</v>
          </cell>
          <cell r="G3887">
            <v>63984.832999999999</v>
          </cell>
          <cell r="H3887">
            <v>2</v>
          </cell>
          <cell r="I3887">
            <v>1</v>
          </cell>
          <cell r="J3887" t="str">
            <v>leghennen</v>
          </cell>
        </row>
        <row r="3888">
          <cell r="A3888" t="str">
            <v>2010_mrt_26</v>
          </cell>
          <cell r="C3888">
            <v>16402</v>
          </cell>
          <cell r="D3888">
            <v>2010</v>
          </cell>
          <cell r="E3888" t="str">
            <v>mrt</v>
          </cell>
          <cell r="F3888">
            <v>26</v>
          </cell>
          <cell r="G3888">
            <v>62318.5</v>
          </cell>
          <cell r="H3888">
            <v>3</v>
          </cell>
          <cell r="I3888">
            <v>1</v>
          </cell>
          <cell r="J3888" t="str">
            <v>leghennen</v>
          </cell>
        </row>
        <row r="3889">
          <cell r="A3889" t="str">
            <v>2010_apr_26</v>
          </cell>
          <cell r="C3889">
            <v>16403</v>
          </cell>
          <cell r="D3889">
            <v>2010</v>
          </cell>
          <cell r="E3889" t="str">
            <v>apr</v>
          </cell>
          <cell r="F3889">
            <v>26</v>
          </cell>
          <cell r="G3889">
            <v>30345.5</v>
          </cell>
          <cell r="H3889">
            <v>4</v>
          </cell>
          <cell r="I3889">
            <v>1</v>
          </cell>
          <cell r="J3889" t="str">
            <v>leghennen</v>
          </cell>
        </row>
        <row r="3890">
          <cell r="A3890" t="str">
            <v>2010_mei_26</v>
          </cell>
          <cell r="C3890">
            <v>16404</v>
          </cell>
          <cell r="D3890">
            <v>2010</v>
          </cell>
          <cell r="E3890" t="str">
            <v>mei</v>
          </cell>
          <cell r="F3890">
            <v>26</v>
          </cell>
          <cell r="G3890">
            <v>15412.25</v>
          </cell>
          <cell r="H3890">
            <v>5</v>
          </cell>
          <cell r="I3890">
            <v>1</v>
          </cell>
          <cell r="J3890" t="str">
            <v>leghennen</v>
          </cell>
        </row>
        <row r="3891">
          <cell r="A3891" t="str">
            <v>2010_jun_26</v>
          </cell>
          <cell r="C3891">
            <v>16405</v>
          </cell>
          <cell r="D3891">
            <v>2010</v>
          </cell>
          <cell r="E3891" t="str">
            <v>jun</v>
          </cell>
          <cell r="F3891">
            <v>26</v>
          </cell>
          <cell r="G3891">
            <v>12170.333000000001</v>
          </cell>
          <cell r="H3891">
            <v>6</v>
          </cell>
          <cell r="I3891">
            <v>1</v>
          </cell>
          <cell r="J3891" t="str">
            <v>leghennen</v>
          </cell>
        </row>
        <row r="3892">
          <cell r="A3892" t="str">
            <v>2010_jul_26</v>
          </cell>
          <cell r="C3892">
            <v>16406</v>
          </cell>
          <cell r="D3892">
            <v>2010</v>
          </cell>
          <cell r="E3892" t="str">
            <v>jul</v>
          </cell>
          <cell r="F3892">
            <v>26</v>
          </cell>
          <cell r="G3892">
            <v>-2615.6660000000002</v>
          </cell>
          <cell r="H3892">
            <v>7</v>
          </cell>
          <cell r="I3892">
            <v>1</v>
          </cell>
          <cell r="J3892" t="str">
            <v>leghennen</v>
          </cell>
        </row>
        <row r="3893">
          <cell r="A3893" t="str">
            <v>2010_aug_26</v>
          </cell>
          <cell r="C3893">
            <v>16407</v>
          </cell>
          <cell r="D3893">
            <v>2010</v>
          </cell>
          <cell r="E3893" t="str">
            <v>aug</v>
          </cell>
          <cell r="F3893">
            <v>26</v>
          </cell>
          <cell r="G3893">
            <v>1132.75</v>
          </cell>
          <cell r="H3893">
            <v>8</v>
          </cell>
          <cell r="I3893">
            <v>1</v>
          </cell>
          <cell r="J3893" t="str">
            <v>leghennen</v>
          </cell>
        </row>
        <row r="3894">
          <cell r="A3894" t="str">
            <v>2010_sep_26</v>
          </cell>
          <cell r="C3894">
            <v>16408</v>
          </cell>
          <cell r="D3894">
            <v>2010</v>
          </cell>
          <cell r="E3894" t="str">
            <v>sep</v>
          </cell>
          <cell r="F3894">
            <v>26</v>
          </cell>
          <cell r="G3894">
            <v>4217.8329999999996</v>
          </cell>
          <cell r="H3894">
            <v>9</v>
          </cell>
          <cell r="I3894">
            <v>1</v>
          </cell>
          <cell r="J3894" t="str">
            <v>leghennen</v>
          </cell>
        </row>
        <row r="3895">
          <cell r="A3895" t="str">
            <v>2010_okt_26</v>
          </cell>
          <cell r="C3895">
            <v>16409</v>
          </cell>
          <cell r="D3895">
            <v>2010</v>
          </cell>
          <cell r="E3895" t="str">
            <v>okt</v>
          </cell>
          <cell r="F3895">
            <v>26</v>
          </cell>
          <cell r="G3895">
            <v>-2093</v>
          </cell>
          <cell r="H3895">
            <v>10</v>
          </cell>
          <cell r="I3895">
            <v>1</v>
          </cell>
          <cell r="J3895" t="str">
            <v>leghennen</v>
          </cell>
        </row>
        <row r="3896">
          <cell r="A3896" t="str">
            <v>2010_nov_26</v>
          </cell>
          <cell r="C3896">
            <v>16410</v>
          </cell>
          <cell r="D3896">
            <v>2010</v>
          </cell>
          <cell r="E3896" t="str">
            <v>nov</v>
          </cell>
          <cell r="F3896">
            <v>26</v>
          </cell>
          <cell r="G3896">
            <v>-4333.9160000000002</v>
          </cell>
          <cell r="H3896">
            <v>11</v>
          </cell>
          <cell r="I3896">
            <v>1</v>
          </cell>
          <cell r="J3896" t="str">
            <v>leghennen</v>
          </cell>
        </row>
        <row r="3897">
          <cell r="A3897" t="str">
            <v>2010_dec_26</v>
          </cell>
          <cell r="C3897">
            <v>16411</v>
          </cell>
          <cell r="D3897">
            <v>2010</v>
          </cell>
          <cell r="E3897" t="str">
            <v>dec</v>
          </cell>
          <cell r="F3897">
            <v>26</v>
          </cell>
          <cell r="G3897">
            <v>2033.5830000000001</v>
          </cell>
          <cell r="H3897">
            <v>12</v>
          </cell>
          <cell r="I3897">
            <v>1</v>
          </cell>
          <cell r="J3897" t="str">
            <v>leghennen</v>
          </cell>
        </row>
        <row r="3898">
          <cell r="A3898" t="str">
            <v>2011_jan_26</v>
          </cell>
          <cell r="C3898">
            <v>16412</v>
          </cell>
          <cell r="D3898">
            <v>2011</v>
          </cell>
          <cell r="E3898" t="str">
            <v>jan</v>
          </cell>
          <cell r="F3898">
            <v>26</v>
          </cell>
          <cell r="G3898">
            <v>-10204.915999999999</v>
          </cell>
          <cell r="H3898">
            <v>1</v>
          </cell>
          <cell r="I3898">
            <v>1</v>
          </cell>
          <cell r="J3898" t="str">
            <v>leghennen</v>
          </cell>
        </row>
        <row r="3899">
          <cell r="A3899" t="str">
            <v>2011_feb_26</v>
          </cell>
          <cell r="C3899">
            <v>16413</v>
          </cell>
          <cell r="D3899">
            <v>2011</v>
          </cell>
          <cell r="E3899" t="str">
            <v>feb</v>
          </cell>
          <cell r="F3899">
            <v>26</v>
          </cell>
          <cell r="G3899">
            <v>-10084</v>
          </cell>
          <cell r="H3899">
            <v>2</v>
          </cell>
          <cell r="I3899">
            <v>1</v>
          </cell>
          <cell r="J3899" t="str">
            <v>leghennen</v>
          </cell>
        </row>
        <row r="3900">
          <cell r="A3900" t="str">
            <v>2011_mrt_26</v>
          </cell>
          <cell r="C3900">
            <v>16414</v>
          </cell>
          <cell r="D3900">
            <v>2011</v>
          </cell>
          <cell r="E3900" t="str">
            <v>mrt</v>
          </cell>
          <cell r="F3900">
            <v>26</v>
          </cell>
          <cell r="G3900">
            <v>-3233.0830000000001</v>
          </cell>
          <cell r="H3900">
            <v>3</v>
          </cell>
          <cell r="I3900">
            <v>1</v>
          </cell>
          <cell r="J3900" t="str">
            <v>leghennen</v>
          </cell>
        </row>
        <row r="3901">
          <cell r="A3901" t="str">
            <v>2011_apr_26</v>
          </cell>
          <cell r="C3901">
            <v>16415</v>
          </cell>
          <cell r="D3901">
            <v>2011</v>
          </cell>
          <cell r="E3901" t="str">
            <v>apr</v>
          </cell>
          <cell r="F3901">
            <v>26</v>
          </cell>
          <cell r="G3901">
            <v>-12418</v>
          </cell>
          <cell r="H3901">
            <v>4</v>
          </cell>
          <cell r="I3901">
            <v>1</v>
          </cell>
          <cell r="J3901" t="str">
            <v>leghennen</v>
          </cell>
        </row>
        <row r="3902">
          <cell r="A3902" t="str">
            <v>2011_mei_26</v>
          </cell>
          <cell r="C3902">
            <v>16416</v>
          </cell>
          <cell r="D3902">
            <v>2011</v>
          </cell>
          <cell r="E3902" t="str">
            <v>mei</v>
          </cell>
          <cell r="F3902">
            <v>26</v>
          </cell>
          <cell r="G3902">
            <v>-20930</v>
          </cell>
          <cell r="H3902">
            <v>5</v>
          </cell>
          <cell r="I3902">
            <v>1</v>
          </cell>
          <cell r="J3902" t="str">
            <v>leghennen</v>
          </cell>
        </row>
        <row r="3903">
          <cell r="A3903" t="str">
            <v>2011_jun_26</v>
          </cell>
          <cell r="C3903">
            <v>16417</v>
          </cell>
          <cell r="D3903">
            <v>2011</v>
          </cell>
          <cell r="E3903" t="str">
            <v>jun</v>
          </cell>
          <cell r="F3903">
            <v>26</v>
          </cell>
          <cell r="G3903">
            <v>-17627.916000000001</v>
          </cell>
          <cell r="H3903">
            <v>6</v>
          </cell>
          <cell r="I3903">
            <v>1</v>
          </cell>
          <cell r="J3903" t="str">
            <v>leghennen</v>
          </cell>
        </row>
        <row r="3904">
          <cell r="A3904" t="str">
            <v>2011_jul_26</v>
          </cell>
          <cell r="C3904">
            <v>16418</v>
          </cell>
          <cell r="D3904">
            <v>2011</v>
          </cell>
          <cell r="E3904" t="str">
            <v>jul</v>
          </cell>
          <cell r="F3904">
            <v>26</v>
          </cell>
          <cell r="G3904">
            <v>-7837.25</v>
          </cell>
          <cell r="H3904">
            <v>7</v>
          </cell>
          <cell r="I3904">
            <v>1</v>
          </cell>
          <cell r="J3904" t="str">
            <v>leghennen</v>
          </cell>
        </row>
        <row r="3905">
          <cell r="A3905" t="str">
            <v>2011_aug_26</v>
          </cell>
          <cell r="C3905">
            <v>16419</v>
          </cell>
          <cell r="D3905">
            <v>2011</v>
          </cell>
          <cell r="E3905" t="str">
            <v>aug</v>
          </cell>
          <cell r="F3905">
            <v>26</v>
          </cell>
          <cell r="G3905">
            <v>-1676.3330000000001</v>
          </cell>
          <cell r="H3905">
            <v>8</v>
          </cell>
          <cell r="I3905">
            <v>1</v>
          </cell>
          <cell r="J3905" t="str">
            <v>leghennen</v>
          </cell>
        </row>
        <row r="3906">
          <cell r="A3906" t="str">
            <v>2011_sep_26</v>
          </cell>
          <cell r="C3906">
            <v>16420</v>
          </cell>
          <cell r="D3906">
            <v>2011</v>
          </cell>
          <cell r="E3906" t="str">
            <v>sep</v>
          </cell>
          <cell r="F3906">
            <v>26</v>
          </cell>
          <cell r="G3906">
            <v>-3382.4989999999998</v>
          </cell>
          <cell r="H3906">
            <v>9</v>
          </cell>
          <cell r="I3906">
            <v>1</v>
          </cell>
          <cell r="J3906" t="str">
            <v>leghennen</v>
          </cell>
        </row>
        <row r="3907">
          <cell r="A3907" t="str">
            <v>2011_okt_26</v>
          </cell>
          <cell r="C3907">
            <v>16421</v>
          </cell>
          <cell r="D3907">
            <v>2011</v>
          </cell>
          <cell r="E3907" t="str">
            <v>okt</v>
          </cell>
          <cell r="F3907">
            <v>26</v>
          </cell>
          <cell r="G3907">
            <v>-3780.25</v>
          </cell>
          <cell r="H3907">
            <v>10</v>
          </cell>
          <cell r="I3907">
            <v>1</v>
          </cell>
          <cell r="J3907" t="str">
            <v>leghennen</v>
          </cell>
        </row>
        <row r="3908">
          <cell r="A3908" t="str">
            <v>2011_nov_26</v>
          </cell>
          <cell r="C3908">
            <v>16422</v>
          </cell>
          <cell r="D3908">
            <v>2011</v>
          </cell>
          <cell r="E3908" t="str">
            <v>nov</v>
          </cell>
          <cell r="F3908">
            <v>26</v>
          </cell>
          <cell r="G3908">
            <v>7791</v>
          </cell>
          <cell r="H3908">
            <v>11</v>
          </cell>
          <cell r="I3908">
            <v>1</v>
          </cell>
          <cell r="J3908" t="str">
            <v>leghennen</v>
          </cell>
        </row>
        <row r="3909">
          <cell r="A3909" t="str">
            <v>2011_dec_26</v>
          </cell>
          <cell r="C3909">
            <v>16423</v>
          </cell>
          <cell r="D3909">
            <v>2011</v>
          </cell>
          <cell r="E3909" t="str">
            <v>dec</v>
          </cell>
          <cell r="F3909">
            <v>26</v>
          </cell>
          <cell r="G3909">
            <v>19270.916000000001</v>
          </cell>
          <cell r="H3909">
            <v>12</v>
          </cell>
          <cell r="I3909">
            <v>1</v>
          </cell>
          <cell r="J3909" t="str">
            <v>leghennen</v>
          </cell>
        </row>
        <row r="3910">
          <cell r="A3910" t="str">
            <v>2012_jan_26</v>
          </cell>
          <cell r="C3910">
            <v>16424</v>
          </cell>
          <cell r="D3910">
            <v>2012</v>
          </cell>
          <cell r="E3910" t="str">
            <v>jan</v>
          </cell>
          <cell r="F3910">
            <v>26</v>
          </cell>
          <cell r="G3910">
            <v>15407.083000000001</v>
          </cell>
          <cell r="H3910">
            <v>1</v>
          </cell>
          <cell r="I3910">
            <v>1</v>
          </cell>
          <cell r="J3910" t="str">
            <v>leghennen</v>
          </cell>
        </row>
        <row r="3911">
          <cell r="A3911" t="str">
            <v>2012_dec_26</v>
          </cell>
          <cell r="C3911">
            <v>16435</v>
          </cell>
          <cell r="D3911">
            <v>2012</v>
          </cell>
          <cell r="E3911" t="str">
            <v>dec</v>
          </cell>
          <cell r="F3911">
            <v>26</v>
          </cell>
          <cell r="G3911">
            <v>0</v>
          </cell>
          <cell r="H3911">
            <v>12</v>
          </cell>
          <cell r="I3911">
            <v>1</v>
          </cell>
          <cell r="J3911" t="str">
            <v>leghennen</v>
          </cell>
        </row>
        <row r="3912">
          <cell r="A3912" t="str">
            <v>2012_feb_19</v>
          </cell>
          <cell r="C3912">
            <v>16436</v>
          </cell>
          <cell r="D3912">
            <v>2012</v>
          </cell>
          <cell r="E3912" t="str">
            <v>feb</v>
          </cell>
          <cell r="F3912">
            <v>19</v>
          </cell>
          <cell r="G3912">
            <v>93428</v>
          </cell>
          <cell r="H3912">
            <v>2</v>
          </cell>
          <cell r="I3912">
            <v>1</v>
          </cell>
          <cell r="J3912" t="str">
            <v>leghennen</v>
          </cell>
        </row>
        <row r="3913">
          <cell r="A3913" t="str">
            <v>2012_feb_20</v>
          </cell>
          <cell r="C3913">
            <v>16437</v>
          </cell>
          <cell r="D3913">
            <v>2012</v>
          </cell>
          <cell r="E3913" t="str">
            <v>feb</v>
          </cell>
          <cell r="F3913">
            <v>20</v>
          </cell>
          <cell r="G3913">
            <v>41040</v>
          </cell>
          <cell r="H3913">
            <v>2</v>
          </cell>
          <cell r="I3913">
            <v>1</v>
          </cell>
          <cell r="J3913" t="str">
            <v>leghennen</v>
          </cell>
        </row>
        <row r="3914">
          <cell r="A3914" t="str">
            <v>2012_feb_21</v>
          </cell>
          <cell r="C3914">
            <v>16438</v>
          </cell>
          <cell r="D3914">
            <v>2012</v>
          </cell>
          <cell r="E3914" t="str">
            <v>feb</v>
          </cell>
          <cell r="F3914">
            <v>21</v>
          </cell>
          <cell r="G3914">
            <v>12571.665999999999</v>
          </cell>
          <cell r="H3914">
            <v>2</v>
          </cell>
          <cell r="I3914">
            <v>1</v>
          </cell>
          <cell r="J3914" t="str">
            <v>leghennen</v>
          </cell>
        </row>
        <row r="3915">
          <cell r="A3915" t="str">
            <v>2012_feb_22</v>
          </cell>
          <cell r="C3915">
            <v>16439</v>
          </cell>
          <cell r="D3915">
            <v>2012</v>
          </cell>
          <cell r="E3915" t="str">
            <v>feb</v>
          </cell>
          <cell r="F3915">
            <v>22</v>
          </cell>
          <cell r="G3915">
            <v>4166.6660000000002</v>
          </cell>
          <cell r="H3915">
            <v>2</v>
          </cell>
          <cell r="I3915">
            <v>1</v>
          </cell>
          <cell r="J3915" t="str">
            <v>leghennen</v>
          </cell>
        </row>
        <row r="3916">
          <cell r="A3916" t="str">
            <v>2012_feb_23</v>
          </cell>
          <cell r="C3916">
            <v>16440</v>
          </cell>
          <cell r="D3916">
            <v>2012</v>
          </cell>
          <cell r="E3916" t="str">
            <v>feb</v>
          </cell>
          <cell r="F3916">
            <v>23</v>
          </cell>
          <cell r="G3916">
            <v>1.31</v>
          </cell>
          <cell r="H3916">
            <v>2</v>
          </cell>
          <cell r="I3916">
            <v>1</v>
          </cell>
          <cell r="J3916" t="str">
            <v>leghennen</v>
          </cell>
        </row>
        <row r="3917">
          <cell r="A3917" t="str">
            <v>2012_feb_25</v>
          </cell>
          <cell r="C3917">
            <v>16441</v>
          </cell>
          <cell r="D3917">
            <v>2012</v>
          </cell>
          <cell r="E3917" t="str">
            <v>feb</v>
          </cell>
          <cell r="F3917">
            <v>25</v>
          </cell>
          <cell r="G3917">
            <v>28.8</v>
          </cell>
          <cell r="H3917">
            <v>2</v>
          </cell>
          <cell r="I3917">
            <v>1</v>
          </cell>
          <cell r="J3917" t="str">
            <v>leghennen</v>
          </cell>
        </row>
        <row r="3918">
          <cell r="A3918" t="str">
            <v>2012_feb_26</v>
          </cell>
          <cell r="C3918">
            <v>16442</v>
          </cell>
          <cell r="D3918">
            <v>2012</v>
          </cell>
          <cell r="E3918" t="str">
            <v>feb</v>
          </cell>
          <cell r="F3918">
            <v>26</v>
          </cell>
          <cell r="G3918">
            <v>35649.665999999997</v>
          </cell>
          <cell r="H3918">
            <v>2</v>
          </cell>
          <cell r="I3918">
            <v>1</v>
          </cell>
          <cell r="J3918" t="str">
            <v>leghennen</v>
          </cell>
        </row>
        <row r="3919">
          <cell r="A3919" t="str">
            <v>2012_mrt_19</v>
          </cell>
          <cell r="C3919">
            <v>16443</v>
          </cell>
          <cell r="D3919">
            <v>2012</v>
          </cell>
          <cell r="E3919" t="str">
            <v>mrt</v>
          </cell>
          <cell r="F3919">
            <v>19</v>
          </cell>
          <cell r="G3919">
            <v>129882</v>
          </cell>
          <cell r="H3919">
            <v>3</v>
          </cell>
          <cell r="I3919">
            <v>1</v>
          </cell>
          <cell r="J3919" t="str">
            <v>leghennen</v>
          </cell>
        </row>
        <row r="3920">
          <cell r="A3920" t="str">
            <v>2012_mrt_20</v>
          </cell>
          <cell r="C3920">
            <v>16444</v>
          </cell>
          <cell r="D3920">
            <v>2012</v>
          </cell>
          <cell r="E3920" t="str">
            <v>mrt</v>
          </cell>
          <cell r="F3920">
            <v>20</v>
          </cell>
          <cell r="G3920">
            <v>41823.75</v>
          </cell>
          <cell r="H3920">
            <v>3</v>
          </cell>
          <cell r="I3920">
            <v>1</v>
          </cell>
          <cell r="J3920" t="str">
            <v>leghennen</v>
          </cell>
        </row>
        <row r="3921">
          <cell r="A3921" t="str">
            <v>2012_mrt_21</v>
          </cell>
          <cell r="C3921">
            <v>16445</v>
          </cell>
          <cell r="D3921">
            <v>2012</v>
          </cell>
          <cell r="E3921" t="str">
            <v>mrt</v>
          </cell>
          <cell r="F3921">
            <v>21</v>
          </cell>
          <cell r="G3921">
            <v>12571.665999999999</v>
          </cell>
          <cell r="H3921">
            <v>3</v>
          </cell>
          <cell r="I3921">
            <v>1</v>
          </cell>
          <cell r="J3921" t="str">
            <v>leghennen</v>
          </cell>
        </row>
        <row r="3922">
          <cell r="A3922" t="str">
            <v>2012_mrt_22</v>
          </cell>
          <cell r="C3922">
            <v>16446</v>
          </cell>
          <cell r="D3922">
            <v>2012</v>
          </cell>
          <cell r="E3922" t="str">
            <v>mrt</v>
          </cell>
          <cell r="F3922">
            <v>22</v>
          </cell>
          <cell r="G3922">
            <v>4166.6660000000002</v>
          </cell>
          <cell r="H3922">
            <v>3</v>
          </cell>
          <cell r="I3922">
            <v>1</v>
          </cell>
          <cell r="J3922" t="str">
            <v>leghennen</v>
          </cell>
        </row>
        <row r="3923">
          <cell r="A3923" t="str">
            <v>2012_mrt_23</v>
          </cell>
          <cell r="C3923">
            <v>16447</v>
          </cell>
          <cell r="D3923">
            <v>2012</v>
          </cell>
          <cell r="E3923" t="str">
            <v>mrt</v>
          </cell>
          <cell r="F3923">
            <v>23</v>
          </cell>
          <cell r="G3923">
            <v>1.83</v>
          </cell>
          <cell r="H3923">
            <v>3</v>
          </cell>
          <cell r="I3923">
            <v>1</v>
          </cell>
          <cell r="J3923" t="str">
            <v>leghennen</v>
          </cell>
        </row>
        <row r="3924">
          <cell r="A3924" t="str">
            <v>2012_mrt_25</v>
          </cell>
          <cell r="C3924">
            <v>16448</v>
          </cell>
          <cell r="D3924">
            <v>2012</v>
          </cell>
          <cell r="E3924" t="str">
            <v>mrt</v>
          </cell>
          <cell r="F3924">
            <v>25</v>
          </cell>
          <cell r="G3924">
            <v>29.35</v>
          </cell>
          <cell r="H3924">
            <v>3</v>
          </cell>
          <cell r="I3924">
            <v>1</v>
          </cell>
          <cell r="J3924" t="str">
            <v>leghennen</v>
          </cell>
        </row>
        <row r="3925">
          <cell r="A3925" t="str">
            <v>2012_mrt_26</v>
          </cell>
          <cell r="C3925">
            <v>16449</v>
          </cell>
          <cell r="D3925">
            <v>2012</v>
          </cell>
          <cell r="E3925" t="str">
            <v>mrt</v>
          </cell>
          <cell r="F3925">
            <v>26</v>
          </cell>
          <cell r="G3925">
            <v>71319.915999999997</v>
          </cell>
          <cell r="H3925">
            <v>3</v>
          </cell>
          <cell r="I3925">
            <v>1</v>
          </cell>
          <cell r="J3925" t="str">
            <v>leghennen</v>
          </cell>
        </row>
        <row r="3926">
          <cell r="A3926" t="str">
            <v>2012_feb_1</v>
          </cell>
          <cell r="C3926">
            <v>16453</v>
          </cell>
          <cell r="D3926">
            <v>2012</v>
          </cell>
          <cell r="E3926" t="str">
            <v>feb</v>
          </cell>
          <cell r="F3926">
            <v>1</v>
          </cell>
          <cell r="G3926">
            <v>1.47</v>
          </cell>
          <cell r="H3926">
            <v>2</v>
          </cell>
          <cell r="I3926">
            <v>1</v>
          </cell>
          <cell r="J3926" t="str">
            <v>vleesvarkens</v>
          </cell>
        </row>
        <row r="3927">
          <cell r="A3927" t="str">
            <v>2012_feb_2</v>
          </cell>
          <cell r="C3927">
            <v>16454</v>
          </cell>
          <cell r="D3927">
            <v>2012</v>
          </cell>
          <cell r="E3927" t="str">
            <v>feb</v>
          </cell>
          <cell r="F3927">
            <v>2</v>
          </cell>
          <cell r="G3927">
            <v>51.25</v>
          </cell>
          <cell r="H3927">
            <v>2</v>
          </cell>
          <cell r="I3927">
            <v>1</v>
          </cell>
          <cell r="J3927" t="str">
            <v>vleesvarkens</v>
          </cell>
        </row>
        <row r="3928">
          <cell r="A3928" t="str">
            <v>2012_feb_3</v>
          </cell>
          <cell r="C3928">
            <v>16455</v>
          </cell>
          <cell r="D3928">
            <v>2012</v>
          </cell>
          <cell r="E3928" t="str">
            <v>feb</v>
          </cell>
          <cell r="F3928">
            <v>3</v>
          </cell>
          <cell r="G3928">
            <v>26.1</v>
          </cell>
          <cell r="H3928">
            <v>2</v>
          </cell>
          <cell r="I3928">
            <v>1</v>
          </cell>
          <cell r="J3928" t="str">
            <v>vleesvarkens</v>
          </cell>
        </row>
        <row r="3929">
          <cell r="A3929" t="str">
            <v>2012_feb_4</v>
          </cell>
          <cell r="C3929">
            <v>16456</v>
          </cell>
          <cell r="D3929">
            <v>2012</v>
          </cell>
          <cell r="E3929" t="str">
            <v>feb</v>
          </cell>
          <cell r="F3929">
            <v>4</v>
          </cell>
          <cell r="G3929">
            <v>49482.847000000002</v>
          </cell>
          <cell r="H3929">
            <v>2</v>
          </cell>
          <cell r="I3929">
            <v>1</v>
          </cell>
          <cell r="J3929" t="str">
            <v>vleesvarkens</v>
          </cell>
        </row>
        <row r="3930">
          <cell r="A3930" t="str">
            <v>2012_feb_5</v>
          </cell>
          <cell r="C3930">
            <v>16457</v>
          </cell>
          <cell r="D3930">
            <v>2012</v>
          </cell>
          <cell r="E3930" t="str">
            <v>feb</v>
          </cell>
          <cell r="F3930">
            <v>5</v>
          </cell>
          <cell r="G3930">
            <v>19449.861000000001</v>
          </cell>
          <cell r="H3930">
            <v>2</v>
          </cell>
          <cell r="I3930">
            <v>1</v>
          </cell>
          <cell r="J3930" t="str">
            <v>vleesvarkens</v>
          </cell>
        </row>
        <row r="3931">
          <cell r="A3931" t="str">
            <v>2012_feb_6</v>
          </cell>
          <cell r="C3931">
            <v>16458</v>
          </cell>
          <cell r="D3931">
            <v>2012</v>
          </cell>
          <cell r="E3931" t="str">
            <v>feb</v>
          </cell>
          <cell r="F3931">
            <v>6</v>
          </cell>
          <cell r="G3931">
            <v>24172.261999999999</v>
          </cell>
          <cell r="H3931">
            <v>2</v>
          </cell>
          <cell r="I3931">
            <v>1</v>
          </cell>
          <cell r="J3931" t="str">
            <v>vleesvarkens</v>
          </cell>
        </row>
        <row r="3932">
          <cell r="A3932" t="str">
            <v>2012_feb_7</v>
          </cell>
          <cell r="C3932">
            <v>16459</v>
          </cell>
          <cell r="D3932">
            <v>2012</v>
          </cell>
          <cell r="E3932" t="str">
            <v>feb</v>
          </cell>
          <cell r="F3932">
            <v>7</v>
          </cell>
          <cell r="G3932">
            <v>2083.3330000000001</v>
          </cell>
          <cell r="H3932">
            <v>2</v>
          </cell>
          <cell r="I3932">
            <v>1</v>
          </cell>
          <cell r="J3932" t="str">
            <v>vleesvarkens</v>
          </cell>
        </row>
        <row r="3933">
          <cell r="A3933" t="str">
            <v>2012_feb_8</v>
          </cell>
          <cell r="C3933">
            <v>16460</v>
          </cell>
          <cell r="D3933">
            <v>2012</v>
          </cell>
          <cell r="E3933" t="str">
            <v>feb</v>
          </cell>
          <cell r="F3933">
            <v>8</v>
          </cell>
          <cell r="G3933">
            <v>3777.39</v>
          </cell>
          <cell r="H3933">
            <v>2</v>
          </cell>
          <cell r="I3933">
            <v>1</v>
          </cell>
          <cell r="J3933" t="str">
            <v>vleesvarkens</v>
          </cell>
        </row>
        <row r="3934">
          <cell r="A3934" t="str">
            <v>2012_mrt_1</v>
          </cell>
          <cell r="C3934">
            <v>16461</v>
          </cell>
          <cell r="D3934">
            <v>2012</v>
          </cell>
          <cell r="E3934" t="str">
            <v>mrt</v>
          </cell>
          <cell r="F3934">
            <v>1</v>
          </cell>
          <cell r="G3934">
            <v>1.48</v>
          </cell>
          <cell r="H3934">
            <v>3</v>
          </cell>
          <cell r="I3934">
            <v>1</v>
          </cell>
          <cell r="J3934" t="str">
            <v>vleesvarkens</v>
          </cell>
        </row>
        <row r="3935">
          <cell r="A3935" t="str">
            <v>2012_mrt_2</v>
          </cell>
          <cell r="C3935">
            <v>16462</v>
          </cell>
          <cell r="D3935">
            <v>2012</v>
          </cell>
          <cell r="E3935" t="str">
            <v>mrt</v>
          </cell>
          <cell r="F3935">
            <v>2</v>
          </cell>
          <cell r="G3935">
            <v>52</v>
          </cell>
          <cell r="H3935">
            <v>3</v>
          </cell>
          <cell r="I3935">
            <v>1</v>
          </cell>
          <cell r="J3935" t="str">
            <v>vleesvarkens</v>
          </cell>
        </row>
        <row r="3936">
          <cell r="A3936" t="str">
            <v>2012_mrt_3</v>
          </cell>
          <cell r="C3936">
            <v>16463</v>
          </cell>
          <cell r="D3936">
            <v>2012</v>
          </cell>
          <cell r="E3936" t="str">
            <v>mrt</v>
          </cell>
          <cell r="F3936">
            <v>3</v>
          </cell>
          <cell r="G3936">
            <v>26.5</v>
          </cell>
          <cell r="H3936">
            <v>3</v>
          </cell>
          <cell r="I3936">
            <v>1</v>
          </cell>
          <cell r="J3936" t="str">
            <v>vleesvarkens</v>
          </cell>
        </row>
        <row r="3937">
          <cell r="A3937" t="str">
            <v>2012_mrt_4</v>
          </cell>
          <cell r="C3937">
            <v>16464</v>
          </cell>
          <cell r="D3937">
            <v>2012</v>
          </cell>
          <cell r="E3937" t="str">
            <v>mrt</v>
          </cell>
          <cell r="F3937">
            <v>4</v>
          </cell>
          <cell r="G3937">
            <v>49819.464999999997</v>
          </cell>
          <cell r="H3937">
            <v>3</v>
          </cell>
          <cell r="I3937">
            <v>1</v>
          </cell>
          <cell r="J3937" t="str">
            <v>vleesvarkens</v>
          </cell>
        </row>
        <row r="3938">
          <cell r="A3938" t="str">
            <v>2012_mrt_5</v>
          </cell>
          <cell r="C3938">
            <v>16465</v>
          </cell>
          <cell r="D3938">
            <v>2012</v>
          </cell>
          <cell r="E3938" t="str">
            <v>mrt</v>
          </cell>
          <cell r="F3938">
            <v>5</v>
          </cell>
          <cell r="G3938">
            <v>19734.492999999999</v>
          </cell>
          <cell r="H3938">
            <v>3</v>
          </cell>
          <cell r="I3938">
            <v>1</v>
          </cell>
          <cell r="J3938" t="str">
            <v>vleesvarkens</v>
          </cell>
        </row>
        <row r="3939">
          <cell r="A3939" t="str">
            <v>2012_mrt_6</v>
          </cell>
          <cell r="C3939">
            <v>16466</v>
          </cell>
          <cell r="D3939">
            <v>2012</v>
          </cell>
          <cell r="E3939" t="str">
            <v>mrt</v>
          </cell>
          <cell r="F3939">
            <v>6</v>
          </cell>
          <cell r="G3939">
            <v>24542.718000000001</v>
          </cell>
          <cell r="H3939">
            <v>3</v>
          </cell>
          <cell r="I3939">
            <v>1</v>
          </cell>
          <cell r="J3939" t="str">
            <v>vleesvarkens</v>
          </cell>
        </row>
        <row r="3940">
          <cell r="A3940" t="str">
            <v>2012_mrt_7</v>
          </cell>
          <cell r="C3940">
            <v>16467</v>
          </cell>
          <cell r="D3940">
            <v>2012</v>
          </cell>
          <cell r="E3940" t="str">
            <v>mrt</v>
          </cell>
          <cell r="F3940">
            <v>7</v>
          </cell>
          <cell r="G3940">
            <v>2083.3330000000001</v>
          </cell>
          <cell r="H3940">
            <v>3</v>
          </cell>
          <cell r="I3940">
            <v>1</v>
          </cell>
          <cell r="J3940" t="str">
            <v>vleesvarkens</v>
          </cell>
        </row>
        <row r="3941">
          <cell r="A3941" t="str">
            <v>2012_mrt_8</v>
          </cell>
          <cell r="C3941">
            <v>16468</v>
          </cell>
          <cell r="D3941">
            <v>2012</v>
          </cell>
          <cell r="E3941" t="str">
            <v>mrt</v>
          </cell>
          <cell r="F3941">
            <v>8</v>
          </cell>
          <cell r="G3941">
            <v>3458.9189999999999</v>
          </cell>
          <cell r="H3941">
            <v>3</v>
          </cell>
          <cell r="I3941">
            <v>1</v>
          </cell>
          <cell r="J3941" t="str">
            <v>vleesvarkens</v>
          </cell>
        </row>
        <row r="3942">
          <cell r="A3942" t="str">
            <v>2012_feb_10</v>
          </cell>
          <cell r="C3942">
            <v>16469</v>
          </cell>
          <cell r="D3942">
            <v>2012</v>
          </cell>
          <cell r="E3942" t="str">
            <v>feb</v>
          </cell>
          <cell r="F3942">
            <v>10</v>
          </cell>
          <cell r="G3942">
            <v>66275.543000000005</v>
          </cell>
          <cell r="H3942">
            <v>2</v>
          </cell>
          <cell r="I3942">
            <v>1</v>
          </cell>
          <cell r="J3942" t="str">
            <v>fokvarkens</v>
          </cell>
        </row>
        <row r="3943">
          <cell r="A3943" t="str">
            <v>2012_feb_11</v>
          </cell>
          <cell r="C3943">
            <v>16470</v>
          </cell>
          <cell r="D3943">
            <v>2012</v>
          </cell>
          <cell r="E3943" t="str">
            <v>feb</v>
          </cell>
          <cell r="F3943">
            <v>11</v>
          </cell>
          <cell r="G3943">
            <v>26408.112000000001</v>
          </cell>
          <cell r="H3943">
            <v>2</v>
          </cell>
          <cell r="I3943">
            <v>1</v>
          </cell>
          <cell r="J3943" t="str">
            <v>fokvarkens</v>
          </cell>
        </row>
        <row r="3944">
          <cell r="A3944" t="str">
            <v>2012_feb_12</v>
          </cell>
          <cell r="C3944">
            <v>16471</v>
          </cell>
          <cell r="D3944">
            <v>2012</v>
          </cell>
          <cell r="E3944" t="str">
            <v>feb</v>
          </cell>
          <cell r="F3944">
            <v>12</v>
          </cell>
          <cell r="G3944">
            <v>3725</v>
          </cell>
          <cell r="H3944">
            <v>2</v>
          </cell>
          <cell r="I3944">
            <v>1</v>
          </cell>
          <cell r="J3944" t="str">
            <v>fokvarkens</v>
          </cell>
        </row>
        <row r="3945">
          <cell r="A3945" t="str">
            <v>2012_feb_13</v>
          </cell>
          <cell r="C3945">
            <v>16472</v>
          </cell>
          <cell r="D3945">
            <v>2012</v>
          </cell>
          <cell r="E3945" t="str">
            <v>feb</v>
          </cell>
          <cell r="F3945">
            <v>13</v>
          </cell>
          <cell r="G3945">
            <v>7083.3329999999996</v>
          </cell>
          <cell r="H3945">
            <v>2</v>
          </cell>
          <cell r="I3945">
            <v>1</v>
          </cell>
          <cell r="J3945" t="str">
            <v>fokvarkens</v>
          </cell>
        </row>
        <row r="3946">
          <cell r="A3946" t="str">
            <v>2012_feb_14</v>
          </cell>
          <cell r="C3946">
            <v>16473</v>
          </cell>
          <cell r="D3946">
            <v>2012</v>
          </cell>
          <cell r="E3946" t="str">
            <v>feb</v>
          </cell>
          <cell r="F3946">
            <v>14</v>
          </cell>
          <cell r="G3946">
            <v>51.25</v>
          </cell>
          <cell r="H3946">
            <v>2</v>
          </cell>
          <cell r="I3946">
            <v>1</v>
          </cell>
          <cell r="J3946" t="str">
            <v>fokvarkens</v>
          </cell>
        </row>
        <row r="3947">
          <cell r="A3947" t="str">
            <v>2012_feb_15</v>
          </cell>
          <cell r="C3947">
            <v>16474</v>
          </cell>
          <cell r="D3947">
            <v>2012</v>
          </cell>
          <cell r="E3947" t="str">
            <v>feb</v>
          </cell>
          <cell r="F3947">
            <v>15</v>
          </cell>
          <cell r="G3947">
            <v>25.7</v>
          </cell>
          <cell r="H3947">
            <v>2</v>
          </cell>
          <cell r="I3947">
            <v>1</v>
          </cell>
          <cell r="J3947" t="str">
            <v>fokvarkens</v>
          </cell>
        </row>
        <row r="3948">
          <cell r="A3948" t="str">
            <v>2012_feb_16</v>
          </cell>
          <cell r="C3948">
            <v>16475</v>
          </cell>
          <cell r="D3948">
            <v>2012</v>
          </cell>
          <cell r="E3948" t="str">
            <v>feb</v>
          </cell>
          <cell r="F3948">
            <v>16</v>
          </cell>
          <cell r="G3948">
            <v>35.65</v>
          </cell>
          <cell r="H3948">
            <v>2</v>
          </cell>
          <cell r="I3948">
            <v>1</v>
          </cell>
          <cell r="J3948" t="str">
            <v>fokvarkens</v>
          </cell>
        </row>
        <row r="3949">
          <cell r="A3949" t="str">
            <v>2012_feb_17</v>
          </cell>
          <cell r="C3949">
            <v>16476</v>
          </cell>
          <cell r="D3949">
            <v>2012</v>
          </cell>
          <cell r="E3949" t="str">
            <v>feb</v>
          </cell>
          <cell r="F3949">
            <v>17</v>
          </cell>
          <cell r="G3949">
            <v>0.9</v>
          </cell>
          <cell r="H3949">
            <v>2</v>
          </cell>
          <cell r="I3949">
            <v>1</v>
          </cell>
          <cell r="J3949" t="str">
            <v>fokvarkens</v>
          </cell>
        </row>
        <row r="3950">
          <cell r="A3950" t="str">
            <v>2012_feb_18</v>
          </cell>
          <cell r="C3950">
            <v>16477</v>
          </cell>
          <cell r="D3950">
            <v>2012</v>
          </cell>
          <cell r="E3950" t="str">
            <v>feb</v>
          </cell>
          <cell r="F3950">
            <v>18</v>
          </cell>
          <cell r="G3950">
            <v>29059.097000000002</v>
          </cell>
          <cell r="H3950">
            <v>2</v>
          </cell>
          <cell r="I3950">
            <v>1</v>
          </cell>
          <cell r="J3950" t="str">
            <v>fokvarkens</v>
          </cell>
        </row>
        <row r="3951">
          <cell r="A3951" t="str">
            <v>2012_feb_52</v>
          </cell>
          <cell r="C3951">
            <v>16521</v>
          </cell>
          <cell r="D3951">
            <v>2012</v>
          </cell>
          <cell r="E3951" t="str">
            <v>feb</v>
          </cell>
          <cell r="F3951">
            <v>52</v>
          </cell>
          <cell r="G3951">
            <v>201569.65400000001</v>
          </cell>
          <cell r="H3951">
            <v>2</v>
          </cell>
          <cell r="I3951">
            <v>1</v>
          </cell>
          <cell r="J3951" t="str">
            <v>sierteelt</v>
          </cell>
        </row>
        <row r="3952">
          <cell r="A3952" t="str">
            <v>2012_feb_53</v>
          </cell>
          <cell r="C3952">
            <v>16522</v>
          </cell>
          <cell r="D3952">
            <v>2012</v>
          </cell>
          <cell r="E3952" t="str">
            <v>feb</v>
          </cell>
          <cell r="F3952">
            <v>53</v>
          </cell>
          <cell r="G3952">
            <v>775997.43700000003</v>
          </cell>
          <cell r="H3952">
            <v>2</v>
          </cell>
          <cell r="I3952">
            <v>1</v>
          </cell>
          <cell r="J3952" t="str">
            <v>sierteelt</v>
          </cell>
        </row>
        <row r="3953">
          <cell r="A3953" t="str">
            <v>2012_feb_54</v>
          </cell>
          <cell r="C3953">
            <v>16523</v>
          </cell>
          <cell r="D3953">
            <v>2012</v>
          </cell>
          <cell r="E3953" t="str">
            <v>feb</v>
          </cell>
          <cell r="F3953">
            <v>54</v>
          </cell>
          <cell r="G3953">
            <v>0.25900000000000001</v>
          </cell>
          <cell r="H3953">
            <v>2</v>
          </cell>
          <cell r="I3953">
            <v>1</v>
          </cell>
          <cell r="J3953" t="str">
            <v>sierteelt</v>
          </cell>
        </row>
        <row r="3954">
          <cell r="A3954" t="str">
            <v>2012_feb_55</v>
          </cell>
          <cell r="C3954">
            <v>16524</v>
          </cell>
          <cell r="D3954">
            <v>2012</v>
          </cell>
          <cell r="E3954" t="str">
            <v>feb</v>
          </cell>
          <cell r="F3954">
            <v>55</v>
          </cell>
          <cell r="G3954">
            <v>127703.815</v>
          </cell>
          <cell r="H3954">
            <v>2</v>
          </cell>
          <cell r="I3954">
            <v>1</v>
          </cell>
          <cell r="J3954" t="str">
            <v>sierteelt</v>
          </cell>
        </row>
        <row r="3955">
          <cell r="A3955" t="str">
            <v>2012_feb_56</v>
          </cell>
          <cell r="C3955">
            <v>16525</v>
          </cell>
          <cell r="D3955">
            <v>2012</v>
          </cell>
          <cell r="E3955" t="str">
            <v>feb</v>
          </cell>
          <cell r="F3955">
            <v>56</v>
          </cell>
          <cell r="G3955">
            <v>78500.562000000005</v>
          </cell>
          <cell r="H3955">
            <v>2</v>
          </cell>
          <cell r="I3955">
            <v>1</v>
          </cell>
          <cell r="J3955" t="str">
            <v>sierteelt</v>
          </cell>
        </row>
        <row r="3956">
          <cell r="A3956" t="str">
            <v>2012_feb_57</v>
          </cell>
          <cell r="C3956">
            <v>16526</v>
          </cell>
          <cell r="D3956">
            <v>2012</v>
          </cell>
          <cell r="E3956" t="str">
            <v>feb</v>
          </cell>
          <cell r="F3956">
            <v>57</v>
          </cell>
          <cell r="G3956">
            <v>1.6259999999999999</v>
          </cell>
          <cell r="H3956">
            <v>2</v>
          </cell>
          <cell r="I3956">
            <v>1</v>
          </cell>
          <cell r="J3956" t="str">
            <v>sierteelt</v>
          </cell>
        </row>
        <row r="3957">
          <cell r="A3957" t="str">
            <v>2012_feb_58</v>
          </cell>
          <cell r="C3957">
            <v>16527</v>
          </cell>
          <cell r="D3957">
            <v>2012</v>
          </cell>
          <cell r="E3957" t="str">
            <v>feb</v>
          </cell>
          <cell r="F3957">
            <v>58</v>
          </cell>
          <cell r="G3957">
            <v>8136.2380000000003</v>
          </cell>
          <cell r="H3957">
            <v>2</v>
          </cell>
          <cell r="I3957">
            <v>1</v>
          </cell>
          <cell r="J3957" t="str">
            <v>sierteelt</v>
          </cell>
        </row>
        <row r="3958">
          <cell r="A3958" t="str">
            <v>2012_feb_59</v>
          </cell>
          <cell r="C3958">
            <v>16528</v>
          </cell>
          <cell r="D3958">
            <v>2012</v>
          </cell>
          <cell r="E3958" t="str">
            <v>feb</v>
          </cell>
          <cell r="F3958">
            <v>59</v>
          </cell>
          <cell r="G3958">
            <v>9583.4560000000001</v>
          </cell>
          <cell r="H3958">
            <v>2</v>
          </cell>
          <cell r="I3958">
            <v>1</v>
          </cell>
          <cell r="J3958" t="str">
            <v>sierteelt</v>
          </cell>
        </row>
        <row r="3959">
          <cell r="A3959" t="str">
            <v>2012_feb_60</v>
          </cell>
          <cell r="C3959">
            <v>16529</v>
          </cell>
          <cell r="D3959">
            <v>2012</v>
          </cell>
          <cell r="E3959" t="str">
            <v>feb</v>
          </cell>
          <cell r="F3959">
            <v>60</v>
          </cell>
          <cell r="G3959">
            <v>0.84799999999999998</v>
          </cell>
          <cell r="H3959">
            <v>2</v>
          </cell>
          <cell r="I3959">
            <v>1</v>
          </cell>
          <cell r="J3959" t="str">
            <v>sierteelt</v>
          </cell>
        </row>
        <row r="3960">
          <cell r="A3960" t="str">
            <v>2012_feb_61</v>
          </cell>
          <cell r="C3960">
            <v>16530</v>
          </cell>
          <cell r="D3960">
            <v>2012</v>
          </cell>
          <cell r="E3960" t="str">
            <v>feb</v>
          </cell>
          <cell r="F3960">
            <v>61</v>
          </cell>
          <cell r="G3960">
            <v>359126</v>
          </cell>
          <cell r="H3960">
            <v>2</v>
          </cell>
          <cell r="I3960">
            <v>1</v>
          </cell>
          <cell r="J3960" t="str">
            <v>sierteelt</v>
          </cell>
        </row>
        <row r="3961">
          <cell r="A3961" t="str">
            <v>2012_feb_64</v>
          </cell>
          <cell r="C3961">
            <v>16531</v>
          </cell>
          <cell r="D3961">
            <v>2012</v>
          </cell>
          <cell r="E3961" t="str">
            <v>feb</v>
          </cell>
          <cell r="F3961">
            <v>64</v>
          </cell>
          <cell r="G3961">
            <v>163440</v>
          </cell>
          <cell r="H3961">
            <v>2</v>
          </cell>
          <cell r="I3961">
            <v>1</v>
          </cell>
          <cell r="J3961" t="str">
            <v>sierteelt</v>
          </cell>
        </row>
        <row r="3962">
          <cell r="A3962" t="str">
            <v>2012_feb_66</v>
          </cell>
          <cell r="C3962">
            <v>16532</v>
          </cell>
          <cell r="D3962">
            <v>2012</v>
          </cell>
          <cell r="E3962" t="str">
            <v>feb</v>
          </cell>
          <cell r="F3962">
            <v>66</v>
          </cell>
          <cell r="G3962">
            <v>522566</v>
          </cell>
          <cell r="H3962">
            <v>2</v>
          </cell>
          <cell r="I3962">
            <v>1</v>
          </cell>
          <cell r="J3962" t="str">
            <v>sierteelt</v>
          </cell>
        </row>
        <row r="3963">
          <cell r="A3963" t="str">
            <v>2012_mrt_52</v>
          </cell>
          <cell r="C3963">
            <v>16533</v>
          </cell>
          <cell r="D3963">
            <v>2012</v>
          </cell>
          <cell r="E3963" t="str">
            <v>mrt</v>
          </cell>
          <cell r="F3963">
            <v>52</v>
          </cell>
          <cell r="G3963">
            <v>194014.663</v>
          </cell>
          <cell r="H3963">
            <v>3</v>
          </cell>
          <cell r="I3963">
            <v>1</v>
          </cell>
          <cell r="J3963" t="str">
            <v>sierteelt</v>
          </cell>
        </row>
        <row r="3964">
          <cell r="A3964" t="str">
            <v>2012_mrt_53</v>
          </cell>
          <cell r="C3964">
            <v>16534</v>
          </cell>
          <cell r="D3964">
            <v>2012</v>
          </cell>
          <cell r="E3964" t="str">
            <v>mrt</v>
          </cell>
          <cell r="F3964">
            <v>53</v>
          </cell>
          <cell r="G3964">
            <v>881482.09699999995</v>
          </cell>
          <cell r="H3964">
            <v>3</v>
          </cell>
          <cell r="I3964">
            <v>1</v>
          </cell>
          <cell r="J3964" t="str">
            <v>sierteelt</v>
          </cell>
        </row>
        <row r="3965">
          <cell r="A3965" t="str">
            <v>2012_mrt_54</v>
          </cell>
          <cell r="C3965">
            <v>16535</v>
          </cell>
          <cell r="D3965">
            <v>2012</v>
          </cell>
          <cell r="E3965" t="str">
            <v>mrt</v>
          </cell>
          <cell r="F3965">
            <v>54</v>
          </cell>
          <cell r="G3965">
            <v>0.22</v>
          </cell>
          <cell r="H3965">
            <v>3</v>
          </cell>
          <cell r="I3965">
            <v>1</v>
          </cell>
          <cell r="J3965" t="str">
            <v>sierteelt</v>
          </cell>
        </row>
        <row r="3966">
          <cell r="A3966" t="str">
            <v>2012_mrt_55</v>
          </cell>
          <cell r="C3966">
            <v>16536</v>
          </cell>
          <cell r="D3966">
            <v>2012</v>
          </cell>
          <cell r="E3966" t="str">
            <v>mrt</v>
          </cell>
          <cell r="F3966">
            <v>55</v>
          </cell>
          <cell r="G3966">
            <v>161607.62599999999</v>
          </cell>
          <cell r="H3966">
            <v>3</v>
          </cell>
          <cell r="I3966">
            <v>1</v>
          </cell>
          <cell r="J3966" t="str">
            <v>sierteelt</v>
          </cell>
        </row>
        <row r="3967">
          <cell r="A3967" t="str">
            <v>2012_mrt_56</v>
          </cell>
          <cell r="C3967">
            <v>16537</v>
          </cell>
          <cell r="D3967">
            <v>2012</v>
          </cell>
          <cell r="E3967" t="str">
            <v>mrt</v>
          </cell>
          <cell r="F3967">
            <v>56</v>
          </cell>
          <cell r="G3967">
            <v>108696.516</v>
          </cell>
          <cell r="H3967">
            <v>3</v>
          </cell>
          <cell r="I3967">
            <v>1</v>
          </cell>
          <cell r="J3967" t="str">
            <v>sierteelt</v>
          </cell>
        </row>
        <row r="3968">
          <cell r="A3968" t="str">
            <v>2012_mrt_57</v>
          </cell>
          <cell r="C3968">
            <v>16538</v>
          </cell>
          <cell r="D3968">
            <v>2012</v>
          </cell>
          <cell r="E3968" t="str">
            <v>mrt</v>
          </cell>
          <cell r="F3968">
            <v>57</v>
          </cell>
          <cell r="G3968">
            <v>1.486</v>
          </cell>
          <cell r="H3968">
            <v>3</v>
          </cell>
          <cell r="I3968">
            <v>1</v>
          </cell>
          <cell r="J3968" t="str">
            <v>sierteelt</v>
          </cell>
        </row>
        <row r="3969">
          <cell r="A3969" t="str">
            <v>2012_mrt_58</v>
          </cell>
          <cell r="C3969">
            <v>16539</v>
          </cell>
          <cell r="D3969">
            <v>2012</v>
          </cell>
          <cell r="E3969" t="str">
            <v>mrt</v>
          </cell>
          <cell r="F3969">
            <v>58</v>
          </cell>
          <cell r="G3969">
            <v>50179.5</v>
          </cell>
          <cell r="H3969">
            <v>3</v>
          </cell>
          <cell r="I3969">
            <v>1</v>
          </cell>
          <cell r="J3969" t="str">
            <v>sierteelt</v>
          </cell>
        </row>
        <row r="3970">
          <cell r="A3970" t="str">
            <v>2012_mrt_59</v>
          </cell>
          <cell r="C3970">
            <v>16540</v>
          </cell>
          <cell r="D3970">
            <v>2012</v>
          </cell>
          <cell r="E3970" t="str">
            <v>mrt</v>
          </cell>
          <cell r="F3970">
            <v>59</v>
          </cell>
          <cell r="G3970">
            <v>69208.150999999998</v>
          </cell>
          <cell r="H3970">
            <v>3</v>
          </cell>
          <cell r="I3970">
            <v>1</v>
          </cell>
          <cell r="J3970" t="str">
            <v>sierteelt</v>
          </cell>
        </row>
        <row r="3971">
          <cell r="A3971" t="str">
            <v>2012_mrt_60</v>
          </cell>
          <cell r="C3971">
            <v>16541</v>
          </cell>
          <cell r="D3971">
            <v>2012</v>
          </cell>
          <cell r="E3971" t="str">
            <v>mrt</v>
          </cell>
          <cell r="F3971">
            <v>60</v>
          </cell>
          <cell r="G3971">
            <v>0.72499999999999998</v>
          </cell>
          <cell r="H3971">
            <v>3</v>
          </cell>
          <cell r="I3971">
            <v>1</v>
          </cell>
          <cell r="J3971" t="str">
            <v>sierteelt</v>
          </cell>
        </row>
        <row r="3972">
          <cell r="A3972" t="str">
            <v>2012_mrt_61</v>
          </cell>
          <cell r="C3972">
            <v>16542</v>
          </cell>
          <cell r="D3972">
            <v>2012</v>
          </cell>
          <cell r="E3972" t="str">
            <v>mrt</v>
          </cell>
          <cell r="F3972">
            <v>61</v>
          </cell>
          <cell r="G3972">
            <v>381263</v>
          </cell>
          <cell r="H3972">
            <v>3</v>
          </cell>
          <cell r="I3972">
            <v>1</v>
          </cell>
          <cell r="J3972" t="str">
            <v>sierteelt</v>
          </cell>
        </row>
        <row r="3973">
          <cell r="A3973" t="str">
            <v>2012_mrt_64</v>
          </cell>
          <cell r="C3973">
            <v>16543</v>
          </cell>
          <cell r="D3973">
            <v>2012</v>
          </cell>
          <cell r="E3973" t="str">
            <v>mrt</v>
          </cell>
          <cell r="F3973">
            <v>64</v>
          </cell>
          <cell r="G3973">
            <v>261219</v>
          </cell>
          <cell r="H3973">
            <v>3</v>
          </cell>
          <cell r="I3973">
            <v>1</v>
          </cell>
          <cell r="J3973" t="str">
            <v>sierteelt</v>
          </cell>
        </row>
        <row r="3974">
          <cell r="A3974" t="str">
            <v>2012_mrt_66</v>
          </cell>
          <cell r="C3974">
            <v>16544</v>
          </cell>
          <cell r="D3974">
            <v>2012</v>
          </cell>
          <cell r="E3974" t="str">
            <v>mrt</v>
          </cell>
          <cell r="F3974">
            <v>66</v>
          </cell>
          <cell r="G3974">
            <v>642482</v>
          </cell>
          <cell r="H3974">
            <v>3</v>
          </cell>
          <cell r="I3974">
            <v>1</v>
          </cell>
          <cell r="J3974" t="str">
            <v>sierteelt</v>
          </cell>
        </row>
        <row r="3975">
          <cell r="A3975" t="str">
            <v>2012_apr_1</v>
          </cell>
          <cell r="C3975">
            <v>16545</v>
          </cell>
          <cell r="D3975">
            <v>2012</v>
          </cell>
          <cell r="E3975" t="str">
            <v>apr</v>
          </cell>
          <cell r="F3975">
            <v>1</v>
          </cell>
          <cell r="G3975">
            <v>1.53</v>
          </cell>
          <cell r="H3975">
            <v>4</v>
          </cell>
          <cell r="I3975">
            <v>1</v>
          </cell>
          <cell r="J3975" t="str">
            <v>vleesvarkens</v>
          </cell>
        </row>
        <row r="3976">
          <cell r="A3976" t="str">
            <v>2012_apr_2</v>
          </cell>
          <cell r="C3976">
            <v>16546</v>
          </cell>
          <cell r="D3976">
            <v>2012</v>
          </cell>
          <cell r="E3976" t="str">
            <v>apr</v>
          </cell>
          <cell r="F3976">
            <v>2</v>
          </cell>
          <cell r="G3976">
            <v>52.25</v>
          </cell>
          <cell r="H3976">
            <v>4</v>
          </cell>
          <cell r="I3976">
            <v>1</v>
          </cell>
          <cell r="J3976" t="str">
            <v>vleesvarkens</v>
          </cell>
        </row>
        <row r="3977">
          <cell r="A3977" t="str">
            <v>2012_apr_3</v>
          </cell>
          <cell r="C3977">
            <v>16547</v>
          </cell>
          <cell r="D3977">
            <v>2012</v>
          </cell>
          <cell r="E3977" t="str">
            <v>apr</v>
          </cell>
          <cell r="F3977">
            <v>3</v>
          </cell>
          <cell r="G3977">
            <v>27.05</v>
          </cell>
          <cell r="H3977">
            <v>4</v>
          </cell>
          <cell r="I3977">
            <v>1</v>
          </cell>
          <cell r="J3977" t="str">
            <v>vleesvarkens</v>
          </cell>
        </row>
        <row r="3978">
          <cell r="A3978" t="str">
            <v>2012_apr_4</v>
          </cell>
          <cell r="C3978">
            <v>16548</v>
          </cell>
          <cell r="D3978">
            <v>2012</v>
          </cell>
          <cell r="E3978" t="str">
            <v>apr</v>
          </cell>
          <cell r="F3978">
            <v>4</v>
          </cell>
          <cell r="G3978">
            <v>51502.555</v>
          </cell>
          <cell r="H3978">
            <v>4</v>
          </cell>
          <cell r="I3978">
            <v>1</v>
          </cell>
          <cell r="J3978" t="str">
            <v>vleesvarkens</v>
          </cell>
        </row>
        <row r="3979">
          <cell r="A3979" t="str">
            <v>2012_apr_5</v>
          </cell>
          <cell r="C3979">
            <v>16549</v>
          </cell>
          <cell r="D3979">
            <v>2012</v>
          </cell>
          <cell r="E3979" t="str">
            <v>apr</v>
          </cell>
          <cell r="F3979">
            <v>5</v>
          </cell>
          <cell r="G3979">
            <v>19829.370999999999</v>
          </cell>
          <cell r="H3979">
            <v>4</v>
          </cell>
          <cell r="I3979">
            <v>1</v>
          </cell>
          <cell r="J3979" t="str">
            <v>vleesvarkens</v>
          </cell>
        </row>
        <row r="3980">
          <cell r="A3980" t="str">
            <v>2012_apr_6</v>
          </cell>
          <cell r="C3980">
            <v>16550</v>
          </cell>
          <cell r="D3980">
            <v>2012</v>
          </cell>
          <cell r="E3980" t="str">
            <v>apr</v>
          </cell>
          <cell r="F3980">
            <v>6</v>
          </cell>
          <cell r="G3980">
            <v>25052.095000000001</v>
          </cell>
          <cell r="H3980">
            <v>4</v>
          </cell>
          <cell r="I3980">
            <v>1</v>
          </cell>
          <cell r="J3980" t="str">
            <v>vleesvarkens</v>
          </cell>
        </row>
        <row r="3981">
          <cell r="A3981" t="str">
            <v>2012_apr_7</v>
          </cell>
          <cell r="C3981">
            <v>16551</v>
          </cell>
          <cell r="D3981">
            <v>2012</v>
          </cell>
          <cell r="E3981" t="str">
            <v>apr</v>
          </cell>
          <cell r="F3981">
            <v>7</v>
          </cell>
          <cell r="G3981">
            <v>2083.3330000000001</v>
          </cell>
          <cell r="H3981">
            <v>4</v>
          </cell>
          <cell r="I3981">
            <v>1</v>
          </cell>
          <cell r="J3981" t="str">
            <v>vleesvarkens</v>
          </cell>
        </row>
        <row r="3982">
          <cell r="A3982" t="str">
            <v>2012_apr_8</v>
          </cell>
          <cell r="C3982">
            <v>16552</v>
          </cell>
          <cell r="D3982">
            <v>2012</v>
          </cell>
          <cell r="E3982" t="str">
            <v>apr</v>
          </cell>
          <cell r="F3982">
            <v>8</v>
          </cell>
          <cell r="G3982">
            <v>4537.7550000000001</v>
          </cell>
          <cell r="H3982">
            <v>4</v>
          </cell>
          <cell r="I3982">
            <v>1</v>
          </cell>
          <cell r="J3982" t="str">
            <v>vleesvarkens</v>
          </cell>
        </row>
        <row r="3983">
          <cell r="A3983" t="str">
            <v>2012_mei_1</v>
          </cell>
          <cell r="C3983">
            <v>16553</v>
          </cell>
          <cell r="D3983">
            <v>2012</v>
          </cell>
          <cell r="E3983" t="str">
            <v>mei</v>
          </cell>
          <cell r="F3983">
            <v>1</v>
          </cell>
          <cell r="G3983">
            <v>1.5</v>
          </cell>
          <cell r="H3983">
            <v>5</v>
          </cell>
          <cell r="I3983">
            <v>1</v>
          </cell>
          <cell r="J3983" t="str">
            <v>vleesvarkens</v>
          </cell>
        </row>
        <row r="3984">
          <cell r="A3984" t="str">
            <v>2012_mei_2</v>
          </cell>
          <cell r="C3984">
            <v>16554</v>
          </cell>
          <cell r="D3984">
            <v>2012</v>
          </cell>
          <cell r="E3984" t="str">
            <v>mei</v>
          </cell>
          <cell r="F3984">
            <v>2</v>
          </cell>
          <cell r="G3984">
            <v>48</v>
          </cell>
          <cell r="H3984">
            <v>5</v>
          </cell>
          <cell r="I3984">
            <v>1</v>
          </cell>
          <cell r="J3984" t="str">
            <v>vleesvarkens</v>
          </cell>
        </row>
        <row r="3985">
          <cell r="A3985" t="str">
            <v>2012_mei_3</v>
          </cell>
          <cell r="C3985">
            <v>16555</v>
          </cell>
          <cell r="D3985">
            <v>2012</v>
          </cell>
          <cell r="E3985" t="str">
            <v>mei</v>
          </cell>
          <cell r="F3985">
            <v>3</v>
          </cell>
          <cell r="G3985">
            <v>27.85</v>
          </cell>
          <cell r="H3985">
            <v>5</v>
          </cell>
          <cell r="I3985">
            <v>1</v>
          </cell>
          <cell r="J3985" t="str">
            <v>vleesvarkens</v>
          </cell>
        </row>
        <row r="3986">
          <cell r="A3986" t="str">
            <v>2012_mei_4</v>
          </cell>
          <cell r="C3986">
            <v>16556</v>
          </cell>
          <cell r="D3986">
            <v>2012</v>
          </cell>
          <cell r="E3986" t="str">
            <v>mei</v>
          </cell>
          <cell r="F3986">
            <v>4</v>
          </cell>
          <cell r="G3986">
            <v>50492.701000000001</v>
          </cell>
          <cell r="H3986">
            <v>5</v>
          </cell>
          <cell r="I3986">
            <v>1</v>
          </cell>
          <cell r="J3986" t="str">
            <v>vleesvarkens</v>
          </cell>
        </row>
        <row r="3987">
          <cell r="A3987" t="str">
            <v>2012_mei_5</v>
          </cell>
          <cell r="C3987">
            <v>16557</v>
          </cell>
          <cell r="D3987">
            <v>2012</v>
          </cell>
          <cell r="E3987" t="str">
            <v>mei</v>
          </cell>
          <cell r="F3987">
            <v>5</v>
          </cell>
          <cell r="G3987">
            <v>18216.455000000002</v>
          </cell>
          <cell r="H3987">
            <v>5</v>
          </cell>
          <cell r="I3987">
            <v>1</v>
          </cell>
          <cell r="J3987" t="str">
            <v>vleesvarkens</v>
          </cell>
        </row>
        <row r="3988">
          <cell r="A3988" t="str">
            <v>2012_mei_6</v>
          </cell>
          <cell r="C3988">
            <v>16558</v>
          </cell>
          <cell r="D3988">
            <v>2012</v>
          </cell>
          <cell r="E3988" t="str">
            <v>mei</v>
          </cell>
          <cell r="F3988">
            <v>6</v>
          </cell>
          <cell r="G3988">
            <v>25793.007000000001</v>
          </cell>
          <cell r="H3988">
            <v>5</v>
          </cell>
          <cell r="I3988">
            <v>1</v>
          </cell>
          <cell r="J3988" t="str">
            <v>vleesvarkens</v>
          </cell>
        </row>
        <row r="3989">
          <cell r="A3989" t="str">
            <v>2012_mei_7</v>
          </cell>
          <cell r="C3989">
            <v>16559</v>
          </cell>
          <cell r="D3989">
            <v>2012</v>
          </cell>
          <cell r="E3989" t="str">
            <v>mei</v>
          </cell>
          <cell r="F3989">
            <v>7</v>
          </cell>
          <cell r="G3989">
            <v>2083.3330000000001</v>
          </cell>
          <cell r="H3989">
            <v>5</v>
          </cell>
          <cell r="I3989">
            <v>1</v>
          </cell>
          <cell r="J3989" t="str">
            <v>vleesvarkens</v>
          </cell>
        </row>
        <row r="3990">
          <cell r="A3990" t="str">
            <v>2012_mei_8</v>
          </cell>
          <cell r="C3990">
            <v>16560</v>
          </cell>
          <cell r="D3990">
            <v>2012</v>
          </cell>
          <cell r="E3990" t="str">
            <v>mei</v>
          </cell>
          <cell r="F3990">
            <v>8</v>
          </cell>
          <cell r="G3990">
            <v>4399.9040000000005</v>
          </cell>
          <cell r="H3990">
            <v>5</v>
          </cell>
          <cell r="I3990">
            <v>1</v>
          </cell>
          <cell r="J3990" t="str">
            <v>vleesvarkens</v>
          </cell>
        </row>
        <row r="3991">
          <cell r="A3991" t="str">
            <v>2012_apr_19</v>
          </cell>
          <cell r="C3991">
            <v>16561</v>
          </cell>
          <cell r="D3991">
            <v>2012</v>
          </cell>
          <cell r="E3991" t="str">
            <v>apr</v>
          </cell>
          <cell r="F3991">
            <v>19</v>
          </cell>
          <cell r="G3991">
            <v>91112</v>
          </cell>
          <cell r="H3991">
            <v>4</v>
          </cell>
          <cell r="I3991">
            <v>1</v>
          </cell>
          <cell r="J3991" t="str">
            <v>leghennen</v>
          </cell>
        </row>
        <row r="3992">
          <cell r="A3992" t="str">
            <v>2012_apr_20</v>
          </cell>
          <cell r="C3992">
            <v>16562</v>
          </cell>
          <cell r="D3992">
            <v>2012</v>
          </cell>
          <cell r="E3992" t="str">
            <v>apr</v>
          </cell>
          <cell r="F3992">
            <v>20</v>
          </cell>
          <cell r="G3992">
            <v>42750</v>
          </cell>
          <cell r="H3992">
            <v>4</v>
          </cell>
          <cell r="I3992">
            <v>1</v>
          </cell>
          <cell r="J3992" t="str">
            <v>leghennen</v>
          </cell>
        </row>
        <row r="3993">
          <cell r="A3993" t="str">
            <v>2012_apr_21</v>
          </cell>
          <cell r="C3993">
            <v>16563</v>
          </cell>
          <cell r="D3993">
            <v>2012</v>
          </cell>
          <cell r="E3993" t="str">
            <v>apr</v>
          </cell>
          <cell r="F3993">
            <v>21</v>
          </cell>
          <cell r="G3993">
            <v>12571.665999999999</v>
          </cell>
          <cell r="H3993">
            <v>4</v>
          </cell>
          <cell r="I3993">
            <v>1</v>
          </cell>
          <cell r="J3993" t="str">
            <v>leghennen</v>
          </cell>
        </row>
        <row r="3994">
          <cell r="A3994" t="str">
            <v>2012_apr_22</v>
          </cell>
          <cell r="C3994">
            <v>16564</v>
          </cell>
          <cell r="D3994">
            <v>2012</v>
          </cell>
          <cell r="E3994" t="str">
            <v>apr</v>
          </cell>
          <cell r="F3994">
            <v>22</v>
          </cell>
          <cell r="G3994">
            <v>4166.6660000000002</v>
          </cell>
          <cell r="H3994">
            <v>4</v>
          </cell>
          <cell r="I3994">
            <v>1</v>
          </cell>
          <cell r="J3994" t="str">
            <v>leghennen</v>
          </cell>
        </row>
        <row r="3995">
          <cell r="A3995" t="str">
            <v>2012_apr_23</v>
          </cell>
          <cell r="C3995">
            <v>16565</v>
          </cell>
          <cell r="D3995">
            <v>2012</v>
          </cell>
          <cell r="E3995" t="str">
            <v>apr</v>
          </cell>
          <cell r="F3995">
            <v>23</v>
          </cell>
          <cell r="G3995">
            <v>1.28</v>
          </cell>
          <cell r="H3995">
            <v>4</v>
          </cell>
          <cell r="I3995">
            <v>1</v>
          </cell>
          <cell r="J3995" t="str">
            <v>leghennen</v>
          </cell>
        </row>
        <row r="3996">
          <cell r="A3996" t="str">
            <v>2012_apr_25</v>
          </cell>
          <cell r="C3996">
            <v>16567</v>
          </cell>
          <cell r="D3996">
            <v>2012</v>
          </cell>
          <cell r="E3996" t="str">
            <v>apr</v>
          </cell>
          <cell r="F3996">
            <v>25</v>
          </cell>
          <cell r="G3996">
            <v>30</v>
          </cell>
          <cell r="H3996">
            <v>4</v>
          </cell>
          <cell r="I3996">
            <v>1</v>
          </cell>
          <cell r="J3996" t="str">
            <v>leghennen</v>
          </cell>
        </row>
        <row r="3997">
          <cell r="A3997" t="str">
            <v>2012_apr_26</v>
          </cell>
          <cell r="C3997">
            <v>16568</v>
          </cell>
          <cell r="D3997">
            <v>2012</v>
          </cell>
          <cell r="E3997" t="str">
            <v>apr</v>
          </cell>
          <cell r="F3997">
            <v>26</v>
          </cell>
          <cell r="G3997">
            <v>31623.666000000001</v>
          </cell>
          <cell r="H3997">
            <v>4</v>
          </cell>
          <cell r="I3997">
            <v>1</v>
          </cell>
          <cell r="J3997" t="str">
            <v>leghennen</v>
          </cell>
        </row>
        <row r="3998">
          <cell r="A3998" t="str">
            <v>2012_mei_19</v>
          </cell>
          <cell r="C3998">
            <v>16569</v>
          </cell>
          <cell r="D3998">
            <v>2012</v>
          </cell>
          <cell r="E3998" t="str">
            <v>mei</v>
          </cell>
          <cell r="F3998">
            <v>19</v>
          </cell>
          <cell r="G3998">
            <v>85726</v>
          </cell>
          <cell r="H3998">
            <v>5</v>
          </cell>
          <cell r="I3998">
            <v>1</v>
          </cell>
          <cell r="J3998" t="str">
            <v>leghennen</v>
          </cell>
        </row>
        <row r="3999">
          <cell r="A3999" t="str">
            <v>2012_mei_20</v>
          </cell>
          <cell r="C3999">
            <v>16570</v>
          </cell>
          <cell r="D3999">
            <v>2012</v>
          </cell>
          <cell r="E3999" t="str">
            <v>mei</v>
          </cell>
          <cell r="F3999">
            <v>20</v>
          </cell>
          <cell r="G3999">
            <v>43961.25</v>
          </cell>
          <cell r="H3999">
            <v>5</v>
          </cell>
          <cell r="I3999">
            <v>1</v>
          </cell>
          <cell r="J3999" t="str">
            <v>leghennen</v>
          </cell>
        </row>
        <row r="4000">
          <cell r="A4000" t="str">
            <v>2012_mei_21</v>
          </cell>
          <cell r="C4000">
            <v>16571</v>
          </cell>
          <cell r="D4000">
            <v>2012</v>
          </cell>
          <cell r="E4000" t="str">
            <v>mei</v>
          </cell>
          <cell r="F4000">
            <v>21</v>
          </cell>
          <cell r="G4000">
            <v>12635</v>
          </cell>
          <cell r="H4000">
            <v>5</v>
          </cell>
          <cell r="I4000">
            <v>1</v>
          </cell>
          <cell r="J4000" t="str">
            <v>leghennen</v>
          </cell>
        </row>
        <row r="4001">
          <cell r="A4001" t="str">
            <v>2012_mei_22</v>
          </cell>
          <cell r="C4001">
            <v>16572</v>
          </cell>
          <cell r="D4001">
            <v>2012</v>
          </cell>
          <cell r="E4001" t="str">
            <v>mei</v>
          </cell>
          <cell r="F4001">
            <v>22</v>
          </cell>
          <cell r="G4001">
            <v>4166.6660000000002</v>
          </cell>
          <cell r="H4001">
            <v>5</v>
          </cell>
          <cell r="I4001">
            <v>1</v>
          </cell>
          <cell r="J4001" t="str">
            <v>leghennen</v>
          </cell>
        </row>
        <row r="4002">
          <cell r="A4002" t="str">
            <v>2012_mei_23</v>
          </cell>
          <cell r="C4002">
            <v>16573</v>
          </cell>
          <cell r="D4002">
            <v>2012</v>
          </cell>
          <cell r="E4002" t="str">
            <v>mei</v>
          </cell>
          <cell r="F4002">
            <v>23</v>
          </cell>
          <cell r="G4002">
            <v>1.21</v>
          </cell>
          <cell r="H4002">
            <v>5</v>
          </cell>
          <cell r="I4002">
            <v>1</v>
          </cell>
          <cell r="J4002" t="str">
            <v>leghennen</v>
          </cell>
        </row>
        <row r="4003">
          <cell r="A4003" t="str">
            <v>2012_mei_25</v>
          </cell>
          <cell r="C4003">
            <v>16575</v>
          </cell>
          <cell r="D4003">
            <v>2012</v>
          </cell>
          <cell r="E4003" t="str">
            <v>mei</v>
          </cell>
          <cell r="F4003">
            <v>25</v>
          </cell>
          <cell r="G4003">
            <v>30.85</v>
          </cell>
          <cell r="H4003">
            <v>5</v>
          </cell>
          <cell r="I4003">
            <v>1</v>
          </cell>
          <cell r="J4003" t="str">
            <v>leghennen</v>
          </cell>
        </row>
        <row r="4004">
          <cell r="A4004" t="str">
            <v>2012_mei_26</v>
          </cell>
          <cell r="C4004">
            <v>16576</v>
          </cell>
          <cell r="D4004">
            <v>2012</v>
          </cell>
          <cell r="E4004" t="str">
            <v>mei</v>
          </cell>
          <cell r="F4004">
            <v>26</v>
          </cell>
          <cell r="G4004">
            <v>24963.082999999999</v>
          </cell>
          <cell r="H4004">
            <v>5</v>
          </cell>
          <cell r="I4004">
            <v>1</v>
          </cell>
          <cell r="J4004" t="str">
            <v>leghennen</v>
          </cell>
        </row>
        <row r="4005">
          <cell r="A4005" t="str">
            <v>2012_apr_10</v>
          </cell>
          <cell r="C4005">
            <v>16577</v>
          </cell>
          <cell r="D4005">
            <v>2012</v>
          </cell>
          <cell r="E4005" t="str">
            <v>apr</v>
          </cell>
          <cell r="F4005">
            <v>10</v>
          </cell>
          <cell r="G4005">
            <v>67924.873000000007</v>
          </cell>
          <cell r="H4005">
            <v>4</v>
          </cell>
          <cell r="I4005">
            <v>1</v>
          </cell>
          <cell r="J4005" t="str">
            <v>fokvarkens</v>
          </cell>
        </row>
        <row r="4006">
          <cell r="A4006" t="str">
            <v>2012_apr_11</v>
          </cell>
          <cell r="C4006">
            <v>16578</v>
          </cell>
          <cell r="D4006">
            <v>2012</v>
          </cell>
          <cell r="E4006" t="str">
            <v>apr</v>
          </cell>
          <cell r="F4006">
            <v>11</v>
          </cell>
          <cell r="G4006">
            <v>27193.862000000001</v>
          </cell>
          <cell r="H4006">
            <v>4</v>
          </cell>
          <cell r="I4006">
            <v>1</v>
          </cell>
          <cell r="J4006" t="str">
            <v>fokvarkens</v>
          </cell>
        </row>
        <row r="4007">
          <cell r="A4007" t="str">
            <v>2012_apr_12</v>
          </cell>
          <cell r="C4007">
            <v>16579</v>
          </cell>
          <cell r="D4007">
            <v>2012</v>
          </cell>
          <cell r="E4007" t="str">
            <v>apr</v>
          </cell>
          <cell r="F4007">
            <v>12</v>
          </cell>
          <cell r="G4007">
            <v>3750</v>
          </cell>
          <cell r="H4007">
            <v>4</v>
          </cell>
          <cell r="I4007">
            <v>1</v>
          </cell>
          <cell r="J4007" t="str">
            <v>fokvarkens</v>
          </cell>
        </row>
        <row r="4008">
          <cell r="A4008" t="str">
            <v>2012_apr_13</v>
          </cell>
          <cell r="C4008">
            <v>16580</v>
          </cell>
          <cell r="D4008">
            <v>2012</v>
          </cell>
          <cell r="E4008" t="str">
            <v>apr</v>
          </cell>
          <cell r="F4008">
            <v>13</v>
          </cell>
          <cell r="G4008">
            <v>7083.3329999999996</v>
          </cell>
          <cell r="H4008">
            <v>4</v>
          </cell>
          <cell r="I4008">
            <v>1</v>
          </cell>
          <cell r="J4008" t="str">
            <v>fokvarkens</v>
          </cell>
        </row>
        <row r="4009">
          <cell r="A4009" t="str">
            <v>2012_apr_14</v>
          </cell>
          <cell r="C4009">
            <v>16581</v>
          </cell>
          <cell r="D4009">
            <v>2012</v>
          </cell>
          <cell r="E4009" t="str">
            <v>apr</v>
          </cell>
          <cell r="F4009">
            <v>14</v>
          </cell>
          <cell r="G4009">
            <v>52.25</v>
          </cell>
          <cell r="H4009">
            <v>4</v>
          </cell>
          <cell r="I4009">
            <v>1</v>
          </cell>
          <cell r="J4009" t="str">
            <v>fokvarkens</v>
          </cell>
        </row>
        <row r="4010">
          <cell r="A4010" t="str">
            <v>2012_apr_15</v>
          </cell>
          <cell r="C4010">
            <v>16582</v>
          </cell>
          <cell r="D4010">
            <v>2012</v>
          </cell>
          <cell r="E4010" t="str">
            <v>apr</v>
          </cell>
          <cell r="F4010">
            <v>15</v>
          </cell>
          <cell r="G4010">
            <v>26.5</v>
          </cell>
          <cell r="H4010">
            <v>4</v>
          </cell>
          <cell r="I4010">
            <v>1</v>
          </cell>
          <cell r="J4010" t="str">
            <v>fokvarkens</v>
          </cell>
        </row>
        <row r="4011">
          <cell r="A4011" t="str">
            <v>2012_apr_16</v>
          </cell>
          <cell r="C4011">
            <v>16583</v>
          </cell>
          <cell r="D4011">
            <v>2012</v>
          </cell>
          <cell r="E4011" t="str">
            <v>apr</v>
          </cell>
          <cell r="F4011">
            <v>16</v>
          </cell>
          <cell r="G4011">
            <v>36.65</v>
          </cell>
          <cell r="H4011">
            <v>4</v>
          </cell>
          <cell r="I4011">
            <v>1</v>
          </cell>
          <cell r="J4011" t="str">
            <v>fokvarkens</v>
          </cell>
        </row>
        <row r="4012">
          <cell r="A4012" t="str">
            <v>2012_apr_17</v>
          </cell>
          <cell r="C4012">
            <v>16584</v>
          </cell>
          <cell r="D4012">
            <v>2012</v>
          </cell>
          <cell r="E4012" t="str">
            <v>apr</v>
          </cell>
          <cell r="F4012">
            <v>17</v>
          </cell>
          <cell r="G4012">
            <v>0.97</v>
          </cell>
          <cell r="H4012">
            <v>4</v>
          </cell>
          <cell r="I4012">
            <v>1</v>
          </cell>
          <cell r="J4012" t="str">
            <v>fokvarkens</v>
          </cell>
        </row>
        <row r="4013">
          <cell r="A4013" t="str">
            <v>2012_apr_18</v>
          </cell>
          <cell r="C4013">
            <v>16585</v>
          </cell>
          <cell r="D4013">
            <v>2012</v>
          </cell>
          <cell r="E4013" t="str">
            <v>apr</v>
          </cell>
          <cell r="F4013">
            <v>18</v>
          </cell>
          <cell r="G4013">
            <v>29897.677</v>
          </cell>
          <cell r="H4013">
            <v>4</v>
          </cell>
          <cell r="I4013">
            <v>1</v>
          </cell>
          <cell r="J4013" t="str">
            <v>fokvarkens</v>
          </cell>
        </row>
        <row r="4014">
          <cell r="A4014" t="str">
            <v>2012_mei_10</v>
          </cell>
          <cell r="C4014">
            <v>16586</v>
          </cell>
          <cell r="D4014">
            <v>2012</v>
          </cell>
          <cell r="E4014" t="str">
            <v>mei</v>
          </cell>
          <cell r="F4014">
            <v>10</v>
          </cell>
          <cell r="G4014">
            <v>62799.909</v>
          </cell>
          <cell r="H4014">
            <v>5</v>
          </cell>
          <cell r="I4014">
            <v>1</v>
          </cell>
          <cell r="J4014" t="str">
            <v>fokvarkens</v>
          </cell>
        </row>
        <row r="4015">
          <cell r="A4015" t="str">
            <v>2012_mei_11</v>
          </cell>
          <cell r="C4015">
            <v>16587</v>
          </cell>
          <cell r="D4015">
            <v>2012</v>
          </cell>
          <cell r="E4015" t="str">
            <v>mei</v>
          </cell>
          <cell r="F4015">
            <v>11</v>
          </cell>
          <cell r="G4015">
            <v>27918.1</v>
          </cell>
          <cell r="H4015">
            <v>5</v>
          </cell>
          <cell r="I4015">
            <v>1</v>
          </cell>
          <cell r="J4015" t="str">
            <v>fokvarkens</v>
          </cell>
        </row>
        <row r="4016">
          <cell r="A4016" t="str">
            <v>2012_mei_12</v>
          </cell>
          <cell r="C4016">
            <v>16588</v>
          </cell>
          <cell r="D4016">
            <v>2012</v>
          </cell>
          <cell r="E4016" t="str">
            <v>mei</v>
          </cell>
          <cell r="F4016">
            <v>12</v>
          </cell>
          <cell r="G4016">
            <v>3675</v>
          </cell>
          <cell r="H4016">
            <v>5</v>
          </cell>
          <cell r="I4016">
            <v>1</v>
          </cell>
          <cell r="J4016" t="str">
            <v>fokvarkens</v>
          </cell>
        </row>
        <row r="4017">
          <cell r="A4017" t="str">
            <v>2012_mei_13</v>
          </cell>
          <cell r="C4017">
            <v>16589</v>
          </cell>
          <cell r="D4017">
            <v>2012</v>
          </cell>
          <cell r="E4017" t="str">
            <v>mei</v>
          </cell>
          <cell r="F4017">
            <v>13</v>
          </cell>
          <cell r="G4017">
            <v>7083.3329999999996</v>
          </cell>
          <cell r="H4017">
            <v>5</v>
          </cell>
          <cell r="I4017">
            <v>1</v>
          </cell>
          <cell r="J4017" t="str">
            <v>fokvarkens</v>
          </cell>
        </row>
        <row r="4018">
          <cell r="A4018" t="str">
            <v>2012_mei_14</v>
          </cell>
          <cell r="C4018">
            <v>16590</v>
          </cell>
          <cell r="D4018">
            <v>2012</v>
          </cell>
          <cell r="E4018" t="str">
            <v>mei</v>
          </cell>
          <cell r="F4018">
            <v>14</v>
          </cell>
          <cell r="G4018">
            <v>48</v>
          </cell>
          <cell r="H4018">
            <v>5</v>
          </cell>
          <cell r="I4018">
            <v>1</v>
          </cell>
          <cell r="J4018" t="str">
            <v>fokvarkens</v>
          </cell>
        </row>
        <row r="4019">
          <cell r="A4019" t="str">
            <v>2012_mei_15</v>
          </cell>
          <cell r="C4019">
            <v>16591</v>
          </cell>
          <cell r="D4019">
            <v>2012</v>
          </cell>
          <cell r="E4019" t="str">
            <v>mei</v>
          </cell>
          <cell r="F4019">
            <v>15</v>
          </cell>
          <cell r="G4019">
            <v>27.25</v>
          </cell>
          <cell r="H4019">
            <v>5</v>
          </cell>
          <cell r="I4019">
            <v>1</v>
          </cell>
          <cell r="J4019" t="str">
            <v>fokvarkens</v>
          </cell>
        </row>
        <row r="4020">
          <cell r="A4020" t="str">
            <v>2012_mei_16</v>
          </cell>
          <cell r="C4020">
            <v>16592</v>
          </cell>
          <cell r="D4020">
            <v>2012</v>
          </cell>
          <cell r="E4020" t="str">
            <v>mei</v>
          </cell>
          <cell r="F4020">
            <v>16</v>
          </cell>
          <cell r="G4020">
            <v>37.549999999999997</v>
          </cell>
          <cell r="H4020">
            <v>5</v>
          </cell>
          <cell r="I4020">
            <v>1</v>
          </cell>
          <cell r="J4020" t="str">
            <v>fokvarkens</v>
          </cell>
        </row>
        <row r="4021">
          <cell r="A4021" t="str">
            <v>2012_mei_17</v>
          </cell>
          <cell r="C4021">
            <v>16593</v>
          </cell>
          <cell r="D4021">
            <v>2012</v>
          </cell>
          <cell r="E4021" t="str">
            <v>mei</v>
          </cell>
          <cell r="F4021">
            <v>17</v>
          </cell>
          <cell r="G4021">
            <v>0.95</v>
          </cell>
          <cell r="H4021">
            <v>5</v>
          </cell>
          <cell r="I4021">
            <v>1</v>
          </cell>
          <cell r="J4021" t="str">
            <v>fokvarkens</v>
          </cell>
        </row>
        <row r="4022">
          <cell r="A4022" t="str">
            <v>2012_mei_18</v>
          </cell>
          <cell r="C4022">
            <v>16594</v>
          </cell>
          <cell r="D4022">
            <v>2012</v>
          </cell>
          <cell r="E4022" t="str">
            <v>mei</v>
          </cell>
          <cell r="F4022">
            <v>18</v>
          </cell>
          <cell r="G4022">
            <v>24123.475999999999</v>
          </cell>
          <cell r="H4022">
            <v>5</v>
          </cell>
          <cell r="I4022">
            <v>1</v>
          </cell>
          <cell r="J4022" t="str">
            <v>fokvarkens</v>
          </cell>
        </row>
        <row r="4023">
          <cell r="A4023" t="str">
            <v>2012_jan_27</v>
          </cell>
          <cell r="C4023">
            <v>16611</v>
          </cell>
          <cell r="D4023">
            <v>2012</v>
          </cell>
          <cell r="E4023" t="str">
            <v>jan</v>
          </cell>
          <cell r="F4023">
            <v>27</v>
          </cell>
          <cell r="G4023">
            <v>129191.823</v>
          </cell>
          <cell r="H4023">
            <v>1</v>
          </cell>
          <cell r="I4023">
            <v>1</v>
          </cell>
          <cell r="J4023" t="str">
            <v>vleeskuikens</v>
          </cell>
        </row>
        <row r="4024">
          <cell r="A4024" t="str">
            <v>2012_jan_28</v>
          </cell>
          <cell r="C4024">
            <v>16612</v>
          </cell>
          <cell r="D4024">
            <v>2012</v>
          </cell>
          <cell r="E4024" t="str">
            <v>jan</v>
          </cell>
          <cell r="F4024">
            <v>28</v>
          </cell>
          <cell r="G4024">
            <v>84046.044999999998</v>
          </cell>
          <cell r="H4024">
            <v>1</v>
          </cell>
          <cell r="I4024">
            <v>1</v>
          </cell>
          <cell r="J4024" t="str">
            <v>vleeskuikens</v>
          </cell>
        </row>
        <row r="4025">
          <cell r="A4025" t="str">
            <v>2012_jan_29</v>
          </cell>
          <cell r="C4025">
            <v>16613</v>
          </cell>
          <cell r="D4025">
            <v>2012</v>
          </cell>
          <cell r="E4025" t="str">
            <v>jan</v>
          </cell>
          <cell r="F4025">
            <v>29</v>
          </cell>
          <cell r="G4025">
            <v>19510.956999999999</v>
          </cell>
          <cell r="H4025">
            <v>1</v>
          </cell>
          <cell r="I4025">
            <v>1</v>
          </cell>
          <cell r="J4025" t="str">
            <v>vleeskuikens</v>
          </cell>
        </row>
        <row r="4026">
          <cell r="A4026" t="str">
            <v>2012_jan_30</v>
          </cell>
          <cell r="C4026">
            <v>16614</v>
          </cell>
          <cell r="D4026">
            <v>2012</v>
          </cell>
          <cell r="E4026" t="str">
            <v>jan</v>
          </cell>
          <cell r="F4026">
            <v>30</v>
          </cell>
          <cell r="G4026">
            <v>10138.526</v>
          </cell>
          <cell r="H4026">
            <v>1</v>
          </cell>
          <cell r="I4026">
            <v>1</v>
          </cell>
          <cell r="J4026" t="str">
            <v>vleeskuikens</v>
          </cell>
        </row>
        <row r="4027">
          <cell r="A4027" t="str">
            <v>2012_jan_31</v>
          </cell>
          <cell r="C4027">
            <v>16615</v>
          </cell>
          <cell r="D4027">
            <v>2012</v>
          </cell>
          <cell r="E4027" t="str">
            <v>jan</v>
          </cell>
          <cell r="F4027">
            <v>31</v>
          </cell>
          <cell r="G4027">
            <v>0.86</v>
          </cell>
          <cell r="H4027">
            <v>1</v>
          </cell>
          <cell r="I4027">
            <v>1</v>
          </cell>
          <cell r="J4027" t="str">
            <v>vleeskuikens</v>
          </cell>
        </row>
        <row r="4028">
          <cell r="A4028" t="str">
            <v>2012_jan_32</v>
          </cell>
          <cell r="C4028">
            <v>16616</v>
          </cell>
          <cell r="D4028">
            <v>2012</v>
          </cell>
          <cell r="E4028" t="str">
            <v>jan</v>
          </cell>
          <cell r="F4028">
            <v>32</v>
          </cell>
          <cell r="G4028">
            <v>37.700000000000003</v>
          </cell>
          <cell r="H4028">
            <v>1</v>
          </cell>
          <cell r="I4028">
            <v>1</v>
          </cell>
          <cell r="J4028" t="str">
            <v>vleeskuikens</v>
          </cell>
        </row>
        <row r="4029">
          <cell r="A4029" t="str">
            <v>2012_jan_33</v>
          </cell>
          <cell r="C4029">
            <v>16617</v>
          </cell>
          <cell r="D4029">
            <v>2012</v>
          </cell>
          <cell r="E4029" t="str">
            <v>jan</v>
          </cell>
          <cell r="F4029">
            <v>33</v>
          </cell>
          <cell r="G4029">
            <v>205.8</v>
          </cell>
          <cell r="H4029">
            <v>1</v>
          </cell>
          <cell r="I4029">
            <v>1</v>
          </cell>
          <cell r="J4029" t="str">
            <v>vleeskuikens</v>
          </cell>
        </row>
        <row r="4030">
          <cell r="A4030" t="str">
            <v>2012_jan_34</v>
          </cell>
          <cell r="C4030">
            <v>16618</v>
          </cell>
          <cell r="D4030">
            <v>2012</v>
          </cell>
          <cell r="E4030" t="str">
            <v>jan</v>
          </cell>
          <cell r="F4030">
            <v>34</v>
          </cell>
          <cell r="G4030">
            <v>15496.293</v>
          </cell>
          <cell r="H4030">
            <v>1</v>
          </cell>
          <cell r="I4030">
            <v>1</v>
          </cell>
          <cell r="J4030" t="str">
            <v>vleeskuikens</v>
          </cell>
        </row>
        <row r="4031">
          <cell r="A4031" t="str">
            <v>2012_feb_27</v>
          </cell>
          <cell r="C4031">
            <v>16619</v>
          </cell>
          <cell r="D4031">
            <v>2012</v>
          </cell>
          <cell r="E4031" t="str">
            <v>feb</v>
          </cell>
          <cell r="F4031">
            <v>27</v>
          </cell>
          <cell r="G4031">
            <v>128440.70699999999</v>
          </cell>
          <cell r="H4031">
            <v>2</v>
          </cell>
          <cell r="I4031">
            <v>1</v>
          </cell>
          <cell r="J4031" t="str">
            <v>vleeskuikens</v>
          </cell>
        </row>
        <row r="4032">
          <cell r="A4032" t="str">
            <v>2012_feb_28</v>
          </cell>
          <cell r="C4032">
            <v>16620</v>
          </cell>
          <cell r="D4032">
            <v>2012</v>
          </cell>
          <cell r="E4032" t="str">
            <v>feb</v>
          </cell>
          <cell r="F4032">
            <v>28</v>
          </cell>
          <cell r="G4032">
            <v>84840.713000000003</v>
          </cell>
          <cell r="H4032">
            <v>2</v>
          </cell>
          <cell r="I4032">
            <v>1</v>
          </cell>
          <cell r="J4032" t="str">
            <v>vleeskuikens</v>
          </cell>
        </row>
        <row r="4033">
          <cell r="A4033" t="str">
            <v>2012_feb_29</v>
          </cell>
          <cell r="C4033">
            <v>16621</v>
          </cell>
          <cell r="D4033">
            <v>2012</v>
          </cell>
          <cell r="E4033" t="str">
            <v>feb</v>
          </cell>
          <cell r="F4033">
            <v>29</v>
          </cell>
          <cell r="G4033">
            <v>19510.956999999999</v>
          </cell>
          <cell r="H4033">
            <v>2</v>
          </cell>
          <cell r="I4033">
            <v>1</v>
          </cell>
          <cell r="J4033" t="str">
            <v>vleeskuikens</v>
          </cell>
        </row>
        <row r="4034">
          <cell r="A4034" t="str">
            <v>2012_feb_30</v>
          </cell>
          <cell r="C4034">
            <v>16622</v>
          </cell>
          <cell r="D4034">
            <v>2012</v>
          </cell>
          <cell r="E4034" t="str">
            <v>feb</v>
          </cell>
          <cell r="F4034">
            <v>30</v>
          </cell>
          <cell r="G4034">
            <v>10138.526</v>
          </cell>
          <cell r="H4034">
            <v>2</v>
          </cell>
          <cell r="I4034">
            <v>1</v>
          </cell>
          <cell r="J4034" t="str">
            <v>vleeskuikens</v>
          </cell>
        </row>
        <row r="4035">
          <cell r="A4035" t="str">
            <v>2012_feb_31</v>
          </cell>
          <cell r="C4035">
            <v>16623</v>
          </cell>
          <cell r="D4035">
            <v>2012</v>
          </cell>
          <cell r="E4035" t="str">
            <v>feb</v>
          </cell>
          <cell r="F4035">
            <v>31</v>
          </cell>
          <cell r="G4035">
            <v>0.85499999999999998</v>
          </cell>
          <cell r="H4035">
            <v>2</v>
          </cell>
          <cell r="I4035">
            <v>1</v>
          </cell>
          <cell r="J4035" t="str">
            <v>vleeskuikens</v>
          </cell>
        </row>
        <row r="4036">
          <cell r="A4036" t="str">
            <v>2012_feb_32</v>
          </cell>
          <cell r="C4036">
            <v>16624</v>
          </cell>
          <cell r="D4036">
            <v>2012</v>
          </cell>
          <cell r="E4036" t="str">
            <v>feb</v>
          </cell>
          <cell r="F4036">
            <v>32</v>
          </cell>
          <cell r="G4036">
            <v>37.9</v>
          </cell>
          <cell r="H4036">
            <v>2</v>
          </cell>
          <cell r="I4036">
            <v>1</v>
          </cell>
          <cell r="J4036" t="str">
            <v>vleeskuikens</v>
          </cell>
        </row>
        <row r="4037">
          <cell r="A4037" t="str">
            <v>2012_feb_33</v>
          </cell>
          <cell r="C4037">
            <v>16625</v>
          </cell>
          <cell r="D4037">
            <v>2012</v>
          </cell>
          <cell r="E4037" t="str">
            <v>feb</v>
          </cell>
          <cell r="F4037">
            <v>33</v>
          </cell>
          <cell r="G4037">
            <v>213.65</v>
          </cell>
          <cell r="H4037">
            <v>2</v>
          </cell>
          <cell r="I4037">
            <v>1</v>
          </cell>
          <cell r="J4037" t="str">
            <v>vleeskuikens</v>
          </cell>
        </row>
        <row r="4038">
          <cell r="A4038" t="str">
            <v>2012_feb_34</v>
          </cell>
          <cell r="C4038">
            <v>16626</v>
          </cell>
          <cell r="D4038">
            <v>2012</v>
          </cell>
          <cell r="E4038" t="str">
            <v>feb</v>
          </cell>
          <cell r="F4038">
            <v>34</v>
          </cell>
          <cell r="G4038">
            <v>13950.51</v>
          </cell>
          <cell r="H4038">
            <v>2</v>
          </cell>
          <cell r="I4038">
            <v>1</v>
          </cell>
          <cell r="J4038" t="str">
            <v>vleeskuikens</v>
          </cell>
        </row>
        <row r="4039">
          <cell r="A4039" t="str">
            <v>2012_mrt_27</v>
          </cell>
          <cell r="C4039">
            <v>16627</v>
          </cell>
          <cell r="D4039">
            <v>2012</v>
          </cell>
          <cell r="E4039" t="str">
            <v>mrt</v>
          </cell>
          <cell r="F4039">
            <v>27</v>
          </cell>
          <cell r="G4039">
            <v>129191.823</v>
          </cell>
          <cell r="H4039">
            <v>3</v>
          </cell>
          <cell r="I4039">
            <v>1</v>
          </cell>
          <cell r="J4039" t="str">
            <v>vleeskuikens</v>
          </cell>
        </row>
        <row r="4040">
          <cell r="A4040" t="str">
            <v>2012_mrt_28</v>
          </cell>
          <cell r="C4040">
            <v>16628</v>
          </cell>
          <cell r="D4040">
            <v>2012</v>
          </cell>
          <cell r="E4040" t="str">
            <v>mrt</v>
          </cell>
          <cell r="F4040">
            <v>28</v>
          </cell>
          <cell r="G4040">
            <v>85996.514999999999</v>
          </cell>
          <cell r="H4040">
            <v>3</v>
          </cell>
          <cell r="I4040">
            <v>1</v>
          </cell>
          <cell r="J4040" t="str">
            <v>vleeskuikens</v>
          </cell>
        </row>
        <row r="4041">
          <cell r="A4041" t="str">
            <v>2012_mrt_29</v>
          </cell>
          <cell r="C4041">
            <v>16629</v>
          </cell>
          <cell r="D4041">
            <v>2012</v>
          </cell>
          <cell r="E4041" t="str">
            <v>mrt</v>
          </cell>
          <cell r="F4041">
            <v>29</v>
          </cell>
          <cell r="G4041">
            <v>19543.062000000002</v>
          </cell>
          <cell r="H4041">
            <v>3</v>
          </cell>
          <cell r="I4041">
            <v>1</v>
          </cell>
          <cell r="J4041" t="str">
            <v>vleeskuikens</v>
          </cell>
        </row>
        <row r="4042">
          <cell r="A4042" t="str">
            <v>2012_mrt_30</v>
          </cell>
          <cell r="C4042">
            <v>16630</v>
          </cell>
          <cell r="D4042">
            <v>2012</v>
          </cell>
          <cell r="E4042" t="str">
            <v>mrt</v>
          </cell>
          <cell r="F4042">
            <v>30</v>
          </cell>
          <cell r="G4042">
            <v>10138.526</v>
          </cell>
          <cell r="H4042">
            <v>3</v>
          </cell>
          <cell r="I4042">
            <v>1</v>
          </cell>
          <cell r="J4042" t="str">
            <v>vleeskuikens</v>
          </cell>
        </row>
        <row r="4043">
          <cell r="A4043" t="str">
            <v>2012_mrt_31</v>
          </cell>
          <cell r="C4043">
            <v>16631</v>
          </cell>
          <cell r="D4043">
            <v>2012</v>
          </cell>
          <cell r="E4043" t="str">
            <v>mrt</v>
          </cell>
          <cell r="F4043">
            <v>31</v>
          </cell>
          <cell r="G4043">
            <v>0.86</v>
          </cell>
          <cell r="H4043">
            <v>3</v>
          </cell>
          <cell r="I4043">
            <v>1</v>
          </cell>
          <cell r="J4043" t="str">
            <v>vleeskuikens</v>
          </cell>
        </row>
        <row r="4044">
          <cell r="A4044" t="str">
            <v>2012_mrt_32</v>
          </cell>
          <cell r="C4044">
            <v>16632</v>
          </cell>
          <cell r="D4044">
            <v>2012</v>
          </cell>
          <cell r="E4044" t="str">
            <v>mrt</v>
          </cell>
          <cell r="F4044">
            <v>32</v>
          </cell>
          <cell r="G4044">
            <v>38.299999999999997</v>
          </cell>
          <cell r="H4044">
            <v>3</v>
          </cell>
          <cell r="I4044">
            <v>1</v>
          </cell>
          <cell r="J4044" t="str">
            <v>vleeskuikens</v>
          </cell>
        </row>
        <row r="4045">
          <cell r="A4045" t="str">
            <v>2012_mrt_33</v>
          </cell>
          <cell r="C4045">
            <v>16633</v>
          </cell>
          <cell r="D4045">
            <v>2012</v>
          </cell>
          <cell r="E4045" t="str">
            <v>mrt</v>
          </cell>
          <cell r="F4045">
            <v>33</v>
          </cell>
          <cell r="G4045">
            <v>220.95</v>
          </cell>
          <cell r="H4045">
            <v>3</v>
          </cell>
          <cell r="I4045">
            <v>1</v>
          </cell>
          <cell r="J4045" t="str">
            <v>vleeskuikens</v>
          </cell>
        </row>
        <row r="4046">
          <cell r="A4046" t="str">
            <v>2012_mrt_34</v>
          </cell>
          <cell r="C4046">
            <v>16634</v>
          </cell>
          <cell r="D4046">
            <v>2012</v>
          </cell>
          <cell r="E4046" t="str">
            <v>mrt</v>
          </cell>
          <cell r="F4046">
            <v>34</v>
          </cell>
          <cell r="G4046">
            <v>13513.718000000001</v>
          </cell>
          <cell r="H4046">
            <v>3</v>
          </cell>
          <cell r="I4046">
            <v>1</v>
          </cell>
          <cell r="J4046" t="str">
            <v>vleeskuikens</v>
          </cell>
        </row>
        <row r="4047">
          <cell r="A4047" t="str">
            <v>2012_apr_27</v>
          </cell>
          <cell r="C4047">
            <v>16635</v>
          </cell>
          <cell r="D4047">
            <v>2012</v>
          </cell>
          <cell r="E4047" t="str">
            <v>apr</v>
          </cell>
          <cell r="F4047">
            <v>27</v>
          </cell>
          <cell r="G4047">
            <v>132947.399</v>
          </cell>
          <cell r="H4047">
            <v>4</v>
          </cell>
          <cell r="I4047">
            <v>1</v>
          </cell>
          <cell r="J4047" t="str">
            <v>vleeskuikens</v>
          </cell>
        </row>
        <row r="4048">
          <cell r="A4048" t="str">
            <v>2012_apr_28</v>
          </cell>
          <cell r="C4048">
            <v>16636</v>
          </cell>
          <cell r="D4048">
            <v>2012</v>
          </cell>
          <cell r="E4048" t="str">
            <v>apr</v>
          </cell>
          <cell r="F4048">
            <v>28</v>
          </cell>
          <cell r="G4048">
            <v>87722.475999999995</v>
          </cell>
          <cell r="H4048">
            <v>4</v>
          </cell>
          <cell r="I4048">
            <v>1</v>
          </cell>
          <cell r="J4048" t="str">
            <v>vleeskuikens</v>
          </cell>
        </row>
        <row r="4049">
          <cell r="A4049" t="str">
            <v>2012_apr_29</v>
          </cell>
          <cell r="C4049">
            <v>16637</v>
          </cell>
          <cell r="D4049">
            <v>2012</v>
          </cell>
          <cell r="E4049" t="str">
            <v>apr</v>
          </cell>
          <cell r="F4049">
            <v>29</v>
          </cell>
          <cell r="G4049">
            <v>19575.167000000001</v>
          </cell>
          <cell r="H4049">
            <v>4</v>
          </cell>
          <cell r="I4049">
            <v>1</v>
          </cell>
          <cell r="J4049" t="str">
            <v>vleeskuikens</v>
          </cell>
        </row>
        <row r="4050">
          <cell r="A4050" t="str">
            <v>2012_apr_30</v>
          </cell>
          <cell r="C4050">
            <v>16638</v>
          </cell>
          <cell r="D4050">
            <v>2012</v>
          </cell>
          <cell r="E4050" t="str">
            <v>apr</v>
          </cell>
          <cell r="F4050">
            <v>30</v>
          </cell>
          <cell r="G4050">
            <v>10138.526</v>
          </cell>
          <cell r="H4050">
            <v>4</v>
          </cell>
          <cell r="I4050">
            <v>1</v>
          </cell>
          <cell r="J4050" t="str">
            <v>vleeskuikens</v>
          </cell>
        </row>
        <row r="4051">
          <cell r="A4051" t="str">
            <v>2012_apr_31</v>
          </cell>
          <cell r="C4051">
            <v>16639</v>
          </cell>
          <cell r="D4051">
            <v>2012</v>
          </cell>
          <cell r="E4051" t="str">
            <v>apr</v>
          </cell>
          <cell r="F4051">
            <v>31</v>
          </cell>
          <cell r="G4051">
            <v>0.88500000000000001</v>
          </cell>
          <cell r="H4051">
            <v>4</v>
          </cell>
          <cell r="I4051">
            <v>1</v>
          </cell>
          <cell r="J4051" t="str">
            <v>vleeskuikens</v>
          </cell>
        </row>
        <row r="4052">
          <cell r="A4052" t="str">
            <v>2012_apr_32</v>
          </cell>
          <cell r="C4052">
            <v>16640</v>
          </cell>
          <cell r="D4052">
            <v>2012</v>
          </cell>
          <cell r="E4052" t="str">
            <v>apr</v>
          </cell>
          <cell r="F4052">
            <v>32</v>
          </cell>
          <cell r="G4052">
            <v>38.9</v>
          </cell>
          <cell r="H4052">
            <v>4</v>
          </cell>
          <cell r="I4052">
            <v>1</v>
          </cell>
          <cell r="J4052" t="str">
            <v>vleeskuikens</v>
          </cell>
        </row>
        <row r="4053">
          <cell r="A4053" t="str">
            <v>2012_apr_33</v>
          </cell>
          <cell r="C4053">
            <v>16641</v>
          </cell>
          <cell r="D4053">
            <v>2012</v>
          </cell>
          <cell r="E4053" t="str">
            <v>apr</v>
          </cell>
          <cell r="F4053">
            <v>33</v>
          </cell>
          <cell r="G4053">
            <v>231.75</v>
          </cell>
          <cell r="H4053">
            <v>4</v>
          </cell>
          <cell r="I4053">
            <v>1</v>
          </cell>
          <cell r="J4053" t="str">
            <v>vleeskuikens</v>
          </cell>
        </row>
        <row r="4054">
          <cell r="A4054" t="str">
            <v>2012_apr_34</v>
          </cell>
          <cell r="C4054">
            <v>16642</v>
          </cell>
          <cell r="D4054">
            <v>2012</v>
          </cell>
          <cell r="E4054" t="str">
            <v>apr</v>
          </cell>
          <cell r="F4054">
            <v>34</v>
          </cell>
          <cell r="G4054">
            <v>15511.227999999999</v>
          </cell>
          <cell r="H4054">
            <v>4</v>
          </cell>
          <cell r="I4054">
            <v>1</v>
          </cell>
          <cell r="J4054" t="str">
            <v>vleeskuikens</v>
          </cell>
        </row>
        <row r="4055">
          <cell r="A4055" t="str">
            <v>2012_mei_27</v>
          </cell>
          <cell r="C4055">
            <v>16643</v>
          </cell>
          <cell r="D4055">
            <v>2012</v>
          </cell>
          <cell r="E4055" t="str">
            <v>mei</v>
          </cell>
          <cell r="F4055">
            <v>27</v>
          </cell>
          <cell r="G4055">
            <v>133698.514</v>
          </cell>
          <cell r="H4055">
            <v>5</v>
          </cell>
          <cell r="I4055">
            <v>1</v>
          </cell>
          <cell r="J4055" t="str">
            <v>vleeskuikens</v>
          </cell>
        </row>
        <row r="4056">
          <cell r="A4056" t="str">
            <v>2012_mei_28</v>
          </cell>
          <cell r="C4056">
            <v>16644</v>
          </cell>
          <cell r="D4056">
            <v>2012</v>
          </cell>
          <cell r="E4056" t="str">
            <v>mei</v>
          </cell>
          <cell r="F4056">
            <v>28</v>
          </cell>
          <cell r="G4056">
            <v>89239.947</v>
          </cell>
          <cell r="H4056">
            <v>5</v>
          </cell>
          <cell r="I4056">
            <v>1</v>
          </cell>
          <cell r="J4056" t="str">
            <v>vleeskuikens</v>
          </cell>
        </row>
        <row r="4057">
          <cell r="A4057" t="str">
            <v>2012_mei_29</v>
          </cell>
          <cell r="C4057">
            <v>16645</v>
          </cell>
          <cell r="D4057">
            <v>2012</v>
          </cell>
          <cell r="E4057" t="str">
            <v>mei</v>
          </cell>
          <cell r="F4057">
            <v>29</v>
          </cell>
          <cell r="G4057">
            <v>19767.798999999999</v>
          </cell>
          <cell r="H4057">
            <v>5</v>
          </cell>
          <cell r="I4057">
            <v>1</v>
          </cell>
          <cell r="J4057" t="str">
            <v>vleeskuikens</v>
          </cell>
        </row>
        <row r="4058">
          <cell r="A4058" t="str">
            <v>2012_mei_30</v>
          </cell>
          <cell r="C4058">
            <v>16646</v>
          </cell>
          <cell r="D4058">
            <v>2012</v>
          </cell>
          <cell r="E4058" t="str">
            <v>mei</v>
          </cell>
          <cell r="F4058">
            <v>30</v>
          </cell>
          <cell r="G4058">
            <v>10138.526</v>
          </cell>
          <cell r="H4058">
            <v>5</v>
          </cell>
          <cell r="I4058">
            <v>1</v>
          </cell>
          <cell r="J4058" t="str">
            <v>vleeskuikens</v>
          </cell>
        </row>
        <row r="4059">
          <cell r="A4059" t="str">
            <v>2012_mei_31</v>
          </cell>
          <cell r="C4059">
            <v>16647</v>
          </cell>
          <cell r="D4059">
            <v>2012</v>
          </cell>
          <cell r="E4059" t="str">
            <v>mei</v>
          </cell>
          <cell r="F4059">
            <v>31</v>
          </cell>
          <cell r="G4059">
            <v>0.89</v>
          </cell>
          <cell r="H4059">
            <v>5</v>
          </cell>
          <cell r="I4059">
            <v>1</v>
          </cell>
          <cell r="J4059" t="str">
            <v>vleeskuikens</v>
          </cell>
        </row>
        <row r="4060">
          <cell r="A4060" t="str">
            <v>2012_mei_32</v>
          </cell>
          <cell r="C4060">
            <v>16648</v>
          </cell>
          <cell r="D4060">
            <v>2012</v>
          </cell>
          <cell r="E4060" t="str">
            <v>mei</v>
          </cell>
          <cell r="F4060">
            <v>32</v>
          </cell>
          <cell r="G4060">
            <v>39.65</v>
          </cell>
          <cell r="H4060">
            <v>5</v>
          </cell>
          <cell r="I4060">
            <v>1</v>
          </cell>
          <cell r="J4060" t="str">
            <v>vleeskuikens</v>
          </cell>
        </row>
        <row r="4061">
          <cell r="A4061" t="str">
            <v>2012_mei_33</v>
          </cell>
          <cell r="C4061">
            <v>16649</v>
          </cell>
          <cell r="D4061">
            <v>2012</v>
          </cell>
          <cell r="E4061" t="str">
            <v>mei</v>
          </cell>
          <cell r="F4061">
            <v>33</v>
          </cell>
          <cell r="G4061">
            <v>232.85</v>
          </cell>
          <cell r="H4061">
            <v>5</v>
          </cell>
          <cell r="I4061">
            <v>1</v>
          </cell>
          <cell r="J4061" t="str">
            <v>vleeskuikens</v>
          </cell>
        </row>
        <row r="4062">
          <cell r="A4062" t="str">
            <v>2012_mei_34</v>
          </cell>
          <cell r="C4062">
            <v>16650</v>
          </cell>
          <cell r="D4062">
            <v>2012</v>
          </cell>
          <cell r="E4062" t="str">
            <v>mei</v>
          </cell>
          <cell r="F4062">
            <v>34</v>
          </cell>
          <cell r="G4062">
            <v>14552.24</v>
          </cell>
          <cell r="H4062">
            <v>5</v>
          </cell>
          <cell r="I4062">
            <v>1</v>
          </cell>
          <cell r="J4062" t="str">
            <v>vleeskuikens</v>
          </cell>
        </row>
        <row r="4063">
          <cell r="A4063" t="str">
            <v>2012_mrt_10</v>
          </cell>
          <cell r="C4063">
            <v>16651</v>
          </cell>
          <cell r="D4063">
            <v>2012</v>
          </cell>
          <cell r="E4063" t="str">
            <v>mrt</v>
          </cell>
          <cell r="F4063">
            <v>10</v>
          </cell>
          <cell r="G4063">
            <v>67427.644</v>
          </cell>
          <cell r="H4063">
            <v>3</v>
          </cell>
          <cell r="I4063">
            <v>1</v>
          </cell>
          <cell r="J4063" t="str">
            <v>fokvarkens</v>
          </cell>
        </row>
        <row r="4064">
          <cell r="A4064" t="str">
            <v>2012_mrt_11</v>
          </cell>
          <cell r="C4064">
            <v>16652</v>
          </cell>
          <cell r="D4064">
            <v>2012</v>
          </cell>
          <cell r="E4064" t="str">
            <v>mrt</v>
          </cell>
          <cell r="F4064">
            <v>11</v>
          </cell>
          <cell r="G4064">
            <v>26682.6</v>
          </cell>
          <cell r="H4064">
            <v>3</v>
          </cell>
          <cell r="I4064">
            <v>1</v>
          </cell>
          <cell r="J4064" t="str">
            <v>fokvarkens</v>
          </cell>
        </row>
        <row r="4065">
          <cell r="A4065" t="str">
            <v>2012_mrt_12</v>
          </cell>
          <cell r="C4065">
            <v>16653</v>
          </cell>
          <cell r="D4065">
            <v>2012</v>
          </cell>
          <cell r="E4065" t="str">
            <v>mrt</v>
          </cell>
          <cell r="F4065">
            <v>12</v>
          </cell>
          <cell r="G4065">
            <v>3750</v>
          </cell>
          <cell r="H4065">
            <v>3</v>
          </cell>
          <cell r="I4065">
            <v>1</v>
          </cell>
          <cell r="J4065" t="str">
            <v>fokvarkens</v>
          </cell>
        </row>
        <row r="4066">
          <cell r="A4066" t="str">
            <v>2012_mrt_13</v>
          </cell>
          <cell r="C4066">
            <v>16654</v>
          </cell>
          <cell r="D4066">
            <v>2012</v>
          </cell>
          <cell r="E4066" t="str">
            <v>mrt</v>
          </cell>
          <cell r="F4066">
            <v>13</v>
          </cell>
          <cell r="G4066">
            <v>7083.3329999999996</v>
          </cell>
          <cell r="H4066">
            <v>3</v>
          </cell>
          <cell r="I4066">
            <v>1</v>
          </cell>
          <cell r="J4066" t="str">
            <v>fokvarkens</v>
          </cell>
        </row>
        <row r="4067">
          <cell r="A4067" t="str">
            <v>2012_mrt_14</v>
          </cell>
          <cell r="C4067">
            <v>16655</v>
          </cell>
          <cell r="D4067">
            <v>2012</v>
          </cell>
          <cell r="E4067" t="str">
            <v>mrt</v>
          </cell>
          <cell r="F4067">
            <v>14</v>
          </cell>
          <cell r="G4067">
            <v>52</v>
          </cell>
          <cell r="H4067">
            <v>3</v>
          </cell>
          <cell r="I4067">
            <v>1</v>
          </cell>
          <cell r="J4067" t="str">
            <v>fokvarkens</v>
          </cell>
        </row>
        <row r="4068">
          <cell r="A4068" t="str">
            <v>2012_mrt_15</v>
          </cell>
          <cell r="C4068">
            <v>16656</v>
          </cell>
          <cell r="D4068">
            <v>2012</v>
          </cell>
          <cell r="E4068" t="str">
            <v>mrt</v>
          </cell>
          <cell r="F4068">
            <v>15</v>
          </cell>
          <cell r="G4068">
            <v>25.95</v>
          </cell>
          <cell r="H4068">
            <v>3</v>
          </cell>
          <cell r="I4068">
            <v>1</v>
          </cell>
          <cell r="J4068" t="str">
            <v>fokvarkens</v>
          </cell>
        </row>
        <row r="4069">
          <cell r="A4069" t="str">
            <v>2012_mrt_16</v>
          </cell>
          <cell r="C4069">
            <v>16657</v>
          </cell>
          <cell r="D4069">
            <v>2012</v>
          </cell>
          <cell r="E4069" t="str">
            <v>mrt</v>
          </cell>
          <cell r="F4069">
            <v>16</v>
          </cell>
          <cell r="G4069">
            <v>36.049999999999997</v>
          </cell>
          <cell r="H4069">
            <v>3</v>
          </cell>
          <cell r="I4069">
            <v>1</v>
          </cell>
          <cell r="J4069" t="str">
            <v>fokvarkens</v>
          </cell>
        </row>
        <row r="4070">
          <cell r="A4070" t="str">
            <v>2012_mrt_17</v>
          </cell>
          <cell r="C4070">
            <v>16658</v>
          </cell>
          <cell r="D4070">
            <v>2012</v>
          </cell>
          <cell r="E4070" t="str">
            <v>mrt</v>
          </cell>
          <cell r="F4070">
            <v>17</v>
          </cell>
          <cell r="G4070">
            <v>0.94</v>
          </cell>
          <cell r="H4070">
            <v>3</v>
          </cell>
          <cell r="I4070">
            <v>1</v>
          </cell>
          <cell r="J4070" t="str">
            <v>fokvarkens</v>
          </cell>
        </row>
        <row r="4071">
          <cell r="A4071" t="str">
            <v>2012_mrt_18</v>
          </cell>
          <cell r="C4071">
            <v>16659</v>
          </cell>
          <cell r="D4071">
            <v>2012</v>
          </cell>
          <cell r="E4071" t="str">
            <v>mrt</v>
          </cell>
          <cell r="F4071">
            <v>18</v>
          </cell>
          <cell r="G4071">
            <v>29911.710999999999</v>
          </cell>
          <cell r="H4071">
            <v>3</v>
          </cell>
          <cell r="I4071">
            <v>1</v>
          </cell>
          <cell r="J4071" t="str">
            <v>fokvarkens</v>
          </cell>
        </row>
        <row r="4072">
          <cell r="A4072" t="str">
            <v>2012_apr_52</v>
          </cell>
          <cell r="C4072">
            <v>16705</v>
          </cell>
          <cell r="D4072">
            <v>2012</v>
          </cell>
          <cell r="E4072" t="str">
            <v>apr</v>
          </cell>
          <cell r="F4072">
            <v>52</v>
          </cell>
          <cell r="G4072">
            <v>147224.98699999999</v>
          </cell>
          <cell r="H4072">
            <v>4</v>
          </cell>
          <cell r="I4072">
            <v>1</v>
          </cell>
          <cell r="J4072" t="str">
            <v>sierteelt</v>
          </cell>
        </row>
        <row r="4073">
          <cell r="A4073" t="str">
            <v>2012_apr_53</v>
          </cell>
          <cell r="C4073">
            <v>16706</v>
          </cell>
          <cell r="D4073">
            <v>2012</v>
          </cell>
          <cell r="E4073" t="str">
            <v>apr</v>
          </cell>
          <cell r="F4073">
            <v>53</v>
          </cell>
          <cell r="G4073">
            <v>697562.02</v>
          </cell>
          <cell r="H4073">
            <v>4</v>
          </cell>
          <cell r="I4073">
            <v>1</v>
          </cell>
          <cell r="J4073" t="str">
            <v>sierteelt</v>
          </cell>
        </row>
        <row r="4074">
          <cell r="A4074" t="str">
            <v>2012_apr_54</v>
          </cell>
          <cell r="C4074">
            <v>16707</v>
          </cell>
          <cell r="D4074">
            <v>2012</v>
          </cell>
          <cell r="E4074" t="str">
            <v>apr</v>
          </cell>
          <cell r="F4074">
            <v>54</v>
          </cell>
          <cell r="G4074">
            <v>0.21099999999999999</v>
          </cell>
          <cell r="H4074">
            <v>4</v>
          </cell>
          <cell r="I4074">
            <v>1</v>
          </cell>
          <cell r="J4074" t="str">
            <v>sierteelt</v>
          </cell>
        </row>
        <row r="4075">
          <cell r="A4075" t="str">
            <v>2012_apr_55</v>
          </cell>
          <cell r="C4075">
            <v>16708</v>
          </cell>
          <cell r="D4075">
            <v>2012</v>
          </cell>
          <cell r="E4075" t="str">
            <v>apr</v>
          </cell>
          <cell r="F4075">
            <v>55</v>
          </cell>
          <cell r="G4075">
            <v>120910.507</v>
          </cell>
          <cell r="H4075">
            <v>4</v>
          </cell>
          <cell r="I4075">
            <v>1</v>
          </cell>
          <cell r="J4075" t="str">
            <v>sierteelt</v>
          </cell>
        </row>
        <row r="4076">
          <cell r="A4076" t="str">
            <v>2012_apr_56</v>
          </cell>
          <cell r="C4076">
            <v>16709</v>
          </cell>
          <cell r="D4076">
            <v>2012</v>
          </cell>
          <cell r="E4076" t="str">
            <v>apr</v>
          </cell>
          <cell r="F4076">
            <v>56</v>
          </cell>
          <cell r="G4076">
            <v>66241.369000000006</v>
          </cell>
          <cell r="H4076">
            <v>4</v>
          </cell>
          <cell r="I4076">
            <v>1</v>
          </cell>
          <cell r="J4076" t="str">
            <v>sierteelt</v>
          </cell>
        </row>
        <row r="4077">
          <cell r="A4077" t="str">
            <v>2012_apr_57</v>
          </cell>
          <cell r="C4077">
            <v>16710</v>
          </cell>
          <cell r="D4077">
            <v>2012</v>
          </cell>
          <cell r="E4077" t="str">
            <v>apr</v>
          </cell>
          <cell r="F4077">
            <v>57</v>
          </cell>
          <cell r="G4077">
            <v>1.825</v>
          </cell>
          <cell r="H4077">
            <v>4</v>
          </cell>
          <cell r="I4077">
            <v>1</v>
          </cell>
          <cell r="J4077" t="str">
            <v>sierteelt</v>
          </cell>
        </row>
        <row r="4078">
          <cell r="A4078" t="str">
            <v>2012_apr_58</v>
          </cell>
          <cell r="C4078">
            <v>16711</v>
          </cell>
          <cell r="D4078">
            <v>2012</v>
          </cell>
          <cell r="E4078" t="str">
            <v>apr</v>
          </cell>
          <cell r="F4078">
            <v>58</v>
          </cell>
          <cell r="G4078">
            <v>59863.591999999997</v>
          </cell>
          <cell r="H4078">
            <v>4</v>
          </cell>
          <cell r="I4078">
            <v>1</v>
          </cell>
          <cell r="J4078" t="str">
            <v>sierteelt</v>
          </cell>
        </row>
        <row r="4079">
          <cell r="A4079" t="str">
            <v>2012_apr_59</v>
          </cell>
          <cell r="C4079">
            <v>16712</v>
          </cell>
          <cell r="D4079">
            <v>2012</v>
          </cell>
          <cell r="E4079" t="str">
            <v>apr</v>
          </cell>
          <cell r="F4079">
            <v>59</v>
          </cell>
          <cell r="G4079">
            <v>60581.777000000002</v>
          </cell>
          <cell r="H4079">
            <v>4</v>
          </cell>
          <cell r="I4079">
            <v>1</v>
          </cell>
          <cell r="J4079" t="str">
            <v>sierteelt</v>
          </cell>
        </row>
        <row r="4080">
          <cell r="A4080" t="str">
            <v>2012_apr_60</v>
          </cell>
          <cell r="C4080">
            <v>16713</v>
          </cell>
          <cell r="D4080">
            <v>2012</v>
          </cell>
          <cell r="E4080" t="str">
            <v>apr</v>
          </cell>
          <cell r="F4080">
            <v>60</v>
          </cell>
          <cell r="G4080">
            <v>0.98799999999999999</v>
          </cell>
          <cell r="H4080">
            <v>4</v>
          </cell>
          <cell r="I4080">
            <v>1</v>
          </cell>
          <cell r="J4080" t="str">
            <v>sierteelt</v>
          </cell>
        </row>
        <row r="4081">
          <cell r="A4081" t="str">
            <v>2012_apr_61</v>
          </cell>
          <cell r="C4081">
            <v>16714</v>
          </cell>
          <cell r="D4081">
            <v>2012</v>
          </cell>
          <cell r="E4081" t="str">
            <v>apr</v>
          </cell>
          <cell r="F4081">
            <v>61</v>
          </cell>
          <cell r="G4081">
            <v>286634</v>
          </cell>
          <cell r="H4081">
            <v>4</v>
          </cell>
          <cell r="I4081">
            <v>1</v>
          </cell>
          <cell r="J4081" t="str">
            <v>sierteelt</v>
          </cell>
        </row>
        <row r="4082">
          <cell r="A4082" t="str">
            <v>2012_apr_64</v>
          </cell>
          <cell r="C4082">
            <v>16715</v>
          </cell>
          <cell r="D4082">
            <v>2012</v>
          </cell>
          <cell r="E4082" t="str">
            <v>apr</v>
          </cell>
          <cell r="F4082">
            <v>64</v>
          </cell>
          <cell r="G4082">
            <v>218549</v>
          </cell>
          <cell r="H4082">
            <v>4</v>
          </cell>
          <cell r="I4082">
            <v>1</v>
          </cell>
          <cell r="J4082" t="str">
            <v>sierteelt</v>
          </cell>
        </row>
        <row r="4083">
          <cell r="A4083" t="str">
            <v>2012_apr_66</v>
          </cell>
          <cell r="C4083">
            <v>16716</v>
          </cell>
          <cell r="D4083">
            <v>2012</v>
          </cell>
          <cell r="E4083" t="str">
            <v>apr</v>
          </cell>
          <cell r="F4083">
            <v>66</v>
          </cell>
          <cell r="G4083">
            <v>505183</v>
          </cell>
          <cell r="H4083">
            <v>4</v>
          </cell>
          <cell r="I4083">
            <v>1</v>
          </cell>
          <cell r="J4083" t="str">
            <v>sierteelt</v>
          </cell>
        </row>
        <row r="4084">
          <cell r="A4084" t="str">
            <v>2012_mei_52</v>
          </cell>
          <cell r="C4084">
            <v>16717</v>
          </cell>
          <cell r="D4084">
            <v>2012</v>
          </cell>
          <cell r="E4084" t="str">
            <v>mei</v>
          </cell>
          <cell r="F4084">
            <v>52</v>
          </cell>
          <cell r="G4084">
            <v>190648.36499999999</v>
          </cell>
          <cell r="H4084">
            <v>5</v>
          </cell>
          <cell r="I4084">
            <v>1</v>
          </cell>
          <cell r="J4084" t="str">
            <v>sierteelt</v>
          </cell>
        </row>
        <row r="4085">
          <cell r="A4085" t="str">
            <v>2012_mei_53</v>
          </cell>
          <cell r="C4085">
            <v>16718</v>
          </cell>
          <cell r="D4085">
            <v>2012</v>
          </cell>
          <cell r="E4085" t="str">
            <v>mei</v>
          </cell>
          <cell r="F4085">
            <v>53</v>
          </cell>
          <cell r="G4085">
            <v>667728.27399999998</v>
          </cell>
          <cell r="H4085">
            <v>5</v>
          </cell>
          <cell r="I4085">
            <v>1</v>
          </cell>
          <cell r="J4085" t="str">
            <v>sierteelt</v>
          </cell>
        </row>
        <row r="4086">
          <cell r="A4086" t="str">
            <v>2012_mei_54</v>
          </cell>
          <cell r="C4086">
            <v>16719</v>
          </cell>
          <cell r="D4086">
            <v>2012</v>
          </cell>
          <cell r="E4086" t="str">
            <v>mei</v>
          </cell>
          <cell r="F4086">
            <v>54</v>
          </cell>
          <cell r="G4086">
            <v>0.28499999999999998</v>
          </cell>
          <cell r="H4086">
            <v>5</v>
          </cell>
          <cell r="I4086">
            <v>1</v>
          </cell>
          <cell r="J4086" t="str">
            <v>sierteelt</v>
          </cell>
        </row>
        <row r="4087">
          <cell r="A4087" t="str">
            <v>2012_mei_55</v>
          </cell>
          <cell r="C4087">
            <v>16720</v>
          </cell>
          <cell r="D4087">
            <v>2012</v>
          </cell>
          <cell r="E4087" t="str">
            <v>mei</v>
          </cell>
          <cell r="F4087">
            <v>55</v>
          </cell>
          <cell r="G4087">
            <v>163354.389</v>
          </cell>
          <cell r="H4087">
            <v>5</v>
          </cell>
          <cell r="I4087">
            <v>1</v>
          </cell>
          <cell r="J4087" t="str">
            <v>sierteelt</v>
          </cell>
        </row>
        <row r="4088">
          <cell r="A4088" t="str">
            <v>2012_mei_56</v>
          </cell>
          <cell r="C4088">
            <v>16721</v>
          </cell>
          <cell r="D4088">
            <v>2012</v>
          </cell>
          <cell r="E4088" t="str">
            <v>mei</v>
          </cell>
          <cell r="F4088">
            <v>56</v>
          </cell>
          <cell r="G4088">
            <v>84595.202000000005</v>
          </cell>
          <cell r="H4088">
            <v>5</v>
          </cell>
          <cell r="I4088">
            <v>1</v>
          </cell>
          <cell r="J4088" t="str">
            <v>sierteelt</v>
          </cell>
        </row>
        <row r="4089">
          <cell r="A4089" t="str">
            <v>2012_mei_57</v>
          </cell>
          <cell r="C4089">
            <v>16722</v>
          </cell>
          <cell r="D4089">
            <v>2012</v>
          </cell>
          <cell r="E4089" t="str">
            <v>mei</v>
          </cell>
          <cell r="F4089">
            <v>57</v>
          </cell>
          <cell r="G4089">
            <v>1.931</v>
          </cell>
          <cell r="H4089">
            <v>5</v>
          </cell>
          <cell r="I4089">
            <v>1</v>
          </cell>
          <cell r="J4089" t="str">
            <v>sierteelt</v>
          </cell>
        </row>
        <row r="4090">
          <cell r="A4090" t="str">
            <v>2012_mei_58</v>
          </cell>
          <cell r="C4090">
            <v>16723</v>
          </cell>
          <cell r="D4090">
            <v>2012</v>
          </cell>
          <cell r="E4090" t="str">
            <v>mei</v>
          </cell>
          <cell r="F4090">
            <v>58</v>
          </cell>
          <cell r="G4090">
            <v>85304.409</v>
          </cell>
          <cell r="H4090">
            <v>5</v>
          </cell>
          <cell r="I4090">
            <v>1</v>
          </cell>
          <cell r="J4090" t="str">
            <v>sierteelt</v>
          </cell>
        </row>
        <row r="4091">
          <cell r="A4091" t="str">
            <v>2012_mei_59</v>
          </cell>
          <cell r="C4091">
            <v>16724</v>
          </cell>
          <cell r="D4091">
            <v>2012</v>
          </cell>
          <cell r="E4091" t="str">
            <v>mei</v>
          </cell>
          <cell r="F4091">
            <v>59</v>
          </cell>
          <cell r="G4091">
            <v>85419.12</v>
          </cell>
          <cell r="H4091">
            <v>5</v>
          </cell>
          <cell r="I4091">
            <v>1</v>
          </cell>
          <cell r="J4091" t="str">
            <v>sierteelt</v>
          </cell>
        </row>
        <row r="4092">
          <cell r="A4092" t="str">
            <v>2012_mei_60</v>
          </cell>
          <cell r="C4092">
            <v>16725</v>
          </cell>
          <cell r="D4092">
            <v>2012</v>
          </cell>
          <cell r="E4092" t="str">
            <v>mei</v>
          </cell>
          <cell r="F4092">
            <v>60</v>
          </cell>
          <cell r="G4092">
            <v>0.998</v>
          </cell>
          <cell r="H4092">
            <v>5</v>
          </cell>
          <cell r="I4092">
            <v>1</v>
          </cell>
          <cell r="J4092" t="str">
            <v>sierteelt</v>
          </cell>
        </row>
        <row r="4093">
          <cell r="A4093" t="str">
            <v>2012_mei_61</v>
          </cell>
          <cell r="C4093">
            <v>16726</v>
          </cell>
          <cell r="D4093">
            <v>2012</v>
          </cell>
          <cell r="E4093" t="str">
            <v>mei</v>
          </cell>
          <cell r="F4093">
            <v>61</v>
          </cell>
          <cell r="G4093">
            <v>370512</v>
          </cell>
          <cell r="H4093">
            <v>5</v>
          </cell>
          <cell r="I4093">
            <v>1</v>
          </cell>
          <cell r="J4093" t="str">
            <v>sierteelt</v>
          </cell>
        </row>
        <row r="4094">
          <cell r="A4094" t="str">
            <v>2012_mei_64</v>
          </cell>
          <cell r="C4094">
            <v>16727</v>
          </cell>
          <cell r="D4094">
            <v>2012</v>
          </cell>
          <cell r="E4094" t="str">
            <v>mei</v>
          </cell>
          <cell r="F4094">
            <v>64</v>
          </cell>
          <cell r="G4094">
            <v>267147</v>
          </cell>
          <cell r="H4094">
            <v>5</v>
          </cell>
          <cell r="I4094">
            <v>1</v>
          </cell>
          <cell r="J4094" t="str">
            <v>sierteelt</v>
          </cell>
        </row>
        <row r="4095">
          <cell r="A4095" t="str">
            <v>2012_mei_66</v>
          </cell>
          <cell r="C4095">
            <v>16728</v>
          </cell>
          <cell r="D4095">
            <v>2012</v>
          </cell>
          <cell r="E4095" t="str">
            <v>mei</v>
          </cell>
          <cell r="F4095">
            <v>66</v>
          </cell>
          <cell r="G4095">
            <v>637659</v>
          </cell>
          <cell r="H4095">
            <v>5</v>
          </cell>
          <cell r="I4095">
            <v>1</v>
          </cell>
          <cell r="J4095" t="str">
            <v>sierteelt</v>
          </cell>
        </row>
        <row r="4096">
          <cell r="A4096" t="str">
            <v>2012_jun_52</v>
          </cell>
          <cell r="C4096">
            <v>16761</v>
          </cell>
          <cell r="D4096">
            <v>2012</v>
          </cell>
          <cell r="E4096" t="str">
            <v>jun</v>
          </cell>
          <cell r="F4096">
            <v>52</v>
          </cell>
          <cell r="G4096">
            <v>139790.24</v>
          </cell>
          <cell r="H4096">
            <v>6</v>
          </cell>
          <cell r="I4096">
            <v>1</v>
          </cell>
          <cell r="J4096" t="str">
            <v>sierteelt</v>
          </cell>
        </row>
        <row r="4097">
          <cell r="A4097" t="str">
            <v>2012_jun_53</v>
          </cell>
          <cell r="C4097">
            <v>16762</v>
          </cell>
          <cell r="D4097">
            <v>2012</v>
          </cell>
          <cell r="E4097" t="str">
            <v>jun</v>
          </cell>
          <cell r="F4097">
            <v>53</v>
          </cell>
          <cell r="G4097">
            <v>537220.79700000002</v>
          </cell>
          <cell r="H4097">
            <v>6</v>
          </cell>
          <cell r="I4097">
            <v>1</v>
          </cell>
          <cell r="J4097" t="str">
            <v>sierteelt</v>
          </cell>
        </row>
        <row r="4098">
          <cell r="A4098" t="str">
            <v>2012_jun_54</v>
          </cell>
          <cell r="C4098">
            <v>16763</v>
          </cell>
          <cell r="D4098">
            <v>2012</v>
          </cell>
          <cell r="E4098" t="str">
            <v>jun</v>
          </cell>
          <cell r="F4098">
            <v>54</v>
          </cell>
          <cell r="G4098">
            <v>0.26</v>
          </cell>
          <cell r="H4098">
            <v>6</v>
          </cell>
          <cell r="I4098">
            <v>1</v>
          </cell>
          <cell r="J4098" t="str">
            <v>sierteelt</v>
          </cell>
        </row>
        <row r="4099">
          <cell r="A4099" t="str">
            <v>2012_jun_55</v>
          </cell>
          <cell r="C4099">
            <v>16764</v>
          </cell>
          <cell r="D4099">
            <v>2012</v>
          </cell>
          <cell r="E4099" t="str">
            <v>jun</v>
          </cell>
          <cell r="F4099">
            <v>55</v>
          </cell>
          <cell r="G4099">
            <v>101673.17200000001</v>
          </cell>
          <cell r="H4099">
            <v>6</v>
          </cell>
          <cell r="I4099">
            <v>1</v>
          </cell>
          <cell r="J4099" t="str">
            <v>sierteelt</v>
          </cell>
        </row>
        <row r="4100">
          <cell r="A4100" t="str">
            <v>2012_jun_56</v>
          </cell>
          <cell r="C4100">
            <v>16765</v>
          </cell>
          <cell r="D4100">
            <v>2012</v>
          </cell>
          <cell r="E4100" t="str">
            <v>jun</v>
          </cell>
          <cell r="F4100">
            <v>56</v>
          </cell>
          <cell r="G4100">
            <v>62865.072</v>
          </cell>
          <cell r="H4100">
            <v>6</v>
          </cell>
          <cell r="I4100">
            <v>1</v>
          </cell>
          <cell r="J4100" t="str">
            <v>sierteelt</v>
          </cell>
        </row>
        <row r="4101">
          <cell r="A4101" t="str">
            <v>2012_jun_57</v>
          </cell>
          <cell r="C4101">
            <v>16766</v>
          </cell>
          <cell r="D4101">
            <v>2012</v>
          </cell>
          <cell r="E4101" t="str">
            <v>jun</v>
          </cell>
          <cell r="F4101">
            <v>57</v>
          </cell>
          <cell r="G4101">
            <v>1.617</v>
          </cell>
          <cell r="H4101">
            <v>6</v>
          </cell>
          <cell r="I4101">
            <v>1</v>
          </cell>
          <cell r="J4101" t="str">
            <v>sierteelt</v>
          </cell>
        </row>
        <row r="4102">
          <cell r="A4102" t="str">
            <v>2012_jun_58</v>
          </cell>
          <cell r="C4102">
            <v>16767</v>
          </cell>
          <cell r="D4102">
            <v>2012</v>
          </cell>
          <cell r="E4102" t="str">
            <v>jun</v>
          </cell>
          <cell r="F4102">
            <v>58</v>
          </cell>
          <cell r="G4102">
            <v>32219.951000000001</v>
          </cell>
          <cell r="H4102">
            <v>6</v>
          </cell>
          <cell r="I4102">
            <v>1</v>
          </cell>
          <cell r="J4102" t="str">
            <v>sierteelt</v>
          </cell>
        </row>
        <row r="4103">
          <cell r="A4103" t="str">
            <v>2012_jun_59</v>
          </cell>
          <cell r="C4103">
            <v>16768</v>
          </cell>
          <cell r="D4103">
            <v>2012</v>
          </cell>
          <cell r="E4103" t="str">
            <v>jun</v>
          </cell>
          <cell r="F4103">
            <v>59</v>
          </cell>
          <cell r="G4103">
            <v>27057.938999999998</v>
          </cell>
          <cell r="H4103">
            <v>6</v>
          </cell>
          <cell r="I4103">
            <v>1</v>
          </cell>
          <cell r="J4103" t="str">
            <v>sierteelt</v>
          </cell>
        </row>
        <row r="4104">
          <cell r="A4104" t="str">
            <v>2012_jun_60</v>
          </cell>
          <cell r="C4104">
            <v>16769</v>
          </cell>
          <cell r="D4104">
            <v>2012</v>
          </cell>
          <cell r="E4104" t="str">
            <v>jun</v>
          </cell>
          <cell r="F4104">
            <v>60</v>
          </cell>
          <cell r="G4104">
            <v>1.19</v>
          </cell>
          <cell r="H4104">
            <v>6</v>
          </cell>
          <cell r="I4104">
            <v>1</v>
          </cell>
          <cell r="J4104" t="str">
            <v>sierteelt</v>
          </cell>
        </row>
        <row r="4105">
          <cell r="A4105" t="str">
            <v>2012_jun_61</v>
          </cell>
          <cell r="C4105">
            <v>16770</v>
          </cell>
          <cell r="D4105">
            <v>2012</v>
          </cell>
          <cell r="E4105" t="str">
            <v>jun</v>
          </cell>
          <cell r="F4105">
            <v>61</v>
          </cell>
          <cell r="G4105">
            <v>253711</v>
          </cell>
          <cell r="H4105">
            <v>6</v>
          </cell>
          <cell r="I4105">
            <v>1</v>
          </cell>
          <cell r="J4105" t="str">
            <v>sierteelt</v>
          </cell>
        </row>
        <row r="4106">
          <cell r="A4106" t="str">
            <v>2012_jun_64</v>
          </cell>
          <cell r="C4106">
            <v>16771</v>
          </cell>
          <cell r="D4106">
            <v>2012</v>
          </cell>
          <cell r="E4106" t="str">
            <v>jun</v>
          </cell>
          <cell r="F4106">
            <v>64</v>
          </cell>
          <cell r="G4106">
            <v>157121</v>
          </cell>
          <cell r="H4106">
            <v>6</v>
          </cell>
          <cell r="I4106">
            <v>1</v>
          </cell>
          <cell r="J4106" t="str">
            <v>sierteelt</v>
          </cell>
        </row>
        <row r="4107">
          <cell r="A4107" t="str">
            <v>2012_jun_66</v>
          </cell>
          <cell r="C4107">
            <v>16772</v>
          </cell>
          <cell r="D4107">
            <v>2012</v>
          </cell>
          <cell r="E4107" t="str">
            <v>jun</v>
          </cell>
          <cell r="F4107">
            <v>66</v>
          </cell>
          <cell r="G4107">
            <v>410832</v>
          </cell>
          <cell r="H4107">
            <v>6</v>
          </cell>
          <cell r="I4107">
            <v>1</v>
          </cell>
          <cell r="J4107" t="str">
            <v>sierteelt</v>
          </cell>
        </row>
        <row r="4108">
          <cell r="A4108" t="str">
            <v>2012_jul_52</v>
          </cell>
          <cell r="C4108">
            <v>16773</v>
          </cell>
          <cell r="D4108">
            <v>2012</v>
          </cell>
          <cell r="E4108" t="str">
            <v>jul</v>
          </cell>
          <cell r="F4108">
            <v>52</v>
          </cell>
          <cell r="G4108">
            <v>98502.835999999996</v>
          </cell>
          <cell r="H4108">
            <v>7</v>
          </cell>
          <cell r="I4108">
            <v>1</v>
          </cell>
          <cell r="J4108" t="str">
            <v>sierteelt</v>
          </cell>
        </row>
        <row r="4109">
          <cell r="A4109" t="str">
            <v>2012_jul_53</v>
          </cell>
          <cell r="C4109">
            <v>16774</v>
          </cell>
          <cell r="D4109">
            <v>2012</v>
          </cell>
          <cell r="E4109" t="str">
            <v>jul</v>
          </cell>
          <cell r="F4109">
            <v>53</v>
          </cell>
          <cell r="G4109">
            <v>536614.79599999997</v>
          </cell>
          <cell r="H4109">
            <v>7</v>
          </cell>
          <cell r="I4109">
            <v>1</v>
          </cell>
          <cell r="J4109" t="str">
            <v>sierteelt</v>
          </cell>
        </row>
        <row r="4110">
          <cell r="A4110" t="str">
            <v>2012_jul_54</v>
          </cell>
          <cell r="C4110">
            <v>16775</v>
          </cell>
          <cell r="D4110">
            <v>2012</v>
          </cell>
          <cell r="E4110" t="str">
            <v>jul</v>
          </cell>
          <cell r="F4110">
            <v>54</v>
          </cell>
          <cell r="G4110">
            <v>0.183</v>
          </cell>
          <cell r="H4110">
            <v>7</v>
          </cell>
          <cell r="I4110">
            <v>1</v>
          </cell>
          <cell r="J4110" t="str">
            <v>sierteelt</v>
          </cell>
        </row>
        <row r="4111">
          <cell r="A4111" t="str">
            <v>2012_jul_55</v>
          </cell>
          <cell r="C4111">
            <v>16776</v>
          </cell>
          <cell r="D4111">
            <v>2012</v>
          </cell>
          <cell r="E4111" t="str">
            <v>jul</v>
          </cell>
          <cell r="F4111">
            <v>55</v>
          </cell>
          <cell r="G4111">
            <v>92025.357000000004</v>
          </cell>
          <cell r="H4111">
            <v>7</v>
          </cell>
          <cell r="I4111">
            <v>1</v>
          </cell>
          <cell r="J4111" t="str">
            <v>sierteelt</v>
          </cell>
        </row>
        <row r="4112">
          <cell r="A4112" t="str">
            <v>2012_jul_56</v>
          </cell>
          <cell r="C4112">
            <v>16777</v>
          </cell>
          <cell r="D4112">
            <v>2012</v>
          </cell>
          <cell r="E4112" t="str">
            <v>jul</v>
          </cell>
          <cell r="F4112">
            <v>56</v>
          </cell>
          <cell r="G4112">
            <v>60688.375999999997</v>
          </cell>
          <cell r="H4112">
            <v>7</v>
          </cell>
          <cell r="I4112">
            <v>1</v>
          </cell>
          <cell r="J4112" t="str">
            <v>sierteelt</v>
          </cell>
        </row>
        <row r="4113">
          <cell r="A4113" t="str">
            <v>2012_jul_57</v>
          </cell>
          <cell r="C4113">
            <v>16778</v>
          </cell>
          <cell r="D4113">
            <v>2012</v>
          </cell>
          <cell r="E4113" t="str">
            <v>jul</v>
          </cell>
          <cell r="F4113">
            <v>57</v>
          </cell>
          <cell r="G4113">
            <v>1.516</v>
          </cell>
          <cell r="H4113">
            <v>7</v>
          </cell>
          <cell r="I4113">
            <v>1</v>
          </cell>
          <cell r="J4113" t="str">
            <v>sierteelt</v>
          </cell>
        </row>
        <row r="4114">
          <cell r="A4114" t="str">
            <v>2012_jul_58</v>
          </cell>
          <cell r="C4114">
            <v>16779</v>
          </cell>
          <cell r="D4114">
            <v>2012</v>
          </cell>
          <cell r="E4114" t="str">
            <v>jul</v>
          </cell>
          <cell r="F4114">
            <v>58</v>
          </cell>
          <cell r="G4114">
            <v>19960.403999999999</v>
          </cell>
          <cell r="H4114">
            <v>7</v>
          </cell>
          <cell r="I4114">
            <v>1</v>
          </cell>
          <cell r="J4114" t="str">
            <v>sierteelt</v>
          </cell>
        </row>
        <row r="4115">
          <cell r="A4115" t="str">
            <v>2012_jul_59</v>
          </cell>
          <cell r="C4115">
            <v>16780</v>
          </cell>
          <cell r="D4115">
            <v>2012</v>
          </cell>
          <cell r="E4115" t="str">
            <v>jul</v>
          </cell>
          <cell r="F4115">
            <v>59</v>
          </cell>
          <cell r="G4115">
            <v>15157.71</v>
          </cell>
          <cell r="H4115">
            <v>7</v>
          </cell>
          <cell r="I4115">
            <v>1</v>
          </cell>
          <cell r="J4115" t="str">
            <v>sierteelt</v>
          </cell>
        </row>
        <row r="4116">
          <cell r="A4116" t="str">
            <v>2012_jul_60</v>
          </cell>
          <cell r="C4116">
            <v>16781</v>
          </cell>
          <cell r="D4116">
            <v>2012</v>
          </cell>
          <cell r="E4116" t="str">
            <v>jul</v>
          </cell>
          <cell r="F4116">
            <v>60</v>
          </cell>
          <cell r="G4116">
            <v>1.3160000000000001</v>
          </cell>
          <cell r="H4116">
            <v>7</v>
          </cell>
          <cell r="I4116">
            <v>1</v>
          </cell>
          <cell r="J4116" t="str">
            <v>sierteelt</v>
          </cell>
        </row>
        <row r="4117">
          <cell r="A4117" t="str">
            <v>2012_jul_61</v>
          </cell>
          <cell r="C4117">
            <v>16782</v>
          </cell>
          <cell r="D4117">
            <v>2012</v>
          </cell>
          <cell r="E4117" t="str">
            <v>jul</v>
          </cell>
          <cell r="F4117">
            <v>61</v>
          </cell>
          <cell r="G4117">
            <v>208088</v>
          </cell>
          <cell r="H4117">
            <v>7</v>
          </cell>
          <cell r="I4117">
            <v>1</v>
          </cell>
          <cell r="J4117" t="str">
            <v>sierteelt</v>
          </cell>
        </row>
        <row r="4118">
          <cell r="A4118" t="str">
            <v>2012_jul_64</v>
          </cell>
          <cell r="C4118">
            <v>16783</v>
          </cell>
          <cell r="D4118">
            <v>2012</v>
          </cell>
          <cell r="E4118" t="str">
            <v>jul</v>
          </cell>
          <cell r="F4118">
            <v>64</v>
          </cell>
          <cell r="G4118">
            <v>132833</v>
          </cell>
          <cell r="H4118">
            <v>7</v>
          </cell>
          <cell r="I4118">
            <v>1</v>
          </cell>
          <cell r="J4118" t="str">
            <v>sierteelt</v>
          </cell>
        </row>
        <row r="4119">
          <cell r="A4119" t="str">
            <v>2012_jul_66</v>
          </cell>
          <cell r="C4119">
            <v>16784</v>
          </cell>
          <cell r="D4119">
            <v>2012</v>
          </cell>
          <cell r="E4119" t="str">
            <v>jul</v>
          </cell>
          <cell r="F4119">
            <v>66</v>
          </cell>
          <cell r="G4119">
            <v>340921</v>
          </cell>
          <cell r="H4119">
            <v>7</v>
          </cell>
          <cell r="I4119">
            <v>1</v>
          </cell>
          <cell r="J4119" t="str">
            <v>sierteelt</v>
          </cell>
        </row>
        <row r="4120">
          <cell r="A4120" t="str">
            <v>2012_jun_27</v>
          </cell>
          <cell r="C4120">
            <v>16785</v>
          </cell>
          <cell r="D4120">
            <v>2012</v>
          </cell>
          <cell r="E4120" t="str">
            <v>jun</v>
          </cell>
          <cell r="F4120">
            <v>27</v>
          </cell>
          <cell r="G4120">
            <v>135951.85999999999</v>
          </cell>
          <cell r="H4120">
            <v>6</v>
          </cell>
          <cell r="I4120">
            <v>1</v>
          </cell>
          <cell r="J4120" t="str">
            <v>vleeskuikens</v>
          </cell>
        </row>
        <row r="4121">
          <cell r="A4121" t="str">
            <v>2012_jun_28</v>
          </cell>
          <cell r="C4121">
            <v>16786</v>
          </cell>
          <cell r="D4121">
            <v>2012</v>
          </cell>
          <cell r="E4121" t="str">
            <v>jun</v>
          </cell>
          <cell r="F4121">
            <v>28</v>
          </cell>
          <cell r="G4121">
            <v>90454.956000000006</v>
          </cell>
          <cell r="H4121">
            <v>6</v>
          </cell>
          <cell r="I4121">
            <v>1</v>
          </cell>
          <cell r="J4121" t="str">
            <v>vleeskuikens</v>
          </cell>
        </row>
        <row r="4122">
          <cell r="A4122" t="str">
            <v>2012_jun_29</v>
          </cell>
          <cell r="C4122">
            <v>16787</v>
          </cell>
          <cell r="D4122">
            <v>2012</v>
          </cell>
          <cell r="E4122" t="str">
            <v>jun</v>
          </cell>
          <cell r="F4122">
            <v>29</v>
          </cell>
          <cell r="G4122">
            <v>19928.326000000001</v>
          </cell>
          <cell r="H4122">
            <v>6</v>
          </cell>
          <cell r="I4122">
            <v>1</v>
          </cell>
          <cell r="J4122" t="str">
            <v>vleeskuikens</v>
          </cell>
        </row>
        <row r="4123">
          <cell r="A4123" t="str">
            <v>2012_jun_30</v>
          </cell>
          <cell r="C4123">
            <v>16788</v>
          </cell>
          <cell r="D4123">
            <v>2012</v>
          </cell>
          <cell r="E4123" t="str">
            <v>jun</v>
          </cell>
          <cell r="F4123">
            <v>30</v>
          </cell>
          <cell r="G4123">
            <v>10138.526</v>
          </cell>
          <cell r="H4123">
            <v>6</v>
          </cell>
          <cell r="I4123">
            <v>1</v>
          </cell>
          <cell r="J4123" t="str">
            <v>vleeskuikens</v>
          </cell>
        </row>
        <row r="4124">
          <cell r="A4124" t="str">
            <v>2012_jun_31</v>
          </cell>
          <cell r="C4124">
            <v>16789</v>
          </cell>
          <cell r="D4124">
            <v>2012</v>
          </cell>
          <cell r="E4124" t="str">
            <v>jun</v>
          </cell>
          <cell r="F4124">
            <v>31</v>
          </cell>
          <cell r="G4124">
            <v>0.90500000000000003</v>
          </cell>
          <cell r="H4124">
            <v>6</v>
          </cell>
          <cell r="I4124">
            <v>1</v>
          </cell>
          <cell r="J4124" t="str">
            <v>vleeskuikens</v>
          </cell>
        </row>
        <row r="4125">
          <cell r="A4125" t="str">
            <v>2012_jun_32</v>
          </cell>
          <cell r="C4125">
            <v>16790</v>
          </cell>
          <cell r="D4125">
            <v>2012</v>
          </cell>
          <cell r="E4125" t="str">
            <v>jun</v>
          </cell>
          <cell r="F4125">
            <v>32</v>
          </cell>
          <cell r="G4125">
            <v>40.25</v>
          </cell>
          <cell r="H4125">
            <v>6</v>
          </cell>
          <cell r="I4125">
            <v>1</v>
          </cell>
          <cell r="J4125" t="str">
            <v>vleeskuikens</v>
          </cell>
        </row>
        <row r="4126">
          <cell r="A4126" t="str">
            <v>2012_jun_33</v>
          </cell>
          <cell r="C4126">
            <v>16791</v>
          </cell>
          <cell r="D4126">
            <v>2012</v>
          </cell>
          <cell r="E4126" t="str">
            <v>jun</v>
          </cell>
          <cell r="F4126">
            <v>33</v>
          </cell>
          <cell r="G4126">
            <v>233.75</v>
          </cell>
          <cell r="H4126">
            <v>6</v>
          </cell>
          <cell r="I4126">
            <v>1</v>
          </cell>
          <cell r="J4126" t="str">
            <v>vleeskuikens</v>
          </cell>
        </row>
        <row r="4127">
          <cell r="A4127" t="str">
            <v>2012_jun_34</v>
          </cell>
          <cell r="C4127">
            <v>16792</v>
          </cell>
          <cell r="D4127">
            <v>2012</v>
          </cell>
          <cell r="E4127" t="str">
            <v>jun</v>
          </cell>
          <cell r="F4127">
            <v>34</v>
          </cell>
          <cell r="G4127">
            <v>15430.05</v>
          </cell>
          <cell r="H4127">
            <v>6</v>
          </cell>
          <cell r="I4127">
            <v>1</v>
          </cell>
          <cell r="J4127" t="str">
            <v>vleeskuikens</v>
          </cell>
        </row>
        <row r="4128">
          <cell r="A4128" t="str">
            <v>2012_jun_19</v>
          </cell>
          <cell r="C4128">
            <v>16801</v>
          </cell>
          <cell r="D4128">
            <v>2012</v>
          </cell>
          <cell r="E4128" t="str">
            <v>jun</v>
          </cell>
          <cell r="F4128">
            <v>19</v>
          </cell>
          <cell r="G4128">
            <v>79856</v>
          </cell>
          <cell r="H4128">
            <v>6</v>
          </cell>
          <cell r="I4128">
            <v>1</v>
          </cell>
          <cell r="J4128" t="str">
            <v>leghennen</v>
          </cell>
        </row>
        <row r="4129">
          <cell r="A4129" t="str">
            <v>2012_jun_20</v>
          </cell>
          <cell r="C4129">
            <v>16802</v>
          </cell>
          <cell r="D4129">
            <v>2012</v>
          </cell>
          <cell r="E4129" t="str">
            <v>jun</v>
          </cell>
          <cell r="F4129">
            <v>20</v>
          </cell>
          <cell r="G4129">
            <v>44745</v>
          </cell>
          <cell r="H4129">
            <v>6</v>
          </cell>
          <cell r="I4129">
            <v>1</v>
          </cell>
          <cell r="J4129" t="str">
            <v>leghennen</v>
          </cell>
        </row>
        <row r="4130">
          <cell r="A4130" t="str">
            <v>2012_jun_21</v>
          </cell>
          <cell r="C4130">
            <v>16803</v>
          </cell>
          <cell r="D4130">
            <v>2012</v>
          </cell>
          <cell r="E4130" t="str">
            <v>jun</v>
          </cell>
          <cell r="F4130">
            <v>21</v>
          </cell>
          <cell r="G4130">
            <v>12698.333000000001</v>
          </cell>
          <cell r="H4130">
            <v>6</v>
          </cell>
          <cell r="I4130">
            <v>1</v>
          </cell>
          <cell r="J4130" t="str">
            <v>leghennen</v>
          </cell>
        </row>
        <row r="4131">
          <cell r="A4131" t="str">
            <v>2012_jun_22</v>
          </cell>
          <cell r="C4131">
            <v>16804</v>
          </cell>
          <cell r="D4131">
            <v>2012</v>
          </cell>
          <cell r="E4131" t="str">
            <v>jun</v>
          </cell>
          <cell r="F4131">
            <v>22</v>
          </cell>
          <cell r="G4131">
            <v>4166.6660000000002</v>
          </cell>
          <cell r="H4131">
            <v>6</v>
          </cell>
          <cell r="I4131">
            <v>1</v>
          </cell>
          <cell r="J4131" t="str">
            <v>leghennen</v>
          </cell>
        </row>
        <row r="4132">
          <cell r="A4132" t="str">
            <v>2012_jun_23</v>
          </cell>
          <cell r="C4132">
            <v>16805</v>
          </cell>
          <cell r="D4132">
            <v>2012</v>
          </cell>
          <cell r="E4132" t="str">
            <v>jun</v>
          </cell>
          <cell r="F4132">
            <v>23</v>
          </cell>
          <cell r="G4132">
            <v>1.1299999999999999</v>
          </cell>
          <cell r="H4132">
            <v>6</v>
          </cell>
          <cell r="I4132">
            <v>1</v>
          </cell>
          <cell r="J4132" t="str">
            <v>leghennen</v>
          </cell>
        </row>
        <row r="4133">
          <cell r="A4133" t="str">
            <v>2012_jun_24</v>
          </cell>
          <cell r="C4133">
            <v>16806</v>
          </cell>
          <cell r="D4133">
            <v>2012</v>
          </cell>
          <cell r="E4133" t="str">
            <v>jun</v>
          </cell>
          <cell r="F4133">
            <v>24</v>
          </cell>
          <cell r="G4133">
            <v>0</v>
          </cell>
          <cell r="H4133">
            <v>6</v>
          </cell>
          <cell r="I4133">
            <v>1</v>
          </cell>
          <cell r="J4133" t="str">
            <v>leghennen</v>
          </cell>
        </row>
        <row r="4134">
          <cell r="A4134" t="str">
            <v>2012_jun_25</v>
          </cell>
          <cell r="C4134">
            <v>16807</v>
          </cell>
          <cell r="D4134">
            <v>2012</v>
          </cell>
          <cell r="E4134" t="str">
            <v>jun</v>
          </cell>
          <cell r="F4134">
            <v>25</v>
          </cell>
          <cell r="G4134">
            <v>31.4</v>
          </cell>
          <cell r="H4134">
            <v>6</v>
          </cell>
          <cell r="I4134">
            <v>1</v>
          </cell>
          <cell r="J4134" t="str">
            <v>leghennen</v>
          </cell>
        </row>
        <row r="4135">
          <cell r="A4135" t="str">
            <v>2012_jun_26</v>
          </cell>
          <cell r="C4135">
            <v>16808</v>
          </cell>
          <cell r="D4135">
            <v>2012</v>
          </cell>
          <cell r="E4135" t="str">
            <v>jun</v>
          </cell>
          <cell r="F4135">
            <v>26</v>
          </cell>
          <cell r="G4135">
            <v>18246</v>
          </cell>
          <cell r="H4135">
            <v>6</v>
          </cell>
          <cell r="I4135">
            <v>1</v>
          </cell>
          <cell r="J4135" t="str">
            <v>leghennen</v>
          </cell>
        </row>
        <row r="4136">
          <cell r="A4136" t="str">
            <v>2012_jun_1</v>
          </cell>
          <cell r="C4136">
            <v>16817</v>
          </cell>
          <cell r="D4136">
            <v>2012</v>
          </cell>
          <cell r="E4136" t="str">
            <v>jun</v>
          </cell>
          <cell r="F4136">
            <v>1</v>
          </cell>
          <cell r="G4136">
            <v>1.5</v>
          </cell>
          <cell r="H4136">
            <v>6</v>
          </cell>
          <cell r="I4136">
            <v>1</v>
          </cell>
          <cell r="J4136" t="str">
            <v>vleesvarkens</v>
          </cell>
        </row>
        <row r="4137">
          <cell r="A4137" t="str">
            <v>2012_jun_2</v>
          </cell>
          <cell r="C4137">
            <v>16818</v>
          </cell>
          <cell r="D4137">
            <v>2012</v>
          </cell>
          <cell r="E4137" t="str">
            <v>jun</v>
          </cell>
          <cell r="F4137">
            <v>2</v>
          </cell>
          <cell r="G4137">
            <v>43.5</v>
          </cell>
          <cell r="H4137">
            <v>6</v>
          </cell>
          <cell r="I4137">
            <v>1</v>
          </cell>
          <cell r="J4137" t="str">
            <v>vleesvarkens</v>
          </cell>
        </row>
        <row r="4138">
          <cell r="A4138" t="str">
            <v>2012_jun_3</v>
          </cell>
          <cell r="C4138">
            <v>16819</v>
          </cell>
          <cell r="D4138">
            <v>2012</v>
          </cell>
          <cell r="E4138" t="str">
            <v>jun</v>
          </cell>
          <cell r="F4138">
            <v>3</v>
          </cell>
          <cell r="G4138">
            <v>28.3</v>
          </cell>
          <cell r="H4138">
            <v>6</v>
          </cell>
          <cell r="I4138">
            <v>1</v>
          </cell>
          <cell r="J4138" t="str">
            <v>vleesvarkens</v>
          </cell>
        </row>
        <row r="4139">
          <cell r="A4139" t="str">
            <v>2012_jun_4</v>
          </cell>
          <cell r="C4139">
            <v>16820</v>
          </cell>
          <cell r="D4139">
            <v>2012</v>
          </cell>
          <cell r="E4139" t="str">
            <v>jun</v>
          </cell>
          <cell r="F4139">
            <v>4</v>
          </cell>
          <cell r="G4139">
            <v>50492.701000000001</v>
          </cell>
          <cell r="H4139">
            <v>6</v>
          </cell>
          <cell r="I4139">
            <v>1</v>
          </cell>
          <cell r="J4139" t="str">
            <v>vleesvarkens</v>
          </cell>
        </row>
        <row r="4140">
          <cell r="A4140" t="str">
            <v>2012_jun_5</v>
          </cell>
          <cell r="C4140">
            <v>16821</v>
          </cell>
          <cell r="D4140">
            <v>2012</v>
          </cell>
          <cell r="E4140" t="str">
            <v>jun</v>
          </cell>
          <cell r="F4140">
            <v>5</v>
          </cell>
          <cell r="G4140">
            <v>16508.662</v>
          </cell>
          <cell r="H4140">
            <v>6</v>
          </cell>
          <cell r="I4140">
            <v>1</v>
          </cell>
          <cell r="J4140" t="str">
            <v>vleesvarkens</v>
          </cell>
        </row>
        <row r="4141">
          <cell r="A4141" t="str">
            <v>2012_jun_6</v>
          </cell>
          <cell r="C4141">
            <v>16822</v>
          </cell>
          <cell r="D4141">
            <v>2012</v>
          </cell>
          <cell r="E4141" t="str">
            <v>jun</v>
          </cell>
          <cell r="F4141">
            <v>6</v>
          </cell>
          <cell r="G4141">
            <v>26209.77</v>
          </cell>
          <cell r="H4141">
            <v>6</v>
          </cell>
          <cell r="I4141">
            <v>1</v>
          </cell>
          <cell r="J4141" t="str">
            <v>vleesvarkens</v>
          </cell>
        </row>
        <row r="4142">
          <cell r="A4142" t="str">
            <v>2012_jun_7</v>
          </cell>
          <cell r="C4142">
            <v>16823</v>
          </cell>
          <cell r="D4142">
            <v>2012</v>
          </cell>
          <cell r="E4142" t="str">
            <v>jun</v>
          </cell>
          <cell r="F4142">
            <v>7</v>
          </cell>
          <cell r="G4142">
            <v>2083.3330000000001</v>
          </cell>
          <cell r="H4142">
            <v>6</v>
          </cell>
          <cell r="I4142">
            <v>1</v>
          </cell>
          <cell r="J4142" t="str">
            <v>vleesvarkens</v>
          </cell>
        </row>
        <row r="4143">
          <cell r="A4143" t="str">
            <v>2012_jun_8</v>
          </cell>
          <cell r="C4143">
            <v>16824</v>
          </cell>
          <cell r="D4143">
            <v>2012</v>
          </cell>
          <cell r="E4143" t="str">
            <v>jun</v>
          </cell>
          <cell r="F4143">
            <v>8</v>
          </cell>
          <cell r="G4143">
            <v>5690.9340000000002</v>
          </cell>
          <cell r="H4143">
            <v>6</v>
          </cell>
          <cell r="I4143">
            <v>1</v>
          </cell>
          <cell r="J4143" t="str">
            <v>vleesvarkens</v>
          </cell>
        </row>
        <row r="4144">
          <cell r="A4144" t="str">
            <v>2012_jul_1</v>
          </cell>
          <cell r="C4144">
            <v>16825</v>
          </cell>
          <cell r="D4144">
            <v>2012</v>
          </cell>
          <cell r="E4144" t="str">
            <v>jul</v>
          </cell>
          <cell r="F4144">
            <v>1</v>
          </cell>
          <cell r="G4144">
            <v>1.46</v>
          </cell>
          <cell r="H4144">
            <v>7</v>
          </cell>
          <cell r="I4144">
            <v>1</v>
          </cell>
          <cell r="J4144" t="str">
            <v>vleesvarkens</v>
          </cell>
        </row>
        <row r="4145">
          <cell r="A4145" t="str">
            <v>2012_jul_2</v>
          </cell>
          <cell r="C4145">
            <v>16826</v>
          </cell>
          <cell r="D4145">
            <v>2012</v>
          </cell>
          <cell r="E4145" t="str">
            <v>jul</v>
          </cell>
          <cell r="F4145">
            <v>2</v>
          </cell>
          <cell r="G4145">
            <v>36</v>
          </cell>
          <cell r="H4145">
            <v>7</v>
          </cell>
          <cell r="I4145">
            <v>1</v>
          </cell>
          <cell r="J4145" t="str">
            <v>vleesvarkens</v>
          </cell>
        </row>
        <row r="4146">
          <cell r="A4146" t="str">
            <v>2012_jul_3</v>
          </cell>
          <cell r="C4146">
            <v>16827</v>
          </cell>
          <cell r="D4146">
            <v>2012</v>
          </cell>
          <cell r="E4146" t="str">
            <v>jul</v>
          </cell>
          <cell r="F4146">
            <v>3</v>
          </cell>
          <cell r="G4146">
            <v>28.85</v>
          </cell>
          <cell r="H4146">
            <v>7</v>
          </cell>
          <cell r="I4146">
            <v>1</v>
          </cell>
          <cell r="J4146" t="str">
            <v>vleesvarkens</v>
          </cell>
        </row>
        <row r="4147">
          <cell r="A4147" t="str">
            <v>2012_jul_4</v>
          </cell>
          <cell r="C4147">
            <v>16828</v>
          </cell>
          <cell r="D4147">
            <v>2012</v>
          </cell>
          <cell r="E4147" t="str">
            <v>jul</v>
          </cell>
          <cell r="F4147">
            <v>4</v>
          </cell>
          <cell r="G4147">
            <v>49146.228999999999</v>
          </cell>
          <cell r="H4147">
            <v>7</v>
          </cell>
          <cell r="I4147">
            <v>1</v>
          </cell>
          <cell r="J4147" t="str">
            <v>vleesvarkens</v>
          </cell>
        </row>
        <row r="4148">
          <cell r="A4148" t="str">
            <v>2012_jul_5</v>
          </cell>
          <cell r="C4148">
            <v>16829</v>
          </cell>
          <cell r="D4148">
            <v>2012</v>
          </cell>
          <cell r="E4148" t="str">
            <v>jul</v>
          </cell>
          <cell r="F4148">
            <v>5</v>
          </cell>
          <cell r="G4148">
            <v>13662.341</v>
          </cell>
          <cell r="H4148">
            <v>7</v>
          </cell>
          <cell r="I4148">
            <v>1</v>
          </cell>
          <cell r="J4148" t="str">
            <v>vleesvarkens</v>
          </cell>
        </row>
        <row r="4149">
          <cell r="A4149" t="str">
            <v>2012_jul_6</v>
          </cell>
          <cell r="C4149">
            <v>16830</v>
          </cell>
          <cell r="D4149">
            <v>2012</v>
          </cell>
          <cell r="E4149" t="str">
            <v>jul</v>
          </cell>
          <cell r="F4149">
            <v>6</v>
          </cell>
          <cell r="G4149">
            <v>26719.148000000001</v>
          </cell>
          <cell r="H4149">
            <v>7</v>
          </cell>
          <cell r="I4149">
            <v>1</v>
          </cell>
          <cell r="J4149" t="str">
            <v>vleesvarkens</v>
          </cell>
        </row>
        <row r="4150">
          <cell r="A4150" t="str">
            <v>2012_jul_7</v>
          </cell>
          <cell r="C4150">
            <v>16831</v>
          </cell>
          <cell r="D4150">
            <v>2012</v>
          </cell>
          <cell r="E4150" t="str">
            <v>jul</v>
          </cell>
          <cell r="F4150">
            <v>7</v>
          </cell>
          <cell r="G4150">
            <v>2083.3330000000001</v>
          </cell>
          <cell r="H4150">
            <v>7</v>
          </cell>
          <cell r="I4150">
            <v>1</v>
          </cell>
          <cell r="J4150" t="str">
            <v>vleesvarkens</v>
          </cell>
        </row>
        <row r="4151">
          <cell r="A4151" t="str">
            <v>2012_jul_8</v>
          </cell>
          <cell r="C4151">
            <v>16832</v>
          </cell>
          <cell r="D4151">
            <v>2012</v>
          </cell>
          <cell r="E4151" t="str">
            <v>jul</v>
          </cell>
          <cell r="F4151">
            <v>8</v>
          </cell>
          <cell r="G4151">
            <v>6681.4059999999999</v>
          </cell>
          <cell r="H4151">
            <v>7</v>
          </cell>
          <cell r="I4151">
            <v>1</v>
          </cell>
          <cell r="J4151" t="str">
            <v>vleesvarkens</v>
          </cell>
        </row>
        <row r="4152">
          <cell r="A4152" t="str">
            <v>2012_jun_10</v>
          </cell>
          <cell r="C4152">
            <v>16833</v>
          </cell>
          <cell r="D4152">
            <v>2012</v>
          </cell>
          <cell r="E4152" t="str">
            <v>jun</v>
          </cell>
          <cell r="F4152">
            <v>10</v>
          </cell>
          <cell r="G4152">
            <v>57313.55</v>
          </cell>
          <cell r="H4152">
            <v>6</v>
          </cell>
          <cell r="I4152">
            <v>1</v>
          </cell>
          <cell r="J4152" t="str">
            <v>fokvarkens</v>
          </cell>
        </row>
        <row r="4153">
          <cell r="A4153" t="str">
            <v>2012_jun_11</v>
          </cell>
          <cell r="C4153">
            <v>16834</v>
          </cell>
          <cell r="D4153">
            <v>2012</v>
          </cell>
          <cell r="E4153" t="str">
            <v>jun</v>
          </cell>
          <cell r="F4153">
            <v>11</v>
          </cell>
          <cell r="G4153">
            <v>28372.487000000001</v>
          </cell>
          <cell r="H4153">
            <v>6</v>
          </cell>
          <cell r="I4153">
            <v>1</v>
          </cell>
          <cell r="J4153" t="str">
            <v>fokvarkens</v>
          </cell>
        </row>
        <row r="4154">
          <cell r="A4154" t="str">
            <v>2012_jun_12</v>
          </cell>
          <cell r="C4154">
            <v>16835</v>
          </cell>
          <cell r="D4154">
            <v>2012</v>
          </cell>
          <cell r="E4154" t="str">
            <v>jun</v>
          </cell>
          <cell r="F4154">
            <v>12</v>
          </cell>
          <cell r="G4154">
            <v>3550</v>
          </cell>
          <cell r="H4154">
            <v>6</v>
          </cell>
          <cell r="I4154">
            <v>1</v>
          </cell>
          <cell r="J4154" t="str">
            <v>fokvarkens</v>
          </cell>
        </row>
        <row r="4155">
          <cell r="A4155" t="str">
            <v>2012_jun_13</v>
          </cell>
          <cell r="C4155">
            <v>16836</v>
          </cell>
          <cell r="D4155">
            <v>2012</v>
          </cell>
          <cell r="E4155" t="str">
            <v>jun</v>
          </cell>
          <cell r="F4155">
            <v>13</v>
          </cell>
          <cell r="G4155">
            <v>7083.3329999999996</v>
          </cell>
          <cell r="H4155">
            <v>6</v>
          </cell>
          <cell r="I4155">
            <v>1</v>
          </cell>
          <cell r="J4155" t="str">
            <v>fokvarkens</v>
          </cell>
        </row>
        <row r="4156">
          <cell r="A4156" t="str">
            <v>2012_jun_14</v>
          </cell>
          <cell r="C4156">
            <v>16837</v>
          </cell>
          <cell r="D4156">
            <v>2012</v>
          </cell>
          <cell r="E4156" t="str">
            <v>jun</v>
          </cell>
          <cell r="F4156">
            <v>14</v>
          </cell>
          <cell r="G4156">
            <v>43.5</v>
          </cell>
          <cell r="H4156">
            <v>6</v>
          </cell>
          <cell r="I4156">
            <v>1</v>
          </cell>
          <cell r="J4156" t="str">
            <v>fokvarkens</v>
          </cell>
        </row>
        <row r="4157">
          <cell r="A4157" t="str">
            <v>2012_jun_15</v>
          </cell>
          <cell r="C4157">
            <v>16838</v>
          </cell>
          <cell r="D4157">
            <v>2012</v>
          </cell>
          <cell r="E4157" t="str">
            <v>jun</v>
          </cell>
          <cell r="F4157">
            <v>15</v>
          </cell>
          <cell r="G4157">
            <v>27.7</v>
          </cell>
          <cell r="H4157">
            <v>6</v>
          </cell>
          <cell r="I4157">
            <v>1</v>
          </cell>
          <cell r="J4157" t="str">
            <v>fokvarkens</v>
          </cell>
        </row>
        <row r="4158">
          <cell r="A4158" t="str">
            <v>2012_jun_16</v>
          </cell>
          <cell r="C4158">
            <v>16839</v>
          </cell>
          <cell r="D4158">
            <v>2012</v>
          </cell>
          <cell r="E4158" t="str">
            <v>jun</v>
          </cell>
          <cell r="F4158">
            <v>16</v>
          </cell>
          <cell r="G4158">
            <v>38.15</v>
          </cell>
          <cell r="H4158">
            <v>6</v>
          </cell>
          <cell r="I4158">
            <v>1</v>
          </cell>
          <cell r="J4158" t="str">
            <v>fokvarkens</v>
          </cell>
        </row>
        <row r="4159">
          <cell r="A4159" t="str">
            <v>2012_jun_17</v>
          </cell>
          <cell r="C4159">
            <v>16840</v>
          </cell>
          <cell r="D4159">
            <v>2012</v>
          </cell>
          <cell r="E4159" t="str">
            <v>jun</v>
          </cell>
          <cell r="F4159">
            <v>17</v>
          </cell>
          <cell r="G4159">
            <v>0.92</v>
          </cell>
          <cell r="H4159">
            <v>6</v>
          </cell>
          <cell r="I4159">
            <v>1</v>
          </cell>
          <cell r="J4159" t="str">
            <v>fokvarkens</v>
          </cell>
        </row>
        <row r="4160">
          <cell r="A4160" t="str">
            <v>2012_jun_18</v>
          </cell>
          <cell r="C4160">
            <v>16841</v>
          </cell>
          <cell r="D4160">
            <v>2012</v>
          </cell>
          <cell r="E4160" t="str">
            <v>jun</v>
          </cell>
          <cell r="F4160">
            <v>18</v>
          </cell>
          <cell r="G4160">
            <v>18307.728999999999</v>
          </cell>
          <cell r="H4160">
            <v>6</v>
          </cell>
          <cell r="I4160">
            <v>1</v>
          </cell>
          <cell r="J4160" t="str">
            <v>fokvarkens</v>
          </cell>
        </row>
        <row r="4161">
          <cell r="A4161" t="str">
            <v>2012_jul_10</v>
          </cell>
          <cell r="C4161">
            <v>16842</v>
          </cell>
          <cell r="D4161">
            <v>2012</v>
          </cell>
          <cell r="E4161" t="str">
            <v>jul</v>
          </cell>
          <cell r="F4161">
            <v>10</v>
          </cell>
          <cell r="G4161">
            <v>48305.451999999997</v>
          </cell>
          <cell r="H4161">
            <v>7</v>
          </cell>
          <cell r="I4161">
            <v>1</v>
          </cell>
          <cell r="J4161" t="str">
            <v>fokvarkens</v>
          </cell>
        </row>
        <row r="4162">
          <cell r="A4162" t="str">
            <v>2012_jul_11</v>
          </cell>
          <cell r="C4162">
            <v>16843</v>
          </cell>
          <cell r="D4162">
            <v>2012</v>
          </cell>
          <cell r="E4162" t="str">
            <v>jul</v>
          </cell>
          <cell r="F4162">
            <v>11</v>
          </cell>
          <cell r="G4162">
            <v>28765.362000000001</v>
          </cell>
          <cell r="H4162">
            <v>7</v>
          </cell>
          <cell r="I4162">
            <v>1</v>
          </cell>
          <cell r="J4162" t="str">
            <v>fokvarkens</v>
          </cell>
        </row>
        <row r="4163">
          <cell r="A4163" t="str">
            <v>2012_jul_12</v>
          </cell>
          <cell r="C4163">
            <v>16844</v>
          </cell>
          <cell r="D4163">
            <v>2012</v>
          </cell>
          <cell r="E4163" t="str">
            <v>jul</v>
          </cell>
          <cell r="F4163">
            <v>12</v>
          </cell>
          <cell r="G4163">
            <v>3343.75</v>
          </cell>
          <cell r="H4163">
            <v>7</v>
          </cell>
          <cell r="I4163">
            <v>1</v>
          </cell>
          <cell r="J4163" t="str">
            <v>fokvarkens</v>
          </cell>
        </row>
        <row r="4164">
          <cell r="A4164" t="str">
            <v>2012_jul_13</v>
          </cell>
          <cell r="C4164">
            <v>16845</v>
          </cell>
          <cell r="D4164">
            <v>2012</v>
          </cell>
          <cell r="E4164" t="str">
            <v>jul</v>
          </cell>
          <cell r="F4164">
            <v>13</v>
          </cell>
          <cell r="G4164">
            <v>7083.3329999999996</v>
          </cell>
          <cell r="H4164">
            <v>7</v>
          </cell>
          <cell r="I4164">
            <v>1</v>
          </cell>
          <cell r="J4164" t="str">
            <v>fokvarkens</v>
          </cell>
        </row>
        <row r="4165">
          <cell r="A4165" t="str">
            <v>2012_jul_14</v>
          </cell>
          <cell r="C4165">
            <v>16846</v>
          </cell>
          <cell r="D4165">
            <v>2012</v>
          </cell>
          <cell r="E4165" t="str">
            <v>jul</v>
          </cell>
          <cell r="F4165">
            <v>14</v>
          </cell>
          <cell r="G4165">
            <v>36</v>
          </cell>
          <cell r="H4165">
            <v>7</v>
          </cell>
          <cell r="I4165">
            <v>1</v>
          </cell>
          <cell r="J4165" t="str">
            <v>fokvarkens</v>
          </cell>
        </row>
        <row r="4166">
          <cell r="A4166" t="str">
            <v>2012_jul_15</v>
          </cell>
          <cell r="C4166">
            <v>16847</v>
          </cell>
          <cell r="D4166">
            <v>2012</v>
          </cell>
          <cell r="E4166" t="str">
            <v>jul</v>
          </cell>
          <cell r="F4166">
            <v>15</v>
          </cell>
          <cell r="G4166">
            <v>28.1</v>
          </cell>
          <cell r="H4166">
            <v>7</v>
          </cell>
          <cell r="I4166">
            <v>1</v>
          </cell>
          <cell r="J4166" t="str">
            <v>fokvarkens</v>
          </cell>
        </row>
        <row r="4167">
          <cell r="A4167" t="str">
            <v>2012_jul_16</v>
          </cell>
          <cell r="C4167">
            <v>16848</v>
          </cell>
          <cell r="D4167">
            <v>2012</v>
          </cell>
          <cell r="E4167" t="str">
            <v>jul</v>
          </cell>
          <cell r="F4167">
            <v>16</v>
          </cell>
          <cell r="G4167">
            <v>38.65</v>
          </cell>
          <cell r="H4167">
            <v>7</v>
          </cell>
          <cell r="I4167">
            <v>1</v>
          </cell>
          <cell r="J4167" t="str">
            <v>fokvarkens</v>
          </cell>
        </row>
        <row r="4168">
          <cell r="A4168" t="str">
            <v>2012_jul_17</v>
          </cell>
          <cell r="C4168">
            <v>16849</v>
          </cell>
          <cell r="D4168">
            <v>2012</v>
          </cell>
          <cell r="E4168" t="str">
            <v>jul</v>
          </cell>
          <cell r="F4168">
            <v>17</v>
          </cell>
          <cell r="G4168">
            <v>0.89</v>
          </cell>
          <cell r="H4168">
            <v>7</v>
          </cell>
          <cell r="I4168">
            <v>1</v>
          </cell>
          <cell r="J4168" t="str">
            <v>fokvarkens</v>
          </cell>
        </row>
        <row r="4169">
          <cell r="A4169" t="str">
            <v>2012_jul_18</v>
          </cell>
          <cell r="C4169">
            <v>16850</v>
          </cell>
          <cell r="D4169">
            <v>2012</v>
          </cell>
          <cell r="E4169" t="str">
            <v>jul</v>
          </cell>
          <cell r="F4169">
            <v>18</v>
          </cell>
          <cell r="G4169">
            <v>9113.0069999999996</v>
          </cell>
          <cell r="H4169">
            <v>7</v>
          </cell>
          <cell r="I4169">
            <v>1</v>
          </cell>
          <cell r="J4169" t="str">
            <v>fokvarkens</v>
          </cell>
        </row>
        <row r="4170">
          <cell r="A4170" t="str">
            <v>2012_jul_19</v>
          </cell>
          <cell r="C4170">
            <v>16851</v>
          </cell>
          <cell r="D4170">
            <v>2012</v>
          </cell>
          <cell r="E4170" t="str">
            <v>jul</v>
          </cell>
          <cell r="F4170">
            <v>19</v>
          </cell>
          <cell r="G4170">
            <v>73448</v>
          </cell>
          <cell r="H4170">
            <v>7</v>
          </cell>
          <cell r="I4170">
            <v>1</v>
          </cell>
          <cell r="J4170" t="str">
            <v>leghennen</v>
          </cell>
        </row>
        <row r="4171">
          <cell r="A4171" t="str">
            <v>2012_jul_20</v>
          </cell>
          <cell r="C4171">
            <v>16852</v>
          </cell>
          <cell r="D4171">
            <v>2012</v>
          </cell>
          <cell r="E4171" t="str">
            <v>jul</v>
          </cell>
          <cell r="F4171">
            <v>20</v>
          </cell>
          <cell r="G4171">
            <v>45671.25</v>
          </cell>
          <cell r="H4171">
            <v>7</v>
          </cell>
          <cell r="I4171">
            <v>1</v>
          </cell>
          <cell r="J4171" t="str">
            <v>leghennen</v>
          </cell>
        </row>
        <row r="4172">
          <cell r="A4172" t="str">
            <v>2012_jul_21</v>
          </cell>
          <cell r="C4172">
            <v>16853</v>
          </cell>
          <cell r="D4172">
            <v>2012</v>
          </cell>
          <cell r="E4172" t="str">
            <v>jul</v>
          </cell>
          <cell r="F4172">
            <v>21</v>
          </cell>
          <cell r="G4172">
            <v>12827.638000000001</v>
          </cell>
          <cell r="H4172">
            <v>7</v>
          </cell>
          <cell r="I4172">
            <v>1</v>
          </cell>
          <cell r="J4172" t="str">
            <v>leghennen</v>
          </cell>
        </row>
        <row r="4173">
          <cell r="A4173" t="str">
            <v>2012_jul_22</v>
          </cell>
          <cell r="C4173">
            <v>16854</v>
          </cell>
          <cell r="D4173">
            <v>2012</v>
          </cell>
          <cell r="E4173" t="str">
            <v>jul</v>
          </cell>
          <cell r="F4173">
            <v>22</v>
          </cell>
          <cell r="G4173">
            <v>4166.6660000000002</v>
          </cell>
          <cell r="H4173">
            <v>7</v>
          </cell>
          <cell r="I4173">
            <v>1</v>
          </cell>
          <cell r="J4173" t="str">
            <v>leghennen</v>
          </cell>
        </row>
        <row r="4174">
          <cell r="A4174" t="str">
            <v>2012_jul_23</v>
          </cell>
          <cell r="C4174">
            <v>16855</v>
          </cell>
          <cell r="D4174">
            <v>2012</v>
          </cell>
          <cell r="E4174" t="str">
            <v>jul</v>
          </cell>
          <cell r="F4174">
            <v>23</v>
          </cell>
          <cell r="G4174">
            <v>1.04</v>
          </cell>
          <cell r="H4174">
            <v>7</v>
          </cell>
          <cell r="I4174">
            <v>1</v>
          </cell>
          <cell r="J4174" t="str">
            <v>leghennen</v>
          </cell>
        </row>
        <row r="4175">
          <cell r="A4175" t="str">
            <v>2012_jul_24</v>
          </cell>
          <cell r="C4175">
            <v>16856</v>
          </cell>
          <cell r="D4175">
            <v>2012</v>
          </cell>
          <cell r="E4175" t="str">
            <v>jul</v>
          </cell>
          <cell r="F4175">
            <v>24</v>
          </cell>
          <cell r="G4175">
            <v>0</v>
          </cell>
          <cell r="H4175">
            <v>7</v>
          </cell>
          <cell r="I4175">
            <v>1</v>
          </cell>
          <cell r="J4175" t="str">
            <v>leghennen</v>
          </cell>
        </row>
        <row r="4176">
          <cell r="A4176" t="str">
            <v>2012_jul_25</v>
          </cell>
          <cell r="C4176">
            <v>16857</v>
          </cell>
          <cell r="D4176">
            <v>2012</v>
          </cell>
          <cell r="E4176" t="str">
            <v>jul</v>
          </cell>
          <cell r="F4176">
            <v>25</v>
          </cell>
          <cell r="G4176">
            <v>32.049999999999997</v>
          </cell>
          <cell r="H4176">
            <v>7</v>
          </cell>
          <cell r="I4176">
            <v>1</v>
          </cell>
          <cell r="J4176" t="str">
            <v>leghennen</v>
          </cell>
        </row>
        <row r="4177">
          <cell r="A4177" t="str">
            <v>2012_jul_26</v>
          </cell>
          <cell r="C4177">
            <v>16858</v>
          </cell>
          <cell r="D4177">
            <v>2012</v>
          </cell>
          <cell r="E4177" t="str">
            <v>jul</v>
          </cell>
          <cell r="F4177">
            <v>26</v>
          </cell>
          <cell r="G4177">
            <v>10782.444</v>
          </cell>
          <cell r="H4177">
            <v>7</v>
          </cell>
          <cell r="I4177">
            <v>1</v>
          </cell>
          <cell r="J4177" t="str">
            <v>leghennen</v>
          </cell>
        </row>
        <row r="4178">
          <cell r="A4178" t="str">
            <v>2012_aug_19</v>
          </cell>
          <cell r="C4178">
            <v>16859</v>
          </cell>
          <cell r="D4178">
            <v>2012</v>
          </cell>
          <cell r="E4178" t="str">
            <v>aug</v>
          </cell>
          <cell r="F4178">
            <v>19</v>
          </cell>
          <cell r="G4178">
            <v>70756</v>
          </cell>
          <cell r="H4178">
            <v>8</v>
          </cell>
          <cell r="I4178">
            <v>1</v>
          </cell>
          <cell r="J4178" t="str">
            <v>leghennen</v>
          </cell>
        </row>
        <row r="4179">
          <cell r="A4179" t="str">
            <v>2012_aug_20</v>
          </cell>
          <cell r="C4179">
            <v>16860</v>
          </cell>
          <cell r="D4179">
            <v>2012</v>
          </cell>
          <cell r="E4179" t="str">
            <v>aug</v>
          </cell>
          <cell r="F4179">
            <v>20</v>
          </cell>
          <cell r="G4179">
            <v>47452.5</v>
          </cell>
          <cell r="H4179">
            <v>8</v>
          </cell>
          <cell r="I4179">
            <v>1</v>
          </cell>
          <cell r="J4179" t="str">
            <v>leghennen</v>
          </cell>
        </row>
        <row r="4180">
          <cell r="A4180" t="str">
            <v>2012_aug_21</v>
          </cell>
          <cell r="C4180">
            <v>16861</v>
          </cell>
          <cell r="D4180">
            <v>2012</v>
          </cell>
          <cell r="E4180" t="str">
            <v>aug</v>
          </cell>
          <cell r="F4180">
            <v>21</v>
          </cell>
          <cell r="G4180">
            <v>12951.665999999999</v>
          </cell>
          <cell r="H4180">
            <v>8</v>
          </cell>
          <cell r="I4180">
            <v>1</v>
          </cell>
          <cell r="J4180" t="str">
            <v>leghennen</v>
          </cell>
        </row>
        <row r="4181">
          <cell r="A4181" t="str">
            <v>2012_aug_22</v>
          </cell>
          <cell r="C4181">
            <v>16862</v>
          </cell>
          <cell r="D4181">
            <v>2012</v>
          </cell>
          <cell r="E4181" t="str">
            <v>aug</v>
          </cell>
          <cell r="F4181">
            <v>22</v>
          </cell>
          <cell r="G4181">
            <v>4166.6660000000002</v>
          </cell>
          <cell r="H4181">
            <v>8</v>
          </cell>
          <cell r="I4181">
            <v>1</v>
          </cell>
          <cell r="J4181" t="str">
            <v>leghennen</v>
          </cell>
        </row>
        <row r="4182">
          <cell r="A4182" t="str">
            <v>2012_aug_23</v>
          </cell>
          <cell r="C4182">
            <v>16863</v>
          </cell>
          <cell r="D4182">
            <v>2012</v>
          </cell>
          <cell r="E4182" t="str">
            <v>aug</v>
          </cell>
          <cell r="F4182">
            <v>23</v>
          </cell>
          <cell r="G4182">
            <v>1</v>
          </cell>
          <cell r="H4182">
            <v>8</v>
          </cell>
          <cell r="I4182">
            <v>1</v>
          </cell>
          <cell r="J4182" t="str">
            <v>leghennen</v>
          </cell>
        </row>
        <row r="4183">
          <cell r="A4183" t="str">
            <v>2012_aug_24</v>
          </cell>
          <cell r="C4183">
            <v>16864</v>
          </cell>
          <cell r="D4183">
            <v>2012</v>
          </cell>
          <cell r="E4183" t="str">
            <v>aug</v>
          </cell>
          <cell r="F4183">
            <v>24</v>
          </cell>
          <cell r="G4183">
            <v>0</v>
          </cell>
          <cell r="H4183">
            <v>8</v>
          </cell>
          <cell r="I4183">
            <v>1</v>
          </cell>
          <cell r="J4183" t="str">
            <v>leghennen</v>
          </cell>
        </row>
        <row r="4184">
          <cell r="A4184" t="str">
            <v>2012_aug_25</v>
          </cell>
          <cell r="C4184">
            <v>16865</v>
          </cell>
          <cell r="D4184">
            <v>2012</v>
          </cell>
          <cell r="E4184" t="str">
            <v>aug</v>
          </cell>
          <cell r="F4184">
            <v>25</v>
          </cell>
          <cell r="G4184">
            <v>33.299999999999997</v>
          </cell>
          <cell r="H4184">
            <v>8</v>
          </cell>
          <cell r="I4184">
            <v>1</v>
          </cell>
          <cell r="J4184" t="str">
            <v>leghennen</v>
          </cell>
        </row>
        <row r="4185">
          <cell r="A4185" t="str">
            <v>2012_aug_26</v>
          </cell>
          <cell r="C4185">
            <v>16866</v>
          </cell>
          <cell r="D4185">
            <v>2012</v>
          </cell>
          <cell r="E4185" t="str">
            <v>aug</v>
          </cell>
          <cell r="F4185">
            <v>26</v>
          </cell>
          <cell r="G4185">
            <v>6185.1660000000002</v>
          </cell>
          <cell r="H4185">
            <v>8</v>
          </cell>
          <cell r="I4185">
            <v>1</v>
          </cell>
          <cell r="J4185" t="str">
            <v>leghennen</v>
          </cell>
        </row>
        <row r="4186">
          <cell r="A4186" t="str">
            <v>2012_sep_19</v>
          </cell>
          <cell r="C4186">
            <v>16867</v>
          </cell>
          <cell r="D4186">
            <v>2012</v>
          </cell>
          <cell r="E4186" t="str">
            <v>sep</v>
          </cell>
          <cell r="F4186">
            <v>19</v>
          </cell>
          <cell r="G4186">
            <v>81850</v>
          </cell>
          <cell r="H4186">
            <v>9</v>
          </cell>
          <cell r="I4186">
            <v>1</v>
          </cell>
          <cell r="J4186" t="str">
            <v>leghennen</v>
          </cell>
        </row>
        <row r="4187">
          <cell r="A4187" t="str">
            <v>2012_sep_20</v>
          </cell>
          <cell r="C4187">
            <v>16868</v>
          </cell>
          <cell r="D4187">
            <v>2012</v>
          </cell>
          <cell r="E4187" t="str">
            <v>sep</v>
          </cell>
          <cell r="F4187">
            <v>20</v>
          </cell>
          <cell r="G4187">
            <v>48877.5</v>
          </cell>
          <cell r="H4187">
            <v>9</v>
          </cell>
          <cell r="I4187">
            <v>1</v>
          </cell>
          <cell r="J4187" t="str">
            <v>leghennen</v>
          </cell>
        </row>
        <row r="4188">
          <cell r="A4188" t="str">
            <v>2012_sep_21</v>
          </cell>
          <cell r="C4188">
            <v>16869</v>
          </cell>
          <cell r="D4188">
            <v>2012</v>
          </cell>
          <cell r="E4188" t="str">
            <v>sep</v>
          </cell>
          <cell r="F4188">
            <v>21</v>
          </cell>
          <cell r="G4188">
            <v>13110</v>
          </cell>
          <cell r="H4188">
            <v>9</v>
          </cell>
          <cell r="I4188">
            <v>1</v>
          </cell>
          <cell r="J4188" t="str">
            <v>leghennen</v>
          </cell>
        </row>
        <row r="4189">
          <cell r="A4189" t="str">
            <v>2012_sep_22</v>
          </cell>
          <cell r="C4189">
            <v>16870</v>
          </cell>
          <cell r="D4189">
            <v>2012</v>
          </cell>
          <cell r="E4189" t="str">
            <v>sep</v>
          </cell>
          <cell r="F4189">
            <v>22</v>
          </cell>
          <cell r="G4189">
            <v>4166.6660000000002</v>
          </cell>
          <cell r="H4189">
            <v>9</v>
          </cell>
          <cell r="I4189">
            <v>1</v>
          </cell>
          <cell r="J4189" t="str">
            <v>leghennen</v>
          </cell>
        </row>
        <row r="4190">
          <cell r="A4190" t="str">
            <v>2012_sep_23</v>
          </cell>
          <cell r="C4190">
            <v>16871</v>
          </cell>
          <cell r="D4190">
            <v>2012</v>
          </cell>
          <cell r="E4190" t="str">
            <v>sep</v>
          </cell>
          <cell r="F4190">
            <v>23</v>
          </cell>
          <cell r="G4190">
            <v>1.1499999999999999</v>
          </cell>
          <cell r="H4190">
            <v>9</v>
          </cell>
          <cell r="I4190">
            <v>1</v>
          </cell>
          <cell r="J4190" t="str">
            <v>leghennen</v>
          </cell>
        </row>
        <row r="4191">
          <cell r="A4191" t="str">
            <v>2012_sep_24</v>
          </cell>
          <cell r="C4191">
            <v>16872</v>
          </cell>
          <cell r="D4191">
            <v>2012</v>
          </cell>
          <cell r="E4191" t="str">
            <v>sep</v>
          </cell>
          <cell r="F4191">
            <v>24</v>
          </cell>
          <cell r="G4191">
            <v>0</v>
          </cell>
          <cell r="H4191">
            <v>9</v>
          </cell>
          <cell r="I4191">
            <v>1</v>
          </cell>
          <cell r="J4191" t="str">
            <v>leghennen</v>
          </cell>
        </row>
        <row r="4192">
          <cell r="A4192" t="str">
            <v>2012_sep_25</v>
          </cell>
          <cell r="C4192">
            <v>16873</v>
          </cell>
          <cell r="D4192">
            <v>2012</v>
          </cell>
          <cell r="E4192" t="str">
            <v>sep</v>
          </cell>
          <cell r="F4192">
            <v>25</v>
          </cell>
          <cell r="G4192">
            <v>34.299999999999997</v>
          </cell>
          <cell r="H4192">
            <v>9</v>
          </cell>
          <cell r="I4192">
            <v>1</v>
          </cell>
          <cell r="J4192" t="str">
            <v>leghennen</v>
          </cell>
        </row>
        <row r="4193">
          <cell r="A4193" t="str">
            <v>2012_sep_26</v>
          </cell>
          <cell r="C4193">
            <v>16874</v>
          </cell>
          <cell r="D4193">
            <v>2012</v>
          </cell>
          <cell r="E4193" t="str">
            <v>sep</v>
          </cell>
          <cell r="F4193">
            <v>26</v>
          </cell>
          <cell r="G4193">
            <v>15695.833000000001</v>
          </cell>
          <cell r="H4193">
            <v>9</v>
          </cell>
          <cell r="I4193">
            <v>1</v>
          </cell>
          <cell r="J4193" t="str">
            <v>leghennen</v>
          </cell>
        </row>
        <row r="4194">
          <cell r="A4194" t="str">
            <v>2012_jul_27</v>
          </cell>
          <cell r="C4194">
            <v>16875</v>
          </cell>
          <cell r="D4194">
            <v>2012</v>
          </cell>
          <cell r="E4194" t="str">
            <v>jul</v>
          </cell>
          <cell r="F4194">
            <v>27</v>
          </cell>
          <cell r="G4194">
            <v>137454.09</v>
          </cell>
          <cell r="H4194">
            <v>7</v>
          </cell>
          <cell r="I4194">
            <v>1</v>
          </cell>
          <cell r="J4194" t="str">
            <v>vleeskuikens</v>
          </cell>
        </row>
        <row r="4195">
          <cell r="A4195" t="str">
            <v>2012_jul_28</v>
          </cell>
          <cell r="C4195">
            <v>16876</v>
          </cell>
          <cell r="D4195">
            <v>2012</v>
          </cell>
          <cell r="E4195" t="str">
            <v>jul</v>
          </cell>
          <cell r="F4195">
            <v>28</v>
          </cell>
          <cell r="G4195">
            <v>93234.858999999997</v>
          </cell>
          <cell r="H4195">
            <v>7</v>
          </cell>
          <cell r="I4195">
            <v>1</v>
          </cell>
          <cell r="J4195" t="str">
            <v>vleeskuikens</v>
          </cell>
        </row>
        <row r="4196">
          <cell r="A4196" t="str">
            <v>2012_jul_29</v>
          </cell>
          <cell r="C4196">
            <v>16877</v>
          </cell>
          <cell r="D4196">
            <v>2012</v>
          </cell>
          <cell r="E4196" t="str">
            <v>jul</v>
          </cell>
          <cell r="F4196">
            <v>29</v>
          </cell>
          <cell r="G4196">
            <v>19992.537</v>
          </cell>
          <cell r="H4196">
            <v>7</v>
          </cell>
          <cell r="I4196">
            <v>1</v>
          </cell>
          <cell r="J4196" t="str">
            <v>vleeskuikens</v>
          </cell>
        </row>
        <row r="4197">
          <cell r="A4197" t="str">
            <v>2012_jul_30</v>
          </cell>
          <cell r="C4197">
            <v>16878</v>
          </cell>
          <cell r="D4197">
            <v>2012</v>
          </cell>
          <cell r="E4197" t="str">
            <v>jul</v>
          </cell>
          <cell r="F4197">
            <v>30</v>
          </cell>
          <cell r="G4197">
            <v>10138.526</v>
          </cell>
          <cell r="H4197">
            <v>7</v>
          </cell>
          <cell r="I4197">
            <v>1</v>
          </cell>
          <cell r="J4197" t="str">
            <v>vleeskuikens</v>
          </cell>
        </row>
        <row r="4198">
          <cell r="A4198" t="str">
            <v>2012_jul_31</v>
          </cell>
          <cell r="C4198">
            <v>16879</v>
          </cell>
          <cell r="D4198">
            <v>2012</v>
          </cell>
          <cell r="E4198" t="str">
            <v>jul</v>
          </cell>
          <cell r="F4198">
            <v>31</v>
          </cell>
          <cell r="G4198">
            <v>0.91500000000000004</v>
          </cell>
          <cell r="H4198">
            <v>7</v>
          </cell>
          <cell r="I4198">
            <v>1</v>
          </cell>
          <cell r="J4198" t="str">
            <v>vleeskuikens</v>
          </cell>
        </row>
        <row r="4199">
          <cell r="A4199" t="str">
            <v>2012_jul_32</v>
          </cell>
          <cell r="C4199">
            <v>16880</v>
          </cell>
          <cell r="D4199">
            <v>2012</v>
          </cell>
          <cell r="E4199" t="str">
            <v>jul</v>
          </cell>
          <cell r="F4199">
            <v>32</v>
          </cell>
          <cell r="G4199">
            <v>41.15</v>
          </cell>
          <cell r="H4199">
            <v>7</v>
          </cell>
          <cell r="I4199">
            <v>1</v>
          </cell>
          <cell r="J4199" t="str">
            <v>vleeskuikens</v>
          </cell>
        </row>
        <row r="4200">
          <cell r="A4200" t="str">
            <v>2012_jul_33</v>
          </cell>
          <cell r="C4200">
            <v>16881</v>
          </cell>
          <cell r="D4200">
            <v>2012</v>
          </cell>
          <cell r="E4200" t="str">
            <v>jul</v>
          </cell>
          <cell r="F4200">
            <v>33</v>
          </cell>
          <cell r="G4200">
            <v>253.65</v>
          </cell>
          <cell r="H4200">
            <v>7</v>
          </cell>
          <cell r="I4200">
            <v>1</v>
          </cell>
          <cell r="J4200" t="str">
            <v>vleeskuikens</v>
          </cell>
        </row>
        <row r="4201">
          <cell r="A4201" t="str">
            <v>2012_jul_34</v>
          </cell>
          <cell r="C4201">
            <v>16882</v>
          </cell>
          <cell r="D4201">
            <v>2012</v>
          </cell>
          <cell r="E4201" t="str">
            <v>jul</v>
          </cell>
          <cell r="F4201">
            <v>34</v>
          </cell>
          <cell r="G4201">
            <v>14088.166999999999</v>
          </cell>
          <cell r="H4201">
            <v>7</v>
          </cell>
          <cell r="I4201">
            <v>1</v>
          </cell>
          <cell r="J4201" t="str">
            <v>vleeskuikens</v>
          </cell>
        </row>
        <row r="4202">
          <cell r="A4202" t="str">
            <v>2012_aug_27</v>
          </cell>
          <cell r="C4202">
            <v>16883</v>
          </cell>
          <cell r="D4202">
            <v>2012</v>
          </cell>
          <cell r="E4202" t="str">
            <v>aug</v>
          </cell>
          <cell r="F4202">
            <v>27</v>
          </cell>
          <cell r="G4202">
            <v>137454.09</v>
          </cell>
          <cell r="H4202">
            <v>8</v>
          </cell>
          <cell r="I4202">
            <v>1</v>
          </cell>
          <cell r="J4202" t="str">
            <v>vleeskuikens</v>
          </cell>
        </row>
        <row r="4203">
          <cell r="A4203" t="str">
            <v>2012_aug_28</v>
          </cell>
          <cell r="C4203">
            <v>16884</v>
          </cell>
          <cell r="D4203">
            <v>2012</v>
          </cell>
          <cell r="E4203" t="str">
            <v>aug</v>
          </cell>
          <cell r="F4203">
            <v>28</v>
          </cell>
          <cell r="G4203">
            <v>96900.53</v>
          </cell>
          <cell r="H4203">
            <v>8</v>
          </cell>
          <cell r="I4203">
            <v>1</v>
          </cell>
          <cell r="J4203" t="str">
            <v>vleeskuikens</v>
          </cell>
        </row>
        <row r="4204">
          <cell r="A4204" t="str">
            <v>2012_aug_29</v>
          </cell>
          <cell r="C4204">
            <v>16885</v>
          </cell>
          <cell r="D4204">
            <v>2012</v>
          </cell>
          <cell r="E4204" t="str">
            <v>aug</v>
          </cell>
          <cell r="F4204">
            <v>29</v>
          </cell>
          <cell r="G4204">
            <v>20217.274000000001</v>
          </cell>
          <cell r="H4204">
            <v>8</v>
          </cell>
          <cell r="I4204">
            <v>1</v>
          </cell>
          <cell r="J4204" t="str">
            <v>vleeskuikens</v>
          </cell>
        </row>
        <row r="4205">
          <cell r="A4205" t="str">
            <v>2012_aug_30</v>
          </cell>
          <cell r="C4205">
            <v>16886</v>
          </cell>
          <cell r="D4205">
            <v>2012</v>
          </cell>
          <cell r="E4205" t="str">
            <v>aug</v>
          </cell>
          <cell r="F4205">
            <v>30</v>
          </cell>
          <cell r="G4205">
            <v>10138.526</v>
          </cell>
          <cell r="H4205">
            <v>8</v>
          </cell>
          <cell r="I4205">
            <v>1</v>
          </cell>
          <cell r="J4205" t="str">
            <v>vleeskuikens</v>
          </cell>
        </row>
        <row r="4206">
          <cell r="A4206" t="str">
            <v>2012_aug_31</v>
          </cell>
          <cell r="C4206">
            <v>16887</v>
          </cell>
          <cell r="D4206">
            <v>2012</v>
          </cell>
          <cell r="E4206" t="str">
            <v>aug</v>
          </cell>
          <cell r="F4206">
            <v>31</v>
          </cell>
          <cell r="G4206">
            <v>0.91500000000000004</v>
          </cell>
          <cell r="H4206">
            <v>8</v>
          </cell>
          <cell r="I4206">
            <v>1</v>
          </cell>
          <cell r="J4206" t="str">
            <v>vleeskuikens</v>
          </cell>
        </row>
        <row r="4207">
          <cell r="A4207" t="str">
            <v>2012_aug_32</v>
          </cell>
          <cell r="C4207">
            <v>16888</v>
          </cell>
          <cell r="D4207">
            <v>2012</v>
          </cell>
          <cell r="E4207" t="str">
            <v>aug</v>
          </cell>
          <cell r="F4207">
            <v>32</v>
          </cell>
          <cell r="G4207">
            <v>42.95</v>
          </cell>
          <cell r="H4207">
            <v>8</v>
          </cell>
          <cell r="I4207">
            <v>1</v>
          </cell>
          <cell r="J4207" t="str">
            <v>vleeskuikens</v>
          </cell>
        </row>
        <row r="4208">
          <cell r="A4208" t="str">
            <v>2012_aug_33</v>
          </cell>
          <cell r="C4208">
            <v>16889</v>
          </cell>
          <cell r="D4208">
            <v>2012</v>
          </cell>
          <cell r="E4208" t="str">
            <v>aug</v>
          </cell>
          <cell r="F4208">
            <v>33</v>
          </cell>
          <cell r="G4208">
            <v>256.75</v>
          </cell>
          <cell r="H4208">
            <v>8</v>
          </cell>
          <cell r="I4208">
            <v>1</v>
          </cell>
          <cell r="J4208" t="str">
            <v>vleeskuikens</v>
          </cell>
        </row>
        <row r="4209">
          <cell r="A4209" t="str">
            <v>2012_aug_34</v>
          </cell>
          <cell r="C4209">
            <v>16890</v>
          </cell>
          <cell r="D4209">
            <v>2012</v>
          </cell>
          <cell r="E4209" t="str">
            <v>aug</v>
          </cell>
          <cell r="F4209">
            <v>34</v>
          </cell>
          <cell r="G4209">
            <v>10197.758</v>
          </cell>
          <cell r="H4209">
            <v>8</v>
          </cell>
          <cell r="I4209">
            <v>1</v>
          </cell>
          <cell r="J4209" t="str">
            <v>vleeskuikens</v>
          </cell>
        </row>
        <row r="4210">
          <cell r="A4210" t="str">
            <v>2012_sep_27</v>
          </cell>
          <cell r="C4210">
            <v>16891</v>
          </cell>
          <cell r="D4210">
            <v>2012</v>
          </cell>
          <cell r="E4210" t="str">
            <v>sep</v>
          </cell>
          <cell r="F4210">
            <v>27</v>
          </cell>
          <cell r="G4210">
            <v>140458.55100000001</v>
          </cell>
          <cell r="H4210">
            <v>9</v>
          </cell>
          <cell r="I4210">
            <v>1</v>
          </cell>
          <cell r="J4210" t="str">
            <v>vleeskuikens</v>
          </cell>
        </row>
        <row r="4211">
          <cell r="A4211" t="str">
            <v>2012_sep_28</v>
          </cell>
          <cell r="C4211">
            <v>16892</v>
          </cell>
          <cell r="D4211">
            <v>2012</v>
          </cell>
          <cell r="E4211" t="str">
            <v>sep</v>
          </cell>
          <cell r="F4211">
            <v>28</v>
          </cell>
          <cell r="G4211">
            <v>99166.755000000005</v>
          </cell>
          <cell r="H4211">
            <v>9</v>
          </cell>
          <cell r="I4211">
            <v>1</v>
          </cell>
          <cell r="J4211" t="str">
            <v>vleeskuikens</v>
          </cell>
        </row>
        <row r="4212">
          <cell r="A4212" t="str">
            <v>2012_sep_29</v>
          </cell>
          <cell r="C4212">
            <v>16893</v>
          </cell>
          <cell r="D4212">
            <v>2012</v>
          </cell>
          <cell r="E4212" t="str">
            <v>sep</v>
          </cell>
          <cell r="F4212">
            <v>29</v>
          </cell>
          <cell r="G4212">
            <v>20249.379000000001</v>
          </cell>
          <cell r="H4212">
            <v>9</v>
          </cell>
          <cell r="I4212">
            <v>1</v>
          </cell>
          <cell r="J4212" t="str">
            <v>vleeskuikens</v>
          </cell>
        </row>
        <row r="4213">
          <cell r="A4213" t="str">
            <v>2012_sep_30</v>
          </cell>
          <cell r="C4213">
            <v>16894</v>
          </cell>
          <cell r="D4213">
            <v>2012</v>
          </cell>
          <cell r="E4213" t="str">
            <v>sep</v>
          </cell>
          <cell r="F4213">
            <v>30</v>
          </cell>
          <cell r="G4213">
            <v>10138.526</v>
          </cell>
          <cell r="H4213">
            <v>9</v>
          </cell>
          <cell r="I4213">
            <v>1</v>
          </cell>
          <cell r="J4213" t="str">
            <v>vleeskuikens</v>
          </cell>
        </row>
        <row r="4214">
          <cell r="A4214" t="str">
            <v>2012_sep_31</v>
          </cell>
          <cell r="C4214">
            <v>16895</v>
          </cell>
          <cell r="D4214">
            <v>2012</v>
          </cell>
          <cell r="E4214" t="str">
            <v>sep</v>
          </cell>
          <cell r="F4214">
            <v>31</v>
          </cell>
          <cell r="G4214">
            <v>0.93500000000000005</v>
          </cell>
          <cell r="H4214">
            <v>9</v>
          </cell>
          <cell r="I4214">
            <v>1</v>
          </cell>
          <cell r="J4214" t="str">
            <v>vleeskuikens</v>
          </cell>
        </row>
        <row r="4215">
          <cell r="A4215" t="str">
            <v>2012_sep_32</v>
          </cell>
          <cell r="C4215">
            <v>16896</v>
          </cell>
          <cell r="D4215">
            <v>2012</v>
          </cell>
          <cell r="E4215" t="str">
            <v>sep</v>
          </cell>
          <cell r="F4215">
            <v>32</v>
          </cell>
          <cell r="G4215">
            <v>44.05</v>
          </cell>
          <cell r="H4215">
            <v>9</v>
          </cell>
          <cell r="I4215">
            <v>1</v>
          </cell>
          <cell r="J4215" t="str">
            <v>vleeskuikens</v>
          </cell>
        </row>
        <row r="4216">
          <cell r="A4216" t="str">
            <v>2012_sep_33</v>
          </cell>
          <cell r="C4216">
            <v>16897</v>
          </cell>
          <cell r="D4216">
            <v>2012</v>
          </cell>
          <cell r="E4216" t="str">
            <v>sep</v>
          </cell>
          <cell r="F4216">
            <v>33</v>
          </cell>
          <cell r="G4216">
            <v>259.14999999999998</v>
          </cell>
          <cell r="H4216">
            <v>9</v>
          </cell>
          <cell r="I4216">
            <v>1</v>
          </cell>
          <cell r="J4216" t="str">
            <v>vleeskuikens</v>
          </cell>
        </row>
        <row r="4217">
          <cell r="A4217" t="str">
            <v>2012_sep_34</v>
          </cell>
          <cell r="C4217">
            <v>16898</v>
          </cell>
          <cell r="D4217">
            <v>2012</v>
          </cell>
          <cell r="E4217" t="str">
            <v>sep</v>
          </cell>
          <cell r="F4217">
            <v>34</v>
          </cell>
          <cell r="G4217">
            <v>10903.888999999999</v>
          </cell>
          <cell r="H4217">
            <v>9</v>
          </cell>
          <cell r="I4217">
            <v>1</v>
          </cell>
          <cell r="J4217" t="str">
            <v>vleeskuikens</v>
          </cell>
        </row>
        <row r="4218">
          <cell r="A4218" t="str">
            <v>2012_aug_1</v>
          </cell>
          <cell r="C4218">
            <v>16899</v>
          </cell>
          <cell r="D4218">
            <v>2012</v>
          </cell>
          <cell r="E4218" t="str">
            <v>aug</v>
          </cell>
          <cell r="F4218">
            <v>1</v>
          </cell>
          <cell r="G4218">
            <v>1.63</v>
          </cell>
          <cell r="H4218">
            <v>8</v>
          </cell>
          <cell r="I4218">
            <v>1</v>
          </cell>
          <cell r="J4218" t="str">
            <v>vleesvarkens</v>
          </cell>
        </row>
        <row r="4219">
          <cell r="A4219" t="str">
            <v>2012_aug_2</v>
          </cell>
          <cell r="C4219">
            <v>16900</v>
          </cell>
          <cell r="D4219">
            <v>2012</v>
          </cell>
          <cell r="E4219" t="str">
            <v>aug</v>
          </cell>
          <cell r="F4219">
            <v>2</v>
          </cell>
          <cell r="G4219">
            <v>36.5</v>
          </cell>
          <cell r="H4219">
            <v>8</v>
          </cell>
          <cell r="I4219">
            <v>1</v>
          </cell>
          <cell r="J4219" t="str">
            <v>vleesvarkens</v>
          </cell>
        </row>
        <row r="4220">
          <cell r="A4220" t="str">
            <v>2012_aug_3</v>
          </cell>
          <cell r="C4220">
            <v>16901</v>
          </cell>
          <cell r="D4220">
            <v>2012</v>
          </cell>
          <cell r="E4220" t="str">
            <v>aug</v>
          </cell>
          <cell r="F4220">
            <v>3</v>
          </cell>
          <cell r="G4220">
            <v>29.7</v>
          </cell>
          <cell r="H4220">
            <v>8</v>
          </cell>
          <cell r="I4220">
            <v>1</v>
          </cell>
          <cell r="J4220" t="str">
            <v>vleesvarkens</v>
          </cell>
        </row>
        <row r="4221">
          <cell r="A4221" t="str">
            <v>2012_aug_4</v>
          </cell>
          <cell r="C4221">
            <v>16902</v>
          </cell>
          <cell r="D4221">
            <v>2012</v>
          </cell>
          <cell r="E4221" t="str">
            <v>aug</v>
          </cell>
          <cell r="F4221">
            <v>4</v>
          </cell>
          <cell r="G4221">
            <v>54868.735000000001</v>
          </cell>
          <cell r="H4221">
            <v>8</v>
          </cell>
          <cell r="I4221">
            <v>1</v>
          </cell>
          <cell r="J4221" t="str">
            <v>vleesvarkens</v>
          </cell>
        </row>
        <row r="4222">
          <cell r="A4222" t="str">
            <v>2012_aug_5</v>
          </cell>
          <cell r="C4222">
            <v>16903</v>
          </cell>
          <cell r="D4222">
            <v>2012</v>
          </cell>
          <cell r="E4222" t="str">
            <v>aug</v>
          </cell>
          <cell r="F4222">
            <v>5</v>
          </cell>
          <cell r="G4222">
            <v>13852.096</v>
          </cell>
          <cell r="H4222">
            <v>8</v>
          </cell>
          <cell r="I4222">
            <v>1</v>
          </cell>
          <cell r="J4222" t="str">
            <v>vleesvarkens</v>
          </cell>
        </row>
        <row r="4223">
          <cell r="A4223" t="str">
            <v>2012_aug_6</v>
          </cell>
          <cell r="C4223">
            <v>16904</v>
          </cell>
          <cell r="D4223">
            <v>2012</v>
          </cell>
          <cell r="E4223" t="str">
            <v>aug</v>
          </cell>
          <cell r="F4223">
            <v>6</v>
          </cell>
          <cell r="G4223">
            <v>27506.366999999998</v>
          </cell>
          <cell r="H4223">
            <v>8</v>
          </cell>
          <cell r="I4223">
            <v>1</v>
          </cell>
          <cell r="J4223" t="str">
            <v>vleesvarkens</v>
          </cell>
        </row>
        <row r="4224">
          <cell r="A4224" t="str">
            <v>2012_aug_7</v>
          </cell>
          <cell r="C4224">
            <v>16905</v>
          </cell>
          <cell r="D4224">
            <v>2012</v>
          </cell>
          <cell r="E4224" t="str">
            <v>aug</v>
          </cell>
          <cell r="F4224">
            <v>7</v>
          </cell>
          <cell r="G4224">
            <v>2083.3330000000001</v>
          </cell>
          <cell r="H4224">
            <v>8</v>
          </cell>
          <cell r="I4224">
            <v>1</v>
          </cell>
          <cell r="J4224" t="str">
            <v>vleesvarkens</v>
          </cell>
        </row>
        <row r="4225">
          <cell r="A4225" t="str">
            <v>2012_aug_8</v>
          </cell>
          <cell r="C4225">
            <v>16906</v>
          </cell>
          <cell r="D4225">
            <v>2012</v>
          </cell>
          <cell r="E4225" t="str">
            <v>aug</v>
          </cell>
          <cell r="F4225">
            <v>8</v>
          </cell>
          <cell r="G4225">
            <v>11426.938</v>
          </cell>
          <cell r="H4225">
            <v>8</v>
          </cell>
          <cell r="I4225">
            <v>1</v>
          </cell>
          <cell r="J4225" t="str">
            <v>vleesvarkens</v>
          </cell>
        </row>
        <row r="4226">
          <cell r="A4226" t="str">
            <v>2012_sep_1</v>
          </cell>
          <cell r="C4226">
            <v>16907</v>
          </cell>
          <cell r="D4226">
            <v>2012</v>
          </cell>
          <cell r="E4226" t="str">
            <v>sep</v>
          </cell>
          <cell r="F4226">
            <v>1</v>
          </cell>
          <cell r="G4226">
            <v>1.75</v>
          </cell>
          <cell r="H4226">
            <v>9</v>
          </cell>
          <cell r="I4226">
            <v>1</v>
          </cell>
          <cell r="J4226" t="str">
            <v>vleesvarkens</v>
          </cell>
        </row>
        <row r="4227">
          <cell r="A4227" t="str">
            <v>2012_sep_2</v>
          </cell>
          <cell r="C4227">
            <v>16908</v>
          </cell>
          <cell r="D4227">
            <v>2012</v>
          </cell>
          <cell r="E4227" t="str">
            <v>sep</v>
          </cell>
          <cell r="F4227">
            <v>2</v>
          </cell>
          <cell r="G4227">
            <v>42.25</v>
          </cell>
          <cell r="H4227">
            <v>9</v>
          </cell>
          <cell r="I4227">
            <v>1</v>
          </cell>
          <cell r="J4227" t="str">
            <v>vleesvarkens</v>
          </cell>
        </row>
        <row r="4228">
          <cell r="A4228" t="str">
            <v>2012_sep_3</v>
          </cell>
          <cell r="C4228">
            <v>16909</v>
          </cell>
          <cell r="D4228">
            <v>2012</v>
          </cell>
          <cell r="E4228" t="str">
            <v>sep</v>
          </cell>
          <cell r="F4228">
            <v>3</v>
          </cell>
          <cell r="G4228">
            <v>30.5</v>
          </cell>
          <cell r="H4228">
            <v>9</v>
          </cell>
          <cell r="I4228">
            <v>1</v>
          </cell>
          <cell r="J4228" t="str">
            <v>vleesvarkens</v>
          </cell>
        </row>
        <row r="4229">
          <cell r="A4229" t="str">
            <v>2012_sep_4</v>
          </cell>
          <cell r="C4229">
            <v>16910</v>
          </cell>
          <cell r="D4229">
            <v>2012</v>
          </cell>
          <cell r="E4229" t="str">
            <v>sep</v>
          </cell>
          <cell r="F4229">
            <v>4</v>
          </cell>
          <cell r="G4229">
            <v>58908.150999999998</v>
          </cell>
          <cell r="H4229">
            <v>9</v>
          </cell>
          <cell r="I4229">
            <v>1</v>
          </cell>
          <cell r="J4229" t="str">
            <v>vleesvarkens</v>
          </cell>
        </row>
        <row r="4230">
          <cell r="A4230" t="str">
            <v>2012_sep_5</v>
          </cell>
          <cell r="C4230">
            <v>16911</v>
          </cell>
          <cell r="D4230">
            <v>2012</v>
          </cell>
          <cell r="E4230" t="str">
            <v>sep</v>
          </cell>
          <cell r="F4230">
            <v>5</v>
          </cell>
          <cell r="G4230">
            <v>16034.276</v>
          </cell>
          <cell r="H4230">
            <v>9</v>
          </cell>
          <cell r="I4230">
            <v>1</v>
          </cell>
          <cell r="J4230" t="str">
            <v>vleesvarkens</v>
          </cell>
        </row>
        <row r="4231">
          <cell r="A4231" t="str">
            <v>2012_sep_6</v>
          </cell>
          <cell r="C4231">
            <v>16912</v>
          </cell>
          <cell r="D4231">
            <v>2012</v>
          </cell>
          <cell r="E4231" t="str">
            <v>sep</v>
          </cell>
          <cell r="F4231">
            <v>6</v>
          </cell>
          <cell r="G4231">
            <v>28247.278999999999</v>
          </cell>
          <cell r="H4231">
            <v>9</v>
          </cell>
          <cell r="I4231">
            <v>1</v>
          </cell>
          <cell r="J4231" t="str">
            <v>vleesvarkens</v>
          </cell>
        </row>
        <row r="4232">
          <cell r="A4232" t="str">
            <v>2012_sep_7</v>
          </cell>
          <cell r="C4232">
            <v>16913</v>
          </cell>
          <cell r="D4232">
            <v>2012</v>
          </cell>
          <cell r="E4232" t="str">
            <v>sep</v>
          </cell>
          <cell r="F4232">
            <v>7</v>
          </cell>
          <cell r="G4232">
            <v>2083.3330000000001</v>
          </cell>
          <cell r="H4232">
            <v>9</v>
          </cell>
          <cell r="I4232">
            <v>1</v>
          </cell>
          <cell r="J4232" t="str">
            <v>vleesvarkens</v>
          </cell>
        </row>
        <row r="4233">
          <cell r="A4233" t="str">
            <v>2012_sep_8</v>
          </cell>
          <cell r="C4233">
            <v>16914</v>
          </cell>
          <cell r="D4233">
            <v>2012</v>
          </cell>
          <cell r="E4233" t="str">
            <v>sep</v>
          </cell>
          <cell r="F4233">
            <v>8</v>
          </cell>
          <cell r="G4233">
            <v>12543.262000000001</v>
          </cell>
          <cell r="H4233">
            <v>9</v>
          </cell>
          <cell r="I4233">
            <v>1</v>
          </cell>
          <cell r="J4233" t="str">
            <v>vleesvarkens</v>
          </cell>
        </row>
        <row r="4234">
          <cell r="A4234" t="str">
            <v>2012_aug_10</v>
          </cell>
          <cell r="C4234">
            <v>16915</v>
          </cell>
          <cell r="D4234">
            <v>2012</v>
          </cell>
          <cell r="E4234" t="str">
            <v>aug</v>
          </cell>
          <cell r="F4234">
            <v>10</v>
          </cell>
          <cell r="G4234">
            <v>49435.741999999998</v>
          </cell>
          <cell r="H4234">
            <v>8</v>
          </cell>
          <cell r="I4234">
            <v>1</v>
          </cell>
          <cell r="J4234" t="str">
            <v>fokvarkens</v>
          </cell>
        </row>
        <row r="4235">
          <cell r="A4235" t="str">
            <v>2012_aug_11</v>
          </cell>
          <cell r="C4235">
            <v>16916</v>
          </cell>
          <cell r="D4235">
            <v>2012</v>
          </cell>
          <cell r="E4235" t="str">
            <v>aug</v>
          </cell>
          <cell r="F4235">
            <v>11</v>
          </cell>
          <cell r="G4235">
            <v>29551.112000000001</v>
          </cell>
          <cell r="H4235">
            <v>8</v>
          </cell>
          <cell r="I4235">
            <v>1</v>
          </cell>
          <cell r="J4235" t="str">
            <v>fokvarkens</v>
          </cell>
        </row>
        <row r="4236">
          <cell r="A4236" t="str">
            <v>2012_aug_12</v>
          </cell>
          <cell r="C4236">
            <v>16917</v>
          </cell>
          <cell r="D4236">
            <v>2012</v>
          </cell>
          <cell r="E4236" t="str">
            <v>aug</v>
          </cell>
          <cell r="F4236">
            <v>12</v>
          </cell>
          <cell r="G4236">
            <v>3381.25</v>
          </cell>
          <cell r="H4236">
            <v>8</v>
          </cell>
          <cell r="I4236">
            <v>1</v>
          </cell>
          <cell r="J4236" t="str">
            <v>fokvarkens</v>
          </cell>
        </row>
        <row r="4237">
          <cell r="A4237" t="str">
            <v>2012_aug_13</v>
          </cell>
          <cell r="C4237">
            <v>16918</v>
          </cell>
          <cell r="D4237">
            <v>2012</v>
          </cell>
          <cell r="E4237" t="str">
            <v>aug</v>
          </cell>
          <cell r="F4237">
            <v>13</v>
          </cell>
          <cell r="G4237">
            <v>7083.3329999999996</v>
          </cell>
          <cell r="H4237">
            <v>8</v>
          </cell>
          <cell r="I4237">
            <v>1</v>
          </cell>
          <cell r="J4237" t="str">
            <v>fokvarkens</v>
          </cell>
        </row>
        <row r="4238">
          <cell r="A4238" t="str">
            <v>2012_aug_14</v>
          </cell>
          <cell r="C4238">
            <v>16919</v>
          </cell>
          <cell r="D4238">
            <v>2012</v>
          </cell>
          <cell r="E4238" t="str">
            <v>aug</v>
          </cell>
          <cell r="F4238">
            <v>14</v>
          </cell>
          <cell r="G4238">
            <v>36.5</v>
          </cell>
          <cell r="H4238">
            <v>8</v>
          </cell>
          <cell r="I4238">
            <v>1</v>
          </cell>
          <cell r="J4238" t="str">
            <v>fokvarkens</v>
          </cell>
        </row>
        <row r="4239">
          <cell r="A4239" t="str">
            <v>2012_aug_15</v>
          </cell>
          <cell r="C4239">
            <v>16920</v>
          </cell>
          <cell r="D4239">
            <v>2012</v>
          </cell>
          <cell r="E4239" t="str">
            <v>aug</v>
          </cell>
          <cell r="F4239">
            <v>15</v>
          </cell>
          <cell r="G4239">
            <v>28.9</v>
          </cell>
          <cell r="H4239">
            <v>8</v>
          </cell>
          <cell r="I4239">
            <v>1</v>
          </cell>
          <cell r="J4239" t="str">
            <v>fokvarkens</v>
          </cell>
        </row>
        <row r="4240">
          <cell r="A4240" t="str">
            <v>2012_aug_16</v>
          </cell>
          <cell r="C4240">
            <v>16921</v>
          </cell>
          <cell r="D4240">
            <v>2012</v>
          </cell>
          <cell r="E4240" t="str">
            <v>aug</v>
          </cell>
          <cell r="F4240">
            <v>16</v>
          </cell>
          <cell r="G4240">
            <v>39.65</v>
          </cell>
          <cell r="H4240">
            <v>8</v>
          </cell>
          <cell r="I4240">
            <v>1</v>
          </cell>
          <cell r="J4240" t="str">
            <v>fokvarkens</v>
          </cell>
        </row>
        <row r="4241">
          <cell r="A4241" t="str">
            <v>2012_aug_17</v>
          </cell>
          <cell r="C4241">
            <v>16922</v>
          </cell>
          <cell r="D4241">
            <v>2012</v>
          </cell>
          <cell r="E4241" t="str">
            <v>aug</v>
          </cell>
          <cell r="F4241">
            <v>17</v>
          </cell>
          <cell r="G4241">
            <v>0.97</v>
          </cell>
          <cell r="H4241">
            <v>8</v>
          </cell>
          <cell r="I4241">
            <v>1</v>
          </cell>
          <cell r="J4241" t="str">
            <v>fokvarkens</v>
          </cell>
        </row>
        <row r="4242">
          <cell r="A4242" t="str">
            <v>2012_aug_18</v>
          </cell>
          <cell r="C4242">
            <v>16923</v>
          </cell>
          <cell r="D4242">
            <v>2012</v>
          </cell>
          <cell r="E4242" t="str">
            <v>aug</v>
          </cell>
          <cell r="F4242">
            <v>18</v>
          </cell>
          <cell r="G4242">
            <v>9420.0460000000003</v>
          </cell>
          <cell r="H4242">
            <v>8</v>
          </cell>
          <cell r="I4242">
            <v>1</v>
          </cell>
          <cell r="J4242" t="str">
            <v>fokvarkens</v>
          </cell>
        </row>
        <row r="4243">
          <cell r="A4243" t="str">
            <v>2012_sep_10</v>
          </cell>
          <cell r="C4243">
            <v>16924</v>
          </cell>
          <cell r="D4243">
            <v>2012</v>
          </cell>
          <cell r="E4243" t="str">
            <v>sep</v>
          </cell>
          <cell r="F4243">
            <v>10</v>
          </cell>
          <cell r="G4243">
            <v>56796.991999999998</v>
          </cell>
          <cell r="H4243">
            <v>9</v>
          </cell>
          <cell r="I4243">
            <v>1</v>
          </cell>
          <cell r="J4243" t="str">
            <v>fokvarkens</v>
          </cell>
        </row>
        <row r="4244">
          <cell r="A4244" t="str">
            <v>2012_sep_11</v>
          </cell>
          <cell r="C4244">
            <v>16925</v>
          </cell>
          <cell r="D4244">
            <v>2012</v>
          </cell>
          <cell r="E4244" t="str">
            <v>sep</v>
          </cell>
          <cell r="F4244">
            <v>11</v>
          </cell>
          <cell r="G4244">
            <v>30230.375</v>
          </cell>
          <cell r="H4244">
            <v>9</v>
          </cell>
          <cell r="I4244">
            <v>1</v>
          </cell>
          <cell r="J4244" t="str">
            <v>fokvarkens</v>
          </cell>
        </row>
        <row r="4245">
          <cell r="A4245" t="str">
            <v>2012_sep_12</v>
          </cell>
          <cell r="C4245">
            <v>16926</v>
          </cell>
          <cell r="D4245">
            <v>2012</v>
          </cell>
          <cell r="E4245" t="str">
            <v>sep</v>
          </cell>
          <cell r="F4245">
            <v>12</v>
          </cell>
          <cell r="G4245">
            <v>3575</v>
          </cell>
          <cell r="H4245">
            <v>9</v>
          </cell>
          <cell r="I4245">
            <v>1</v>
          </cell>
          <cell r="J4245" t="str">
            <v>fokvarkens</v>
          </cell>
        </row>
        <row r="4246">
          <cell r="A4246" t="str">
            <v>2012_sep_13</v>
          </cell>
          <cell r="C4246">
            <v>16927</v>
          </cell>
          <cell r="D4246">
            <v>2012</v>
          </cell>
          <cell r="E4246" t="str">
            <v>sep</v>
          </cell>
          <cell r="F4246">
            <v>13</v>
          </cell>
          <cell r="G4246">
            <v>7083.3329999999996</v>
          </cell>
          <cell r="H4246">
            <v>9</v>
          </cell>
          <cell r="I4246">
            <v>1</v>
          </cell>
          <cell r="J4246" t="str">
            <v>fokvarkens</v>
          </cell>
        </row>
        <row r="4247">
          <cell r="A4247" t="str">
            <v>2012_sep_14</v>
          </cell>
          <cell r="C4247">
            <v>16928</v>
          </cell>
          <cell r="D4247">
            <v>2012</v>
          </cell>
          <cell r="E4247" t="str">
            <v>sep</v>
          </cell>
          <cell r="F4247">
            <v>14</v>
          </cell>
          <cell r="G4247">
            <v>42.25</v>
          </cell>
          <cell r="H4247">
            <v>9</v>
          </cell>
          <cell r="I4247">
            <v>1</v>
          </cell>
          <cell r="J4247" t="str">
            <v>fokvarkens</v>
          </cell>
        </row>
        <row r="4248">
          <cell r="A4248" t="str">
            <v>2012_sep_15</v>
          </cell>
          <cell r="C4248">
            <v>16929</v>
          </cell>
          <cell r="D4248">
            <v>2012</v>
          </cell>
          <cell r="E4248" t="str">
            <v>sep</v>
          </cell>
          <cell r="F4248">
            <v>15</v>
          </cell>
          <cell r="G4248">
            <v>29.6</v>
          </cell>
          <cell r="H4248">
            <v>9</v>
          </cell>
          <cell r="I4248">
            <v>1</v>
          </cell>
          <cell r="J4248" t="str">
            <v>fokvarkens</v>
          </cell>
        </row>
        <row r="4249">
          <cell r="A4249" t="str">
            <v>2012_sep_16</v>
          </cell>
          <cell r="C4249">
            <v>16930</v>
          </cell>
          <cell r="D4249">
            <v>2012</v>
          </cell>
          <cell r="E4249" t="str">
            <v>sep</v>
          </cell>
          <cell r="F4249">
            <v>16</v>
          </cell>
          <cell r="G4249">
            <v>40.5</v>
          </cell>
          <cell r="H4249">
            <v>9</v>
          </cell>
          <cell r="I4249">
            <v>1</v>
          </cell>
          <cell r="J4249" t="str">
            <v>fokvarkens</v>
          </cell>
        </row>
        <row r="4250">
          <cell r="A4250" t="str">
            <v>2012_sep_17</v>
          </cell>
          <cell r="C4250">
            <v>16931</v>
          </cell>
          <cell r="D4250">
            <v>2012</v>
          </cell>
          <cell r="E4250" t="str">
            <v>sep</v>
          </cell>
          <cell r="F4250">
            <v>17</v>
          </cell>
          <cell r="G4250">
            <v>1.06</v>
          </cell>
          <cell r="H4250">
            <v>9</v>
          </cell>
          <cell r="I4250">
            <v>1</v>
          </cell>
          <cell r="J4250" t="str">
            <v>fokvarkens</v>
          </cell>
        </row>
        <row r="4251">
          <cell r="A4251" t="str">
            <v>2012_sep_18</v>
          </cell>
          <cell r="C4251">
            <v>16932</v>
          </cell>
          <cell r="D4251">
            <v>2012</v>
          </cell>
          <cell r="E4251" t="str">
            <v>sep</v>
          </cell>
          <cell r="F4251">
            <v>18</v>
          </cell>
          <cell r="G4251">
            <v>15908.284</v>
          </cell>
          <cell r="H4251">
            <v>9</v>
          </cell>
          <cell r="I4251">
            <v>1</v>
          </cell>
          <cell r="J4251" t="str">
            <v>fokvarkens</v>
          </cell>
        </row>
        <row r="4252">
          <cell r="A4252" t="str">
            <v>2012_aug_52</v>
          </cell>
          <cell r="C4252">
            <v>17015</v>
          </cell>
          <cell r="D4252">
            <v>2012</v>
          </cell>
          <cell r="E4252" t="str">
            <v>aug</v>
          </cell>
          <cell r="F4252">
            <v>52</v>
          </cell>
          <cell r="G4252">
            <v>118343.56299999999</v>
          </cell>
          <cell r="H4252">
            <v>8</v>
          </cell>
          <cell r="I4252">
            <v>1</v>
          </cell>
          <cell r="J4252" t="str">
            <v>sierteelt</v>
          </cell>
        </row>
        <row r="4253">
          <cell r="A4253" t="str">
            <v>2012_aug_53</v>
          </cell>
          <cell r="C4253">
            <v>17016</v>
          </cell>
          <cell r="D4253">
            <v>2012</v>
          </cell>
          <cell r="E4253" t="str">
            <v>aug</v>
          </cell>
          <cell r="F4253">
            <v>53</v>
          </cell>
          <cell r="G4253">
            <v>579502.01300000004</v>
          </cell>
          <cell r="H4253">
            <v>8</v>
          </cell>
          <cell r="I4253">
            <v>1</v>
          </cell>
          <cell r="J4253" t="str">
            <v>sierteelt</v>
          </cell>
        </row>
        <row r="4254">
          <cell r="A4254" t="str">
            <v>2012_aug_54</v>
          </cell>
          <cell r="C4254">
            <v>17017</v>
          </cell>
          <cell r="D4254">
            <v>2012</v>
          </cell>
          <cell r="E4254" t="str">
            <v>aug</v>
          </cell>
          <cell r="F4254">
            <v>54</v>
          </cell>
          <cell r="G4254">
            <v>0.20399999999999999</v>
          </cell>
          <cell r="H4254">
            <v>8</v>
          </cell>
          <cell r="I4254">
            <v>1</v>
          </cell>
          <cell r="J4254" t="str">
            <v>sierteelt</v>
          </cell>
        </row>
        <row r="4255">
          <cell r="A4255" t="str">
            <v>2012_aug_55</v>
          </cell>
          <cell r="C4255">
            <v>17018</v>
          </cell>
          <cell r="D4255">
            <v>2012</v>
          </cell>
          <cell r="E4255" t="str">
            <v>aug</v>
          </cell>
          <cell r="F4255">
            <v>55</v>
          </cell>
          <cell r="G4255">
            <v>112097.349</v>
          </cell>
          <cell r="H4255">
            <v>8</v>
          </cell>
          <cell r="I4255">
            <v>1</v>
          </cell>
          <cell r="J4255" t="str">
            <v>sierteelt</v>
          </cell>
        </row>
        <row r="4256">
          <cell r="A4256" t="str">
            <v>2012_aug_56</v>
          </cell>
          <cell r="C4256">
            <v>17019</v>
          </cell>
          <cell r="D4256">
            <v>2012</v>
          </cell>
          <cell r="E4256" t="str">
            <v>aug</v>
          </cell>
          <cell r="F4256">
            <v>56</v>
          </cell>
          <cell r="G4256">
            <v>71509.570000000007</v>
          </cell>
          <cell r="H4256">
            <v>8</v>
          </cell>
          <cell r="I4256">
            <v>1</v>
          </cell>
          <cell r="J4256" t="str">
            <v>sierteelt</v>
          </cell>
        </row>
        <row r="4257">
          <cell r="A4257" t="str">
            <v>2012_aug_57</v>
          </cell>
          <cell r="C4257">
            <v>17020</v>
          </cell>
          <cell r="D4257">
            <v>2012</v>
          </cell>
          <cell r="E4257" t="str">
            <v>aug</v>
          </cell>
          <cell r="F4257">
            <v>57</v>
          </cell>
          <cell r="G4257">
            <v>1.5669999999999999</v>
          </cell>
          <cell r="H4257">
            <v>8</v>
          </cell>
          <cell r="I4257">
            <v>1</v>
          </cell>
          <cell r="J4257" t="str">
            <v>sierteelt</v>
          </cell>
        </row>
        <row r="4258">
          <cell r="A4258" t="str">
            <v>2012_aug_58</v>
          </cell>
          <cell r="C4258">
            <v>17021</v>
          </cell>
          <cell r="D4258">
            <v>2012</v>
          </cell>
          <cell r="E4258" t="str">
            <v>aug</v>
          </cell>
          <cell r="F4258">
            <v>58</v>
          </cell>
          <cell r="G4258">
            <v>17606.539000000001</v>
          </cell>
          <cell r="H4258">
            <v>8</v>
          </cell>
          <cell r="I4258">
            <v>1</v>
          </cell>
          <cell r="J4258" t="str">
            <v>sierteelt</v>
          </cell>
        </row>
        <row r="4259">
          <cell r="A4259" t="str">
            <v>2012_aug_59</v>
          </cell>
          <cell r="C4259">
            <v>17022</v>
          </cell>
          <cell r="D4259">
            <v>2012</v>
          </cell>
          <cell r="E4259" t="str">
            <v>aug</v>
          </cell>
          <cell r="F4259">
            <v>59</v>
          </cell>
          <cell r="G4259">
            <v>15825.959000000001</v>
          </cell>
          <cell r="H4259">
            <v>8</v>
          </cell>
          <cell r="I4259">
            <v>1</v>
          </cell>
          <cell r="J4259" t="str">
            <v>sierteelt</v>
          </cell>
        </row>
        <row r="4260">
          <cell r="A4260" t="str">
            <v>2012_aug_60</v>
          </cell>
          <cell r="C4260">
            <v>17023</v>
          </cell>
          <cell r="D4260">
            <v>2012</v>
          </cell>
          <cell r="E4260" t="str">
            <v>aug</v>
          </cell>
          <cell r="F4260">
            <v>60</v>
          </cell>
          <cell r="G4260">
            <v>1.1120000000000001</v>
          </cell>
          <cell r="H4260">
            <v>8</v>
          </cell>
          <cell r="I4260">
            <v>1</v>
          </cell>
          <cell r="J4260" t="str">
            <v>sierteelt</v>
          </cell>
        </row>
        <row r="4261">
          <cell r="A4261" t="str">
            <v>2012_aug_61</v>
          </cell>
          <cell r="C4261">
            <v>17024</v>
          </cell>
          <cell r="D4261">
            <v>2012</v>
          </cell>
          <cell r="E4261" t="str">
            <v>aug</v>
          </cell>
          <cell r="F4261">
            <v>61</v>
          </cell>
          <cell r="G4261">
            <v>226764</v>
          </cell>
          <cell r="H4261">
            <v>8</v>
          </cell>
          <cell r="I4261">
            <v>1</v>
          </cell>
          <cell r="J4261" t="str">
            <v>sierteelt</v>
          </cell>
        </row>
        <row r="4262">
          <cell r="A4262" t="str">
            <v>2012_aug_64</v>
          </cell>
          <cell r="C4262">
            <v>17025</v>
          </cell>
          <cell r="D4262">
            <v>2012</v>
          </cell>
          <cell r="E4262" t="str">
            <v>aug</v>
          </cell>
          <cell r="F4262">
            <v>64</v>
          </cell>
          <cell r="G4262">
            <v>157730</v>
          </cell>
          <cell r="H4262">
            <v>8</v>
          </cell>
          <cell r="I4262">
            <v>1</v>
          </cell>
          <cell r="J4262" t="str">
            <v>sierteelt</v>
          </cell>
        </row>
        <row r="4263">
          <cell r="A4263" t="str">
            <v>2012_aug_66</v>
          </cell>
          <cell r="C4263">
            <v>17026</v>
          </cell>
          <cell r="D4263">
            <v>2012</v>
          </cell>
          <cell r="E4263" t="str">
            <v>aug</v>
          </cell>
          <cell r="F4263">
            <v>66</v>
          </cell>
          <cell r="G4263">
            <v>384494</v>
          </cell>
          <cell r="H4263">
            <v>8</v>
          </cell>
          <cell r="I4263">
            <v>1</v>
          </cell>
          <cell r="J4263" t="str">
            <v>sierteelt</v>
          </cell>
        </row>
        <row r="4264">
          <cell r="A4264" t="str">
            <v>2012_sep_52</v>
          </cell>
          <cell r="C4264">
            <v>17027</v>
          </cell>
          <cell r="D4264">
            <v>2012</v>
          </cell>
          <cell r="E4264" t="str">
            <v>sep</v>
          </cell>
          <cell r="F4264">
            <v>52</v>
          </cell>
          <cell r="G4264">
            <v>124461.887</v>
          </cell>
          <cell r="H4264">
            <v>9</v>
          </cell>
          <cell r="I4264">
            <v>1</v>
          </cell>
          <cell r="J4264" t="str">
            <v>sierteelt</v>
          </cell>
        </row>
        <row r="4265">
          <cell r="A4265" t="str">
            <v>2012_sep_53</v>
          </cell>
          <cell r="C4265">
            <v>17028</v>
          </cell>
          <cell r="D4265">
            <v>2012</v>
          </cell>
          <cell r="E4265" t="str">
            <v>sep</v>
          </cell>
          <cell r="F4265">
            <v>53</v>
          </cell>
          <cell r="G4265">
            <v>501769.80099999998</v>
          </cell>
          <cell r="H4265">
            <v>9</v>
          </cell>
          <cell r="I4265">
            <v>1</v>
          </cell>
          <cell r="J4265" t="str">
            <v>sierteelt</v>
          </cell>
        </row>
        <row r="4266">
          <cell r="A4266" t="str">
            <v>2012_sep_54</v>
          </cell>
          <cell r="C4266">
            <v>17029</v>
          </cell>
          <cell r="D4266">
            <v>2012</v>
          </cell>
          <cell r="E4266" t="str">
            <v>sep</v>
          </cell>
          <cell r="F4266">
            <v>54</v>
          </cell>
          <cell r="G4266">
            <v>0.248</v>
          </cell>
          <cell r="H4266">
            <v>9</v>
          </cell>
          <cell r="I4266">
            <v>1</v>
          </cell>
          <cell r="J4266" t="str">
            <v>sierteelt</v>
          </cell>
        </row>
        <row r="4267">
          <cell r="A4267" t="str">
            <v>2012_sep_55</v>
          </cell>
          <cell r="C4267">
            <v>17030</v>
          </cell>
          <cell r="D4267">
            <v>2012</v>
          </cell>
          <cell r="E4267" t="str">
            <v>sep</v>
          </cell>
          <cell r="F4267">
            <v>55</v>
          </cell>
          <cell r="G4267">
            <v>102230.966</v>
          </cell>
          <cell r="H4267">
            <v>9</v>
          </cell>
          <cell r="I4267">
            <v>1</v>
          </cell>
          <cell r="J4267" t="str">
            <v>sierteelt</v>
          </cell>
        </row>
        <row r="4268">
          <cell r="A4268" t="str">
            <v>2012_sep_56</v>
          </cell>
          <cell r="C4268">
            <v>17031</v>
          </cell>
          <cell r="D4268">
            <v>2012</v>
          </cell>
          <cell r="E4268" t="str">
            <v>sep</v>
          </cell>
          <cell r="F4268">
            <v>56</v>
          </cell>
          <cell r="G4268">
            <v>61712.355000000003</v>
          </cell>
          <cell r="H4268">
            <v>9</v>
          </cell>
          <cell r="I4268">
            <v>1</v>
          </cell>
          <cell r="J4268" t="str">
            <v>sierteelt</v>
          </cell>
        </row>
        <row r="4269">
          <cell r="A4269" t="str">
            <v>2012_sep_57</v>
          </cell>
          <cell r="C4269">
            <v>17032</v>
          </cell>
          <cell r="D4269">
            <v>2012</v>
          </cell>
          <cell r="E4269" t="str">
            <v>sep</v>
          </cell>
          <cell r="F4269">
            <v>57</v>
          </cell>
          <cell r="G4269">
            <v>1.6559999999999999</v>
          </cell>
          <cell r="H4269">
            <v>9</v>
          </cell>
          <cell r="I4269">
            <v>1</v>
          </cell>
          <cell r="J4269" t="str">
            <v>sierteelt</v>
          </cell>
        </row>
        <row r="4270">
          <cell r="A4270" t="str">
            <v>2012_sep_58</v>
          </cell>
          <cell r="C4270">
            <v>17033</v>
          </cell>
          <cell r="D4270">
            <v>2012</v>
          </cell>
          <cell r="E4270" t="str">
            <v>sep</v>
          </cell>
          <cell r="F4270">
            <v>58</v>
          </cell>
          <cell r="G4270">
            <v>16292.145</v>
          </cell>
          <cell r="H4270">
            <v>9</v>
          </cell>
          <cell r="I4270">
            <v>1</v>
          </cell>
          <cell r="J4270" t="str">
            <v>sierteelt</v>
          </cell>
        </row>
        <row r="4271">
          <cell r="A4271" t="str">
            <v>2012_sep_59</v>
          </cell>
          <cell r="C4271">
            <v>17034</v>
          </cell>
          <cell r="D4271">
            <v>2012</v>
          </cell>
          <cell r="E4271" t="str">
            <v>sep</v>
          </cell>
          <cell r="F4271">
            <v>59</v>
          </cell>
          <cell r="G4271">
            <v>18736.076000000001</v>
          </cell>
          <cell r="H4271">
            <v>9</v>
          </cell>
          <cell r="I4271">
            <v>1</v>
          </cell>
          <cell r="J4271" t="str">
            <v>sierteelt</v>
          </cell>
        </row>
        <row r="4272">
          <cell r="A4272" t="str">
            <v>2012_sep_60</v>
          </cell>
          <cell r="C4272">
            <v>17035</v>
          </cell>
          <cell r="D4272">
            <v>2012</v>
          </cell>
          <cell r="E4272" t="str">
            <v>sep</v>
          </cell>
          <cell r="F4272">
            <v>60</v>
          </cell>
          <cell r="G4272">
            <v>0.86899999999999999</v>
          </cell>
          <cell r="H4272">
            <v>9</v>
          </cell>
          <cell r="I4272">
            <v>1</v>
          </cell>
          <cell r="J4272" t="str">
            <v>sierteelt</v>
          </cell>
        </row>
        <row r="4273">
          <cell r="A4273" t="str">
            <v>2012_sep_61</v>
          </cell>
          <cell r="C4273">
            <v>17036</v>
          </cell>
          <cell r="D4273">
            <v>2012</v>
          </cell>
          <cell r="E4273" t="str">
            <v>sep</v>
          </cell>
          <cell r="F4273">
            <v>61</v>
          </cell>
          <cell r="G4273">
            <v>226792</v>
          </cell>
          <cell r="H4273">
            <v>9</v>
          </cell>
          <cell r="I4273">
            <v>1</v>
          </cell>
          <cell r="J4273" t="str">
            <v>sierteelt</v>
          </cell>
        </row>
        <row r="4274">
          <cell r="A4274" t="str">
            <v>2012_sep_64</v>
          </cell>
          <cell r="C4274">
            <v>17037</v>
          </cell>
          <cell r="D4274">
            <v>2012</v>
          </cell>
          <cell r="E4274" t="str">
            <v>sep</v>
          </cell>
          <cell r="F4274">
            <v>64</v>
          </cell>
          <cell r="G4274">
            <v>144617</v>
          </cell>
          <cell r="H4274">
            <v>9</v>
          </cell>
          <cell r="I4274">
            <v>1</v>
          </cell>
          <cell r="J4274" t="str">
            <v>sierteelt</v>
          </cell>
        </row>
        <row r="4275">
          <cell r="A4275" t="str">
            <v>2012_sep_66</v>
          </cell>
          <cell r="C4275">
            <v>17038</v>
          </cell>
          <cell r="D4275">
            <v>2012</v>
          </cell>
          <cell r="E4275" t="str">
            <v>sep</v>
          </cell>
          <cell r="F4275">
            <v>66</v>
          </cell>
          <cell r="G4275">
            <v>371409</v>
          </cell>
          <cell r="H4275">
            <v>9</v>
          </cell>
          <cell r="I4275">
            <v>1</v>
          </cell>
          <cell r="J4275" t="str">
            <v>sierteelt</v>
          </cell>
        </row>
        <row r="4276">
          <cell r="A4276" t="str">
            <v>2012_jan_39</v>
          </cell>
          <cell r="C4276">
            <v>17039</v>
          </cell>
          <cell r="D4276">
            <v>2012</v>
          </cell>
          <cell r="E4276" t="str">
            <v>jan</v>
          </cell>
          <cell r="F4276">
            <v>39</v>
          </cell>
          <cell r="G4276">
            <v>37.51</v>
          </cell>
          <cell r="H4276">
            <v>1</v>
          </cell>
          <cell r="I4276">
            <v>1</v>
          </cell>
          <cell r="J4276" t="str">
            <v>melkvee</v>
          </cell>
        </row>
        <row r="4277">
          <cell r="A4277" t="str">
            <v>2012_feb_39</v>
          </cell>
          <cell r="C4277">
            <v>17040</v>
          </cell>
          <cell r="D4277">
            <v>2012</v>
          </cell>
          <cell r="E4277" t="str">
            <v>feb</v>
          </cell>
          <cell r="F4277">
            <v>39</v>
          </cell>
          <cell r="G4277">
            <v>36.770000000000003</v>
          </cell>
          <cell r="H4277">
            <v>2</v>
          </cell>
          <cell r="I4277">
            <v>1</v>
          </cell>
          <cell r="J4277" t="str">
            <v>melkvee</v>
          </cell>
        </row>
        <row r="4278">
          <cell r="A4278" t="str">
            <v>2012_mrt_39</v>
          </cell>
          <cell r="C4278">
            <v>17041</v>
          </cell>
          <cell r="D4278">
            <v>2012</v>
          </cell>
          <cell r="E4278" t="str">
            <v>mrt</v>
          </cell>
          <cell r="F4278">
            <v>39</v>
          </cell>
          <cell r="G4278">
            <v>33</v>
          </cell>
          <cell r="H4278">
            <v>3</v>
          </cell>
          <cell r="I4278">
            <v>1</v>
          </cell>
          <cell r="J4278" t="str">
            <v>melkvee</v>
          </cell>
        </row>
        <row r="4279">
          <cell r="A4279" t="str">
            <v>2012_apr_39</v>
          </cell>
          <cell r="C4279">
            <v>17042</v>
          </cell>
          <cell r="D4279">
            <v>2012</v>
          </cell>
          <cell r="E4279" t="str">
            <v>apr</v>
          </cell>
          <cell r="F4279">
            <v>39</v>
          </cell>
          <cell r="G4279">
            <v>32.51</v>
          </cell>
          <cell r="H4279">
            <v>4</v>
          </cell>
          <cell r="I4279">
            <v>1</v>
          </cell>
          <cell r="J4279" t="str">
            <v>melkvee</v>
          </cell>
        </row>
        <row r="4280">
          <cell r="A4280" t="str">
            <v>2012_mei_39</v>
          </cell>
          <cell r="C4280">
            <v>17043</v>
          </cell>
          <cell r="D4280">
            <v>2012</v>
          </cell>
          <cell r="E4280" t="str">
            <v>mei</v>
          </cell>
          <cell r="F4280">
            <v>39</v>
          </cell>
          <cell r="G4280">
            <v>31.52</v>
          </cell>
          <cell r="H4280">
            <v>5</v>
          </cell>
          <cell r="I4280">
            <v>1</v>
          </cell>
          <cell r="J4280" t="str">
            <v>melkvee</v>
          </cell>
        </row>
        <row r="4281">
          <cell r="A4281" t="str">
            <v>2012_jun_39</v>
          </cell>
          <cell r="C4281">
            <v>17044</v>
          </cell>
          <cell r="D4281">
            <v>2012</v>
          </cell>
          <cell r="E4281" t="str">
            <v>jun</v>
          </cell>
          <cell r="F4281">
            <v>39</v>
          </cell>
          <cell r="G4281">
            <v>30.84</v>
          </cell>
          <cell r="H4281">
            <v>6</v>
          </cell>
          <cell r="I4281">
            <v>1</v>
          </cell>
          <cell r="J4281" t="str">
            <v>melkvee</v>
          </cell>
        </row>
        <row r="4282">
          <cell r="A4282" t="str">
            <v>2012_jul_39</v>
          </cell>
          <cell r="C4282">
            <v>17045</v>
          </cell>
          <cell r="D4282">
            <v>2012</v>
          </cell>
          <cell r="E4282" t="str">
            <v>jul</v>
          </cell>
          <cell r="F4282">
            <v>39</v>
          </cell>
          <cell r="G4282">
            <v>33.159999999999997</v>
          </cell>
          <cell r="H4282">
            <v>7</v>
          </cell>
          <cell r="I4282">
            <v>1</v>
          </cell>
          <cell r="J4282" t="str">
            <v>melkvee</v>
          </cell>
        </row>
        <row r="4283">
          <cell r="A4283" t="str">
            <v>2012_aug_39</v>
          </cell>
          <cell r="C4283">
            <v>17046</v>
          </cell>
          <cell r="D4283">
            <v>2012</v>
          </cell>
          <cell r="E4283" t="str">
            <v>aug</v>
          </cell>
          <cell r="F4283">
            <v>39</v>
          </cell>
          <cell r="G4283">
            <v>35.64</v>
          </cell>
          <cell r="H4283">
            <v>8</v>
          </cell>
          <cell r="I4283">
            <v>1</v>
          </cell>
          <cell r="J4283" t="str">
            <v>melkvee</v>
          </cell>
        </row>
        <row r="4284">
          <cell r="A4284" t="str">
            <v>2012_sep_39</v>
          </cell>
          <cell r="C4284">
            <v>17047</v>
          </cell>
          <cell r="D4284">
            <v>2012</v>
          </cell>
          <cell r="E4284" t="str">
            <v>sep</v>
          </cell>
          <cell r="F4284">
            <v>39</v>
          </cell>
          <cell r="G4284">
            <v>35.630000000000003</v>
          </cell>
          <cell r="H4284">
            <v>9</v>
          </cell>
          <cell r="I4284">
            <v>1</v>
          </cell>
          <cell r="J4284" t="str">
            <v>melkvee</v>
          </cell>
        </row>
        <row r="4285">
          <cell r="A4285" t="str">
            <v>2012_okt_39</v>
          </cell>
          <cell r="C4285">
            <v>17048</v>
          </cell>
          <cell r="D4285">
            <v>2012</v>
          </cell>
          <cell r="E4285" t="str">
            <v>okt</v>
          </cell>
          <cell r="F4285">
            <v>39</v>
          </cell>
          <cell r="G4285">
            <v>36.26</v>
          </cell>
          <cell r="H4285">
            <v>10</v>
          </cell>
          <cell r="I4285">
            <v>1</v>
          </cell>
          <cell r="J4285" t="str">
            <v>melkvee</v>
          </cell>
        </row>
        <row r="4286">
          <cell r="A4286" t="str">
            <v>2012_nov_39</v>
          </cell>
          <cell r="C4286">
            <v>17049</v>
          </cell>
          <cell r="D4286">
            <v>2012</v>
          </cell>
          <cell r="E4286" t="str">
            <v>nov</v>
          </cell>
          <cell r="F4286">
            <v>39</v>
          </cell>
          <cell r="G4286">
            <v>38.51</v>
          </cell>
          <cell r="H4286">
            <v>11</v>
          </cell>
          <cell r="I4286">
            <v>1</v>
          </cell>
          <cell r="J4286" t="str">
            <v>melkvee</v>
          </cell>
        </row>
        <row r="4287">
          <cell r="A4287" t="str">
            <v>2012_dec_39</v>
          </cell>
          <cell r="C4287">
            <v>17050</v>
          </cell>
          <cell r="D4287">
            <v>2012</v>
          </cell>
          <cell r="E4287" t="str">
            <v>dec</v>
          </cell>
          <cell r="F4287">
            <v>39</v>
          </cell>
          <cell r="G4287">
            <v>37.86</v>
          </cell>
          <cell r="H4287">
            <v>12</v>
          </cell>
          <cell r="I4287">
            <v>1</v>
          </cell>
          <cell r="J4287" t="str">
            <v>melkvee</v>
          </cell>
        </row>
        <row r="4288">
          <cell r="A4288" t="str">
            <v>2012_jan_40</v>
          </cell>
          <cell r="C4288">
            <v>17051</v>
          </cell>
          <cell r="D4288">
            <v>2012</v>
          </cell>
          <cell r="E4288" t="str">
            <v>jan</v>
          </cell>
          <cell r="F4288">
            <v>40</v>
          </cell>
          <cell r="G4288">
            <v>21.25</v>
          </cell>
          <cell r="H4288">
            <v>1</v>
          </cell>
          <cell r="I4288">
            <v>1</v>
          </cell>
          <cell r="J4288" t="str">
            <v>melkvee</v>
          </cell>
        </row>
        <row r="4289">
          <cell r="A4289" t="str">
            <v>2012_feb_40</v>
          </cell>
          <cell r="C4289">
            <v>17052</v>
          </cell>
          <cell r="D4289">
            <v>2012</v>
          </cell>
          <cell r="E4289" t="str">
            <v>feb</v>
          </cell>
          <cell r="F4289">
            <v>40</v>
          </cell>
          <cell r="G4289">
            <v>21.55</v>
          </cell>
          <cell r="H4289">
            <v>2</v>
          </cell>
          <cell r="I4289">
            <v>1</v>
          </cell>
          <cell r="J4289" t="str">
            <v>melkvee</v>
          </cell>
        </row>
        <row r="4290">
          <cell r="A4290" t="str">
            <v>2012_mrt_40</v>
          </cell>
          <cell r="C4290">
            <v>17053</v>
          </cell>
          <cell r="D4290">
            <v>2012</v>
          </cell>
          <cell r="E4290" t="str">
            <v>mrt</v>
          </cell>
          <cell r="F4290">
            <v>40</v>
          </cell>
          <cell r="G4290">
            <v>21.8</v>
          </cell>
          <cell r="H4290">
            <v>3</v>
          </cell>
          <cell r="I4290">
            <v>1</v>
          </cell>
          <cell r="J4290" t="str">
            <v>melkvee</v>
          </cell>
        </row>
        <row r="4291">
          <cell r="A4291" t="str">
            <v>2012_apr_40</v>
          </cell>
          <cell r="C4291">
            <v>17054</v>
          </cell>
          <cell r="D4291">
            <v>2012</v>
          </cell>
          <cell r="E4291" t="str">
            <v>apr</v>
          </cell>
          <cell r="F4291">
            <v>40</v>
          </cell>
          <cell r="G4291">
            <v>22.15</v>
          </cell>
          <cell r="H4291">
            <v>4</v>
          </cell>
          <cell r="I4291">
            <v>1</v>
          </cell>
          <cell r="J4291" t="str">
            <v>melkvee</v>
          </cell>
        </row>
        <row r="4292">
          <cell r="A4292" t="str">
            <v>2012_mei_40</v>
          </cell>
          <cell r="C4292">
            <v>17055</v>
          </cell>
          <cell r="D4292">
            <v>2012</v>
          </cell>
          <cell r="E4292" t="str">
            <v>mei</v>
          </cell>
          <cell r="F4292">
            <v>40</v>
          </cell>
          <cell r="G4292">
            <v>22.7</v>
          </cell>
          <cell r="H4292">
            <v>5</v>
          </cell>
          <cell r="I4292">
            <v>1</v>
          </cell>
          <cell r="J4292" t="str">
            <v>melkvee</v>
          </cell>
        </row>
        <row r="4293">
          <cell r="A4293" t="str">
            <v>2012_jun_40</v>
          </cell>
          <cell r="C4293">
            <v>17056</v>
          </cell>
          <cell r="D4293">
            <v>2012</v>
          </cell>
          <cell r="E4293" t="str">
            <v>jun</v>
          </cell>
          <cell r="F4293">
            <v>40</v>
          </cell>
          <cell r="G4293">
            <v>23.1</v>
          </cell>
          <cell r="H4293">
            <v>6</v>
          </cell>
          <cell r="I4293">
            <v>1</v>
          </cell>
          <cell r="J4293" t="str">
            <v>melkvee</v>
          </cell>
        </row>
        <row r="4294">
          <cell r="A4294" t="str">
            <v>2012_jul_40</v>
          </cell>
          <cell r="C4294">
            <v>17057</v>
          </cell>
          <cell r="D4294">
            <v>2012</v>
          </cell>
          <cell r="E4294" t="str">
            <v>jul</v>
          </cell>
          <cell r="F4294">
            <v>40</v>
          </cell>
          <cell r="G4294">
            <v>23.65</v>
          </cell>
          <cell r="H4294">
            <v>7</v>
          </cell>
          <cell r="I4294">
            <v>1</v>
          </cell>
          <cell r="J4294" t="str">
            <v>melkvee</v>
          </cell>
        </row>
        <row r="4295">
          <cell r="A4295" t="str">
            <v>2012_aug_40</v>
          </cell>
          <cell r="C4295">
            <v>17058</v>
          </cell>
          <cell r="D4295">
            <v>2012</v>
          </cell>
          <cell r="E4295" t="str">
            <v>aug</v>
          </cell>
          <cell r="F4295">
            <v>40</v>
          </cell>
          <cell r="G4295">
            <v>24.5</v>
          </cell>
          <cell r="H4295">
            <v>8</v>
          </cell>
          <cell r="I4295">
            <v>1</v>
          </cell>
          <cell r="J4295" t="str">
            <v>melkvee</v>
          </cell>
        </row>
        <row r="4296">
          <cell r="A4296" t="str">
            <v>2012_sep_40</v>
          </cell>
          <cell r="C4296">
            <v>17059</v>
          </cell>
          <cell r="D4296">
            <v>2012</v>
          </cell>
          <cell r="E4296" t="str">
            <v>sep</v>
          </cell>
          <cell r="F4296">
            <v>40</v>
          </cell>
          <cell r="G4296">
            <v>25.05</v>
          </cell>
          <cell r="H4296">
            <v>9</v>
          </cell>
          <cell r="I4296">
            <v>1</v>
          </cell>
          <cell r="J4296" t="str">
            <v>melkvee</v>
          </cell>
        </row>
        <row r="4297">
          <cell r="A4297" t="str">
            <v>2012_okt_40</v>
          </cell>
          <cell r="C4297">
            <v>17060</v>
          </cell>
          <cell r="D4297">
            <v>2012</v>
          </cell>
          <cell r="E4297" t="str">
            <v>okt</v>
          </cell>
          <cell r="F4297">
            <v>40</v>
          </cell>
          <cell r="G4297">
            <v>25.6</v>
          </cell>
          <cell r="H4297">
            <v>10</v>
          </cell>
          <cell r="I4297">
            <v>1</v>
          </cell>
          <cell r="J4297" t="str">
            <v>melkvee</v>
          </cell>
        </row>
        <row r="4298">
          <cell r="A4298" t="str">
            <v>2012_nov_40</v>
          </cell>
          <cell r="C4298">
            <v>17061</v>
          </cell>
          <cell r="D4298">
            <v>2012</v>
          </cell>
          <cell r="E4298" t="str">
            <v>nov</v>
          </cell>
          <cell r="F4298">
            <v>40</v>
          </cell>
          <cell r="G4298">
            <v>26.05</v>
          </cell>
          <cell r="H4298">
            <v>11</v>
          </cell>
          <cell r="I4298">
            <v>1</v>
          </cell>
          <cell r="J4298" t="str">
            <v>melkvee</v>
          </cell>
        </row>
        <row r="4299">
          <cell r="A4299" t="str">
            <v>2012_dec_40</v>
          </cell>
          <cell r="C4299">
            <v>17062</v>
          </cell>
          <cell r="D4299">
            <v>2012</v>
          </cell>
          <cell r="E4299" t="str">
            <v>dec</v>
          </cell>
          <cell r="F4299">
            <v>40</v>
          </cell>
          <cell r="G4299">
            <v>26.35</v>
          </cell>
          <cell r="H4299">
            <v>12</v>
          </cell>
          <cell r="I4299">
            <v>1</v>
          </cell>
          <cell r="J4299" t="str">
            <v>melkvee</v>
          </cell>
        </row>
        <row r="4300">
          <cell r="A4300" t="str">
            <v>2012_jan_41</v>
          </cell>
          <cell r="C4300">
            <v>17063</v>
          </cell>
          <cell r="D4300">
            <v>2012</v>
          </cell>
          <cell r="E4300" t="str">
            <v>jan</v>
          </cell>
          <cell r="F4300">
            <v>41</v>
          </cell>
          <cell r="G4300">
            <v>125</v>
          </cell>
          <cell r="H4300">
            <v>1</v>
          </cell>
          <cell r="I4300">
            <v>1</v>
          </cell>
          <cell r="J4300" t="str">
            <v>melkvee</v>
          </cell>
        </row>
        <row r="4301">
          <cell r="A4301" t="str">
            <v>2012_feb_41</v>
          </cell>
          <cell r="C4301">
            <v>17064</v>
          </cell>
          <cell r="D4301">
            <v>2012</v>
          </cell>
          <cell r="E4301" t="str">
            <v>feb</v>
          </cell>
          <cell r="F4301">
            <v>41</v>
          </cell>
          <cell r="G4301">
            <v>125</v>
          </cell>
          <cell r="H4301">
            <v>2</v>
          </cell>
          <cell r="I4301">
            <v>1</v>
          </cell>
          <cell r="J4301" t="str">
            <v>melkvee</v>
          </cell>
        </row>
        <row r="4302">
          <cell r="A4302" t="str">
            <v>2012_mrt_41</v>
          </cell>
          <cell r="C4302">
            <v>17065</v>
          </cell>
          <cell r="D4302">
            <v>2012</v>
          </cell>
          <cell r="E4302" t="str">
            <v>mrt</v>
          </cell>
          <cell r="F4302">
            <v>41</v>
          </cell>
          <cell r="G4302">
            <v>125</v>
          </cell>
          <cell r="H4302">
            <v>3</v>
          </cell>
          <cell r="I4302">
            <v>1</v>
          </cell>
          <cell r="J4302" t="str">
            <v>melkvee</v>
          </cell>
        </row>
        <row r="4303">
          <cell r="A4303" t="str">
            <v>2012_apr_41</v>
          </cell>
          <cell r="C4303">
            <v>17066</v>
          </cell>
          <cell r="D4303">
            <v>2012</v>
          </cell>
          <cell r="E4303" t="str">
            <v>apr</v>
          </cell>
          <cell r="F4303">
            <v>41</v>
          </cell>
          <cell r="G4303">
            <v>122.5</v>
          </cell>
          <cell r="H4303">
            <v>4</v>
          </cell>
          <cell r="I4303">
            <v>1</v>
          </cell>
          <cell r="J4303" t="str">
            <v>melkvee</v>
          </cell>
        </row>
        <row r="4304">
          <cell r="A4304" t="str">
            <v>2012_mei_41</v>
          </cell>
          <cell r="C4304">
            <v>17067</v>
          </cell>
          <cell r="D4304">
            <v>2012</v>
          </cell>
          <cell r="E4304" t="str">
            <v>mei</v>
          </cell>
          <cell r="F4304">
            <v>41</v>
          </cell>
          <cell r="G4304">
            <v>142.5</v>
          </cell>
          <cell r="H4304">
            <v>5</v>
          </cell>
          <cell r="I4304">
            <v>1</v>
          </cell>
          <cell r="J4304" t="str">
            <v>melkvee</v>
          </cell>
        </row>
        <row r="4305">
          <cell r="A4305" t="str">
            <v>2012_jun_41</v>
          </cell>
          <cell r="C4305">
            <v>17068</v>
          </cell>
          <cell r="D4305">
            <v>2012</v>
          </cell>
          <cell r="E4305" t="str">
            <v>jun</v>
          </cell>
          <cell r="F4305">
            <v>41</v>
          </cell>
          <cell r="G4305">
            <v>135</v>
          </cell>
          <cell r="H4305">
            <v>6</v>
          </cell>
          <cell r="I4305">
            <v>1</v>
          </cell>
          <cell r="J4305" t="str">
            <v>melkvee</v>
          </cell>
        </row>
        <row r="4306">
          <cell r="A4306" t="str">
            <v>2012_jul_41</v>
          </cell>
          <cell r="C4306">
            <v>17069</v>
          </cell>
          <cell r="D4306">
            <v>2012</v>
          </cell>
          <cell r="E4306" t="str">
            <v>jul</v>
          </cell>
          <cell r="F4306">
            <v>41</v>
          </cell>
          <cell r="G4306">
            <v>132.5</v>
          </cell>
          <cell r="H4306">
            <v>7</v>
          </cell>
          <cell r="I4306">
            <v>1</v>
          </cell>
          <cell r="J4306" t="str">
            <v>melkvee</v>
          </cell>
        </row>
        <row r="4307">
          <cell r="A4307" t="str">
            <v>2012_aug_41</v>
          </cell>
          <cell r="C4307">
            <v>17070</v>
          </cell>
          <cell r="D4307">
            <v>2012</v>
          </cell>
          <cell r="E4307" t="str">
            <v>aug</v>
          </cell>
          <cell r="F4307">
            <v>41</v>
          </cell>
          <cell r="G4307">
            <v>102.5</v>
          </cell>
          <cell r="H4307">
            <v>8</v>
          </cell>
          <cell r="I4307">
            <v>1</v>
          </cell>
          <cell r="J4307" t="str">
            <v>melkvee</v>
          </cell>
        </row>
        <row r="4308">
          <cell r="A4308" t="str">
            <v>2012_sep_41</v>
          </cell>
          <cell r="C4308">
            <v>17071</v>
          </cell>
          <cell r="D4308">
            <v>2012</v>
          </cell>
          <cell r="E4308" t="str">
            <v>sep</v>
          </cell>
          <cell r="F4308">
            <v>41</v>
          </cell>
          <cell r="G4308">
            <v>90</v>
          </cell>
          <cell r="H4308">
            <v>9</v>
          </cell>
          <cell r="I4308">
            <v>1</v>
          </cell>
          <cell r="J4308" t="str">
            <v>melkvee</v>
          </cell>
        </row>
        <row r="4309">
          <cell r="A4309" t="str">
            <v>2012_okt_41</v>
          </cell>
          <cell r="C4309">
            <v>17072</v>
          </cell>
          <cell r="D4309">
            <v>2012</v>
          </cell>
          <cell r="E4309" t="str">
            <v>okt</v>
          </cell>
          <cell r="F4309">
            <v>41</v>
          </cell>
          <cell r="G4309">
            <v>90</v>
          </cell>
          <cell r="H4309">
            <v>10</v>
          </cell>
          <cell r="I4309">
            <v>1</v>
          </cell>
          <cell r="J4309" t="str">
            <v>melkvee</v>
          </cell>
        </row>
        <row r="4310">
          <cell r="A4310" t="str">
            <v>2012_nov_41</v>
          </cell>
          <cell r="C4310">
            <v>17073</v>
          </cell>
          <cell r="D4310">
            <v>2012</v>
          </cell>
          <cell r="E4310" t="str">
            <v>nov</v>
          </cell>
          <cell r="F4310">
            <v>41</v>
          </cell>
          <cell r="G4310">
            <v>92</v>
          </cell>
          <cell r="H4310">
            <v>11</v>
          </cell>
          <cell r="I4310">
            <v>1</v>
          </cell>
          <cell r="J4310" t="str">
            <v>melkvee</v>
          </cell>
        </row>
        <row r="4311">
          <cell r="A4311" t="str">
            <v>2012_dec_41</v>
          </cell>
          <cell r="C4311">
            <v>17074</v>
          </cell>
          <cell r="D4311">
            <v>2012</v>
          </cell>
          <cell r="E4311" t="str">
            <v>dec</v>
          </cell>
          <cell r="F4311">
            <v>41</v>
          </cell>
          <cell r="G4311">
            <v>95</v>
          </cell>
          <cell r="H4311">
            <v>12</v>
          </cell>
          <cell r="I4311">
            <v>1</v>
          </cell>
          <cell r="J4311" t="str">
            <v>melkvee</v>
          </cell>
        </row>
        <row r="4312">
          <cell r="A4312" t="str">
            <v>2012_jan_42</v>
          </cell>
          <cell r="C4312">
            <v>17075</v>
          </cell>
          <cell r="D4312">
            <v>2012</v>
          </cell>
          <cell r="E4312" t="str">
            <v>jan</v>
          </cell>
          <cell r="F4312">
            <v>42</v>
          </cell>
          <cell r="G4312">
            <v>2.4500000000000002</v>
          </cell>
          <cell r="H4312">
            <v>1</v>
          </cell>
          <cell r="I4312">
            <v>1</v>
          </cell>
          <cell r="J4312" t="str">
            <v>melkvee</v>
          </cell>
        </row>
        <row r="4313">
          <cell r="A4313" t="str">
            <v>2012_feb_42</v>
          </cell>
          <cell r="C4313">
            <v>17076</v>
          </cell>
          <cell r="D4313">
            <v>2012</v>
          </cell>
          <cell r="E4313" t="str">
            <v>feb</v>
          </cell>
          <cell r="F4313">
            <v>42</v>
          </cell>
          <cell r="G4313">
            <v>2.5499999999999998</v>
          </cell>
          <cell r="H4313">
            <v>2</v>
          </cell>
          <cell r="I4313">
            <v>1</v>
          </cell>
          <cell r="J4313" t="str">
            <v>melkvee</v>
          </cell>
        </row>
        <row r="4314">
          <cell r="A4314" t="str">
            <v>2012_mrt_42</v>
          </cell>
          <cell r="C4314">
            <v>17077</v>
          </cell>
          <cell r="D4314">
            <v>2012</v>
          </cell>
          <cell r="E4314" t="str">
            <v>mrt</v>
          </cell>
          <cell r="F4314">
            <v>42</v>
          </cell>
          <cell r="G4314">
            <v>2.6</v>
          </cell>
          <cell r="H4314">
            <v>3</v>
          </cell>
          <cell r="I4314">
            <v>1</v>
          </cell>
          <cell r="J4314" t="str">
            <v>melkvee</v>
          </cell>
        </row>
        <row r="4315">
          <cell r="A4315" t="str">
            <v>2012_apr_42</v>
          </cell>
          <cell r="C4315">
            <v>17078</v>
          </cell>
          <cell r="D4315">
            <v>2012</v>
          </cell>
          <cell r="E4315" t="str">
            <v>apr</v>
          </cell>
          <cell r="F4315">
            <v>42</v>
          </cell>
          <cell r="G4315">
            <v>2.65</v>
          </cell>
          <cell r="H4315">
            <v>4</v>
          </cell>
          <cell r="I4315">
            <v>1</v>
          </cell>
          <cell r="J4315" t="str">
            <v>melkvee</v>
          </cell>
        </row>
        <row r="4316">
          <cell r="A4316" t="str">
            <v>2012_mei_42</v>
          </cell>
          <cell r="C4316">
            <v>17079</v>
          </cell>
          <cell r="D4316">
            <v>2012</v>
          </cell>
          <cell r="E4316" t="str">
            <v>mei</v>
          </cell>
          <cell r="F4316">
            <v>42</v>
          </cell>
          <cell r="G4316">
            <v>2.7</v>
          </cell>
          <cell r="H4316">
            <v>5</v>
          </cell>
          <cell r="I4316">
            <v>1</v>
          </cell>
          <cell r="J4316" t="str">
            <v>melkvee</v>
          </cell>
        </row>
        <row r="4317">
          <cell r="A4317" t="str">
            <v>2012_jun_42</v>
          </cell>
          <cell r="C4317">
            <v>17080</v>
          </cell>
          <cell r="D4317">
            <v>2012</v>
          </cell>
          <cell r="E4317" t="str">
            <v>jun</v>
          </cell>
          <cell r="F4317">
            <v>42</v>
          </cell>
          <cell r="G4317">
            <v>2.8</v>
          </cell>
          <cell r="H4317">
            <v>6</v>
          </cell>
          <cell r="I4317">
            <v>1</v>
          </cell>
          <cell r="J4317" t="str">
            <v>melkvee</v>
          </cell>
        </row>
        <row r="4318">
          <cell r="A4318" t="str">
            <v>2012_jul_42</v>
          </cell>
          <cell r="C4318">
            <v>17081</v>
          </cell>
          <cell r="D4318">
            <v>2012</v>
          </cell>
          <cell r="E4318" t="str">
            <v>jul</v>
          </cell>
          <cell r="F4318">
            <v>42</v>
          </cell>
          <cell r="G4318">
            <v>2.75</v>
          </cell>
          <cell r="H4318">
            <v>7</v>
          </cell>
          <cell r="I4318">
            <v>1</v>
          </cell>
          <cell r="J4318" t="str">
            <v>melkvee</v>
          </cell>
        </row>
        <row r="4319">
          <cell r="A4319" t="str">
            <v>2012_aug_42</v>
          </cell>
          <cell r="C4319">
            <v>17082</v>
          </cell>
          <cell r="D4319">
            <v>2012</v>
          </cell>
          <cell r="E4319" t="str">
            <v>aug</v>
          </cell>
          <cell r="F4319">
            <v>42</v>
          </cell>
          <cell r="G4319">
            <v>2.8</v>
          </cell>
          <cell r="H4319">
            <v>8</v>
          </cell>
          <cell r="I4319">
            <v>1</v>
          </cell>
          <cell r="J4319" t="str">
            <v>melkvee</v>
          </cell>
        </row>
        <row r="4320">
          <cell r="A4320" t="str">
            <v>2012_sep_42</v>
          </cell>
          <cell r="C4320">
            <v>17083</v>
          </cell>
          <cell r="D4320">
            <v>2012</v>
          </cell>
          <cell r="E4320" t="str">
            <v>sep</v>
          </cell>
          <cell r="F4320">
            <v>42</v>
          </cell>
          <cell r="G4320">
            <v>2.8</v>
          </cell>
          <cell r="H4320">
            <v>9</v>
          </cell>
          <cell r="I4320">
            <v>1</v>
          </cell>
          <cell r="J4320" t="str">
            <v>melkvee</v>
          </cell>
        </row>
        <row r="4321">
          <cell r="A4321" t="str">
            <v>2012_okt_42</v>
          </cell>
          <cell r="C4321">
            <v>17084</v>
          </cell>
          <cell r="D4321">
            <v>2012</v>
          </cell>
          <cell r="E4321" t="str">
            <v>okt</v>
          </cell>
          <cell r="F4321">
            <v>42</v>
          </cell>
          <cell r="G4321">
            <v>2.65</v>
          </cell>
          <cell r="H4321">
            <v>10</v>
          </cell>
          <cell r="I4321">
            <v>1</v>
          </cell>
          <cell r="J4321" t="str">
            <v>melkvee</v>
          </cell>
        </row>
        <row r="4322">
          <cell r="A4322" t="str">
            <v>2012_nov_42</v>
          </cell>
          <cell r="C4322">
            <v>17085</v>
          </cell>
          <cell r="D4322">
            <v>2012</v>
          </cell>
          <cell r="E4322" t="str">
            <v>nov</v>
          </cell>
          <cell r="F4322">
            <v>42</v>
          </cell>
          <cell r="G4322">
            <v>2.6</v>
          </cell>
          <cell r="H4322">
            <v>11</v>
          </cell>
          <cell r="I4322">
            <v>1</v>
          </cell>
          <cell r="J4322" t="str">
            <v>melkvee</v>
          </cell>
        </row>
        <row r="4323">
          <cell r="A4323" t="str">
            <v>2012_dec_42</v>
          </cell>
          <cell r="C4323">
            <v>17086</v>
          </cell>
          <cell r="D4323">
            <v>2012</v>
          </cell>
          <cell r="E4323" t="str">
            <v>dec</v>
          </cell>
          <cell r="F4323">
            <v>42</v>
          </cell>
          <cell r="G4323">
            <v>2.4</v>
          </cell>
          <cell r="H4323">
            <v>12</v>
          </cell>
          <cell r="I4323">
            <v>1</v>
          </cell>
          <cell r="J4323" t="str">
            <v>melkvee</v>
          </cell>
        </row>
        <row r="4324">
          <cell r="A4324" t="str">
            <v>2012_jan_35</v>
          </cell>
          <cell r="C4324">
            <v>17087</v>
          </cell>
          <cell r="D4324">
            <v>2012</v>
          </cell>
          <cell r="E4324" t="str">
            <v>jan</v>
          </cell>
          <cell r="F4324">
            <v>35</v>
          </cell>
          <cell r="G4324">
            <v>24582.054</v>
          </cell>
          <cell r="H4324">
            <v>1</v>
          </cell>
          <cell r="I4324">
            <v>1</v>
          </cell>
          <cell r="J4324" t="str">
            <v>melkvee</v>
          </cell>
        </row>
        <row r="4325">
          <cell r="A4325" t="str">
            <v>2012_feb_35</v>
          </cell>
          <cell r="C4325">
            <v>17088</v>
          </cell>
          <cell r="D4325">
            <v>2012</v>
          </cell>
          <cell r="E4325" t="str">
            <v>feb</v>
          </cell>
          <cell r="F4325">
            <v>35</v>
          </cell>
          <cell r="G4325">
            <v>22484.81</v>
          </cell>
          <cell r="H4325">
            <v>2</v>
          </cell>
          <cell r="I4325">
            <v>1</v>
          </cell>
          <cell r="J4325" t="str">
            <v>melkvee</v>
          </cell>
        </row>
        <row r="4326">
          <cell r="A4326" t="str">
            <v>2012_mrt_35</v>
          </cell>
          <cell r="C4326">
            <v>17089</v>
          </cell>
          <cell r="D4326">
            <v>2012</v>
          </cell>
          <cell r="E4326" t="str">
            <v>mrt</v>
          </cell>
          <cell r="F4326">
            <v>35</v>
          </cell>
          <cell r="G4326">
            <v>22214.124</v>
          </cell>
          <cell r="H4326">
            <v>3</v>
          </cell>
          <cell r="I4326">
            <v>1</v>
          </cell>
          <cell r="J4326" t="str">
            <v>melkvee</v>
          </cell>
        </row>
        <row r="4327">
          <cell r="A4327" t="str">
            <v>2012_apr_35</v>
          </cell>
          <cell r="C4327">
            <v>17090</v>
          </cell>
          <cell r="D4327">
            <v>2012</v>
          </cell>
          <cell r="E4327" t="str">
            <v>apr</v>
          </cell>
          <cell r="F4327">
            <v>35</v>
          </cell>
          <cell r="G4327">
            <v>21170.717000000001</v>
          </cell>
          <cell r="H4327">
            <v>4</v>
          </cell>
          <cell r="I4327">
            <v>1</v>
          </cell>
          <cell r="J4327" t="str">
            <v>melkvee</v>
          </cell>
        </row>
        <row r="4328">
          <cell r="A4328" t="str">
            <v>2012_mei_35</v>
          </cell>
          <cell r="C4328">
            <v>17091</v>
          </cell>
          <cell r="D4328">
            <v>2012</v>
          </cell>
          <cell r="E4328" t="str">
            <v>mei</v>
          </cell>
          <cell r="F4328">
            <v>35</v>
          </cell>
          <cell r="G4328">
            <v>21259.508000000002</v>
          </cell>
          <cell r="H4328">
            <v>5</v>
          </cell>
          <cell r="I4328">
            <v>1</v>
          </cell>
          <cell r="J4328" t="str">
            <v>melkvee</v>
          </cell>
        </row>
        <row r="4329">
          <cell r="A4329" t="str">
            <v>2012_jun_35</v>
          </cell>
          <cell r="C4329">
            <v>17092</v>
          </cell>
          <cell r="D4329">
            <v>2012</v>
          </cell>
          <cell r="E4329" t="str">
            <v>jun</v>
          </cell>
          <cell r="F4329">
            <v>35</v>
          </cell>
          <cell r="G4329">
            <v>20058.990000000002</v>
          </cell>
          <cell r="H4329">
            <v>6</v>
          </cell>
          <cell r="I4329">
            <v>1</v>
          </cell>
          <cell r="J4329" t="str">
            <v>melkvee</v>
          </cell>
        </row>
        <row r="4330">
          <cell r="A4330" t="str">
            <v>2012_jul_35</v>
          </cell>
          <cell r="C4330">
            <v>17093</v>
          </cell>
          <cell r="D4330">
            <v>2012</v>
          </cell>
          <cell r="E4330" t="str">
            <v>jul</v>
          </cell>
          <cell r="F4330">
            <v>35</v>
          </cell>
          <cell r="G4330">
            <v>21224.508000000002</v>
          </cell>
          <cell r="H4330">
            <v>7</v>
          </cell>
          <cell r="I4330">
            <v>1</v>
          </cell>
          <cell r="J4330" t="str">
            <v>melkvee</v>
          </cell>
        </row>
        <row r="4331">
          <cell r="A4331" t="str">
            <v>2012_aug_35</v>
          </cell>
          <cell r="C4331">
            <v>17094</v>
          </cell>
          <cell r="D4331">
            <v>2012</v>
          </cell>
          <cell r="E4331" t="str">
            <v>aug</v>
          </cell>
          <cell r="F4331">
            <v>35</v>
          </cell>
          <cell r="G4331">
            <v>21858.798999999999</v>
          </cell>
          <cell r="H4331">
            <v>8</v>
          </cell>
          <cell r="I4331">
            <v>1</v>
          </cell>
          <cell r="J4331" t="str">
            <v>melkvee</v>
          </cell>
        </row>
        <row r="4332">
          <cell r="A4332" t="str">
            <v>2012_sep_35</v>
          </cell>
          <cell r="C4332">
            <v>17095</v>
          </cell>
          <cell r="D4332">
            <v>2012</v>
          </cell>
          <cell r="E4332" t="str">
            <v>sep</v>
          </cell>
          <cell r="F4332">
            <v>35</v>
          </cell>
          <cell r="G4332">
            <v>20943.271000000001</v>
          </cell>
          <cell r="H4332">
            <v>9</v>
          </cell>
          <cell r="I4332">
            <v>1</v>
          </cell>
          <cell r="J4332" t="str">
            <v>melkvee</v>
          </cell>
        </row>
        <row r="4333">
          <cell r="A4333" t="str">
            <v>2012_okt_35</v>
          </cell>
          <cell r="C4333">
            <v>17096</v>
          </cell>
          <cell r="D4333">
            <v>2012</v>
          </cell>
          <cell r="E4333" t="str">
            <v>okt</v>
          </cell>
          <cell r="F4333">
            <v>35</v>
          </cell>
          <cell r="G4333">
            <v>21764.205000000002</v>
          </cell>
          <cell r="H4333">
            <v>10</v>
          </cell>
          <cell r="I4333">
            <v>1</v>
          </cell>
          <cell r="J4333" t="str">
            <v>melkvee</v>
          </cell>
        </row>
        <row r="4334">
          <cell r="A4334" t="str">
            <v>2012_nov_35</v>
          </cell>
          <cell r="C4334">
            <v>17097</v>
          </cell>
          <cell r="D4334">
            <v>2012</v>
          </cell>
          <cell r="E4334" t="str">
            <v>nov</v>
          </cell>
          <cell r="F4334">
            <v>35</v>
          </cell>
          <cell r="G4334">
            <v>22389.85</v>
          </cell>
          <cell r="H4334">
            <v>11</v>
          </cell>
          <cell r="I4334">
            <v>1</v>
          </cell>
          <cell r="J4334" t="str">
            <v>melkvee</v>
          </cell>
        </row>
        <row r="4335">
          <cell r="A4335" t="str">
            <v>2012_dec_35</v>
          </cell>
          <cell r="C4335">
            <v>17098</v>
          </cell>
          <cell r="D4335">
            <v>2012</v>
          </cell>
          <cell r="E4335" t="str">
            <v>dec</v>
          </cell>
          <cell r="F4335">
            <v>35</v>
          </cell>
          <cell r="G4335">
            <v>23257.888999999999</v>
          </cell>
          <cell r="H4335">
            <v>12</v>
          </cell>
          <cell r="I4335">
            <v>1</v>
          </cell>
          <cell r="J4335" t="str">
            <v>melkvee</v>
          </cell>
        </row>
        <row r="4336">
          <cell r="A4336" t="str">
            <v>2012_jan_36</v>
          </cell>
          <cell r="C4336">
            <v>17099</v>
          </cell>
          <cell r="D4336">
            <v>2012</v>
          </cell>
          <cell r="E4336" t="str">
            <v>jan</v>
          </cell>
          <cell r="F4336">
            <v>36</v>
          </cell>
          <cell r="G4336">
            <v>4084.08</v>
          </cell>
          <cell r="H4336">
            <v>1</v>
          </cell>
          <cell r="I4336">
            <v>1</v>
          </cell>
          <cell r="J4336" t="str">
            <v>melkvee</v>
          </cell>
        </row>
        <row r="4337">
          <cell r="A4337" t="str">
            <v>2012_feb_36</v>
          </cell>
          <cell r="C4337">
            <v>17100</v>
          </cell>
          <cell r="D4337">
            <v>2012</v>
          </cell>
          <cell r="E4337" t="str">
            <v>feb</v>
          </cell>
          <cell r="F4337">
            <v>36</v>
          </cell>
          <cell r="G4337">
            <v>4141.7370000000001</v>
          </cell>
          <cell r="H4337">
            <v>2</v>
          </cell>
          <cell r="I4337">
            <v>1</v>
          </cell>
          <cell r="J4337" t="str">
            <v>melkvee</v>
          </cell>
        </row>
        <row r="4338">
          <cell r="A4338" t="str">
            <v>2012_mrt_36</v>
          </cell>
          <cell r="C4338">
            <v>17101</v>
          </cell>
          <cell r="D4338">
            <v>2012</v>
          </cell>
          <cell r="E4338" t="str">
            <v>mrt</v>
          </cell>
          <cell r="F4338">
            <v>36</v>
          </cell>
          <cell r="G4338">
            <v>4713.5079999999998</v>
          </cell>
          <cell r="H4338">
            <v>3</v>
          </cell>
          <cell r="I4338">
            <v>1</v>
          </cell>
          <cell r="J4338" t="str">
            <v>melkvee</v>
          </cell>
        </row>
        <row r="4339">
          <cell r="A4339" t="str">
            <v>2012_apr_36</v>
          </cell>
          <cell r="C4339">
            <v>17102</v>
          </cell>
          <cell r="D4339">
            <v>2012</v>
          </cell>
          <cell r="E4339" t="str">
            <v>apr</v>
          </cell>
          <cell r="F4339">
            <v>36</v>
          </cell>
          <cell r="G4339">
            <v>4789.1840000000002</v>
          </cell>
          <cell r="H4339">
            <v>4</v>
          </cell>
          <cell r="I4339">
            <v>1</v>
          </cell>
          <cell r="J4339" t="str">
            <v>melkvee</v>
          </cell>
        </row>
        <row r="4340">
          <cell r="A4340" t="str">
            <v>2012_mei_36</v>
          </cell>
          <cell r="C4340">
            <v>17103</v>
          </cell>
          <cell r="D4340">
            <v>2012</v>
          </cell>
          <cell r="E4340" t="str">
            <v>mei</v>
          </cell>
          <cell r="F4340">
            <v>36</v>
          </cell>
          <cell r="G4340">
            <v>4908.1030000000001</v>
          </cell>
          <cell r="H4340">
            <v>5</v>
          </cell>
          <cell r="I4340">
            <v>1</v>
          </cell>
          <cell r="J4340" t="str">
            <v>melkvee</v>
          </cell>
        </row>
        <row r="4341">
          <cell r="A4341" t="str">
            <v>2012_jun_36</v>
          </cell>
          <cell r="C4341">
            <v>17104</v>
          </cell>
          <cell r="D4341">
            <v>2012</v>
          </cell>
          <cell r="E4341" t="str">
            <v>jun</v>
          </cell>
          <cell r="F4341">
            <v>36</v>
          </cell>
          <cell r="G4341">
            <v>4439.6350000000002</v>
          </cell>
          <cell r="H4341">
            <v>6</v>
          </cell>
          <cell r="I4341">
            <v>1</v>
          </cell>
          <cell r="J4341" t="str">
            <v>melkvee</v>
          </cell>
        </row>
        <row r="4342">
          <cell r="A4342" t="str">
            <v>2012_jul_36</v>
          </cell>
          <cell r="C4342">
            <v>17105</v>
          </cell>
          <cell r="D4342">
            <v>2012</v>
          </cell>
          <cell r="E4342" t="str">
            <v>jul</v>
          </cell>
          <cell r="F4342">
            <v>36</v>
          </cell>
          <cell r="G4342">
            <v>4545.34</v>
          </cell>
          <cell r="H4342">
            <v>7</v>
          </cell>
          <cell r="I4342">
            <v>1</v>
          </cell>
          <cell r="J4342" t="str">
            <v>melkvee</v>
          </cell>
        </row>
        <row r="4343">
          <cell r="A4343" t="str">
            <v>2012_aug_36</v>
          </cell>
          <cell r="C4343">
            <v>17106</v>
          </cell>
          <cell r="D4343">
            <v>2012</v>
          </cell>
          <cell r="E4343" t="str">
            <v>aug</v>
          </cell>
          <cell r="F4343">
            <v>36</v>
          </cell>
          <cell r="G4343">
            <v>4708.7039999999997</v>
          </cell>
          <cell r="H4343">
            <v>8</v>
          </cell>
          <cell r="I4343">
            <v>1</v>
          </cell>
          <cell r="J4343" t="str">
            <v>melkvee</v>
          </cell>
        </row>
        <row r="4344">
          <cell r="A4344" t="str">
            <v>2012_sep_36</v>
          </cell>
          <cell r="C4344">
            <v>17107</v>
          </cell>
          <cell r="D4344">
            <v>2012</v>
          </cell>
          <cell r="E4344" t="str">
            <v>sep</v>
          </cell>
          <cell r="F4344">
            <v>36</v>
          </cell>
          <cell r="G4344">
            <v>4814.4089999999997</v>
          </cell>
          <cell r="H4344">
            <v>9</v>
          </cell>
          <cell r="I4344">
            <v>1</v>
          </cell>
          <cell r="J4344" t="str">
            <v>melkvee</v>
          </cell>
        </row>
        <row r="4345">
          <cell r="A4345" t="str">
            <v>2012_okt_36</v>
          </cell>
          <cell r="C4345">
            <v>17108</v>
          </cell>
          <cell r="D4345">
            <v>2012</v>
          </cell>
          <cell r="E4345" t="str">
            <v>okt</v>
          </cell>
          <cell r="F4345">
            <v>36</v>
          </cell>
          <cell r="G4345">
            <v>4920.1149999999998</v>
          </cell>
          <cell r="H4345">
            <v>10</v>
          </cell>
          <cell r="I4345">
            <v>1</v>
          </cell>
          <cell r="J4345" t="str">
            <v>melkvee</v>
          </cell>
        </row>
        <row r="4346">
          <cell r="A4346" t="str">
            <v>2012_nov_36</v>
          </cell>
          <cell r="C4346">
            <v>17109</v>
          </cell>
          <cell r="D4346">
            <v>2012</v>
          </cell>
          <cell r="E4346" t="str">
            <v>nov</v>
          </cell>
          <cell r="F4346">
            <v>36</v>
          </cell>
          <cell r="G4346">
            <v>5006.6009999999997</v>
          </cell>
          <cell r="H4346">
            <v>11</v>
          </cell>
          <cell r="I4346">
            <v>1</v>
          </cell>
          <cell r="J4346" t="str">
            <v>melkvee</v>
          </cell>
        </row>
        <row r="4347">
          <cell r="A4347" t="str">
            <v>2012_dec_36</v>
          </cell>
          <cell r="C4347">
            <v>17110</v>
          </cell>
          <cell r="D4347">
            <v>2012</v>
          </cell>
          <cell r="E4347" t="str">
            <v>dec</v>
          </cell>
          <cell r="F4347">
            <v>36</v>
          </cell>
          <cell r="G4347">
            <v>5697.2910000000002</v>
          </cell>
          <cell r="H4347">
            <v>12</v>
          </cell>
          <cell r="I4347">
            <v>1</v>
          </cell>
          <cell r="J4347" t="str">
            <v>melkvee</v>
          </cell>
        </row>
        <row r="4348">
          <cell r="A4348" t="str">
            <v>2012_jan_37</v>
          </cell>
          <cell r="C4348">
            <v>17111</v>
          </cell>
          <cell r="D4348">
            <v>2012</v>
          </cell>
          <cell r="E4348" t="str">
            <v>jan</v>
          </cell>
          <cell r="F4348">
            <v>37</v>
          </cell>
          <cell r="G4348">
            <v>1388.7380000000001</v>
          </cell>
          <cell r="H4348">
            <v>1</v>
          </cell>
          <cell r="I4348">
            <v>1</v>
          </cell>
          <cell r="J4348" t="str">
            <v>melkvee</v>
          </cell>
        </row>
        <row r="4349">
          <cell r="A4349" t="str">
            <v>2012_feb_37</v>
          </cell>
          <cell r="C4349">
            <v>17112</v>
          </cell>
          <cell r="D4349">
            <v>2012</v>
          </cell>
          <cell r="E4349" t="str">
            <v>feb</v>
          </cell>
          <cell r="F4349">
            <v>37</v>
          </cell>
          <cell r="G4349">
            <v>1388.7380000000001</v>
          </cell>
          <cell r="H4349">
            <v>2</v>
          </cell>
          <cell r="I4349">
            <v>1</v>
          </cell>
          <cell r="J4349" t="str">
            <v>melkvee</v>
          </cell>
        </row>
        <row r="4350">
          <cell r="A4350" t="str">
            <v>2012_mrt_37</v>
          </cell>
          <cell r="C4350">
            <v>17113</v>
          </cell>
          <cell r="D4350">
            <v>2012</v>
          </cell>
          <cell r="E4350" t="str">
            <v>mrt</v>
          </cell>
          <cell r="F4350">
            <v>37</v>
          </cell>
          <cell r="G4350">
            <v>1388.7380000000001</v>
          </cell>
          <cell r="H4350">
            <v>3</v>
          </cell>
          <cell r="I4350">
            <v>1</v>
          </cell>
          <cell r="J4350" t="str">
            <v>melkvee</v>
          </cell>
        </row>
        <row r="4351">
          <cell r="A4351" t="str">
            <v>2012_apr_37</v>
          </cell>
          <cell r="C4351">
            <v>17114</v>
          </cell>
          <cell r="D4351">
            <v>2012</v>
          </cell>
          <cell r="E4351" t="str">
            <v>apr</v>
          </cell>
          <cell r="F4351">
            <v>37</v>
          </cell>
          <cell r="G4351">
            <v>1388.7380000000001</v>
          </cell>
          <cell r="H4351">
            <v>4</v>
          </cell>
          <cell r="I4351">
            <v>1</v>
          </cell>
          <cell r="J4351" t="str">
            <v>melkvee</v>
          </cell>
        </row>
        <row r="4352">
          <cell r="A4352" t="str">
            <v>2012_mei_37</v>
          </cell>
          <cell r="C4352">
            <v>17115</v>
          </cell>
          <cell r="D4352">
            <v>2012</v>
          </cell>
          <cell r="E4352" t="str">
            <v>mei</v>
          </cell>
          <cell r="F4352">
            <v>37</v>
          </cell>
          <cell r="G4352">
            <v>1388.7380000000001</v>
          </cell>
          <cell r="H4352">
            <v>5</v>
          </cell>
          <cell r="I4352">
            <v>1</v>
          </cell>
          <cell r="J4352" t="str">
            <v>melkvee</v>
          </cell>
        </row>
        <row r="4353">
          <cell r="A4353" t="str">
            <v>2012_jun_37</v>
          </cell>
          <cell r="C4353">
            <v>17116</v>
          </cell>
          <cell r="D4353">
            <v>2012</v>
          </cell>
          <cell r="E4353" t="str">
            <v>jun</v>
          </cell>
          <cell r="F4353">
            <v>37</v>
          </cell>
          <cell r="G4353">
            <v>1388.7380000000001</v>
          </cell>
          <cell r="H4353">
            <v>6</v>
          </cell>
          <cell r="I4353">
            <v>1</v>
          </cell>
          <cell r="J4353" t="str">
            <v>melkvee</v>
          </cell>
        </row>
        <row r="4354">
          <cell r="A4354" t="str">
            <v>2012_jul_37</v>
          </cell>
          <cell r="C4354">
            <v>17117</v>
          </cell>
          <cell r="D4354">
            <v>2012</v>
          </cell>
          <cell r="E4354" t="str">
            <v>jul</v>
          </cell>
          <cell r="F4354">
            <v>37</v>
          </cell>
          <cell r="G4354">
            <v>1388.7380000000001</v>
          </cell>
          <cell r="H4354">
            <v>7</v>
          </cell>
          <cell r="I4354">
            <v>1</v>
          </cell>
          <cell r="J4354" t="str">
            <v>melkvee</v>
          </cell>
        </row>
        <row r="4355">
          <cell r="A4355" t="str">
            <v>2012_aug_37</v>
          </cell>
          <cell r="C4355">
            <v>17118</v>
          </cell>
          <cell r="D4355">
            <v>2012</v>
          </cell>
          <cell r="E4355" t="str">
            <v>aug</v>
          </cell>
          <cell r="F4355">
            <v>37</v>
          </cell>
          <cell r="G4355">
            <v>1388.7380000000001</v>
          </cell>
          <cell r="H4355">
            <v>8</v>
          </cell>
          <cell r="I4355">
            <v>1</v>
          </cell>
          <cell r="J4355" t="str">
            <v>melkvee</v>
          </cell>
        </row>
        <row r="4356">
          <cell r="A4356" t="str">
            <v>2012_sep_37</v>
          </cell>
          <cell r="C4356">
            <v>17119</v>
          </cell>
          <cell r="D4356">
            <v>2012</v>
          </cell>
          <cell r="E4356" t="str">
            <v>sep</v>
          </cell>
          <cell r="F4356">
            <v>37</v>
          </cell>
          <cell r="G4356">
            <v>1388.7380000000001</v>
          </cell>
          <cell r="H4356">
            <v>9</v>
          </cell>
          <cell r="I4356">
            <v>1</v>
          </cell>
          <cell r="J4356" t="str">
            <v>melkvee</v>
          </cell>
        </row>
        <row r="4357">
          <cell r="A4357" t="str">
            <v>2012_okt_37</v>
          </cell>
          <cell r="C4357">
            <v>17120</v>
          </cell>
          <cell r="D4357">
            <v>2012</v>
          </cell>
          <cell r="E4357" t="str">
            <v>okt</v>
          </cell>
          <cell r="F4357">
            <v>37</v>
          </cell>
          <cell r="G4357">
            <v>1388.7380000000001</v>
          </cell>
          <cell r="H4357">
            <v>10</v>
          </cell>
          <cell r="I4357">
            <v>1</v>
          </cell>
          <cell r="J4357" t="str">
            <v>melkvee</v>
          </cell>
        </row>
        <row r="4358">
          <cell r="A4358" t="str">
            <v>2012_nov_37</v>
          </cell>
          <cell r="C4358">
            <v>17121</v>
          </cell>
          <cell r="D4358">
            <v>2012</v>
          </cell>
          <cell r="E4358" t="str">
            <v>nov</v>
          </cell>
          <cell r="F4358">
            <v>37</v>
          </cell>
          <cell r="G4358">
            <v>1388.7380000000001</v>
          </cell>
          <cell r="H4358">
            <v>11</v>
          </cell>
          <cell r="I4358">
            <v>1</v>
          </cell>
          <cell r="J4358" t="str">
            <v>melkvee</v>
          </cell>
        </row>
        <row r="4359">
          <cell r="A4359" t="str">
            <v>2012_dec_37</v>
          </cell>
          <cell r="C4359">
            <v>17122</v>
          </cell>
          <cell r="D4359">
            <v>2012</v>
          </cell>
          <cell r="E4359" t="str">
            <v>dec</v>
          </cell>
          <cell r="F4359">
            <v>37</v>
          </cell>
          <cell r="G4359">
            <v>1388.7380000000001</v>
          </cell>
          <cell r="H4359">
            <v>12</v>
          </cell>
          <cell r="I4359">
            <v>1</v>
          </cell>
          <cell r="J4359" t="str">
            <v>melkvee</v>
          </cell>
        </row>
        <row r="4360">
          <cell r="A4360" t="str">
            <v>2012_jan_38</v>
          </cell>
          <cell r="C4360">
            <v>17123</v>
          </cell>
          <cell r="D4360">
            <v>2012</v>
          </cell>
          <cell r="E4360" t="str">
            <v>jan</v>
          </cell>
          <cell r="F4360">
            <v>38</v>
          </cell>
          <cell r="G4360">
            <v>3208.5639999999999</v>
          </cell>
          <cell r="H4360">
            <v>1</v>
          </cell>
          <cell r="I4360">
            <v>1</v>
          </cell>
          <cell r="J4360" t="str">
            <v>melkvee</v>
          </cell>
        </row>
        <row r="4361">
          <cell r="A4361" t="str">
            <v>2012_feb_38</v>
          </cell>
          <cell r="C4361">
            <v>17124</v>
          </cell>
          <cell r="D4361">
            <v>2012</v>
          </cell>
          <cell r="E4361" t="str">
            <v>feb</v>
          </cell>
          <cell r="F4361">
            <v>38</v>
          </cell>
          <cell r="G4361">
            <v>3759.6039999999998</v>
          </cell>
          <cell r="H4361">
            <v>2</v>
          </cell>
          <cell r="I4361">
            <v>1</v>
          </cell>
          <cell r="J4361" t="str">
            <v>melkvee</v>
          </cell>
        </row>
        <row r="4362">
          <cell r="A4362" t="str">
            <v>2012_mrt_38</v>
          </cell>
          <cell r="C4362">
            <v>17125</v>
          </cell>
          <cell r="D4362">
            <v>2012</v>
          </cell>
          <cell r="E4362" t="str">
            <v>mrt</v>
          </cell>
          <cell r="F4362">
            <v>38</v>
          </cell>
          <cell r="G4362">
            <v>4240.884</v>
          </cell>
          <cell r="H4362">
            <v>3</v>
          </cell>
          <cell r="I4362">
            <v>1</v>
          </cell>
          <cell r="J4362" t="str">
            <v>melkvee</v>
          </cell>
        </row>
        <row r="4363">
          <cell r="A4363" t="str">
            <v>2012_apr_38</v>
          </cell>
          <cell r="C4363">
            <v>17126</v>
          </cell>
          <cell r="D4363">
            <v>2012</v>
          </cell>
          <cell r="E4363" t="str">
            <v>apr</v>
          </cell>
          <cell r="F4363">
            <v>38</v>
          </cell>
          <cell r="G4363">
            <v>4196.7370000000001</v>
          </cell>
          <cell r="H4363">
            <v>4</v>
          </cell>
          <cell r="I4363">
            <v>1</v>
          </cell>
          <cell r="J4363" t="str">
            <v>melkvee</v>
          </cell>
        </row>
        <row r="4364">
          <cell r="A4364" t="str">
            <v>2012_mei_38</v>
          </cell>
          <cell r="C4364">
            <v>17127</v>
          </cell>
          <cell r="D4364">
            <v>2012</v>
          </cell>
          <cell r="E4364" t="str">
            <v>mei</v>
          </cell>
          <cell r="F4364">
            <v>38</v>
          </cell>
          <cell r="G4364">
            <v>3927.8960000000002</v>
          </cell>
          <cell r="H4364">
            <v>5</v>
          </cell>
          <cell r="I4364">
            <v>1</v>
          </cell>
          <cell r="J4364" t="str">
            <v>melkvee</v>
          </cell>
        </row>
        <row r="4365">
          <cell r="A4365" t="str">
            <v>2012_jun_38</v>
          </cell>
          <cell r="C4365">
            <v>17128</v>
          </cell>
          <cell r="D4365">
            <v>2012</v>
          </cell>
          <cell r="E4365" t="str">
            <v>jun</v>
          </cell>
          <cell r="F4365">
            <v>38</v>
          </cell>
          <cell r="G4365">
            <v>3622.2570000000001</v>
          </cell>
          <cell r="H4365">
            <v>6</v>
          </cell>
          <cell r="I4365">
            <v>1</v>
          </cell>
          <cell r="J4365" t="str">
            <v>melkvee</v>
          </cell>
        </row>
        <row r="4366">
          <cell r="A4366" t="str">
            <v>2012_jul_38</v>
          </cell>
          <cell r="C4366">
            <v>17129</v>
          </cell>
          <cell r="D4366">
            <v>2012</v>
          </cell>
          <cell r="E4366" t="str">
            <v>jul</v>
          </cell>
          <cell r="F4366">
            <v>38</v>
          </cell>
          <cell r="G4366">
            <v>3377.038</v>
          </cell>
          <cell r="H4366">
            <v>7</v>
          </cell>
          <cell r="I4366">
            <v>1</v>
          </cell>
          <cell r="J4366" t="str">
            <v>melkvee</v>
          </cell>
        </row>
        <row r="4367">
          <cell r="A4367" t="str">
            <v>2012_aug_38</v>
          </cell>
          <cell r="C4367">
            <v>17130</v>
          </cell>
          <cell r="D4367">
            <v>2012</v>
          </cell>
          <cell r="E4367" t="str">
            <v>aug</v>
          </cell>
          <cell r="F4367">
            <v>38</v>
          </cell>
          <cell r="G4367">
            <v>3159.7919999999999</v>
          </cell>
          <cell r="H4367">
            <v>8</v>
          </cell>
          <cell r="I4367">
            <v>1</v>
          </cell>
          <cell r="J4367" t="str">
            <v>melkvee</v>
          </cell>
        </row>
        <row r="4368">
          <cell r="A4368" t="str">
            <v>2012_sep_38</v>
          </cell>
          <cell r="C4368">
            <v>17131</v>
          </cell>
          <cell r="D4368">
            <v>2012</v>
          </cell>
          <cell r="E4368" t="str">
            <v>sep</v>
          </cell>
          <cell r="F4368">
            <v>38</v>
          </cell>
          <cell r="G4368">
            <v>3006.8</v>
          </cell>
          <cell r="H4368">
            <v>9</v>
          </cell>
          <cell r="I4368">
            <v>1</v>
          </cell>
          <cell r="J4368" t="str">
            <v>melkvee</v>
          </cell>
        </row>
        <row r="4369">
          <cell r="A4369" t="str">
            <v>2012_okt_38</v>
          </cell>
          <cell r="C4369">
            <v>17132</v>
          </cell>
          <cell r="D4369">
            <v>2012</v>
          </cell>
          <cell r="E4369" t="str">
            <v>okt</v>
          </cell>
          <cell r="F4369">
            <v>38</v>
          </cell>
          <cell r="G4369">
            <v>2894.9319999999998</v>
          </cell>
          <cell r="H4369">
            <v>10</v>
          </cell>
          <cell r="I4369">
            <v>1</v>
          </cell>
          <cell r="J4369" t="str">
            <v>melkvee</v>
          </cell>
        </row>
        <row r="4370">
          <cell r="A4370" t="str">
            <v>2012_nov_38</v>
          </cell>
          <cell r="C4370">
            <v>17133</v>
          </cell>
          <cell r="D4370">
            <v>2012</v>
          </cell>
          <cell r="E4370" t="str">
            <v>nov</v>
          </cell>
          <cell r="F4370">
            <v>38</v>
          </cell>
          <cell r="G4370">
            <v>2894.9319999999998</v>
          </cell>
          <cell r="H4370">
            <v>11</v>
          </cell>
          <cell r="I4370">
            <v>1</v>
          </cell>
          <cell r="J4370" t="str">
            <v>melkvee</v>
          </cell>
        </row>
        <row r="4371">
          <cell r="A4371" t="str">
            <v>2012_dec_38</v>
          </cell>
          <cell r="C4371">
            <v>17134</v>
          </cell>
          <cell r="D4371">
            <v>2012</v>
          </cell>
          <cell r="E4371" t="str">
            <v>dec</v>
          </cell>
          <cell r="F4371">
            <v>38</v>
          </cell>
          <cell r="G4371">
            <v>2894.9319999999998</v>
          </cell>
          <cell r="H4371">
            <v>12</v>
          </cell>
          <cell r="I4371">
            <v>1</v>
          </cell>
          <cell r="J4371" t="str">
            <v>melkvee</v>
          </cell>
        </row>
        <row r="4372">
          <cell r="A4372" t="str">
            <v>2012_jan_43</v>
          </cell>
          <cell r="C4372">
            <v>17135</v>
          </cell>
          <cell r="D4372">
            <v>2012</v>
          </cell>
          <cell r="E4372" t="str">
            <v>jan</v>
          </cell>
          <cell r="F4372">
            <v>43</v>
          </cell>
          <cell r="G4372">
            <v>15900.672</v>
          </cell>
          <cell r="H4372">
            <v>1</v>
          </cell>
          <cell r="I4372">
            <v>1</v>
          </cell>
          <cell r="J4372" t="str">
            <v>melkvee</v>
          </cell>
        </row>
        <row r="4373">
          <cell r="A4373" t="str">
            <v>2012_feb_43</v>
          </cell>
          <cell r="C4373">
            <v>17136</v>
          </cell>
          <cell r="D4373">
            <v>2012</v>
          </cell>
          <cell r="E4373" t="str">
            <v>feb</v>
          </cell>
          <cell r="F4373">
            <v>43</v>
          </cell>
          <cell r="G4373">
            <v>13194.728999999999</v>
          </cell>
          <cell r="H4373">
            <v>2</v>
          </cell>
          <cell r="I4373">
            <v>1</v>
          </cell>
          <cell r="J4373" t="str">
            <v>melkvee</v>
          </cell>
        </row>
        <row r="4374">
          <cell r="A4374" t="str">
            <v>2012_mrt_43</v>
          </cell>
          <cell r="C4374">
            <v>17137</v>
          </cell>
          <cell r="D4374">
            <v>2012</v>
          </cell>
          <cell r="E4374" t="str">
            <v>mrt</v>
          </cell>
          <cell r="F4374">
            <v>43</v>
          </cell>
          <cell r="G4374">
            <v>11870.993</v>
          </cell>
          <cell r="H4374">
            <v>3</v>
          </cell>
          <cell r="I4374">
            <v>1</v>
          </cell>
          <cell r="J4374" t="str">
            <v>melkvee</v>
          </cell>
        </row>
        <row r="4375">
          <cell r="A4375" t="str">
            <v>2012_apr_43</v>
          </cell>
          <cell r="C4375">
            <v>17138</v>
          </cell>
          <cell r="D4375">
            <v>2012</v>
          </cell>
          <cell r="E4375" t="str">
            <v>apr</v>
          </cell>
          <cell r="F4375">
            <v>43</v>
          </cell>
          <cell r="G4375">
            <v>10796.057000000001</v>
          </cell>
          <cell r="H4375">
            <v>4</v>
          </cell>
          <cell r="I4375">
            <v>1</v>
          </cell>
          <cell r="J4375" t="str">
            <v>melkvee</v>
          </cell>
        </row>
        <row r="4376">
          <cell r="A4376" t="str">
            <v>2012_mei_43</v>
          </cell>
          <cell r="C4376">
            <v>17139</v>
          </cell>
          <cell r="D4376">
            <v>2012</v>
          </cell>
          <cell r="E4376" t="str">
            <v>mei</v>
          </cell>
          <cell r="F4376">
            <v>43</v>
          </cell>
          <cell r="G4376">
            <v>11034.77</v>
          </cell>
          <cell r="H4376">
            <v>5</v>
          </cell>
          <cell r="I4376">
            <v>1</v>
          </cell>
          <cell r="J4376" t="str">
            <v>melkvee</v>
          </cell>
        </row>
        <row r="4377">
          <cell r="A4377" t="str">
            <v>2012_jun_43</v>
          </cell>
          <cell r="C4377">
            <v>17140</v>
          </cell>
          <cell r="D4377">
            <v>2012</v>
          </cell>
          <cell r="E4377" t="str">
            <v>jun</v>
          </cell>
          <cell r="F4377">
            <v>43</v>
          </cell>
          <cell r="G4377">
            <v>10608.358</v>
          </cell>
          <cell r="H4377">
            <v>6</v>
          </cell>
          <cell r="I4377">
            <v>1</v>
          </cell>
          <cell r="J4377" t="str">
            <v>melkvee</v>
          </cell>
        </row>
        <row r="4378">
          <cell r="A4378" t="str">
            <v>2012_jul_43</v>
          </cell>
          <cell r="C4378">
            <v>17141</v>
          </cell>
          <cell r="D4378">
            <v>2012</v>
          </cell>
          <cell r="E4378" t="str">
            <v>jul</v>
          </cell>
          <cell r="F4378">
            <v>43</v>
          </cell>
          <cell r="G4378">
            <v>11913.39</v>
          </cell>
          <cell r="H4378">
            <v>7</v>
          </cell>
          <cell r="I4378">
            <v>1</v>
          </cell>
          <cell r="J4378" t="str">
            <v>melkvee</v>
          </cell>
        </row>
        <row r="4379">
          <cell r="A4379" t="str">
            <v>2012_aug_43</v>
          </cell>
          <cell r="C4379">
            <v>17142</v>
          </cell>
          <cell r="D4379">
            <v>2012</v>
          </cell>
          <cell r="E4379" t="str">
            <v>aug</v>
          </cell>
          <cell r="F4379">
            <v>43</v>
          </cell>
          <cell r="G4379">
            <v>12601.564</v>
          </cell>
          <cell r="H4379">
            <v>8</v>
          </cell>
          <cell r="I4379">
            <v>1</v>
          </cell>
          <cell r="J4379" t="str">
            <v>melkvee</v>
          </cell>
        </row>
        <row r="4380">
          <cell r="A4380" t="str">
            <v>2012_sep_43</v>
          </cell>
          <cell r="C4380">
            <v>17143</v>
          </cell>
          <cell r="D4380">
            <v>2012</v>
          </cell>
          <cell r="E4380" t="str">
            <v>sep</v>
          </cell>
          <cell r="F4380">
            <v>43</v>
          </cell>
          <cell r="G4380">
            <v>11733.322</v>
          </cell>
          <cell r="H4380">
            <v>9</v>
          </cell>
          <cell r="I4380">
            <v>1</v>
          </cell>
          <cell r="J4380" t="str">
            <v>melkvee</v>
          </cell>
        </row>
        <row r="4381">
          <cell r="A4381" t="str">
            <v>2012_okt_43</v>
          </cell>
          <cell r="C4381">
            <v>17144</v>
          </cell>
          <cell r="D4381">
            <v>2012</v>
          </cell>
          <cell r="E4381" t="str">
            <v>okt</v>
          </cell>
          <cell r="F4381">
            <v>43</v>
          </cell>
          <cell r="G4381">
            <v>12560.419</v>
          </cell>
          <cell r="H4381">
            <v>10</v>
          </cell>
          <cell r="I4381">
            <v>1</v>
          </cell>
          <cell r="J4381" t="str">
            <v>melkvee</v>
          </cell>
        </row>
        <row r="4382">
          <cell r="A4382" t="str">
            <v>2012_nov_43</v>
          </cell>
          <cell r="C4382">
            <v>17145</v>
          </cell>
          <cell r="D4382">
            <v>2012</v>
          </cell>
          <cell r="E4382" t="str">
            <v>nov</v>
          </cell>
          <cell r="F4382">
            <v>43</v>
          </cell>
          <cell r="G4382">
            <v>13099.578</v>
          </cell>
          <cell r="H4382">
            <v>11</v>
          </cell>
          <cell r="I4382">
            <v>1</v>
          </cell>
          <cell r="J4382" t="str">
            <v>melkvee</v>
          </cell>
        </row>
        <row r="4383">
          <cell r="A4383" t="str">
            <v>2012_dec_43</v>
          </cell>
          <cell r="C4383">
            <v>17146</v>
          </cell>
          <cell r="D4383">
            <v>2012</v>
          </cell>
          <cell r="E4383" t="str">
            <v>dec</v>
          </cell>
          <cell r="F4383">
            <v>43</v>
          </cell>
          <cell r="G4383">
            <v>13276.925999999999</v>
          </cell>
          <cell r="H4383">
            <v>12</v>
          </cell>
          <cell r="I4383">
            <v>1</v>
          </cell>
          <cell r="J4383" t="str">
            <v>melkvee</v>
          </cell>
        </row>
        <row r="4384">
          <cell r="A4384" t="str">
            <v>2012_okt_10</v>
          </cell>
          <cell r="C4384">
            <v>17147</v>
          </cell>
          <cell r="D4384">
            <v>2012</v>
          </cell>
          <cell r="E4384" t="str">
            <v>okt</v>
          </cell>
          <cell r="F4384">
            <v>10</v>
          </cell>
          <cell r="G4384">
            <v>56052.391000000003</v>
          </cell>
          <cell r="H4384">
            <v>10</v>
          </cell>
          <cell r="I4384">
            <v>1</v>
          </cell>
          <cell r="J4384" t="str">
            <v>fokvarkens</v>
          </cell>
        </row>
        <row r="4385">
          <cell r="A4385" t="str">
            <v>2012_okt_11</v>
          </cell>
          <cell r="C4385">
            <v>17148</v>
          </cell>
          <cell r="D4385">
            <v>2012</v>
          </cell>
          <cell r="E4385" t="str">
            <v>okt</v>
          </cell>
          <cell r="F4385">
            <v>11</v>
          </cell>
          <cell r="G4385">
            <v>30819.687000000002</v>
          </cell>
          <cell r="H4385">
            <v>10</v>
          </cell>
          <cell r="I4385">
            <v>1</v>
          </cell>
          <cell r="J4385" t="str">
            <v>fokvarkens</v>
          </cell>
        </row>
        <row r="4386">
          <cell r="A4386" t="str">
            <v>2012_okt_12</v>
          </cell>
          <cell r="C4386">
            <v>17149</v>
          </cell>
          <cell r="D4386">
            <v>2012</v>
          </cell>
          <cell r="E4386" t="str">
            <v>okt</v>
          </cell>
          <cell r="F4386">
            <v>12</v>
          </cell>
          <cell r="G4386">
            <v>3600</v>
          </cell>
          <cell r="H4386">
            <v>10</v>
          </cell>
          <cell r="I4386">
            <v>1</v>
          </cell>
          <cell r="J4386" t="str">
            <v>fokvarkens</v>
          </cell>
        </row>
        <row r="4387">
          <cell r="A4387" t="str">
            <v>2012_okt_13</v>
          </cell>
          <cell r="C4387">
            <v>17150</v>
          </cell>
          <cell r="D4387">
            <v>2012</v>
          </cell>
          <cell r="E4387" t="str">
            <v>okt</v>
          </cell>
          <cell r="F4387">
            <v>13</v>
          </cell>
          <cell r="G4387">
            <v>7083.3329999999996</v>
          </cell>
          <cell r="H4387">
            <v>10</v>
          </cell>
          <cell r="I4387">
            <v>1</v>
          </cell>
          <cell r="J4387" t="str">
            <v>fokvarkens</v>
          </cell>
        </row>
        <row r="4388">
          <cell r="A4388" t="str">
            <v>2012_okt_14</v>
          </cell>
          <cell r="C4388">
            <v>17151</v>
          </cell>
          <cell r="D4388">
            <v>2012</v>
          </cell>
          <cell r="E4388" t="str">
            <v>okt</v>
          </cell>
          <cell r="F4388">
            <v>14</v>
          </cell>
          <cell r="G4388">
            <v>41.5</v>
          </cell>
          <cell r="H4388">
            <v>10</v>
          </cell>
          <cell r="I4388">
            <v>1</v>
          </cell>
          <cell r="J4388" t="str">
            <v>fokvarkens</v>
          </cell>
        </row>
        <row r="4389">
          <cell r="A4389" t="str">
            <v>2012_okt_15</v>
          </cell>
          <cell r="C4389">
            <v>17152</v>
          </cell>
          <cell r="D4389">
            <v>2012</v>
          </cell>
          <cell r="E4389" t="str">
            <v>okt</v>
          </cell>
          <cell r="F4389">
            <v>15</v>
          </cell>
          <cell r="G4389">
            <v>30.2</v>
          </cell>
          <cell r="H4389">
            <v>10</v>
          </cell>
          <cell r="I4389">
            <v>1</v>
          </cell>
          <cell r="J4389" t="str">
            <v>fokvarkens</v>
          </cell>
        </row>
        <row r="4390">
          <cell r="A4390" t="str">
            <v>2012_okt_16</v>
          </cell>
          <cell r="C4390">
            <v>17153</v>
          </cell>
          <cell r="D4390">
            <v>2012</v>
          </cell>
          <cell r="E4390" t="str">
            <v>okt</v>
          </cell>
          <cell r="F4390">
            <v>16</v>
          </cell>
          <cell r="G4390">
            <v>41.25</v>
          </cell>
          <cell r="H4390">
            <v>10</v>
          </cell>
          <cell r="I4390">
            <v>1</v>
          </cell>
          <cell r="J4390" t="str">
            <v>fokvarkens</v>
          </cell>
        </row>
        <row r="4391">
          <cell r="A4391" t="str">
            <v>2012_okt_17</v>
          </cell>
          <cell r="C4391">
            <v>17154</v>
          </cell>
          <cell r="D4391">
            <v>2012</v>
          </cell>
          <cell r="E4391" t="str">
            <v>okt</v>
          </cell>
          <cell r="F4391">
            <v>17</v>
          </cell>
          <cell r="G4391">
            <v>1.08</v>
          </cell>
          <cell r="H4391">
            <v>10</v>
          </cell>
          <cell r="I4391">
            <v>1</v>
          </cell>
          <cell r="J4391" t="str">
            <v>fokvarkens</v>
          </cell>
        </row>
        <row r="4392">
          <cell r="A4392" t="str">
            <v>2012_okt_18</v>
          </cell>
          <cell r="C4392">
            <v>17155</v>
          </cell>
          <cell r="D4392">
            <v>2012</v>
          </cell>
          <cell r="E4392" t="str">
            <v>okt</v>
          </cell>
          <cell r="F4392">
            <v>18</v>
          </cell>
          <cell r="G4392">
            <v>14549.37</v>
          </cell>
          <cell r="H4392">
            <v>10</v>
          </cell>
          <cell r="I4392">
            <v>1</v>
          </cell>
          <cell r="J4392" t="str">
            <v>fokvarkens</v>
          </cell>
        </row>
        <row r="4393">
          <cell r="A4393" t="str">
            <v>2012_nov_10</v>
          </cell>
          <cell r="C4393">
            <v>17156</v>
          </cell>
          <cell r="D4393">
            <v>2012</v>
          </cell>
          <cell r="E4393" t="str">
            <v>nov</v>
          </cell>
          <cell r="F4393">
            <v>10</v>
          </cell>
          <cell r="G4393">
            <v>55712.807000000001</v>
          </cell>
          <cell r="H4393">
            <v>11</v>
          </cell>
          <cell r="I4393">
            <v>1</v>
          </cell>
          <cell r="J4393" t="str">
            <v>fokvarkens</v>
          </cell>
        </row>
        <row r="4394">
          <cell r="A4394" t="str">
            <v>2012_nov_11</v>
          </cell>
          <cell r="C4394">
            <v>17157</v>
          </cell>
          <cell r="D4394">
            <v>2012</v>
          </cell>
          <cell r="E4394" t="str">
            <v>nov</v>
          </cell>
          <cell r="F4394">
            <v>11</v>
          </cell>
          <cell r="G4394">
            <v>31302.511999999999</v>
          </cell>
          <cell r="H4394">
            <v>11</v>
          </cell>
          <cell r="I4394">
            <v>1</v>
          </cell>
          <cell r="J4394" t="str">
            <v>fokvarkens</v>
          </cell>
        </row>
        <row r="4395">
          <cell r="A4395" t="str">
            <v>2012_nov_12</v>
          </cell>
          <cell r="C4395">
            <v>17158</v>
          </cell>
          <cell r="D4395">
            <v>2012</v>
          </cell>
          <cell r="E4395" t="str">
            <v>nov</v>
          </cell>
          <cell r="F4395">
            <v>12</v>
          </cell>
          <cell r="G4395">
            <v>3612.5</v>
          </cell>
          <cell r="H4395">
            <v>11</v>
          </cell>
          <cell r="I4395">
            <v>1</v>
          </cell>
          <cell r="J4395" t="str">
            <v>fokvarkens</v>
          </cell>
        </row>
        <row r="4396">
          <cell r="A4396" t="str">
            <v>2012_nov_13</v>
          </cell>
          <cell r="C4396">
            <v>17159</v>
          </cell>
          <cell r="D4396">
            <v>2012</v>
          </cell>
          <cell r="E4396" t="str">
            <v>nov</v>
          </cell>
          <cell r="F4396">
            <v>13</v>
          </cell>
          <cell r="G4396">
            <v>7083.3329999999996</v>
          </cell>
          <cell r="H4396">
            <v>11</v>
          </cell>
          <cell r="I4396">
            <v>1</v>
          </cell>
          <cell r="J4396" t="str">
            <v>fokvarkens</v>
          </cell>
        </row>
        <row r="4397">
          <cell r="A4397" t="str">
            <v>2012_nov_14</v>
          </cell>
          <cell r="C4397">
            <v>17160</v>
          </cell>
          <cell r="D4397">
            <v>2012</v>
          </cell>
          <cell r="E4397" t="str">
            <v>nov</v>
          </cell>
          <cell r="F4397">
            <v>14</v>
          </cell>
          <cell r="G4397">
            <v>41.5</v>
          </cell>
          <cell r="H4397">
            <v>11</v>
          </cell>
          <cell r="I4397">
            <v>1</v>
          </cell>
          <cell r="J4397" t="str">
            <v>fokvarkens</v>
          </cell>
        </row>
        <row r="4398">
          <cell r="A4398" t="str">
            <v>2012_nov_15</v>
          </cell>
          <cell r="C4398">
            <v>17161</v>
          </cell>
          <cell r="D4398">
            <v>2012</v>
          </cell>
          <cell r="E4398" t="str">
            <v>nov</v>
          </cell>
          <cell r="F4398">
            <v>15</v>
          </cell>
          <cell r="G4398">
            <v>30.7</v>
          </cell>
          <cell r="H4398">
            <v>11</v>
          </cell>
          <cell r="I4398">
            <v>1</v>
          </cell>
          <cell r="J4398" t="str">
            <v>fokvarkens</v>
          </cell>
        </row>
        <row r="4399">
          <cell r="A4399" t="str">
            <v>2012_nov_16</v>
          </cell>
          <cell r="C4399">
            <v>17162</v>
          </cell>
          <cell r="D4399">
            <v>2012</v>
          </cell>
          <cell r="E4399" t="str">
            <v>nov</v>
          </cell>
          <cell r="F4399">
            <v>16</v>
          </cell>
          <cell r="G4399">
            <v>41.85</v>
          </cell>
          <cell r="H4399">
            <v>11</v>
          </cell>
          <cell r="I4399">
            <v>1</v>
          </cell>
          <cell r="J4399" t="str">
            <v>fokvarkens</v>
          </cell>
        </row>
        <row r="4400">
          <cell r="A4400" t="str">
            <v>2012_nov_17</v>
          </cell>
          <cell r="C4400">
            <v>17163</v>
          </cell>
          <cell r="D4400">
            <v>2012</v>
          </cell>
          <cell r="E4400" t="str">
            <v>nov</v>
          </cell>
          <cell r="F4400">
            <v>17</v>
          </cell>
          <cell r="G4400">
            <v>1.03</v>
          </cell>
          <cell r="H4400">
            <v>11</v>
          </cell>
          <cell r="I4400">
            <v>1</v>
          </cell>
          <cell r="J4400" t="str">
            <v>fokvarkens</v>
          </cell>
        </row>
        <row r="4401">
          <cell r="A4401" t="str">
            <v>2012_nov_18</v>
          </cell>
          <cell r="C4401">
            <v>17164</v>
          </cell>
          <cell r="D4401">
            <v>2012</v>
          </cell>
          <cell r="E4401" t="str">
            <v>nov</v>
          </cell>
          <cell r="F4401">
            <v>18</v>
          </cell>
          <cell r="G4401">
            <v>13714.462</v>
          </cell>
          <cell r="H4401">
            <v>11</v>
          </cell>
          <cell r="I4401">
            <v>1</v>
          </cell>
          <cell r="J4401" t="str">
            <v>fokvarkens</v>
          </cell>
        </row>
        <row r="4402">
          <cell r="A4402" t="str">
            <v>2012_okt_1</v>
          </cell>
          <cell r="C4402">
            <v>17165</v>
          </cell>
          <cell r="D4402">
            <v>2012</v>
          </cell>
          <cell r="E4402" t="str">
            <v>okt</v>
          </cell>
          <cell r="F4402">
            <v>1</v>
          </cell>
          <cell r="G4402">
            <v>1.73</v>
          </cell>
          <cell r="H4402">
            <v>10</v>
          </cell>
          <cell r="I4402">
            <v>1</v>
          </cell>
          <cell r="J4402" t="str">
            <v>vleesvarkens</v>
          </cell>
        </row>
        <row r="4403">
          <cell r="A4403" t="str">
            <v>2012_okt_2</v>
          </cell>
          <cell r="C4403">
            <v>17166</v>
          </cell>
          <cell r="D4403">
            <v>2012</v>
          </cell>
          <cell r="E4403" t="str">
            <v>okt</v>
          </cell>
          <cell r="F4403">
            <v>2</v>
          </cell>
          <cell r="G4403">
            <v>41.5</v>
          </cell>
          <cell r="H4403">
            <v>10</v>
          </cell>
          <cell r="I4403">
            <v>1</v>
          </cell>
          <cell r="J4403" t="str">
            <v>vleesvarkens</v>
          </cell>
        </row>
        <row r="4404">
          <cell r="A4404" t="str">
            <v>2012_okt_3</v>
          </cell>
          <cell r="C4404">
            <v>17167</v>
          </cell>
          <cell r="D4404">
            <v>2012</v>
          </cell>
          <cell r="E4404" t="str">
            <v>okt</v>
          </cell>
          <cell r="F4404">
            <v>3</v>
          </cell>
          <cell r="G4404">
            <v>31.15</v>
          </cell>
          <cell r="H4404">
            <v>10</v>
          </cell>
          <cell r="I4404">
            <v>1</v>
          </cell>
          <cell r="J4404" t="str">
            <v>vleesvarkens</v>
          </cell>
        </row>
        <row r="4405">
          <cell r="A4405" t="str">
            <v>2012_okt_4</v>
          </cell>
          <cell r="C4405">
            <v>17168</v>
          </cell>
          <cell r="D4405">
            <v>2012</v>
          </cell>
          <cell r="E4405" t="str">
            <v>okt</v>
          </cell>
          <cell r="F4405">
            <v>4</v>
          </cell>
          <cell r="G4405">
            <v>58234.915000000001</v>
          </cell>
          <cell r="H4405">
            <v>10</v>
          </cell>
          <cell r="I4405">
            <v>1</v>
          </cell>
          <cell r="J4405" t="str">
            <v>vleesvarkens</v>
          </cell>
        </row>
        <row r="4406">
          <cell r="A4406" t="str">
            <v>2012_okt_5</v>
          </cell>
          <cell r="C4406">
            <v>17169</v>
          </cell>
          <cell r="D4406">
            <v>2012</v>
          </cell>
          <cell r="E4406" t="str">
            <v>okt</v>
          </cell>
          <cell r="F4406">
            <v>5</v>
          </cell>
          <cell r="G4406">
            <v>15749.643</v>
          </cell>
          <cell r="H4406">
            <v>10</v>
          </cell>
          <cell r="I4406">
            <v>1</v>
          </cell>
          <cell r="J4406" t="str">
            <v>vleesvarkens</v>
          </cell>
        </row>
        <row r="4407">
          <cell r="A4407" t="str">
            <v>2012_okt_6</v>
          </cell>
          <cell r="C4407">
            <v>17170</v>
          </cell>
          <cell r="D4407">
            <v>2012</v>
          </cell>
          <cell r="E4407" t="str">
            <v>okt</v>
          </cell>
          <cell r="F4407">
            <v>6</v>
          </cell>
          <cell r="G4407">
            <v>28849.27</v>
          </cell>
          <cell r="H4407">
            <v>10</v>
          </cell>
          <cell r="I4407">
            <v>1</v>
          </cell>
          <cell r="J4407" t="str">
            <v>vleesvarkens</v>
          </cell>
        </row>
        <row r="4408">
          <cell r="A4408" t="str">
            <v>2012_okt_7</v>
          </cell>
          <cell r="C4408">
            <v>17171</v>
          </cell>
          <cell r="D4408">
            <v>2012</v>
          </cell>
          <cell r="E4408" t="str">
            <v>okt</v>
          </cell>
          <cell r="F4408">
            <v>7</v>
          </cell>
          <cell r="G4408">
            <v>2083.3330000000001</v>
          </cell>
          <cell r="H4408">
            <v>10</v>
          </cell>
          <cell r="I4408">
            <v>1</v>
          </cell>
          <cell r="J4408" t="str">
            <v>vleesvarkens</v>
          </cell>
        </row>
        <row r="4409">
          <cell r="A4409" t="str">
            <v>2012_okt_8</v>
          </cell>
          <cell r="C4409">
            <v>17172</v>
          </cell>
          <cell r="D4409">
            <v>2012</v>
          </cell>
          <cell r="E4409" t="str">
            <v>okt</v>
          </cell>
          <cell r="F4409">
            <v>8</v>
          </cell>
          <cell r="G4409">
            <v>11552.666999999999</v>
          </cell>
          <cell r="H4409">
            <v>10</v>
          </cell>
          <cell r="I4409">
            <v>1</v>
          </cell>
          <cell r="J4409" t="str">
            <v>vleesvarkens</v>
          </cell>
        </row>
        <row r="4410">
          <cell r="A4410" t="str">
            <v>2012_nov_1</v>
          </cell>
          <cell r="C4410">
            <v>17173</v>
          </cell>
          <cell r="D4410">
            <v>2012</v>
          </cell>
          <cell r="E4410" t="str">
            <v>nov</v>
          </cell>
          <cell r="F4410">
            <v>1</v>
          </cell>
          <cell r="G4410">
            <v>1.65</v>
          </cell>
          <cell r="H4410">
            <v>11</v>
          </cell>
          <cell r="I4410">
            <v>1</v>
          </cell>
          <cell r="J4410" t="str">
            <v>vleesvarkens</v>
          </cell>
        </row>
        <row r="4411">
          <cell r="A4411" t="str">
            <v>2012_nov_2</v>
          </cell>
          <cell r="C4411">
            <v>17174</v>
          </cell>
          <cell r="D4411">
            <v>2012</v>
          </cell>
          <cell r="E4411" t="str">
            <v>nov</v>
          </cell>
          <cell r="F4411">
            <v>2</v>
          </cell>
          <cell r="G4411">
            <v>41.5</v>
          </cell>
          <cell r="H4411">
            <v>11</v>
          </cell>
          <cell r="I4411">
            <v>1</v>
          </cell>
          <cell r="J4411" t="str">
            <v>vleesvarkens</v>
          </cell>
        </row>
        <row r="4412">
          <cell r="A4412" t="str">
            <v>2012_nov_3</v>
          </cell>
          <cell r="C4412">
            <v>17175</v>
          </cell>
          <cell r="D4412">
            <v>2012</v>
          </cell>
          <cell r="E4412" t="str">
            <v>nov</v>
          </cell>
          <cell r="F4412">
            <v>3</v>
          </cell>
          <cell r="G4412">
            <v>31.65</v>
          </cell>
          <cell r="H4412">
            <v>11</v>
          </cell>
          <cell r="I4412">
            <v>1</v>
          </cell>
          <cell r="J4412" t="str">
            <v>vleesvarkens</v>
          </cell>
        </row>
        <row r="4413">
          <cell r="A4413" t="str">
            <v>2012_nov_4</v>
          </cell>
          <cell r="C4413">
            <v>17176</v>
          </cell>
          <cell r="D4413">
            <v>2012</v>
          </cell>
          <cell r="E4413" t="str">
            <v>nov</v>
          </cell>
          <cell r="F4413">
            <v>4</v>
          </cell>
          <cell r="G4413">
            <v>55541.970999999998</v>
          </cell>
          <cell r="H4413">
            <v>11</v>
          </cell>
          <cell r="I4413">
            <v>1</v>
          </cell>
          <cell r="J4413" t="str">
            <v>vleesvarkens</v>
          </cell>
        </row>
        <row r="4414">
          <cell r="A4414" t="str">
            <v>2012_nov_5</v>
          </cell>
          <cell r="C4414">
            <v>17177</v>
          </cell>
          <cell r="D4414">
            <v>2012</v>
          </cell>
          <cell r="E4414" t="str">
            <v>nov</v>
          </cell>
          <cell r="F4414">
            <v>5</v>
          </cell>
          <cell r="G4414">
            <v>15749.643</v>
          </cell>
          <cell r="H4414">
            <v>11</v>
          </cell>
          <cell r="I4414">
            <v>1</v>
          </cell>
          <cell r="J4414" t="str">
            <v>vleesvarkens</v>
          </cell>
        </row>
        <row r="4415">
          <cell r="A4415" t="str">
            <v>2012_nov_6</v>
          </cell>
          <cell r="C4415">
            <v>17178</v>
          </cell>
          <cell r="D4415">
            <v>2012</v>
          </cell>
          <cell r="E4415" t="str">
            <v>nov</v>
          </cell>
          <cell r="F4415">
            <v>6</v>
          </cell>
          <cell r="G4415">
            <v>29312.34</v>
          </cell>
          <cell r="H4415">
            <v>11</v>
          </cell>
          <cell r="I4415">
            <v>1</v>
          </cell>
          <cell r="J4415" t="str">
            <v>vleesvarkens</v>
          </cell>
        </row>
        <row r="4416">
          <cell r="A4416" t="str">
            <v>2012_nov_7</v>
          </cell>
          <cell r="C4416">
            <v>17179</v>
          </cell>
          <cell r="D4416">
            <v>2012</v>
          </cell>
          <cell r="E4416" t="str">
            <v>nov</v>
          </cell>
          <cell r="F4416">
            <v>7</v>
          </cell>
          <cell r="G4416">
            <v>2083.3330000000001</v>
          </cell>
          <cell r="H4416">
            <v>11</v>
          </cell>
          <cell r="I4416">
            <v>1</v>
          </cell>
          <cell r="J4416" t="str">
            <v>vleesvarkens</v>
          </cell>
        </row>
        <row r="4417">
          <cell r="A4417" t="str">
            <v>2012_nov_8</v>
          </cell>
          <cell r="C4417">
            <v>17180</v>
          </cell>
          <cell r="D4417">
            <v>2012</v>
          </cell>
          <cell r="E4417" t="str">
            <v>nov</v>
          </cell>
          <cell r="F4417">
            <v>8</v>
          </cell>
          <cell r="G4417">
            <v>8396.6530000000002</v>
          </cell>
          <cell r="H4417">
            <v>11</v>
          </cell>
          <cell r="I4417">
            <v>1</v>
          </cell>
          <cell r="J4417" t="str">
            <v>vleesvarkens</v>
          </cell>
        </row>
        <row r="4418">
          <cell r="A4418" t="str">
            <v>2012_okt_27</v>
          </cell>
          <cell r="C4418">
            <v>17181</v>
          </cell>
          <cell r="D4418">
            <v>2012</v>
          </cell>
          <cell r="E4418" t="str">
            <v>okt</v>
          </cell>
          <cell r="F4418">
            <v>27</v>
          </cell>
          <cell r="G4418">
            <v>141209.66699999999</v>
          </cell>
          <cell r="H4418">
            <v>10</v>
          </cell>
          <cell r="I4418">
            <v>1</v>
          </cell>
          <cell r="J4418" t="str">
            <v>vleeskuikens</v>
          </cell>
        </row>
        <row r="4419">
          <cell r="A4419" t="str">
            <v>2012_okt_28</v>
          </cell>
          <cell r="C4419">
            <v>17182</v>
          </cell>
          <cell r="D4419">
            <v>2012</v>
          </cell>
          <cell r="E4419" t="str">
            <v>okt</v>
          </cell>
          <cell r="F4419">
            <v>28</v>
          </cell>
          <cell r="G4419">
            <v>100704.87</v>
          </cell>
          <cell r="H4419">
            <v>10</v>
          </cell>
          <cell r="I4419">
            <v>1</v>
          </cell>
          <cell r="J4419" t="str">
            <v>vleeskuikens</v>
          </cell>
        </row>
        <row r="4420">
          <cell r="A4420" t="str">
            <v>2012_okt_29</v>
          </cell>
          <cell r="C4420">
            <v>17183</v>
          </cell>
          <cell r="D4420">
            <v>2012</v>
          </cell>
          <cell r="E4420" t="str">
            <v>okt</v>
          </cell>
          <cell r="F4420">
            <v>29</v>
          </cell>
          <cell r="G4420">
            <v>20409.905999999999</v>
          </cell>
          <cell r="H4420">
            <v>10</v>
          </cell>
          <cell r="I4420">
            <v>1</v>
          </cell>
          <cell r="J4420" t="str">
            <v>vleeskuikens</v>
          </cell>
        </row>
        <row r="4421">
          <cell r="A4421" t="str">
            <v>2012_okt_30</v>
          </cell>
          <cell r="C4421">
            <v>17184</v>
          </cell>
          <cell r="D4421">
            <v>2012</v>
          </cell>
          <cell r="E4421" t="str">
            <v>okt</v>
          </cell>
          <cell r="F4421">
            <v>30</v>
          </cell>
          <cell r="G4421">
            <v>10138.526</v>
          </cell>
          <cell r="H4421">
            <v>10</v>
          </cell>
          <cell r="I4421">
            <v>1</v>
          </cell>
          <cell r="J4421" t="str">
            <v>vleeskuikens</v>
          </cell>
        </row>
        <row r="4422">
          <cell r="A4422" t="str">
            <v>2012_okt_31</v>
          </cell>
          <cell r="C4422">
            <v>17185</v>
          </cell>
          <cell r="D4422">
            <v>2012</v>
          </cell>
          <cell r="E4422" t="str">
            <v>okt</v>
          </cell>
          <cell r="F4422">
            <v>31</v>
          </cell>
          <cell r="G4422">
            <v>0.94</v>
          </cell>
          <cell r="H4422">
            <v>10</v>
          </cell>
          <cell r="I4422">
            <v>1</v>
          </cell>
          <cell r="J4422" t="str">
            <v>vleeskuikens</v>
          </cell>
        </row>
        <row r="4423">
          <cell r="A4423" t="str">
            <v>2012_okt_32</v>
          </cell>
          <cell r="C4423">
            <v>17186</v>
          </cell>
          <cell r="D4423">
            <v>2012</v>
          </cell>
          <cell r="E4423" t="str">
            <v>okt</v>
          </cell>
          <cell r="F4423">
            <v>32</v>
          </cell>
          <cell r="G4423">
            <v>44.8</v>
          </cell>
          <cell r="H4423">
            <v>10</v>
          </cell>
          <cell r="I4423">
            <v>1</v>
          </cell>
          <cell r="J4423" t="str">
            <v>vleeskuikens</v>
          </cell>
        </row>
        <row r="4424">
          <cell r="A4424" t="str">
            <v>2012_okt_33</v>
          </cell>
          <cell r="C4424">
            <v>17187</v>
          </cell>
          <cell r="D4424">
            <v>2012</v>
          </cell>
          <cell r="E4424" t="str">
            <v>okt</v>
          </cell>
          <cell r="F4424">
            <v>33</v>
          </cell>
          <cell r="G4424">
            <v>260.64999999999998</v>
          </cell>
          <cell r="H4424">
            <v>10</v>
          </cell>
          <cell r="I4424">
            <v>1</v>
          </cell>
          <cell r="J4424" t="str">
            <v>vleeskuikens</v>
          </cell>
        </row>
        <row r="4425">
          <cell r="A4425" t="str">
            <v>2012_okt_34</v>
          </cell>
          <cell r="C4425">
            <v>17188</v>
          </cell>
          <cell r="D4425">
            <v>2012</v>
          </cell>
          <cell r="E4425" t="str">
            <v>okt</v>
          </cell>
          <cell r="F4425">
            <v>34</v>
          </cell>
          <cell r="G4425">
            <v>9956.3629999999994</v>
          </cell>
          <cell r="H4425">
            <v>10</v>
          </cell>
          <cell r="I4425">
            <v>1</v>
          </cell>
          <cell r="J4425" t="str">
            <v>vleeskuikens</v>
          </cell>
        </row>
        <row r="4426">
          <cell r="A4426" t="str">
            <v>2012_nov_27</v>
          </cell>
          <cell r="C4426">
            <v>17189</v>
          </cell>
          <cell r="D4426">
            <v>2012</v>
          </cell>
          <cell r="E4426" t="str">
            <v>nov</v>
          </cell>
          <cell r="F4426">
            <v>27</v>
          </cell>
          <cell r="G4426">
            <v>141209.66699999999</v>
          </cell>
          <cell r="H4426">
            <v>11</v>
          </cell>
          <cell r="I4426">
            <v>1</v>
          </cell>
          <cell r="J4426" t="str">
            <v>vleeskuikens</v>
          </cell>
        </row>
        <row r="4427">
          <cell r="A4427" t="str">
            <v>2012_nov_28</v>
          </cell>
          <cell r="C4427">
            <v>17190</v>
          </cell>
          <cell r="D4427">
            <v>2012</v>
          </cell>
          <cell r="E4427" t="str">
            <v>nov</v>
          </cell>
          <cell r="F4427">
            <v>28</v>
          </cell>
          <cell r="G4427">
            <v>102627.636</v>
          </cell>
          <cell r="H4427">
            <v>11</v>
          </cell>
          <cell r="I4427">
            <v>1</v>
          </cell>
          <cell r="J4427" t="str">
            <v>vleeskuikens</v>
          </cell>
        </row>
        <row r="4428">
          <cell r="A4428" t="str">
            <v>2012_nov_29</v>
          </cell>
          <cell r="C4428">
            <v>17191</v>
          </cell>
          <cell r="D4428">
            <v>2012</v>
          </cell>
          <cell r="E4428" t="str">
            <v>nov</v>
          </cell>
          <cell r="F4428">
            <v>29</v>
          </cell>
          <cell r="G4428">
            <v>20474.116999999998</v>
          </cell>
          <cell r="H4428">
            <v>11</v>
          </cell>
          <cell r="I4428">
            <v>1</v>
          </cell>
          <cell r="J4428" t="str">
            <v>vleeskuikens</v>
          </cell>
        </row>
        <row r="4429">
          <cell r="A4429" t="str">
            <v>2012_nov_30</v>
          </cell>
          <cell r="C4429">
            <v>17192</v>
          </cell>
          <cell r="D4429">
            <v>2012</v>
          </cell>
          <cell r="E4429" t="str">
            <v>nov</v>
          </cell>
          <cell r="F4429">
            <v>30</v>
          </cell>
          <cell r="G4429">
            <v>10138.526</v>
          </cell>
          <cell r="H4429">
            <v>11</v>
          </cell>
          <cell r="I4429">
            <v>1</v>
          </cell>
          <cell r="J4429" t="str">
            <v>vleeskuikens</v>
          </cell>
        </row>
        <row r="4430">
          <cell r="A4430" t="str">
            <v>2012_nov_31</v>
          </cell>
          <cell r="C4430">
            <v>17193</v>
          </cell>
          <cell r="D4430">
            <v>2012</v>
          </cell>
          <cell r="E4430" t="str">
            <v>nov</v>
          </cell>
          <cell r="F4430">
            <v>31</v>
          </cell>
          <cell r="G4430">
            <v>0.94</v>
          </cell>
          <cell r="H4430">
            <v>11</v>
          </cell>
          <cell r="I4430">
            <v>1</v>
          </cell>
          <cell r="J4430" t="str">
            <v>vleeskuikens</v>
          </cell>
        </row>
        <row r="4431">
          <cell r="A4431" t="str">
            <v>2012_nov_32</v>
          </cell>
          <cell r="C4431">
            <v>17194</v>
          </cell>
          <cell r="D4431">
            <v>2012</v>
          </cell>
          <cell r="E4431" t="str">
            <v>nov</v>
          </cell>
          <cell r="F4431">
            <v>32</v>
          </cell>
          <cell r="G4431">
            <v>45.35</v>
          </cell>
          <cell r="H4431">
            <v>11</v>
          </cell>
          <cell r="I4431">
            <v>1</v>
          </cell>
          <cell r="J4431" t="str">
            <v>vleeskuikens</v>
          </cell>
        </row>
        <row r="4432">
          <cell r="A4432" t="str">
            <v>2012_nov_33</v>
          </cell>
          <cell r="C4432">
            <v>17195</v>
          </cell>
          <cell r="D4432">
            <v>2012</v>
          </cell>
          <cell r="E4432" t="str">
            <v>nov</v>
          </cell>
          <cell r="F4432">
            <v>33</v>
          </cell>
          <cell r="G4432">
            <v>277.14999999999998</v>
          </cell>
          <cell r="H4432">
            <v>11</v>
          </cell>
          <cell r="I4432">
            <v>1</v>
          </cell>
          <cell r="J4432" t="str">
            <v>vleeskuikens</v>
          </cell>
        </row>
        <row r="4433">
          <cell r="A4433" t="str">
            <v>2012_nov_34</v>
          </cell>
          <cell r="C4433">
            <v>17196</v>
          </cell>
          <cell r="D4433">
            <v>2012</v>
          </cell>
          <cell r="E4433" t="str">
            <v>nov</v>
          </cell>
          <cell r="F4433">
            <v>34</v>
          </cell>
          <cell r="G4433">
            <v>7969.3860000000004</v>
          </cell>
          <cell r="H4433">
            <v>11</v>
          </cell>
          <cell r="I4433">
            <v>1</v>
          </cell>
          <cell r="J4433" t="str">
            <v>vleeskuikens</v>
          </cell>
        </row>
        <row r="4434">
          <cell r="A4434" t="str">
            <v>2012_okt_19</v>
          </cell>
          <cell r="C4434">
            <v>17197</v>
          </cell>
          <cell r="D4434">
            <v>2012</v>
          </cell>
          <cell r="E4434" t="str">
            <v>okt</v>
          </cell>
          <cell r="F4434">
            <v>19</v>
          </cell>
          <cell r="G4434">
            <v>89982</v>
          </cell>
          <cell r="H4434">
            <v>10</v>
          </cell>
          <cell r="I4434">
            <v>1</v>
          </cell>
          <cell r="J4434" t="str">
            <v>leghennen</v>
          </cell>
        </row>
        <row r="4435">
          <cell r="A4435" t="str">
            <v>2012_okt_20</v>
          </cell>
          <cell r="C4435">
            <v>17198</v>
          </cell>
          <cell r="D4435">
            <v>2012</v>
          </cell>
          <cell r="E4435" t="str">
            <v>okt</v>
          </cell>
          <cell r="F4435">
            <v>20</v>
          </cell>
          <cell r="G4435">
            <v>49661.25</v>
          </cell>
          <cell r="H4435">
            <v>10</v>
          </cell>
          <cell r="I4435">
            <v>1</v>
          </cell>
          <cell r="J4435" t="str">
            <v>leghennen</v>
          </cell>
        </row>
        <row r="4436">
          <cell r="A4436" t="str">
            <v>2012_okt_21</v>
          </cell>
          <cell r="C4436">
            <v>17199</v>
          </cell>
          <cell r="D4436">
            <v>2012</v>
          </cell>
          <cell r="E4436" t="str">
            <v>okt</v>
          </cell>
          <cell r="F4436">
            <v>21</v>
          </cell>
          <cell r="G4436">
            <v>13268.333000000001</v>
          </cell>
          <cell r="H4436">
            <v>10</v>
          </cell>
          <cell r="I4436">
            <v>1</v>
          </cell>
          <cell r="J4436" t="str">
            <v>leghennen</v>
          </cell>
        </row>
        <row r="4437">
          <cell r="A4437" t="str">
            <v>2012_okt_22</v>
          </cell>
          <cell r="C4437">
            <v>17200</v>
          </cell>
          <cell r="D4437">
            <v>2012</v>
          </cell>
          <cell r="E4437" t="str">
            <v>okt</v>
          </cell>
          <cell r="F4437">
            <v>22</v>
          </cell>
          <cell r="G4437">
            <v>4166.6660000000002</v>
          </cell>
          <cell r="H4437">
            <v>10</v>
          </cell>
          <cell r="I4437">
            <v>1</v>
          </cell>
          <cell r="J4437" t="str">
            <v>leghennen</v>
          </cell>
        </row>
        <row r="4438">
          <cell r="A4438" t="str">
            <v>2012_okt_23</v>
          </cell>
          <cell r="C4438">
            <v>17201</v>
          </cell>
          <cell r="D4438">
            <v>2012</v>
          </cell>
          <cell r="E4438" t="str">
            <v>okt</v>
          </cell>
          <cell r="F4438">
            <v>23</v>
          </cell>
          <cell r="G4438">
            <v>1.26</v>
          </cell>
          <cell r="H4438">
            <v>10</v>
          </cell>
          <cell r="I4438">
            <v>1</v>
          </cell>
          <cell r="J4438" t="str">
            <v>leghennen</v>
          </cell>
        </row>
        <row r="4439">
          <cell r="A4439" t="str">
            <v>2012_okt_24</v>
          </cell>
          <cell r="C4439">
            <v>17202</v>
          </cell>
          <cell r="D4439">
            <v>2012</v>
          </cell>
          <cell r="E4439" t="str">
            <v>okt</v>
          </cell>
          <cell r="F4439">
            <v>24</v>
          </cell>
          <cell r="G4439">
            <v>0</v>
          </cell>
          <cell r="H4439">
            <v>10</v>
          </cell>
          <cell r="I4439">
            <v>1</v>
          </cell>
          <cell r="J4439" t="str">
            <v>leghennen</v>
          </cell>
        </row>
        <row r="4440">
          <cell r="A4440" t="str">
            <v>2012_okt_25</v>
          </cell>
          <cell r="C4440">
            <v>17203</v>
          </cell>
          <cell r="D4440">
            <v>2012</v>
          </cell>
          <cell r="E4440" t="str">
            <v>okt</v>
          </cell>
          <cell r="F4440">
            <v>25</v>
          </cell>
          <cell r="G4440">
            <v>34.85</v>
          </cell>
          <cell r="H4440">
            <v>10</v>
          </cell>
          <cell r="I4440">
            <v>1</v>
          </cell>
          <cell r="J4440" t="str">
            <v>leghennen</v>
          </cell>
        </row>
        <row r="4441">
          <cell r="A4441" t="str">
            <v>2012_okt_26</v>
          </cell>
          <cell r="C4441">
            <v>17204</v>
          </cell>
          <cell r="D4441">
            <v>2012</v>
          </cell>
          <cell r="E4441" t="str">
            <v>okt</v>
          </cell>
          <cell r="F4441">
            <v>26</v>
          </cell>
          <cell r="G4441">
            <v>22885.75</v>
          </cell>
          <cell r="H4441">
            <v>10</v>
          </cell>
          <cell r="I4441">
            <v>1</v>
          </cell>
          <cell r="J4441" t="str">
            <v>leghennen</v>
          </cell>
        </row>
        <row r="4442">
          <cell r="A4442" t="str">
            <v>2012_nov_19</v>
          </cell>
          <cell r="C4442">
            <v>17205</v>
          </cell>
          <cell r="D4442">
            <v>2012</v>
          </cell>
          <cell r="E4442" t="str">
            <v>nov</v>
          </cell>
          <cell r="F4442">
            <v>19</v>
          </cell>
          <cell r="G4442">
            <v>92190</v>
          </cell>
          <cell r="H4442">
            <v>11</v>
          </cell>
          <cell r="I4442">
            <v>1</v>
          </cell>
          <cell r="J4442" t="str">
            <v>leghennen</v>
          </cell>
        </row>
        <row r="4443">
          <cell r="A4443" t="str">
            <v>2012_nov_20</v>
          </cell>
          <cell r="C4443">
            <v>17206</v>
          </cell>
          <cell r="D4443">
            <v>2012</v>
          </cell>
          <cell r="E4443" t="str">
            <v>nov</v>
          </cell>
          <cell r="F4443">
            <v>20</v>
          </cell>
          <cell r="G4443">
            <v>50445</v>
          </cell>
          <cell r="H4443">
            <v>11</v>
          </cell>
          <cell r="I4443">
            <v>1</v>
          </cell>
          <cell r="J4443" t="str">
            <v>leghennen</v>
          </cell>
        </row>
        <row r="4444">
          <cell r="A4444" t="str">
            <v>2012_nov_21</v>
          </cell>
          <cell r="C4444">
            <v>17207</v>
          </cell>
          <cell r="D4444">
            <v>2012</v>
          </cell>
          <cell r="E4444" t="str">
            <v>nov</v>
          </cell>
          <cell r="F4444">
            <v>21</v>
          </cell>
          <cell r="G4444">
            <v>13426.665999999999</v>
          </cell>
          <cell r="H4444">
            <v>11</v>
          </cell>
          <cell r="I4444">
            <v>1</v>
          </cell>
          <cell r="J4444" t="str">
            <v>leghennen</v>
          </cell>
        </row>
        <row r="4445">
          <cell r="A4445" t="str">
            <v>2012_nov_22</v>
          </cell>
          <cell r="C4445">
            <v>17208</v>
          </cell>
          <cell r="D4445">
            <v>2012</v>
          </cell>
          <cell r="E4445" t="str">
            <v>nov</v>
          </cell>
          <cell r="F4445">
            <v>22</v>
          </cell>
          <cell r="G4445">
            <v>4166.6660000000002</v>
          </cell>
          <cell r="H4445">
            <v>11</v>
          </cell>
          <cell r="I4445">
            <v>1</v>
          </cell>
          <cell r="J4445" t="str">
            <v>leghennen</v>
          </cell>
        </row>
        <row r="4446">
          <cell r="A4446" t="str">
            <v>2012_nov_23</v>
          </cell>
          <cell r="C4446">
            <v>17209</v>
          </cell>
          <cell r="D4446">
            <v>2012</v>
          </cell>
          <cell r="E4446" t="str">
            <v>nov</v>
          </cell>
          <cell r="F4446">
            <v>23</v>
          </cell>
          <cell r="G4446">
            <v>1.29</v>
          </cell>
          <cell r="H4446">
            <v>11</v>
          </cell>
          <cell r="I4446">
            <v>1</v>
          </cell>
          <cell r="J4446" t="str">
            <v>leghennen</v>
          </cell>
        </row>
        <row r="4447">
          <cell r="A4447" t="str">
            <v>2012_nov_24</v>
          </cell>
          <cell r="C4447">
            <v>17210</v>
          </cell>
          <cell r="D4447">
            <v>2012</v>
          </cell>
          <cell r="E4447" t="str">
            <v>nov</v>
          </cell>
          <cell r="F4447">
            <v>24</v>
          </cell>
          <cell r="G4447">
            <v>0</v>
          </cell>
          <cell r="H4447">
            <v>11</v>
          </cell>
          <cell r="I4447">
            <v>1</v>
          </cell>
          <cell r="J4447" t="str">
            <v>leghennen</v>
          </cell>
        </row>
        <row r="4448">
          <cell r="A4448" t="str">
            <v>2012_nov_25</v>
          </cell>
          <cell r="C4448">
            <v>17211</v>
          </cell>
          <cell r="D4448">
            <v>2012</v>
          </cell>
          <cell r="E4448" t="str">
            <v>nov</v>
          </cell>
          <cell r="F4448">
            <v>25</v>
          </cell>
          <cell r="G4448">
            <v>35.4</v>
          </cell>
          <cell r="H4448">
            <v>11</v>
          </cell>
          <cell r="I4448">
            <v>1</v>
          </cell>
          <cell r="J4448" t="str">
            <v>leghennen</v>
          </cell>
        </row>
        <row r="4449">
          <cell r="A4449" t="str">
            <v>2012_nov_26</v>
          </cell>
          <cell r="C4449">
            <v>17212</v>
          </cell>
          <cell r="D4449">
            <v>2012</v>
          </cell>
          <cell r="E4449" t="str">
            <v>nov</v>
          </cell>
          <cell r="F4449">
            <v>26</v>
          </cell>
          <cell r="G4449">
            <v>24151.666000000001</v>
          </cell>
          <cell r="H4449">
            <v>11</v>
          </cell>
          <cell r="I4449">
            <v>1</v>
          </cell>
          <cell r="J4449" t="str">
            <v>leghennen</v>
          </cell>
        </row>
        <row r="4450">
          <cell r="A4450" t="str">
            <v>2012_okt_52</v>
          </cell>
          <cell r="C4450">
            <v>17213</v>
          </cell>
          <cell r="D4450">
            <v>2012</v>
          </cell>
          <cell r="E4450" t="str">
            <v>okt</v>
          </cell>
          <cell r="F4450">
            <v>52</v>
          </cell>
          <cell r="G4450">
            <v>143852</v>
          </cell>
          <cell r="H4450">
            <v>10</v>
          </cell>
          <cell r="I4450">
            <v>1</v>
          </cell>
          <cell r="J4450" t="str">
            <v>sierteelt</v>
          </cell>
        </row>
        <row r="4451">
          <cell r="A4451" t="str">
            <v>2012_okt_53</v>
          </cell>
          <cell r="C4451">
            <v>17214</v>
          </cell>
          <cell r="D4451">
            <v>2012</v>
          </cell>
          <cell r="E4451" t="str">
            <v>okt</v>
          </cell>
          <cell r="F4451">
            <v>53</v>
          </cell>
          <cell r="G4451">
            <v>522702</v>
          </cell>
          <cell r="H4451">
            <v>10</v>
          </cell>
          <cell r="I4451">
            <v>1</v>
          </cell>
          <cell r="J4451" t="str">
            <v>sierteelt</v>
          </cell>
        </row>
        <row r="4452">
          <cell r="A4452" t="str">
            <v>2012_okt_54</v>
          </cell>
          <cell r="C4452">
            <v>17215</v>
          </cell>
          <cell r="D4452">
            <v>2012</v>
          </cell>
          <cell r="E4452" t="str">
            <v>okt</v>
          </cell>
          <cell r="F4452">
            <v>54</v>
          </cell>
          <cell r="G4452">
            <v>0.28000000000000003</v>
          </cell>
          <cell r="H4452">
            <v>10</v>
          </cell>
          <cell r="I4452">
            <v>1</v>
          </cell>
          <cell r="J4452" t="str">
            <v>sierteelt</v>
          </cell>
        </row>
        <row r="4453">
          <cell r="A4453" t="str">
            <v>2012_okt_55</v>
          </cell>
          <cell r="C4453">
            <v>17216</v>
          </cell>
          <cell r="D4453">
            <v>2012</v>
          </cell>
          <cell r="E4453" t="str">
            <v>okt</v>
          </cell>
          <cell r="F4453">
            <v>55</v>
          </cell>
          <cell r="G4453">
            <v>110279</v>
          </cell>
          <cell r="H4453">
            <v>10</v>
          </cell>
          <cell r="I4453">
            <v>1</v>
          </cell>
          <cell r="J4453" t="str">
            <v>sierteelt</v>
          </cell>
        </row>
        <row r="4454">
          <cell r="A4454" t="str">
            <v>2012_okt_56</v>
          </cell>
          <cell r="C4454">
            <v>17217</v>
          </cell>
          <cell r="D4454">
            <v>2012</v>
          </cell>
          <cell r="E4454" t="str">
            <v>okt</v>
          </cell>
          <cell r="F4454">
            <v>56</v>
          </cell>
          <cell r="G4454">
            <v>66191</v>
          </cell>
          <cell r="H4454">
            <v>10</v>
          </cell>
          <cell r="I4454">
            <v>1</v>
          </cell>
          <cell r="J4454" t="str">
            <v>sierteelt</v>
          </cell>
        </row>
        <row r="4455">
          <cell r="A4455" t="str">
            <v>2012_okt_57</v>
          </cell>
          <cell r="C4455">
            <v>17218</v>
          </cell>
          <cell r="D4455">
            <v>2012</v>
          </cell>
          <cell r="E4455" t="str">
            <v>okt</v>
          </cell>
          <cell r="F4455">
            <v>57</v>
          </cell>
          <cell r="G4455">
            <v>1.6659999999999999</v>
          </cell>
          <cell r="H4455">
            <v>10</v>
          </cell>
          <cell r="I4455">
            <v>1</v>
          </cell>
          <cell r="J4455" t="str">
            <v>sierteelt</v>
          </cell>
        </row>
        <row r="4456">
          <cell r="A4456" t="str">
            <v>2012_okt_58</v>
          </cell>
          <cell r="C4456">
            <v>17219</v>
          </cell>
          <cell r="D4456">
            <v>2012</v>
          </cell>
          <cell r="E4456" t="str">
            <v>okt</v>
          </cell>
          <cell r="F4456">
            <v>58</v>
          </cell>
          <cell r="G4456">
            <v>13913</v>
          </cell>
          <cell r="H4456">
            <v>10</v>
          </cell>
          <cell r="I4456">
            <v>1</v>
          </cell>
          <cell r="J4456" t="str">
            <v>sierteelt</v>
          </cell>
        </row>
        <row r="4457">
          <cell r="A4457" t="str">
            <v>2012_okt_59</v>
          </cell>
          <cell r="C4457">
            <v>17220</v>
          </cell>
          <cell r="D4457">
            <v>2012</v>
          </cell>
          <cell r="E4457" t="str">
            <v>okt</v>
          </cell>
          <cell r="F4457">
            <v>59</v>
          </cell>
          <cell r="G4457">
            <v>18827</v>
          </cell>
          <cell r="H4457">
            <v>10</v>
          </cell>
          <cell r="I4457">
            <v>1</v>
          </cell>
          <cell r="J4457" t="str">
            <v>sierteelt</v>
          </cell>
        </row>
        <row r="4458">
          <cell r="A4458" t="str">
            <v>2012_okt_60</v>
          </cell>
          <cell r="C4458">
            <v>17221</v>
          </cell>
          <cell r="D4458">
            <v>2012</v>
          </cell>
          <cell r="E4458" t="str">
            <v>okt</v>
          </cell>
          <cell r="F4458">
            <v>60</v>
          </cell>
          <cell r="G4458">
            <v>0.73799999999999999</v>
          </cell>
          <cell r="H4458">
            <v>10</v>
          </cell>
          <cell r="I4458">
            <v>1</v>
          </cell>
          <cell r="J4458" t="str">
            <v>sierteelt</v>
          </cell>
        </row>
        <row r="4459">
          <cell r="A4459" t="str">
            <v>2012_okt_61</v>
          </cell>
          <cell r="C4459">
            <v>17222</v>
          </cell>
          <cell r="D4459">
            <v>2012</v>
          </cell>
          <cell r="E4459" t="str">
            <v>okt</v>
          </cell>
          <cell r="F4459">
            <v>61</v>
          </cell>
          <cell r="G4459">
            <v>272955</v>
          </cell>
          <cell r="H4459">
            <v>10</v>
          </cell>
          <cell r="I4459">
            <v>1</v>
          </cell>
          <cell r="J4459" t="str">
            <v>sierteelt</v>
          </cell>
        </row>
        <row r="4460">
          <cell r="A4460" t="str">
            <v>2012_okt_64</v>
          </cell>
          <cell r="C4460">
            <v>17223</v>
          </cell>
          <cell r="D4460">
            <v>2012</v>
          </cell>
          <cell r="E4460" t="str">
            <v>okt</v>
          </cell>
          <cell r="F4460">
            <v>64</v>
          </cell>
          <cell r="G4460">
            <v>162117</v>
          </cell>
          <cell r="H4460">
            <v>10</v>
          </cell>
          <cell r="I4460">
            <v>1</v>
          </cell>
          <cell r="J4460" t="str">
            <v>sierteelt</v>
          </cell>
        </row>
        <row r="4461">
          <cell r="A4461" t="str">
            <v>2012_okt_66</v>
          </cell>
          <cell r="C4461">
            <v>17224</v>
          </cell>
          <cell r="D4461">
            <v>2012</v>
          </cell>
          <cell r="E4461" t="str">
            <v>okt</v>
          </cell>
          <cell r="F4461">
            <v>66</v>
          </cell>
          <cell r="G4461">
            <v>435072</v>
          </cell>
          <cell r="H4461">
            <v>10</v>
          </cell>
          <cell r="I4461">
            <v>1</v>
          </cell>
          <cell r="J4461" t="str">
            <v>sierteelt</v>
          </cell>
        </row>
        <row r="4462">
          <cell r="A4462" t="str">
            <v>2012_nov_52</v>
          </cell>
          <cell r="C4462">
            <v>17225</v>
          </cell>
          <cell r="D4462">
            <v>2012</v>
          </cell>
          <cell r="E4462" t="str">
            <v>nov</v>
          </cell>
          <cell r="F4462">
            <v>52</v>
          </cell>
          <cell r="G4462">
            <v>124162</v>
          </cell>
          <cell r="H4462">
            <v>11</v>
          </cell>
          <cell r="I4462">
            <v>1</v>
          </cell>
          <cell r="J4462" t="str">
            <v>sierteelt</v>
          </cell>
        </row>
        <row r="4463">
          <cell r="A4463" t="str">
            <v>2012_nov_53</v>
          </cell>
          <cell r="C4463">
            <v>17226</v>
          </cell>
          <cell r="D4463">
            <v>2012</v>
          </cell>
          <cell r="E4463" t="str">
            <v>nov</v>
          </cell>
          <cell r="F4463">
            <v>53</v>
          </cell>
          <cell r="G4463">
            <v>392937</v>
          </cell>
          <cell r="H4463">
            <v>11</v>
          </cell>
          <cell r="I4463">
            <v>1</v>
          </cell>
          <cell r="J4463" t="str">
            <v>sierteelt</v>
          </cell>
        </row>
        <row r="4464">
          <cell r="A4464" t="str">
            <v>2012_nov_54</v>
          </cell>
          <cell r="C4464">
            <v>17227</v>
          </cell>
          <cell r="D4464">
            <v>2012</v>
          </cell>
          <cell r="E4464" t="str">
            <v>nov</v>
          </cell>
          <cell r="F4464">
            <v>54</v>
          </cell>
          <cell r="G4464">
            <v>0.315</v>
          </cell>
          <cell r="H4464">
            <v>11</v>
          </cell>
          <cell r="I4464">
            <v>1</v>
          </cell>
          <cell r="J4464" t="str">
            <v>sierteelt</v>
          </cell>
        </row>
        <row r="4465">
          <cell r="A4465" t="str">
            <v>2012_nov_55</v>
          </cell>
          <cell r="C4465">
            <v>17228</v>
          </cell>
          <cell r="D4465">
            <v>2012</v>
          </cell>
          <cell r="E4465" t="str">
            <v>nov</v>
          </cell>
          <cell r="F4465">
            <v>55</v>
          </cell>
          <cell r="G4465">
            <v>112574</v>
          </cell>
          <cell r="H4465">
            <v>11</v>
          </cell>
          <cell r="I4465">
            <v>1</v>
          </cell>
          <cell r="J4465" t="str">
            <v>sierteelt</v>
          </cell>
        </row>
        <row r="4466">
          <cell r="A4466" t="str">
            <v>2012_nov_56</v>
          </cell>
          <cell r="C4466">
            <v>17229</v>
          </cell>
          <cell r="D4466">
            <v>2012</v>
          </cell>
          <cell r="E4466" t="str">
            <v>nov</v>
          </cell>
          <cell r="F4466">
            <v>56</v>
          </cell>
          <cell r="G4466">
            <v>70002</v>
          </cell>
          <cell r="H4466">
            <v>11</v>
          </cell>
          <cell r="I4466">
            <v>1</v>
          </cell>
          <cell r="J4466" t="str">
            <v>sierteelt</v>
          </cell>
        </row>
        <row r="4467">
          <cell r="A4467" t="str">
            <v>2012_nov_57</v>
          </cell>
          <cell r="C4467">
            <v>17230</v>
          </cell>
          <cell r="D4467">
            <v>2012</v>
          </cell>
          <cell r="E4467" t="str">
            <v>nov</v>
          </cell>
          <cell r="F4467">
            <v>57</v>
          </cell>
          <cell r="G4467">
            <v>1.6080000000000001</v>
          </cell>
          <cell r="H4467">
            <v>11</v>
          </cell>
          <cell r="I4467">
            <v>1</v>
          </cell>
          <cell r="J4467" t="str">
            <v>sierteelt</v>
          </cell>
        </row>
        <row r="4468">
          <cell r="A4468" t="str">
            <v>2012_nov_58</v>
          </cell>
          <cell r="C4468">
            <v>17231</v>
          </cell>
          <cell r="D4468">
            <v>2012</v>
          </cell>
          <cell r="E4468" t="str">
            <v>nov</v>
          </cell>
          <cell r="F4468">
            <v>58</v>
          </cell>
          <cell r="G4468">
            <v>15520</v>
          </cell>
          <cell r="H4468">
            <v>11</v>
          </cell>
          <cell r="I4468">
            <v>1</v>
          </cell>
          <cell r="J4468" t="str">
            <v>sierteelt</v>
          </cell>
        </row>
        <row r="4469">
          <cell r="A4469" t="str">
            <v>2012_nov_59</v>
          </cell>
          <cell r="C4469">
            <v>17232</v>
          </cell>
          <cell r="D4469">
            <v>2012</v>
          </cell>
          <cell r="E4469" t="str">
            <v>nov</v>
          </cell>
          <cell r="F4469">
            <v>59</v>
          </cell>
          <cell r="G4469">
            <v>14385</v>
          </cell>
          <cell r="H4469">
            <v>11</v>
          </cell>
          <cell r="I4469">
            <v>1</v>
          </cell>
          <cell r="J4469" t="str">
            <v>sierteelt</v>
          </cell>
        </row>
        <row r="4470">
          <cell r="A4470" t="str">
            <v>2012_nov_60</v>
          </cell>
          <cell r="C4470">
            <v>17233</v>
          </cell>
          <cell r="D4470">
            <v>2012</v>
          </cell>
          <cell r="E4470" t="str">
            <v>nov</v>
          </cell>
          <cell r="F4470">
            <v>60</v>
          </cell>
          <cell r="G4470">
            <v>1.0780000000000001</v>
          </cell>
          <cell r="H4470">
            <v>11</v>
          </cell>
          <cell r="I4470">
            <v>1</v>
          </cell>
          <cell r="J4470" t="str">
            <v>sierteelt</v>
          </cell>
        </row>
        <row r="4471">
          <cell r="A4471" t="str">
            <v>2012_nov_61</v>
          </cell>
          <cell r="C4471">
            <v>17234</v>
          </cell>
          <cell r="D4471">
            <v>2012</v>
          </cell>
          <cell r="E4471" t="str">
            <v>nov</v>
          </cell>
          <cell r="F4471">
            <v>61</v>
          </cell>
          <cell r="G4471">
            <v>246602</v>
          </cell>
          <cell r="H4471">
            <v>11</v>
          </cell>
          <cell r="I4471">
            <v>1</v>
          </cell>
          <cell r="J4471" t="str">
            <v>sierteelt</v>
          </cell>
        </row>
        <row r="4472">
          <cell r="A4472" t="str">
            <v>2012_nov_64</v>
          </cell>
          <cell r="C4472">
            <v>17235</v>
          </cell>
          <cell r="D4472">
            <v>2012</v>
          </cell>
          <cell r="E4472" t="str">
            <v>nov</v>
          </cell>
          <cell r="F4472">
            <v>64</v>
          </cell>
          <cell r="G4472">
            <v>150477</v>
          </cell>
          <cell r="H4472">
            <v>11</v>
          </cell>
          <cell r="I4472">
            <v>1</v>
          </cell>
          <cell r="J4472" t="str">
            <v>sierteelt</v>
          </cell>
        </row>
        <row r="4473">
          <cell r="A4473" t="str">
            <v>2012_nov_66</v>
          </cell>
          <cell r="C4473">
            <v>17236</v>
          </cell>
          <cell r="D4473">
            <v>2012</v>
          </cell>
          <cell r="E4473" t="str">
            <v>nov</v>
          </cell>
          <cell r="F4473">
            <v>66</v>
          </cell>
          <cell r="G4473">
            <v>397035</v>
          </cell>
          <cell r="H4473">
            <v>11</v>
          </cell>
          <cell r="I4473">
            <v>1</v>
          </cell>
          <cell r="J4473" t="str">
            <v>sierteelt</v>
          </cell>
        </row>
        <row r="4474">
          <cell r="C4474"/>
          <cell r="D4474"/>
          <cell r="E4474"/>
          <cell r="F4474"/>
          <cell r="G4474"/>
          <cell r="H4474"/>
          <cell r="I4474"/>
          <cell r="J4474"/>
        </row>
        <row r="4475">
          <cell r="C4475"/>
          <cell r="D4475"/>
          <cell r="E4475"/>
          <cell r="F4475"/>
          <cell r="G4475"/>
          <cell r="H4475"/>
          <cell r="I4475"/>
          <cell r="J4475"/>
        </row>
        <row r="4476">
          <cell r="C4476"/>
          <cell r="D4476"/>
          <cell r="E4476"/>
          <cell r="F4476"/>
          <cell r="G4476"/>
          <cell r="H4476"/>
          <cell r="I4476"/>
          <cell r="J4476"/>
        </row>
        <row r="4477">
          <cell r="C4477"/>
          <cell r="D4477"/>
          <cell r="E4477"/>
          <cell r="F4477"/>
          <cell r="G4477"/>
          <cell r="H4477"/>
          <cell r="I4477"/>
          <cell r="J4477"/>
        </row>
      </sheetData>
      <sheetData sheetId="3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ippo Järviö" refreshedDate="41255.633189583335" createdVersion="4" refreshedVersion="4" minRefreshableVersion="3" recordCount="84">
  <cacheSource type="worksheet">
    <worksheetSource ref="A5:L89" sheet="melkvee"/>
  </cacheSource>
  <cacheFields count="12">
    <cacheField name="year" numFmtId="0">
      <sharedItems containsSemiMixedTypes="0" containsString="0" containsNumber="1" containsInteger="1" minValue="2006" maxValue="2012" count="7">
        <n v="2006"/>
        <n v="2007"/>
        <n v="2008"/>
        <n v="2009"/>
        <n v="2010"/>
        <n v="2011"/>
        <n v="2012"/>
      </sharedItems>
    </cacheField>
    <cacheField name="month" numFmtId="0">
      <sharedItems count="12">
        <s v="jan"/>
        <s v="feb"/>
        <s v="mrt"/>
        <s v="apr"/>
        <s v="mei"/>
        <s v="jun"/>
        <s v="jul"/>
        <s v="aug"/>
        <s v="sep"/>
        <s v="okt"/>
        <s v="nov"/>
        <s v="dec"/>
      </sharedItems>
    </cacheField>
    <cacheField name="date" numFmtId="0">
      <sharedItems/>
    </cacheField>
    <cacheField name="saldo" numFmtId="2">
      <sharedItems containsSemiMixedTypes="0" containsString="0" containsNumber="1" minValue="5829.1229999999996" maxValue="20338.767"/>
    </cacheField>
    <cacheField name="krachtvoerkosten" numFmtId="0">
      <sharedItems containsSemiMixedTypes="0" containsString="0" containsNumber="1" minValue="2479.2759999999998" maxValue="5697.2910000000002"/>
    </cacheField>
    <cacheField name="overige voerkosten" numFmtId="0">
      <sharedItems containsSemiMixedTypes="0" containsString="0" containsNumber="1" minValue="957.89700000000005" maxValue="1473.5070000000001"/>
    </cacheField>
    <cacheField name="overige kosten" numFmtId="0">
      <sharedItems containsSemiMixedTypes="0" containsString="0" containsNumber="1" minValue="2220.0250000000001" maxValue="4360.4170000000004"/>
    </cacheField>
    <cacheField name="opbrengsten" numFmtId="0">
      <sharedItems containsSemiMixedTypes="0" containsString="0" containsNumber="1" minValue="14252.893" maxValue="27579.277999999998"/>
    </cacheField>
    <cacheField name="39" numFmtId="0">
      <sharedItems containsSemiMixedTypes="0" containsString="0" containsNumber="1" minValue="21.6" maxValue="46.55"/>
    </cacheField>
    <cacheField name="41" numFmtId="0">
      <sharedItems containsSemiMixedTypes="0" containsString="0" containsNumber="1" minValue="64" maxValue="213.5"/>
    </cacheField>
    <cacheField name="42" numFmtId="0">
      <sharedItems containsSemiMixedTypes="0" containsString="0" containsNumber="1" minValue="1.7" maxValue="2.8"/>
    </cacheField>
    <cacheField name="40" numFmtId="0">
      <sharedItems containsSemiMixedTypes="0" containsString="0" containsNumber="1" minValue="12.9" maxValue="26.3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ippo Järviö" refreshedDate="41257.613953703702" createdVersion="4" refreshedVersion="4" minRefreshableVersion="3" recordCount="84">
  <cacheSource type="worksheet">
    <worksheetSource ref="A5:O89" sheet="sierteelt"/>
  </cacheSource>
  <cacheFields count="15">
    <cacheField name="year" numFmtId="0">
      <sharedItems containsSemiMixedTypes="0" containsString="0" containsNumber="1" containsInteger="1" minValue="2006" maxValue="2012" count="7">
        <n v="2006"/>
        <n v="2007"/>
        <n v="2008"/>
        <n v="2009"/>
        <n v="2010"/>
        <n v="2011"/>
        <n v="2012"/>
      </sharedItems>
    </cacheField>
    <cacheField name="month" numFmtId="0">
      <sharedItems count="12">
        <s v="jan"/>
        <s v="feb"/>
        <s v="mrt"/>
        <s v="apr"/>
        <s v="mei"/>
        <s v="jun"/>
        <s v="jul"/>
        <s v="aug"/>
        <s v="sep"/>
        <s v="okt"/>
        <s v="nov"/>
        <s v="dec"/>
      </sharedItems>
    </cacheField>
    <cacheField name="date" numFmtId="0">
      <sharedItems/>
    </cacheField>
    <cacheField name="omzet" numFmtId="0">
      <sharedItems containsMixedTypes="1" containsNumber="1" minValue="0" maxValue="264832" count="71">
        <e v="#N/A"/>
        <n v="174585"/>
        <n v="225493"/>
        <n v="202200"/>
        <n v="145898"/>
        <n v="195325"/>
        <n v="146729"/>
        <n v="135072"/>
        <n v="143884"/>
        <n v="150510"/>
        <n v="174986"/>
        <n v="135763"/>
        <n v="153639"/>
        <n v="164184"/>
        <n v="264832"/>
        <n v="177702"/>
        <n v="142699"/>
        <n v="179161"/>
        <n v="134914"/>
        <n v="101779"/>
        <n v="122686"/>
        <n v="151720"/>
        <n v="161361"/>
        <n v="120994"/>
        <n v="156501"/>
        <n v="133195"/>
        <n v="183507"/>
        <n v="165076"/>
        <n v="136237"/>
        <n v="147075"/>
        <n v="129470"/>
        <n v="93708"/>
        <n v="101724"/>
        <n v="133956"/>
        <n v="142469"/>
        <n v="123216"/>
        <n v="142302"/>
        <n v="111354.549"/>
        <n v="184045.46"/>
        <n v="213220.766"/>
        <n v="153124.40400000001"/>
        <n v="183660.633"/>
        <n v="130113.999"/>
        <n v="91250.445000000007"/>
        <n v="134777.103"/>
        <n v="152473.883"/>
        <n v="147155.204"/>
        <n v="126095.194"/>
        <n v="121485.21400000001"/>
        <n v="142949.796"/>
        <n v="207773.07199999999"/>
        <n v="167370.32800000001"/>
        <n v="142975.019"/>
        <n v="165676.44399999999"/>
        <n v="129081.35799999999"/>
        <n v="107506.64599999999"/>
        <n v="123897.51700000001"/>
        <n v="136768.829"/>
        <n v="133610.26500000001"/>
        <n v="127965.67"/>
        <n v="151142.49100000001"/>
        <n v="150709.77299999999"/>
        <n v="201569.65400000001"/>
        <n v="194014.663"/>
        <n v="147224.98699999999"/>
        <n v="190648.36499999999"/>
        <n v="139790.24"/>
        <n v="98502.835999999996"/>
        <n v="118343.56299999999"/>
        <n v="124461.887"/>
        <n v="0"/>
      </sharedItems>
    </cacheField>
    <cacheField name="aantal" numFmtId="0">
      <sharedItems containsMixedTypes="1" containsNumber="1" minValue="0" maxValue="985284.978" count="71">
        <e v="#N/A"/>
        <n v="657525"/>
        <n v="738704"/>
        <n v="861618"/>
        <n v="738693"/>
        <n v="755036"/>
        <n v="628823"/>
        <n v="618699"/>
        <n v="653921"/>
        <n v="571537"/>
        <n v="614729"/>
        <n v="479757"/>
        <n v="469740"/>
        <n v="714616"/>
        <n v="858113"/>
        <n v="796625"/>
        <n v="725288"/>
        <n v="693445"/>
        <n v="616409"/>
        <n v="624800"/>
        <n v="602969"/>
        <n v="630179"/>
        <n v="562190"/>
        <n v="407443"/>
        <n v="471768"/>
        <n v="606721"/>
        <n v="731141"/>
        <n v="874053"/>
        <n v="765594"/>
        <n v="646116"/>
        <n v="635157"/>
        <n v="599540"/>
        <n v="590151"/>
        <n v="610932"/>
        <n v="527217"/>
        <n v="437024"/>
        <n v="472060"/>
        <n v="575439.37899999996"/>
        <n v="735628.86800000002"/>
        <n v="985284.978"/>
        <n v="783895.495"/>
        <n v="603665.53899999999"/>
        <n v="611688.50100000005"/>
        <n v="553587.27500000002"/>
        <n v="600746.01599999995"/>
        <n v="560771.66200000001"/>
        <n v="514375.54499999998"/>
        <n v="442420.00599999999"/>
        <n v="411671.451"/>
        <n v="620314.00100000005"/>
        <n v="775406.80900000001"/>
        <n v="915420.58400000003"/>
        <n v="804171.15099999995"/>
        <n v="657312.06900000002"/>
        <n v="553075.18999999994"/>
        <n v="495070.34299999999"/>
        <n v="584843.70700000005"/>
        <n v="557695.56799999997"/>
        <n v="500415.73100000003"/>
        <n v="423617.43300000002"/>
        <n v="456466.26500000001"/>
        <n v="663945.95400000003"/>
        <n v="775997.43700000003"/>
        <n v="881482.09699999995"/>
        <n v="697562.02"/>
        <n v="667728.27399999998"/>
        <n v="537220.79700000002"/>
        <n v="536614.79599999997"/>
        <n v="579502.01300000004"/>
        <n v="501769.80099999998"/>
        <n v="0"/>
      </sharedItems>
    </cacheField>
    <cacheField name="prijs" numFmtId="0">
      <sharedItems containsMixedTypes="1" containsNumber="1" minValue="0" maxValue="0.33100000000000002"/>
    </cacheField>
    <cacheField name="aankoop dieren" numFmtId="0">
      <sharedItems containsMixedTypes="1" containsNumber="1" minValue="0" maxValue="168087.79" count="71">
        <e v="#N/A"/>
        <n v="107791"/>
        <n v="108632"/>
        <n v="137805"/>
        <n v="111320"/>
        <n v="132904"/>
        <n v="82441"/>
        <n v="80981"/>
        <n v="106188"/>
        <n v="89739"/>
        <n v="95679"/>
        <n v="98453"/>
        <n v="94032"/>
        <n v="122439"/>
        <n v="135133"/>
        <n v="124211"/>
        <n v="125427"/>
        <n v="131542"/>
        <n v="90889"/>
        <n v="84710"/>
        <n v="99056"/>
        <n v="107016"/>
        <n v="98512"/>
        <n v="94796"/>
        <n v="109837"/>
        <n v="114445"/>
        <n v="121606"/>
        <n v="145824"/>
        <n v="131958"/>
        <n v="130263"/>
        <n v="99067"/>
        <n v="81887"/>
        <n v="100950"/>
        <n v="109032"/>
        <n v="95719"/>
        <n v="102001"/>
        <n v="110854"/>
        <n v="99206.964999999997"/>
        <n v="120643.314"/>
        <n v="168087.79"/>
        <n v="145625.80499999999"/>
        <n v="134740.693"/>
        <n v="100401.92600000001"/>
        <n v="76380.264999999999"/>
        <n v="118416.253"/>
        <n v="109549.74099999999"/>
        <n v="94885.959000000003"/>
        <n v="111553.095"/>
        <n v="97810.138000000006"/>
        <n v="114966.709"/>
        <n v="133824.321"/>
        <n v="146444.67199999999"/>
        <n v="144689.62599999999"/>
        <n v="136775.913"/>
        <n v="96765.718999999997"/>
        <n v="85934.842000000004"/>
        <n v="115635.24800000001"/>
        <n v="107533.834"/>
        <n v="95646.627999999997"/>
        <n v="111382.073"/>
        <n v="113952.681"/>
        <n v="121392.193"/>
        <n v="127703.815"/>
        <n v="161607.62599999999"/>
        <n v="120910.507"/>
        <n v="163354.389"/>
        <n v="101673.17200000001"/>
        <n v="92025.357000000004"/>
        <n v="112097.349"/>
        <n v="102230.966"/>
        <n v="0"/>
      </sharedItems>
    </cacheField>
    <cacheField name="overige kosten" numFmtId="0">
      <sharedItems containsMixedTypes="1" containsNumber="1" minValue="0" maxValue="120514.432" count="71">
        <e v="#N/A"/>
        <n v="73636"/>
        <n v="73154"/>
        <n v="94154"/>
        <n v="68285"/>
        <n v="75476"/>
        <n v="55671"/>
        <n v="54465"/>
        <n v="66754"/>
        <n v="55668"/>
        <n v="61887"/>
        <n v="64589"/>
        <n v="62639"/>
        <n v="82031"/>
        <n v="89873"/>
        <n v="82261"/>
        <n v="73312"/>
        <n v="75483"/>
        <n v="60113"/>
        <n v="60183"/>
        <n v="63925"/>
        <n v="67110"/>
        <n v="63091"/>
        <n v="62640"/>
        <n v="71840"/>
        <n v="76067"/>
        <n v="78650"/>
        <n v="98565"/>
        <n v="81217"/>
        <n v="76370"/>
        <n v="67107"/>
        <n v="62909"/>
        <n v="67761"/>
        <n v="68171"/>
        <n v="63486"/>
        <n v="71916"/>
        <n v="76818"/>
        <n v="67232.221999999994"/>
        <n v="78403.546000000002"/>
        <n v="120514.432"/>
        <n v="82161.688999999998"/>
        <n v="73153.191999999995"/>
        <n v="67071.451000000001"/>
        <n v="58841.745000000003"/>
        <n v="73315.519"/>
        <n v="67908.773000000001"/>
        <n v="61875.587"/>
        <n v="72273.78"/>
        <n v="64434.692999999999"/>
        <n v="75284.975000000006"/>
        <n v="82019.656000000003"/>
        <n v="95639.712"/>
        <n v="90561.027000000002"/>
        <n v="78270.201000000001"/>
        <n v="62712.786999999997"/>
        <n v="55555.103999999999"/>
        <n v="71140.312000000005"/>
        <n v="66195.192999999999"/>
        <n v="59673.169000000002"/>
        <n v="69710.406000000003"/>
        <n v="69021.406000000003"/>
        <n v="76103.312999999995"/>
        <n v="78500.562000000005"/>
        <n v="108696.516"/>
        <n v="66241.369000000006"/>
        <n v="84595.202000000005"/>
        <n v="62865.072"/>
        <n v="60688.375999999997"/>
        <n v="71509.570000000007"/>
        <n v="61712.355000000003"/>
        <n v="0"/>
      </sharedItems>
    </cacheField>
    <cacheField name="57" numFmtId="0">
      <sharedItems containsMixedTypes="1" containsNumber="1" minValue="0" maxValue="1.931" count="65">
        <e v="#N/A"/>
        <n v="1.4630000000000001"/>
        <n v="1.484"/>
        <n v="1.63"/>
        <n v="1.76"/>
        <n v="1.48"/>
        <n v="1.486"/>
        <n v="1.59"/>
        <n v="1.6120000000000001"/>
        <n v="1.546"/>
        <n v="1.524"/>
        <n v="1.5009999999999999"/>
        <n v="1.492"/>
        <n v="1.5029999999999999"/>
        <n v="1.5089999999999999"/>
        <n v="1.71"/>
        <n v="1.742"/>
        <n v="1.5109999999999999"/>
        <n v="1.407"/>
        <n v="1.5489999999999999"/>
        <n v="1.5940000000000001"/>
        <n v="1.5609999999999999"/>
        <n v="1.5129999999999999"/>
        <n v="1.528"/>
        <n v="1.504"/>
        <n v="1.4790000000000001"/>
        <n v="1.6240000000000001"/>
        <n v="1.7050000000000001"/>
        <n v="1.476"/>
        <n v="1.3009999999999999"/>
        <n v="1.4890000000000001"/>
        <n v="1.599"/>
        <n v="1.5069999999999999"/>
        <n v="1.4179999999999999"/>
        <n v="1.4430000000000001"/>
        <n v="1.4750000000000001"/>
        <n v="1.538"/>
        <n v="1.3939999999999999"/>
        <n v="1.772"/>
        <n v="1.841"/>
        <n v="1.496"/>
        <n v="1.298"/>
        <n v="1.615"/>
        <n v="1.613"/>
        <n v="1.5329999999999999"/>
        <n v="1.5429999999999999"/>
        <n v="1.5169999999999999"/>
        <n v="1.5269999999999999"/>
        <n v="1.631"/>
        <n v="1.5309999999999999"/>
        <n v="1.597"/>
        <n v="1.7470000000000001"/>
        <n v="1.542"/>
        <n v="1.625"/>
        <n v="1.6020000000000001"/>
        <n v="1.65"/>
        <n v="1.595"/>
        <n v="1.6259999999999999"/>
        <n v="1.825"/>
        <n v="1.931"/>
        <n v="1.617"/>
        <n v="1.516"/>
        <n v="1.5669999999999999"/>
        <n v="1.6559999999999999"/>
        <n v="0"/>
      </sharedItems>
    </cacheField>
    <cacheField name="58" numFmtId="0">
      <sharedItems containsMixedTypes="1" containsNumber="1" minValue="0" maxValue="90834" count="71">
        <e v="#N/A"/>
        <n v="3384"/>
        <n v="7201"/>
        <n v="35011"/>
        <n v="77071"/>
        <n v="68127"/>
        <n v="23441"/>
        <n v="12296"/>
        <n v="13612"/>
        <n v="12156"/>
        <n v="13636"/>
        <n v="11721"/>
        <n v="5168"/>
        <n v="3808"/>
        <n v="11157"/>
        <n v="25157"/>
        <n v="63450"/>
        <n v="79597"/>
        <n v="25109"/>
        <n v="14298"/>
        <n v="12381"/>
        <n v="14453"/>
        <n v="13418"/>
        <n v="9673"/>
        <n v="6141"/>
        <n v="3024"/>
        <n v="8106"/>
        <n v="35925"/>
        <n v="90834"/>
        <n v="68138"/>
        <n v="28966"/>
        <n v="16034"/>
        <n v="14238"/>
        <n v="17543"/>
        <n v="13318"/>
        <n v="11016"/>
        <n v="6808"/>
        <n v="2393.3679999999999"/>
        <n v="6448.6989999999996"/>
        <n v="41856.021999999997"/>
        <n v="87631.872000000003"/>
        <n v="67061.839000000007"/>
        <n v="33869.504000000001"/>
        <n v="16481.737000000001"/>
        <n v="17143.968000000001"/>
        <n v="16172.324000000001"/>
        <n v="12376.546"/>
        <n v="13242.485000000001"/>
        <n v="7176.6610000000001"/>
        <n v="3640.86"/>
        <n v="9250.893"/>
        <n v="37928.330999999998"/>
        <n v="80713.756999999998"/>
        <n v="65788.383000000002"/>
        <n v="26075.024000000001"/>
        <n v="16393.989000000001"/>
        <n v="16365.968999999999"/>
        <n v="14498.873"/>
        <n v="12126.816000000001"/>
        <n v="15168.136"/>
        <n v="9041.3459999999995"/>
        <n v="4069.3490000000002"/>
        <n v="8136.2380000000003"/>
        <n v="50179.5"/>
        <n v="59863.591999999997"/>
        <n v="85304.409"/>
        <n v="32219.951000000001"/>
        <n v="19960.403999999999"/>
        <n v="17606.539000000001"/>
        <n v="16292.145"/>
        <n v="0"/>
      </sharedItems>
    </cacheField>
    <cacheField name="59" numFmtId="0">
      <sharedItems containsMixedTypes="1" containsNumber="1" minValue="0" maxValue="101620"/>
    </cacheField>
    <cacheField name="60" numFmtId="0">
      <sharedItems containsMixedTypes="1" containsNumber="1" minValue="0" maxValue="1.3160000000000001" count="67">
        <e v="#N/A"/>
        <n v="1.0109999999999999"/>
        <n v="0.77800000000000002"/>
        <n v="0.60599999999999998"/>
        <n v="0.80500000000000005"/>
        <n v="0.755"/>
        <n v="0.80300000000000005"/>
        <n v="1.03"/>
        <n v="0.98299999999999998"/>
        <n v="0.72799999999999998"/>
        <n v="0.67500000000000004"/>
        <n v="0.872"/>
        <n v="0.84099999999999997"/>
        <n v="0.89500000000000002"/>
        <n v="0.73"/>
        <n v="0.58399999999999996"/>
        <n v="0.76600000000000001"/>
        <n v="0.78300000000000003"/>
        <n v="0.96099999999999997"/>
        <n v="1.109"/>
        <n v="0.94099999999999995"/>
        <n v="0.73199999999999998"/>
        <n v="0.628"/>
        <n v="0.79600000000000004"/>
        <n v="0.83599999999999997"/>
        <n v="0.83799999999999997"/>
        <n v="0.66200000000000003"/>
        <n v="0.90100000000000002"/>
        <n v="0.89300000000000002"/>
        <n v="1.006"/>
        <n v="1.08"/>
        <n v="0.96799999999999997"/>
        <n v="0.75700000000000001"/>
        <n v="0.58599999999999997"/>
        <n v="0.85599999999999998"/>
        <n v="1.04"/>
        <n v="0.99399999999999999"/>
        <n v="1.081"/>
        <n v="0.76"/>
        <n v="0.97199999999999998"/>
        <n v="0.92200000000000004"/>
        <n v="0.93100000000000005"/>
        <n v="1.0209999999999999"/>
        <n v="1.038"/>
        <n v="0.82399999999999995"/>
        <n v="0.92600000000000005"/>
        <n v="1.089"/>
        <n v="1.0309999999999999"/>
        <n v="0.73499999999999999"/>
        <n v="0.93700000000000006"/>
        <n v="0.89800000000000002"/>
        <n v="1.002"/>
        <n v="1.21"/>
        <n v="1.044"/>
        <n v="0.75600000000000001"/>
        <n v="0.66600000000000004"/>
        <n v="1.0009999999999999"/>
        <n v="1.181"/>
        <n v="0.84799999999999998"/>
        <n v="0.72499999999999998"/>
        <n v="0.98799999999999999"/>
        <n v="0.998"/>
        <n v="1.19"/>
        <n v="1.3160000000000001"/>
        <n v="1.1120000000000001"/>
        <n v="0.86899999999999999"/>
        <n v="0"/>
      </sharedItems>
    </cacheField>
    <cacheField name="61" numFmtId="0">
      <sharedItems containsSemiMixedTypes="0" containsString="0" containsNumber="1" minValue="0" maxValue="433950"/>
    </cacheField>
    <cacheField name="64" numFmtId="0">
      <sharedItems containsSemiMixedTypes="0" containsString="0" containsNumber="1" minValue="0" maxValue="267147"/>
    </cacheField>
    <cacheField name="66" numFmtId="0">
      <sharedItems containsSemiMixedTypes="0" containsString="0" containsNumber="1" minValue="0" maxValue="64248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ippo Järviö" refreshedDate="41257.738437268519" createdVersion="4" refreshedVersion="4" minRefreshableVersion="3" recordCount="84">
  <cacheSource type="worksheet">
    <worksheetSource ref="A1:L85" sheet="fokvarkens"/>
  </cacheSource>
  <cacheFields count="12">
    <cacheField name="year" numFmtId="0">
      <sharedItems containsSemiMixedTypes="0" containsString="0" containsNumber="1" containsInteger="1" minValue="2006" maxValue="2012" count="7">
        <n v="2006"/>
        <n v="2007"/>
        <n v="2008"/>
        <n v="2009"/>
        <n v="2010"/>
        <n v="2011"/>
        <n v="2012"/>
      </sharedItems>
    </cacheField>
    <cacheField name="month" numFmtId="0">
      <sharedItems count="12">
        <s v="jan"/>
        <s v="feb"/>
        <s v="mrt"/>
        <s v="apr"/>
        <s v="mei"/>
        <s v="jun"/>
        <s v="jul"/>
        <s v="aug"/>
        <s v="sep"/>
        <s v="okt"/>
        <s v="nov"/>
        <s v="dec"/>
      </sharedItems>
    </cacheField>
    <cacheField name="date" numFmtId="0">
      <sharedItems/>
    </cacheField>
    <cacheField name="saldo" numFmtId="2">
      <sharedItems containsSemiMixedTypes="0" containsString="0" containsNumber="1" minValue="-5906.607" maxValue="36930.891000000003"/>
    </cacheField>
    <cacheField name="voerkosten" numFmtId="2">
      <sharedItems containsSemiMixedTypes="0" containsString="0" containsNumber="1" minValue="0" maxValue="31302.511999999999"/>
    </cacheField>
    <cacheField name="aankoop dieren" numFmtId="2">
      <sharedItems containsSemiMixedTypes="0" containsString="0" containsNumber="1" minValue="0" maxValue="3750"/>
    </cacheField>
    <cacheField name="overige kosten" numFmtId="2">
      <sharedItems containsSemiMixedTypes="0" containsString="0" containsNumber="1" minValue="0" maxValue="7083.3329999999996"/>
    </cacheField>
    <cacheField name="opbrengsten" numFmtId="2">
      <sharedItems containsSemiMixedTypes="0" containsString="0" containsNumber="1" minValue="0" maxValue="67924.873000000007"/>
    </cacheField>
    <cacheField name="14" numFmtId="2">
      <sharedItems containsSemiMixedTypes="0" containsString="0" containsNumber="1" minValue="0" maxValue="52.25"/>
    </cacheField>
    <cacheField name="17" numFmtId="2">
      <sharedItems containsSemiMixedTypes="0" containsString="0" containsNumber="1" minValue="0" maxValue="1.08"/>
    </cacheField>
    <cacheField name="15" numFmtId="2">
      <sharedItems containsSemiMixedTypes="0" containsString="0" containsNumber="1" minValue="0" maxValue="30.7"/>
    </cacheField>
    <cacheField name="16" numFmtId="2">
      <sharedItems containsSemiMixedTypes="0" containsString="0" containsNumber="1" minValue="0" maxValue="41.8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Lippo Järviö" refreshedDate="41257.74614988426" createdVersion="4" refreshedVersion="4" minRefreshableVersion="3" recordCount="84">
  <cacheSource type="worksheet">
    <worksheetSource ref="A5:J89" sheet="leghennen"/>
  </cacheSource>
  <cacheFields count="10">
    <cacheField name="year" numFmtId="0">
      <sharedItems containsSemiMixedTypes="0" containsString="0" containsNumber="1" containsInteger="1" minValue="2006" maxValue="2012" count="7">
        <n v="2006"/>
        <n v="2007"/>
        <n v="2008"/>
        <n v="2009"/>
        <n v="2010"/>
        <n v="2011"/>
        <n v="2012"/>
      </sharedItems>
    </cacheField>
    <cacheField name="month" numFmtId="0">
      <sharedItems count="12">
        <s v="jan"/>
        <s v="feb"/>
        <s v="mrt"/>
        <s v="apr"/>
        <s v="mei"/>
        <s v="jun"/>
        <s v="jul"/>
        <s v="aug"/>
        <s v="sep"/>
        <s v="okt"/>
        <s v="nov"/>
        <s v="dec"/>
      </sharedItems>
    </cacheField>
    <cacheField name="date" numFmtId="0">
      <sharedItems/>
    </cacheField>
    <cacheField name="saldo" numFmtId="1">
      <sharedItems containsSemiMixedTypes="0" containsString="0" containsNumber="1" minValue="-20930" maxValue="71319.915999999997"/>
    </cacheField>
    <cacheField name="voerkosten" numFmtId="1">
      <sharedItems containsSemiMixedTypes="0" containsString="0" containsNumber="1" minValue="0" maxValue="50445"/>
    </cacheField>
    <cacheField name="aankoop dieren" numFmtId="1">
      <sharedItems containsSemiMixedTypes="0" containsString="0" containsNumber="1" minValue="0" maxValue="13426.665999999999"/>
    </cacheField>
    <cacheField name="overige kosten" numFmtId="1">
      <sharedItems containsSemiMixedTypes="0" containsString="0" containsNumber="1" minValue="0" maxValue="4166.6660000000002"/>
    </cacheField>
    <cacheField name="opbrengsten" numFmtId="1">
      <sharedItems containsSemiMixedTypes="0" containsString="0" containsNumber="1" containsInteger="1" minValue="0" maxValue="129882"/>
    </cacheField>
    <cacheField name="23" numFmtId="2">
      <sharedItems containsSemiMixedTypes="0" containsString="0" containsNumber="1" minValue="0" maxValue="1.83"/>
    </cacheField>
    <cacheField name="25" numFmtId="2">
      <sharedItems containsSemiMixedTypes="0" containsString="0" containsNumber="1" minValue="0" maxValue="35.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Lippo Järviö" refreshedDate="41257.748085185187" createdVersion="4" refreshedVersion="4" minRefreshableVersion="3" recordCount="84">
  <cacheSource type="worksheet">
    <worksheetSource ref="A5:K89" sheet="vleeskuiken"/>
  </cacheSource>
  <cacheFields count="11">
    <cacheField name="year" numFmtId="0">
      <sharedItems containsSemiMixedTypes="0" containsString="0" containsNumber="1" containsInteger="1" minValue="2006" maxValue="2012" count="7">
        <n v="2006"/>
        <n v="2007"/>
        <n v="2008"/>
        <n v="2009"/>
        <n v="2010"/>
        <n v="2011"/>
        <n v="2012"/>
      </sharedItems>
    </cacheField>
    <cacheField name="month" numFmtId="0">
      <sharedItems count="12">
        <s v="jan"/>
        <s v="feb"/>
        <s v="mrt"/>
        <s v="apr"/>
        <s v="mei"/>
        <s v="jun"/>
        <s v="jul"/>
        <s v="aug"/>
        <s v="sep"/>
        <s v="okt"/>
        <s v="nov"/>
        <s v="dec"/>
      </sharedItems>
    </cacheField>
    <cacheField name="date" numFmtId="0">
      <sharedItems/>
    </cacheField>
    <cacheField name="saldo" numFmtId="1">
      <sharedItems containsSemiMixedTypes="0" containsString="0" containsNumber="1" minValue="0" maxValue="28046.975999999999"/>
    </cacheField>
    <cacheField name="voerkosten" numFmtId="1">
      <sharedItems containsSemiMixedTypes="0" containsString="0" containsNumber="1" minValue="0" maxValue="102627.636"/>
    </cacheField>
    <cacheField name="aankoop dieren" numFmtId="1">
      <sharedItems containsSemiMixedTypes="0" containsString="0" containsNumber="1" minValue="0" maxValue="20474.116999999998"/>
    </cacheField>
    <cacheField name="overige kosten" numFmtId="1">
      <sharedItems containsSemiMixedTypes="0" containsString="0" containsNumber="1" minValue="0" maxValue="10138.526"/>
    </cacheField>
    <cacheField name="opbrengsten" numFmtId="1">
      <sharedItems containsSemiMixedTypes="0" containsString="0" containsNumber="1" minValue="0" maxValue="141209.66699999999"/>
    </cacheField>
    <cacheField name="31" numFmtId="0">
      <sharedItems containsSemiMixedTypes="0" containsString="0" containsNumber="1" minValue="0" maxValue="0.94"/>
    </cacheField>
    <cacheField name="32" numFmtId="0">
      <sharedItems containsSemiMixedTypes="0" containsString="0" containsNumber="1" minValue="0" maxValue="45.35"/>
    </cacheField>
    <cacheField name="33" numFmtId="0">
      <sharedItems containsSemiMixedTypes="0" containsString="0" containsNumber="1" minValue="0" maxValue="277.149999999999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Lippo Järviö" refreshedDate="41257.752136689815" createdVersion="4" refreshedVersion="4" minRefreshableVersion="3" recordCount="84">
  <cacheSource type="worksheet">
    <worksheetSource ref="A5:K89" sheet="vleesvarkens"/>
  </cacheSource>
  <cacheFields count="11">
    <cacheField name="year" numFmtId="0">
      <sharedItems containsSemiMixedTypes="0" containsString="0" containsNumber="1" containsInteger="1" minValue="2006" maxValue="2012" count="7">
        <n v="2006"/>
        <n v="2007"/>
        <n v="2008"/>
        <n v="2009"/>
        <n v="2010"/>
        <n v="2011"/>
        <n v="2012"/>
      </sharedItems>
    </cacheField>
    <cacheField name="month" numFmtId="0">
      <sharedItems count="12">
        <s v="jan"/>
        <s v="feb"/>
        <s v="mrt"/>
        <s v="apr"/>
        <s v="mei"/>
        <s v="jun"/>
        <s v="jul"/>
        <s v="aug"/>
        <s v="sep"/>
        <s v="okt"/>
        <s v="nov"/>
        <s v="dec"/>
      </sharedItems>
    </cacheField>
    <cacheField name="date" numFmtId="0">
      <sharedItems/>
    </cacheField>
    <cacheField name="saldo" numFmtId="0">
      <sharedItems containsSemiMixedTypes="0" containsString="0" containsNumber="1" minValue="0" maxValue="18011.746999999999"/>
    </cacheField>
    <cacheField name="voerkosten" numFmtId="0">
      <sharedItems containsMixedTypes="1" containsNumber="1" minValue="15096.087" maxValue="29312.34"/>
    </cacheField>
    <cacheField name="aankoop dieren" numFmtId="0">
      <sharedItems containsMixedTypes="1" containsNumber="1" minValue="7741.9930000000004" maxValue="19829.370999999999"/>
    </cacheField>
    <cacheField name="overige kosten" numFmtId="0">
      <sharedItems containsSemiMixedTypes="0" containsString="0" containsNumber="1" minValue="0" maxValue="2083.3330000000001"/>
    </cacheField>
    <cacheField name="opbrengsten" numFmtId="0">
      <sharedItems containsMixedTypes="1" containsNumber="1" minValue="37375.735000000001" maxValue="58908.150999999998"/>
    </cacheField>
    <cacheField name="1" numFmtId="0">
      <sharedItems containsSemiMixedTypes="0" containsString="0" containsNumber="1" minValue="0" maxValue="1.75"/>
    </cacheField>
    <cacheField name="2" numFmtId="0">
      <sharedItems containsSemiMixedTypes="0" containsString="0" containsNumber="1" minValue="0" maxValue="52.25"/>
    </cacheField>
    <cacheField name="3" numFmtId="0">
      <sharedItems containsSemiMixedTypes="0" containsString="0" containsNumber="1" minValue="0" maxValue="31.6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Lippo Järviö" refreshedDate="41261.503400462963" createdVersion="4" refreshedVersion="4" minRefreshableVersion="3" recordCount="87">
  <cacheSource type="worksheet">
    <worksheetSource ref="A1:BD88" sheet="concise"/>
  </cacheSource>
  <cacheFields count="56">
    <cacheField name="year" numFmtId="0">
      <sharedItems containsString="0" containsBlank="1" containsNumber="1" containsInteger="1" minValue="2006" maxValue="2012" count="8">
        <n v="2006"/>
        <n v="2007"/>
        <n v="2008"/>
        <n v="2009"/>
        <n v="2010"/>
        <n v="2011"/>
        <n v="2012"/>
        <m/>
      </sharedItems>
    </cacheField>
    <cacheField name="month" numFmtId="0">
      <sharedItems containsBlank="1" count="13">
        <s v="jan"/>
        <s v="feb"/>
        <s v="mrt"/>
        <s v="apr"/>
        <s v="mei"/>
        <s v="jun"/>
        <s v="jul"/>
        <s v="aug"/>
        <s v="sep"/>
        <s v="okt"/>
        <s v="nov"/>
        <s v="dec"/>
        <m/>
      </sharedItems>
    </cacheField>
    <cacheField name="43" numFmtId="0">
      <sharedItems containsString="0" containsBlank="1" containsNumber="1" minValue="5829.1229999999996" maxValue="20338.767"/>
    </cacheField>
    <cacheField name="35" numFmtId="0">
      <sharedItems containsString="0" containsBlank="1" containsNumber="1" minValue="14252.893" maxValue="27579.277999999998"/>
    </cacheField>
    <cacheField name="36" numFmtId="0">
      <sharedItems containsString="0" containsBlank="1" containsNumber="1" minValue="2479.2759999999998" maxValue="5697.2910000000002"/>
    </cacheField>
    <cacheField name="37" numFmtId="0">
      <sharedItems containsString="0" containsBlank="1" containsNumber="1" minValue="957.89700000000005" maxValue="1473.5070000000001"/>
    </cacheField>
    <cacheField name="38" numFmtId="0">
      <sharedItems containsString="0" containsBlank="1" containsNumber="1" minValue="2220.0250000000001" maxValue="4360.4170000000004"/>
    </cacheField>
    <cacheField name="39" numFmtId="0">
      <sharedItems containsString="0" containsBlank="1" containsNumber="1" minValue="21.6" maxValue="46.55"/>
    </cacheField>
    <cacheField name="41" numFmtId="0">
      <sharedItems containsString="0" containsBlank="1" containsNumber="1" minValue="64" maxValue="213.5"/>
    </cacheField>
    <cacheField name="42" numFmtId="0">
      <sharedItems containsString="0" containsBlank="1" containsNumber="1" minValue="1.7" maxValue="2.8"/>
    </cacheField>
    <cacheField name="40" numFmtId="0">
      <sharedItems containsString="0" containsBlank="1" containsNumber="1" minValue="12.9" maxValue="26.35"/>
    </cacheField>
    <cacheField name="18" numFmtId="0">
      <sharedItems containsString="0" containsBlank="1" containsNumber="1" minValue="-5906.607" maxValue="36930.891000000003"/>
    </cacheField>
    <cacheField name="10" numFmtId="0">
      <sharedItems containsString="0" containsBlank="1" containsNumber="1" minValue="0" maxValue="67924.873000000007"/>
    </cacheField>
    <cacheField name="11" numFmtId="0">
      <sharedItems containsString="0" containsBlank="1" containsNumber="1" minValue="0" maxValue="31302.511999999999"/>
    </cacheField>
    <cacheField name="12" numFmtId="0">
      <sharedItems containsString="0" containsBlank="1" containsNumber="1" minValue="0" maxValue="3750"/>
    </cacheField>
    <cacheField name="13" numFmtId="0">
      <sharedItems containsString="0" containsBlank="1" containsNumber="1" minValue="0" maxValue="7083.3329999999996"/>
    </cacheField>
    <cacheField name="14" numFmtId="0">
      <sharedItems containsString="0" containsBlank="1" containsNumber="1" minValue="0" maxValue="52.25"/>
    </cacheField>
    <cacheField name="17" numFmtId="0">
      <sharedItems containsString="0" containsBlank="1" containsNumber="1" minValue="0" maxValue="1.08"/>
    </cacheField>
    <cacheField name="15" numFmtId="0">
      <sharedItems containsString="0" containsBlank="1" containsNumber="1" minValue="0" maxValue="30.7"/>
    </cacheField>
    <cacheField name="16" numFmtId="0">
      <sharedItems containsString="0" containsBlank="1" containsNumber="1" minValue="0" maxValue="41.85"/>
    </cacheField>
    <cacheField name="8" numFmtId="0">
      <sharedItems containsString="0" containsBlank="1" containsNumber="1" minValue="0" maxValue="18011.746999999999"/>
    </cacheField>
    <cacheField name="4" numFmtId="0">
      <sharedItems containsBlank="1" containsMixedTypes="1" containsNumber="1" minValue="37375.735000000001" maxValue="58908.150999999998"/>
    </cacheField>
    <cacheField name="6" numFmtId="0">
      <sharedItems containsBlank="1" containsMixedTypes="1" containsNumber="1" minValue="15096.087" maxValue="29312.34"/>
    </cacheField>
    <cacheField name="5" numFmtId="0">
      <sharedItems containsBlank="1" containsMixedTypes="1" containsNumber="1" minValue="7741.9930000000004" maxValue="19829.370999999999"/>
    </cacheField>
    <cacheField name="7" numFmtId="0">
      <sharedItems containsString="0" containsBlank="1" containsNumber="1" minValue="0" maxValue="2083.3330000000001"/>
    </cacheField>
    <cacheField name="1" numFmtId="0">
      <sharedItems containsString="0" containsBlank="1" containsNumber="1" minValue="0" maxValue="1.75"/>
    </cacheField>
    <cacheField name="2" numFmtId="0">
      <sharedItems containsString="0" containsBlank="1" containsNumber="1" minValue="0" maxValue="52.25"/>
    </cacheField>
    <cacheField name="3" numFmtId="0">
      <sharedItems containsString="0" containsBlank="1" containsNumber="1" minValue="0" maxValue="31.65"/>
    </cacheField>
    <cacheField name="26" numFmtId="0">
      <sharedItems containsString="0" containsBlank="1" containsNumber="1" minValue="-20930" maxValue="71319.915999999997"/>
    </cacheField>
    <cacheField name="19" numFmtId="0">
      <sharedItems containsString="0" containsBlank="1" containsNumber="1" containsInteger="1" minValue="0" maxValue="129882"/>
    </cacheField>
    <cacheField name="20" numFmtId="0">
      <sharedItems containsString="0" containsBlank="1" containsNumber="1" minValue="0" maxValue="50445"/>
    </cacheField>
    <cacheField name="21" numFmtId="0">
      <sharedItems containsString="0" containsBlank="1" containsNumber="1" minValue="0" maxValue="13426.665999999999"/>
    </cacheField>
    <cacheField name="22" numFmtId="0">
      <sharedItems containsString="0" containsBlank="1" containsNumber="1" minValue="0" maxValue="4166.6660000000002"/>
    </cacheField>
    <cacheField name="23" numFmtId="0">
      <sharedItems containsString="0" containsBlank="1" containsNumber="1" minValue="0" maxValue="1.83"/>
    </cacheField>
    <cacheField name="25" numFmtId="0">
      <sharedItems containsString="0" containsBlank="1" containsNumber="1" minValue="0" maxValue="35.4"/>
    </cacheField>
    <cacheField name="34" numFmtId="0">
      <sharedItems containsString="0" containsBlank="1" containsNumber="1" minValue="0" maxValue="28046.975999999999"/>
    </cacheField>
    <cacheField name="27" numFmtId="0">
      <sharedItems containsString="0" containsBlank="1" containsNumber="1" minValue="0" maxValue="141209.66699999999"/>
    </cacheField>
    <cacheField name="28" numFmtId="0">
      <sharedItems containsString="0" containsBlank="1" containsNumber="1" minValue="0" maxValue="102627.636"/>
    </cacheField>
    <cacheField name="29" numFmtId="0">
      <sharedItems containsString="0" containsBlank="1" containsNumber="1" minValue="0" maxValue="20474.116999999998"/>
    </cacheField>
    <cacheField name="30" numFmtId="0">
      <sharedItems containsString="0" containsBlank="1" containsNumber="1" minValue="0" maxValue="10138.526"/>
    </cacheField>
    <cacheField name="31" numFmtId="0">
      <sharedItems containsString="0" containsBlank="1" containsNumber="1" minValue="0" maxValue="0.94"/>
    </cacheField>
    <cacheField name="32" numFmtId="0">
      <sharedItems containsString="0" containsBlank="1" containsNumber="1" minValue="0" maxValue="45.35"/>
    </cacheField>
    <cacheField name="33" numFmtId="0">
      <sharedItems containsString="0" containsBlank="1" containsNumber="1" minValue="0" maxValue="277.14999999999998"/>
    </cacheField>
    <cacheField name="52" numFmtId="0">
      <sharedItems containsBlank="1" containsMixedTypes="1" containsNumber="1" minValue="0" maxValue="264832" count="74">
        <e v="#N/A"/>
        <n v="174585"/>
        <n v="225493"/>
        <n v="202200"/>
        <n v="145898"/>
        <n v="195325"/>
        <n v="146729"/>
        <n v="135072"/>
        <n v="143884"/>
        <n v="150510"/>
        <n v="174986"/>
        <n v="135763"/>
        <n v="153639"/>
        <n v="164184"/>
        <n v="264832"/>
        <n v="177702"/>
        <n v="142699"/>
        <n v="179161"/>
        <n v="134914"/>
        <n v="101779"/>
        <n v="122686"/>
        <n v="151720"/>
        <n v="161361"/>
        <n v="120994"/>
        <n v="156501"/>
        <n v="133195"/>
        <n v="183507"/>
        <n v="165076"/>
        <n v="136237"/>
        <n v="147075"/>
        <n v="129470"/>
        <n v="93708"/>
        <n v="101724"/>
        <n v="133956"/>
        <n v="142469"/>
        <n v="123216"/>
        <n v="142302"/>
        <n v="111354.549"/>
        <n v="184045.46"/>
        <n v="213220.766"/>
        <n v="153124.40400000001"/>
        <n v="183660.633"/>
        <n v="130113.999"/>
        <n v="91250.445000000007"/>
        <n v="134777.103"/>
        <n v="152473.883"/>
        <n v="147155.204"/>
        <n v="126095.194"/>
        <n v="121485.21400000001"/>
        <n v="142949.796"/>
        <n v="207773.07199999999"/>
        <n v="167370.32800000001"/>
        <n v="142975.019"/>
        <n v="165676.44399999999"/>
        <n v="129081.35799999999"/>
        <n v="107506.64599999999"/>
        <n v="123897.51700000001"/>
        <n v="136768.829"/>
        <n v="133610.26500000001"/>
        <n v="127965.67"/>
        <n v="151142.49100000001"/>
        <n v="150709.77299999999"/>
        <n v="201569.65400000001"/>
        <n v="194014.663"/>
        <n v="147224.98699999999"/>
        <n v="190648.36499999999"/>
        <n v="139790.24"/>
        <n v="98502.835999999996"/>
        <n v="118343.56299999999"/>
        <n v="124461.887"/>
        <n v="143852"/>
        <n v="124162"/>
        <n v="0"/>
        <m/>
      </sharedItems>
    </cacheField>
    <cacheField name="53" numFmtId="0">
      <sharedItems containsBlank="1" containsMixedTypes="1" containsNumber="1" minValue="0" maxValue="985284.978" count="74">
        <e v="#N/A"/>
        <n v="657525"/>
        <n v="738704"/>
        <n v="861618"/>
        <n v="738693"/>
        <n v="755036"/>
        <n v="628823"/>
        <n v="618699"/>
        <n v="653921"/>
        <n v="571537"/>
        <n v="614729"/>
        <n v="479757"/>
        <n v="469740"/>
        <n v="714616"/>
        <n v="858113"/>
        <n v="796625"/>
        <n v="725288"/>
        <n v="693445"/>
        <n v="616409"/>
        <n v="624800"/>
        <n v="602969"/>
        <n v="630179"/>
        <n v="562190"/>
        <n v="407443"/>
        <n v="471768"/>
        <n v="606721"/>
        <n v="731141"/>
        <n v="874053"/>
        <n v="765594"/>
        <n v="646116"/>
        <n v="635157"/>
        <n v="599540"/>
        <n v="590151"/>
        <n v="610932"/>
        <n v="527217"/>
        <n v="437024"/>
        <n v="472060"/>
        <n v="575439.37899999996"/>
        <n v="735628.86800000002"/>
        <n v="985284.978"/>
        <n v="783895.495"/>
        <n v="603665.53899999999"/>
        <n v="611688.50100000005"/>
        <n v="553587.27500000002"/>
        <n v="600746.01599999995"/>
        <n v="560771.66200000001"/>
        <n v="514375.54499999998"/>
        <n v="442420.00599999999"/>
        <n v="411671.451"/>
        <n v="620314.00100000005"/>
        <n v="775406.80900000001"/>
        <n v="915420.58400000003"/>
        <n v="804171.15099999995"/>
        <n v="657312.06900000002"/>
        <n v="553075.18999999994"/>
        <n v="495070.34299999999"/>
        <n v="584843.70700000005"/>
        <n v="557695.56799999997"/>
        <n v="500415.73100000003"/>
        <n v="423617.43300000002"/>
        <n v="456466.26500000001"/>
        <n v="663945.95400000003"/>
        <n v="775997.43700000003"/>
        <n v="881482.09699999995"/>
        <n v="697562.02"/>
        <n v="667728.27399999998"/>
        <n v="537220.79700000002"/>
        <n v="536614.79599999997"/>
        <n v="579502.01300000004"/>
        <n v="501769.80099999998"/>
        <n v="522702"/>
        <n v="392937"/>
        <n v="0"/>
        <m/>
      </sharedItems>
    </cacheField>
    <cacheField name="54" numFmtId="0">
      <sharedItems containsBlank="1" containsMixedTypes="1" containsNumber="1" minValue="0" maxValue="0.33100000000000002" count="63">
        <e v="#N/A"/>
        <n v="0.26500000000000001"/>
        <n v="0.30499999999999999"/>
        <n v="0.23400000000000001"/>
        <n v="0.19700000000000001"/>
        <n v="0.25800000000000001"/>
        <n v="0.23300000000000001"/>
        <n v="0.218"/>
        <n v="0.22"/>
        <n v="0.26300000000000001"/>
        <n v="0.28399999999999997"/>
        <n v="0.28199999999999997"/>
        <n v="0.32700000000000001"/>
        <n v="0.22900000000000001"/>
        <n v="0.308"/>
        <n v="0.223"/>
        <n v="0.19600000000000001"/>
        <n v="0.16200000000000001"/>
        <n v="0.20300000000000001"/>
        <n v="0.24"/>
        <n v="0.28699999999999998"/>
        <n v="0.29599999999999999"/>
        <n v="0.33100000000000002"/>
        <n v="0.219"/>
        <n v="0.25"/>
        <n v="0.188"/>
        <n v="0.17699999999999999"/>
        <n v="0.22700000000000001"/>
        <n v="0.156"/>
        <n v="0.17199999999999999"/>
        <n v="0.27"/>
        <n v="0.28100000000000003"/>
        <n v="0.30099999999999999"/>
        <n v="0.193"/>
        <n v="0.216"/>
        <n v="0.19500000000000001"/>
        <n v="0.30399999999999999"/>
        <n v="0.21199999999999999"/>
        <n v="0.16400000000000001"/>
        <n v="0.224"/>
        <n v="0.27100000000000002"/>
        <n v="0.28599999999999998"/>
        <n v="0.28499999999999998"/>
        <n v="0.29499999999999998"/>
        <n v="0.23"/>
        <n v="0.26700000000000002"/>
        <n v="0.182"/>
        <n v="0.252"/>
        <n v="0.217"/>
        <n v="0.21099999999999999"/>
        <n v="0.245"/>
        <n v="0.26600000000000001"/>
        <n v="0.30199999999999999"/>
        <n v="0.22600000000000001"/>
        <n v="0.25900000000000001"/>
        <n v="0.26"/>
        <n v="0.183"/>
        <n v="0.20399999999999999"/>
        <n v="0.248"/>
        <n v="0.28000000000000003"/>
        <n v="0.315"/>
        <n v="0"/>
        <m/>
      </sharedItems>
    </cacheField>
    <cacheField name="55" numFmtId="0">
      <sharedItems containsBlank="1" containsMixedTypes="1" containsNumber="1" minValue="0" maxValue="168087.79" count="74">
        <e v="#N/A"/>
        <n v="107791"/>
        <n v="108632"/>
        <n v="137805"/>
        <n v="111320"/>
        <n v="132904"/>
        <n v="82441"/>
        <n v="80981"/>
        <n v="106188"/>
        <n v="89739"/>
        <n v="95679"/>
        <n v="98453"/>
        <n v="94032"/>
        <n v="122439"/>
        <n v="135133"/>
        <n v="124211"/>
        <n v="125427"/>
        <n v="131542"/>
        <n v="90889"/>
        <n v="84710"/>
        <n v="99056"/>
        <n v="107016"/>
        <n v="98512"/>
        <n v="94796"/>
        <n v="109837"/>
        <n v="114445"/>
        <n v="121606"/>
        <n v="145824"/>
        <n v="131958"/>
        <n v="130263"/>
        <n v="99067"/>
        <n v="81887"/>
        <n v="100950"/>
        <n v="109032"/>
        <n v="95719"/>
        <n v="102001"/>
        <n v="110854"/>
        <n v="99206.964999999997"/>
        <n v="120643.314"/>
        <n v="168087.79"/>
        <n v="145625.80499999999"/>
        <n v="134740.693"/>
        <n v="100401.92600000001"/>
        <n v="76380.264999999999"/>
        <n v="118416.253"/>
        <n v="109549.74099999999"/>
        <n v="94885.959000000003"/>
        <n v="111553.095"/>
        <n v="97810.138000000006"/>
        <n v="114966.709"/>
        <n v="133824.321"/>
        <n v="146444.67199999999"/>
        <n v="144689.62599999999"/>
        <n v="136775.913"/>
        <n v="96765.718999999997"/>
        <n v="85934.842000000004"/>
        <n v="115635.24800000001"/>
        <n v="107533.834"/>
        <n v="95646.627999999997"/>
        <n v="111382.073"/>
        <n v="113952.681"/>
        <n v="121392.193"/>
        <n v="127703.815"/>
        <n v="161607.62599999999"/>
        <n v="120910.507"/>
        <n v="163354.389"/>
        <n v="101673.17200000001"/>
        <n v="92025.357000000004"/>
        <n v="112097.349"/>
        <n v="102230.966"/>
        <n v="110279"/>
        <n v="112574"/>
        <n v="0"/>
        <m/>
      </sharedItems>
    </cacheField>
    <cacheField name="56" numFmtId="0">
      <sharedItems containsBlank="1" containsMixedTypes="1" containsNumber="1" minValue="0" maxValue="120514.432" count="74">
        <e v="#N/A"/>
        <n v="73636"/>
        <n v="73154"/>
        <n v="94154"/>
        <n v="68285"/>
        <n v="75476"/>
        <n v="55671"/>
        <n v="54465"/>
        <n v="66754"/>
        <n v="55668"/>
        <n v="61887"/>
        <n v="64589"/>
        <n v="62639"/>
        <n v="82031"/>
        <n v="89873"/>
        <n v="82261"/>
        <n v="73312"/>
        <n v="75483"/>
        <n v="60113"/>
        <n v="60183"/>
        <n v="63925"/>
        <n v="67110"/>
        <n v="63091"/>
        <n v="62640"/>
        <n v="71840"/>
        <n v="76067"/>
        <n v="78650"/>
        <n v="98565"/>
        <n v="81217"/>
        <n v="76370"/>
        <n v="67107"/>
        <n v="62909"/>
        <n v="67761"/>
        <n v="68171"/>
        <n v="63486"/>
        <n v="71916"/>
        <n v="76818"/>
        <n v="67232.221999999994"/>
        <n v="78403.546000000002"/>
        <n v="120514.432"/>
        <n v="82161.688999999998"/>
        <n v="73153.191999999995"/>
        <n v="67071.451000000001"/>
        <n v="58841.745000000003"/>
        <n v="73315.519"/>
        <n v="67908.773000000001"/>
        <n v="61875.587"/>
        <n v="72273.78"/>
        <n v="64434.692999999999"/>
        <n v="75284.975000000006"/>
        <n v="82019.656000000003"/>
        <n v="95639.712"/>
        <n v="90561.027000000002"/>
        <n v="78270.201000000001"/>
        <n v="62712.786999999997"/>
        <n v="55555.103999999999"/>
        <n v="71140.312000000005"/>
        <n v="66195.192999999999"/>
        <n v="59673.169000000002"/>
        <n v="69710.406000000003"/>
        <n v="69021.406000000003"/>
        <n v="76103.312999999995"/>
        <n v="78500.562000000005"/>
        <n v="108696.516"/>
        <n v="66241.369000000006"/>
        <n v="84595.202000000005"/>
        <n v="62865.072"/>
        <n v="60688.375999999997"/>
        <n v="71509.570000000007"/>
        <n v="61712.355000000003"/>
        <n v="66191"/>
        <n v="70002"/>
        <n v="0"/>
        <m/>
      </sharedItems>
    </cacheField>
    <cacheField name="57" numFmtId="0">
      <sharedItems containsBlank="1" containsMixedTypes="1" containsNumber="1" minValue="0" maxValue="1.931"/>
    </cacheField>
    <cacheField name="58" numFmtId="0">
      <sharedItems containsBlank="1" containsMixedTypes="1" containsNumber="1" minValue="0" maxValue="90834" count="74">
        <e v="#N/A"/>
        <n v="3384"/>
        <n v="7201"/>
        <n v="35011"/>
        <n v="77071"/>
        <n v="68127"/>
        <n v="23441"/>
        <n v="12296"/>
        <n v="13612"/>
        <n v="12156"/>
        <n v="13636"/>
        <n v="11721"/>
        <n v="5168"/>
        <n v="3808"/>
        <n v="11157"/>
        <n v="25157"/>
        <n v="63450"/>
        <n v="79597"/>
        <n v="25109"/>
        <n v="14298"/>
        <n v="12381"/>
        <n v="14453"/>
        <n v="13418"/>
        <n v="9673"/>
        <n v="6141"/>
        <n v="3024"/>
        <n v="8106"/>
        <n v="35925"/>
        <n v="90834"/>
        <n v="68138"/>
        <n v="28966"/>
        <n v="16034"/>
        <n v="14238"/>
        <n v="17543"/>
        <n v="13318"/>
        <n v="11016"/>
        <n v="6808"/>
        <n v="2393.3679999999999"/>
        <n v="6448.6989999999996"/>
        <n v="41856.021999999997"/>
        <n v="87631.872000000003"/>
        <n v="67061.839000000007"/>
        <n v="33869.504000000001"/>
        <n v="16481.737000000001"/>
        <n v="17143.968000000001"/>
        <n v="16172.324000000001"/>
        <n v="12376.546"/>
        <n v="13242.485000000001"/>
        <n v="7176.6610000000001"/>
        <n v="3640.86"/>
        <n v="9250.893"/>
        <n v="37928.330999999998"/>
        <n v="80713.756999999998"/>
        <n v="65788.383000000002"/>
        <n v="26075.024000000001"/>
        <n v="16393.989000000001"/>
        <n v="16365.968999999999"/>
        <n v="14498.873"/>
        <n v="12126.816000000001"/>
        <n v="15168.136"/>
        <n v="9041.3459999999995"/>
        <n v="4069.3490000000002"/>
        <n v="8136.2380000000003"/>
        <n v="50179.5"/>
        <n v="59863.591999999997"/>
        <n v="85304.409"/>
        <n v="32219.951000000001"/>
        <n v="19960.403999999999"/>
        <n v="17606.539000000001"/>
        <n v="16292.145"/>
        <n v="13913"/>
        <n v="15520"/>
        <n v="0"/>
        <m/>
      </sharedItems>
    </cacheField>
    <cacheField name="59" numFmtId="0">
      <sharedItems containsBlank="1" containsMixedTypes="1" containsNumber="1" minValue="0" maxValue="101620" count="74">
        <e v="#N/A"/>
        <n v="3347"/>
        <n v="9244"/>
        <n v="57713"/>
        <n v="95649"/>
        <n v="90143"/>
        <n v="29182"/>
        <n v="11932"/>
        <n v="13838"/>
        <n v="16676"/>
        <n v="20191"/>
        <n v="13435"/>
        <n v="6138"/>
        <n v="4253"/>
        <n v="15281"/>
        <n v="43061"/>
        <n v="82821"/>
        <n v="101620"/>
        <n v="26111"/>
        <n v="12888"/>
        <n v="13148"/>
        <n v="19739"/>
        <n v="21362"/>
        <n v="12145"/>
        <n v="7344"/>
        <n v="4003"/>
        <n v="9663"/>
        <n v="54236"/>
        <n v="100704"/>
        <n v="76294"/>
        <n v="28788"/>
        <n v="14838"/>
        <n v="14708"/>
        <n v="23171"/>
        <n v="22701"/>
        <n v="12861"/>
        <n v="6545"/>
        <n v="2405.6320000000001"/>
        <n v="5965.4880000000003"/>
        <n v="55005.766000000003"/>
        <n v="90072.872000000003"/>
        <n v="72699.441000000006"/>
        <n v="36374.423999999999"/>
        <n v="16132.155000000001"/>
        <n v="16512.613000000001"/>
        <n v="19622.72"/>
        <n v="18686.050999999999"/>
        <n v="14287.666999999999"/>
        <n v="6587.5770000000002"/>
        <n v="3597.7959999999998"/>
        <n v="8964.5409999999993"/>
        <n v="51579.195"/>
        <n v="86102.558999999994"/>
        <n v="73250.873999999996"/>
        <n v="26008.468000000001"/>
        <n v="13542.135"/>
        <n v="15670.18"/>
        <n v="19171.021000000001"/>
        <n v="18202.796999999999"/>
        <n v="15141.383"/>
        <n v="7652.9430000000002"/>
        <n v="4062.6590000000001"/>
        <n v="9583.4560000000001"/>
        <n v="69208.150999999998"/>
        <n v="60581.777000000002"/>
        <n v="85419.12"/>
        <n v="27057.938999999998"/>
        <n v="15157.71"/>
        <n v="15825.959000000001"/>
        <n v="18736.076000000001"/>
        <n v="18827"/>
        <n v="14385"/>
        <n v="0"/>
        <m/>
      </sharedItems>
    </cacheField>
    <cacheField name="60" numFmtId="0">
      <sharedItems containsBlank="1" containsMixedTypes="1" containsNumber="1" minValue="0" maxValue="1.3160000000000001" count="70">
        <e v="#N/A"/>
        <n v="1.0109999999999999"/>
        <n v="0.77800000000000002"/>
        <n v="0.60599999999999998"/>
        <n v="0.80500000000000005"/>
        <n v="0.755"/>
        <n v="0.80300000000000005"/>
        <n v="1.03"/>
        <n v="0.98299999999999998"/>
        <n v="0.72799999999999998"/>
        <n v="0.67500000000000004"/>
        <n v="0.872"/>
        <n v="0.84099999999999997"/>
        <n v="0.89500000000000002"/>
        <n v="0.73"/>
        <n v="0.58399999999999996"/>
        <n v="0.76600000000000001"/>
        <n v="0.78300000000000003"/>
        <n v="0.96099999999999997"/>
        <n v="1.109"/>
        <n v="0.94099999999999995"/>
        <n v="0.73199999999999998"/>
        <n v="0.628"/>
        <n v="0.79600000000000004"/>
        <n v="0.83599999999999997"/>
        <n v="0.83799999999999997"/>
        <n v="0.66200000000000003"/>
        <n v="0.90100000000000002"/>
        <n v="0.89300000000000002"/>
        <n v="1.006"/>
        <n v="1.08"/>
        <n v="0.96799999999999997"/>
        <n v="0.75700000000000001"/>
        <n v="0.58599999999999997"/>
        <n v="0.85599999999999998"/>
        <n v="1.04"/>
        <n v="0.99399999999999999"/>
        <n v="1.081"/>
        <n v="0.76"/>
        <n v="0.97199999999999998"/>
        <n v="0.92200000000000004"/>
        <n v="0.93100000000000005"/>
        <n v="1.0209999999999999"/>
        <n v="1.038"/>
        <n v="0.82399999999999995"/>
        <n v="0.92600000000000005"/>
        <n v="1.089"/>
        <n v="1.0309999999999999"/>
        <n v="0.73499999999999999"/>
        <n v="0.93700000000000006"/>
        <n v="0.89800000000000002"/>
        <n v="1.002"/>
        <n v="1.21"/>
        <n v="1.044"/>
        <n v="0.75600000000000001"/>
        <n v="0.66600000000000004"/>
        <n v="1.0009999999999999"/>
        <n v="1.181"/>
        <n v="0.84799999999999998"/>
        <n v="0.72499999999999998"/>
        <n v="0.98799999999999999"/>
        <n v="0.998"/>
        <n v="1.19"/>
        <n v="1.3160000000000001"/>
        <n v="1.1120000000000001"/>
        <n v="0.86899999999999999"/>
        <n v="0.73799999999999999"/>
        <n v="1.0780000000000001"/>
        <n v="0"/>
        <m/>
      </sharedItems>
    </cacheField>
    <cacheField name="61" numFmtId="0">
      <sharedItems containsString="0" containsBlank="1" containsNumber="1" minValue="0" maxValue="433950" count="85">
        <n v="248827"/>
        <n v="352076"/>
        <n v="327314"/>
        <n v="272190"/>
        <n v="339125"/>
        <n v="235949.6"/>
        <n v="184397"/>
        <n v="230727"/>
        <n v="241593"/>
        <n v="277552"/>
        <n v="241153"/>
        <n v="286478"/>
        <n v="268558"/>
        <n v="359770"/>
        <n v="340871"/>
        <n v="275892"/>
        <n v="324198"/>
        <n v="245153"/>
        <n v="236454"/>
        <n v="232891"/>
        <n v="243920"/>
        <n v="305602"/>
        <n v="250834"/>
        <n v="289761"/>
        <n v="250236"/>
        <n v="433950"/>
        <n v="325944"/>
        <n v="271143"/>
        <n v="324524"/>
        <n v="220301"/>
        <n v="196162"/>
        <n v="204761"/>
        <n v="242116"/>
        <n v="262166"/>
        <n v="232782"/>
        <n v="278920"/>
        <n v="224092"/>
        <n v="320645"/>
        <n v="303946"/>
        <n v="261861"/>
        <n v="287377"/>
        <n v="230634"/>
        <n v="182334"/>
        <n v="192822"/>
        <n v="233815"/>
        <n v="258785"/>
        <n v="233079"/>
        <n v="261984"/>
        <n v="199282"/>
        <n v="307791"/>
        <n v="379753"/>
        <n v="274820"/>
        <n v="336482"/>
        <n v="231135"/>
        <n v="183072"/>
        <n v="231110"/>
        <n v="257323"/>
        <n v="261769"/>
        <n v="243765"/>
        <n v="245308"/>
        <n v="250550"/>
        <n v="359274"/>
        <n v="319142"/>
        <n v="277518"/>
        <n v="317477"/>
        <n v="228812"/>
        <n v="205203"/>
        <n v="224821"/>
        <n v="242834"/>
        <n v="249540"/>
        <n v="248393.29500000001"/>
        <n v="279681"/>
        <n v="251465"/>
        <n v="359126"/>
        <n v="381263"/>
        <n v="286634"/>
        <n v="370512"/>
        <n v="253711"/>
        <n v="208088"/>
        <n v="226764"/>
        <n v="226792"/>
        <n v="272955"/>
        <n v="246602"/>
        <n v="0"/>
        <m/>
      </sharedItems>
    </cacheField>
    <cacheField name="64" numFmtId="0">
      <sharedItems containsString="0" containsBlank="1" containsNumber="1" minValue="0" maxValue="267147" count="85">
        <n v="119554"/>
        <n v="126962"/>
        <n v="185196"/>
        <n v="211130"/>
        <n v="238342"/>
        <n v="133177"/>
        <n v="100071"/>
        <n v="141119"/>
        <n v="139365"/>
        <n v="127923"/>
        <n v="130409"/>
        <n v="123999"/>
        <n v="126807"/>
        <n v="141671"/>
        <n v="204960"/>
        <n v="226333"/>
        <n v="209948"/>
        <n v="130053"/>
        <n v="123587"/>
        <n v="142066"/>
        <n v="131412"/>
        <n v="151548"/>
        <n v="132477"/>
        <n v="138364"/>
        <n v="134106"/>
        <n v="181746"/>
        <n v="177067"/>
        <n v="205351"/>
        <n v="219637"/>
        <n v="123863"/>
        <n v="121879"/>
        <n v="140862"/>
        <n v="150648"/>
        <n v="135988"/>
        <n v="130255"/>
        <n v="132201"/>
        <n v="129566"/>
        <n v="139956"/>
        <n v="203268"/>
        <n v="235857"/>
        <n v="210760"/>
        <n v="137852"/>
        <n v="124867"/>
        <n v="141242"/>
        <n v="154288"/>
        <n v="140789"/>
        <n v="133095"/>
        <n v="136694"/>
        <n v="115062"/>
        <n v="138704"/>
        <n v="236389"/>
        <n v="262975"/>
        <n v="221190"/>
        <n v="155539"/>
        <n v="118657"/>
        <n v="164601"/>
        <n v="156781"/>
        <n v="137391"/>
        <n v="153530"/>
        <n v="132792"/>
        <n v="127767"/>
        <n v="171892"/>
        <n v="223172"/>
        <n v="263874"/>
        <n v="235104"/>
        <n v="149556"/>
        <n v="122613"/>
        <n v="160621"/>
        <n v="155278"/>
        <n v="135043"/>
        <n v="148850.52100000001"/>
        <n v="144991"/>
        <n v="140871"/>
        <n v="163440"/>
        <n v="261219"/>
        <n v="218549"/>
        <n v="267147"/>
        <n v="157121"/>
        <n v="132833"/>
        <n v="157730"/>
        <n v="144617"/>
        <n v="162117"/>
        <n v="150477"/>
        <n v="0"/>
        <m/>
      </sharedItems>
    </cacheField>
    <cacheField name="66" numFmtId="0">
      <sharedItems containsString="0" containsBlank="1" containsNumber="1" minValue="0" maxValue="642482" count="85">
        <n v="368381"/>
        <n v="479038"/>
        <n v="512510"/>
        <n v="483320"/>
        <n v="577467"/>
        <n v="369126.6"/>
        <n v="284468"/>
        <n v="371846"/>
        <n v="380958"/>
        <n v="405475"/>
        <n v="371562"/>
        <n v="410477"/>
        <n v="395365"/>
        <n v="501441"/>
        <n v="545831"/>
        <n v="502225"/>
        <n v="534146"/>
        <n v="375206"/>
        <n v="360041"/>
        <n v="374957"/>
        <n v="375332"/>
        <n v="457150"/>
        <n v="383311"/>
        <n v="428125"/>
        <n v="384342"/>
        <n v="615696"/>
        <n v="503011"/>
        <n v="476494"/>
        <n v="544161"/>
        <n v="344164"/>
        <n v="318041"/>
        <n v="345623"/>
        <n v="392764"/>
        <n v="398154"/>
        <n v="363037"/>
        <n v="411121"/>
        <n v="353658"/>
        <n v="460601"/>
        <n v="507214"/>
        <n v="497718"/>
        <n v="498137"/>
        <n v="368486"/>
        <n v="307201"/>
        <n v="334064"/>
        <n v="388103"/>
        <n v="399574"/>
        <n v="366174"/>
        <n v="398678"/>
        <n v="314344"/>
        <n v="446495"/>
        <n v="616142"/>
        <n v="537795"/>
        <n v="557672"/>
        <n v="386674"/>
        <n v="301729"/>
        <n v="395711"/>
        <n v="414104"/>
        <n v="399160"/>
        <n v="397295"/>
        <n v="378100"/>
        <n v="378317"/>
        <n v="531166"/>
        <n v="542314"/>
        <n v="541392"/>
        <n v="552581"/>
        <n v="378368"/>
        <n v="327816"/>
        <n v="385442"/>
        <n v="398112"/>
        <n v="384583"/>
        <n v="397237.04"/>
        <n v="424672"/>
        <n v="392336"/>
        <n v="522566"/>
        <n v="642482"/>
        <n v="505183"/>
        <n v="637659"/>
        <n v="410832"/>
        <n v="340921"/>
        <n v="384494"/>
        <n v="371409"/>
        <n v="435072"/>
        <n v="397035"/>
        <n v="0"/>
        <m/>
      </sharedItems>
    </cacheField>
    <cacheField name="65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4">
  <r>
    <x v="0"/>
    <x v="0"/>
    <s v="new Date(2006, 0, 1)"/>
    <n v="13304.612999999999"/>
    <n v="2479.2759999999998"/>
    <n v="1016.179"/>
    <n v="2415.4659999999999"/>
    <n v="19215.535"/>
    <n v="29.1"/>
    <n v="182.5"/>
    <n v="1.95"/>
    <n v="12.9"/>
  </r>
  <r>
    <x v="0"/>
    <x v="1"/>
    <s v="new Date(2006, 1, 1)"/>
    <n v="11557.290999999999"/>
    <n v="2479.2759999999998"/>
    <n v="1016.179"/>
    <n v="2860.4720000000002"/>
    <n v="17913.22"/>
    <n v="29.1"/>
    <n v="209"/>
    <n v="2.1"/>
    <n v="12.9"/>
  </r>
  <r>
    <x v="0"/>
    <x v="2"/>
    <s v="new Date(2006, 2, 1)"/>
    <n v="11313.661"/>
    <n v="2810.808"/>
    <n v="1016.179"/>
    <n v="3305.4780000000001"/>
    <n v="18446.126"/>
    <n v="27.45"/>
    <n v="213.5"/>
    <n v="2.15"/>
    <n v="13"/>
  </r>
  <r>
    <x v="0"/>
    <x v="3"/>
    <s v="new Date(2006, 3, 1)"/>
    <n v="10616.048000000001"/>
    <n v="2843.24"/>
    <n v="1016.179"/>
    <n v="3332.5390000000002"/>
    <n v="17808.008000000002"/>
    <n v="27.1"/>
    <n v="199.5"/>
    <n v="2.2000000000000002"/>
    <n v="13.15"/>
  </r>
  <r>
    <x v="0"/>
    <x v="4"/>
    <s v="new Date(2006, 4, 1)"/>
    <n v="11746.299000000001"/>
    <n v="2864.8620000000001"/>
    <n v="1016.179"/>
    <n v="3131.0839999999998"/>
    <n v="18758.424999999999"/>
    <n v="27.1"/>
    <n v="206.5"/>
    <n v="2.25"/>
    <n v="13.25"/>
  </r>
  <r>
    <x v="0"/>
    <x v="5"/>
    <s v="new Date(2006, 5, 1)"/>
    <n v="11256.875"/>
    <n v="2565.7629999999999"/>
    <n v="1016.179"/>
    <n v="2848.4450000000002"/>
    <n v="17687.262999999999"/>
    <n v="27"/>
    <n v="178"/>
    <n v="2.25"/>
    <n v="13.35"/>
  </r>
  <r>
    <x v="0"/>
    <x v="6"/>
    <s v="new Date(2006, 6, 1)"/>
    <n v="11131.121999999999"/>
    <n v="2575.3719999999998"/>
    <n v="1016.179"/>
    <n v="2619.9290000000001"/>
    <n v="17342.602999999999"/>
    <n v="27.2"/>
    <n v="130.5"/>
    <n v="2.1"/>
    <n v="13.4"/>
  </r>
  <r>
    <x v="0"/>
    <x v="7"/>
    <s v="new Date(2006, 7, 1)"/>
    <n v="13777.358"/>
    <n v="2594.5920000000001"/>
    <n v="1016.179"/>
    <n v="2427.4940000000001"/>
    <n v="19815.623"/>
    <n v="32.200000000000003"/>
    <n v="107"/>
    <n v="2"/>
    <n v="13.5"/>
  </r>
  <r>
    <x v="0"/>
    <x v="8"/>
    <s v="new Date(2006, 8, 1)"/>
    <n v="13098.798000000001"/>
    <n v="2633.03"/>
    <n v="1016.179"/>
    <n v="2283.1669999999999"/>
    <n v="19031.174999999999"/>
    <n v="32.200000000000003"/>
    <n v="99.5"/>
    <n v="2"/>
    <n v="13.7"/>
  </r>
  <r>
    <x v="0"/>
    <x v="9"/>
    <s v="new Date(2006, 9, 1)"/>
    <n v="13849.995999999999"/>
    <n v="2642.64"/>
    <n v="1016.179"/>
    <n v="2220.0250000000001"/>
    <n v="19728.84"/>
    <n v="32.049999999999997"/>
    <n v="90"/>
    <n v="1.95"/>
    <n v="13.75"/>
  </r>
  <r>
    <x v="0"/>
    <x v="10"/>
    <s v="new Date(2006, 10, 1)"/>
    <n v="13186.072"/>
    <n v="2700.297"/>
    <n v="1016.179"/>
    <n v="2220.0250000000001"/>
    <n v="19122.574000000001"/>
    <n v="32.049999999999997"/>
    <n v="116.5"/>
    <n v="1.85"/>
    <n v="14.05"/>
  </r>
  <r>
    <x v="0"/>
    <x v="11"/>
    <s v="new Date(2006, 11, 1)"/>
    <n v="12572.811"/>
    <n v="3091.8879999999999"/>
    <n v="1016.179"/>
    <n v="2268.1329999999998"/>
    <n v="18949.012999999999"/>
    <n v="29.3"/>
    <n v="111.5"/>
    <n v="1.85"/>
    <n v="14.3"/>
  </r>
  <r>
    <x v="1"/>
    <x v="0"/>
    <s v="new Date(2007, 0, 1)"/>
    <n v="12456.707"/>
    <n v="2806.0030000000002"/>
    <n v="957.89700000000005"/>
    <n v="2594.3870000000002"/>
    <n v="18814.995999999999"/>
    <n v="28.6"/>
    <n v="102"/>
    <n v="1.85"/>
    <n v="14.6"/>
  </r>
  <r>
    <x v="1"/>
    <x v="1"/>
    <s v="new Date(2007, 1, 1)"/>
    <n v="10555.77"/>
    <n v="2892.489"/>
    <n v="957.89700000000005"/>
    <n v="3034.0010000000002"/>
    <n v="17440.157999999999"/>
    <n v="28.9"/>
    <n v="128"/>
    <n v="1.9"/>
    <n v="15.05"/>
  </r>
  <r>
    <x v="1"/>
    <x v="2"/>
    <s v="new Date(2007, 2, 1)"/>
    <n v="10243.495999999999"/>
    <n v="3318.915"/>
    <n v="957.89700000000005"/>
    <n v="3473.614"/>
    <n v="17993.922999999999"/>
    <n v="27.2"/>
    <n v="121"/>
    <n v="2"/>
    <n v="15.35"/>
  </r>
  <r>
    <x v="1"/>
    <x v="3"/>
    <s v="new Date(2007, 3, 1)"/>
    <n v="9990.8389999999999"/>
    <n v="3372.9690000000001"/>
    <n v="957.89700000000005"/>
    <n v="3500.3470000000002"/>
    <n v="17822.053"/>
    <n v="27.6"/>
    <n v="104.5"/>
    <n v="1.95"/>
    <n v="15.6"/>
  </r>
  <r>
    <x v="1"/>
    <x v="4"/>
    <s v="new Date(2007, 4, 1)"/>
    <n v="10575.49"/>
    <n v="3470.2660000000001"/>
    <n v="957.89700000000005"/>
    <n v="3301.3330000000001"/>
    <n v="18304.987000000001"/>
    <n v="27.6"/>
    <n v="111.5"/>
    <n v="2"/>
    <n v="16.05"/>
  </r>
  <r>
    <x v="1"/>
    <x v="5"/>
    <s v="new Date(2007, 5, 1)"/>
    <n v="10630.13"/>
    <n v="3113.51"/>
    <n v="957.89700000000005"/>
    <n v="3022.1190000000001"/>
    <n v="17723.656999999999"/>
    <n v="28.6"/>
    <n v="102"/>
    <n v="2.0499999999999998"/>
    <n v="16.2"/>
  </r>
  <r>
    <x v="1"/>
    <x v="6"/>
    <s v="new Date(2007, 6, 1)"/>
    <n v="12045.366"/>
    <n v="3151.9479999999999"/>
    <n v="957.89700000000005"/>
    <n v="2796.3719999999998"/>
    <n v="18951.584999999999"/>
    <n v="31.1"/>
    <n v="95"/>
    <n v="1.85"/>
    <n v="16.399999999999999"/>
  </r>
  <r>
    <x v="1"/>
    <x v="7"/>
    <s v="new Date(2007, 7, 1)"/>
    <n v="16299.832"/>
    <n v="3276.873"/>
    <n v="957.89700000000005"/>
    <n v="2606.2689999999998"/>
    <n v="23140.871999999999"/>
    <n v="38.549999999999997"/>
    <n v="102"/>
    <n v="2"/>
    <n v="17.05"/>
  </r>
  <r>
    <x v="1"/>
    <x v="8"/>
    <s v="new Date(2007, 8, 1)"/>
    <n v="17618.990000000002"/>
    <n v="3507.5039999999999"/>
    <n v="957.89700000000005"/>
    <n v="2463.692"/>
    <n v="24548.082999999999"/>
    <n v="42.55"/>
    <n v="92.5"/>
    <n v="2.0499999999999998"/>
    <n v="18.25"/>
  </r>
  <r>
    <x v="1"/>
    <x v="9"/>
    <s v="new Date(2007, 9, 1)"/>
    <n v="20338.767"/>
    <n v="3805.4009999999998"/>
    <n v="957.89700000000005"/>
    <n v="2401.3139999999999"/>
    <n v="27503.38"/>
    <n v="45.5"/>
    <n v="97.5"/>
    <n v="1.95"/>
    <n v="19.8"/>
  </r>
  <r>
    <x v="1"/>
    <x v="10"/>
    <s v="new Date(2007, 10, 1)"/>
    <n v="20217.592000000001"/>
    <n v="3959.1550000000002"/>
    <n v="957.89700000000005"/>
    <n v="2401.3139999999999"/>
    <n v="27535.958999999999"/>
    <n v="46.55"/>
    <n v="102"/>
    <n v="1.85"/>
    <n v="20.6"/>
  </r>
  <r>
    <x v="1"/>
    <x v="11"/>
    <s v="new Date(2007, 11, 1)"/>
    <n v="19610.383000000002"/>
    <n v="4562.1570000000002"/>
    <n v="957.89700000000005"/>
    <n v="2448.84"/>
    <n v="27579.277999999998"/>
    <n v="43.8"/>
    <n v="90"/>
    <n v="1.85"/>
    <n v="21.1"/>
  </r>
  <r>
    <x v="2"/>
    <x v="0"/>
    <s v="new Date(2008, 0, 1)"/>
    <n v="17203.718000000001"/>
    <n v="4064.86"/>
    <n v="1282.451"/>
    <n v="2904.2289999999998"/>
    <n v="25455.258999999998"/>
    <n v="39.799999999999997"/>
    <n v="95"/>
    <n v="1.95"/>
    <n v="21.15"/>
  </r>
  <r>
    <x v="2"/>
    <x v="1"/>
    <s v="new Date(2008, 1, 1)"/>
    <n v="15229.017"/>
    <n v="4103.299"/>
    <n v="1282.451"/>
    <n v="3488.991"/>
    <n v="24103.758999999998"/>
    <n v="39.6"/>
    <n v="104.5"/>
    <n v="2.1"/>
    <n v="21.35"/>
  </r>
  <r>
    <x v="2"/>
    <x v="2"/>
    <s v="new Date(2008, 2, 1)"/>
    <n v="13583.615"/>
    <n v="4691.8869999999997"/>
    <n v="1282.451"/>
    <n v="4073.7530000000002"/>
    <n v="23631.706999999999"/>
    <n v="37"/>
    <n v="99.5"/>
    <n v="2.15"/>
    <n v="21.7"/>
  </r>
  <r>
    <x v="2"/>
    <x v="3"/>
    <s v="new Date(2008, 3, 1)"/>
    <n v="12157.012000000001"/>
    <n v="4756.7520000000004"/>
    <n v="1282.451"/>
    <n v="4109.3119999999999"/>
    <n v="22305.528999999999"/>
    <n v="35.799999999999997"/>
    <n v="99.5"/>
    <n v="2.2000000000000002"/>
    <n v="22"/>
  </r>
  <r>
    <x v="2"/>
    <x v="4"/>
    <s v="new Date(2008, 4, 1)"/>
    <n v="12803.691999999999"/>
    <n v="4778.3729999999996"/>
    <n v="1282.451"/>
    <n v="3844.5889999999999"/>
    <n v="22709.107"/>
    <n v="34.799999999999997"/>
    <n v="102"/>
    <n v="2.2999999999999998"/>
    <n v="22.1"/>
  </r>
  <r>
    <x v="2"/>
    <x v="5"/>
    <s v="new Date(2008, 5, 1)"/>
    <n v="11658.021000000001"/>
    <n v="4247.4430000000002"/>
    <n v="1282.451"/>
    <n v="3473.1860000000001"/>
    <n v="20661.102999999999"/>
    <n v="33"/>
    <n v="130.5"/>
    <n v="2.35"/>
    <n v="22.1"/>
  </r>
  <r>
    <x v="2"/>
    <x v="6"/>
    <s v="new Date(2008, 6, 1)"/>
    <n v="11840.252"/>
    <n v="4237.8329999999996"/>
    <n v="1282.451"/>
    <n v="3172.9029999999998"/>
    <n v="20533.440999999999"/>
    <n v="33.450000000000003"/>
    <n v="80.5"/>
    <n v="2.2999999999999998"/>
    <n v="22.05"/>
  </r>
  <r>
    <x v="2"/>
    <x v="7"/>
    <s v="new Date(2008, 7, 1)"/>
    <n v="14497.583000000001"/>
    <n v="4209.0039999999999"/>
    <n v="1282.451"/>
    <n v="2920.0329999999999"/>
    <n v="22909.073"/>
    <n v="38.549999999999997"/>
    <n v="76"/>
    <n v="2.35"/>
    <n v="21.9"/>
  </r>
  <r>
    <x v="2"/>
    <x v="8"/>
    <s v="new Date(2008, 8, 1)"/>
    <n v="14211.148999999999"/>
    <n v="4103.299"/>
    <n v="1282.451"/>
    <n v="2730.38"/>
    <n v="22327.280999999999"/>
    <n v="37.9"/>
    <n v="66.5"/>
    <n v="2.2999999999999998"/>
    <n v="21.35"/>
  </r>
  <r>
    <x v="2"/>
    <x v="9"/>
    <s v="new Date(2008, 9, 1)"/>
    <n v="14956.427"/>
    <n v="3949.5450000000001"/>
    <n v="1282.451"/>
    <n v="2647.4070000000002"/>
    <n v="22835.832999999999"/>
    <n v="37.4"/>
    <n v="64"/>
    <n v="2.25"/>
    <n v="20.55"/>
  </r>
  <r>
    <x v="2"/>
    <x v="10"/>
    <s v="new Date(2008, 10, 1)"/>
    <n v="14040.178"/>
    <n v="3718.915"/>
    <n v="1282.451"/>
    <n v="2647.4070000000002"/>
    <n v="21688.953000000001"/>
    <n v="36.35"/>
    <n v="66.5"/>
    <n v="2"/>
    <n v="19.350000000000001"/>
  </r>
  <r>
    <x v="2"/>
    <x v="11"/>
    <s v="new Date(2008, 11, 1)"/>
    <n v="13281.636"/>
    <n v="4010.806"/>
    <n v="1282.451"/>
    <n v="2710.625"/>
    <n v="21285.52"/>
    <n v="33.049999999999997"/>
    <n v="83"/>
    <n v="2"/>
    <n v="18.55"/>
  </r>
  <r>
    <x v="3"/>
    <x v="0"/>
    <s v="new Date(2009, 0, 1)"/>
    <n v="11214.45"/>
    <n v="3421.0169999999998"/>
    <n v="1335.8969999999999"/>
    <n v="2879.2"/>
    <n v="18850.565999999999"/>
    <n v="28.65"/>
    <n v="80.5"/>
    <n v="2.0499999999999998"/>
    <n v="17.8"/>
  </r>
  <r>
    <x v="3"/>
    <x v="1"/>
    <s v="new Date(2009, 1, 1)"/>
    <n v="8596.3790000000008"/>
    <n v="3344.14"/>
    <n v="1335.8969999999999"/>
    <n v="3436.1379999999999"/>
    <n v="16712.556"/>
    <n v="27.35"/>
    <n v="104.5"/>
    <n v="2"/>
    <n v="17.399999999999999"/>
  </r>
  <r>
    <x v="3"/>
    <x v="2"/>
    <s v="new Date(2009, 2, 1)"/>
    <n v="5829.1229999999996"/>
    <n v="3708.1039999999998"/>
    <n v="1335.8969999999999"/>
    <n v="3950.596"/>
    <n v="14823.721"/>
    <n v="22.6"/>
    <n v="118.5"/>
    <n v="2.1"/>
    <n v="17.149999999999999"/>
  </r>
  <r>
    <x v="3"/>
    <x v="3"/>
    <s v="new Date(2009, 3, 1)"/>
    <n v="6006.8909999999996"/>
    <n v="3697.2930000000001"/>
    <n v="1335.8969999999999"/>
    <n v="3981.8809999999999"/>
    <n v="15021.963"/>
    <n v="22.6"/>
    <n v="109"/>
    <n v="2.0499999999999998"/>
    <n v="17.100000000000001"/>
  </r>
  <r>
    <x v="3"/>
    <x v="4"/>
    <s v="new Date(2009, 4, 1)"/>
    <n v="6812.8519999999999"/>
    <n v="3654.05"/>
    <n v="1335.8969999999999"/>
    <n v="3748.9839999999999"/>
    <n v="15551.785"/>
    <n v="22.6"/>
    <n v="125.5"/>
    <n v="2.15"/>
    <n v="16.899999999999999"/>
  </r>
  <r>
    <x v="3"/>
    <x v="5"/>
    <s v="new Date(2009, 5, 1)"/>
    <n v="6285.1549999999997"/>
    <n v="3209.6060000000002"/>
    <n v="1335.8969999999999"/>
    <n v="3422.2339999999999"/>
    <n v="14252.893"/>
    <n v="21.6"/>
    <n v="121"/>
    <n v="2.0499999999999998"/>
    <n v="16.7"/>
  </r>
  <r>
    <x v="3"/>
    <x v="6"/>
    <s v="new Date(2009, 6, 1)"/>
    <n v="7373.192"/>
    <n v="3151.9479999999999"/>
    <n v="1335.8969999999999"/>
    <n v="3158.0529999999999"/>
    <n v="15019.091"/>
    <n v="23.2"/>
    <n v="128"/>
    <n v="2"/>
    <n v="16.399999999999999"/>
  </r>
  <r>
    <x v="3"/>
    <x v="7"/>
    <s v="new Date(2009, 7, 1)"/>
    <n v="9430.4390000000003"/>
    <n v="3084.681"/>
    <n v="1335.8969999999999"/>
    <n v="2935.5839999999998"/>
    <n v="16786.602999999999"/>
    <n v="27"/>
    <n v="123.5"/>
    <n v="2"/>
    <n v="16.05"/>
  </r>
  <r>
    <x v="3"/>
    <x v="8"/>
    <s v="new Date(2009, 8, 1)"/>
    <n v="9621.0570000000007"/>
    <n v="2988.585"/>
    <n v="1335.8969999999999"/>
    <n v="2768.7330000000002"/>
    <n v="16714.274000000001"/>
    <n v="28"/>
    <n v="118.5"/>
    <n v="1.85"/>
    <n v="15.55"/>
  </r>
  <r>
    <x v="3"/>
    <x v="9"/>
    <s v="new Date(2009, 9, 1)"/>
    <n v="11576.972"/>
    <n v="2902.0990000000002"/>
    <n v="1335.8969999999999"/>
    <n v="2695.7359999999999"/>
    <n v="18510.705000000002"/>
    <n v="30.1"/>
    <n v="121"/>
    <n v="1.8"/>
    <n v="15.1"/>
  </r>
  <r>
    <x v="3"/>
    <x v="10"/>
    <s v="new Date(2009, 10, 1)"/>
    <n v="12816.662"/>
    <n v="2882.88"/>
    <n v="1335.8969999999999"/>
    <n v="2695.7359999999999"/>
    <n v="19731.175999999999"/>
    <n v="33.4"/>
    <n v="125.5"/>
    <n v="1.75"/>
    <n v="15"/>
  </r>
  <r>
    <x v="3"/>
    <x v="11"/>
    <s v="new Date(2009, 11, 1)"/>
    <n v="13768.822"/>
    <n v="3221.6179999999999"/>
    <n v="1335.8969999999999"/>
    <n v="2751.3530000000001"/>
    <n v="21077.690999999999"/>
    <n v="33.75"/>
    <n v="123.5"/>
    <n v="1.7"/>
    <n v="14.9"/>
  </r>
  <r>
    <x v="4"/>
    <x v="0"/>
    <s v="new Date(2010, 0, 1)"/>
    <n v="12752.477999999999"/>
    <n v="2882.88"/>
    <n v="1190.3869999999999"/>
    <n v="2965.7539999999999"/>
    <n v="19791.499"/>
    <n v="31.05"/>
    <n v="121"/>
    <n v="1.95"/>
    <n v="15"/>
  </r>
  <r>
    <x v="4"/>
    <x v="1"/>
    <s v="new Date(2010, 1, 1)"/>
    <n v="10179.067999999999"/>
    <n v="2902.0990000000002"/>
    <n v="1190.3869999999999"/>
    <n v="3387.5039999999999"/>
    <n v="17659.059000000001"/>
    <n v="29.6"/>
    <n v="107"/>
    <n v="2"/>
    <n v="15.1"/>
  </r>
  <r>
    <x v="4"/>
    <x v="2"/>
    <s v="new Date(2010, 2, 1)"/>
    <n v="9554.7260000000006"/>
    <n v="3264.8609999999999"/>
    <n v="1190.3869999999999"/>
    <n v="3785.567"/>
    <n v="17795.543000000001"/>
    <n v="26.8"/>
    <n v="102"/>
    <n v="2"/>
    <n v="15.1"/>
  </r>
  <r>
    <x v="4"/>
    <x v="3"/>
    <s v="new Date(2010, 3, 1)"/>
    <n v="9948.6020000000008"/>
    <n v="3254.05"/>
    <n v="1190.3869999999999"/>
    <n v="3809.7739999999999"/>
    <n v="18202.814999999999"/>
    <n v="28.05"/>
    <n v="102"/>
    <n v="1.95"/>
    <n v="15.05"/>
  </r>
  <r>
    <x v="4"/>
    <x v="4"/>
    <s v="new Date(2010, 4, 1)"/>
    <n v="12068.537"/>
    <n v="3254.05"/>
    <n v="1190.3869999999999"/>
    <n v="3629.569"/>
    <n v="20142.544999999998"/>
    <n v="30.25"/>
    <n v="104.5"/>
    <n v="2.0499999999999998"/>
    <n v="15.05"/>
  </r>
  <r>
    <x v="4"/>
    <x v="5"/>
    <s v="new Date(2010, 5, 1)"/>
    <n v="13395.382"/>
    <n v="2969.366"/>
    <n v="1190.3869999999999"/>
    <n v="3376.7449999999999"/>
    <n v="20931.882000000001"/>
    <n v="33.049999999999997"/>
    <n v="123.5"/>
    <n v="2"/>
    <n v="15.45"/>
  </r>
  <r>
    <x v="4"/>
    <x v="6"/>
    <s v="new Date(2010, 6, 1)"/>
    <n v="14557.308000000001"/>
    <n v="3046.2429999999999"/>
    <n v="1190.3869999999999"/>
    <n v="3172.3339999999998"/>
    <n v="21966.274000000001"/>
    <n v="34.9"/>
    <n v="114"/>
    <n v="1.85"/>
    <n v="15.85"/>
  </r>
  <r>
    <x v="4"/>
    <x v="7"/>
    <s v="new Date(2010, 7, 1)"/>
    <n v="16334.15"/>
    <n v="3190.3870000000002"/>
    <n v="1190.3869999999999"/>
    <n v="3000.1990000000001"/>
    <n v="23715.125"/>
    <n v="38.549999999999997"/>
    <n v="97.5"/>
    <n v="1.9"/>
    <n v="16.600000000000001"/>
  </r>
  <r>
    <x v="4"/>
    <x v="8"/>
    <s v="new Date(2010, 8, 1)"/>
    <n v="14987.791999999999"/>
    <n v="3411.4079999999999"/>
    <n v="1190.3869999999999"/>
    <n v="2871.0970000000002"/>
    <n v="22460.686000000002"/>
    <n v="38.5"/>
    <n v="95"/>
    <n v="1.9"/>
    <n v="17.75"/>
  </r>
  <r>
    <x v="4"/>
    <x v="9"/>
    <s v="new Date(2010, 9, 1)"/>
    <n v="15901.61"/>
    <n v="3555.5520000000001"/>
    <n v="1190.3869999999999"/>
    <n v="2814.6149999999998"/>
    <n v="23462.165000000001"/>
    <n v="39.35"/>
    <n v="107"/>
    <n v="1.9"/>
    <n v="18.5"/>
  </r>
  <r>
    <x v="4"/>
    <x v="10"/>
    <s v="new Date(2010, 10, 1)"/>
    <n v="15782.034"/>
    <n v="3670.8670000000002"/>
    <n v="1190.3869999999999"/>
    <n v="2814.6149999999998"/>
    <n v="23457.904999999999"/>
    <n v="40.299999999999997"/>
    <n v="123.5"/>
    <n v="1.85"/>
    <n v="19.100000000000001"/>
  </r>
  <r>
    <x v="4"/>
    <x v="11"/>
    <s v="new Date(2010, 11, 1)"/>
    <n v="14753.963"/>
    <n v="4259.4549999999999"/>
    <n v="1190.3869999999999"/>
    <n v="2857.6489999999999"/>
    <n v="23061.455000000002"/>
    <n v="37.6"/>
    <n v="116.5"/>
    <n v="2"/>
    <n v="19.7"/>
  </r>
  <r>
    <x v="5"/>
    <x v="0"/>
    <s v="new Date(2011, 0, 1)"/>
    <n v="14834.218000000001"/>
    <n v="3891.8879999999999"/>
    <n v="1473.5070000000001"/>
    <n v="3162.625"/>
    <n v="23362.239000000001"/>
    <n v="36.549999999999997"/>
    <n v="116.5"/>
    <n v="2"/>
    <n v="20.25"/>
  </r>
  <r>
    <x v="5"/>
    <x v="1"/>
    <s v="new Date(2011, 1, 1)"/>
    <n v="12268.82"/>
    <n v="4007.203"/>
    <n v="1473.5070000000001"/>
    <n v="3770.8020000000001"/>
    <n v="21520.333999999999"/>
    <n v="36.549999999999997"/>
    <n v="111.5"/>
    <n v="2.1"/>
    <n v="20.85"/>
  </r>
  <r>
    <x v="5"/>
    <x v="2"/>
    <s v="new Date(2011, 2, 1)"/>
    <n v="11980.007"/>
    <n v="4659.4539999999997"/>
    <n v="1473.5070000000001"/>
    <n v="4360.4170000000004"/>
    <n v="22473.386999999999"/>
    <n v="34.549999999999997"/>
    <n v="109"/>
    <n v="2.25"/>
    <n v="21.55"/>
  </r>
  <r>
    <x v="5"/>
    <x v="3"/>
    <s v="new Date(2011, 3, 1)"/>
    <n v="11857.362999999999"/>
    <n v="4799.9949999999999"/>
    <n v="1473.5070000000001"/>
    <n v="4324.7659999999996"/>
    <n v="22455.633999999998"/>
    <n v="34.5"/>
    <n v="116.5"/>
    <n v="2.35"/>
    <n v="22.2"/>
  </r>
  <r>
    <x v="5"/>
    <x v="4"/>
    <s v="new Date(2011, 4, 1)"/>
    <n v="14076.138000000001"/>
    <n v="4832.4269999999997"/>
    <n v="1473.5070000000001"/>
    <n v="4009.9490000000001"/>
    <n v="24392.022000000001"/>
    <n v="36.6"/>
    <n v="147"/>
    <n v="2.4"/>
    <n v="22.35"/>
  </r>
  <r>
    <x v="5"/>
    <x v="5"/>
    <s v="new Date(2011, 5, 1)"/>
    <n v="13831.055"/>
    <n v="4305.1000000000004"/>
    <n v="1473.5070000000001"/>
    <n v="3671.6979999999999"/>
    <n v="23281.363000000001"/>
    <n v="36.700000000000003"/>
    <n v="142.5"/>
    <n v="2.35"/>
    <n v="22.4"/>
  </r>
  <r>
    <x v="5"/>
    <x v="6"/>
    <s v="new Date(2011, 6, 1)"/>
    <n v="15570.627"/>
    <n v="4305.1000000000004"/>
    <n v="1473.5070000000001"/>
    <n v="3405.0569999999998"/>
    <n v="24754.293000000001"/>
    <n v="39.1"/>
    <n v="118.5"/>
    <n v="2.4"/>
    <n v="22.4"/>
  </r>
  <r>
    <x v="5"/>
    <x v="7"/>
    <s v="new Date(2011, 7, 1)"/>
    <n v="15980.332"/>
    <n v="4295.491"/>
    <n v="1473.5070000000001"/>
    <n v="3151.547"/>
    <n v="24900.879000000001"/>
    <n v="40.85"/>
    <n v="118.5"/>
    <n v="2.4"/>
    <n v="22.35"/>
  </r>
  <r>
    <x v="5"/>
    <x v="8"/>
    <s v="new Date(2011, 8, 1)"/>
    <n v="14430.548000000001"/>
    <n v="4257.0519999999997"/>
    <n v="1473.5070000000001"/>
    <n v="2967.998"/>
    <n v="23129.108"/>
    <n v="39.75"/>
    <n v="107"/>
    <n v="2.35"/>
    <n v="22.15"/>
  </r>
  <r>
    <x v="5"/>
    <x v="9"/>
    <s v="new Date(2011, 9, 1)"/>
    <n v="15793.715"/>
    <n v="4209.0039999999999"/>
    <n v="1473.5070000000001"/>
    <n v="2891.0889999999999"/>
    <n v="24367.317999999999"/>
    <n v="40.5"/>
    <n v="114"/>
    <n v="2.35"/>
    <n v="21.9"/>
  </r>
  <r>
    <x v="5"/>
    <x v="10"/>
    <s v="new Date(2011, 10, 1)"/>
    <n v="15446.433000000001"/>
    <n v="4151.3469999999998"/>
    <n v="1473.5070000000001"/>
    <n v="2890.1019999999999"/>
    <n v="23961.39"/>
    <n v="40.799999999999997"/>
    <n v="118.5"/>
    <n v="2.4"/>
    <n v="21.6"/>
  </r>
  <r>
    <x v="5"/>
    <x v="11"/>
    <s v="new Date(2011, 11, 1)"/>
    <n v="15334.861000000001"/>
    <n v="4616.2110000000002"/>
    <n v="1473.5070000000001"/>
    <n v="2938.5340000000001"/>
    <n v="24363.115000000002"/>
    <n v="38.450000000000003"/>
    <n v="130.5"/>
    <n v="2.35"/>
    <n v="21.35"/>
  </r>
  <r>
    <x v="6"/>
    <x v="0"/>
    <s v="new Date(2012, 0, 1)"/>
    <n v="15900.672"/>
    <n v="4084.08"/>
    <n v="1388.7380000000001"/>
    <n v="3208.5639999999999"/>
    <n v="24582.054"/>
    <n v="37.51"/>
    <n v="125"/>
    <n v="2.4500000000000002"/>
    <n v="21.25"/>
  </r>
  <r>
    <x v="6"/>
    <x v="1"/>
    <s v="new Date(2012, 1, 1)"/>
    <n v="13194.728999999999"/>
    <n v="4141.7370000000001"/>
    <n v="1388.7380000000001"/>
    <n v="3759.6039999999998"/>
    <n v="22484.81"/>
    <n v="36.770000000000003"/>
    <n v="125"/>
    <n v="2.5499999999999998"/>
    <n v="21.55"/>
  </r>
  <r>
    <x v="6"/>
    <x v="2"/>
    <s v="new Date(2012, 2, 1)"/>
    <n v="11870.993"/>
    <n v="4713.5079999999998"/>
    <n v="1388.7380000000001"/>
    <n v="4240.884"/>
    <n v="22214.124"/>
    <n v="33"/>
    <n v="125"/>
    <n v="2.6"/>
    <n v="21.8"/>
  </r>
  <r>
    <x v="6"/>
    <x v="3"/>
    <s v="new Date(2012, 3, 1)"/>
    <n v="10796.057000000001"/>
    <n v="4789.1840000000002"/>
    <n v="1388.7380000000001"/>
    <n v="4196.7370000000001"/>
    <n v="21170.717000000001"/>
    <n v="32.51"/>
    <n v="122.5"/>
    <n v="2.65"/>
    <n v="22.15"/>
  </r>
  <r>
    <x v="6"/>
    <x v="4"/>
    <s v="new Date(2012, 4, 1)"/>
    <n v="11034.77"/>
    <n v="4908.1030000000001"/>
    <n v="1388.7380000000001"/>
    <n v="3927.8960000000002"/>
    <n v="21259.508000000002"/>
    <n v="31.52"/>
    <n v="142.5"/>
    <n v="2.7"/>
    <n v="22.7"/>
  </r>
  <r>
    <x v="6"/>
    <x v="5"/>
    <s v="new Date(2012, 5, 1)"/>
    <n v="10608.358"/>
    <n v="4439.6350000000002"/>
    <n v="1388.7380000000001"/>
    <n v="3622.2570000000001"/>
    <n v="20058.990000000002"/>
    <n v="30.84"/>
    <n v="135"/>
    <n v="2.8"/>
    <n v="23.1"/>
  </r>
  <r>
    <x v="6"/>
    <x v="6"/>
    <s v="new Date(2012, 6, 1)"/>
    <n v="11913.39"/>
    <n v="4545.34"/>
    <n v="1388.7380000000001"/>
    <n v="3377.038"/>
    <n v="21224.508000000002"/>
    <n v="33.159999999999997"/>
    <n v="132.5"/>
    <n v="2.75"/>
    <n v="23.65"/>
  </r>
  <r>
    <x v="6"/>
    <x v="7"/>
    <s v="new Date(2012, 7, 1)"/>
    <n v="12601.564"/>
    <n v="4708.7039999999997"/>
    <n v="1388.7380000000001"/>
    <n v="3159.7919999999999"/>
    <n v="21858.798999999999"/>
    <n v="35.64"/>
    <n v="102.5"/>
    <n v="2.8"/>
    <n v="24.5"/>
  </r>
  <r>
    <x v="6"/>
    <x v="8"/>
    <s v="new Date(2012, 8, 1)"/>
    <n v="11733.322"/>
    <n v="4814.4089999999997"/>
    <n v="1388.7380000000001"/>
    <n v="3006.8"/>
    <n v="20943.271000000001"/>
    <n v="35.630000000000003"/>
    <n v="90"/>
    <n v="2.8"/>
    <n v="25.05"/>
  </r>
  <r>
    <x v="6"/>
    <x v="9"/>
    <s v="new Date(2012, 9, 1)"/>
    <n v="12560.419"/>
    <n v="4920.1149999999998"/>
    <n v="1388.7380000000001"/>
    <n v="2894.9319999999998"/>
    <n v="21764.205000000002"/>
    <n v="36.26"/>
    <n v="90"/>
    <n v="2.65"/>
    <n v="25.6"/>
  </r>
  <r>
    <x v="6"/>
    <x v="10"/>
    <s v="new Date(2012, 10, 1)"/>
    <n v="13099.578"/>
    <n v="5006.6009999999997"/>
    <n v="1388.7380000000001"/>
    <n v="2894.9319999999998"/>
    <n v="22389.85"/>
    <n v="38.51"/>
    <n v="92"/>
    <n v="2.6"/>
    <n v="26.05"/>
  </r>
  <r>
    <x v="6"/>
    <x v="11"/>
    <s v="new Date(2012, 11, 1)"/>
    <n v="13276.925999999999"/>
    <n v="5697.2910000000002"/>
    <n v="1388.7380000000001"/>
    <n v="2894.9319999999998"/>
    <n v="23257.888999999999"/>
    <n v="37.86"/>
    <n v="95"/>
    <n v="2.4"/>
    <n v="26.3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84">
  <r>
    <x v="0"/>
    <x v="0"/>
    <s v="new Date(2006, 0, 1)"/>
    <x v="0"/>
    <x v="0"/>
    <e v="#N/A"/>
    <x v="0"/>
    <x v="0"/>
    <x v="0"/>
    <x v="0"/>
    <e v="#N/A"/>
    <x v="0"/>
    <n v="248827"/>
    <n v="119554"/>
    <n v="368381"/>
  </r>
  <r>
    <x v="0"/>
    <x v="1"/>
    <s v="new Date(2006, 1, 1)"/>
    <x v="0"/>
    <x v="0"/>
    <e v="#N/A"/>
    <x v="0"/>
    <x v="0"/>
    <x v="0"/>
    <x v="0"/>
    <e v="#N/A"/>
    <x v="0"/>
    <n v="352076"/>
    <n v="126962"/>
    <n v="479038"/>
  </r>
  <r>
    <x v="0"/>
    <x v="2"/>
    <s v="new Date(2006, 2, 1)"/>
    <x v="0"/>
    <x v="0"/>
    <e v="#N/A"/>
    <x v="0"/>
    <x v="0"/>
    <x v="0"/>
    <x v="0"/>
    <e v="#N/A"/>
    <x v="0"/>
    <n v="327314"/>
    <n v="185196"/>
    <n v="512510"/>
  </r>
  <r>
    <x v="0"/>
    <x v="3"/>
    <s v="new Date(2006, 3, 1)"/>
    <x v="0"/>
    <x v="0"/>
    <e v="#N/A"/>
    <x v="0"/>
    <x v="0"/>
    <x v="0"/>
    <x v="0"/>
    <e v="#N/A"/>
    <x v="0"/>
    <n v="272190"/>
    <n v="211130"/>
    <n v="483320"/>
  </r>
  <r>
    <x v="0"/>
    <x v="4"/>
    <s v="new Date(2006, 4, 1)"/>
    <x v="0"/>
    <x v="0"/>
    <e v="#N/A"/>
    <x v="0"/>
    <x v="0"/>
    <x v="0"/>
    <x v="0"/>
    <e v="#N/A"/>
    <x v="0"/>
    <n v="339125"/>
    <n v="238342"/>
    <n v="577467"/>
  </r>
  <r>
    <x v="0"/>
    <x v="5"/>
    <s v="new Date(2006, 5, 1)"/>
    <x v="0"/>
    <x v="0"/>
    <e v="#N/A"/>
    <x v="0"/>
    <x v="0"/>
    <x v="0"/>
    <x v="0"/>
    <e v="#N/A"/>
    <x v="0"/>
    <n v="235949.6"/>
    <n v="133177"/>
    <n v="369126.6"/>
  </r>
  <r>
    <x v="0"/>
    <x v="6"/>
    <s v="new Date(2006, 6, 1)"/>
    <x v="0"/>
    <x v="0"/>
    <e v="#N/A"/>
    <x v="0"/>
    <x v="0"/>
    <x v="0"/>
    <x v="0"/>
    <e v="#N/A"/>
    <x v="0"/>
    <n v="184397"/>
    <n v="100071"/>
    <n v="284468"/>
  </r>
  <r>
    <x v="0"/>
    <x v="7"/>
    <s v="new Date(2006, 7, 1)"/>
    <x v="0"/>
    <x v="0"/>
    <e v="#N/A"/>
    <x v="0"/>
    <x v="0"/>
    <x v="0"/>
    <x v="0"/>
    <e v="#N/A"/>
    <x v="0"/>
    <n v="230727"/>
    <n v="141119"/>
    <n v="371846"/>
  </r>
  <r>
    <x v="0"/>
    <x v="8"/>
    <s v="new Date(2006, 8, 1)"/>
    <x v="0"/>
    <x v="0"/>
    <e v="#N/A"/>
    <x v="0"/>
    <x v="0"/>
    <x v="0"/>
    <x v="0"/>
    <e v="#N/A"/>
    <x v="0"/>
    <n v="241593"/>
    <n v="139365"/>
    <n v="380958"/>
  </r>
  <r>
    <x v="0"/>
    <x v="9"/>
    <s v="new Date(2006, 9, 1)"/>
    <x v="0"/>
    <x v="0"/>
    <e v="#N/A"/>
    <x v="0"/>
    <x v="0"/>
    <x v="0"/>
    <x v="0"/>
    <e v="#N/A"/>
    <x v="0"/>
    <n v="277552"/>
    <n v="127923"/>
    <n v="405475"/>
  </r>
  <r>
    <x v="0"/>
    <x v="10"/>
    <s v="new Date(2006, 10, 1)"/>
    <x v="0"/>
    <x v="0"/>
    <e v="#N/A"/>
    <x v="0"/>
    <x v="0"/>
    <x v="0"/>
    <x v="0"/>
    <e v="#N/A"/>
    <x v="0"/>
    <n v="241153"/>
    <n v="130409"/>
    <n v="371562"/>
  </r>
  <r>
    <x v="0"/>
    <x v="11"/>
    <s v="new Date(2006, 11, 1)"/>
    <x v="0"/>
    <x v="0"/>
    <e v="#N/A"/>
    <x v="0"/>
    <x v="0"/>
    <x v="0"/>
    <x v="0"/>
    <e v="#N/A"/>
    <x v="0"/>
    <n v="286478"/>
    <n v="123999"/>
    <n v="410477"/>
  </r>
  <r>
    <x v="1"/>
    <x v="0"/>
    <s v="new Date(2007, 0, 1)"/>
    <x v="1"/>
    <x v="1"/>
    <n v="0.26500000000000001"/>
    <x v="1"/>
    <x v="1"/>
    <x v="1"/>
    <x v="1"/>
    <n v="3347"/>
    <x v="1"/>
    <n v="268558"/>
    <n v="126807"/>
    <n v="395365"/>
  </r>
  <r>
    <x v="1"/>
    <x v="1"/>
    <s v="new Date(2007, 1, 1)"/>
    <x v="2"/>
    <x v="2"/>
    <n v="0.30499999999999999"/>
    <x v="2"/>
    <x v="2"/>
    <x v="2"/>
    <x v="2"/>
    <n v="9244"/>
    <x v="2"/>
    <n v="359770"/>
    <n v="141671"/>
    <n v="501441"/>
  </r>
  <r>
    <x v="1"/>
    <x v="2"/>
    <s v="new Date(2007, 2, 1)"/>
    <x v="3"/>
    <x v="3"/>
    <n v="0.23400000000000001"/>
    <x v="3"/>
    <x v="3"/>
    <x v="1"/>
    <x v="3"/>
    <n v="57713"/>
    <x v="3"/>
    <n v="340871"/>
    <n v="204960"/>
    <n v="545831"/>
  </r>
  <r>
    <x v="1"/>
    <x v="3"/>
    <s v="new Date(2007, 3, 1)"/>
    <x v="4"/>
    <x v="4"/>
    <n v="0.19700000000000001"/>
    <x v="4"/>
    <x v="4"/>
    <x v="3"/>
    <x v="4"/>
    <n v="95649"/>
    <x v="4"/>
    <n v="275892"/>
    <n v="226333"/>
    <n v="502225"/>
  </r>
  <r>
    <x v="1"/>
    <x v="4"/>
    <s v="new Date(2007, 4, 1)"/>
    <x v="5"/>
    <x v="5"/>
    <n v="0.25800000000000001"/>
    <x v="5"/>
    <x v="5"/>
    <x v="4"/>
    <x v="5"/>
    <n v="90143"/>
    <x v="5"/>
    <n v="324198"/>
    <n v="209948"/>
    <n v="534146"/>
  </r>
  <r>
    <x v="1"/>
    <x v="5"/>
    <s v="new Date(2007, 5, 1)"/>
    <x v="6"/>
    <x v="6"/>
    <n v="0.23300000000000001"/>
    <x v="6"/>
    <x v="6"/>
    <x v="5"/>
    <x v="6"/>
    <n v="29182"/>
    <x v="6"/>
    <n v="245153"/>
    <n v="130053"/>
    <n v="375206"/>
  </r>
  <r>
    <x v="1"/>
    <x v="6"/>
    <s v="new Date(2007, 6, 1)"/>
    <x v="7"/>
    <x v="7"/>
    <n v="0.218"/>
    <x v="7"/>
    <x v="7"/>
    <x v="6"/>
    <x v="7"/>
    <n v="11932"/>
    <x v="7"/>
    <n v="236454"/>
    <n v="123587"/>
    <n v="360041"/>
  </r>
  <r>
    <x v="1"/>
    <x v="7"/>
    <s v="new Date(2007, 7, 1)"/>
    <x v="8"/>
    <x v="8"/>
    <n v="0.22"/>
    <x v="8"/>
    <x v="8"/>
    <x v="7"/>
    <x v="8"/>
    <n v="13838"/>
    <x v="8"/>
    <n v="232891"/>
    <n v="142066"/>
    <n v="374957"/>
  </r>
  <r>
    <x v="1"/>
    <x v="8"/>
    <s v="new Date(2007, 8, 1)"/>
    <x v="9"/>
    <x v="9"/>
    <n v="0.26300000000000001"/>
    <x v="9"/>
    <x v="9"/>
    <x v="8"/>
    <x v="9"/>
    <n v="16676"/>
    <x v="9"/>
    <n v="243920"/>
    <n v="131412"/>
    <n v="375332"/>
  </r>
  <r>
    <x v="1"/>
    <x v="9"/>
    <s v="new Date(2007, 9, 1)"/>
    <x v="10"/>
    <x v="10"/>
    <n v="0.28399999999999997"/>
    <x v="10"/>
    <x v="10"/>
    <x v="9"/>
    <x v="10"/>
    <n v="20191"/>
    <x v="10"/>
    <n v="305602"/>
    <n v="151548"/>
    <n v="457150"/>
  </r>
  <r>
    <x v="1"/>
    <x v="10"/>
    <s v="new Date(2007, 10, 1)"/>
    <x v="11"/>
    <x v="11"/>
    <n v="0.28199999999999997"/>
    <x v="11"/>
    <x v="11"/>
    <x v="10"/>
    <x v="11"/>
    <n v="13435"/>
    <x v="11"/>
    <n v="250834"/>
    <n v="132477"/>
    <n v="383311"/>
  </r>
  <r>
    <x v="1"/>
    <x v="11"/>
    <s v="new Date(2007, 11, 1)"/>
    <x v="12"/>
    <x v="12"/>
    <n v="0.32700000000000001"/>
    <x v="12"/>
    <x v="12"/>
    <x v="11"/>
    <x v="12"/>
    <n v="6138"/>
    <x v="12"/>
    <n v="289761"/>
    <n v="138364"/>
    <n v="428125"/>
  </r>
  <r>
    <x v="2"/>
    <x v="0"/>
    <s v="new Date(2008, 0, 1)"/>
    <x v="13"/>
    <x v="13"/>
    <n v="0.22900000000000001"/>
    <x v="13"/>
    <x v="13"/>
    <x v="12"/>
    <x v="13"/>
    <n v="4253"/>
    <x v="13"/>
    <n v="250236"/>
    <n v="134106"/>
    <n v="384342"/>
  </r>
  <r>
    <x v="2"/>
    <x v="1"/>
    <s v="new Date(2008, 1, 1)"/>
    <x v="14"/>
    <x v="14"/>
    <n v="0.308"/>
    <x v="14"/>
    <x v="14"/>
    <x v="13"/>
    <x v="14"/>
    <n v="15281"/>
    <x v="14"/>
    <n v="433950"/>
    <n v="181746"/>
    <n v="615696"/>
  </r>
  <r>
    <x v="2"/>
    <x v="2"/>
    <s v="new Date(2008, 2, 1)"/>
    <x v="15"/>
    <x v="15"/>
    <n v="0.223"/>
    <x v="15"/>
    <x v="15"/>
    <x v="14"/>
    <x v="15"/>
    <n v="43061"/>
    <x v="15"/>
    <n v="325944"/>
    <n v="177067"/>
    <n v="503011"/>
  </r>
  <r>
    <x v="2"/>
    <x v="3"/>
    <s v="new Date(2008, 3, 1)"/>
    <x v="16"/>
    <x v="16"/>
    <n v="0.19600000000000001"/>
    <x v="16"/>
    <x v="16"/>
    <x v="15"/>
    <x v="16"/>
    <n v="82821"/>
    <x v="16"/>
    <n v="271143"/>
    <n v="205351"/>
    <n v="476494"/>
  </r>
  <r>
    <x v="2"/>
    <x v="4"/>
    <s v="new Date(2008, 4, 1)"/>
    <x v="17"/>
    <x v="17"/>
    <n v="0.25800000000000001"/>
    <x v="17"/>
    <x v="17"/>
    <x v="16"/>
    <x v="17"/>
    <n v="101620"/>
    <x v="17"/>
    <n v="324524"/>
    <n v="219637"/>
    <n v="544161"/>
  </r>
  <r>
    <x v="2"/>
    <x v="5"/>
    <s v="new Date(2008, 5, 1)"/>
    <x v="18"/>
    <x v="18"/>
    <n v="0.218"/>
    <x v="18"/>
    <x v="18"/>
    <x v="17"/>
    <x v="18"/>
    <n v="26111"/>
    <x v="18"/>
    <n v="220301"/>
    <n v="123863"/>
    <n v="344164"/>
  </r>
  <r>
    <x v="2"/>
    <x v="6"/>
    <s v="new Date(2008, 6, 1)"/>
    <x v="19"/>
    <x v="19"/>
    <n v="0.16200000000000001"/>
    <x v="19"/>
    <x v="19"/>
    <x v="18"/>
    <x v="19"/>
    <n v="12888"/>
    <x v="19"/>
    <n v="196162"/>
    <n v="121879"/>
    <n v="318041"/>
  </r>
  <r>
    <x v="2"/>
    <x v="7"/>
    <s v="new Date(2008, 7, 1)"/>
    <x v="20"/>
    <x v="20"/>
    <n v="0.20300000000000001"/>
    <x v="20"/>
    <x v="20"/>
    <x v="19"/>
    <x v="20"/>
    <n v="13148"/>
    <x v="20"/>
    <n v="204761"/>
    <n v="140862"/>
    <n v="345623"/>
  </r>
  <r>
    <x v="2"/>
    <x v="8"/>
    <s v="new Date(2008, 8, 1)"/>
    <x v="21"/>
    <x v="21"/>
    <n v="0.24"/>
    <x v="21"/>
    <x v="21"/>
    <x v="20"/>
    <x v="21"/>
    <n v="19739"/>
    <x v="21"/>
    <n v="242116"/>
    <n v="150648"/>
    <n v="392764"/>
  </r>
  <r>
    <x v="2"/>
    <x v="9"/>
    <s v="new Date(2008, 9, 1)"/>
    <x v="22"/>
    <x v="22"/>
    <n v="0.28699999999999998"/>
    <x v="22"/>
    <x v="22"/>
    <x v="21"/>
    <x v="22"/>
    <n v="21362"/>
    <x v="22"/>
    <n v="262166"/>
    <n v="135988"/>
    <n v="398154"/>
  </r>
  <r>
    <x v="2"/>
    <x v="10"/>
    <s v="new Date(2008, 10, 1)"/>
    <x v="23"/>
    <x v="23"/>
    <n v="0.29599999999999999"/>
    <x v="23"/>
    <x v="23"/>
    <x v="22"/>
    <x v="23"/>
    <n v="12145"/>
    <x v="23"/>
    <n v="232782"/>
    <n v="130255"/>
    <n v="363037"/>
  </r>
  <r>
    <x v="2"/>
    <x v="11"/>
    <s v="new Date(2008, 11, 1)"/>
    <x v="24"/>
    <x v="24"/>
    <n v="0.33100000000000002"/>
    <x v="24"/>
    <x v="24"/>
    <x v="23"/>
    <x v="24"/>
    <n v="7344"/>
    <x v="24"/>
    <n v="278920"/>
    <n v="132201"/>
    <n v="411121"/>
  </r>
  <r>
    <x v="3"/>
    <x v="0"/>
    <s v="new Date(2009, 0, 1)"/>
    <x v="25"/>
    <x v="25"/>
    <n v="0.219"/>
    <x v="25"/>
    <x v="25"/>
    <x v="24"/>
    <x v="25"/>
    <n v="4003"/>
    <x v="5"/>
    <n v="224092"/>
    <n v="129566"/>
    <n v="353658"/>
  </r>
  <r>
    <x v="3"/>
    <x v="1"/>
    <s v="new Date(2009, 1, 1)"/>
    <x v="26"/>
    <x v="26"/>
    <n v="0.25"/>
    <x v="26"/>
    <x v="26"/>
    <x v="9"/>
    <x v="26"/>
    <n v="9663"/>
    <x v="25"/>
    <n v="320645"/>
    <n v="139956"/>
    <n v="460601"/>
  </r>
  <r>
    <x v="3"/>
    <x v="2"/>
    <s v="new Date(2009, 2, 1)"/>
    <x v="27"/>
    <x v="27"/>
    <n v="0.188"/>
    <x v="27"/>
    <x v="27"/>
    <x v="25"/>
    <x v="27"/>
    <n v="54236"/>
    <x v="26"/>
    <n v="303946"/>
    <n v="203268"/>
    <n v="507214"/>
  </r>
  <r>
    <x v="3"/>
    <x v="3"/>
    <s v="new Date(2009, 3, 1)"/>
    <x v="28"/>
    <x v="28"/>
    <n v="0.17699999999999999"/>
    <x v="28"/>
    <x v="28"/>
    <x v="26"/>
    <x v="28"/>
    <n v="100704"/>
    <x v="27"/>
    <n v="261861"/>
    <n v="235857"/>
    <n v="497718"/>
  </r>
  <r>
    <x v="3"/>
    <x v="4"/>
    <s v="new Date(2009, 4, 1)"/>
    <x v="29"/>
    <x v="29"/>
    <n v="0.22700000000000001"/>
    <x v="29"/>
    <x v="29"/>
    <x v="27"/>
    <x v="29"/>
    <n v="76294"/>
    <x v="28"/>
    <n v="287377"/>
    <n v="210760"/>
    <n v="498137"/>
  </r>
  <r>
    <x v="3"/>
    <x v="5"/>
    <s v="new Date(2009, 5, 1)"/>
    <x v="30"/>
    <x v="30"/>
    <n v="0.20300000000000001"/>
    <x v="30"/>
    <x v="30"/>
    <x v="28"/>
    <x v="30"/>
    <n v="28788"/>
    <x v="29"/>
    <n v="230634"/>
    <n v="137852"/>
    <n v="368486"/>
  </r>
  <r>
    <x v="3"/>
    <x v="6"/>
    <s v="new Date(2009, 6, 1)"/>
    <x v="31"/>
    <x v="31"/>
    <n v="0.156"/>
    <x v="31"/>
    <x v="31"/>
    <x v="29"/>
    <x v="31"/>
    <n v="14838"/>
    <x v="30"/>
    <n v="182334"/>
    <n v="124867"/>
    <n v="307201"/>
  </r>
  <r>
    <x v="3"/>
    <x v="7"/>
    <s v="new Date(2009, 7, 1)"/>
    <x v="32"/>
    <x v="32"/>
    <n v="0.17199999999999999"/>
    <x v="32"/>
    <x v="32"/>
    <x v="30"/>
    <x v="32"/>
    <n v="14708"/>
    <x v="31"/>
    <n v="192822"/>
    <n v="141242"/>
    <n v="334064"/>
  </r>
  <r>
    <x v="3"/>
    <x v="8"/>
    <s v="new Date(2009, 8, 1)"/>
    <x v="33"/>
    <x v="33"/>
    <n v="0.219"/>
    <x v="33"/>
    <x v="33"/>
    <x v="31"/>
    <x v="33"/>
    <n v="23171"/>
    <x v="32"/>
    <n v="233815"/>
    <n v="154288"/>
    <n v="388103"/>
  </r>
  <r>
    <x v="3"/>
    <x v="9"/>
    <s v="new Date(2009, 9, 1)"/>
    <x v="34"/>
    <x v="34"/>
    <n v="0.27"/>
    <x v="34"/>
    <x v="34"/>
    <x v="32"/>
    <x v="34"/>
    <n v="22701"/>
    <x v="33"/>
    <n v="258785"/>
    <n v="140789"/>
    <n v="399574"/>
  </r>
  <r>
    <x v="3"/>
    <x v="10"/>
    <s v="new Date(2009, 10, 1)"/>
    <x v="35"/>
    <x v="35"/>
    <n v="0.28100000000000003"/>
    <x v="35"/>
    <x v="35"/>
    <x v="33"/>
    <x v="35"/>
    <n v="12861"/>
    <x v="34"/>
    <n v="233079"/>
    <n v="133095"/>
    <n v="366174"/>
  </r>
  <r>
    <x v="3"/>
    <x v="11"/>
    <s v="new Date(2009, 11, 1)"/>
    <x v="36"/>
    <x v="36"/>
    <n v="0.30099999999999999"/>
    <x v="36"/>
    <x v="36"/>
    <x v="34"/>
    <x v="36"/>
    <n v="6545"/>
    <x v="35"/>
    <n v="261984"/>
    <n v="136694"/>
    <n v="398678"/>
  </r>
  <r>
    <x v="4"/>
    <x v="0"/>
    <s v="new Date(2010, 0, 1)"/>
    <x v="37"/>
    <x v="37"/>
    <n v="0.193"/>
    <x v="37"/>
    <x v="37"/>
    <x v="35"/>
    <x v="37"/>
    <n v="2405.6320000000001"/>
    <x v="36"/>
    <n v="199282"/>
    <n v="115062"/>
    <n v="314344"/>
  </r>
  <r>
    <x v="4"/>
    <x v="1"/>
    <s v="new Date(2010, 1, 1)"/>
    <x v="38"/>
    <x v="38"/>
    <n v="0.25"/>
    <x v="38"/>
    <x v="38"/>
    <x v="36"/>
    <x v="38"/>
    <n v="5965.4880000000003"/>
    <x v="37"/>
    <n v="307791"/>
    <n v="138704"/>
    <n v="446495"/>
  </r>
  <r>
    <x v="4"/>
    <x v="2"/>
    <s v="new Date(2010, 2, 1)"/>
    <x v="39"/>
    <x v="39"/>
    <n v="0.216"/>
    <x v="39"/>
    <x v="39"/>
    <x v="37"/>
    <x v="39"/>
    <n v="55005.766000000003"/>
    <x v="38"/>
    <n v="379753"/>
    <n v="236389"/>
    <n v="616142"/>
  </r>
  <r>
    <x v="4"/>
    <x v="3"/>
    <s v="new Date(2010, 3, 1)"/>
    <x v="40"/>
    <x v="40"/>
    <n v="0.19500000000000001"/>
    <x v="40"/>
    <x v="40"/>
    <x v="38"/>
    <x v="40"/>
    <n v="90072.872000000003"/>
    <x v="39"/>
    <n v="274820"/>
    <n v="262975"/>
    <n v="537795"/>
  </r>
  <r>
    <x v="4"/>
    <x v="4"/>
    <s v="new Date(2010, 4, 1)"/>
    <x v="41"/>
    <x v="41"/>
    <n v="0.30399999999999999"/>
    <x v="41"/>
    <x v="41"/>
    <x v="39"/>
    <x v="41"/>
    <n v="72699.441000000006"/>
    <x v="40"/>
    <n v="336482"/>
    <n v="221190"/>
    <n v="557672"/>
  </r>
  <r>
    <x v="4"/>
    <x v="5"/>
    <s v="new Date(2010, 5, 1)"/>
    <x v="42"/>
    <x v="42"/>
    <n v="0.21199999999999999"/>
    <x v="42"/>
    <x v="42"/>
    <x v="40"/>
    <x v="42"/>
    <n v="36374.423999999999"/>
    <x v="41"/>
    <n v="231135"/>
    <n v="155539"/>
    <n v="386674"/>
  </r>
  <r>
    <x v="4"/>
    <x v="6"/>
    <s v="new Date(2010, 6, 1)"/>
    <x v="43"/>
    <x v="43"/>
    <n v="0.16400000000000001"/>
    <x v="43"/>
    <x v="43"/>
    <x v="41"/>
    <x v="43"/>
    <n v="16132.155000000001"/>
    <x v="42"/>
    <n v="183072"/>
    <n v="118657"/>
    <n v="301729"/>
  </r>
  <r>
    <x v="4"/>
    <x v="7"/>
    <s v="new Date(2010, 7, 1)"/>
    <x v="44"/>
    <x v="44"/>
    <n v="0.224"/>
    <x v="44"/>
    <x v="44"/>
    <x v="42"/>
    <x v="44"/>
    <n v="16512.613000000001"/>
    <x v="43"/>
    <n v="231110"/>
    <n v="164601"/>
    <n v="395711"/>
  </r>
  <r>
    <x v="4"/>
    <x v="8"/>
    <s v="new Date(2010, 8, 1)"/>
    <x v="45"/>
    <x v="45"/>
    <n v="0.27100000000000002"/>
    <x v="45"/>
    <x v="45"/>
    <x v="43"/>
    <x v="45"/>
    <n v="19622.72"/>
    <x v="44"/>
    <n v="257323"/>
    <n v="156781"/>
    <n v="414104"/>
  </r>
  <r>
    <x v="4"/>
    <x v="9"/>
    <s v="new Date(2010, 9, 1)"/>
    <x v="46"/>
    <x v="46"/>
    <n v="0.28599999999999998"/>
    <x v="46"/>
    <x v="46"/>
    <x v="44"/>
    <x v="46"/>
    <n v="18686.050999999999"/>
    <x v="26"/>
    <n v="261769"/>
    <n v="137391"/>
    <n v="399160"/>
  </r>
  <r>
    <x v="4"/>
    <x v="10"/>
    <s v="new Date(2010, 10, 1)"/>
    <x v="47"/>
    <x v="47"/>
    <n v="0.28499999999999998"/>
    <x v="47"/>
    <x v="47"/>
    <x v="45"/>
    <x v="47"/>
    <n v="14287.666999999999"/>
    <x v="45"/>
    <n v="243765"/>
    <n v="153530"/>
    <n v="397295"/>
  </r>
  <r>
    <x v="4"/>
    <x v="11"/>
    <s v="new Date(2010, 11, 1)"/>
    <x v="48"/>
    <x v="48"/>
    <n v="0.29499999999999998"/>
    <x v="48"/>
    <x v="48"/>
    <x v="46"/>
    <x v="48"/>
    <n v="6587.5770000000002"/>
    <x v="46"/>
    <n v="245308"/>
    <n v="132792"/>
    <n v="378100"/>
  </r>
  <r>
    <x v="5"/>
    <x v="0"/>
    <s v="new Date(2011, 0, 1)"/>
    <x v="49"/>
    <x v="49"/>
    <n v="0.23"/>
    <x v="49"/>
    <x v="49"/>
    <x v="47"/>
    <x v="49"/>
    <n v="3597.7959999999998"/>
    <x v="1"/>
    <n v="250550"/>
    <n v="127767"/>
    <n v="378317"/>
  </r>
  <r>
    <x v="5"/>
    <x v="1"/>
    <s v="new Date(2011, 1, 1)"/>
    <x v="50"/>
    <x v="50"/>
    <n v="0.26700000000000002"/>
    <x v="50"/>
    <x v="50"/>
    <x v="48"/>
    <x v="50"/>
    <n v="8964.5409999999993"/>
    <x v="47"/>
    <n v="359274"/>
    <n v="171892"/>
    <n v="531166"/>
  </r>
  <r>
    <x v="5"/>
    <x v="2"/>
    <s v="new Date(2011, 2, 1)"/>
    <x v="51"/>
    <x v="51"/>
    <n v="0.182"/>
    <x v="51"/>
    <x v="51"/>
    <x v="49"/>
    <x v="51"/>
    <n v="51579.195"/>
    <x v="48"/>
    <n v="319142"/>
    <n v="223172"/>
    <n v="542314"/>
  </r>
  <r>
    <x v="5"/>
    <x v="3"/>
    <s v="new Date(2011, 3, 1)"/>
    <x v="52"/>
    <x v="52"/>
    <n v="0.17699999999999999"/>
    <x v="52"/>
    <x v="52"/>
    <x v="50"/>
    <x v="52"/>
    <n v="86102.558999999994"/>
    <x v="49"/>
    <n v="277518"/>
    <n v="263874"/>
    <n v="541392"/>
  </r>
  <r>
    <x v="5"/>
    <x v="4"/>
    <s v="new Date(2011, 4, 1)"/>
    <x v="53"/>
    <x v="53"/>
    <n v="0.252"/>
    <x v="53"/>
    <x v="53"/>
    <x v="51"/>
    <x v="53"/>
    <n v="73250.873999999996"/>
    <x v="50"/>
    <n v="317477"/>
    <n v="235104"/>
    <n v="552581"/>
  </r>
  <r>
    <x v="5"/>
    <x v="5"/>
    <s v="new Date(2011, 5, 1)"/>
    <x v="54"/>
    <x v="54"/>
    <n v="0.23300000000000001"/>
    <x v="54"/>
    <x v="54"/>
    <x v="52"/>
    <x v="54"/>
    <n v="26008.468000000001"/>
    <x v="51"/>
    <n v="228812"/>
    <n v="149556"/>
    <n v="378368"/>
  </r>
  <r>
    <x v="5"/>
    <x v="6"/>
    <s v="new Date(2011, 6, 1)"/>
    <x v="55"/>
    <x v="55"/>
    <n v="0.217"/>
    <x v="55"/>
    <x v="55"/>
    <x v="9"/>
    <x v="55"/>
    <n v="13542.135"/>
    <x v="52"/>
    <n v="205203"/>
    <n v="122613"/>
    <n v="327816"/>
  </r>
  <r>
    <x v="5"/>
    <x v="7"/>
    <s v="new Date(2011, 7, 1)"/>
    <x v="56"/>
    <x v="56"/>
    <n v="0.21099999999999999"/>
    <x v="56"/>
    <x v="56"/>
    <x v="53"/>
    <x v="56"/>
    <n v="15670.18"/>
    <x v="53"/>
    <n v="224821"/>
    <n v="160621"/>
    <n v="385442"/>
  </r>
  <r>
    <x v="5"/>
    <x v="8"/>
    <s v="new Date(2011, 8, 1)"/>
    <x v="57"/>
    <x v="57"/>
    <n v="0.245"/>
    <x v="57"/>
    <x v="57"/>
    <x v="26"/>
    <x v="57"/>
    <n v="19171.021000000001"/>
    <x v="54"/>
    <n v="242834"/>
    <n v="155278"/>
    <n v="398112"/>
  </r>
  <r>
    <x v="5"/>
    <x v="9"/>
    <s v="new Date(2011, 9, 1)"/>
    <x v="58"/>
    <x v="58"/>
    <n v="0.26600000000000001"/>
    <x v="58"/>
    <x v="58"/>
    <x v="54"/>
    <x v="58"/>
    <n v="18202.796999999999"/>
    <x v="55"/>
    <n v="249540"/>
    <n v="135043"/>
    <n v="384583"/>
  </r>
  <r>
    <x v="5"/>
    <x v="10"/>
    <s v="new Date(2011, 10, 1)"/>
    <x v="59"/>
    <x v="59"/>
    <n v="0.30199999999999999"/>
    <x v="59"/>
    <x v="59"/>
    <x v="50"/>
    <x v="59"/>
    <n v="15141.383"/>
    <x v="56"/>
    <n v="248393.29500000001"/>
    <n v="148850.52100000001"/>
    <n v="397237.04"/>
  </r>
  <r>
    <x v="5"/>
    <x v="11"/>
    <s v="new Date(2011, 11, 1)"/>
    <x v="60"/>
    <x v="60"/>
    <n v="0.33100000000000002"/>
    <x v="60"/>
    <x v="60"/>
    <x v="55"/>
    <x v="60"/>
    <n v="7652.9430000000002"/>
    <x v="57"/>
    <n v="279681"/>
    <n v="144991"/>
    <n v="424672"/>
  </r>
  <r>
    <x v="6"/>
    <x v="0"/>
    <s v="new Date(2012, 0, 1)"/>
    <x v="61"/>
    <x v="61"/>
    <n v="0.22600000000000001"/>
    <x v="61"/>
    <x v="61"/>
    <x v="56"/>
    <x v="61"/>
    <n v="4062.6590000000001"/>
    <x v="56"/>
    <n v="251465"/>
    <n v="140871"/>
    <n v="392336"/>
  </r>
  <r>
    <x v="6"/>
    <x v="1"/>
    <s v="new Date(2012, 1, 1)"/>
    <x v="62"/>
    <x v="62"/>
    <n v="0.25900000000000001"/>
    <x v="62"/>
    <x v="62"/>
    <x v="57"/>
    <x v="62"/>
    <n v="9583.4560000000001"/>
    <x v="58"/>
    <n v="359126"/>
    <n v="163440"/>
    <n v="522566"/>
  </r>
  <r>
    <x v="6"/>
    <x v="2"/>
    <s v="new Date(2012, 2, 1)"/>
    <x v="63"/>
    <x v="63"/>
    <n v="0.22"/>
    <x v="63"/>
    <x v="63"/>
    <x v="6"/>
    <x v="63"/>
    <n v="69208.150999999998"/>
    <x v="59"/>
    <n v="381263"/>
    <n v="261219"/>
    <n v="642482"/>
  </r>
  <r>
    <x v="6"/>
    <x v="3"/>
    <s v="new Date(2012, 3, 1)"/>
    <x v="64"/>
    <x v="64"/>
    <n v="0.21099999999999999"/>
    <x v="64"/>
    <x v="64"/>
    <x v="58"/>
    <x v="64"/>
    <n v="60581.777000000002"/>
    <x v="60"/>
    <n v="286634"/>
    <n v="218549"/>
    <n v="505183"/>
  </r>
  <r>
    <x v="6"/>
    <x v="4"/>
    <s v="new Date(2012, 4, 1)"/>
    <x v="65"/>
    <x v="65"/>
    <n v="0.28499999999999998"/>
    <x v="65"/>
    <x v="65"/>
    <x v="59"/>
    <x v="65"/>
    <n v="85419.12"/>
    <x v="61"/>
    <n v="370512"/>
    <n v="267147"/>
    <n v="637659"/>
  </r>
  <r>
    <x v="6"/>
    <x v="5"/>
    <s v="new Date(2012, 5, 1)"/>
    <x v="66"/>
    <x v="66"/>
    <n v="0.26"/>
    <x v="66"/>
    <x v="66"/>
    <x v="60"/>
    <x v="66"/>
    <n v="27057.938999999998"/>
    <x v="62"/>
    <n v="253711"/>
    <n v="157121"/>
    <n v="410832"/>
  </r>
  <r>
    <x v="6"/>
    <x v="6"/>
    <s v="new Date(2012, 6, 1)"/>
    <x v="67"/>
    <x v="67"/>
    <n v="0.183"/>
    <x v="67"/>
    <x v="67"/>
    <x v="61"/>
    <x v="67"/>
    <n v="15157.71"/>
    <x v="63"/>
    <n v="208088"/>
    <n v="132833"/>
    <n v="340921"/>
  </r>
  <r>
    <x v="6"/>
    <x v="7"/>
    <s v="new Date(2012, 7, 1)"/>
    <x v="68"/>
    <x v="68"/>
    <n v="0.20399999999999999"/>
    <x v="68"/>
    <x v="68"/>
    <x v="62"/>
    <x v="68"/>
    <n v="15825.959000000001"/>
    <x v="64"/>
    <n v="226764"/>
    <n v="157730"/>
    <n v="384494"/>
  </r>
  <r>
    <x v="6"/>
    <x v="8"/>
    <s v="new Date(2012, 8, 1)"/>
    <x v="69"/>
    <x v="69"/>
    <n v="0.248"/>
    <x v="69"/>
    <x v="69"/>
    <x v="63"/>
    <x v="69"/>
    <n v="18736.076000000001"/>
    <x v="65"/>
    <n v="226792"/>
    <n v="144617"/>
    <n v="371409"/>
  </r>
  <r>
    <x v="6"/>
    <x v="9"/>
    <s v="new Date(2012, 9, 1)"/>
    <x v="70"/>
    <x v="70"/>
    <n v="0"/>
    <x v="70"/>
    <x v="70"/>
    <x v="64"/>
    <x v="70"/>
    <n v="0"/>
    <x v="66"/>
    <n v="0"/>
    <n v="0"/>
    <n v="0"/>
  </r>
  <r>
    <x v="6"/>
    <x v="10"/>
    <s v="new Date(2012, 10, 1)"/>
    <x v="70"/>
    <x v="70"/>
    <n v="0"/>
    <x v="70"/>
    <x v="70"/>
    <x v="64"/>
    <x v="70"/>
    <n v="0"/>
    <x v="66"/>
    <n v="0"/>
    <n v="0"/>
    <n v="0"/>
  </r>
  <r>
    <x v="6"/>
    <x v="11"/>
    <s v="new Date(2012, 11, 1)"/>
    <x v="70"/>
    <x v="70"/>
    <n v="0"/>
    <x v="70"/>
    <x v="70"/>
    <x v="64"/>
    <x v="70"/>
    <n v="0"/>
    <x v="66"/>
    <n v="0"/>
    <n v="0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84">
  <r>
    <x v="0"/>
    <x v="0"/>
    <s v="new Date(2006, 0, 1)"/>
    <n v="29711.304"/>
    <n v="16684.849999999999"/>
    <n v="2989.386"/>
    <n v="7083.3329999999996"/>
    <n v="56468.874000000003"/>
    <n v="44.15"/>
    <n v="0.68300000000000005"/>
    <n v="15.35"/>
    <n v="24.05"/>
  </r>
  <r>
    <x v="0"/>
    <x v="1"/>
    <s v="new Date(2006, 1, 1)"/>
    <n v="34785.728999999999"/>
    <n v="16762.900000000001"/>
    <n v="3136.7919999999999"/>
    <n v="7083.3329999999996"/>
    <n v="61768.754000000001"/>
    <n v="48.5"/>
    <n v="0.71099999999999997"/>
    <n v="15.4"/>
    <n v="24.2"/>
  </r>
  <r>
    <x v="0"/>
    <x v="2"/>
    <s v="new Date(2006, 2, 1)"/>
    <n v="36930.891000000003"/>
    <n v="16864.75"/>
    <n v="3166.2730000000001"/>
    <n v="7083.3329999999996"/>
    <n v="64045.248"/>
    <n v="50"/>
    <n v="0.78700000000000003"/>
    <n v="15.55"/>
    <n v="24.25"/>
  </r>
  <r>
    <x v="0"/>
    <x v="3"/>
    <s v="new Date(2006, 3, 1)"/>
    <n v="33181.576000000001"/>
    <n v="16893.187000000002"/>
    <n v="3071.933"/>
    <n v="7083.3329999999996"/>
    <n v="60230.03"/>
    <n v="46.75"/>
    <n v="0.78700000000000003"/>
    <n v="15.6"/>
    <n v="24.25"/>
  </r>
  <r>
    <x v="0"/>
    <x v="4"/>
    <s v="new Date(2006, 4, 1)"/>
    <n v="30223.784"/>
    <n v="16905.087"/>
    <n v="3007.0749999999998"/>
    <n v="7083.3329999999996"/>
    <n v="57219.28"/>
    <n v="44.35"/>
    <n v="0.75900000000000001"/>
    <n v="15.65"/>
    <n v="24.2"/>
  </r>
  <r>
    <x v="0"/>
    <x v="5"/>
    <s v="new Date(2006, 5, 1)"/>
    <n v="29650.258999999998"/>
    <n v="16950.062000000002"/>
    <n v="2971.6979999999999"/>
    <n v="7083.3329999999996"/>
    <n v="56655.353000000003"/>
    <n v="43.65"/>
    <n v="0.79700000000000004"/>
    <n v="15.7"/>
    <n v="24.25"/>
  </r>
  <r>
    <x v="0"/>
    <x v="6"/>
    <s v="new Date(2006, 6, 1)"/>
    <n v="25941.823"/>
    <n v="16978.5"/>
    <n v="2948.1129999999998"/>
    <n v="7083.3329999999996"/>
    <n v="52951.769"/>
    <n v="40.549999999999997"/>
    <n v="0.78700000000000003"/>
    <n v="15.75"/>
    <n v="24.25"/>
  </r>
  <r>
    <x v="0"/>
    <x v="7"/>
    <s v="new Date(2006, 7, 1)"/>
    <n v="23719.967000000001"/>
    <n v="17051.912"/>
    <n v="2889.15"/>
    <n v="7083.3329999999996"/>
    <n v="50744.364000000001"/>
    <n v="38.450000000000003"/>
    <n v="0.82499999999999996"/>
    <n v="15.85"/>
    <n v="24.3"/>
  </r>
  <r>
    <x v="0"/>
    <x v="8"/>
    <s v="new Date(2006, 8, 1)"/>
    <n v="26037.300999999999"/>
    <n v="17293.325000000001"/>
    <n v="2924.5279999999998"/>
    <n v="7083.3329999999996"/>
    <n v="53338.487000000001"/>
    <n v="40.549999999999997"/>
    <n v="0.84399999999999997"/>
    <n v="16.100000000000001"/>
    <n v="24.6"/>
  </r>
  <r>
    <x v="0"/>
    <x v="9"/>
    <s v="new Date(2006, 9, 1)"/>
    <n v="21978.690999999999"/>
    <n v="17473.224999999999"/>
    <n v="2836.0839999999998"/>
    <n v="7083.3329999999996"/>
    <n v="49371.334999999999"/>
    <n v="37.5"/>
    <n v="0.78700000000000003"/>
    <n v="16.3"/>
    <n v="24.8"/>
  </r>
  <r>
    <x v="0"/>
    <x v="10"/>
    <s v="new Date(2006, 10, 1)"/>
    <n v="22801.544999999998"/>
    <n v="17906.437000000002"/>
    <n v="2865.5659999999998"/>
    <n v="7083.3329999999996"/>
    <n v="50656.881999999998"/>
    <n v="38.65"/>
    <n v="0.77800000000000002"/>
    <n v="16.8"/>
    <n v="25.25"/>
  </r>
  <r>
    <x v="0"/>
    <x v="11"/>
    <s v="new Date(2006, 11, 1)"/>
    <n v="26472.536"/>
    <n v="18209.362000000001"/>
    <n v="2965.8009999999999"/>
    <n v="7083.3329999999996"/>
    <n v="54731.033000000003"/>
    <n v="42.45"/>
    <n v="0.72099999999999997"/>
    <n v="17.100000000000001"/>
    <n v="25.65"/>
  </r>
  <r>
    <x v="1"/>
    <x v="0"/>
    <s v="new Date(2007, 0, 1)"/>
    <n v="24068.552"/>
    <n v="18524.187000000002"/>
    <n v="3024.7640000000001"/>
    <n v="7083.3329999999996"/>
    <n v="52700.837"/>
    <n v="41.05"/>
    <n v="0.66400000000000003"/>
    <n v="17.45"/>
    <n v="26"/>
  </r>
  <r>
    <x v="1"/>
    <x v="1"/>
    <s v="new Date(2007, 1, 1)"/>
    <n v="28190.955999999998"/>
    <n v="18867.45"/>
    <n v="3113.2069999999999"/>
    <n v="7083.3329999999996"/>
    <n v="57254.947"/>
    <n v="44.6"/>
    <n v="0.72099999999999997"/>
    <n v="17.850000000000001"/>
    <n v="26.35"/>
  </r>
  <r>
    <x v="1"/>
    <x v="2"/>
    <s v="new Date(2007, 2, 1)"/>
    <n v="22326.518"/>
    <n v="19227.25"/>
    <n v="3012.971"/>
    <n v="7083.3329999999996"/>
    <n v="51650.072999999997"/>
    <n v="40.1"/>
    <n v="0.67300000000000004"/>
    <n v="18.25"/>
    <n v="26.75"/>
  </r>
  <r>
    <x v="1"/>
    <x v="3"/>
    <s v="new Date(2007, 3, 1)"/>
    <n v="18320.308000000001"/>
    <n v="19542.075000000001"/>
    <n v="2936.32"/>
    <n v="7083.3329999999996"/>
    <n v="47882.036999999997"/>
    <n v="37"/>
    <n v="0.65400000000000003"/>
    <n v="18.600000000000001"/>
    <n v="27.1"/>
  </r>
  <r>
    <x v="1"/>
    <x v="4"/>
    <s v="new Date(2007, 4, 1)"/>
    <n v="12515.352000000001"/>
    <n v="19755.05"/>
    <n v="2830.1880000000001"/>
    <n v="7083.3329999999996"/>
    <n v="42183.923999999999"/>
    <n v="32.75"/>
    <n v="0.55000000000000004"/>
    <n v="18.8"/>
    <n v="27.4"/>
  </r>
  <r>
    <x v="1"/>
    <x v="5"/>
    <s v="new Date(2007, 5, 1)"/>
    <n v="6936.54"/>
    <n v="19934.95"/>
    <n v="2688.6790000000001"/>
    <n v="7083.3329999999996"/>
    <n v="36643.502999999997"/>
    <n v="28.25"/>
    <n v="0.51200000000000001"/>
    <n v="19"/>
    <n v="27.6"/>
  </r>
  <r>
    <x v="1"/>
    <x v="6"/>
    <s v="new Date(2007, 6, 1)"/>
    <n v="3303.4659999999999"/>
    <n v="20204.8"/>
    <n v="2606.1320000000001"/>
    <n v="7083.3329999999996"/>
    <n v="33197.732000000004"/>
    <n v="25.15"/>
    <n v="0.54"/>
    <n v="19.3"/>
    <n v="27.9"/>
  </r>
  <r>
    <x v="1"/>
    <x v="7"/>
    <s v="new Date(2007, 7, 1)"/>
    <n v="2186.134"/>
    <n v="20834.45"/>
    <n v="2594.3389999999999"/>
    <n v="7083.3329999999996"/>
    <n v="32698.257000000001"/>
    <n v="24.45"/>
    <n v="0.58799999999999997"/>
    <n v="20"/>
    <n v="28.6"/>
  </r>
  <r>
    <x v="1"/>
    <x v="8"/>
    <s v="new Date(2007, 8, 1)"/>
    <n v="-449.19299999999998"/>
    <n v="21885.412"/>
    <n v="2576.65"/>
    <n v="7083.3329999999996"/>
    <n v="31096.203000000001"/>
    <n v="23.25"/>
    <n v="0.55900000000000005"/>
    <n v="21.15"/>
    <n v="29.8"/>
  </r>
  <r>
    <x v="1"/>
    <x v="9"/>
    <s v="new Date(2007, 9, 1)"/>
    <n v="-5906.607"/>
    <n v="23353.05"/>
    <n v="2511.7919999999999"/>
    <n v="7083.3329999999996"/>
    <n v="27041.567999999999"/>
    <n v="20.399999999999999"/>
    <n v="0.45500000000000002"/>
    <n v="22.8"/>
    <n v="31.4"/>
  </r>
  <r>
    <x v="1"/>
    <x v="10"/>
    <s v="new Date(2007, 10, 1)"/>
    <n v="-4098.8649999999998"/>
    <n v="24233.386999999999"/>
    <n v="2576.65"/>
    <n v="7083.3329999999996"/>
    <n v="29794.506000000001"/>
    <n v="22.8"/>
    <n v="0.44600000000000001"/>
    <n v="23.65"/>
    <n v="32.6"/>
  </r>
  <r>
    <x v="1"/>
    <x v="11"/>
    <s v="new Date(2007, 11, 1)"/>
    <n v="1921.92"/>
    <n v="24597.825000000001"/>
    <n v="2718.16"/>
    <n v="7083.3329999999996"/>
    <n v="36321.237999999998"/>
    <n v="28.25"/>
    <n v="0.46500000000000002"/>
    <n v="24"/>
    <n v="33.1"/>
  </r>
  <r>
    <x v="2"/>
    <x v="0"/>
    <s v="new Date(2008, 0, 1)"/>
    <n v="799.96500000000003"/>
    <n v="24851.136999999999"/>
    <n v="2706.3670000000002"/>
    <n v="7083.3329999999996"/>
    <n v="35440.803"/>
    <n v="27.5"/>
    <n v="0.46500000000000002"/>
    <n v="24.3"/>
    <n v="33.35"/>
  </r>
  <r>
    <x v="2"/>
    <x v="1"/>
    <s v="new Date(2008, 1, 1)"/>
    <n v="6177.4859999999999"/>
    <n v="25154.062000000002"/>
    <n v="2818.3960000000002"/>
    <n v="7083.3329999999996"/>
    <n v="41233.279000000002"/>
    <n v="32.049999999999997"/>
    <n v="0.53100000000000003"/>
    <n v="24.6"/>
    <n v="33.75"/>
  </r>
  <r>
    <x v="2"/>
    <x v="2"/>
    <s v="new Date(2008, 2, 1)"/>
    <n v="15861.460999999999"/>
    <n v="25587.275000000001"/>
    <n v="3024.7640000000001"/>
    <n v="7083.3329999999996"/>
    <n v="51556.832999999999"/>
    <n v="40.35"/>
    <n v="0.61599999999999999"/>
    <n v="25.1"/>
    <n v="34.200000000000003"/>
  </r>
  <r>
    <x v="2"/>
    <x v="3"/>
    <s v="new Date(2008, 3, 1)"/>
    <n v="10130.842000000001"/>
    <n v="25947.075000000001"/>
    <n v="2912.7350000000001"/>
    <n v="7083.3329999999996"/>
    <n v="46073.985999999997"/>
    <n v="35.35"/>
    <n v="0.67300000000000004"/>
    <n v="25.5"/>
    <n v="34.6"/>
  </r>
  <r>
    <x v="2"/>
    <x v="4"/>
    <s v="new Date(2008, 4, 1)"/>
    <n v="11664.901"/>
    <n v="25996.687000000002"/>
    <n v="2959.9050000000002"/>
    <n v="7083.3329999999996"/>
    <n v="47704.826999999997"/>
    <n v="36.299999999999997"/>
    <n v="0.749"/>
    <n v="25.5"/>
    <n v="34.75"/>
  </r>
  <r>
    <x v="2"/>
    <x v="5"/>
    <s v="new Date(2008, 5, 1)"/>
    <n v="13508.38"/>
    <n v="26013.224999999999"/>
    <n v="3001.1790000000001"/>
    <n v="7083.3329999999996"/>
    <n v="49606.116999999998"/>
    <n v="37.700000000000003"/>
    <n v="0.78700000000000003"/>
    <n v="25.5"/>
    <n v="34.799999999999997"/>
  </r>
  <r>
    <x v="2"/>
    <x v="6"/>
    <s v="new Date(2008, 6, 1)"/>
    <n v="9034.64"/>
    <n v="25984.787"/>
    <n v="2900.9430000000002"/>
    <n v="7083.3329999999996"/>
    <n v="45003.705000000002"/>
    <n v="33.450000000000003"/>
    <n v="0.84399999999999997"/>
    <n v="25.45"/>
    <n v="34.799999999999997"/>
  </r>
  <r>
    <x v="2"/>
    <x v="7"/>
    <s v="new Date(2008, 7, 1)"/>
    <n v="14422.204"/>
    <n v="25743.375"/>
    <n v="3024.7640000000001"/>
    <n v="7083.3329999999996"/>
    <n v="50273.675999999999"/>
    <n v="37.5"/>
    <n v="0.92"/>
    <n v="25.2"/>
    <n v="34.5"/>
  </r>
  <r>
    <x v="2"/>
    <x v="8"/>
    <s v="new Date(2008, 8, 1)"/>
    <n v="17455.655999999999"/>
    <n v="25080.65"/>
    <n v="3077.83"/>
    <n v="7083.3329999999996"/>
    <n v="52697.47"/>
    <n v="39.4"/>
    <n v="0.94899999999999995"/>
    <n v="24.5"/>
    <n v="33.700000000000003"/>
  </r>
  <r>
    <x v="2"/>
    <x v="9"/>
    <s v="new Date(2008, 9, 1)"/>
    <n v="16879.638999999999"/>
    <n v="24254.562000000002"/>
    <n v="3042.4520000000002"/>
    <n v="7083.3329999999996"/>
    <n v="51259.987999999998"/>
    <n v="38.450000000000003"/>
    <n v="0.90100000000000002"/>
    <n v="23.6"/>
    <n v="32.75"/>
  </r>
  <r>
    <x v="2"/>
    <x v="10"/>
    <s v="new Date(2008, 10, 1)"/>
    <n v="17421.257000000001"/>
    <n v="23232.037"/>
    <n v="3178.0659999999998"/>
    <n v="7083.3329999999996"/>
    <n v="50914.694000000003"/>
    <n v="38.65"/>
    <n v="0.81599999999999995"/>
    <n v="22.5"/>
    <n v="31.55"/>
  </r>
  <r>
    <x v="2"/>
    <x v="11"/>
    <s v="new Date(2008, 11, 1)"/>
    <n v="25111.536"/>
    <n v="22467.462"/>
    <n v="3337.2640000000001"/>
    <n v="7083.3329999999996"/>
    <n v="57999.595999999998"/>
    <n v="44.85"/>
    <n v="0.78700000000000003"/>
    <n v="21.65"/>
    <n v="30.7"/>
  </r>
  <r>
    <x v="3"/>
    <x v="0"/>
    <s v="new Date(2009, 0, 1)"/>
    <n v="26399.808000000001"/>
    <n v="21731.325000000001"/>
    <n v="3349.056"/>
    <n v="7083.3329999999996"/>
    <n v="58563.523000000001"/>
    <n v="45.55"/>
    <n v="0.749"/>
    <n v="20.85"/>
    <n v="29.85"/>
  </r>
  <r>
    <x v="3"/>
    <x v="1"/>
    <s v="new Date(2009, 1, 1)"/>
    <n v="26247.274000000001"/>
    <n v="21461.474999999999"/>
    <n v="3349.056"/>
    <n v="7083.3329999999996"/>
    <n v="58141.139000000003"/>
    <n v="45.3"/>
    <n v="0.73"/>
    <n v="20.55"/>
    <n v="29.55"/>
  </r>
  <r>
    <x v="3"/>
    <x v="2"/>
    <s v="new Date(2009, 2, 1)"/>
    <n v="28379.142"/>
    <n v="21260.400000000001"/>
    <n v="3413.915"/>
    <n v="7083.3329999999996"/>
    <n v="60136.790999999997"/>
    <n v="47"/>
    <n v="0.73"/>
    <n v="20.399999999999999"/>
    <n v="29.2"/>
  </r>
  <r>
    <x v="3"/>
    <x v="3"/>
    <s v="new Date(2009, 3, 1)"/>
    <n v="29968.864000000001"/>
    <n v="21137.375"/>
    <n v="3443.3960000000002"/>
    <n v="7083.3329999999996"/>
    <n v="61632.968999999997"/>
    <n v="48"/>
    <n v="0.77800000000000002"/>
    <n v="20.3"/>
    <n v="29"/>
  </r>
  <r>
    <x v="3"/>
    <x v="4"/>
    <s v="new Date(2009, 4, 1)"/>
    <n v="27242.856"/>
    <n v="20940.937000000002"/>
    <n v="3360.8490000000002"/>
    <n v="7083.3329999999996"/>
    <n v="58627.976000000002"/>
    <n v="45.55"/>
    <n v="0.75900000000000001"/>
    <n v="20.100000000000001"/>
    <n v="28.75"/>
  </r>
  <r>
    <x v="3"/>
    <x v="5"/>
    <s v="new Date(2009, 5, 1)"/>
    <n v="23596.402999999998"/>
    <n v="20884.062000000002"/>
    <n v="3254.7159999999999"/>
    <n v="7083.3329999999996"/>
    <n v="54818.516000000003"/>
    <n v="42.25"/>
    <n v="0.76800000000000002"/>
    <n v="20"/>
    <n v="28.75"/>
  </r>
  <r>
    <x v="3"/>
    <x v="6"/>
    <s v="new Date(2009, 6, 1)"/>
    <n v="21091.148000000001"/>
    <n v="20888.7"/>
    <n v="3195.7539999999999"/>
    <n v="7083.3329999999996"/>
    <n v="52258.936000000002"/>
    <n v="39.85"/>
    <n v="0.80600000000000005"/>
    <n v="19.95"/>
    <n v="28.85"/>
  </r>
  <r>
    <x v="3"/>
    <x v="7"/>
    <s v="new Date(2009, 7, 1)"/>
    <n v="21555.616000000002"/>
    <n v="20623.487000000001"/>
    <n v="3189.8580000000002"/>
    <n v="7083.3329999999996"/>
    <n v="52452.294999999998"/>
    <n v="39.85"/>
    <n v="0.83499999999999996"/>
    <n v="19.600000000000001"/>
    <n v="28.65"/>
  </r>
  <r>
    <x v="3"/>
    <x v="8"/>
    <s v="new Date(2009, 8, 1)"/>
    <n v="16937.206999999999"/>
    <n v="20206.812000000002"/>
    <n v="3042.4520000000002"/>
    <n v="7083.3329999999996"/>
    <n v="47269.805999999997"/>
    <n v="35.6"/>
    <n v="0.80600000000000005"/>
    <n v="19.100000000000001"/>
    <n v="28.25"/>
  </r>
  <r>
    <x v="3"/>
    <x v="9"/>
    <s v="new Date(2009, 9, 1)"/>
    <n v="8957.1640000000007"/>
    <n v="19806.674999999999"/>
    <n v="2871.462"/>
    <n v="7083.3329999999996"/>
    <n v="38718.635000000002"/>
    <n v="28.7"/>
    <n v="0.74"/>
    <n v="18.600000000000001"/>
    <n v="27.9"/>
  </r>
  <r>
    <x v="3"/>
    <x v="10"/>
    <s v="new Date(2009, 10, 1)"/>
    <n v="11893.382"/>
    <n v="19688.287"/>
    <n v="2948.1129999999998"/>
    <n v="7083.3329999999996"/>
    <n v="41613.116000000002"/>
    <n v="31.55"/>
    <n v="0.67300000000000004"/>
    <n v="18.45"/>
    <n v="27.8"/>
  </r>
  <r>
    <x v="3"/>
    <x v="11"/>
    <s v="new Date(2009, 11, 1)"/>
    <n v="15346.557000000001"/>
    <n v="19598.337"/>
    <n v="3030.66"/>
    <n v="7083.3329999999996"/>
    <n v="45058.887999999999"/>
    <n v="34.65"/>
    <n v="0.64500000000000002"/>
    <n v="18.350000000000001"/>
    <n v="27.7"/>
  </r>
  <r>
    <x v="4"/>
    <x v="0"/>
    <s v="new Date(2010, 0, 1)"/>
    <n v="18623.243999999999"/>
    <n v="19643.312000000002"/>
    <n v="3119.1030000000001"/>
    <n v="7083.3329999999996"/>
    <n v="48468.993000000002"/>
    <n v="37.5"/>
    <n v="0.65400000000000003"/>
    <n v="18.399999999999999"/>
    <n v="27.75"/>
  </r>
  <r>
    <x v="4"/>
    <x v="1"/>
    <s v="new Date(2010, 1, 1)"/>
    <n v="24530.078000000001"/>
    <n v="19721.362000000001"/>
    <n v="3254.7159999999999"/>
    <n v="7083.3329999999996"/>
    <n v="54589.49"/>
    <n v="42"/>
    <n v="0.77800000000000002"/>
    <n v="18.45"/>
    <n v="27.9"/>
  </r>
  <r>
    <x v="4"/>
    <x v="2"/>
    <s v="new Date(2010, 2, 1)"/>
    <n v="25411.994999999999"/>
    <n v="19749.8"/>
    <n v="3301.886"/>
    <n v="7083.3329999999996"/>
    <n v="55547.014999999999"/>
    <n v="43.2"/>
    <n v="0.71099999999999997"/>
    <n v="18.5"/>
    <n v="27.9"/>
  </r>
  <r>
    <x v="4"/>
    <x v="3"/>
    <s v="new Date(2010, 3, 1)"/>
    <n v="23578.945"/>
    <n v="19692.924999999999"/>
    <n v="3260.6129999999998"/>
    <n v="7083.3329999999996"/>
    <n v="53615.815999999999"/>
    <n v="41.5"/>
    <n v="0.72099999999999997"/>
    <n v="18.399999999999999"/>
    <n v="27.9"/>
  </r>
  <r>
    <x v="4"/>
    <x v="4"/>
    <s v="new Date(2010, 4, 1)"/>
    <n v="20780.423999999999"/>
    <n v="19721.362000000001"/>
    <n v="3207.547"/>
    <n v="7083.3329999999996"/>
    <n v="50792.667000000001"/>
    <n v="39.15"/>
    <n v="0.71099999999999997"/>
    <n v="18.45"/>
    <n v="27.9"/>
  </r>
  <r>
    <x v="4"/>
    <x v="5"/>
    <s v="new Date(2010, 5, 1)"/>
    <n v="21268.606"/>
    <n v="20007.75"/>
    <n v="3254.7159999999999"/>
    <n v="7083.3329999999996"/>
    <n v="51614.406999999999"/>
    <n v="39.85"/>
    <n v="0.71099999999999997"/>
    <n v="18.75"/>
    <n v="28.25"/>
  </r>
  <r>
    <x v="4"/>
    <x v="6"/>
    <s v="new Date(2010, 6, 1)"/>
    <n v="14985.56"/>
    <n v="20310.674999999999"/>
    <n v="3066.0369999999998"/>
    <n v="7083.3329999999996"/>
    <n v="45445.606"/>
    <n v="34.65"/>
    <n v="0.70199999999999996"/>
    <n v="19.05"/>
    <n v="28.65"/>
  </r>
  <r>
    <x v="4"/>
    <x v="7"/>
    <s v="new Date(2010, 7, 1)"/>
    <n v="11597.358"/>
    <n v="21075.25"/>
    <n v="3001.1790000000001"/>
    <n v="7083.3329999999996"/>
    <n v="42757.120000000003"/>
    <n v="32.25"/>
    <n v="0.72099999999999997"/>
    <n v="19.899999999999999"/>
    <n v="29.5"/>
  </r>
  <r>
    <x v="4"/>
    <x v="8"/>
    <s v="new Date(2010, 8, 1)"/>
    <n v="5230.34"/>
    <n v="22318.011999999999"/>
    <n v="2830.1880000000001"/>
    <n v="7083.3329999999996"/>
    <n v="37461.875"/>
    <n v="27.3"/>
    <n v="0.79700000000000004"/>
    <n v="21.3"/>
    <n v="30.85"/>
  </r>
  <r>
    <x v="4"/>
    <x v="9"/>
    <s v="new Date(2010, 9, 1)"/>
    <n v="1995.7470000000001"/>
    <n v="23205.612000000001"/>
    <n v="2794.8110000000001"/>
    <n v="7083.3329999999996"/>
    <n v="35079.504999999997"/>
    <n v="25.6"/>
    <n v="0.74"/>
    <n v="22.25"/>
    <n v="31.9"/>
  </r>
  <r>
    <x v="4"/>
    <x v="10"/>
    <s v="new Date(2010, 10, 1)"/>
    <n v="2986.875"/>
    <n v="23851.8"/>
    <n v="2859.6689999999999"/>
    <n v="7083.3329999999996"/>
    <n v="36781.678999999996"/>
    <n v="27.05"/>
    <n v="0.74"/>
    <n v="22.95"/>
    <n v="32.65"/>
  </r>
  <r>
    <x v="4"/>
    <x v="11"/>
    <s v="new Date(2010, 11, 1)"/>
    <n v="7910.0680000000002"/>
    <n v="24497.987000000001"/>
    <n v="2995.2829999999999"/>
    <n v="7083.3329999999996"/>
    <n v="42486.671000000002"/>
    <n v="31.8"/>
    <n v="0.75900000000000001"/>
    <n v="23.65"/>
    <n v="33.4"/>
  </r>
  <r>
    <x v="5"/>
    <x v="0"/>
    <s v="new Date(2011, 0, 1)"/>
    <n v="2612.4589999999998"/>
    <n v="25160.712"/>
    <n v="2859.6689999999999"/>
    <n v="7083.3329999999996"/>
    <n v="37716.173999999999"/>
    <n v="28.45"/>
    <n v="0.63500000000000001"/>
    <n v="24.35"/>
    <n v="34.200000000000003"/>
  </r>
  <r>
    <x v="5"/>
    <x v="1"/>
    <s v="new Date(2011, 1, 1)"/>
    <n v="12272.956"/>
    <n v="25582.025000000001"/>
    <n v="3101.415"/>
    <n v="7083.3329999999996"/>
    <n v="48039.728999999999"/>
    <n v="36.75"/>
    <n v="0.72099999999999997"/>
    <n v="24.8"/>
    <n v="34.700000000000003"/>
  </r>
  <r>
    <x v="5"/>
    <x v="2"/>
    <s v="new Date(2011, 2, 1)"/>
    <n v="15713.89"/>
    <n v="26301.625"/>
    <n v="3195.7539999999999"/>
    <n v="7083.3329999999996"/>
    <n v="52294.603000000003"/>
    <n v="40.1"/>
    <n v="0.76800000000000002"/>
    <n v="25.6"/>
    <n v="35.5"/>
  </r>
  <r>
    <x v="5"/>
    <x v="3"/>
    <s v="new Date(2011, 3, 1)"/>
    <n v="15425.982"/>
    <n v="26976.25"/>
    <n v="3195.7539999999999"/>
    <n v="7083.3329999999996"/>
    <n v="52681.32"/>
    <n v="40.1"/>
    <n v="0.82499999999999996"/>
    <n v="26.35"/>
    <n v="36.25"/>
  </r>
  <r>
    <x v="5"/>
    <x v="4"/>
    <s v="new Date(2011, 4, 1)"/>
    <n v="12466.370999999999"/>
    <n v="27189.224999999999"/>
    <n v="3125"/>
    <n v="7083.3329999999996"/>
    <n v="49863.928999999996"/>
    <n v="37.700000000000003"/>
    <n v="0.82499999999999996"/>
    <n v="26.55"/>
    <n v="36.549999999999997"/>
  </r>
  <r>
    <x v="5"/>
    <x v="5"/>
    <s v="new Date(2011, 5, 1)"/>
    <n v="6351.6130000000003"/>
    <n v="27324.15"/>
    <n v="2971.6979999999999"/>
    <n v="7083.3329999999996"/>
    <n v="43730.794999999998"/>
    <n v="32.75"/>
    <n v="0.77800000000000002"/>
    <n v="26.7"/>
    <n v="36.700000000000003"/>
  </r>
  <r>
    <x v="5"/>
    <x v="6"/>
    <s v="new Date(2011, 6, 1)"/>
    <n v="4199.7349999999997"/>
    <n v="27397.562000000002"/>
    <n v="3113.2069999999999"/>
    <n v="7083.3329999999996"/>
    <n v="41793.838000000003"/>
    <n v="31.1"/>
    <n v="0.77800000000000002"/>
    <n v="26.8"/>
    <n v="36.75"/>
  </r>
  <r>
    <x v="5"/>
    <x v="7"/>
    <s v="new Date(2011, 7, 1)"/>
    <n v="800.495"/>
    <n v="27369.125"/>
    <n v="3030.66"/>
    <n v="7083.3329999999996"/>
    <n v="38283.614000000001"/>
    <n v="28"/>
    <n v="0.79700000000000004"/>
    <n v="26.75"/>
    <n v="36.75"/>
  </r>
  <r>
    <x v="5"/>
    <x v="8"/>
    <s v="new Date(2011, 8, 1)"/>
    <n v="545.92899999999997"/>
    <n v="27189.224999999999"/>
    <n v="3007.0749999999998"/>
    <n v="7083.3329999999996"/>
    <n v="37825.563000000002"/>
    <n v="27.5"/>
    <n v="0.81599999999999995"/>
    <n v="26.55"/>
    <n v="36.549999999999997"/>
  </r>
  <r>
    <x v="5"/>
    <x v="9"/>
    <s v="new Date(2011, 9, 1)"/>
    <n v="1742.9780000000001"/>
    <n v="26919.375"/>
    <n v="3024.7640000000001"/>
    <n v="7083.3329999999996"/>
    <n v="38770.451000000001"/>
    <n v="28.25"/>
    <n v="0.82499999999999996"/>
    <n v="26.25"/>
    <n v="36.25"/>
  </r>
  <r>
    <x v="5"/>
    <x v="10"/>
    <s v="new Date(2011, 10, 1)"/>
    <n v="9130.42"/>
    <n v="26621.087"/>
    <n v="3183.962"/>
    <n v="7083.3329999999996"/>
    <n v="46018.803"/>
    <n v="34.15"/>
    <n v="0.873"/>
    <n v="25.9"/>
    <n v="35.950000000000003"/>
  </r>
  <r>
    <x v="5"/>
    <x v="11"/>
    <s v="new Date(2011, 11, 1)"/>
    <n v="17211.759999999998"/>
    <n v="26351.237000000001"/>
    <n v="3408.018"/>
    <n v="7083.3329999999996"/>
    <n v="54054.35"/>
    <n v="41.05"/>
    <n v="0.86299999999999999"/>
    <n v="25.6"/>
    <n v="35.65"/>
  </r>
  <r>
    <x v="6"/>
    <x v="0"/>
    <s v="new Date(2012, 0, 1)"/>
    <n v="21062.309000000001"/>
    <n v="26228.212"/>
    <n v="3502.3580000000002"/>
    <n v="7083.3329999999996"/>
    <n v="57876.213000000003"/>
    <n v="44.5"/>
    <n v="0.83"/>
    <n v="25.5"/>
    <n v="35.450000000000003"/>
  </r>
  <r>
    <x v="6"/>
    <x v="1"/>
    <s v="new Date(2012, 1, 1)"/>
    <n v="29059.097000000002"/>
    <n v="26408.112000000001"/>
    <n v="3725"/>
    <n v="7083.3329999999996"/>
    <n v="66275.543000000005"/>
    <n v="51.25"/>
    <n v="0.9"/>
    <n v="25.7"/>
    <n v="35.65"/>
  </r>
  <r>
    <x v="6"/>
    <x v="2"/>
    <s v="new Date(2012, 2, 1)"/>
    <n v="29911.710999999999"/>
    <n v="26682.6"/>
    <n v="3750"/>
    <n v="7083.3329999999996"/>
    <n v="67427.644"/>
    <n v="52"/>
    <n v="0.94"/>
    <n v="25.95"/>
    <n v="36.049999999999997"/>
  </r>
  <r>
    <x v="6"/>
    <x v="3"/>
    <s v="new Date(2012, 3, 1)"/>
    <n v="29897.677"/>
    <n v="27193.862000000001"/>
    <n v="3750"/>
    <n v="7083.3329999999996"/>
    <n v="67924.873000000007"/>
    <n v="52.25"/>
    <n v="0.97"/>
    <n v="26.5"/>
    <n v="36.65"/>
  </r>
  <r>
    <x v="6"/>
    <x v="4"/>
    <s v="new Date(2012, 4, 1)"/>
    <n v="24123.475999999999"/>
    <n v="27918.1"/>
    <n v="3675"/>
    <n v="7083.3329999999996"/>
    <n v="62799.909"/>
    <n v="48"/>
    <n v="0.95"/>
    <n v="27.25"/>
    <n v="37.549999999999997"/>
  </r>
  <r>
    <x v="6"/>
    <x v="5"/>
    <s v="new Date(2012, 5, 1)"/>
    <n v="18307.728999999999"/>
    <n v="28372.487000000001"/>
    <n v="3550"/>
    <n v="7083.3329999999996"/>
    <n v="57313.55"/>
    <n v="43.5"/>
    <n v="0.92"/>
    <n v="27.7"/>
    <n v="38.15"/>
  </r>
  <r>
    <x v="6"/>
    <x v="6"/>
    <s v="new Date(2012, 6, 1)"/>
    <n v="9113.0069999999996"/>
    <n v="28765.362000000001"/>
    <n v="3343.75"/>
    <n v="7083.3329999999996"/>
    <n v="48305.451999999997"/>
    <n v="36"/>
    <n v="0.89"/>
    <n v="28.1"/>
    <n v="38.65"/>
  </r>
  <r>
    <x v="6"/>
    <x v="7"/>
    <s v="new Date(2012, 7, 1)"/>
    <n v="9420.0460000000003"/>
    <n v="29551.112000000001"/>
    <n v="3381.25"/>
    <n v="7083.3329999999996"/>
    <n v="49435.741999999998"/>
    <n v="36.5"/>
    <n v="0.97"/>
    <n v="28.9"/>
    <n v="39.65"/>
  </r>
  <r>
    <x v="6"/>
    <x v="8"/>
    <s v="new Date(2012, 8, 1)"/>
    <n v="15908.284"/>
    <n v="30230.375"/>
    <n v="3575"/>
    <n v="7083.3329999999996"/>
    <n v="56796.991999999998"/>
    <n v="42.25"/>
    <n v="1.06"/>
    <n v="29.6"/>
    <n v="40.5"/>
  </r>
  <r>
    <x v="6"/>
    <x v="9"/>
    <s v="new Date(2012, 9, 1)"/>
    <n v="14549.37"/>
    <n v="30819.687000000002"/>
    <n v="3600"/>
    <n v="7083.3329999999996"/>
    <n v="56052.391000000003"/>
    <n v="41.5"/>
    <n v="1.08"/>
    <n v="30.2"/>
    <n v="41.25"/>
  </r>
  <r>
    <x v="6"/>
    <x v="10"/>
    <s v="new Date(2012, 10, 1)"/>
    <n v="13714.462"/>
    <n v="31302.511999999999"/>
    <n v="3612.5"/>
    <n v="7083.3329999999996"/>
    <n v="55712.807000000001"/>
    <n v="41.5"/>
    <n v="1.03"/>
    <n v="30.7"/>
    <n v="41.85"/>
  </r>
  <r>
    <x v="6"/>
    <x v="11"/>
    <s v="new Date(2012, 11, 1)"/>
    <n v="0"/>
    <n v="0"/>
    <n v="0"/>
    <n v="0"/>
    <n v="0"/>
    <n v="0"/>
    <n v="0"/>
    <n v="0"/>
    <n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84">
  <r>
    <x v="0"/>
    <x v="0"/>
    <s v="new Date(2006, 0, 1)"/>
    <n v="9895.75"/>
    <n v="24581.25"/>
    <n v="9658.3330000000005"/>
    <n v="4166.6660000000002"/>
    <n v="48302"/>
    <n v="0.68"/>
    <n v="17.25"/>
  </r>
  <r>
    <x v="0"/>
    <x v="1"/>
    <s v="new Date(2006, 1, 1)"/>
    <n v="15034.333000000001"/>
    <n v="24795"/>
    <n v="9690"/>
    <n v="4166.6660000000002"/>
    <n v="53686"/>
    <n v="0.76"/>
    <n v="17.399999999999999"/>
  </r>
  <r>
    <x v="0"/>
    <x v="2"/>
    <s v="new Date(2006, 2, 1)"/>
    <n v="15177.083000000001"/>
    <n v="24866.25"/>
    <n v="9690"/>
    <n v="4166.6660000000002"/>
    <n v="53900"/>
    <n v="0.77"/>
    <n v="17.45"/>
  </r>
  <r>
    <x v="0"/>
    <x v="3"/>
    <s v="new Date(2006, 3, 1)"/>
    <n v="8105.8329999999996"/>
    <n v="24937.5"/>
    <n v="9690"/>
    <n v="4166.6660000000002"/>
    <n v="46900"/>
    <n v="0.67"/>
    <n v="17.5"/>
  </r>
  <r>
    <x v="0"/>
    <x v="4"/>
    <s v="new Date(2006, 4, 1)"/>
    <n v="860.41600000000005"/>
    <n v="25151.25"/>
    <n v="9721.6659999999993"/>
    <n v="4166.6660000000002"/>
    <n v="39900"/>
    <n v="0.56999999999999995"/>
    <n v="17.649999999999999"/>
  </r>
  <r>
    <x v="0"/>
    <x v="5"/>
    <s v="new Date(2006, 5, 1)"/>
    <n v="1457.5"/>
    <n v="25222.5"/>
    <n v="9753.3330000000005"/>
    <n v="4166.6660000000002"/>
    <n v="40600"/>
    <n v="0.57999999999999996"/>
    <n v="17.7"/>
  </r>
  <r>
    <x v="0"/>
    <x v="6"/>
    <s v="new Date(2006, 6, 1)"/>
    <n v="-2113.75"/>
    <n v="25293.75"/>
    <n v="9753.3330000000005"/>
    <n v="4166.6660000000002"/>
    <n v="37100"/>
    <n v="0.53"/>
    <n v="17.75"/>
  </r>
  <r>
    <x v="0"/>
    <x v="7"/>
    <s v="new Date(2006, 7, 1)"/>
    <n v="6174"/>
    <n v="25365"/>
    <n v="9848.3330000000005"/>
    <n v="4166.6660000000002"/>
    <n v="45554"/>
    <n v="0.65"/>
    <n v="17.8"/>
  </r>
  <r>
    <x v="0"/>
    <x v="8"/>
    <s v="new Date(2006, 8, 1)"/>
    <n v="13738.833000000001"/>
    <n v="25792.5"/>
    <n v="9880"/>
    <n v="4166.6660000000002"/>
    <n v="53578"/>
    <n v="0.76"/>
    <n v="18.100000000000001"/>
  </r>
  <r>
    <x v="0"/>
    <x v="9"/>
    <s v="new Date(2006, 9, 1)"/>
    <n v="14959"/>
    <n v="26220"/>
    <n v="9848.3330000000005"/>
    <n v="4166.6660000000002"/>
    <n v="55194"/>
    <n v="0.78"/>
    <n v="18.399999999999999"/>
  </r>
  <r>
    <x v="0"/>
    <x v="10"/>
    <s v="new Date(2006, 10, 1)"/>
    <n v="19689.582999999999"/>
    <n v="27003.75"/>
    <n v="9880"/>
    <n v="4166.6660000000002"/>
    <n v="60740"/>
    <n v="0.86"/>
    <n v="18.95"/>
  </r>
  <r>
    <x v="0"/>
    <x v="11"/>
    <s v="new Date(2006, 11, 1)"/>
    <n v="18088.5"/>
    <n v="27787.5"/>
    <n v="9943.3330000000005"/>
    <n v="4166.6660000000002"/>
    <n v="59986"/>
    <n v="0.85"/>
    <n v="19.5"/>
  </r>
  <r>
    <x v="1"/>
    <x v="0"/>
    <s v="new Date(2007, 0, 1)"/>
    <n v="12096.333000000001"/>
    <n v="28215"/>
    <n v="10070"/>
    <n v="4166.6660000000002"/>
    <n v="54548"/>
    <n v="0.77"/>
    <n v="19.8"/>
  </r>
  <r>
    <x v="1"/>
    <x v="1"/>
    <s v="new Date(2007, 1, 1)"/>
    <n v="17077.416000000001"/>
    <n v="28856.25"/>
    <n v="10101.665999999999"/>
    <n v="4166.6660000000002"/>
    <n v="60202"/>
    <n v="0.85"/>
    <n v="20.25"/>
  </r>
  <r>
    <x v="1"/>
    <x v="2"/>
    <s v="new Date(2007, 2, 1)"/>
    <n v="19440.582999999999"/>
    <n v="29283.75"/>
    <n v="10165"/>
    <n v="4166.6660000000002"/>
    <n v="63056"/>
    <n v="0.89"/>
    <n v="20.55"/>
  </r>
  <r>
    <x v="1"/>
    <x v="3"/>
    <s v="new Date(2007, 3, 1)"/>
    <n v="9759"/>
    <n v="29640"/>
    <n v="10228.333000000001"/>
    <n v="4166.6660000000002"/>
    <n v="53794"/>
    <n v="0.76"/>
    <n v="20.8"/>
  </r>
  <r>
    <x v="1"/>
    <x v="4"/>
    <s v="new Date(2007, 4, 1)"/>
    <n v="6573.9160000000002"/>
    <n v="29853.75"/>
    <n v="10291.665999999999"/>
    <n v="4166.6660000000002"/>
    <n v="50886"/>
    <n v="0.72"/>
    <n v="20.95"/>
  </r>
  <r>
    <x v="1"/>
    <x v="5"/>
    <s v="new Date(2007, 5, 1)"/>
    <n v="9106.1659999999993"/>
    <n v="30067.5"/>
    <n v="10291.665999999999"/>
    <n v="4166.6660000000002"/>
    <n v="53632"/>
    <n v="0.76"/>
    <n v="21.1"/>
  </r>
  <r>
    <x v="1"/>
    <x v="6"/>
    <s v="new Date(2007, 6, 1)"/>
    <n v="11606.75"/>
    <n v="30281.25"/>
    <n v="10323.333000000001"/>
    <n v="4166.6660000000002"/>
    <n v="56378"/>
    <n v="0.8"/>
    <n v="21.25"/>
  </r>
  <r>
    <x v="1"/>
    <x v="7"/>
    <s v="new Date(2007, 7, 1)"/>
    <n v="13507.915999999999"/>
    <n v="31278.75"/>
    <n v="10386.665999999999"/>
    <n v="4166.6660000000002"/>
    <n v="59340"/>
    <n v="0.84"/>
    <n v="21.95"/>
  </r>
  <r>
    <x v="1"/>
    <x v="8"/>
    <s v="new Date(2007, 8, 1)"/>
    <n v="21952.166000000001"/>
    <n v="32917.5"/>
    <n v="10481.665999999999"/>
    <n v="4166.6660000000002"/>
    <n v="69518"/>
    <n v="0.98"/>
    <n v="23.1"/>
  </r>
  <r>
    <x v="1"/>
    <x v="9"/>
    <s v="new Date(2007, 9, 1)"/>
    <n v="25754.5"/>
    <n v="34912.5"/>
    <n v="10608.333000000001"/>
    <n v="4166.6660000000002"/>
    <n v="75442"/>
    <n v="1.06"/>
    <n v="24.5"/>
  </r>
  <r>
    <x v="1"/>
    <x v="10"/>
    <s v="new Date(2007, 10, 1)"/>
    <n v="31623.25"/>
    <n v="36123.75"/>
    <n v="10798.333000000001"/>
    <n v="4166.6660000000002"/>
    <n v="82712"/>
    <n v="1.1599999999999999"/>
    <n v="25.35"/>
  </r>
  <r>
    <x v="1"/>
    <x v="11"/>
    <s v="new Date(2007, 11, 1)"/>
    <n v="30678.916000000001"/>
    <n v="36693.75"/>
    <n v="10956.665999999999"/>
    <n v="4166.6660000000002"/>
    <n v="82496"/>
    <n v="1.1599999999999999"/>
    <n v="25.75"/>
  </r>
  <r>
    <x v="2"/>
    <x v="0"/>
    <s v="new Date(2008, 0, 1)"/>
    <n v="22967.832999999999"/>
    <n v="37192.5"/>
    <n v="11115"/>
    <n v="4166.6660000000002"/>
    <n v="75442"/>
    <n v="1.06"/>
    <n v="26.1"/>
  </r>
  <r>
    <x v="2"/>
    <x v="1"/>
    <s v="new Date(2008, 1, 1)"/>
    <n v="23093.582999999999"/>
    <n v="37833.75"/>
    <n v="11210"/>
    <n v="4166.6660000000002"/>
    <n v="76304"/>
    <n v="1.07"/>
    <n v="26.55"/>
  </r>
  <r>
    <x v="2"/>
    <x v="2"/>
    <s v="new Date(2008, 2, 1)"/>
    <n v="12790.833000000001"/>
    <n v="38617.5"/>
    <n v="11305"/>
    <n v="4166.6660000000002"/>
    <n v="66880"/>
    <n v="0.94"/>
    <n v="27.1"/>
  </r>
  <r>
    <x v="2"/>
    <x v="3"/>
    <s v="new Date(2008, 3, 1)"/>
    <n v="687.49900000000002"/>
    <n v="39187.5"/>
    <n v="11368.333000000001"/>
    <n v="4166.6660000000002"/>
    <n v="55410"/>
    <n v="0.78"/>
    <n v="27.5"/>
  </r>
  <r>
    <x v="2"/>
    <x v="4"/>
    <s v="new Date(2008, 4, 1)"/>
    <n v="-2762.5"/>
    <n v="39472.5"/>
    <n v="11463.333000000001"/>
    <n v="4166.6660000000002"/>
    <n v="52340"/>
    <n v="0.74"/>
    <n v="27.7"/>
  </r>
  <r>
    <x v="2"/>
    <x v="5"/>
    <s v="new Date(2008, 5, 1)"/>
    <n v="-1636.75"/>
    <n v="39543.75"/>
    <n v="11558.333000000001"/>
    <n v="4166.6660000000002"/>
    <n v="53632"/>
    <n v="0.76"/>
    <n v="27.75"/>
  </r>
  <r>
    <x v="2"/>
    <x v="6"/>
    <s v="new Date(2008, 6, 1)"/>
    <n v="-2997.1660000000002"/>
    <n v="39472.5"/>
    <n v="11590"/>
    <n v="4166.6660000000002"/>
    <n v="52232"/>
    <n v="0.74"/>
    <n v="27.7"/>
  </r>
  <r>
    <x v="2"/>
    <x v="7"/>
    <s v="new Date(2008, 7, 1)"/>
    <n v="1600.9159999999999"/>
    <n v="39258.75"/>
    <n v="11621.665999999999"/>
    <n v="4166.6660000000002"/>
    <n v="56648"/>
    <n v="0.8"/>
    <n v="27.55"/>
  </r>
  <r>
    <x v="2"/>
    <x v="8"/>
    <s v="new Date(2008, 8, 1)"/>
    <n v="6854.6660000000002"/>
    <n v="38475"/>
    <n v="11621.665999999999"/>
    <n v="4166.6660000000002"/>
    <n v="61118"/>
    <n v="0.86"/>
    <n v="27"/>
  </r>
  <r>
    <x v="2"/>
    <x v="9"/>
    <s v="new Date(2008, 9, 1)"/>
    <n v="11523.833000000001"/>
    <n v="36907.5"/>
    <n v="11590"/>
    <n v="4166.6660000000002"/>
    <n v="64188"/>
    <n v="0.9"/>
    <n v="25.9"/>
  </r>
  <r>
    <x v="2"/>
    <x v="10"/>
    <s v="new Date(2008, 10, 1)"/>
    <n v="18291.082999999999"/>
    <n v="34556.25"/>
    <n v="11590"/>
    <n v="4166.6660000000002"/>
    <n v="68604"/>
    <n v="0.96"/>
    <n v="24.25"/>
  </r>
  <r>
    <x v="2"/>
    <x v="11"/>
    <s v="new Date(2008, 11, 1)"/>
    <n v="31411.666000000001"/>
    <n v="33345"/>
    <n v="11526.665999999999"/>
    <n v="4166.6660000000002"/>
    <n v="80450"/>
    <n v="1.1299999999999999"/>
    <n v="23.4"/>
  </r>
  <r>
    <x v="3"/>
    <x v="0"/>
    <s v="new Date(2009, 0, 1)"/>
    <n v="26660.5"/>
    <n v="32062.5"/>
    <n v="11368.333000000001"/>
    <n v="4166.6660000000002"/>
    <n v="74258"/>
    <n v="1.04"/>
    <n v="22.5"/>
  </r>
  <r>
    <x v="3"/>
    <x v="1"/>
    <s v="new Date(2009, 1, 1)"/>
    <n v="32362.332999999999"/>
    <n v="31635"/>
    <n v="11210"/>
    <n v="4166.6660000000002"/>
    <n v="79374"/>
    <n v="1.1100000000000001"/>
    <n v="22.2"/>
  </r>
  <r>
    <x v="3"/>
    <x v="2"/>
    <s v="new Date(2009, 2, 1)"/>
    <n v="43863.165999999997"/>
    <n v="31492.5"/>
    <n v="11051.665999999999"/>
    <n v="4166.6660000000002"/>
    <n v="90574"/>
    <n v="1.27"/>
    <n v="22.1"/>
  </r>
  <r>
    <x v="3"/>
    <x v="3"/>
    <s v="new Date(2009, 3, 1)"/>
    <n v="34619.832999999999"/>
    <n v="31492.5"/>
    <n v="10925"/>
    <n v="4166.6660000000002"/>
    <n v="81204"/>
    <n v="1.1399999999999999"/>
    <n v="22.1"/>
  </r>
  <r>
    <x v="3"/>
    <x v="4"/>
    <s v="new Date(2009, 4, 1)"/>
    <n v="21776.416000000001"/>
    <n v="31421.25"/>
    <n v="10861.665999999999"/>
    <n v="4166.6660000000002"/>
    <n v="68226"/>
    <n v="0.96"/>
    <n v="22.05"/>
  </r>
  <r>
    <x v="3"/>
    <x v="5"/>
    <s v="new Date(2009, 5, 1)"/>
    <n v="18843.25"/>
    <n v="31563.75"/>
    <n v="10798.333000000001"/>
    <n v="4166.6660000000002"/>
    <n v="65372"/>
    <n v="0.92"/>
    <n v="22.15"/>
  </r>
  <r>
    <x v="3"/>
    <x v="6"/>
    <s v="new Date(2009, 6, 1)"/>
    <n v="16925"/>
    <n v="31920"/>
    <n v="10798.333000000001"/>
    <n v="4166.6660000000002"/>
    <n v="63810"/>
    <n v="0.9"/>
    <n v="22.4"/>
  </r>
  <r>
    <x v="3"/>
    <x v="7"/>
    <s v="new Date(2009, 7, 1)"/>
    <n v="24838.75"/>
    <n v="31706.25"/>
    <n v="10798.333000000001"/>
    <n v="4166.6660000000002"/>
    <n v="71510"/>
    <n v="1.01"/>
    <n v="22.25"/>
  </r>
  <r>
    <x v="3"/>
    <x v="8"/>
    <s v="new Date(2009, 8, 1)"/>
    <n v="32567.916000000001"/>
    <n v="31278.75"/>
    <n v="10766.665999999999"/>
    <n v="4166.6660000000002"/>
    <n v="78780"/>
    <n v="1.1100000000000001"/>
    <n v="21.95"/>
  </r>
  <r>
    <x v="3"/>
    <x v="9"/>
    <s v="new Date(2009, 9, 1)"/>
    <n v="39010.165999999997"/>
    <n v="30922.5"/>
    <n v="10766.665999999999"/>
    <n v="4166.6660000000002"/>
    <n v="84866"/>
    <n v="1.19"/>
    <n v="21.7"/>
  </r>
  <r>
    <x v="3"/>
    <x v="10"/>
    <s v="new Date(2009, 10, 1)"/>
    <n v="49649"/>
    <n v="30780"/>
    <n v="10608.333000000001"/>
    <n v="4166.6660000000002"/>
    <n v="95204"/>
    <n v="1.34"/>
    <n v="21.6"/>
  </r>
  <r>
    <x v="3"/>
    <x v="11"/>
    <s v="new Date(2009, 11, 1)"/>
    <n v="59063.082999999999"/>
    <n v="30851.25"/>
    <n v="10545"/>
    <n v="4166.6660000000002"/>
    <n v="104626"/>
    <n v="1.48"/>
    <n v="21.65"/>
  </r>
  <r>
    <x v="4"/>
    <x v="0"/>
    <s v="new Date(2010, 0, 1)"/>
    <n v="57053.832999999999"/>
    <n v="30922.5"/>
    <n v="10545"/>
    <n v="4166.6660000000002"/>
    <n v="102688"/>
    <n v="1.45"/>
    <n v="21.7"/>
  </r>
  <r>
    <x v="4"/>
    <x v="1"/>
    <s v="new Date(2010, 1, 1)"/>
    <n v="63984.832999999999"/>
    <n v="31207.5"/>
    <n v="10545"/>
    <n v="4166.6660000000002"/>
    <n v="109904"/>
    <n v="1.55"/>
    <n v="21.9"/>
  </r>
  <r>
    <x v="4"/>
    <x v="2"/>
    <s v="new Date(2010, 2, 1)"/>
    <n v="62318.5"/>
    <n v="31207.5"/>
    <n v="10703.333000000001"/>
    <n v="4166.6660000000002"/>
    <n v="108396"/>
    <n v="1.53"/>
    <n v="21.9"/>
  </r>
  <r>
    <x v="4"/>
    <x v="3"/>
    <s v="new Date(2010, 3, 1)"/>
    <n v="30345.5"/>
    <n v="31207.5"/>
    <n v="10798.333000000001"/>
    <n v="4166.6660000000002"/>
    <n v="76518"/>
    <n v="1.08"/>
    <n v="21.9"/>
  </r>
  <r>
    <x v="4"/>
    <x v="4"/>
    <s v="new Date(2010, 4, 1)"/>
    <n v="15412.25"/>
    <n v="31278.75"/>
    <n v="10798.333000000001"/>
    <n v="4166.6660000000002"/>
    <n v="61656"/>
    <n v="0.87"/>
    <n v="21.95"/>
  </r>
  <r>
    <x v="4"/>
    <x v="5"/>
    <s v="new Date(2010, 5, 1)"/>
    <n v="12170.333000000001"/>
    <n v="31635"/>
    <n v="10830"/>
    <n v="4166.6660000000002"/>
    <n v="58802"/>
    <n v="0.83"/>
    <n v="22.2"/>
  </r>
  <r>
    <x v="4"/>
    <x v="6"/>
    <s v="new Date(2010, 6, 1)"/>
    <n v="-2615.6660000000002"/>
    <n v="32205"/>
    <n v="10830"/>
    <n v="4166.6660000000002"/>
    <n v="44586"/>
    <n v="0.63"/>
    <n v="22.6"/>
  </r>
  <r>
    <x v="4"/>
    <x v="7"/>
    <s v="new Date(2010, 7, 1)"/>
    <n v="1132.75"/>
    <n v="33131.25"/>
    <n v="10893.333000000001"/>
    <n v="4166.6660000000002"/>
    <n v="49324"/>
    <n v="0.7"/>
    <n v="23.25"/>
  </r>
  <r>
    <x v="4"/>
    <x v="8"/>
    <s v="new Date(2010, 8, 1)"/>
    <n v="4217.8329999999996"/>
    <n v="35197.5"/>
    <n v="11020"/>
    <n v="4166.6660000000002"/>
    <n v="54602"/>
    <n v="0.77"/>
    <n v="24.7"/>
  </r>
  <r>
    <x v="4"/>
    <x v="9"/>
    <s v="new Date(2010, 9, 1)"/>
    <n v="-2093"/>
    <n v="36480"/>
    <n v="10988.333000000001"/>
    <n v="4166.6660000000002"/>
    <n v="49542"/>
    <n v="0.69"/>
    <n v="25.6"/>
  </r>
  <r>
    <x v="4"/>
    <x v="10"/>
    <s v="new Date(2010, 10, 1)"/>
    <n v="-4333.9160000000002"/>
    <n v="37406.25"/>
    <n v="11495"/>
    <n v="4166.6660000000002"/>
    <n v="48734"/>
    <n v="0.68"/>
    <n v="26.25"/>
  </r>
  <r>
    <x v="4"/>
    <x v="11"/>
    <s v="new Date(2010, 11, 1)"/>
    <n v="2033.5830000000001"/>
    <n v="38118.75"/>
    <n v="11685"/>
    <n v="4166.6660000000002"/>
    <n v="56004"/>
    <n v="0.78"/>
    <n v="26.75"/>
  </r>
  <r>
    <x v="5"/>
    <x v="0"/>
    <s v="new Date(2011, 0, 1)"/>
    <n v="-10204.915999999999"/>
    <n v="39116.25"/>
    <n v="11780"/>
    <n v="4166.6660000000002"/>
    <n v="44858"/>
    <n v="0.62"/>
    <n v="27.45"/>
  </r>
  <r>
    <x v="5"/>
    <x v="1"/>
    <s v="new Date(2011, 1, 1)"/>
    <n v="-10084"/>
    <n v="39900"/>
    <n v="11843.333000000001"/>
    <n v="4166.6660000000002"/>
    <n v="45826"/>
    <n v="0.64"/>
    <n v="28"/>
  </r>
  <r>
    <x v="5"/>
    <x v="2"/>
    <s v="new Date(2011, 2, 1)"/>
    <n v="-3233.0830000000001"/>
    <n v="40968.75"/>
    <n v="12001.665999999999"/>
    <n v="4166.6660000000002"/>
    <n v="53904"/>
    <n v="0.75"/>
    <n v="28.75"/>
  </r>
  <r>
    <x v="5"/>
    <x v="3"/>
    <s v="new Date(2011, 3, 1)"/>
    <n v="-12418"/>
    <n v="41895"/>
    <n v="12128.333000000001"/>
    <n v="4166.6660000000002"/>
    <n v="45772"/>
    <n v="0.64"/>
    <n v="29.4"/>
  </r>
  <r>
    <x v="5"/>
    <x v="4"/>
    <s v="new Date(2011, 4, 1)"/>
    <n v="-20930"/>
    <n v="42180"/>
    <n v="12223.333000000001"/>
    <n v="4166.6660000000002"/>
    <n v="37640"/>
    <n v="0.53"/>
    <n v="29.6"/>
  </r>
  <r>
    <x v="5"/>
    <x v="5"/>
    <s v="new Date(2011, 5, 1)"/>
    <n v="-17627.916000000001"/>
    <n v="42251.25"/>
    <n v="12350"/>
    <n v="4166.6660000000002"/>
    <n v="41140"/>
    <n v="0.57999999999999996"/>
    <n v="29.65"/>
  </r>
  <r>
    <x v="5"/>
    <x v="6"/>
    <s v="new Date(2011, 6, 1)"/>
    <n v="-7837.25"/>
    <n v="42251.25"/>
    <n v="12413.333000000001"/>
    <n v="4166.6660000000002"/>
    <n v="50994"/>
    <n v="0.72"/>
    <n v="29.65"/>
  </r>
  <r>
    <x v="5"/>
    <x v="7"/>
    <s v="new Date(2011, 7, 1)"/>
    <n v="-1676.3330000000001"/>
    <n v="42180"/>
    <n v="12571.665999999999"/>
    <n v="4166.6660000000002"/>
    <n v="57242"/>
    <n v="0.8"/>
    <n v="29.6"/>
  </r>
  <r>
    <x v="5"/>
    <x v="8"/>
    <s v="new Date(2011, 8, 1)"/>
    <n v="-3382.4989999999998"/>
    <n v="42037.5"/>
    <n v="12698.333000000001"/>
    <n v="4166.6660000000002"/>
    <n v="55520"/>
    <n v="0.77"/>
    <n v="29.5"/>
  </r>
  <r>
    <x v="5"/>
    <x v="9"/>
    <s v="new Date(2011, 9, 1)"/>
    <n v="-3780.25"/>
    <n v="41681.25"/>
    <n v="12698.333000000001"/>
    <n v="4166.6660000000002"/>
    <n v="54766"/>
    <n v="0.76"/>
    <n v="29.25"/>
  </r>
  <r>
    <x v="5"/>
    <x v="10"/>
    <s v="new Date(2011, 10, 1)"/>
    <n v="7791"/>
    <n v="41040"/>
    <n v="12698.333000000001"/>
    <n v="4166.6660000000002"/>
    <n v="65696"/>
    <n v="0.92"/>
    <n v="28.8"/>
  </r>
  <r>
    <x v="5"/>
    <x v="11"/>
    <s v="new Date(2011, 11, 1)"/>
    <n v="19270.916000000001"/>
    <n v="40683.75"/>
    <n v="12666.665999999999"/>
    <n v="4166.6660000000002"/>
    <n v="76788"/>
    <n v="1.08"/>
    <n v="28.55"/>
  </r>
  <r>
    <x v="6"/>
    <x v="0"/>
    <s v="new Date(2012, 0, 1)"/>
    <n v="15407.083000000001"/>
    <n v="40541.25"/>
    <n v="12635"/>
    <n v="4166.6660000000002"/>
    <n v="72750"/>
    <n v="1.02"/>
    <n v="28.45"/>
  </r>
  <r>
    <x v="6"/>
    <x v="1"/>
    <s v="new Date(2012, 1, 1)"/>
    <n v="35649.665999999997"/>
    <n v="41040"/>
    <n v="12571.665999999999"/>
    <n v="4166.6660000000002"/>
    <n v="93428"/>
    <n v="1.31"/>
    <n v="28.8"/>
  </r>
  <r>
    <x v="6"/>
    <x v="2"/>
    <s v="new Date(2012, 2, 1)"/>
    <n v="71319.915999999997"/>
    <n v="41823.75"/>
    <n v="12571.665999999999"/>
    <n v="4166.6660000000002"/>
    <n v="129882"/>
    <n v="1.83"/>
    <n v="29.35"/>
  </r>
  <r>
    <x v="6"/>
    <x v="3"/>
    <s v="new Date(2012, 3, 1)"/>
    <n v="31623.666000000001"/>
    <n v="42750"/>
    <n v="12571.665999999999"/>
    <n v="4166.6660000000002"/>
    <n v="91112"/>
    <n v="1.28"/>
    <n v="30"/>
  </r>
  <r>
    <x v="6"/>
    <x v="4"/>
    <s v="new Date(2012, 4, 1)"/>
    <n v="24963.082999999999"/>
    <n v="43961.25"/>
    <n v="12635"/>
    <n v="4166.6660000000002"/>
    <n v="85726"/>
    <n v="1.21"/>
    <n v="30.85"/>
  </r>
  <r>
    <x v="6"/>
    <x v="5"/>
    <s v="new Date(2012, 5, 1)"/>
    <n v="18246"/>
    <n v="44745"/>
    <n v="12698.333000000001"/>
    <n v="4166.6660000000002"/>
    <n v="79856"/>
    <n v="1.1299999999999999"/>
    <n v="31.4"/>
  </r>
  <r>
    <x v="6"/>
    <x v="6"/>
    <s v="new Date(2012, 6, 1)"/>
    <n v="10782.444"/>
    <n v="45671.25"/>
    <n v="12827.638000000001"/>
    <n v="4166.6660000000002"/>
    <n v="73448"/>
    <n v="1.04"/>
    <n v="32.049999999999997"/>
  </r>
  <r>
    <x v="6"/>
    <x v="7"/>
    <s v="new Date(2012, 7, 1)"/>
    <n v="6185.1660000000002"/>
    <n v="47452.5"/>
    <n v="12951.665999999999"/>
    <n v="4166.6660000000002"/>
    <n v="70756"/>
    <n v="1"/>
    <n v="33.299999999999997"/>
  </r>
  <r>
    <x v="6"/>
    <x v="8"/>
    <s v="new Date(2012, 8, 1)"/>
    <n v="15695.833000000001"/>
    <n v="48877.5"/>
    <n v="13110"/>
    <n v="4166.6660000000002"/>
    <n v="81850"/>
    <n v="1.1499999999999999"/>
    <n v="34.299999999999997"/>
  </r>
  <r>
    <x v="6"/>
    <x v="9"/>
    <s v="new Date(2012, 9, 1)"/>
    <n v="22885.75"/>
    <n v="49661.25"/>
    <n v="13268.333000000001"/>
    <n v="4166.6660000000002"/>
    <n v="89982"/>
    <n v="1.26"/>
    <n v="34.85"/>
  </r>
  <r>
    <x v="6"/>
    <x v="10"/>
    <s v="new Date(2012, 10, 1)"/>
    <n v="24151.666000000001"/>
    <n v="50445"/>
    <n v="13426.665999999999"/>
    <n v="4166.6660000000002"/>
    <n v="92190"/>
    <n v="1.29"/>
    <n v="35.4"/>
  </r>
  <r>
    <x v="6"/>
    <x v="11"/>
    <s v="new Date(2012, 11, 1)"/>
    <n v="0"/>
    <n v="0"/>
    <n v="0"/>
    <n v="0"/>
    <n v="0"/>
    <n v="0"/>
    <n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84">
  <r>
    <x v="0"/>
    <x v="0"/>
    <s v="new Date(2006, 0, 1)"/>
    <n v="11834.456"/>
    <n v="52216.553"/>
    <n v="17446.523000000001"/>
    <n v="10138.526"/>
    <n v="91636.06"/>
    <n v="0.61"/>
    <n v="23.75"/>
    <n v="115.5"/>
  </r>
  <r>
    <x v="0"/>
    <x v="1"/>
    <s v="new Date(2006, 1, 1)"/>
    <n v="10261.183000000001"/>
    <n v="52448.123"/>
    <n v="17285.995999999999"/>
    <n v="10138.526"/>
    <n v="90133.83"/>
    <n v="0.6"/>
    <n v="23.8"/>
    <n v="118.1"/>
  </r>
  <r>
    <x v="0"/>
    <x v="2"/>
    <s v="new Date(2006, 2, 1)"/>
    <n v="7971.7830000000004"/>
    <n v="52612.597000000002"/>
    <n v="17157.575000000001"/>
    <n v="10138.526"/>
    <n v="87880.483999999997"/>
    <n v="0.58499999999999996"/>
    <n v="23.85"/>
    <n v="119.4"/>
  </r>
  <r>
    <x v="0"/>
    <x v="3"/>
    <s v="new Date(2006, 3, 1)"/>
    <n v="6161.098"/>
    <n v="53081.578999999998"/>
    <n v="16997.047999999999"/>
    <n v="10138.526"/>
    <n v="86378.252999999997"/>
    <n v="0.57499999999999996"/>
    <n v="23.9"/>
    <n v="126.6"/>
  </r>
  <r>
    <x v="0"/>
    <x v="4"/>
    <s v="new Date(2006, 4, 1)"/>
    <n v="8077.0709999999999"/>
    <n v="53418.951999999997"/>
    <n v="16997.047999999999"/>
    <n v="10138.526"/>
    <n v="88631.599000000002"/>
    <n v="0.59"/>
    <n v="23.95"/>
    <n v="131.25"/>
  </r>
  <r>
    <x v="0"/>
    <x v="5"/>
    <s v="new Date(2006, 5, 1)"/>
    <n v="13263.304"/>
    <n v="53490.525999999998"/>
    <n v="16997.047999999999"/>
    <n v="10138.526"/>
    <n v="93889.406000000003"/>
    <n v="0.625"/>
    <n v="24"/>
    <n v="130.75"/>
  </r>
  <r>
    <x v="0"/>
    <x v="6"/>
    <s v="new Date(2006, 6, 1)"/>
    <n v="15556.04"/>
    <n v="53451.135999999999"/>
    <n v="16997.047999999999"/>
    <n v="10138.526"/>
    <n v="96142.751999999993"/>
    <n v="0.64"/>
    <n v="24.05"/>
    <n v="128.1"/>
  </r>
  <r>
    <x v="0"/>
    <x v="7"/>
    <s v="new Date(2006, 7, 1)"/>
    <n v="15750.433999999999"/>
    <n v="54007.856"/>
    <n v="16997.047999999999"/>
    <n v="10138.526"/>
    <n v="96893.866999999998"/>
    <n v="0.64500000000000002"/>
    <n v="24.1"/>
    <n v="137"/>
  </r>
  <r>
    <x v="0"/>
    <x v="8"/>
    <s v="new Date(2006, 8, 1)"/>
    <n v="15707.563"/>
    <n v="54801.843000000001"/>
    <n v="16997.047999999999"/>
    <n v="10138.526"/>
    <n v="97644.982000000004"/>
    <n v="0.65"/>
    <n v="24.35"/>
    <n v="142.94999999999999"/>
  </r>
  <r>
    <x v="0"/>
    <x v="9"/>
    <s v="new Date(2006, 9, 1)"/>
    <n v="15856.504999999999"/>
    <n v="56155.131999999998"/>
    <n v="16997.047999999999"/>
    <n v="10138.526"/>
    <n v="99147.213000000003"/>
    <n v="0.66"/>
    <n v="24.65"/>
    <n v="157.85"/>
  </r>
  <r>
    <x v="0"/>
    <x v="10"/>
    <s v="new Date(2006, 10, 1)"/>
    <n v="15975.99"/>
    <n v="57537.877"/>
    <n v="16997.047999999999"/>
    <n v="10138.526"/>
    <n v="100649.443"/>
    <n v="0.67"/>
    <n v="25.25"/>
    <n v="162"/>
  </r>
  <r>
    <x v="0"/>
    <x v="11"/>
    <s v="new Date(2006, 11, 1)"/>
    <n v="15360.446"/>
    <n v="58936.642"/>
    <n v="16964.942999999999"/>
    <n v="10138.526"/>
    <n v="101400.558"/>
    <n v="0.67500000000000004"/>
    <n v="26"/>
    <n v="160.80000000000001"/>
  </r>
  <r>
    <x v="1"/>
    <x v="0"/>
    <s v="new Date(2007, 0, 1)"/>
    <n v="16285.844999999999"/>
    <n v="60136.167000000001"/>
    <n v="17093.364000000001"/>
    <n v="10138.526"/>
    <n v="103653.90399999999"/>
    <n v="0.69"/>
    <n v="26.6"/>
    <n v="161.4"/>
  </r>
  <r>
    <x v="1"/>
    <x v="1"/>
    <s v="new Date(2007, 1, 1)"/>
    <n v="18596.350999999999"/>
    <n v="60701.701000000001"/>
    <n v="17221.786"/>
    <n v="10138.526"/>
    <n v="106658.36500000001"/>
    <n v="0.71"/>
    <n v="26.95"/>
    <n v="159.15"/>
  </r>
  <r>
    <x v="1"/>
    <x v="2"/>
    <s v="new Date(2007, 2, 1)"/>
    <n v="20850.466"/>
    <n v="61227.309000000001"/>
    <n v="17446.523000000001"/>
    <n v="10138.526"/>
    <n v="109662.826"/>
    <n v="0.73"/>
    <n v="27.2"/>
    <n v="159.9"/>
  </r>
  <r>
    <x v="1"/>
    <x v="3"/>
    <s v="new Date(2007, 3, 1)"/>
    <n v="22980.411"/>
    <n v="61941.298000000003"/>
    <n v="17607.05"/>
    <n v="10138.526"/>
    <n v="112667.287"/>
    <n v="0.75"/>
    <n v="27.45"/>
    <n v="164.3"/>
  </r>
  <r>
    <x v="1"/>
    <x v="4"/>
    <s v="new Date(2007, 4, 1)"/>
    <n v="25966.44"/>
    <n v="62454.002999999997"/>
    <n v="17863.892"/>
    <n v="10138.526"/>
    <n v="116422.863"/>
    <n v="0.77500000000000002"/>
    <n v="27.7"/>
    <n v="164.8"/>
  </r>
  <r>
    <x v="1"/>
    <x v="5"/>
    <s v="new Date(2007, 5, 1)"/>
    <n v="28046.975999999999"/>
    <n v="63153.190999999999"/>
    <n v="18088.63"/>
    <n v="10138.526"/>
    <n v="119427.32399999999"/>
    <n v="0.79500000000000004"/>
    <n v="27.9"/>
    <n v="170.8"/>
  </r>
  <r>
    <x v="1"/>
    <x v="6"/>
    <s v="new Date(2007, 6, 1)"/>
    <n v="26983.566999999999"/>
    <n v="64807.188000000002"/>
    <n v="18249.155999999999"/>
    <n v="10138.526"/>
    <n v="120178.44"/>
    <n v="0.8"/>
    <n v="28.1"/>
    <n v="195.3"/>
  </r>
  <r>
    <x v="1"/>
    <x v="7"/>
    <s v="new Date(2007, 7, 1)"/>
    <n v="23942.880000000001"/>
    <n v="67847.875"/>
    <n v="18249.155999999999"/>
    <n v="10138.526"/>
    <n v="120178.44"/>
    <n v="0.8"/>
    <n v="28.8"/>
    <n v="227.8"/>
  </r>
  <r>
    <x v="1"/>
    <x v="8"/>
    <s v="new Date(2007, 8, 1)"/>
    <n v="20607.505000000001"/>
    <n v="73115.542000000001"/>
    <n v="18570.21"/>
    <n v="10138.526"/>
    <n v="122431.785"/>
    <n v="0.81499999999999995"/>
    <n v="30.45"/>
    <n v="267.60000000000002"/>
  </r>
  <r>
    <x v="1"/>
    <x v="9"/>
    <s v="new Date(2007, 9, 1)"/>
    <n v="21026.545999999998"/>
    <n v="73973.994999999995"/>
    <n v="18794.947"/>
    <n v="10138.526"/>
    <n v="123934.016"/>
    <n v="0.82499999999999996"/>
    <n v="31.65"/>
    <n v="238.95"/>
  </r>
  <r>
    <x v="1"/>
    <x v="10"/>
    <s v="new Date(2007, 10, 1)"/>
    <n v="20124.539000000001"/>
    <n v="74747.58"/>
    <n v="18923.367999999999"/>
    <n v="10138.526"/>
    <n v="123934.016"/>
    <n v="0.82499999999999996"/>
    <n v="32.450000000000003"/>
    <n v="223.75"/>
  </r>
  <r>
    <x v="1"/>
    <x v="11"/>
    <s v="new Date(2007, 11, 1)"/>
    <n v="18270.771000000001"/>
    <n v="76440.822"/>
    <n v="19083.895"/>
    <n v="10138.526"/>
    <n v="123934.016"/>
    <n v="0.82499999999999996"/>
    <n v="32.799999999999997"/>
    <n v="243.35"/>
  </r>
  <r>
    <x v="2"/>
    <x v="0"/>
    <s v="new Date(2008, 0, 1)"/>
    <n v="16752.542000000001"/>
    <n v="77321.184999999998"/>
    <n v="19721.760999999999"/>
    <n v="10138.526"/>
    <n v="123934.016"/>
    <n v="0.82499999999999996"/>
    <n v="33.15"/>
    <n v="247.2"/>
  </r>
  <r>
    <x v="2"/>
    <x v="1"/>
    <s v="new Date(2008, 1, 1)"/>
    <n v="15787.092000000001"/>
    <n v="78158.213000000003"/>
    <n v="19850.183000000001"/>
    <n v="10138.526"/>
    <n v="123934.016"/>
    <n v="0.82499999999999996"/>
    <n v="33.65"/>
    <n v="244.55"/>
  </r>
  <r>
    <x v="2"/>
    <x v="2"/>
    <s v="new Date(2008, 2, 1)"/>
    <n v="15460.35"/>
    <n v="79139.754000000001"/>
    <n v="19946.499"/>
    <n v="10138.526"/>
    <n v="124685.13099999999"/>
    <n v="0.83"/>
    <n v="34.15"/>
    <n v="244.7"/>
  </r>
  <r>
    <x v="2"/>
    <x v="3"/>
    <s v="new Date(2008, 3, 1)"/>
    <n v="15729.641"/>
    <n v="79557.368000000002"/>
    <n v="20010.71"/>
    <n v="10138.526"/>
    <n v="125436.246"/>
    <n v="0.83499999999999996"/>
    <n v="34.75"/>
    <n v="230.15"/>
  </r>
  <r>
    <x v="2"/>
    <x v="4"/>
    <s v="new Date(2008, 4, 1)"/>
    <n v="15310.664000000001"/>
    <n v="79976.345000000001"/>
    <n v="20010.71"/>
    <n v="10138.526"/>
    <n v="125436.246"/>
    <n v="0.83499999999999996"/>
    <n v="35.25"/>
    <n v="219.4"/>
  </r>
  <r>
    <x v="2"/>
    <x v="5"/>
    <s v="new Date(2008, 5, 1)"/>
    <n v="17063.963"/>
    <n v="79596.854999999996"/>
    <n v="20139.131000000001"/>
    <n v="10138.526"/>
    <n v="126938.477"/>
    <n v="0.84499999999999997"/>
    <n v="35.450000000000003"/>
    <n v="204.5"/>
  </r>
  <r>
    <x v="2"/>
    <x v="6"/>
    <s v="new Date(2008, 6, 1)"/>
    <n v="17419.258999999998"/>
    <n v="79960.569000000003"/>
    <n v="20171.236000000001"/>
    <n v="10138.526"/>
    <n v="127689.592"/>
    <n v="0.85"/>
    <n v="35.65"/>
    <n v="204"/>
  </r>
  <r>
    <x v="2"/>
    <x v="7"/>
    <s v="new Date(2008, 7, 1)"/>
    <n v="14951.763999999999"/>
    <n v="78736.698999999993"/>
    <n v="20107.026000000002"/>
    <n v="10138.526"/>
    <n v="123934.016"/>
    <n v="0.82499999999999996"/>
    <n v="35.700000000000003"/>
    <n v="178.4"/>
  </r>
  <r>
    <x v="2"/>
    <x v="8"/>
    <s v="new Date(2008, 8, 1)"/>
    <n v="16874.225999999999"/>
    <n v="76878.447"/>
    <n v="20042.814999999999"/>
    <n v="10138.526"/>
    <n v="123934.016"/>
    <n v="0.82499999999999996"/>
    <n v="35.15"/>
    <n v="163.15"/>
  </r>
  <r>
    <x v="2"/>
    <x v="9"/>
    <s v="new Date(2008, 9, 1)"/>
    <n v="19312.351999999999"/>
    <n v="74568.741999999998"/>
    <n v="19914.394"/>
    <n v="10138.526"/>
    <n v="123934.016"/>
    <n v="0.82499999999999996"/>
    <n v="34.4"/>
    <n v="146.69999999999999"/>
  </r>
  <r>
    <x v="2"/>
    <x v="10"/>
    <s v="new Date(2008, 10, 1)"/>
    <n v="17330.017"/>
    <n v="72172.808000000005"/>
    <n v="19785.972000000002"/>
    <n v="10138.526"/>
    <n v="119427.32399999999"/>
    <n v="0.79500000000000004"/>
    <n v="33.35"/>
    <n v="139.9"/>
  </r>
  <r>
    <x v="2"/>
    <x v="11"/>
    <s v="new Date(2008, 11, 1)"/>
    <n v="16204.759"/>
    <n v="70486.236999999994"/>
    <n v="19593.34"/>
    <n v="10138.526"/>
    <n v="116422.863"/>
    <n v="0.77500000000000002"/>
    <n v="32.700000000000003"/>
    <n v="131.75"/>
  </r>
  <r>
    <x v="3"/>
    <x v="0"/>
    <s v="new Date(2009, 0, 1)"/>
    <n v="17845.725999999999"/>
    <n v="68877.375"/>
    <n v="19561.235000000001"/>
    <n v="10138.526"/>
    <n v="116422.863"/>
    <n v="0.77500000000000002"/>
    <n v="31.65"/>
    <n v="140.19999999999999"/>
  </r>
  <r>
    <x v="3"/>
    <x v="1"/>
    <s v="new Date(2009, 1, 1)"/>
    <n v="18381.431"/>
    <n v="68373.774999999994"/>
    <n v="19529.129000000001"/>
    <n v="10138.526"/>
    <n v="116422.863"/>
    <n v="0.77500000000000002"/>
    <n v="31.3"/>
    <n v="143.65"/>
  </r>
  <r>
    <x v="3"/>
    <x v="2"/>
    <s v="new Date(2009, 2, 1)"/>
    <n v="20187.332999999999"/>
    <n v="67973.786999999997"/>
    <n v="19625.445"/>
    <n v="10138.526"/>
    <n v="117925.094"/>
    <n v="0.78500000000000003"/>
    <n v="31.3"/>
    <n v="135.9"/>
  </r>
  <r>
    <x v="3"/>
    <x v="3"/>
    <s v="new Date(2009, 3, 1)"/>
    <n v="20979.663"/>
    <n v="67804.150999999998"/>
    <n v="19753.866999999998"/>
    <n v="10138.526"/>
    <n v="118676.209"/>
    <n v="0.79"/>
    <n v="31.25"/>
    <n v="134.5"/>
  </r>
  <r>
    <x v="3"/>
    <x v="4"/>
    <s v="new Date(2009, 4, 1)"/>
    <n v="20467.651000000002"/>
    <n v="68251.952999999994"/>
    <n v="19818.078000000001"/>
    <n v="10138.526"/>
    <n v="118676.209"/>
    <n v="0.79"/>
    <n v="31.15"/>
    <n v="146.94999999999999"/>
  </r>
  <r>
    <x v="3"/>
    <x v="5"/>
    <s v="new Date(2009, 5, 1)"/>
    <n v="20210.123"/>
    <n v="68413.164999999994"/>
    <n v="19914.394"/>
    <n v="10138.526"/>
    <n v="118676.209"/>
    <n v="0.79"/>
    <n v="31.25"/>
    <n v="146.30000000000001"/>
  </r>
  <r>
    <x v="3"/>
    <x v="6"/>
    <s v="new Date(2009, 6, 1)"/>
    <n v="22365.699000000001"/>
    <n v="68510.934999999998"/>
    <n v="19914.394"/>
    <n v="10138.526"/>
    <n v="120929.55499999999"/>
    <n v="0.80500000000000005"/>
    <n v="31.65"/>
    <n v="133.1"/>
  </r>
  <r>
    <x v="3"/>
    <x v="7"/>
    <s v="new Date(2009, 7, 1)"/>
    <n v="23386.319"/>
    <n v="67458.209000000003"/>
    <n v="19946.499"/>
    <n v="10138.526"/>
    <n v="120929.55499999999"/>
    <n v="0.80500000000000005"/>
    <n v="31.45"/>
    <n v="120.25"/>
  </r>
  <r>
    <x v="3"/>
    <x v="8"/>
    <s v="new Date(2009, 8, 1)"/>
    <n v="23258.190999999999"/>
    <n v="66835.221000000005"/>
    <n v="19946.499"/>
    <n v="10138.526"/>
    <n v="120178.44"/>
    <n v="0.8"/>
    <n v="31.15"/>
    <n v="119.5"/>
  </r>
  <r>
    <x v="3"/>
    <x v="9"/>
    <s v="new Date(2009, 9, 1)"/>
    <n v="19848.421999999999"/>
    <n v="66425.203999999998"/>
    <n v="20010.71"/>
    <n v="10138.526"/>
    <n v="116422.863"/>
    <n v="0.77500000000000002"/>
    <n v="30.75"/>
    <n v="126.65"/>
  </r>
  <r>
    <x v="3"/>
    <x v="10"/>
    <s v="new Date(2009, 10, 1)"/>
    <n v="12254.771000000001"/>
    <n v="66475.597999999998"/>
    <n v="20042.814999999999"/>
    <n v="10138.526"/>
    <n v="108911.711"/>
    <n v="0.72499999999999998"/>
    <n v="30.65"/>
    <n v="131.4"/>
  </r>
  <r>
    <x v="3"/>
    <x v="11"/>
    <s v="new Date(2009, 11, 1)"/>
    <n v="10721.573"/>
    <n v="66506.563999999998"/>
    <n v="20042.814999999999"/>
    <n v="10138.526"/>
    <n v="107409.48"/>
    <n v="0.71499999999999997"/>
    <n v="30.65"/>
    <n v="132"/>
  </r>
  <r>
    <x v="4"/>
    <x v="0"/>
    <s v="new Date(2010, 0, 1)"/>
    <n v="12717.769"/>
    <n v="66731.608999999997"/>
    <n v="20074.919999999998"/>
    <n v="10138.526"/>
    <n v="109662.826"/>
    <n v="0.73"/>
    <n v="30.8"/>
    <n v="130.69999999999999"/>
  </r>
  <r>
    <x v="4"/>
    <x v="1"/>
    <s v="new Date(2010, 1, 1)"/>
    <n v="12633.516"/>
    <n v="66783.755999999994"/>
    <n v="20107.026000000002"/>
    <n v="10138.526"/>
    <n v="109662.826"/>
    <n v="0.73"/>
    <n v="30.95"/>
    <n v="126.05"/>
  </r>
  <r>
    <x v="4"/>
    <x v="2"/>
    <s v="new Date(2010, 2, 1)"/>
    <n v="13417.343999999999"/>
    <n v="66654.728000000003"/>
    <n v="20203.342000000001"/>
    <n v="10138.526"/>
    <n v="110413.94100000001"/>
    <n v="0.73499999999999999"/>
    <n v="30.95"/>
    <n v="123.55"/>
  </r>
  <r>
    <x v="4"/>
    <x v="3"/>
    <s v="new Date(2010, 3, 1)"/>
    <n v="14534.388000000001"/>
    <n v="67039.914000000004"/>
    <n v="20203.342000000001"/>
    <n v="10138.526"/>
    <n v="111916.17200000001"/>
    <n v="0.745"/>
    <n v="30.9"/>
    <n v="132.9"/>
  </r>
  <r>
    <x v="4"/>
    <x v="4"/>
    <s v="new Date(2010, 4, 1)"/>
    <n v="16161.563"/>
    <n v="67633.98"/>
    <n v="20235.447"/>
    <n v="10138.526"/>
    <n v="114169.518"/>
    <n v="0.76"/>
    <n v="31.05"/>
    <n v="138.75"/>
  </r>
  <r>
    <x v="4"/>
    <x v="5"/>
    <s v="new Date(2010, 5, 1)"/>
    <n v="17488.096000000001"/>
    <n v="68560.793000000005"/>
    <n v="20235.447"/>
    <n v="10138.526"/>
    <n v="116422.863"/>
    <n v="0.77500000000000002"/>
    <n v="31.4"/>
    <n v="143.5"/>
  </r>
  <r>
    <x v="4"/>
    <x v="6"/>
    <s v="new Date(2010, 6, 1)"/>
    <n v="18870.524000000001"/>
    <n v="70933.941000000006"/>
    <n v="20235.447"/>
    <n v="10138.526"/>
    <n v="120178.44"/>
    <n v="0.8"/>
    <n v="31.85"/>
    <n v="172.5"/>
  </r>
  <r>
    <x v="4"/>
    <x v="7"/>
    <s v="new Date(2010, 7, 1)"/>
    <n v="16935.171999999999"/>
    <n v="73620.407999999996"/>
    <n v="20235.447"/>
    <n v="10138.526"/>
    <n v="120929.55499999999"/>
    <n v="0.80500000000000005"/>
    <n v="32.6"/>
    <n v="196.25"/>
  </r>
  <r>
    <x v="4"/>
    <x v="8"/>
    <s v="new Date(2010, 8, 1)"/>
    <n v="14828.040999999999"/>
    <n v="76478.653999999995"/>
    <n v="20235.447"/>
    <n v="10138.526"/>
    <n v="121680.67"/>
    <n v="0.81"/>
    <n v="34"/>
    <n v="198.8"/>
  </r>
  <r>
    <x v="4"/>
    <x v="9"/>
    <s v="new Date(2010, 9, 1)"/>
    <n v="13196.49"/>
    <n v="78110.205000000002"/>
    <n v="20235.447"/>
    <n v="10138.526"/>
    <n v="121680.67"/>
    <n v="0.81"/>
    <n v="34.9"/>
    <n v="196.45"/>
  </r>
  <r>
    <x v="4"/>
    <x v="10"/>
    <s v="new Date(2010, 10, 1)"/>
    <n v="11644.424999999999"/>
    <n v="80413.384999999995"/>
    <n v="20235.447"/>
    <n v="10138.526"/>
    <n v="122431.785"/>
    <n v="0.81499999999999995"/>
    <n v="35.75"/>
    <n v="209"/>
  </r>
  <r>
    <x v="4"/>
    <x v="11"/>
    <s v="new Date(2010, 11, 1)"/>
    <n v="10329.261"/>
    <n v="83230.78"/>
    <n v="20235.447"/>
    <n v="10138.526"/>
    <n v="123934.016"/>
    <n v="0.82499999999999996"/>
    <n v="36.549999999999997"/>
    <n v="233.4"/>
  </r>
  <r>
    <x v="5"/>
    <x v="0"/>
    <s v="new Date(2011, 0, 1)"/>
    <n v="10529.594999999999"/>
    <n v="85283.792000000001"/>
    <n v="20235.447"/>
    <n v="10138.526"/>
    <n v="126187.36199999999"/>
    <n v="0.84"/>
    <n v="37.200000000000003"/>
    <n v="248.65"/>
  </r>
  <r>
    <x v="5"/>
    <x v="1"/>
    <s v="new Date(2011, 1, 1)"/>
    <n v="10164.445"/>
    <n v="86400.057000000001"/>
    <n v="20235.447"/>
    <n v="10138.526"/>
    <n v="126938.477"/>
    <n v="0.84499999999999997"/>
    <n v="37.85"/>
    <n v="245.75"/>
  </r>
  <r>
    <x v="5"/>
    <x v="2"/>
    <s v="new Date(2011, 2, 1)"/>
    <n v="11479.352000000001"/>
    <n v="87274.285000000003"/>
    <n v="20299.657999999999"/>
    <n v="10138.526"/>
    <n v="129191.823"/>
    <n v="0.86"/>
    <n v="38.65"/>
    <n v="232.5"/>
  </r>
  <r>
    <x v="5"/>
    <x v="3"/>
    <s v="new Date(2011, 3, 1)"/>
    <n v="12910.641"/>
    <n v="88847.456999999995"/>
    <n v="20299.657999999999"/>
    <n v="10138.526"/>
    <n v="132196.28400000001"/>
    <n v="0.88"/>
    <n v="39.1"/>
    <n v="246"/>
  </r>
  <r>
    <x v="5"/>
    <x v="4"/>
    <s v="new Date(2011, 4, 1)"/>
    <n v="14371.504000000001"/>
    <n v="88920.93"/>
    <n v="20267.552"/>
    <n v="10138.526"/>
    <n v="133698.514"/>
    <n v="0.89"/>
    <n v="39.200000000000003"/>
    <n v="243.65"/>
  </r>
  <r>
    <x v="5"/>
    <x v="5"/>
    <s v="new Date(2011, 5, 1)"/>
    <n v="13867.877"/>
    <n v="88211.274000000005"/>
    <n v="19978.603999999999"/>
    <n v="10138.526"/>
    <n v="132196.28400000001"/>
    <n v="0.88"/>
    <n v="39.200000000000003"/>
    <n v="229.9"/>
  </r>
  <r>
    <x v="5"/>
    <x v="6"/>
    <s v="new Date(2011, 6, 1)"/>
    <n v="14206.977999999999"/>
    <n v="87538.428"/>
    <n v="19561.235000000001"/>
    <n v="10138.526"/>
    <n v="131445.16800000001"/>
    <n v="0.875"/>
    <n v="39.15"/>
    <n v="218.75"/>
  </r>
  <r>
    <x v="5"/>
    <x v="7"/>
    <s v="new Date(2011, 7, 1)"/>
    <n v="15307.058999999999"/>
    <n v="86823.611000000004"/>
    <n v="19175.971000000001"/>
    <n v="10138.526"/>
    <n v="131445.16800000001"/>
    <n v="0.875"/>
    <n v="39.15"/>
    <n v="204.9"/>
  </r>
  <r>
    <x v="5"/>
    <x v="8"/>
    <s v="new Date(2011, 8, 1)"/>
    <n v="16996.078000000001"/>
    <n v="86829.453999999998"/>
    <n v="18983.339"/>
    <n v="10138.526"/>
    <n v="132947.399"/>
    <n v="0.88500000000000001"/>
    <n v="39.1"/>
    <n v="206.9"/>
  </r>
  <r>
    <x v="5"/>
    <x v="9"/>
    <s v="new Date(2011, 9, 1)"/>
    <n v="18016.473000000002"/>
    <n v="85809.058999999994"/>
    <n v="18983.339"/>
    <n v="10138.526"/>
    <n v="132947.399"/>
    <n v="0.88500000000000001"/>
    <n v="38.799999999999997"/>
    <n v="198.45"/>
  </r>
  <r>
    <x v="5"/>
    <x v="10"/>
    <s v="new Date(2011, 10, 1)"/>
    <n v="18165.684000000001"/>
    <n v="84908.732999999993"/>
    <n v="18983.339"/>
    <n v="10138.526"/>
    <n v="132196.28400000001"/>
    <n v="0.88"/>
    <n v="38.4"/>
    <n v="196.1"/>
  </r>
  <r>
    <x v="5"/>
    <x v="11"/>
    <s v="new Date(2011, 11, 1)"/>
    <n v="18535.46"/>
    <n v="83787.842000000004"/>
    <n v="18983.339"/>
    <n v="10138.526"/>
    <n v="131445.16800000001"/>
    <n v="0.875"/>
    <n v="37.9"/>
    <n v="193.25"/>
  </r>
  <r>
    <x v="6"/>
    <x v="0"/>
    <s v="new Date(2012, 0, 1)"/>
    <n v="15496.293"/>
    <n v="84046.044999999998"/>
    <n v="19510.956999999999"/>
    <n v="10138.526"/>
    <n v="129191.823"/>
    <n v="0.86"/>
    <n v="37.700000000000003"/>
    <n v="205.8"/>
  </r>
  <r>
    <x v="6"/>
    <x v="1"/>
    <s v="new Date(2012, 1, 1)"/>
    <n v="13950.51"/>
    <n v="84840.713000000003"/>
    <n v="19510.956999999999"/>
    <n v="10138.526"/>
    <n v="128440.70699999999"/>
    <n v="0.85499999999999998"/>
    <n v="37.9"/>
    <n v="213.65"/>
  </r>
  <r>
    <x v="6"/>
    <x v="2"/>
    <s v="new Date(2012, 2, 1)"/>
    <n v="13513.718000000001"/>
    <n v="85996.514999999999"/>
    <n v="19543.062000000002"/>
    <n v="10138.526"/>
    <n v="129191.823"/>
    <n v="0.86"/>
    <n v="38.299999999999997"/>
    <n v="220.95"/>
  </r>
  <r>
    <x v="6"/>
    <x v="3"/>
    <s v="new Date(2012, 3, 1)"/>
    <n v="15511.227999999999"/>
    <n v="87722.475999999995"/>
    <n v="19575.167000000001"/>
    <n v="10138.526"/>
    <n v="132947.399"/>
    <n v="0.88500000000000001"/>
    <n v="38.9"/>
    <n v="231.75"/>
  </r>
  <r>
    <x v="6"/>
    <x v="4"/>
    <s v="new Date(2012, 4, 1)"/>
    <n v="14552.24"/>
    <n v="89239.947"/>
    <n v="19767.798999999999"/>
    <n v="10138.526"/>
    <n v="133698.514"/>
    <n v="0.89"/>
    <n v="39.65"/>
    <n v="232.85"/>
  </r>
  <r>
    <x v="6"/>
    <x v="5"/>
    <s v="new Date(2012, 5, 1)"/>
    <n v="15430.05"/>
    <n v="90454.956000000006"/>
    <n v="19928.326000000001"/>
    <n v="10138.526"/>
    <n v="135951.85999999999"/>
    <n v="0.90500000000000003"/>
    <n v="40.25"/>
    <n v="233.75"/>
  </r>
  <r>
    <x v="6"/>
    <x v="6"/>
    <s v="new Date(2012, 6, 1)"/>
    <n v="14088.166999999999"/>
    <n v="93234.858999999997"/>
    <n v="19992.537"/>
    <n v="10138.526"/>
    <n v="137454.09"/>
    <n v="0.91500000000000004"/>
    <n v="41.15"/>
    <n v="253.65"/>
  </r>
  <r>
    <x v="6"/>
    <x v="7"/>
    <s v="new Date(2012, 7, 1)"/>
    <n v="10197.758"/>
    <n v="96900.53"/>
    <n v="20217.274000000001"/>
    <n v="10138.526"/>
    <n v="137454.09"/>
    <n v="0.91500000000000004"/>
    <n v="42.95"/>
    <n v="256.75"/>
  </r>
  <r>
    <x v="6"/>
    <x v="8"/>
    <s v="new Date(2012, 8, 1)"/>
    <n v="10903.888999999999"/>
    <n v="99166.755000000005"/>
    <n v="20249.379000000001"/>
    <n v="10138.526"/>
    <n v="140458.55100000001"/>
    <n v="0.93500000000000005"/>
    <n v="44.05"/>
    <n v="259.14999999999998"/>
  </r>
  <r>
    <x v="6"/>
    <x v="9"/>
    <s v="new Date(2012, 9, 1)"/>
    <n v="9956.3629999999994"/>
    <n v="100704.87"/>
    <n v="20409.905999999999"/>
    <n v="10138.526"/>
    <n v="141209.66699999999"/>
    <n v="0.94"/>
    <n v="44.8"/>
    <n v="260.64999999999998"/>
  </r>
  <r>
    <x v="6"/>
    <x v="10"/>
    <s v="new Date(2012, 10, 1)"/>
    <n v="7969.3860000000004"/>
    <n v="102627.636"/>
    <n v="20474.116999999998"/>
    <n v="10138.526"/>
    <n v="141209.66699999999"/>
    <n v="0.94"/>
    <n v="45.35"/>
    <n v="277.14999999999998"/>
  </r>
  <r>
    <x v="6"/>
    <x v="11"/>
    <s v="new Date(2012, 11, 1)"/>
    <n v="0"/>
    <n v="0"/>
    <n v="0"/>
    <n v="0"/>
    <n v="0"/>
    <n v="0"/>
    <n v="0"/>
    <n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84">
  <r>
    <x v="0"/>
    <x v="0"/>
    <s v="new Date(2006, 0, 1)"/>
    <n v="6730.9830000000002"/>
    <n v="15096.087"/>
    <n v="16755.344000000001"/>
    <n v="2083.3330000000001"/>
    <n v="40665.748"/>
    <n v="1.1950000000000001"/>
    <n v="44.15"/>
    <n v="16.3"/>
  </r>
  <r>
    <x v="0"/>
    <x v="1"/>
    <s v="new Date(2006, 1, 1)"/>
    <n v="4618.8530000000001"/>
    <n v="15142.394"/>
    <n v="18406.21"/>
    <n v="2083.3330000000001"/>
    <n v="40250.790999999997"/>
    <n v="1.1950000000000001"/>
    <n v="48.5"/>
    <n v="16.350000000000001"/>
  </r>
  <r>
    <x v="0"/>
    <x v="2"/>
    <s v="new Date(2006, 2, 1)"/>
    <n v="7105.1750000000002"/>
    <n v="15281.315000000001"/>
    <n v="18975.473999999998"/>
    <n v="2083.3330000000001"/>
    <n v="43445.298000000003"/>
    <n v="1.29"/>
    <n v="50"/>
    <n v="16.5"/>
  </r>
  <r>
    <x v="0"/>
    <x v="3"/>
    <s v="new Date(2006, 3, 1)"/>
    <n v="8292.2739999999994"/>
    <n v="15327.621999999999"/>
    <n v="17742.067999999999"/>
    <n v="2083.3330000000001"/>
    <n v="43445.298000000003"/>
    <n v="1.29"/>
    <n v="46.75"/>
    <n v="16.55"/>
  </r>
  <r>
    <x v="0"/>
    <x v="4"/>
    <s v="new Date(2006, 4, 1)"/>
    <n v="9522.5470000000005"/>
    <n v="15327.621999999999"/>
    <n v="16831.245999999999"/>
    <n v="2083.3330000000001"/>
    <n v="43764.749000000003"/>
    <n v="1.3"/>
    <n v="44.35"/>
    <n v="16.55"/>
  </r>
  <r>
    <x v="0"/>
    <x v="5"/>
    <s v="new Date(2006, 5, 1)"/>
    <n v="14533.657999999999"/>
    <n v="15373.929"/>
    <n v="16565.589"/>
    <n v="2083.3330000000001"/>
    <n v="48556.51"/>
    <n v="1.4419999999999999"/>
    <n v="43.65"/>
    <n v="16.600000000000001"/>
  </r>
  <r>
    <x v="0"/>
    <x v="6"/>
    <s v="new Date(2006, 6, 1)"/>
    <n v="15071.236000000001"/>
    <n v="15373.929"/>
    <n v="15389.109"/>
    <n v="2083.3330000000001"/>
    <n v="47917.608999999997"/>
    <n v="1.423"/>
    <n v="40.549999999999997"/>
    <n v="16.600000000000001"/>
  </r>
  <r>
    <x v="0"/>
    <x v="7"/>
    <s v="new Date(2006, 7, 1)"/>
    <n v="18011.746999999999"/>
    <n v="15466.543"/>
    <n v="14592.14"/>
    <n v="2083.3330000000001"/>
    <n v="50153.764000000003"/>
    <n v="1.4890000000000001"/>
    <n v="38.450000000000003"/>
    <n v="16.7"/>
  </r>
  <r>
    <x v="0"/>
    <x v="8"/>
    <s v="new Date(2006, 8, 1)"/>
    <n v="14747.087"/>
    <n v="15698.078"/>
    <n v="15389.109"/>
    <n v="2083.3330000000001"/>
    <n v="47917.608999999997"/>
    <n v="1.423"/>
    <n v="40.549999999999997"/>
    <n v="16.95"/>
  </r>
  <r>
    <x v="0"/>
    <x v="9"/>
    <s v="new Date(2006, 9, 1)"/>
    <n v="11839.647000000001"/>
    <n v="15929.612999999999"/>
    <n v="14231.606"/>
    <n v="2083.3330000000001"/>
    <n v="44084.2"/>
    <n v="1.3089999999999999"/>
    <n v="37.5"/>
    <n v="17.2"/>
  </r>
  <r>
    <x v="0"/>
    <x v="10"/>
    <s v="new Date(2006, 10, 1)"/>
    <n v="8430.8420000000006"/>
    <n v="16346.376"/>
    <n v="14668.040999999999"/>
    <n v="2083.3330000000001"/>
    <n v="41528.593999999997"/>
    <n v="1.2330000000000001"/>
    <n v="38.65"/>
    <n v="17.649999999999999"/>
  </r>
  <r>
    <x v="0"/>
    <x v="11"/>
    <s v="new Date(2006, 11, 1)"/>
    <n v="5706.2049999999999"/>
    <n v="16670.525000000001"/>
    <n v="16110.178"/>
    <n v="2083.3330000000001"/>
    <n v="40570.241999999998"/>
    <n v="1.2050000000000001"/>
    <n v="42.45"/>
    <n v="18"/>
  </r>
  <r>
    <x v="1"/>
    <x v="0"/>
    <s v="new Date(2007, 0, 1)"/>
    <n v="3104.1790000000001"/>
    <n v="16994.673999999999"/>
    <n v="15578.864"/>
    <n v="2083.3330000000001"/>
    <n v="37761.050999999999"/>
    <n v="1.1100000000000001"/>
    <n v="41.05"/>
    <n v="18.350000000000001"/>
  </r>
  <r>
    <x v="1"/>
    <x v="1"/>
    <s v="new Date(2007, 1, 1)"/>
    <n v="2917.8510000000001"/>
    <n v="17365.13"/>
    <n v="16926.123"/>
    <n v="2083.3330000000001"/>
    <n v="39292.438999999998"/>
    <n v="1.167"/>
    <n v="44.6"/>
    <n v="18.75"/>
  </r>
  <r>
    <x v="1"/>
    <x v="2"/>
    <s v="new Date(2007, 2, 1)"/>
    <n v="2338.4830000000002"/>
    <n v="17735.587"/>
    <n v="15218.33"/>
    <n v="2083.3330000000001"/>
    <n v="37375.735000000001"/>
    <n v="1.1100000000000001"/>
    <n v="40.1"/>
    <n v="19.149999999999999"/>
  </r>
  <r>
    <x v="1"/>
    <x v="3"/>
    <s v="new Date(2007, 3, 1)"/>
    <n v="4149.1660000000002"/>
    <n v="18059.736000000001"/>
    <n v="14041.851000000001"/>
    <n v="2083.3330000000001"/>
    <n v="38334.087"/>
    <n v="1.1379999999999999"/>
    <n v="37"/>
    <n v="19.5"/>
  </r>
  <r>
    <x v="1"/>
    <x v="4"/>
    <s v="new Date(2007, 4, 1)"/>
    <n v="7859.3149999999996"/>
    <n v="18198.656999999999"/>
    <n v="12428.934999999999"/>
    <n v="2083.3330000000001"/>
    <n v="40570.241999999998"/>
    <n v="1.2050000000000001"/>
    <n v="32.75"/>
    <n v="19.649999999999999"/>
  </r>
  <r>
    <x v="1"/>
    <x v="5"/>
    <s v="new Date(2007, 5, 1)"/>
    <n v="10886.52"/>
    <n v="18476.499"/>
    <n v="10721.143"/>
    <n v="2083.3330000000001"/>
    <n v="42167.495000000003"/>
    <n v="1.252"/>
    <n v="28.25"/>
    <n v="19.95"/>
  </r>
  <r>
    <x v="1"/>
    <x v="6"/>
    <s v="new Date(2007, 6, 1)"/>
    <n v="13475.025"/>
    <n v="18661.726999999999"/>
    <n v="9544.6630000000005"/>
    <n v="2083.3330000000001"/>
    <n v="43764.749000000003"/>
    <n v="1.3"/>
    <n v="25.15"/>
    <n v="20.149999999999999"/>
  </r>
  <r>
    <x v="1"/>
    <x v="7"/>
    <s v="new Date(2007, 7, 1)"/>
    <n v="12772.932000000001"/>
    <n v="19310.025000000001"/>
    <n v="9279.0069999999996"/>
    <n v="2083.3330000000001"/>
    <n v="43445.298000000003"/>
    <n v="1.29"/>
    <n v="24.45"/>
    <n v="20.85"/>
  </r>
  <r>
    <x v="1"/>
    <x v="8"/>
    <s v="new Date(2007, 8, 1)"/>
    <n v="12436.425999999999"/>
    <n v="20421.393"/>
    <n v="8823.5949999999993"/>
    <n v="2083.3330000000001"/>
    <n v="43764.749000000003"/>
    <n v="1.3"/>
    <n v="23.25"/>
    <n v="22.05"/>
  </r>
  <r>
    <x v="1"/>
    <x v="9"/>
    <s v="new Date(2007, 9, 1)"/>
    <n v="8980.6170000000002"/>
    <n v="21764.296999999999"/>
    <n v="7741.9930000000004"/>
    <n v="2083.3330000000001"/>
    <n v="40570.241999999998"/>
    <n v="1.2050000000000001"/>
    <n v="20.399999999999999"/>
    <n v="23.5"/>
  </r>
  <r>
    <x v="1"/>
    <x v="10"/>
    <s v="new Date(2007, 10, 1)"/>
    <n v="5685.3220000000001"/>
    <n v="22551.516"/>
    <n v="8652.8160000000007"/>
    <n v="2083.3330000000001"/>
    <n v="38972.987999999998"/>
    <n v="1.157"/>
    <n v="22.8"/>
    <n v="24.35"/>
  </r>
  <r>
    <x v="1"/>
    <x v="11"/>
    <s v="new Date(2007, 11, 1)"/>
    <n v="3612.297"/>
    <n v="22875.665000000001"/>
    <n v="10721.143"/>
    <n v="2083.3330000000001"/>
    <n v="39292.438999999998"/>
    <n v="1.167"/>
    <n v="28.25"/>
    <n v="24.7"/>
  </r>
  <r>
    <x v="2"/>
    <x v="0"/>
    <s v="new Date(2008, 0, 1)"/>
    <n v="4070.47"/>
    <n v="23107.200000000001"/>
    <n v="10436.511"/>
    <n v="2083.3330000000001"/>
    <n v="39697.516000000003"/>
    <n v="1.167"/>
    <n v="27.5"/>
    <n v="24.95"/>
  </r>
  <r>
    <x v="2"/>
    <x v="1"/>
    <s v="new Date(2008, 1, 1)"/>
    <n v="3211.73"/>
    <n v="23431.348999999998"/>
    <n v="12163.279"/>
    <n v="2083.3330000000001"/>
    <n v="40889.692999999999"/>
    <n v="1.214"/>
    <n v="32.049999999999997"/>
    <n v="25.3"/>
  </r>
  <r>
    <x v="2"/>
    <x v="2"/>
    <s v="new Date(2008, 2, 1)"/>
    <n v="2473.788"/>
    <n v="23894.42"/>
    <n v="15313.208000000001"/>
    <n v="2083.3330000000001"/>
    <n v="43764.749000000003"/>
    <n v="1.3"/>
    <n v="40.35"/>
    <n v="25.8"/>
  </r>
  <r>
    <x v="2"/>
    <x v="3"/>
    <s v="new Date(2008, 3, 1)"/>
    <n v="3361.9769999999999"/>
    <n v="24264.876"/>
    <n v="13415.66"/>
    <n v="2083.3330000000001"/>
    <n v="43125.847999999998"/>
    <n v="1.2809999999999999"/>
    <n v="35.35"/>
    <n v="26.2"/>
  </r>
  <r>
    <x v="2"/>
    <x v="4"/>
    <s v="new Date(2008, 4, 1)"/>
    <n v="7700.59"/>
    <n v="24357.49"/>
    <n v="13776.194"/>
    <n v="2083.3330000000001"/>
    <n v="47917.608999999997"/>
    <n v="1.423"/>
    <n v="36.299999999999997"/>
    <n v="26.3"/>
  </r>
  <r>
    <x v="2"/>
    <x v="5"/>
    <s v="new Date(2008, 5, 1)"/>
    <n v="9724.8829999999998"/>
    <n v="24357.49"/>
    <n v="14307.507"/>
    <n v="2083.3330000000001"/>
    <n v="50473.214"/>
    <n v="1.4990000000000001"/>
    <n v="37.700000000000003"/>
    <n v="26.3"/>
  </r>
  <r>
    <x v="2"/>
    <x v="6"/>
    <s v="new Date(2008, 6, 1)"/>
    <n v="13254.503000000001"/>
    <n v="24357.49"/>
    <n v="12694.592000000001"/>
    <n v="2083.3330000000001"/>
    <n v="52389.919000000002"/>
    <n v="1.556"/>
    <n v="33.450000000000003"/>
    <n v="26.3"/>
  </r>
  <r>
    <x v="2"/>
    <x v="7"/>
    <s v="new Date(2008, 7, 1)"/>
    <n v="13865.727999999999"/>
    <n v="24125.955000000002"/>
    <n v="14231.606"/>
    <n v="2083.3330000000001"/>
    <n v="54306.623"/>
    <n v="1.613"/>
    <n v="37.5"/>
    <n v="26.05"/>
  </r>
  <r>
    <x v="2"/>
    <x v="8"/>
    <s v="new Date(2008, 8, 1)"/>
    <n v="13200.364"/>
    <n v="23431.348999999998"/>
    <n v="14952.674000000001"/>
    <n v="2083.3330000000001"/>
    <n v="53667.722000000002"/>
    <n v="1.5940000000000001"/>
    <n v="39.4"/>
    <n v="25.3"/>
  </r>
  <r>
    <x v="2"/>
    <x v="9"/>
    <s v="new Date(2008, 9, 1)"/>
    <n v="11292.531000000001"/>
    <n v="22505.208999999999"/>
    <n v="14592.14"/>
    <n v="2083.3330000000001"/>
    <n v="50473.214"/>
    <n v="1.4990000000000001"/>
    <n v="38.450000000000003"/>
    <n v="24.3"/>
  </r>
  <r>
    <x v="2"/>
    <x v="10"/>
    <s v="new Date(2008, 10, 1)"/>
    <n v="6670.4989999999998"/>
    <n v="21301.226999999999"/>
    <n v="14668.040999999999"/>
    <n v="2083.3330000000001"/>
    <n v="44723.101000000002"/>
    <n v="1.3280000000000001"/>
    <n v="38.65"/>
    <n v="23"/>
  </r>
  <r>
    <x v="2"/>
    <x v="11"/>
    <s v="new Date(2008, 11, 1)"/>
    <n v="4465.8580000000002"/>
    <n v="20514.007000000001"/>
    <n v="17021"/>
    <n v="2083.3330000000001"/>
    <n v="44084.2"/>
    <n v="1.3089999999999999"/>
    <n v="44.85"/>
    <n v="22.15"/>
  </r>
  <r>
    <x v="3"/>
    <x v="0"/>
    <s v="new Date(2009, 0, 1)"/>
    <n v="2583.5070000000001"/>
    <n v="19680.481"/>
    <n v="17286.656999999999"/>
    <n v="2083.3330000000001"/>
    <n v="41633.980000000003"/>
    <n v="1.224"/>
    <n v="45.55"/>
    <n v="21.25"/>
  </r>
  <r>
    <x v="3"/>
    <x v="1"/>
    <s v="new Date(2009, 1, 1)"/>
    <n v="1299.894"/>
    <n v="19356.331999999999"/>
    <n v="17191.78"/>
    <n v="2083.3330000000001"/>
    <n v="39931.339999999997"/>
    <n v="1.1859999999999999"/>
    <n v="45.3"/>
    <n v="20.9"/>
  </r>
  <r>
    <x v="3"/>
    <x v="2"/>
    <s v="new Date(2009, 2, 1)"/>
    <n v="2071.4520000000002"/>
    <n v="19217.411"/>
    <n v="17836.946"/>
    <n v="2083.3330000000001"/>
    <n v="41209.142999999996"/>
    <n v="1.224"/>
    <n v="47"/>
    <n v="20.75"/>
  </r>
  <r>
    <x v="3"/>
    <x v="3"/>
    <s v="new Date(2009, 3, 1)"/>
    <n v="4113.326"/>
    <n v="19032.183000000001"/>
    <n v="18216.455000000002"/>
    <n v="2083.3330000000001"/>
    <n v="43445.298000000003"/>
    <n v="1.29"/>
    <n v="48"/>
    <n v="20.55"/>
  </r>
  <r>
    <x v="3"/>
    <x v="4"/>
    <s v="new Date(2009, 4, 1)"/>
    <n v="5501.4960000000001"/>
    <n v="18893.261999999999"/>
    <n v="17286.656999999999"/>
    <n v="2083.3330000000001"/>
    <n v="43764.749000000003"/>
    <n v="1.3"/>
    <n v="45.55"/>
    <n v="20.399999999999999"/>
  </r>
  <r>
    <x v="3"/>
    <x v="5"/>
    <s v="new Date(2009, 5, 1)"/>
    <n v="8397.4380000000001"/>
    <n v="18846.955000000002"/>
    <n v="16034.276"/>
    <n v="2083.3330000000001"/>
    <n v="45362.002999999997"/>
    <n v="1.347"/>
    <n v="42.25"/>
    <n v="20.350000000000001"/>
  </r>
  <r>
    <x v="3"/>
    <x v="6"/>
    <s v="new Date(2009, 6, 1)"/>
    <n v="11224.965"/>
    <n v="18846.955000000002"/>
    <n v="15123.453"/>
    <n v="2083.3330000000001"/>
    <n v="47278.707000000002"/>
    <n v="1.4039999999999999"/>
    <n v="39.85"/>
    <n v="20.350000000000001"/>
  </r>
  <r>
    <x v="3"/>
    <x v="7"/>
    <s v="new Date(2009, 7, 1)"/>
    <n v="11549.114"/>
    <n v="18522.806"/>
    <n v="15123.453"/>
    <n v="2083.3330000000001"/>
    <n v="47278.707000000002"/>
    <n v="1.4039999999999999"/>
    <n v="39.85"/>
    <n v="20"/>
  </r>
  <r>
    <x v="3"/>
    <x v="8"/>
    <s v="new Date(2009, 8, 1)"/>
    <n v="10750.043"/>
    <n v="18059.736000000001"/>
    <n v="13510.537"/>
    <n v="2083.3330000000001"/>
    <n v="44403.650999999998"/>
    <n v="1.319"/>
    <n v="35.6"/>
    <n v="19.5"/>
  </r>
  <r>
    <x v="3"/>
    <x v="9"/>
    <s v="new Date(2009, 9, 1)"/>
    <n v="9313.1119999999992"/>
    <n v="17642.972000000002"/>
    <n v="10891.922"/>
    <n v="2083.3330000000001"/>
    <n v="39931.339999999997"/>
    <n v="1.1859999999999999"/>
    <n v="28.7"/>
    <n v="19.05"/>
  </r>
  <r>
    <x v="3"/>
    <x v="10"/>
    <s v="new Date(2009, 10, 1)"/>
    <n v="8277.8169999999991"/>
    <n v="17596.665000000001"/>
    <n v="11973.523999999999"/>
    <n v="2083.3330000000001"/>
    <n v="39931.339999999997"/>
    <n v="1.1859999999999999"/>
    <n v="31.55"/>
    <n v="19"/>
  </r>
  <r>
    <x v="3"/>
    <x v="11"/>
    <s v="new Date(2009, 11, 1)"/>
    <n v="5869.8410000000003"/>
    <n v="17550.358"/>
    <n v="13150.003000000001"/>
    <n v="2083.3330000000001"/>
    <n v="38653.536999999997"/>
    <n v="1.1479999999999999"/>
    <n v="34.65"/>
    <n v="18.95"/>
  </r>
  <r>
    <x v="4"/>
    <x v="0"/>
    <s v="new Date(2010, 0, 1)"/>
    <n v="5233.0360000000001"/>
    <n v="17504.050999999999"/>
    <n v="14231.606"/>
    <n v="2083.3330000000001"/>
    <n v="39052.027999999998"/>
    <n v="1.1479999999999999"/>
    <n v="37.5"/>
    <n v="18.899999999999999"/>
  </r>
  <r>
    <x v="4"/>
    <x v="1"/>
    <s v="new Date(2010, 1, 1)"/>
    <n v="5636.0519999999997"/>
    <n v="17550.358"/>
    <n v="15939.397999999999"/>
    <n v="2083.3330000000001"/>
    <n v="41209.142999999996"/>
    <n v="1.224"/>
    <n v="42"/>
    <n v="18.95"/>
  </r>
  <r>
    <x v="4"/>
    <x v="2"/>
    <s v="new Date(2010, 2, 1)"/>
    <n v="3263.9360000000001"/>
    <n v="17550.358"/>
    <n v="16394.810000000001"/>
    <n v="2083.3330000000001"/>
    <n v="39292.438999999998"/>
    <n v="1.167"/>
    <n v="43.2"/>
    <n v="18.95"/>
  </r>
  <r>
    <x v="4"/>
    <x v="3"/>
    <s v="new Date(2010, 3, 1)"/>
    <n v="4321.1670000000004"/>
    <n v="17457.743999999999"/>
    <n v="15749.643"/>
    <n v="2083.3330000000001"/>
    <n v="39611.89"/>
    <n v="1.1759999999999999"/>
    <n v="41.5"/>
    <n v="18.850000000000001"/>
  </r>
  <r>
    <x v="4"/>
    <x v="4"/>
    <s v="new Date(2010, 4, 1)"/>
    <n v="7402.8630000000003"/>
    <n v="17504.050999999999"/>
    <n v="14857.796"/>
    <n v="2083.3330000000001"/>
    <n v="41848.044999999998"/>
    <n v="1.2430000000000001"/>
    <n v="39.15"/>
    <n v="18.899999999999999"/>
  </r>
  <r>
    <x v="4"/>
    <x v="5"/>
    <s v="new Date(2010, 5, 1)"/>
    <n v="10692.772999999999"/>
    <n v="17781.894"/>
    <n v="15123.453"/>
    <n v="2083.3330000000001"/>
    <n v="45681.453000000001"/>
    <n v="1.357"/>
    <n v="39.85"/>
    <n v="19.2"/>
  </r>
  <r>
    <x v="4"/>
    <x v="6"/>
    <s v="new Date(2010, 6, 1)"/>
    <n v="10105.918"/>
    <n v="18106.043000000001"/>
    <n v="13150.003000000001"/>
    <n v="2083.3330000000001"/>
    <n v="43445.298000000003"/>
    <n v="1.29"/>
    <n v="34.65"/>
    <n v="19.55"/>
  </r>
  <r>
    <x v="4"/>
    <x v="7"/>
    <s v="new Date(2010, 7, 1)"/>
    <n v="11507.324000000001"/>
    <n v="18893.261999999999"/>
    <n v="12239.181"/>
    <n v="2083.3330000000001"/>
    <n v="44723.101000000002"/>
    <n v="1.3280000000000001"/>
    <n v="32.25"/>
    <n v="20.399999999999999"/>
  </r>
  <r>
    <x v="4"/>
    <x v="8"/>
    <s v="new Date(2010, 8, 1)"/>
    <n v="8029.0540000000001"/>
    <n v="20097.243999999999"/>
    <n v="10360.609"/>
    <n v="2083.3330000000001"/>
    <n v="40570.241999999998"/>
    <n v="1.2050000000000001"/>
    <n v="27.3"/>
    <n v="21.7"/>
  </r>
  <r>
    <x v="4"/>
    <x v="9"/>
    <s v="new Date(2010, 9, 1)"/>
    <n v="8113.8379999999997"/>
    <n v="20977.078000000001"/>
    <n v="9715.4429999999993"/>
    <n v="2083.3330000000001"/>
    <n v="40889.692999999999"/>
    <n v="1.214"/>
    <n v="25.6"/>
    <n v="22.65"/>
  </r>
  <r>
    <x v="4"/>
    <x v="10"/>
    <s v="new Date(2010, 10, 1)"/>
    <n v="7188.3950000000004"/>
    <n v="21671.683000000001"/>
    <n v="10265.731"/>
    <n v="2083.3330000000001"/>
    <n v="41209.142999999996"/>
    <n v="1.224"/>
    <n v="27.05"/>
    <n v="23.4"/>
  </r>
  <r>
    <x v="4"/>
    <x v="11"/>
    <s v="new Date(2010, 11, 1)"/>
    <n v="6380.9870000000001"/>
    <n v="22273.673999999999"/>
    <n v="12068.401"/>
    <n v="2083.3330000000001"/>
    <n v="42806.396999999997"/>
    <n v="1.2709999999999999"/>
    <n v="31.8"/>
    <n v="24.05"/>
  </r>
  <r>
    <x v="5"/>
    <x v="0"/>
    <s v="new Date(2011, 0, 1)"/>
    <n v="3941.471"/>
    <n v="22875.665000000001"/>
    <n v="10797.045"/>
    <n v="2083.3330000000001"/>
    <n v="39697.516000000003"/>
    <n v="1.167"/>
    <n v="28.45"/>
    <n v="24.7"/>
  </r>
  <r>
    <x v="5"/>
    <x v="1"/>
    <s v="new Date(2011, 1, 1)"/>
    <n v="4029.9479999999999"/>
    <n v="23385.042000000001"/>
    <n v="13946.973"/>
    <n v="2083.3330000000001"/>
    <n v="43445.298000000003"/>
    <n v="1.29"/>
    <n v="36.75"/>
    <n v="25.25"/>
  </r>
  <r>
    <x v="5"/>
    <x v="2"/>
    <s v="new Date(2011, 2, 1)"/>
    <n v="3980.69"/>
    <n v="24079.648000000001"/>
    <n v="15218.33"/>
    <n v="2083.3330000000001"/>
    <n v="45362.002999999997"/>
    <n v="1.347"/>
    <n v="40.1"/>
    <n v="26"/>
  </r>
  <r>
    <x v="5"/>
    <x v="3"/>
    <s v="new Date(2011, 3, 1)"/>
    <n v="5887.9979999999996"/>
    <n v="24727.946"/>
    <n v="15218.33"/>
    <n v="2083.3330000000001"/>
    <n v="47917.608999999997"/>
    <n v="1.423"/>
    <n v="40.1"/>
    <n v="26.7"/>
  </r>
  <r>
    <x v="5"/>
    <x v="4"/>
    <s v="new Date(2011, 4, 1)"/>
    <n v="7525.6379999999999"/>
    <n v="24959.481"/>
    <n v="14307.507"/>
    <n v="2083.3330000000001"/>
    <n v="48875.961000000003"/>
    <n v="1.4510000000000001"/>
    <n v="37.700000000000003"/>
    <n v="26.95"/>
  </r>
  <r>
    <x v="5"/>
    <x v="5"/>
    <s v="new Date(2011, 5, 1)"/>
    <n v="8626.3870000000006"/>
    <n v="25098.401999999998"/>
    <n v="12428.934999999999"/>
    <n v="2083.3330000000001"/>
    <n v="48237.059000000001"/>
    <n v="1.4319999999999999"/>
    <n v="32.75"/>
    <n v="27.1"/>
  </r>
  <r>
    <x v="5"/>
    <x v="6"/>
    <s v="new Date(2011, 6, 1)"/>
    <n v="9252.5779999999995"/>
    <n v="25098.401999999998"/>
    <n v="11802.745000000001"/>
    <n v="2083.3330000000001"/>
    <n v="48237.059000000001"/>
    <n v="1.4319999999999999"/>
    <n v="31.1"/>
    <n v="27.1"/>
  </r>
  <r>
    <x v="5"/>
    <x v="7"/>
    <s v="new Date(2011, 7, 1)"/>
    <n v="9197.5619999999999"/>
    <n v="25052.095000000001"/>
    <n v="10626.264999999999"/>
    <n v="2083.3330000000001"/>
    <n v="46959.256000000001"/>
    <n v="1.395"/>
    <n v="28"/>
    <n v="27.05"/>
  </r>
  <r>
    <x v="5"/>
    <x v="8"/>
    <s v="new Date(2011, 8, 1)"/>
    <n v="9572.5439999999999"/>
    <n v="24866.866999999998"/>
    <n v="10436.511"/>
    <n v="2083.3330000000001"/>
    <n v="46959.256000000001"/>
    <n v="1.395"/>
    <n v="27.5"/>
    <n v="26.85"/>
  </r>
  <r>
    <x v="5"/>
    <x v="9"/>
    <s v="new Date(2011, 9, 1)"/>
    <n v="10477.799999999999"/>
    <n v="24635.331999999999"/>
    <n v="10721.143"/>
    <n v="2083.3330000000001"/>
    <n v="47917.608999999997"/>
    <n v="1.423"/>
    <n v="28.25"/>
    <n v="26.6"/>
  </r>
  <r>
    <x v="5"/>
    <x v="10"/>
    <s v="new Date(2011, 10, 1)"/>
    <n v="10752.691000000001"/>
    <n v="24357.49"/>
    <n v="12960.249"/>
    <n v="2083.3330000000001"/>
    <n v="50153.764000000003"/>
    <n v="1.4890000000000001"/>
    <n v="34.15"/>
    <n v="26.3"/>
  </r>
  <r>
    <x v="5"/>
    <x v="11"/>
    <s v="new Date(2011, 11, 1)"/>
    <n v="8046.16"/>
    <n v="24125.955000000002"/>
    <n v="15578.864"/>
    <n v="2083.3330000000001"/>
    <n v="49834.313000000002"/>
    <n v="1.48"/>
    <n v="41.05"/>
    <n v="26.05"/>
  </r>
  <r>
    <x v="6"/>
    <x v="0"/>
    <s v="new Date(2012, 0, 1)"/>
    <n v="3633.556"/>
    <n v="23987.034"/>
    <n v="16888.171999999999"/>
    <n v="2083.3330000000001"/>
    <n v="46592.095999999998"/>
    <n v="1.37"/>
    <n v="44.5"/>
    <n v="25.9"/>
  </r>
  <r>
    <x v="6"/>
    <x v="1"/>
    <s v="new Date(2012, 1, 1)"/>
    <n v="3777.39"/>
    <n v="24172.261999999999"/>
    <n v="19449.861000000001"/>
    <n v="2083.3330000000001"/>
    <n v="49482.847000000002"/>
    <n v="1.47"/>
    <n v="51.25"/>
    <n v="26.1"/>
  </r>
  <r>
    <x v="6"/>
    <x v="2"/>
    <s v="new Date(2012, 2, 1)"/>
    <n v="3458.9189999999999"/>
    <n v="24542.718000000001"/>
    <n v="19734.492999999999"/>
    <n v="2083.3330000000001"/>
    <n v="49819.464999999997"/>
    <n v="1.48"/>
    <n v="52"/>
    <n v="26.5"/>
  </r>
  <r>
    <x v="6"/>
    <x v="3"/>
    <s v="new Date(2012, 3, 1)"/>
    <n v="4537.7550000000001"/>
    <n v="25052.095000000001"/>
    <n v="19829.370999999999"/>
    <n v="2083.3330000000001"/>
    <n v="51502.555"/>
    <n v="1.53"/>
    <n v="52.25"/>
    <n v="27.05"/>
  </r>
  <r>
    <x v="6"/>
    <x v="4"/>
    <s v="new Date(2012, 4, 1)"/>
    <n v="4399.9040000000005"/>
    <n v="25793.007000000001"/>
    <n v="18216.455000000002"/>
    <n v="2083.3330000000001"/>
    <n v="50492.701000000001"/>
    <n v="1.5"/>
    <n v="48"/>
    <n v="27.85"/>
  </r>
  <r>
    <x v="6"/>
    <x v="5"/>
    <s v="new Date(2012, 5, 1)"/>
    <n v="5690.9340000000002"/>
    <n v="26209.77"/>
    <n v="16508.662"/>
    <n v="2083.3330000000001"/>
    <n v="50492.701000000001"/>
    <n v="1.5"/>
    <n v="43.5"/>
    <n v="28.3"/>
  </r>
  <r>
    <x v="6"/>
    <x v="6"/>
    <s v="new Date(2012, 6, 1)"/>
    <n v="6681.4059999999999"/>
    <n v="26719.148000000001"/>
    <n v="13662.341"/>
    <n v="2083.3330000000001"/>
    <n v="49146.228999999999"/>
    <n v="1.46"/>
    <n v="36"/>
    <n v="28.85"/>
  </r>
  <r>
    <x v="6"/>
    <x v="7"/>
    <s v="new Date(2012, 7, 1)"/>
    <n v="11426.938"/>
    <n v="27506.366999999998"/>
    <n v="13852.096"/>
    <n v="2083.3330000000001"/>
    <n v="54868.735000000001"/>
    <n v="1.63"/>
    <n v="36.5"/>
    <n v="29.7"/>
  </r>
  <r>
    <x v="6"/>
    <x v="8"/>
    <s v="new Date(2012, 8, 1)"/>
    <n v="12543.262000000001"/>
    <n v="28247.278999999999"/>
    <n v="16034.276"/>
    <n v="2083.3330000000001"/>
    <n v="58908.150999999998"/>
    <n v="1.75"/>
    <n v="42.25"/>
    <n v="30.5"/>
  </r>
  <r>
    <x v="6"/>
    <x v="9"/>
    <s v="new Date(2012, 9, 1)"/>
    <n v="11552.666999999999"/>
    <n v="28849.27"/>
    <n v="15749.643"/>
    <n v="2083.3330000000001"/>
    <n v="58234.915000000001"/>
    <n v="1.73"/>
    <n v="41.5"/>
    <n v="31.15"/>
  </r>
  <r>
    <x v="6"/>
    <x v="10"/>
    <s v="new Date(2012, 10, 1)"/>
    <n v="8396.6530000000002"/>
    <n v="29312.34"/>
    <n v="15749.643"/>
    <n v="2083.3330000000001"/>
    <n v="55541.970999999998"/>
    <n v="1.65"/>
    <n v="41.5"/>
    <n v="31.65"/>
  </r>
  <r>
    <x v="6"/>
    <x v="11"/>
    <s v="new Date(2012, 11, 1)"/>
    <n v="0"/>
    <e v="#N/A"/>
    <e v="#N/A"/>
    <n v="0"/>
    <e v="#N/A"/>
    <n v="0"/>
    <n v="0"/>
    <n v="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87">
  <r>
    <x v="0"/>
    <x v="0"/>
    <n v="13304.612999999999"/>
    <n v="19215.535"/>
    <n v="2479.2759999999998"/>
    <n v="1016.179"/>
    <n v="2415.4659999999999"/>
    <n v="29.1"/>
    <n v="182.5"/>
    <n v="1.95"/>
    <n v="12.9"/>
    <n v="29711.304"/>
    <n v="56468.874000000003"/>
    <n v="16684.849999999999"/>
    <n v="2989.386"/>
    <n v="7083.3329999999996"/>
    <n v="44.15"/>
    <n v="0.68300000000000005"/>
    <n v="15.35"/>
    <n v="24.05"/>
    <n v="6730.9830000000002"/>
    <n v="40665.748"/>
    <n v="15096.087"/>
    <n v="16755.344000000001"/>
    <n v="2083.3330000000001"/>
    <n v="1.1950000000000001"/>
    <n v="44.15"/>
    <n v="16.3"/>
    <n v="9895.75"/>
    <n v="48302"/>
    <n v="24581.25"/>
    <n v="9658.3330000000005"/>
    <n v="4166.6660000000002"/>
    <n v="0.68"/>
    <n v="17.25"/>
    <n v="11834.456"/>
    <n v="91636.06"/>
    <n v="52216.553"/>
    <n v="17446.523000000001"/>
    <n v="10138.526"/>
    <n v="0.61"/>
    <n v="23.75"/>
    <n v="115.5"/>
    <x v="0"/>
    <x v="0"/>
    <x v="0"/>
    <x v="0"/>
    <x v="0"/>
    <e v="#N/A"/>
    <x v="0"/>
    <x v="0"/>
    <x v="0"/>
    <x v="0"/>
    <x v="0"/>
    <x v="0"/>
    <e v="#N/A"/>
  </r>
  <r>
    <x v="0"/>
    <x v="1"/>
    <n v="11557.290999999999"/>
    <n v="17913.22"/>
    <n v="2479.2759999999998"/>
    <n v="1016.179"/>
    <n v="2860.4720000000002"/>
    <n v="29.1"/>
    <n v="209"/>
    <n v="2.1"/>
    <n v="12.9"/>
    <n v="34785.728999999999"/>
    <n v="61768.754000000001"/>
    <n v="16762.900000000001"/>
    <n v="3136.7919999999999"/>
    <n v="7083.3329999999996"/>
    <n v="48.5"/>
    <n v="0.71099999999999997"/>
    <n v="15.4"/>
    <n v="24.2"/>
    <n v="4618.8530000000001"/>
    <n v="40250.790999999997"/>
    <n v="15142.394"/>
    <n v="18406.21"/>
    <n v="2083.3330000000001"/>
    <n v="1.1950000000000001"/>
    <n v="48.5"/>
    <n v="16.350000000000001"/>
    <n v="15034.333000000001"/>
    <n v="53686"/>
    <n v="24795"/>
    <n v="9690"/>
    <n v="4166.6660000000002"/>
    <n v="0.76"/>
    <n v="17.399999999999999"/>
    <n v="10261.183000000001"/>
    <n v="90133.83"/>
    <n v="52448.123"/>
    <n v="17285.995999999999"/>
    <n v="10138.526"/>
    <n v="0.6"/>
    <n v="23.8"/>
    <n v="118.1"/>
    <x v="0"/>
    <x v="0"/>
    <x v="0"/>
    <x v="0"/>
    <x v="0"/>
    <e v="#N/A"/>
    <x v="0"/>
    <x v="0"/>
    <x v="0"/>
    <x v="1"/>
    <x v="1"/>
    <x v="1"/>
    <e v="#N/A"/>
  </r>
  <r>
    <x v="0"/>
    <x v="2"/>
    <n v="11313.661"/>
    <n v="18446.126"/>
    <n v="2810.808"/>
    <n v="1016.179"/>
    <n v="3305.4780000000001"/>
    <n v="27.45"/>
    <n v="213.5"/>
    <n v="2.15"/>
    <n v="13"/>
    <n v="36930.891000000003"/>
    <n v="64045.248"/>
    <n v="16864.75"/>
    <n v="3166.2730000000001"/>
    <n v="7083.3329999999996"/>
    <n v="50"/>
    <n v="0.78700000000000003"/>
    <n v="15.55"/>
    <n v="24.25"/>
    <n v="7105.1750000000002"/>
    <n v="43445.298000000003"/>
    <n v="15281.315000000001"/>
    <n v="18975.473999999998"/>
    <n v="2083.3330000000001"/>
    <n v="1.29"/>
    <n v="50"/>
    <n v="16.5"/>
    <n v="15177.083000000001"/>
    <n v="53900"/>
    <n v="24866.25"/>
    <n v="9690"/>
    <n v="4166.6660000000002"/>
    <n v="0.77"/>
    <n v="17.45"/>
    <n v="7971.7830000000004"/>
    <n v="87880.483999999997"/>
    <n v="52612.597000000002"/>
    <n v="17157.575000000001"/>
    <n v="10138.526"/>
    <n v="0.58499999999999996"/>
    <n v="23.85"/>
    <n v="119.4"/>
    <x v="0"/>
    <x v="0"/>
    <x v="0"/>
    <x v="0"/>
    <x v="0"/>
    <e v="#N/A"/>
    <x v="0"/>
    <x v="0"/>
    <x v="0"/>
    <x v="2"/>
    <x v="2"/>
    <x v="2"/>
    <e v="#N/A"/>
  </r>
  <r>
    <x v="0"/>
    <x v="3"/>
    <n v="10616.048000000001"/>
    <n v="17808.008000000002"/>
    <n v="2843.24"/>
    <n v="1016.179"/>
    <n v="3332.5390000000002"/>
    <n v="27.1"/>
    <n v="199.5"/>
    <n v="2.2000000000000002"/>
    <n v="13.15"/>
    <n v="33181.576000000001"/>
    <n v="60230.03"/>
    <n v="16893.187000000002"/>
    <n v="3071.933"/>
    <n v="7083.3329999999996"/>
    <n v="46.75"/>
    <n v="0.78700000000000003"/>
    <n v="15.6"/>
    <n v="24.25"/>
    <n v="8292.2739999999994"/>
    <n v="43445.298000000003"/>
    <n v="15327.621999999999"/>
    <n v="17742.067999999999"/>
    <n v="2083.3330000000001"/>
    <n v="1.29"/>
    <n v="46.75"/>
    <n v="16.55"/>
    <n v="8105.8329999999996"/>
    <n v="46900"/>
    <n v="24937.5"/>
    <n v="9690"/>
    <n v="4166.6660000000002"/>
    <n v="0.67"/>
    <n v="17.5"/>
    <n v="6161.098"/>
    <n v="86378.252999999997"/>
    <n v="53081.578999999998"/>
    <n v="16997.047999999999"/>
    <n v="10138.526"/>
    <n v="0.57499999999999996"/>
    <n v="23.9"/>
    <n v="126.6"/>
    <x v="0"/>
    <x v="0"/>
    <x v="0"/>
    <x v="0"/>
    <x v="0"/>
    <e v="#N/A"/>
    <x v="0"/>
    <x v="0"/>
    <x v="0"/>
    <x v="3"/>
    <x v="3"/>
    <x v="3"/>
    <e v="#N/A"/>
  </r>
  <r>
    <x v="0"/>
    <x v="4"/>
    <n v="11746.299000000001"/>
    <n v="18758.424999999999"/>
    <n v="2864.8620000000001"/>
    <n v="1016.179"/>
    <n v="3131.0839999999998"/>
    <n v="27.1"/>
    <n v="206.5"/>
    <n v="2.25"/>
    <n v="13.25"/>
    <n v="30223.784"/>
    <n v="57219.28"/>
    <n v="16905.087"/>
    <n v="3007.0749999999998"/>
    <n v="7083.3329999999996"/>
    <n v="44.35"/>
    <n v="0.75900000000000001"/>
    <n v="15.65"/>
    <n v="24.2"/>
    <n v="9522.5470000000005"/>
    <n v="43764.749000000003"/>
    <n v="15327.621999999999"/>
    <n v="16831.245999999999"/>
    <n v="2083.3330000000001"/>
    <n v="1.3"/>
    <n v="44.35"/>
    <n v="16.55"/>
    <n v="860.41600000000005"/>
    <n v="39900"/>
    <n v="25151.25"/>
    <n v="9721.6659999999993"/>
    <n v="4166.6660000000002"/>
    <n v="0.56999999999999995"/>
    <n v="17.649999999999999"/>
    <n v="8077.0709999999999"/>
    <n v="88631.599000000002"/>
    <n v="53418.951999999997"/>
    <n v="16997.047999999999"/>
    <n v="10138.526"/>
    <n v="0.59"/>
    <n v="23.95"/>
    <n v="131.25"/>
    <x v="0"/>
    <x v="0"/>
    <x v="0"/>
    <x v="0"/>
    <x v="0"/>
    <e v="#N/A"/>
    <x v="0"/>
    <x v="0"/>
    <x v="0"/>
    <x v="4"/>
    <x v="4"/>
    <x v="4"/>
    <e v="#N/A"/>
  </r>
  <r>
    <x v="0"/>
    <x v="5"/>
    <n v="11256.875"/>
    <n v="17687.262999999999"/>
    <n v="2565.7629999999999"/>
    <n v="1016.179"/>
    <n v="2848.4450000000002"/>
    <n v="27"/>
    <n v="178"/>
    <n v="2.25"/>
    <n v="13.35"/>
    <n v="29650.258999999998"/>
    <n v="56655.353000000003"/>
    <n v="16950.062000000002"/>
    <n v="2971.6979999999999"/>
    <n v="7083.3329999999996"/>
    <n v="43.65"/>
    <n v="0.79700000000000004"/>
    <n v="15.7"/>
    <n v="24.25"/>
    <n v="14533.657999999999"/>
    <n v="48556.51"/>
    <n v="15373.929"/>
    <n v="16565.589"/>
    <n v="2083.3330000000001"/>
    <n v="1.4419999999999999"/>
    <n v="43.65"/>
    <n v="16.600000000000001"/>
    <n v="1457.5"/>
    <n v="40600"/>
    <n v="25222.5"/>
    <n v="9753.3330000000005"/>
    <n v="4166.6660000000002"/>
    <n v="0.57999999999999996"/>
    <n v="17.7"/>
    <n v="13263.304"/>
    <n v="93889.406000000003"/>
    <n v="53490.525999999998"/>
    <n v="16997.047999999999"/>
    <n v="10138.526"/>
    <n v="0.625"/>
    <n v="24"/>
    <n v="130.75"/>
    <x v="0"/>
    <x v="0"/>
    <x v="0"/>
    <x v="0"/>
    <x v="0"/>
    <e v="#N/A"/>
    <x v="0"/>
    <x v="0"/>
    <x v="0"/>
    <x v="5"/>
    <x v="5"/>
    <x v="5"/>
    <e v="#N/A"/>
  </r>
  <r>
    <x v="0"/>
    <x v="6"/>
    <n v="11131.121999999999"/>
    <n v="17342.602999999999"/>
    <n v="2575.3719999999998"/>
    <n v="1016.179"/>
    <n v="2619.9290000000001"/>
    <n v="27.2"/>
    <n v="130.5"/>
    <n v="2.1"/>
    <n v="13.4"/>
    <n v="25941.823"/>
    <n v="52951.769"/>
    <n v="16978.5"/>
    <n v="2948.1129999999998"/>
    <n v="7083.3329999999996"/>
    <n v="40.549999999999997"/>
    <n v="0.78700000000000003"/>
    <n v="15.75"/>
    <n v="24.25"/>
    <n v="15071.236000000001"/>
    <n v="47917.608999999997"/>
    <n v="15373.929"/>
    <n v="15389.109"/>
    <n v="2083.3330000000001"/>
    <n v="1.423"/>
    <n v="40.549999999999997"/>
    <n v="16.600000000000001"/>
    <n v="-2113.75"/>
    <n v="37100"/>
    <n v="25293.75"/>
    <n v="9753.3330000000005"/>
    <n v="4166.6660000000002"/>
    <n v="0.53"/>
    <n v="17.75"/>
    <n v="15556.04"/>
    <n v="96142.751999999993"/>
    <n v="53451.135999999999"/>
    <n v="16997.047999999999"/>
    <n v="10138.526"/>
    <n v="0.64"/>
    <n v="24.05"/>
    <n v="128.1"/>
    <x v="0"/>
    <x v="0"/>
    <x v="0"/>
    <x v="0"/>
    <x v="0"/>
    <e v="#N/A"/>
    <x v="0"/>
    <x v="0"/>
    <x v="0"/>
    <x v="6"/>
    <x v="6"/>
    <x v="6"/>
    <e v="#N/A"/>
  </r>
  <r>
    <x v="0"/>
    <x v="7"/>
    <n v="13777.358"/>
    <n v="19815.623"/>
    <n v="2594.5920000000001"/>
    <n v="1016.179"/>
    <n v="2427.4940000000001"/>
    <n v="32.200000000000003"/>
    <n v="107"/>
    <n v="2"/>
    <n v="13.5"/>
    <n v="23719.967000000001"/>
    <n v="50744.364000000001"/>
    <n v="17051.912"/>
    <n v="2889.15"/>
    <n v="7083.3329999999996"/>
    <n v="38.450000000000003"/>
    <n v="0.82499999999999996"/>
    <n v="15.85"/>
    <n v="24.3"/>
    <n v="18011.746999999999"/>
    <n v="50153.764000000003"/>
    <n v="15466.543"/>
    <n v="14592.14"/>
    <n v="2083.3330000000001"/>
    <n v="1.4890000000000001"/>
    <n v="38.450000000000003"/>
    <n v="16.7"/>
    <n v="6174"/>
    <n v="45554"/>
    <n v="25365"/>
    <n v="9848.3330000000005"/>
    <n v="4166.6660000000002"/>
    <n v="0.65"/>
    <n v="17.8"/>
    <n v="15750.433999999999"/>
    <n v="96893.866999999998"/>
    <n v="54007.856"/>
    <n v="16997.047999999999"/>
    <n v="10138.526"/>
    <n v="0.64500000000000002"/>
    <n v="24.1"/>
    <n v="137"/>
    <x v="0"/>
    <x v="0"/>
    <x v="0"/>
    <x v="0"/>
    <x v="0"/>
    <e v="#N/A"/>
    <x v="0"/>
    <x v="0"/>
    <x v="0"/>
    <x v="7"/>
    <x v="7"/>
    <x v="7"/>
    <e v="#N/A"/>
  </r>
  <r>
    <x v="0"/>
    <x v="8"/>
    <n v="13098.798000000001"/>
    <n v="19031.174999999999"/>
    <n v="2633.03"/>
    <n v="1016.179"/>
    <n v="2283.1669999999999"/>
    <n v="32.200000000000003"/>
    <n v="99.5"/>
    <n v="2"/>
    <n v="13.7"/>
    <n v="26037.300999999999"/>
    <n v="53338.487000000001"/>
    <n v="17293.325000000001"/>
    <n v="2924.5279999999998"/>
    <n v="7083.3329999999996"/>
    <n v="40.549999999999997"/>
    <n v="0.84399999999999997"/>
    <n v="16.100000000000001"/>
    <n v="24.6"/>
    <n v="14747.087"/>
    <n v="47917.608999999997"/>
    <n v="15698.078"/>
    <n v="15389.109"/>
    <n v="2083.3330000000001"/>
    <n v="1.423"/>
    <n v="40.549999999999997"/>
    <n v="16.95"/>
    <n v="13738.833000000001"/>
    <n v="53578"/>
    <n v="25792.5"/>
    <n v="9880"/>
    <n v="4166.6660000000002"/>
    <n v="0.76"/>
    <n v="18.100000000000001"/>
    <n v="15707.563"/>
    <n v="97644.982000000004"/>
    <n v="54801.843000000001"/>
    <n v="16997.047999999999"/>
    <n v="10138.526"/>
    <n v="0.65"/>
    <n v="24.35"/>
    <n v="142.94999999999999"/>
    <x v="0"/>
    <x v="0"/>
    <x v="0"/>
    <x v="0"/>
    <x v="0"/>
    <e v="#N/A"/>
    <x v="0"/>
    <x v="0"/>
    <x v="0"/>
    <x v="8"/>
    <x v="8"/>
    <x v="8"/>
    <e v="#N/A"/>
  </r>
  <r>
    <x v="0"/>
    <x v="9"/>
    <n v="13849.995999999999"/>
    <n v="19728.84"/>
    <n v="2642.64"/>
    <n v="1016.179"/>
    <n v="2220.0250000000001"/>
    <n v="32.049999999999997"/>
    <n v="90"/>
    <n v="1.95"/>
    <n v="13.75"/>
    <n v="21978.690999999999"/>
    <n v="49371.334999999999"/>
    <n v="17473.224999999999"/>
    <n v="2836.0839999999998"/>
    <n v="7083.3329999999996"/>
    <n v="37.5"/>
    <n v="0.78700000000000003"/>
    <n v="16.3"/>
    <n v="24.8"/>
    <n v="11839.647000000001"/>
    <n v="44084.2"/>
    <n v="15929.612999999999"/>
    <n v="14231.606"/>
    <n v="2083.3330000000001"/>
    <n v="1.3089999999999999"/>
    <n v="37.5"/>
    <n v="17.2"/>
    <n v="14959"/>
    <n v="55194"/>
    <n v="26220"/>
    <n v="9848.3330000000005"/>
    <n v="4166.6660000000002"/>
    <n v="0.78"/>
    <n v="18.399999999999999"/>
    <n v="15856.504999999999"/>
    <n v="99147.213000000003"/>
    <n v="56155.131999999998"/>
    <n v="16997.047999999999"/>
    <n v="10138.526"/>
    <n v="0.66"/>
    <n v="24.65"/>
    <n v="157.85"/>
    <x v="0"/>
    <x v="0"/>
    <x v="0"/>
    <x v="0"/>
    <x v="0"/>
    <e v="#N/A"/>
    <x v="0"/>
    <x v="0"/>
    <x v="0"/>
    <x v="9"/>
    <x v="9"/>
    <x v="9"/>
    <e v="#N/A"/>
  </r>
  <r>
    <x v="0"/>
    <x v="10"/>
    <n v="13186.072"/>
    <n v="19122.574000000001"/>
    <n v="2700.297"/>
    <n v="1016.179"/>
    <n v="2220.0250000000001"/>
    <n v="32.049999999999997"/>
    <n v="116.5"/>
    <n v="1.85"/>
    <n v="14.05"/>
    <n v="22801.544999999998"/>
    <n v="50656.881999999998"/>
    <n v="17906.437000000002"/>
    <n v="2865.5659999999998"/>
    <n v="7083.3329999999996"/>
    <n v="38.65"/>
    <n v="0.77800000000000002"/>
    <n v="16.8"/>
    <n v="25.25"/>
    <n v="8430.8420000000006"/>
    <n v="41528.593999999997"/>
    <n v="16346.376"/>
    <n v="14668.040999999999"/>
    <n v="2083.3330000000001"/>
    <n v="1.2330000000000001"/>
    <n v="38.65"/>
    <n v="17.649999999999999"/>
    <n v="19689.582999999999"/>
    <n v="60740"/>
    <n v="27003.75"/>
    <n v="9880"/>
    <n v="4166.6660000000002"/>
    <n v="0.86"/>
    <n v="18.95"/>
    <n v="15975.99"/>
    <n v="100649.443"/>
    <n v="57537.877"/>
    <n v="16997.047999999999"/>
    <n v="10138.526"/>
    <n v="0.67"/>
    <n v="25.25"/>
    <n v="162"/>
    <x v="0"/>
    <x v="0"/>
    <x v="0"/>
    <x v="0"/>
    <x v="0"/>
    <e v="#N/A"/>
    <x v="0"/>
    <x v="0"/>
    <x v="0"/>
    <x v="10"/>
    <x v="10"/>
    <x v="10"/>
    <e v="#N/A"/>
  </r>
  <r>
    <x v="0"/>
    <x v="11"/>
    <n v="12572.811"/>
    <n v="18949.012999999999"/>
    <n v="3091.8879999999999"/>
    <n v="1016.179"/>
    <n v="2268.1329999999998"/>
    <n v="29.3"/>
    <n v="111.5"/>
    <n v="1.85"/>
    <n v="14.3"/>
    <n v="26472.536"/>
    <n v="54731.033000000003"/>
    <n v="18209.362000000001"/>
    <n v="2965.8009999999999"/>
    <n v="7083.3329999999996"/>
    <n v="42.45"/>
    <n v="0.72099999999999997"/>
    <n v="17.100000000000001"/>
    <n v="25.65"/>
    <n v="5706.2049999999999"/>
    <n v="40570.241999999998"/>
    <n v="16670.525000000001"/>
    <n v="16110.178"/>
    <n v="2083.3330000000001"/>
    <n v="1.2050000000000001"/>
    <n v="42.45"/>
    <n v="18"/>
    <n v="18088.5"/>
    <n v="59986"/>
    <n v="27787.5"/>
    <n v="9943.3330000000005"/>
    <n v="4166.6660000000002"/>
    <n v="0.85"/>
    <n v="19.5"/>
    <n v="15360.446"/>
    <n v="101400.558"/>
    <n v="58936.642"/>
    <n v="16964.942999999999"/>
    <n v="10138.526"/>
    <n v="0.67500000000000004"/>
    <n v="26"/>
    <n v="160.80000000000001"/>
    <x v="0"/>
    <x v="0"/>
    <x v="0"/>
    <x v="0"/>
    <x v="0"/>
    <e v="#N/A"/>
    <x v="0"/>
    <x v="0"/>
    <x v="0"/>
    <x v="11"/>
    <x v="11"/>
    <x v="11"/>
    <e v="#N/A"/>
  </r>
  <r>
    <x v="1"/>
    <x v="0"/>
    <n v="12456.707"/>
    <n v="18814.995999999999"/>
    <n v="2806.0030000000002"/>
    <n v="957.89700000000005"/>
    <n v="2594.3870000000002"/>
    <n v="28.6"/>
    <n v="102"/>
    <n v="1.85"/>
    <n v="14.6"/>
    <n v="24068.552"/>
    <n v="52700.837"/>
    <n v="18524.187000000002"/>
    <n v="3024.7640000000001"/>
    <n v="7083.3329999999996"/>
    <n v="41.05"/>
    <n v="0.66400000000000003"/>
    <n v="17.45"/>
    <n v="26"/>
    <n v="3104.1790000000001"/>
    <n v="37761.050999999999"/>
    <n v="16994.673999999999"/>
    <n v="15578.864"/>
    <n v="2083.3330000000001"/>
    <n v="1.1100000000000001"/>
    <n v="41.05"/>
    <n v="18.350000000000001"/>
    <n v="12096.333000000001"/>
    <n v="54548"/>
    <n v="28215"/>
    <n v="10070"/>
    <n v="4166.6660000000002"/>
    <n v="0.77"/>
    <n v="19.8"/>
    <n v="16285.844999999999"/>
    <n v="103653.90399999999"/>
    <n v="60136.167000000001"/>
    <n v="17093.364000000001"/>
    <n v="10138.526"/>
    <n v="0.69"/>
    <n v="26.6"/>
    <n v="161.4"/>
    <x v="1"/>
    <x v="1"/>
    <x v="1"/>
    <x v="1"/>
    <x v="1"/>
    <n v="1.4630000000000001"/>
    <x v="1"/>
    <x v="1"/>
    <x v="1"/>
    <x v="12"/>
    <x v="12"/>
    <x v="12"/>
    <e v="#N/A"/>
  </r>
  <r>
    <x v="1"/>
    <x v="1"/>
    <n v="10555.77"/>
    <n v="17440.157999999999"/>
    <n v="2892.489"/>
    <n v="957.89700000000005"/>
    <n v="3034.0010000000002"/>
    <n v="28.9"/>
    <n v="128"/>
    <n v="1.9"/>
    <n v="15.05"/>
    <n v="28190.955999999998"/>
    <n v="57254.947"/>
    <n v="18867.45"/>
    <n v="3113.2069999999999"/>
    <n v="7083.3329999999996"/>
    <n v="44.6"/>
    <n v="0.72099999999999997"/>
    <n v="17.850000000000001"/>
    <n v="26.35"/>
    <n v="2917.8510000000001"/>
    <n v="39292.438999999998"/>
    <n v="17365.13"/>
    <n v="16926.123"/>
    <n v="2083.3330000000001"/>
    <n v="1.167"/>
    <n v="44.6"/>
    <n v="18.75"/>
    <n v="17077.416000000001"/>
    <n v="60202"/>
    <n v="28856.25"/>
    <n v="10101.665999999999"/>
    <n v="4166.6660000000002"/>
    <n v="0.85"/>
    <n v="20.25"/>
    <n v="18596.350999999999"/>
    <n v="106658.36500000001"/>
    <n v="60701.701000000001"/>
    <n v="17221.786"/>
    <n v="10138.526"/>
    <n v="0.71"/>
    <n v="26.95"/>
    <n v="159.15"/>
    <x v="2"/>
    <x v="2"/>
    <x v="2"/>
    <x v="2"/>
    <x v="2"/>
    <n v="1.484"/>
    <x v="2"/>
    <x v="2"/>
    <x v="2"/>
    <x v="13"/>
    <x v="13"/>
    <x v="13"/>
    <e v="#N/A"/>
  </r>
  <r>
    <x v="1"/>
    <x v="2"/>
    <n v="10243.495999999999"/>
    <n v="17993.922999999999"/>
    <n v="3318.915"/>
    <n v="957.89700000000005"/>
    <n v="3473.614"/>
    <n v="27.2"/>
    <n v="121"/>
    <n v="2"/>
    <n v="15.35"/>
    <n v="22326.518"/>
    <n v="51650.072999999997"/>
    <n v="19227.25"/>
    <n v="3012.971"/>
    <n v="7083.3329999999996"/>
    <n v="40.1"/>
    <n v="0.67300000000000004"/>
    <n v="18.25"/>
    <n v="26.75"/>
    <n v="2338.4830000000002"/>
    <n v="37375.735000000001"/>
    <n v="17735.587"/>
    <n v="15218.33"/>
    <n v="2083.3330000000001"/>
    <n v="1.1100000000000001"/>
    <n v="40.1"/>
    <n v="19.149999999999999"/>
    <n v="19440.582999999999"/>
    <n v="63056"/>
    <n v="29283.75"/>
    <n v="10165"/>
    <n v="4166.6660000000002"/>
    <n v="0.89"/>
    <n v="20.55"/>
    <n v="20850.466"/>
    <n v="109662.826"/>
    <n v="61227.309000000001"/>
    <n v="17446.523000000001"/>
    <n v="10138.526"/>
    <n v="0.73"/>
    <n v="27.2"/>
    <n v="159.9"/>
    <x v="3"/>
    <x v="3"/>
    <x v="3"/>
    <x v="3"/>
    <x v="3"/>
    <n v="1.4630000000000001"/>
    <x v="3"/>
    <x v="3"/>
    <x v="3"/>
    <x v="14"/>
    <x v="14"/>
    <x v="14"/>
    <e v="#N/A"/>
  </r>
  <r>
    <x v="1"/>
    <x v="3"/>
    <n v="9990.8389999999999"/>
    <n v="17822.053"/>
    <n v="3372.9690000000001"/>
    <n v="957.89700000000005"/>
    <n v="3500.3470000000002"/>
    <n v="27.6"/>
    <n v="104.5"/>
    <n v="1.95"/>
    <n v="15.6"/>
    <n v="18320.308000000001"/>
    <n v="47882.036999999997"/>
    <n v="19542.075000000001"/>
    <n v="2936.32"/>
    <n v="7083.3329999999996"/>
    <n v="37"/>
    <n v="0.65400000000000003"/>
    <n v="18.600000000000001"/>
    <n v="27.1"/>
    <n v="4149.1660000000002"/>
    <n v="38334.087"/>
    <n v="18059.736000000001"/>
    <n v="14041.851000000001"/>
    <n v="2083.3330000000001"/>
    <n v="1.1379999999999999"/>
    <n v="37"/>
    <n v="19.5"/>
    <n v="9759"/>
    <n v="53794"/>
    <n v="29640"/>
    <n v="10228.333000000001"/>
    <n v="4166.6660000000002"/>
    <n v="0.76"/>
    <n v="20.8"/>
    <n v="22980.411"/>
    <n v="112667.287"/>
    <n v="61941.298000000003"/>
    <n v="17607.05"/>
    <n v="10138.526"/>
    <n v="0.75"/>
    <n v="27.45"/>
    <n v="164.3"/>
    <x v="4"/>
    <x v="4"/>
    <x v="4"/>
    <x v="4"/>
    <x v="4"/>
    <n v="1.63"/>
    <x v="4"/>
    <x v="4"/>
    <x v="4"/>
    <x v="15"/>
    <x v="15"/>
    <x v="15"/>
    <e v="#N/A"/>
  </r>
  <r>
    <x v="1"/>
    <x v="4"/>
    <n v="10575.49"/>
    <n v="18304.987000000001"/>
    <n v="3470.2660000000001"/>
    <n v="957.89700000000005"/>
    <n v="3301.3330000000001"/>
    <n v="27.6"/>
    <n v="111.5"/>
    <n v="2"/>
    <n v="16.05"/>
    <n v="12515.352000000001"/>
    <n v="42183.923999999999"/>
    <n v="19755.05"/>
    <n v="2830.1880000000001"/>
    <n v="7083.3329999999996"/>
    <n v="32.75"/>
    <n v="0.55000000000000004"/>
    <n v="18.8"/>
    <n v="27.4"/>
    <n v="7859.3149999999996"/>
    <n v="40570.241999999998"/>
    <n v="18198.656999999999"/>
    <n v="12428.934999999999"/>
    <n v="2083.3330000000001"/>
    <n v="1.2050000000000001"/>
    <n v="32.75"/>
    <n v="19.649999999999999"/>
    <n v="6573.9160000000002"/>
    <n v="50886"/>
    <n v="29853.75"/>
    <n v="10291.665999999999"/>
    <n v="4166.6660000000002"/>
    <n v="0.72"/>
    <n v="20.95"/>
    <n v="25966.44"/>
    <n v="116422.863"/>
    <n v="62454.002999999997"/>
    <n v="17863.892"/>
    <n v="10138.526"/>
    <n v="0.77500000000000002"/>
    <n v="27.7"/>
    <n v="164.8"/>
    <x v="5"/>
    <x v="5"/>
    <x v="5"/>
    <x v="5"/>
    <x v="5"/>
    <n v="1.76"/>
    <x v="5"/>
    <x v="5"/>
    <x v="5"/>
    <x v="16"/>
    <x v="16"/>
    <x v="16"/>
    <e v="#N/A"/>
  </r>
  <r>
    <x v="1"/>
    <x v="5"/>
    <n v="10630.13"/>
    <n v="17723.656999999999"/>
    <n v="3113.51"/>
    <n v="957.89700000000005"/>
    <n v="3022.1190000000001"/>
    <n v="28.6"/>
    <n v="102"/>
    <n v="2.0499999999999998"/>
    <n v="16.2"/>
    <n v="6936.54"/>
    <n v="36643.502999999997"/>
    <n v="19934.95"/>
    <n v="2688.6790000000001"/>
    <n v="7083.3329999999996"/>
    <n v="28.25"/>
    <n v="0.51200000000000001"/>
    <n v="19"/>
    <n v="27.6"/>
    <n v="10886.52"/>
    <n v="42167.495000000003"/>
    <n v="18476.499"/>
    <n v="10721.143"/>
    <n v="2083.3330000000001"/>
    <n v="1.252"/>
    <n v="28.25"/>
    <n v="19.95"/>
    <n v="9106.1659999999993"/>
    <n v="53632"/>
    <n v="30067.5"/>
    <n v="10291.665999999999"/>
    <n v="4166.6660000000002"/>
    <n v="0.76"/>
    <n v="21.1"/>
    <n v="28046.975999999999"/>
    <n v="119427.32399999999"/>
    <n v="63153.190999999999"/>
    <n v="18088.63"/>
    <n v="10138.526"/>
    <n v="0.79500000000000004"/>
    <n v="27.9"/>
    <n v="170.8"/>
    <x v="6"/>
    <x v="6"/>
    <x v="6"/>
    <x v="6"/>
    <x v="6"/>
    <n v="1.48"/>
    <x v="6"/>
    <x v="6"/>
    <x v="6"/>
    <x v="17"/>
    <x v="17"/>
    <x v="17"/>
    <e v="#N/A"/>
  </r>
  <r>
    <x v="1"/>
    <x v="6"/>
    <n v="12045.366"/>
    <n v="18951.584999999999"/>
    <n v="3151.9479999999999"/>
    <n v="957.89700000000005"/>
    <n v="2796.3719999999998"/>
    <n v="31.1"/>
    <n v="95"/>
    <n v="1.85"/>
    <n v="16.399999999999999"/>
    <n v="3303.4659999999999"/>
    <n v="33197.732000000004"/>
    <n v="20204.8"/>
    <n v="2606.1320000000001"/>
    <n v="7083.3329999999996"/>
    <n v="25.15"/>
    <n v="0.54"/>
    <n v="19.3"/>
    <n v="27.9"/>
    <n v="13475.025"/>
    <n v="43764.749000000003"/>
    <n v="18661.726999999999"/>
    <n v="9544.6630000000005"/>
    <n v="2083.3330000000001"/>
    <n v="1.3"/>
    <n v="25.15"/>
    <n v="20.149999999999999"/>
    <n v="11606.75"/>
    <n v="56378"/>
    <n v="30281.25"/>
    <n v="10323.333000000001"/>
    <n v="4166.6660000000002"/>
    <n v="0.8"/>
    <n v="21.25"/>
    <n v="26983.566999999999"/>
    <n v="120178.44"/>
    <n v="64807.188000000002"/>
    <n v="18249.155999999999"/>
    <n v="10138.526"/>
    <n v="0.8"/>
    <n v="28.1"/>
    <n v="195.3"/>
    <x v="7"/>
    <x v="7"/>
    <x v="7"/>
    <x v="7"/>
    <x v="7"/>
    <n v="1.486"/>
    <x v="7"/>
    <x v="7"/>
    <x v="7"/>
    <x v="18"/>
    <x v="18"/>
    <x v="18"/>
    <e v="#N/A"/>
  </r>
  <r>
    <x v="1"/>
    <x v="7"/>
    <n v="16299.832"/>
    <n v="23140.871999999999"/>
    <n v="3276.873"/>
    <n v="957.89700000000005"/>
    <n v="2606.2689999999998"/>
    <n v="38.549999999999997"/>
    <n v="102"/>
    <n v="2"/>
    <n v="17.05"/>
    <n v="2186.134"/>
    <n v="32698.257000000001"/>
    <n v="20834.45"/>
    <n v="2594.3389999999999"/>
    <n v="7083.3329999999996"/>
    <n v="24.45"/>
    <n v="0.58799999999999997"/>
    <n v="20"/>
    <n v="28.6"/>
    <n v="12772.932000000001"/>
    <n v="43445.298000000003"/>
    <n v="19310.025000000001"/>
    <n v="9279.0069999999996"/>
    <n v="2083.3330000000001"/>
    <n v="1.29"/>
    <n v="24.45"/>
    <n v="20.85"/>
    <n v="13507.915999999999"/>
    <n v="59340"/>
    <n v="31278.75"/>
    <n v="10386.665999999999"/>
    <n v="4166.6660000000002"/>
    <n v="0.84"/>
    <n v="21.95"/>
    <n v="23942.880000000001"/>
    <n v="120178.44"/>
    <n v="67847.875"/>
    <n v="18249.155999999999"/>
    <n v="10138.526"/>
    <n v="0.8"/>
    <n v="28.8"/>
    <n v="227.8"/>
    <x v="8"/>
    <x v="8"/>
    <x v="8"/>
    <x v="8"/>
    <x v="8"/>
    <n v="1.59"/>
    <x v="8"/>
    <x v="8"/>
    <x v="8"/>
    <x v="19"/>
    <x v="19"/>
    <x v="19"/>
    <e v="#N/A"/>
  </r>
  <r>
    <x v="1"/>
    <x v="8"/>
    <n v="17618.990000000002"/>
    <n v="24548.082999999999"/>
    <n v="3507.5039999999999"/>
    <n v="957.89700000000005"/>
    <n v="2463.692"/>
    <n v="42.55"/>
    <n v="92.5"/>
    <n v="2.0499999999999998"/>
    <n v="18.25"/>
    <n v="-449.19299999999998"/>
    <n v="31096.203000000001"/>
    <n v="21885.412"/>
    <n v="2576.65"/>
    <n v="7083.3329999999996"/>
    <n v="23.25"/>
    <n v="0.55900000000000005"/>
    <n v="21.15"/>
    <n v="29.8"/>
    <n v="12436.425999999999"/>
    <n v="43764.749000000003"/>
    <n v="20421.393"/>
    <n v="8823.5949999999993"/>
    <n v="2083.3330000000001"/>
    <n v="1.3"/>
    <n v="23.25"/>
    <n v="22.05"/>
    <n v="21952.166000000001"/>
    <n v="69518"/>
    <n v="32917.5"/>
    <n v="10481.665999999999"/>
    <n v="4166.6660000000002"/>
    <n v="0.98"/>
    <n v="23.1"/>
    <n v="20607.505000000001"/>
    <n v="122431.785"/>
    <n v="73115.542000000001"/>
    <n v="18570.21"/>
    <n v="10138.526"/>
    <n v="0.81499999999999995"/>
    <n v="30.45"/>
    <n v="267.60000000000002"/>
    <x v="9"/>
    <x v="9"/>
    <x v="9"/>
    <x v="9"/>
    <x v="9"/>
    <n v="1.6120000000000001"/>
    <x v="9"/>
    <x v="9"/>
    <x v="9"/>
    <x v="20"/>
    <x v="20"/>
    <x v="20"/>
    <e v="#N/A"/>
  </r>
  <r>
    <x v="1"/>
    <x v="9"/>
    <n v="20338.767"/>
    <n v="27503.38"/>
    <n v="3805.4009999999998"/>
    <n v="957.89700000000005"/>
    <n v="2401.3139999999999"/>
    <n v="45.5"/>
    <n v="97.5"/>
    <n v="1.95"/>
    <n v="19.8"/>
    <n v="-5906.607"/>
    <n v="27041.567999999999"/>
    <n v="23353.05"/>
    <n v="2511.7919999999999"/>
    <n v="7083.3329999999996"/>
    <n v="20.399999999999999"/>
    <n v="0.45500000000000002"/>
    <n v="22.8"/>
    <n v="31.4"/>
    <n v="8980.6170000000002"/>
    <n v="40570.241999999998"/>
    <n v="21764.296999999999"/>
    <n v="7741.9930000000004"/>
    <n v="2083.3330000000001"/>
    <n v="1.2050000000000001"/>
    <n v="20.399999999999999"/>
    <n v="23.5"/>
    <n v="25754.5"/>
    <n v="75442"/>
    <n v="34912.5"/>
    <n v="10608.333000000001"/>
    <n v="4166.6660000000002"/>
    <n v="1.06"/>
    <n v="24.5"/>
    <n v="21026.545999999998"/>
    <n v="123934.016"/>
    <n v="73973.994999999995"/>
    <n v="18794.947"/>
    <n v="10138.526"/>
    <n v="0.82499999999999996"/>
    <n v="31.65"/>
    <n v="238.95"/>
    <x v="10"/>
    <x v="10"/>
    <x v="10"/>
    <x v="10"/>
    <x v="10"/>
    <n v="1.546"/>
    <x v="10"/>
    <x v="10"/>
    <x v="10"/>
    <x v="21"/>
    <x v="21"/>
    <x v="21"/>
    <e v="#N/A"/>
  </r>
  <r>
    <x v="1"/>
    <x v="10"/>
    <n v="20217.592000000001"/>
    <n v="27535.958999999999"/>
    <n v="3959.1550000000002"/>
    <n v="957.89700000000005"/>
    <n v="2401.3139999999999"/>
    <n v="46.55"/>
    <n v="102"/>
    <n v="1.85"/>
    <n v="20.6"/>
    <n v="-4098.8649999999998"/>
    <n v="29794.506000000001"/>
    <n v="24233.386999999999"/>
    <n v="2576.65"/>
    <n v="7083.3329999999996"/>
    <n v="22.8"/>
    <n v="0.44600000000000001"/>
    <n v="23.65"/>
    <n v="32.6"/>
    <n v="5685.3220000000001"/>
    <n v="38972.987999999998"/>
    <n v="22551.516"/>
    <n v="8652.8160000000007"/>
    <n v="2083.3330000000001"/>
    <n v="1.157"/>
    <n v="22.8"/>
    <n v="24.35"/>
    <n v="31623.25"/>
    <n v="82712"/>
    <n v="36123.75"/>
    <n v="10798.333000000001"/>
    <n v="4166.6660000000002"/>
    <n v="1.1599999999999999"/>
    <n v="25.35"/>
    <n v="20124.539000000001"/>
    <n v="123934.016"/>
    <n v="74747.58"/>
    <n v="18923.367999999999"/>
    <n v="10138.526"/>
    <n v="0.82499999999999996"/>
    <n v="32.450000000000003"/>
    <n v="223.75"/>
    <x v="11"/>
    <x v="11"/>
    <x v="11"/>
    <x v="11"/>
    <x v="11"/>
    <n v="1.524"/>
    <x v="11"/>
    <x v="11"/>
    <x v="11"/>
    <x v="22"/>
    <x v="22"/>
    <x v="22"/>
    <e v="#N/A"/>
  </r>
  <r>
    <x v="1"/>
    <x v="11"/>
    <n v="19610.383000000002"/>
    <n v="27579.277999999998"/>
    <n v="4562.1570000000002"/>
    <n v="957.89700000000005"/>
    <n v="2448.84"/>
    <n v="43.8"/>
    <n v="90"/>
    <n v="1.85"/>
    <n v="21.1"/>
    <n v="1921.92"/>
    <n v="36321.237999999998"/>
    <n v="24597.825000000001"/>
    <n v="2718.16"/>
    <n v="7083.3329999999996"/>
    <n v="28.25"/>
    <n v="0.46500000000000002"/>
    <n v="24"/>
    <n v="33.1"/>
    <n v="3612.297"/>
    <n v="39292.438999999998"/>
    <n v="22875.665000000001"/>
    <n v="10721.143"/>
    <n v="2083.3330000000001"/>
    <n v="1.167"/>
    <n v="28.25"/>
    <n v="24.7"/>
    <n v="30678.916000000001"/>
    <n v="82496"/>
    <n v="36693.75"/>
    <n v="10956.665999999999"/>
    <n v="4166.6660000000002"/>
    <n v="1.1599999999999999"/>
    <n v="25.75"/>
    <n v="18270.771000000001"/>
    <n v="123934.016"/>
    <n v="76440.822"/>
    <n v="19083.895"/>
    <n v="10138.526"/>
    <n v="0.82499999999999996"/>
    <n v="32.799999999999997"/>
    <n v="243.35"/>
    <x v="12"/>
    <x v="12"/>
    <x v="12"/>
    <x v="12"/>
    <x v="12"/>
    <n v="1.5009999999999999"/>
    <x v="12"/>
    <x v="12"/>
    <x v="12"/>
    <x v="23"/>
    <x v="23"/>
    <x v="23"/>
    <e v="#N/A"/>
  </r>
  <r>
    <x v="2"/>
    <x v="0"/>
    <n v="17203.718000000001"/>
    <n v="25455.258999999998"/>
    <n v="4064.86"/>
    <n v="1282.451"/>
    <n v="2904.2289999999998"/>
    <n v="39.799999999999997"/>
    <n v="95"/>
    <n v="1.95"/>
    <n v="21.15"/>
    <n v="799.96500000000003"/>
    <n v="35440.803"/>
    <n v="24851.136999999999"/>
    <n v="2706.3670000000002"/>
    <n v="7083.3329999999996"/>
    <n v="27.5"/>
    <n v="0.46500000000000002"/>
    <n v="24.3"/>
    <n v="33.35"/>
    <n v="4070.47"/>
    <n v="39697.516000000003"/>
    <n v="23107.200000000001"/>
    <n v="10436.511"/>
    <n v="2083.3330000000001"/>
    <n v="1.167"/>
    <n v="27.5"/>
    <n v="24.95"/>
    <n v="22967.832999999999"/>
    <n v="75442"/>
    <n v="37192.5"/>
    <n v="11115"/>
    <n v="4166.6660000000002"/>
    <n v="1.06"/>
    <n v="26.1"/>
    <n v="16752.542000000001"/>
    <n v="123934.016"/>
    <n v="77321.184999999998"/>
    <n v="19721.760999999999"/>
    <n v="10138.526"/>
    <n v="0.82499999999999996"/>
    <n v="33.15"/>
    <n v="247.2"/>
    <x v="13"/>
    <x v="13"/>
    <x v="13"/>
    <x v="13"/>
    <x v="13"/>
    <n v="1.492"/>
    <x v="13"/>
    <x v="13"/>
    <x v="13"/>
    <x v="24"/>
    <x v="24"/>
    <x v="24"/>
    <e v="#N/A"/>
  </r>
  <r>
    <x v="2"/>
    <x v="1"/>
    <n v="15229.017"/>
    <n v="24103.758999999998"/>
    <n v="4103.299"/>
    <n v="1282.451"/>
    <n v="3488.991"/>
    <n v="39.6"/>
    <n v="104.5"/>
    <n v="2.1"/>
    <n v="21.35"/>
    <n v="6177.4859999999999"/>
    <n v="41233.279000000002"/>
    <n v="25154.062000000002"/>
    <n v="2818.3960000000002"/>
    <n v="7083.3329999999996"/>
    <n v="32.049999999999997"/>
    <n v="0.53100000000000003"/>
    <n v="24.6"/>
    <n v="33.75"/>
    <n v="3211.73"/>
    <n v="40889.692999999999"/>
    <n v="23431.348999999998"/>
    <n v="12163.279"/>
    <n v="2083.3330000000001"/>
    <n v="1.214"/>
    <n v="32.049999999999997"/>
    <n v="25.3"/>
    <n v="23093.582999999999"/>
    <n v="76304"/>
    <n v="37833.75"/>
    <n v="11210"/>
    <n v="4166.6660000000002"/>
    <n v="1.07"/>
    <n v="26.55"/>
    <n v="15787.092000000001"/>
    <n v="123934.016"/>
    <n v="78158.213000000003"/>
    <n v="19850.183000000001"/>
    <n v="10138.526"/>
    <n v="0.82499999999999996"/>
    <n v="33.65"/>
    <n v="244.55"/>
    <x v="14"/>
    <x v="14"/>
    <x v="14"/>
    <x v="14"/>
    <x v="14"/>
    <n v="1.5029999999999999"/>
    <x v="14"/>
    <x v="14"/>
    <x v="14"/>
    <x v="25"/>
    <x v="25"/>
    <x v="25"/>
    <e v="#N/A"/>
  </r>
  <r>
    <x v="2"/>
    <x v="2"/>
    <n v="13583.615"/>
    <n v="23631.706999999999"/>
    <n v="4691.8869999999997"/>
    <n v="1282.451"/>
    <n v="4073.7530000000002"/>
    <n v="37"/>
    <n v="99.5"/>
    <n v="2.15"/>
    <n v="21.7"/>
    <n v="15861.460999999999"/>
    <n v="51556.832999999999"/>
    <n v="25587.275000000001"/>
    <n v="3024.7640000000001"/>
    <n v="7083.3329999999996"/>
    <n v="40.35"/>
    <n v="0.61599999999999999"/>
    <n v="25.1"/>
    <n v="34.200000000000003"/>
    <n v="2473.788"/>
    <n v="43764.749000000003"/>
    <n v="23894.42"/>
    <n v="15313.208000000001"/>
    <n v="2083.3330000000001"/>
    <n v="1.3"/>
    <n v="40.35"/>
    <n v="25.8"/>
    <n v="12790.833000000001"/>
    <n v="66880"/>
    <n v="38617.5"/>
    <n v="11305"/>
    <n v="4166.6660000000002"/>
    <n v="0.94"/>
    <n v="27.1"/>
    <n v="15460.35"/>
    <n v="124685.13099999999"/>
    <n v="79139.754000000001"/>
    <n v="19946.499"/>
    <n v="10138.526"/>
    <n v="0.83"/>
    <n v="34.15"/>
    <n v="244.7"/>
    <x v="15"/>
    <x v="15"/>
    <x v="15"/>
    <x v="15"/>
    <x v="15"/>
    <n v="1.5089999999999999"/>
    <x v="15"/>
    <x v="15"/>
    <x v="15"/>
    <x v="26"/>
    <x v="26"/>
    <x v="26"/>
    <e v="#N/A"/>
  </r>
  <r>
    <x v="2"/>
    <x v="3"/>
    <n v="12157.012000000001"/>
    <n v="22305.528999999999"/>
    <n v="4756.7520000000004"/>
    <n v="1282.451"/>
    <n v="4109.3119999999999"/>
    <n v="35.799999999999997"/>
    <n v="99.5"/>
    <n v="2.2000000000000002"/>
    <n v="22"/>
    <n v="10130.842000000001"/>
    <n v="46073.985999999997"/>
    <n v="25947.075000000001"/>
    <n v="2912.7350000000001"/>
    <n v="7083.3329999999996"/>
    <n v="35.35"/>
    <n v="0.67300000000000004"/>
    <n v="25.5"/>
    <n v="34.6"/>
    <n v="3361.9769999999999"/>
    <n v="43125.847999999998"/>
    <n v="24264.876"/>
    <n v="13415.66"/>
    <n v="2083.3330000000001"/>
    <n v="1.2809999999999999"/>
    <n v="35.35"/>
    <n v="26.2"/>
    <n v="687.49900000000002"/>
    <n v="55410"/>
    <n v="39187.5"/>
    <n v="11368.333000000001"/>
    <n v="4166.6660000000002"/>
    <n v="0.78"/>
    <n v="27.5"/>
    <n v="15729.641"/>
    <n v="125436.246"/>
    <n v="79557.368000000002"/>
    <n v="20010.71"/>
    <n v="10138.526"/>
    <n v="0.83499999999999996"/>
    <n v="34.75"/>
    <n v="230.15"/>
    <x v="16"/>
    <x v="16"/>
    <x v="16"/>
    <x v="16"/>
    <x v="16"/>
    <n v="1.71"/>
    <x v="16"/>
    <x v="16"/>
    <x v="16"/>
    <x v="27"/>
    <x v="27"/>
    <x v="27"/>
    <e v="#N/A"/>
  </r>
  <r>
    <x v="2"/>
    <x v="4"/>
    <n v="12803.691999999999"/>
    <n v="22709.107"/>
    <n v="4778.3729999999996"/>
    <n v="1282.451"/>
    <n v="3844.5889999999999"/>
    <n v="34.799999999999997"/>
    <n v="102"/>
    <n v="2.2999999999999998"/>
    <n v="22.1"/>
    <n v="11664.901"/>
    <n v="47704.826999999997"/>
    <n v="25996.687000000002"/>
    <n v="2959.9050000000002"/>
    <n v="7083.3329999999996"/>
    <n v="36.299999999999997"/>
    <n v="0.749"/>
    <n v="25.5"/>
    <n v="34.75"/>
    <n v="7700.59"/>
    <n v="47917.608999999997"/>
    <n v="24357.49"/>
    <n v="13776.194"/>
    <n v="2083.3330000000001"/>
    <n v="1.423"/>
    <n v="36.299999999999997"/>
    <n v="26.3"/>
    <n v="-2762.5"/>
    <n v="52340"/>
    <n v="39472.5"/>
    <n v="11463.333000000001"/>
    <n v="4166.6660000000002"/>
    <n v="0.74"/>
    <n v="27.7"/>
    <n v="15310.664000000001"/>
    <n v="125436.246"/>
    <n v="79976.345000000001"/>
    <n v="20010.71"/>
    <n v="10138.526"/>
    <n v="0.83499999999999996"/>
    <n v="35.25"/>
    <n v="219.4"/>
    <x v="17"/>
    <x v="17"/>
    <x v="5"/>
    <x v="17"/>
    <x v="17"/>
    <n v="1.742"/>
    <x v="17"/>
    <x v="17"/>
    <x v="17"/>
    <x v="28"/>
    <x v="28"/>
    <x v="28"/>
    <e v="#N/A"/>
  </r>
  <r>
    <x v="2"/>
    <x v="5"/>
    <n v="11658.021000000001"/>
    <n v="20661.102999999999"/>
    <n v="4247.4430000000002"/>
    <n v="1282.451"/>
    <n v="3473.1860000000001"/>
    <n v="33"/>
    <n v="130.5"/>
    <n v="2.35"/>
    <n v="22.1"/>
    <n v="13508.38"/>
    <n v="49606.116999999998"/>
    <n v="26013.224999999999"/>
    <n v="3001.1790000000001"/>
    <n v="7083.3329999999996"/>
    <n v="37.700000000000003"/>
    <n v="0.78700000000000003"/>
    <n v="25.5"/>
    <n v="34.799999999999997"/>
    <n v="9724.8829999999998"/>
    <n v="50473.214"/>
    <n v="24357.49"/>
    <n v="14307.507"/>
    <n v="2083.3330000000001"/>
    <n v="1.4990000000000001"/>
    <n v="37.700000000000003"/>
    <n v="26.3"/>
    <n v="-1636.75"/>
    <n v="53632"/>
    <n v="39543.75"/>
    <n v="11558.333000000001"/>
    <n v="4166.6660000000002"/>
    <n v="0.76"/>
    <n v="27.75"/>
    <n v="17063.963"/>
    <n v="126938.477"/>
    <n v="79596.854999999996"/>
    <n v="20139.131000000001"/>
    <n v="10138.526"/>
    <n v="0.84499999999999997"/>
    <n v="35.450000000000003"/>
    <n v="204.5"/>
    <x v="18"/>
    <x v="18"/>
    <x v="7"/>
    <x v="18"/>
    <x v="18"/>
    <n v="1.5109999999999999"/>
    <x v="18"/>
    <x v="18"/>
    <x v="18"/>
    <x v="29"/>
    <x v="29"/>
    <x v="29"/>
    <e v="#N/A"/>
  </r>
  <r>
    <x v="2"/>
    <x v="6"/>
    <n v="11840.252"/>
    <n v="20533.440999999999"/>
    <n v="4237.8329999999996"/>
    <n v="1282.451"/>
    <n v="3172.9029999999998"/>
    <n v="33.450000000000003"/>
    <n v="80.5"/>
    <n v="2.2999999999999998"/>
    <n v="22.05"/>
    <n v="9034.64"/>
    <n v="45003.705000000002"/>
    <n v="25984.787"/>
    <n v="2900.9430000000002"/>
    <n v="7083.3329999999996"/>
    <n v="33.450000000000003"/>
    <n v="0.84399999999999997"/>
    <n v="25.45"/>
    <n v="34.799999999999997"/>
    <n v="13254.503000000001"/>
    <n v="52389.919000000002"/>
    <n v="24357.49"/>
    <n v="12694.592000000001"/>
    <n v="2083.3330000000001"/>
    <n v="1.556"/>
    <n v="33.450000000000003"/>
    <n v="26.3"/>
    <n v="-2997.1660000000002"/>
    <n v="52232"/>
    <n v="39472.5"/>
    <n v="11590"/>
    <n v="4166.6660000000002"/>
    <n v="0.74"/>
    <n v="27.7"/>
    <n v="17419.258999999998"/>
    <n v="127689.592"/>
    <n v="79960.569000000003"/>
    <n v="20171.236000000001"/>
    <n v="10138.526"/>
    <n v="0.85"/>
    <n v="35.65"/>
    <n v="204"/>
    <x v="19"/>
    <x v="19"/>
    <x v="17"/>
    <x v="19"/>
    <x v="19"/>
    <n v="1.407"/>
    <x v="19"/>
    <x v="19"/>
    <x v="19"/>
    <x v="30"/>
    <x v="30"/>
    <x v="30"/>
    <e v="#N/A"/>
  </r>
  <r>
    <x v="2"/>
    <x v="7"/>
    <n v="14497.583000000001"/>
    <n v="22909.073"/>
    <n v="4209.0039999999999"/>
    <n v="1282.451"/>
    <n v="2920.0329999999999"/>
    <n v="38.549999999999997"/>
    <n v="76"/>
    <n v="2.35"/>
    <n v="21.9"/>
    <n v="14422.204"/>
    <n v="50273.675999999999"/>
    <n v="25743.375"/>
    <n v="3024.7640000000001"/>
    <n v="7083.3329999999996"/>
    <n v="37.5"/>
    <n v="0.92"/>
    <n v="25.2"/>
    <n v="34.5"/>
    <n v="13865.727999999999"/>
    <n v="54306.623"/>
    <n v="24125.955000000002"/>
    <n v="14231.606"/>
    <n v="2083.3330000000001"/>
    <n v="1.613"/>
    <n v="37.5"/>
    <n v="26.05"/>
    <n v="1600.9159999999999"/>
    <n v="56648"/>
    <n v="39258.75"/>
    <n v="11621.665999999999"/>
    <n v="4166.6660000000002"/>
    <n v="0.8"/>
    <n v="27.55"/>
    <n v="14951.763999999999"/>
    <n v="123934.016"/>
    <n v="78736.698999999993"/>
    <n v="20107.026000000002"/>
    <n v="10138.526"/>
    <n v="0.82499999999999996"/>
    <n v="35.700000000000003"/>
    <n v="178.4"/>
    <x v="20"/>
    <x v="20"/>
    <x v="18"/>
    <x v="20"/>
    <x v="20"/>
    <n v="1.5489999999999999"/>
    <x v="20"/>
    <x v="20"/>
    <x v="20"/>
    <x v="31"/>
    <x v="31"/>
    <x v="31"/>
    <e v="#N/A"/>
  </r>
  <r>
    <x v="2"/>
    <x v="8"/>
    <n v="14211.148999999999"/>
    <n v="22327.280999999999"/>
    <n v="4103.299"/>
    <n v="1282.451"/>
    <n v="2730.38"/>
    <n v="37.9"/>
    <n v="66.5"/>
    <n v="2.2999999999999998"/>
    <n v="21.35"/>
    <n v="17455.655999999999"/>
    <n v="52697.47"/>
    <n v="25080.65"/>
    <n v="3077.83"/>
    <n v="7083.3329999999996"/>
    <n v="39.4"/>
    <n v="0.94899999999999995"/>
    <n v="24.5"/>
    <n v="33.700000000000003"/>
    <n v="13200.364"/>
    <n v="53667.722000000002"/>
    <n v="23431.348999999998"/>
    <n v="14952.674000000001"/>
    <n v="2083.3330000000001"/>
    <n v="1.5940000000000001"/>
    <n v="39.4"/>
    <n v="25.3"/>
    <n v="6854.6660000000002"/>
    <n v="61118"/>
    <n v="38475"/>
    <n v="11621.665999999999"/>
    <n v="4166.6660000000002"/>
    <n v="0.86"/>
    <n v="27"/>
    <n v="16874.225999999999"/>
    <n v="123934.016"/>
    <n v="76878.447"/>
    <n v="20042.814999999999"/>
    <n v="10138.526"/>
    <n v="0.82499999999999996"/>
    <n v="35.15"/>
    <n v="163.15"/>
    <x v="21"/>
    <x v="21"/>
    <x v="19"/>
    <x v="21"/>
    <x v="21"/>
    <n v="1.5940000000000001"/>
    <x v="21"/>
    <x v="21"/>
    <x v="21"/>
    <x v="32"/>
    <x v="32"/>
    <x v="32"/>
    <e v="#N/A"/>
  </r>
  <r>
    <x v="2"/>
    <x v="9"/>
    <n v="14956.427"/>
    <n v="22835.832999999999"/>
    <n v="3949.5450000000001"/>
    <n v="1282.451"/>
    <n v="2647.4070000000002"/>
    <n v="37.4"/>
    <n v="64"/>
    <n v="2.25"/>
    <n v="20.55"/>
    <n v="16879.638999999999"/>
    <n v="51259.987999999998"/>
    <n v="24254.562000000002"/>
    <n v="3042.4520000000002"/>
    <n v="7083.3329999999996"/>
    <n v="38.450000000000003"/>
    <n v="0.90100000000000002"/>
    <n v="23.6"/>
    <n v="32.75"/>
    <n v="11292.531000000001"/>
    <n v="50473.214"/>
    <n v="22505.208999999999"/>
    <n v="14592.14"/>
    <n v="2083.3330000000001"/>
    <n v="1.4990000000000001"/>
    <n v="38.450000000000003"/>
    <n v="24.3"/>
    <n v="11523.833000000001"/>
    <n v="64188"/>
    <n v="36907.5"/>
    <n v="11590"/>
    <n v="4166.6660000000002"/>
    <n v="0.9"/>
    <n v="25.9"/>
    <n v="19312.351999999999"/>
    <n v="123934.016"/>
    <n v="74568.741999999998"/>
    <n v="19914.394"/>
    <n v="10138.526"/>
    <n v="0.82499999999999996"/>
    <n v="34.4"/>
    <n v="146.69999999999999"/>
    <x v="22"/>
    <x v="22"/>
    <x v="20"/>
    <x v="22"/>
    <x v="22"/>
    <n v="1.5609999999999999"/>
    <x v="22"/>
    <x v="22"/>
    <x v="22"/>
    <x v="33"/>
    <x v="33"/>
    <x v="33"/>
    <e v="#N/A"/>
  </r>
  <r>
    <x v="2"/>
    <x v="10"/>
    <n v="14040.178"/>
    <n v="21688.953000000001"/>
    <n v="3718.915"/>
    <n v="1282.451"/>
    <n v="2647.4070000000002"/>
    <n v="36.35"/>
    <n v="66.5"/>
    <n v="2"/>
    <n v="19.350000000000001"/>
    <n v="17421.257000000001"/>
    <n v="50914.694000000003"/>
    <n v="23232.037"/>
    <n v="3178.0659999999998"/>
    <n v="7083.3329999999996"/>
    <n v="38.65"/>
    <n v="0.81599999999999995"/>
    <n v="22.5"/>
    <n v="31.55"/>
    <n v="6670.4989999999998"/>
    <n v="44723.101000000002"/>
    <n v="21301.226999999999"/>
    <n v="14668.040999999999"/>
    <n v="2083.3330000000001"/>
    <n v="1.3280000000000001"/>
    <n v="38.65"/>
    <n v="23"/>
    <n v="18291.082999999999"/>
    <n v="68604"/>
    <n v="34556.25"/>
    <n v="11590"/>
    <n v="4166.6660000000002"/>
    <n v="0.96"/>
    <n v="24.25"/>
    <n v="17330.017"/>
    <n v="119427.32399999999"/>
    <n v="72172.808000000005"/>
    <n v="19785.972000000002"/>
    <n v="10138.526"/>
    <n v="0.79500000000000004"/>
    <n v="33.35"/>
    <n v="139.9"/>
    <x v="23"/>
    <x v="23"/>
    <x v="21"/>
    <x v="23"/>
    <x v="23"/>
    <n v="1.5129999999999999"/>
    <x v="23"/>
    <x v="23"/>
    <x v="23"/>
    <x v="34"/>
    <x v="34"/>
    <x v="34"/>
    <e v="#N/A"/>
  </r>
  <r>
    <x v="2"/>
    <x v="11"/>
    <n v="13281.636"/>
    <n v="21285.52"/>
    <n v="4010.806"/>
    <n v="1282.451"/>
    <n v="2710.625"/>
    <n v="33.049999999999997"/>
    <n v="83"/>
    <n v="2"/>
    <n v="18.55"/>
    <n v="25111.536"/>
    <n v="57999.595999999998"/>
    <n v="22467.462"/>
    <n v="3337.2640000000001"/>
    <n v="7083.3329999999996"/>
    <n v="44.85"/>
    <n v="0.78700000000000003"/>
    <n v="21.65"/>
    <n v="30.7"/>
    <n v="4465.8580000000002"/>
    <n v="44084.2"/>
    <n v="20514.007000000001"/>
    <n v="17021"/>
    <n v="2083.3330000000001"/>
    <n v="1.3089999999999999"/>
    <n v="44.85"/>
    <n v="22.15"/>
    <n v="31411.666000000001"/>
    <n v="80450"/>
    <n v="33345"/>
    <n v="11526.665999999999"/>
    <n v="4166.6660000000002"/>
    <n v="1.1299999999999999"/>
    <n v="23.4"/>
    <n v="16204.759"/>
    <n v="116422.863"/>
    <n v="70486.236999999994"/>
    <n v="19593.34"/>
    <n v="10138.526"/>
    <n v="0.77500000000000002"/>
    <n v="32.700000000000003"/>
    <n v="131.75"/>
    <x v="24"/>
    <x v="24"/>
    <x v="22"/>
    <x v="24"/>
    <x v="24"/>
    <n v="1.528"/>
    <x v="24"/>
    <x v="24"/>
    <x v="24"/>
    <x v="35"/>
    <x v="35"/>
    <x v="35"/>
    <e v="#N/A"/>
  </r>
  <r>
    <x v="3"/>
    <x v="0"/>
    <n v="11214.45"/>
    <n v="18850.565999999999"/>
    <n v="3421.0169999999998"/>
    <n v="1335.8969999999999"/>
    <n v="2879.2"/>
    <n v="28.65"/>
    <n v="80.5"/>
    <n v="2.0499999999999998"/>
    <n v="17.8"/>
    <n v="26399.808000000001"/>
    <n v="58563.523000000001"/>
    <n v="21731.325000000001"/>
    <n v="3349.056"/>
    <n v="7083.3329999999996"/>
    <n v="45.55"/>
    <n v="0.749"/>
    <n v="20.85"/>
    <n v="29.85"/>
    <n v="2583.5070000000001"/>
    <n v="41633.980000000003"/>
    <n v="19680.481"/>
    <n v="17286.656999999999"/>
    <n v="2083.3330000000001"/>
    <n v="1.224"/>
    <n v="45.55"/>
    <n v="21.25"/>
    <n v="26660.5"/>
    <n v="74258"/>
    <n v="32062.5"/>
    <n v="11368.333000000001"/>
    <n v="4166.6660000000002"/>
    <n v="1.04"/>
    <n v="22.5"/>
    <n v="17845.725999999999"/>
    <n v="116422.863"/>
    <n v="68877.375"/>
    <n v="19561.235000000001"/>
    <n v="10138.526"/>
    <n v="0.77500000000000002"/>
    <n v="31.65"/>
    <n v="140.19999999999999"/>
    <x v="25"/>
    <x v="25"/>
    <x v="23"/>
    <x v="25"/>
    <x v="25"/>
    <n v="1.504"/>
    <x v="25"/>
    <x v="25"/>
    <x v="5"/>
    <x v="36"/>
    <x v="36"/>
    <x v="36"/>
    <e v="#N/A"/>
  </r>
  <r>
    <x v="3"/>
    <x v="1"/>
    <n v="8596.3790000000008"/>
    <n v="16712.556"/>
    <n v="3344.14"/>
    <n v="1335.8969999999999"/>
    <n v="3436.1379999999999"/>
    <n v="27.35"/>
    <n v="104.5"/>
    <n v="2"/>
    <n v="17.399999999999999"/>
    <n v="26247.274000000001"/>
    <n v="58141.139000000003"/>
    <n v="21461.474999999999"/>
    <n v="3349.056"/>
    <n v="7083.3329999999996"/>
    <n v="45.3"/>
    <n v="0.73"/>
    <n v="20.55"/>
    <n v="29.55"/>
    <n v="1299.894"/>
    <n v="39931.339999999997"/>
    <n v="19356.331999999999"/>
    <n v="17191.78"/>
    <n v="2083.3330000000001"/>
    <n v="1.1859999999999999"/>
    <n v="45.3"/>
    <n v="20.9"/>
    <n v="32362.332999999999"/>
    <n v="79374"/>
    <n v="31635"/>
    <n v="11210"/>
    <n v="4166.6660000000002"/>
    <n v="1.1100000000000001"/>
    <n v="22.2"/>
    <n v="18381.431"/>
    <n v="116422.863"/>
    <n v="68373.774999999994"/>
    <n v="19529.129000000001"/>
    <n v="10138.526"/>
    <n v="0.77500000000000002"/>
    <n v="31.3"/>
    <n v="143.65"/>
    <x v="26"/>
    <x v="26"/>
    <x v="24"/>
    <x v="26"/>
    <x v="26"/>
    <n v="1.546"/>
    <x v="26"/>
    <x v="26"/>
    <x v="25"/>
    <x v="37"/>
    <x v="37"/>
    <x v="37"/>
    <e v="#N/A"/>
  </r>
  <r>
    <x v="3"/>
    <x v="2"/>
    <n v="5829.1229999999996"/>
    <n v="14823.721"/>
    <n v="3708.1039999999998"/>
    <n v="1335.8969999999999"/>
    <n v="3950.596"/>
    <n v="22.6"/>
    <n v="118.5"/>
    <n v="2.1"/>
    <n v="17.149999999999999"/>
    <n v="28379.142"/>
    <n v="60136.790999999997"/>
    <n v="21260.400000000001"/>
    <n v="3413.915"/>
    <n v="7083.3329999999996"/>
    <n v="47"/>
    <n v="0.73"/>
    <n v="20.399999999999999"/>
    <n v="29.2"/>
    <n v="2071.4520000000002"/>
    <n v="41209.142999999996"/>
    <n v="19217.411"/>
    <n v="17836.946"/>
    <n v="2083.3330000000001"/>
    <n v="1.224"/>
    <n v="47"/>
    <n v="20.75"/>
    <n v="43863.165999999997"/>
    <n v="90574"/>
    <n v="31492.5"/>
    <n v="11051.665999999999"/>
    <n v="4166.6660000000002"/>
    <n v="1.27"/>
    <n v="22.1"/>
    <n v="20187.332999999999"/>
    <n v="117925.094"/>
    <n v="67973.786999999997"/>
    <n v="19625.445"/>
    <n v="10138.526"/>
    <n v="0.78500000000000003"/>
    <n v="31.3"/>
    <n v="135.9"/>
    <x v="27"/>
    <x v="27"/>
    <x v="25"/>
    <x v="27"/>
    <x v="27"/>
    <n v="1.4790000000000001"/>
    <x v="27"/>
    <x v="27"/>
    <x v="26"/>
    <x v="38"/>
    <x v="38"/>
    <x v="38"/>
    <e v="#N/A"/>
  </r>
  <r>
    <x v="3"/>
    <x v="3"/>
    <n v="6006.8909999999996"/>
    <n v="15021.963"/>
    <n v="3697.2930000000001"/>
    <n v="1335.8969999999999"/>
    <n v="3981.8809999999999"/>
    <n v="22.6"/>
    <n v="109"/>
    <n v="2.0499999999999998"/>
    <n v="17.100000000000001"/>
    <n v="29968.864000000001"/>
    <n v="61632.968999999997"/>
    <n v="21137.375"/>
    <n v="3443.3960000000002"/>
    <n v="7083.3329999999996"/>
    <n v="48"/>
    <n v="0.77800000000000002"/>
    <n v="20.3"/>
    <n v="29"/>
    <n v="4113.326"/>
    <n v="43445.298000000003"/>
    <n v="19032.183000000001"/>
    <n v="18216.455000000002"/>
    <n v="2083.3330000000001"/>
    <n v="1.29"/>
    <n v="48"/>
    <n v="20.55"/>
    <n v="34619.832999999999"/>
    <n v="81204"/>
    <n v="31492.5"/>
    <n v="10925"/>
    <n v="4166.6660000000002"/>
    <n v="1.1399999999999999"/>
    <n v="22.1"/>
    <n v="20979.663"/>
    <n v="118676.209"/>
    <n v="67804.150999999998"/>
    <n v="19753.866999999998"/>
    <n v="10138.526"/>
    <n v="0.79"/>
    <n v="31.25"/>
    <n v="134.5"/>
    <x v="28"/>
    <x v="28"/>
    <x v="26"/>
    <x v="28"/>
    <x v="28"/>
    <n v="1.6240000000000001"/>
    <x v="28"/>
    <x v="28"/>
    <x v="27"/>
    <x v="39"/>
    <x v="39"/>
    <x v="39"/>
    <e v="#N/A"/>
  </r>
  <r>
    <x v="3"/>
    <x v="4"/>
    <n v="6812.8519999999999"/>
    <n v="15551.785"/>
    <n v="3654.05"/>
    <n v="1335.8969999999999"/>
    <n v="3748.9839999999999"/>
    <n v="22.6"/>
    <n v="125.5"/>
    <n v="2.15"/>
    <n v="16.899999999999999"/>
    <n v="27242.856"/>
    <n v="58627.976000000002"/>
    <n v="20940.937000000002"/>
    <n v="3360.8490000000002"/>
    <n v="7083.3329999999996"/>
    <n v="45.55"/>
    <n v="0.75900000000000001"/>
    <n v="20.100000000000001"/>
    <n v="28.75"/>
    <n v="5501.4960000000001"/>
    <n v="43764.749000000003"/>
    <n v="18893.261999999999"/>
    <n v="17286.656999999999"/>
    <n v="2083.3330000000001"/>
    <n v="1.3"/>
    <n v="45.55"/>
    <n v="20.399999999999999"/>
    <n v="21776.416000000001"/>
    <n v="68226"/>
    <n v="31421.25"/>
    <n v="10861.665999999999"/>
    <n v="4166.6660000000002"/>
    <n v="0.96"/>
    <n v="22.05"/>
    <n v="20467.651000000002"/>
    <n v="118676.209"/>
    <n v="68251.952999999994"/>
    <n v="19818.078000000001"/>
    <n v="10138.526"/>
    <n v="0.79"/>
    <n v="31.15"/>
    <n v="146.94999999999999"/>
    <x v="29"/>
    <x v="29"/>
    <x v="27"/>
    <x v="29"/>
    <x v="29"/>
    <n v="1.7050000000000001"/>
    <x v="29"/>
    <x v="29"/>
    <x v="28"/>
    <x v="40"/>
    <x v="40"/>
    <x v="40"/>
    <e v="#N/A"/>
  </r>
  <r>
    <x v="3"/>
    <x v="5"/>
    <n v="6285.1549999999997"/>
    <n v="14252.893"/>
    <n v="3209.6060000000002"/>
    <n v="1335.8969999999999"/>
    <n v="3422.2339999999999"/>
    <n v="21.6"/>
    <n v="121"/>
    <n v="2.0499999999999998"/>
    <n v="16.7"/>
    <n v="23596.402999999998"/>
    <n v="54818.516000000003"/>
    <n v="20884.062000000002"/>
    <n v="3254.7159999999999"/>
    <n v="7083.3329999999996"/>
    <n v="42.25"/>
    <n v="0.76800000000000002"/>
    <n v="20"/>
    <n v="28.75"/>
    <n v="8397.4380000000001"/>
    <n v="45362.002999999997"/>
    <n v="18846.955000000002"/>
    <n v="16034.276"/>
    <n v="2083.3330000000001"/>
    <n v="1.347"/>
    <n v="42.25"/>
    <n v="20.350000000000001"/>
    <n v="18843.25"/>
    <n v="65372"/>
    <n v="31563.75"/>
    <n v="10798.333000000001"/>
    <n v="4166.6660000000002"/>
    <n v="0.92"/>
    <n v="22.15"/>
    <n v="20210.123"/>
    <n v="118676.209"/>
    <n v="68413.164999999994"/>
    <n v="19914.394"/>
    <n v="10138.526"/>
    <n v="0.79"/>
    <n v="31.25"/>
    <n v="146.30000000000001"/>
    <x v="30"/>
    <x v="30"/>
    <x v="18"/>
    <x v="30"/>
    <x v="30"/>
    <n v="1.476"/>
    <x v="30"/>
    <x v="30"/>
    <x v="29"/>
    <x v="41"/>
    <x v="41"/>
    <x v="41"/>
    <e v="#N/A"/>
  </r>
  <r>
    <x v="3"/>
    <x v="6"/>
    <n v="7373.192"/>
    <n v="15019.091"/>
    <n v="3151.9479999999999"/>
    <n v="1335.8969999999999"/>
    <n v="3158.0529999999999"/>
    <n v="23.2"/>
    <n v="128"/>
    <n v="2"/>
    <n v="16.399999999999999"/>
    <n v="21091.148000000001"/>
    <n v="52258.936000000002"/>
    <n v="20888.7"/>
    <n v="3195.7539999999999"/>
    <n v="7083.3329999999996"/>
    <n v="39.85"/>
    <n v="0.80600000000000005"/>
    <n v="19.95"/>
    <n v="28.85"/>
    <n v="11224.965"/>
    <n v="47278.707000000002"/>
    <n v="18846.955000000002"/>
    <n v="15123.453"/>
    <n v="2083.3330000000001"/>
    <n v="1.4039999999999999"/>
    <n v="39.85"/>
    <n v="20.350000000000001"/>
    <n v="16925"/>
    <n v="63810"/>
    <n v="31920"/>
    <n v="10798.333000000001"/>
    <n v="4166.6660000000002"/>
    <n v="0.9"/>
    <n v="22.4"/>
    <n v="22365.699000000001"/>
    <n v="120929.55499999999"/>
    <n v="68510.934999999998"/>
    <n v="19914.394"/>
    <n v="10138.526"/>
    <n v="0.80500000000000005"/>
    <n v="31.65"/>
    <n v="133.1"/>
    <x v="31"/>
    <x v="31"/>
    <x v="28"/>
    <x v="31"/>
    <x v="31"/>
    <n v="1.3009999999999999"/>
    <x v="31"/>
    <x v="31"/>
    <x v="30"/>
    <x v="42"/>
    <x v="42"/>
    <x v="42"/>
    <e v="#N/A"/>
  </r>
  <r>
    <x v="3"/>
    <x v="7"/>
    <n v="9430.4390000000003"/>
    <n v="16786.602999999999"/>
    <n v="3084.681"/>
    <n v="1335.8969999999999"/>
    <n v="2935.5839999999998"/>
    <n v="27"/>
    <n v="123.5"/>
    <n v="2"/>
    <n v="16.05"/>
    <n v="21555.616000000002"/>
    <n v="52452.294999999998"/>
    <n v="20623.487000000001"/>
    <n v="3189.8580000000002"/>
    <n v="7083.3329999999996"/>
    <n v="39.85"/>
    <n v="0.83499999999999996"/>
    <n v="19.600000000000001"/>
    <n v="28.65"/>
    <n v="11549.114"/>
    <n v="47278.707000000002"/>
    <n v="18522.806"/>
    <n v="15123.453"/>
    <n v="2083.3330000000001"/>
    <n v="1.4039999999999999"/>
    <n v="39.85"/>
    <n v="20"/>
    <n v="24838.75"/>
    <n v="71510"/>
    <n v="31706.25"/>
    <n v="10798.333000000001"/>
    <n v="4166.6660000000002"/>
    <n v="1.01"/>
    <n v="22.25"/>
    <n v="23386.319"/>
    <n v="120929.55499999999"/>
    <n v="67458.209000000003"/>
    <n v="19946.499"/>
    <n v="10138.526"/>
    <n v="0.80500000000000005"/>
    <n v="31.45"/>
    <n v="120.25"/>
    <x v="32"/>
    <x v="32"/>
    <x v="29"/>
    <x v="32"/>
    <x v="32"/>
    <n v="1.4890000000000001"/>
    <x v="32"/>
    <x v="32"/>
    <x v="31"/>
    <x v="43"/>
    <x v="43"/>
    <x v="43"/>
    <e v="#N/A"/>
  </r>
  <r>
    <x v="3"/>
    <x v="8"/>
    <n v="9621.0570000000007"/>
    <n v="16714.274000000001"/>
    <n v="2988.585"/>
    <n v="1335.8969999999999"/>
    <n v="2768.7330000000002"/>
    <n v="28"/>
    <n v="118.5"/>
    <n v="1.85"/>
    <n v="15.55"/>
    <n v="16937.206999999999"/>
    <n v="47269.805999999997"/>
    <n v="20206.812000000002"/>
    <n v="3042.4520000000002"/>
    <n v="7083.3329999999996"/>
    <n v="35.6"/>
    <n v="0.80600000000000005"/>
    <n v="19.100000000000001"/>
    <n v="28.25"/>
    <n v="10750.043"/>
    <n v="44403.650999999998"/>
    <n v="18059.736000000001"/>
    <n v="13510.537"/>
    <n v="2083.3330000000001"/>
    <n v="1.319"/>
    <n v="35.6"/>
    <n v="19.5"/>
    <n v="32567.916000000001"/>
    <n v="78780"/>
    <n v="31278.75"/>
    <n v="10766.665999999999"/>
    <n v="4166.6660000000002"/>
    <n v="1.1100000000000001"/>
    <n v="21.95"/>
    <n v="23258.190999999999"/>
    <n v="120178.44"/>
    <n v="66835.221000000005"/>
    <n v="19946.499"/>
    <n v="10138.526"/>
    <n v="0.8"/>
    <n v="31.15"/>
    <n v="119.5"/>
    <x v="33"/>
    <x v="33"/>
    <x v="23"/>
    <x v="33"/>
    <x v="33"/>
    <n v="1.599"/>
    <x v="33"/>
    <x v="33"/>
    <x v="32"/>
    <x v="44"/>
    <x v="44"/>
    <x v="44"/>
    <e v="#N/A"/>
  </r>
  <r>
    <x v="3"/>
    <x v="9"/>
    <n v="11576.972"/>
    <n v="18510.705000000002"/>
    <n v="2902.0990000000002"/>
    <n v="1335.8969999999999"/>
    <n v="2695.7359999999999"/>
    <n v="30.1"/>
    <n v="121"/>
    <n v="1.8"/>
    <n v="15.1"/>
    <n v="8957.1640000000007"/>
    <n v="38718.635000000002"/>
    <n v="19806.674999999999"/>
    <n v="2871.462"/>
    <n v="7083.3329999999996"/>
    <n v="28.7"/>
    <n v="0.74"/>
    <n v="18.600000000000001"/>
    <n v="27.9"/>
    <n v="9313.1119999999992"/>
    <n v="39931.339999999997"/>
    <n v="17642.972000000002"/>
    <n v="10891.922"/>
    <n v="2083.3330000000001"/>
    <n v="1.1859999999999999"/>
    <n v="28.7"/>
    <n v="19.05"/>
    <n v="39010.165999999997"/>
    <n v="84866"/>
    <n v="30922.5"/>
    <n v="10766.665999999999"/>
    <n v="4166.6660000000002"/>
    <n v="1.19"/>
    <n v="21.7"/>
    <n v="19848.421999999999"/>
    <n v="116422.863"/>
    <n v="66425.203999999998"/>
    <n v="20010.71"/>
    <n v="10138.526"/>
    <n v="0.77500000000000002"/>
    <n v="30.75"/>
    <n v="126.65"/>
    <x v="34"/>
    <x v="34"/>
    <x v="30"/>
    <x v="34"/>
    <x v="34"/>
    <n v="1.5069999999999999"/>
    <x v="34"/>
    <x v="34"/>
    <x v="33"/>
    <x v="45"/>
    <x v="45"/>
    <x v="45"/>
    <e v="#N/A"/>
  </r>
  <r>
    <x v="3"/>
    <x v="10"/>
    <n v="12816.662"/>
    <n v="19731.175999999999"/>
    <n v="2882.88"/>
    <n v="1335.8969999999999"/>
    <n v="2695.7359999999999"/>
    <n v="33.4"/>
    <n v="125.5"/>
    <n v="1.75"/>
    <n v="15"/>
    <n v="11893.382"/>
    <n v="41613.116000000002"/>
    <n v="19688.287"/>
    <n v="2948.1129999999998"/>
    <n v="7083.3329999999996"/>
    <n v="31.55"/>
    <n v="0.67300000000000004"/>
    <n v="18.45"/>
    <n v="27.8"/>
    <n v="8277.8169999999991"/>
    <n v="39931.339999999997"/>
    <n v="17596.665000000001"/>
    <n v="11973.523999999999"/>
    <n v="2083.3330000000001"/>
    <n v="1.1859999999999999"/>
    <n v="31.55"/>
    <n v="19"/>
    <n v="49649"/>
    <n v="95204"/>
    <n v="30780"/>
    <n v="10608.333000000001"/>
    <n v="4166.6660000000002"/>
    <n v="1.34"/>
    <n v="21.6"/>
    <n v="12254.771000000001"/>
    <n v="108911.711"/>
    <n v="66475.597999999998"/>
    <n v="20042.814999999999"/>
    <n v="10138.526"/>
    <n v="0.72499999999999998"/>
    <n v="30.65"/>
    <n v="131.4"/>
    <x v="35"/>
    <x v="35"/>
    <x v="31"/>
    <x v="35"/>
    <x v="35"/>
    <n v="1.4179999999999999"/>
    <x v="35"/>
    <x v="35"/>
    <x v="34"/>
    <x v="46"/>
    <x v="46"/>
    <x v="46"/>
    <e v="#N/A"/>
  </r>
  <r>
    <x v="3"/>
    <x v="11"/>
    <n v="13768.822"/>
    <n v="21077.690999999999"/>
    <n v="3221.6179999999999"/>
    <n v="1335.8969999999999"/>
    <n v="2751.3530000000001"/>
    <n v="33.75"/>
    <n v="123.5"/>
    <n v="1.7"/>
    <n v="14.9"/>
    <n v="15346.557000000001"/>
    <n v="45058.887999999999"/>
    <n v="19598.337"/>
    <n v="3030.66"/>
    <n v="7083.3329999999996"/>
    <n v="34.65"/>
    <n v="0.64500000000000002"/>
    <n v="18.350000000000001"/>
    <n v="27.7"/>
    <n v="5869.8410000000003"/>
    <n v="38653.536999999997"/>
    <n v="17550.358"/>
    <n v="13150.003000000001"/>
    <n v="2083.3330000000001"/>
    <n v="1.1479999999999999"/>
    <n v="34.65"/>
    <n v="18.95"/>
    <n v="59063.082999999999"/>
    <n v="104626"/>
    <n v="30851.25"/>
    <n v="10545"/>
    <n v="4166.6660000000002"/>
    <n v="1.48"/>
    <n v="21.65"/>
    <n v="10721.573"/>
    <n v="107409.48"/>
    <n v="66506.563999999998"/>
    <n v="20042.814999999999"/>
    <n v="10138.526"/>
    <n v="0.71499999999999997"/>
    <n v="30.65"/>
    <n v="132"/>
    <x v="36"/>
    <x v="36"/>
    <x v="32"/>
    <x v="36"/>
    <x v="36"/>
    <n v="1.4430000000000001"/>
    <x v="36"/>
    <x v="36"/>
    <x v="35"/>
    <x v="47"/>
    <x v="47"/>
    <x v="47"/>
    <e v="#N/A"/>
  </r>
  <r>
    <x v="4"/>
    <x v="0"/>
    <n v="12752.477999999999"/>
    <n v="19791.499"/>
    <n v="2882.88"/>
    <n v="1190.3869999999999"/>
    <n v="2965.7539999999999"/>
    <n v="31.05"/>
    <n v="121"/>
    <n v="1.95"/>
    <n v="15"/>
    <n v="18623.243999999999"/>
    <n v="48468.993000000002"/>
    <n v="19643.312000000002"/>
    <n v="3119.1030000000001"/>
    <n v="7083.3329999999996"/>
    <n v="37.5"/>
    <n v="0.65400000000000003"/>
    <n v="18.399999999999999"/>
    <n v="27.75"/>
    <n v="5233.0360000000001"/>
    <n v="39052.027999999998"/>
    <n v="17504.050999999999"/>
    <n v="14231.606"/>
    <n v="2083.3330000000001"/>
    <n v="1.1479999999999999"/>
    <n v="37.5"/>
    <n v="18.899999999999999"/>
    <n v="57053.832999999999"/>
    <n v="102688"/>
    <n v="30922.5"/>
    <n v="10545"/>
    <n v="4166.6660000000002"/>
    <n v="1.45"/>
    <n v="21.7"/>
    <n v="12717.769"/>
    <n v="109662.826"/>
    <n v="66731.608999999997"/>
    <n v="20074.919999999998"/>
    <n v="10138.526"/>
    <n v="0.73"/>
    <n v="30.8"/>
    <n v="130.69999999999999"/>
    <x v="37"/>
    <x v="37"/>
    <x v="33"/>
    <x v="37"/>
    <x v="37"/>
    <n v="1.4750000000000001"/>
    <x v="37"/>
    <x v="37"/>
    <x v="36"/>
    <x v="48"/>
    <x v="48"/>
    <x v="48"/>
    <e v="#N/A"/>
  </r>
  <r>
    <x v="4"/>
    <x v="1"/>
    <n v="10179.067999999999"/>
    <n v="17659.059000000001"/>
    <n v="2902.0990000000002"/>
    <n v="1190.3869999999999"/>
    <n v="3387.5039999999999"/>
    <n v="29.6"/>
    <n v="107"/>
    <n v="2"/>
    <n v="15.1"/>
    <n v="24530.078000000001"/>
    <n v="54589.49"/>
    <n v="19721.362000000001"/>
    <n v="3254.7159999999999"/>
    <n v="7083.3329999999996"/>
    <n v="42"/>
    <n v="0.77800000000000002"/>
    <n v="18.45"/>
    <n v="27.9"/>
    <n v="5636.0519999999997"/>
    <n v="41209.142999999996"/>
    <n v="17550.358"/>
    <n v="15939.397999999999"/>
    <n v="2083.3330000000001"/>
    <n v="1.224"/>
    <n v="42"/>
    <n v="18.95"/>
    <n v="63984.832999999999"/>
    <n v="109904"/>
    <n v="31207.5"/>
    <n v="10545"/>
    <n v="4166.6660000000002"/>
    <n v="1.55"/>
    <n v="21.9"/>
    <n v="12633.516"/>
    <n v="109662.826"/>
    <n v="66783.755999999994"/>
    <n v="20107.026000000002"/>
    <n v="10138.526"/>
    <n v="0.73"/>
    <n v="30.95"/>
    <n v="126.05"/>
    <x v="38"/>
    <x v="38"/>
    <x v="24"/>
    <x v="38"/>
    <x v="38"/>
    <n v="1.538"/>
    <x v="38"/>
    <x v="38"/>
    <x v="37"/>
    <x v="49"/>
    <x v="49"/>
    <x v="49"/>
    <e v="#N/A"/>
  </r>
  <r>
    <x v="4"/>
    <x v="2"/>
    <n v="9554.7260000000006"/>
    <n v="17795.543000000001"/>
    <n v="3264.8609999999999"/>
    <n v="1190.3869999999999"/>
    <n v="3785.567"/>
    <n v="26.8"/>
    <n v="102"/>
    <n v="2"/>
    <n v="15.1"/>
    <n v="25411.994999999999"/>
    <n v="55547.014999999999"/>
    <n v="19749.8"/>
    <n v="3301.886"/>
    <n v="7083.3329999999996"/>
    <n v="43.2"/>
    <n v="0.71099999999999997"/>
    <n v="18.5"/>
    <n v="27.9"/>
    <n v="3263.9360000000001"/>
    <n v="39292.438999999998"/>
    <n v="17550.358"/>
    <n v="16394.810000000001"/>
    <n v="2083.3330000000001"/>
    <n v="1.167"/>
    <n v="43.2"/>
    <n v="18.95"/>
    <n v="62318.5"/>
    <n v="108396"/>
    <n v="31207.5"/>
    <n v="10703.333000000001"/>
    <n v="4166.6660000000002"/>
    <n v="1.53"/>
    <n v="21.9"/>
    <n v="13417.343999999999"/>
    <n v="110413.94100000001"/>
    <n v="66654.728000000003"/>
    <n v="20203.342000000001"/>
    <n v="10138.526"/>
    <n v="0.73499999999999999"/>
    <n v="30.95"/>
    <n v="123.55"/>
    <x v="39"/>
    <x v="39"/>
    <x v="34"/>
    <x v="39"/>
    <x v="39"/>
    <n v="1.3939999999999999"/>
    <x v="39"/>
    <x v="39"/>
    <x v="38"/>
    <x v="50"/>
    <x v="50"/>
    <x v="50"/>
    <e v="#N/A"/>
  </r>
  <r>
    <x v="4"/>
    <x v="3"/>
    <n v="9948.6020000000008"/>
    <n v="18202.814999999999"/>
    <n v="3254.05"/>
    <n v="1190.3869999999999"/>
    <n v="3809.7739999999999"/>
    <n v="28.05"/>
    <n v="102"/>
    <n v="1.95"/>
    <n v="15.05"/>
    <n v="23578.945"/>
    <n v="53615.815999999999"/>
    <n v="19692.924999999999"/>
    <n v="3260.6129999999998"/>
    <n v="7083.3329999999996"/>
    <n v="41.5"/>
    <n v="0.72099999999999997"/>
    <n v="18.399999999999999"/>
    <n v="27.9"/>
    <n v="4321.1670000000004"/>
    <n v="39611.89"/>
    <n v="17457.743999999999"/>
    <n v="15749.643"/>
    <n v="2083.3330000000001"/>
    <n v="1.1759999999999999"/>
    <n v="41.5"/>
    <n v="18.850000000000001"/>
    <n v="30345.5"/>
    <n v="76518"/>
    <n v="31207.5"/>
    <n v="10798.333000000001"/>
    <n v="4166.6660000000002"/>
    <n v="1.08"/>
    <n v="21.9"/>
    <n v="14534.388000000001"/>
    <n v="111916.17200000001"/>
    <n v="67039.914000000004"/>
    <n v="20203.342000000001"/>
    <n v="10138.526"/>
    <n v="0.745"/>
    <n v="30.9"/>
    <n v="132.9"/>
    <x v="40"/>
    <x v="40"/>
    <x v="35"/>
    <x v="40"/>
    <x v="40"/>
    <n v="1.772"/>
    <x v="40"/>
    <x v="40"/>
    <x v="39"/>
    <x v="51"/>
    <x v="51"/>
    <x v="51"/>
    <e v="#N/A"/>
  </r>
  <r>
    <x v="4"/>
    <x v="4"/>
    <n v="12068.537"/>
    <n v="20142.544999999998"/>
    <n v="3254.05"/>
    <n v="1190.3869999999999"/>
    <n v="3629.569"/>
    <n v="30.25"/>
    <n v="104.5"/>
    <n v="2.0499999999999998"/>
    <n v="15.05"/>
    <n v="20780.423999999999"/>
    <n v="50792.667000000001"/>
    <n v="19721.362000000001"/>
    <n v="3207.547"/>
    <n v="7083.3329999999996"/>
    <n v="39.15"/>
    <n v="0.71099999999999997"/>
    <n v="18.45"/>
    <n v="27.9"/>
    <n v="7402.8630000000003"/>
    <n v="41848.044999999998"/>
    <n v="17504.050999999999"/>
    <n v="14857.796"/>
    <n v="2083.3330000000001"/>
    <n v="1.2430000000000001"/>
    <n v="39.15"/>
    <n v="18.899999999999999"/>
    <n v="15412.25"/>
    <n v="61656"/>
    <n v="31278.75"/>
    <n v="10798.333000000001"/>
    <n v="4166.6660000000002"/>
    <n v="0.87"/>
    <n v="21.95"/>
    <n v="16161.563"/>
    <n v="114169.518"/>
    <n v="67633.98"/>
    <n v="20235.447"/>
    <n v="10138.526"/>
    <n v="0.76"/>
    <n v="31.05"/>
    <n v="138.75"/>
    <x v="41"/>
    <x v="41"/>
    <x v="36"/>
    <x v="41"/>
    <x v="41"/>
    <n v="1.841"/>
    <x v="41"/>
    <x v="41"/>
    <x v="40"/>
    <x v="52"/>
    <x v="52"/>
    <x v="52"/>
    <e v="#N/A"/>
  </r>
  <r>
    <x v="4"/>
    <x v="5"/>
    <n v="13395.382"/>
    <n v="20931.882000000001"/>
    <n v="2969.366"/>
    <n v="1190.3869999999999"/>
    <n v="3376.7449999999999"/>
    <n v="33.049999999999997"/>
    <n v="123.5"/>
    <n v="2"/>
    <n v="15.45"/>
    <n v="21268.606"/>
    <n v="51614.406999999999"/>
    <n v="20007.75"/>
    <n v="3254.7159999999999"/>
    <n v="7083.3329999999996"/>
    <n v="39.85"/>
    <n v="0.71099999999999997"/>
    <n v="18.75"/>
    <n v="28.25"/>
    <n v="10692.772999999999"/>
    <n v="45681.453000000001"/>
    <n v="17781.894"/>
    <n v="15123.453"/>
    <n v="2083.3330000000001"/>
    <n v="1.357"/>
    <n v="39.85"/>
    <n v="19.2"/>
    <n v="12170.333000000001"/>
    <n v="58802"/>
    <n v="31635"/>
    <n v="10830"/>
    <n v="4166.6660000000002"/>
    <n v="0.83"/>
    <n v="22.2"/>
    <n v="17488.096000000001"/>
    <n v="116422.863"/>
    <n v="68560.793000000005"/>
    <n v="20235.447"/>
    <n v="10138.526"/>
    <n v="0.77500000000000002"/>
    <n v="31.4"/>
    <n v="143.5"/>
    <x v="42"/>
    <x v="42"/>
    <x v="37"/>
    <x v="42"/>
    <x v="42"/>
    <n v="1.496"/>
    <x v="42"/>
    <x v="42"/>
    <x v="41"/>
    <x v="53"/>
    <x v="53"/>
    <x v="53"/>
    <e v="#N/A"/>
  </r>
  <r>
    <x v="4"/>
    <x v="6"/>
    <n v="14557.308000000001"/>
    <n v="21966.274000000001"/>
    <n v="3046.2429999999999"/>
    <n v="1190.3869999999999"/>
    <n v="3172.3339999999998"/>
    <n v="34.9"/>
    <n v="114"/>
    <n v="1.85"/>
    <n v="15.85"/>
    <n v="14985.56"/>
    <n v="45445.606"/>
    <n v="20310.674999999999"/>
    <n v="3066.0369999999998"/>
    <n v="7083.3329999999996"/>
    <n v="34.65"/>
    <n v="0.70199999999999996"/>
    <n v="19.05"/>
    <n v="28.65"/>
    <n v="10105.918"/>
    <n v="43445.298000000003"/>
    <n v="18106.043000000001"/>
    <n v="13150.003000000001"/>
    <n v="2083.3330000000001"/>
    <n v="1.29"/>
    <n v="34.65"/>
    <n v="19.55"/>
    <n v="-2615.6660000000002"/>
    <n v="44586"/>
    <n v="32205"/>
    <n v="10830"/>
    <n v="4166.6660000000002"/>
    <n v="0.63"/>
    <n v="22.6"/>
    <n v="18870.524000000001"/>
    <n v="120178.44"/>
    <n v="70933.941000000006"/>
    <n v="20235.447"/>
    <n v="10138.526"/>
    <n v="0.8"/>
    <n v="31.85"/>
    <n v="172.5"/>
    <x v="43"/>
    <x v="43"/>
    <x v="38"/>
    <x v="43"/>
    <x v="43"/>
    <n v="1.298"/>
    <x v="43"/>
    <x v="43"/>
    <x v="42"/>
    <x v="54"/>
    <x v="54"/>
    <x v="54"/>
    <e v="#N/A"/>
  </r>
  <r>
    <x v="4"/>
    <x v="7"/>
    <n v="16334.15"/>
    <n v="23715.125"/>
    <n v="3190.3870000000002"/>
    <n v="1190.3869999999999"/>
    <n v="3000.1990000000001"/>
    <n v="38.549999999999997"/>
    <n v="97.5"/>
    <n v="1.9"/>
    <n v="16.600000000000001"/>
    <n v="11597.358"/>
    <n v="42757.120000000003"/>
    <n v="21075.25"/>
    <n v="3001.1790000000001"/>
    <n v="7083.3329999999996"/>
    <n v="32.25"/>
    <n v="0.72099999999999997"/>
    <n v="19.899999999999999"/>
    <n v="29.5"/>
    <n v="11507.324000000001"/>
    <n v="44723.101000000002"/>
    <n v="18893.261999999999"/>
    <n v="12239.181"/>
    <n v="2083.3330000000001"/>
    <n v="1.3280000000000001"/>
    <n v="32.25"/>
    <n v="20.399999999999999"/>
    <n v="1132.75"/>
    <n v="49324"/>
    <n v="33131.25"/>
    <n v="10893.333000000001"/>
    <n v="4166.6660000000002"/>
    <n v="0.7"/>
    <n v="23.25"/>
    <n v="16935.171999999999"/>
    <n v="120929.55499999999"/>
    <n v="73620.407999999996"/>
    <n v="20235.447"/>
    <n v="10138.526"/>
    <n v="0.80500000000000005"/>
    <n v="32.6"/>
    <n v="196.25"/>
    <x v="44"/>
    <x v="44"/>
    <x v="39"/>
    <x v="44"/>
    <x v="44"/>
    <n v="1.615"/>
    <x v="44"/>
    <x v="44"/>
    <x v="43"/>
    <x v="55"/>
    <x v="55"/>
    <x v="55"/>
    <e v="#N/A"/>
  </r>
  <r>
    <x v="4"/>
    <x v="8"/>
    <n v="14987.791999999999"/>
    <n v="22460.686000000002"/>
    <n v="3411.4079999999999"/>
    <n v="1190.3869999999999"/>
    <n v="2871.0970000000002"/>
    <n v="38.5"/>
    <n v="95"/>
    <n v="1.9"/>
    <n v="17.75"/>
    <n v="5230.34"/>
    <n v="37461.875"/>
    <n v="22318.011999999999"/>
    <n v="2830.1880000000001"/>
    <n v="7083.3329999999996"/>
    <n v="27.3"/>
    <n v="0.79700000000000004"/>
    <n v="21.3"/>
    <n v="30.85"/>
    <n v="8029.0540000000001"/>
    <n v="40570.241999999998"/>
    <n v="20097.243999999999"/>
    <n v="10360.609"/>
    <n v="2083.3330000000001"/>
    <n v="1.2050000000000001"/>
    <n v="27.3"/>
    <n v="21.7"/>
    <n v="4217.8329999999996"/>
    <n v="54602"/>
    <n v="35197.5"/>
    <n v="11020"/>
    <n v="4166.6660000000002"/>
    <n v="0.77"/>
    <n v="24.7"/>
    <n v="14828.040999999999"/>
    <n v="121680.67"/>
    <n v="76478.653999999995"/>
    <n v="20235.447"/>
    <n v="10138.526"/>
    <n v="0.81"/>
    <n v="34"/>
    <n v="198.8"/>
    <x v="45"/>
    <x v="45"/>
    <x v="40"/>
    <x v="45"/>
    <x v="45"/>
    <n v="1.613"/>
    <x v="45"/>
    <x v="45"/>
    <x v="44"/>
    <x v="56"/>
    <x v="56"/>
    <x v="56"/>
    <e v="#N/A"/>
  </r>
  <r>
    <x v="4"/>
    <x v="9"/>
    <n v="15901.61"/>
    <n v="23462.165000000001"/>
    <n v="3555.5520000000001"/>
    <n v="1190.3869999999999"/>
    <n v="2814.6149999999998"/>
    <n v="39.35"/>
    <n v="107"/>
    <n v="1.9"/>
    <n v="18.5"/>
    <n v="1995.7470000000001"/>
    <n v="35079.504999999997"/>
    <n v="23205.612000000001"/>
    <n v="2794.8110000000001"/>
    <n v="7083.3329999999996"/>
    <n v="25.6"/>
    <n v="0.74"/>
    <n v="22.25"/>
    <n v="31.9"/>
    <n v="8113.8379999999997"/>
    <n v="40889.692999999999"/>
    <n v="20977.078000000001"/>
    <n v="9715.4429999999993"/>
    <n v="2083.3330000000001"/>
    <n v="1.214"/>
    <n v="25.6"/>
    <n v="22.65"/>
    <n v="-2093"/>
    <n v="49542"/>
    <n v="36480"/>
    <n v="10988.333000000001"/>
    <n v="4166.6660000000002"/>
    <n v="0.69"/>
    <n v="25.6"/>
    <n v="13196.49"/>
    <n v="121680.67"/>
    <n v="78110.205000000002"/>
    <n v="20235.447"/>
    <n v="10138.526"/>
    <n v="0.81"/>
    <n v="34.9"/>
    <n v="196.45"/>
    <x v="46"/>
    <x v="46"/>
    <x v="41"/>
    <x v="46"/>
    <x v="46"/>
    <n v="1.5329999999999999"/>
    <x v="46"/>
    <x v="46"/>
    <x v="26"/>
    <x v="57"/>
    <x v="57"/>
    <x v="57"/>
    <e v="#N/A"/>
  </r>
  <r>
    <x v="4"/>
    <x v="10"/>
    <n v="15782.034"/>
    <n v="23457.904999999999"/>
    <n v="3670.8670000000002"/>
    <n v="1190.3869999999999"/>
    <n v="2814.6149999999998"/>
    <n v="40.299999999999997"/>
    <n v="123.5"/>
    <n v="1.85"/>
    <n v="19.100000000000001"/>
    <n v="2986.875"/>
    <n v="36781.678999999996"/>
    <n v="23851.8"/>
    <n v="2859.6689999999999"/>
    <n v="7083.3329999999996"/>
    <n v="27.05"/>
    <n v="0.74"/>
    <n v="22.95"/>
    <n v="32.65"/>
    <n v="7188.3950000000004"/>
    <n v="41209.142999999996"/>
    <n v="21671.683000000001"/>
    <n v="10265.731"/>
    <n v="2083.3330000000001"/>
    <n v="1.224"/>
    <n v="27.05"/>
    <n v="23.4"/>
    <n v="-4333.9160000000002"/>
    <n v="48734"/>
    <n v="37406.25"/>
    <n v="11495"/>
    <n v="4166.6660000000002"/>
    <n v="0.68"/>
    <n v="26.25"/>
    <n v="11644.424999999999"/>
    <n v="122431.785"/>
    <n v="80413.384999999995"/>
    <n v="20235.447"/>
    <n v="10138.526"/>
    <n v="0.81499999999999995"/>
    <n v="35.75"/>
    <n v="209"/>
    <x v="47"/>
    <x v="47"/>
    <x v="42"/>
    <x v="47"/>
    <x v="47"/>
    <n v="1.5429999999999999"/>
    <x v="47"/>
    <x v="47"/>
    <x v="45"/>
    <x v="58"/>
    <x v="58"/>
    <x v="58"/>
    <e v="#N/A"/>
  </r>
  <r>
    <x v="4"/>
    <x v="11"/>
    <n v="14753.963"/>
    <n v="23061.455000000002"/>
    <n v="4259.4549999999999"/>
    <n v="1190.3869999999999"/>
    <n v="2857.6489999999999"/>
    <n v="37.6"/>
    <n v="116.5"/>
    <n v="2"/>
    <n v="19.7"/>
    <n v="7910.0680000000002"/>
    <n v="42486.671000000002"/>
    <n v="24497.987000000001"/>
    <n v="2995.2829999999999"/>
    <n v="7083.3329999999996"/>
    <n v="31.8"/>
    <n v="0.75900000000000001"/>
    <n v="23.65"/>
    <n v="33.4"/>
    <n v="6380.9870000000001"/>
    <n v="42806.396999999997"/>
    <n v="22273.673999999999"/>
    <n v="12068.401"/>
    <n v="2083.3330000000001"/>
    <n v="1.2709999999999999"/>
    <n v="31.8"/>
    <n v="24.05"/>
    <n v="2033.5830000000001"/>
    <n v="56004"/>
    <n v="38118.75"/>
    <n v="11685"/>
    <n v="4166.6660000000002"/>
    <n v="0.78"/>
    <n v="26.75"/>
    <n v="10329.261"/>
    <n v="123934.016"/>
    <n v="83230.78"/>
    <n v="20235.447"/>
    <n v="10138.526"/>
    <n v="0.82499999999999996"/>
    <n v="36.549999999999997"/>
    <n v="233.4"/>
    <x v="48"/>
    <x v="48"/>
    <x v="43"/>
    <x v="48"/>
    <x v="48"/>
    <n v="1.5169999999999999"/>
    <x v="48"/>
    <x v="48"/>
    <x v="46"/>
    <x v="59"/>
    <x v="59"/>
    <x v="59"/>
    <e v="#N/A"/>
  </r>
  <r>
    <x v="5"/>
    <x v="0"/>
    <n v="14834.218000000001"/>
    <n v="23362.239000000001"/>
    <n v="3891.8879999999999"/>
    <n v="1473.5070000000001"/>
    <n v="3162.625"/>
    <n v="36.549999999999997"/>
    <n v="116.5"/>
    <n v="2"/>
    <n v="20.25"/>
    <n v="2612.4589999999998"/>
    <n v="37716.173999999999"/>
    <n v="25160.712"/>
    <n v="2859.6689999999999"/>
    <n v="7083.3329999999996"/>
    <n v="28.45"/>
    <n v="0.63500000000000001"/>
    <n v="24.35"/>
    <n v="34.200000000000003"/>
    <n v="3941.471"/>
    <n v="39697.516000000003"/>
    <n v="22875.665000000001"/>
    <n v="10797.045"/>
    <n v="2083.3330000000001"/>
    <n v="1.167"/>
    <n v="28.45"/>
    <n v="24.7"/>
    <n v="-10204.915999999999"/>
    <n v="44858"/>
    <n v="39116.25"/>
    <n v="11780"/>
    <n v="4166.6660000000002"/>
    <n v="0.62"/>
    <n v="27.45"/>
    <n v="10529.594999999999"/>
    <n v="126187.36199999999"/>
    <n v="85283.792000000001"/>
    <n v="20235.447"/>
    <n v="10138.526"/>
    <n v="0.84"/>
    <n v="37.200000000000003"/>
    <n v="248.65"/>
    <x v="49"/>
    <x v="49"/>
    <x v="44"/>
    <x v="49"/>
    <x v="49"/>
    <n v="1.5269999999999999"/>
    <x v="49"/>
    <x v="49"/>
    <x v="1"/>
    <x v="60"/>
    <x v="60"/>
    <x v="60"/>
    <e v="#N/A"/>
  </r>
  <r>
    <x v="5"/>
    <x v="1"/>
    <n v="12268.82"/>
    <n v="21520.333999999999"/>
    <n v="4007.203"/>
    <n v="1473.5070000000001"/>
    <n v="3770.8020000000001"/>
    <n v="36.549999999999997"/>
    <n v="111.5"/>
    <n v="2.1"/>
    <n v="20.85"/>
    <n v="12272.956"/>
    <n v="48039.728999999999"/>
    <n v="25582.025000000001"/>
    <n v="3101.415"/>
    <n v="7083.3329999999996"/>
    <n v="36.75"/>
    <n v="0.72099999999999997"/>
    <n v="24.8"/>
    <n v="34.700000000000003"/>
    <n v="4029.9479999999999"/>
    <n v="43445.298000000003"/>
    <n v="23385.042000000001"/>
    <n v="13946.973"/>
    <n v="2083.3330000000001"/>
    <n v="1.29"/>
    <n v="36.75"/>
    <n v="25.25"/>
    <n v="-10084"/>
    <n v="45826"/>
    <n v="39900"/>
    <n v="11843.333000000001"/>
    <n v="4166.6660000000002"/>
    <n v="0.64"/>
    <n v="28"/>
    <n v="10164.445"/>
    <n v="126938.477"/>
    <n v="86400.057000000001"/>
    <n v="20235.447"/>
    <n v="10138.526"/>
    <n v="0.84499999999999997"/>
    <n v="37.85"/>
    <n v="245.75"/>
    <x v="50"/>
    <x v="50"/>
    <x v="45"/>
    <x v="50"/>
    <x v="50"/>
    <n v="1.631"/>
    <x v="50"/>
    <x v="50"/>
    <x v="47"/>
    <x v="61"/>
    <x v="61"/>
    <x v="61"/>
    <e v="#N/A"/>
  </r>
  <r>
    <x v="5"/>
    <x v="2"/>
    <n v="11980.007"/>
    <n v="22473.386999999999"/>
    <n v="4659.4539999999997"/>
    <n v="1473.5070000000001"/>
    <n v="4360.4170000000004"/>
    <n v="34.549999999999997"/>
    <n v="109"/>
    <n v="2.25"/>
    <n v="21.55"/>
    <n v="15713.89"/>
    <n v="52294.603000000003"/>
    <n v="26301.625"/>
    <n v="3195.7539999999999"/>
    <n v="7083.3329999999996"/>
    <n v="40.1"/>
    <n v="0.76800000000000002"/>
    <n v="25.6"/>
    <n v="35.5"/>
    <n v="3980.69"/>
    <n v="45362.002999999997"/>
    <n v="24079.648000000001"/>
    <n v="15218.33"/>
    <n v="2083.3330000000001"/>
    <n v="1.347"/>
    <n v="40.1"/>
    <n v="26"/>
    <n v="-3233.0830000000001"/>
    <n v="53904"/>
    <n v="40968.75"/>
    <n v="12001.665999999999"/>
    <n v="4166.6660000000002"/>
    <n v="0.75"/>
    <n v="28.75"/>
    <n v="11479.352000000001"/>
    <n v="129191.823"/>
    <n v="87274.285000000003"/>
    <n v="20299.657999999999"/>
    <n v="10138.526"/>
    <n v="0.86"/>
    <n v="38.65"/>
    <n v="232.5"/>
    <x v="51"/>
    <x v="51"/>
    <x v="46"/>
    <x v="51"/>
    <x v="51"/>
    <n v="1.5309999999999999"/>
    <x v="51"/>
    <x v="51"/>
    <x v="48"/>
    <x v="62"/>
    <x v="62"/>
    <x v="62"/>
    <e v="#N/A"/>
  </r>
  <r>
    <x v="5"/>
    <x v="3"/>
    <n v="11857.362999999999"/>
    <n v="22455.633999999998"/>
    <n v="4799.9949999999999"/>
    <n v="1473.5070000000001"/>
    <n v="4324.7659999999996"/>
    <n v="34.5"/>
    <n v="116.5"/>
    <n v="2.35"/>
    <n v="22.2"/>
    <n v="15425.982"/>
    <n v="52681.32"/>
    <n v="26976.25"/>
    <n v="3195.7539999999999"/>
    <n v="7083.3329999999996"/>
    <n v="40.1"/>
    <n v="0.82499999999999996"/>
    <n v="26.35"/>
    <n v="36.25"/>
    <n v="5887.9979999999996"/>
    <n v="47917.608999999997"/>
    <n v="24727.946"/>
    <n v="15218.33"/>
    <n v="2083.3330000000001"/>
    <n v="1.423"/>
    <n v="40.1"/>
    <n v="26.7"/>
    <n v="-12418"/>
    <n v="45772"/>
    <n v="41895"/>
    <n v="12128.333000000001"/>
    <n v="4166.6660000000002"/>
    <n v="0.64"/>
    <n v="29.4"/>
    <n v="12910.641"/>
    <n v="132196.28400000001"/>
    <n v="88847.456999999995"/>
    <n v="20299.657999999999"/>
    <n v="10138.526"/>
    <n v="0.88"/>
    <n v="39.1"/>
    <n v="246"/>
    <x v="52"/>
    <x v="52"/>
    <x v="26"/>
    <x v="52"/>
    <x v="52"/>
    <n v="1.597"/>
    <x v="52"/>
    <x v="52"/>
    <x v="49"/>
    <x v="63"/>
    <x v="63"/>
    <x v="63"/>
    <e v="#N/A"/>
  </r>
  <r>
    <x v="5"/>
    <x v="4"/>
    <n v="14076.138000000001"/>
    <n v="24392.022000000001"/>
    <n v="4832.4269999999997"/>
    <n v="1473.5070000000001"/>
    <n v="4009.9490000000001"/>
    <n v="36.6"/>
    <n v="147"/>
    <n v="2.4"/>
    <n v="22.35"/>
    <n v="12466.370999999999"/>
    <n v="49863.928999999996"/>
    <n v="27189.224999999999"/>
    <n v="3125"/>
    <n v="7083.3329999999996"/>
    <n v="37.700000000000003"/>
    <n v="0.82499999999999996"/>
    <n v="26.55"/>
    <n v="36.549999999999997"/>
    <n v="7525.6379999999999"/>
    <n v="48875.961000000003"/>
    <n v="24959.481"/>
    <n v="14307.507"/>
    <n v="2083.3330000000001"/>
    <n v="1.4510000000000001"/>
    <n v="37.700000000000003"/>
    <n v="26.95"/>
    <n v="-20930"/>
    <n v="37640"/>
    <n v="42180"/>
    <n v="12223.333000000001"/>
    <n v="4166.6660000000002"/>
    <n v="0.53"/>
    <n v="29.6"/>
    <n v="14371.504000000001"/>
    <n v="133698.514"/>
    <n v="88920.93"/>
    <n v="20267.552"/>
    <n v="10138.526"/>
    <n v="0.89"/>
    <n v="39.200000000000003"/>
    <n v="243.65"/>
    <x v="53"/>
    <x v="53"/>
    <x v="47"/>
    <x v="53"/>
    <x v="53"/>
    <n v="1.7470000000000001"/>
    <x v="53"/>
    <x v="53"/>
    <x v="50"/>
    <x v="64"/>
    <x v="64"/>
    <x v="64"/>
    <e v="#N/A"/>
  </r>
  <r>
    <x v="5"/>
    <x v="5"/>
    <n v="13831.055"/>
    <n v="23281.363000000001"/>
    <n v="4305.1000000000004"/>
    <n v="1473.5070000000001"/>
    <n v="3671.6979999999999"/>
    <n v="36.700000000000003"/>
    <n v="142.5"/>
    <n v="2.35"/>
    <n v="22.4"/>
    <n v="6351.6130000000003"/>
    <n v="43730.794999999998"/>
    <n v="27324.15"/>
    <n v="2971.6979999999999"/>
    <n v="7083.3329999999996"/>
    <n v="32.75"/>
    <n v="0.77800000000000002"/>
    <n v="26.7"/>
    <n v="36.700000000000003"/>
    <n v="8626.3870000000006"/>
    <n v="48237.059000000001"/>
    <n v="25098.401999999998"/>
    <n v="12428.934999999999"/>
    <n v="2083.3330000000001"/>
    <n v="1.4319999999999999"/>
    <n v="32.75"/>
    <n v="27.1"/>
    <n v="-17627.916000000001"/>
    <n v="41140"/>
    <n v="42251.25"/>
    <n v="12350"/>
    <n v="4166.6660000000002"/>
    <n v="0.57999999999999996"/>
    <n v="29.65"/>
    <n v="13867.877"/>
    <n v="132196.28400000001"/>
    <n v="88211.274000000005"/>
    <n v="19978.603999999999"/>
    <n v="10138.526"/>
    <n v="0.88"/>
    <n v="39.200000000000003"/>
    <n v="229.9"/>
    <x v="54"/>
    <x v="54"/>
    <x v="6"/>
    <x v="54"/>
    <x v="54"/>
    <n v="1.542"/>
    <x v="54"/>
    <x v="54"/>
    <x v="51"/>
    <x v="65"/>
    <x v="65"/>
    <x v="65"/>
    <e v="#N/A"/>
  </r>
  <r>
    <x v="5"/>
    <x v="6"/>
    <n v="15570.627"/>
    <n v="24754.293000000001"/>
    <n v="4305.1000000000004"/>
    <n v="1473.5070000000001"/>
    <n v="3405.0569999999998"/>
    <n v="39.1"/>
    <n v="118.5"/>
    <n v="2.4"/>
    <n v="22.4"/>
    <n v="4199.7349999999997"/>
    <n v="41793.838000000003"/>
    <n v="27397.562000000002"/>
    <n v="3113.2069999999999"/>
    <n v="7083.3329999999996"/>
    <n v="31.1"/>
    <n v="0.77800000000000002"/>
    <n v="26.8"/>
    <n v="36.75"/>
    <n v="9252.5779999999995"/>
    <n v="48237.059000000001"/>
    <n v="25098.401999999998"/>
    <n v="11802.745000000001"/>
    <n v="2083.3330000000001"/>
    <n v="1.4319999999999999"/>
    <n v="31.1"/>
    <n v="27.1"/>
    <n v="-7837.25"/>
    <n v="50994"/>
    <n v="42251.25"/>
    <n v="12413.333000000001"/>
    <n v="4166.6660000000002"/>
    <n v="0.72"/>
    <n v="29.65"/>
    <n v="14206.977999999999"/>
    <n v="131445.16800000001"/>
    <n v="87538.428"/>
    <n v="19561.235000000001"/>
    <n v="10138.526"/>
    <n v="0.875"/>
    <n v="39.15"/>
    <n v="218.75"/>
    <x v="55"/>
    <x v="55"/>
    <x v="48"/>
    <x v="55"/>
    <x v="55"/>
    <n v="1.546"/>
    <x v="55"/>
    <x v="55"/>
    <x v="52"/>
    <x v="66"/>
    <x v="66"/>
    <x v="66"/>
    <e v="#N/A"/>
  </r>
  <r>
    <x v="5"/>
    <x v="7"/>
    <n v="15980.332"/>
    <n v="24900.879000000001"/>
    <n v="4295.491"/>
    <n v="1473.5070000000001"/>
    <n v="3151.547"/>
    <n v="40.85"/>
    <n v="118.5"/>
    <n v="2.4"/>
    <n v="22.35"/>
    <n v="800.495"/>
    <n v="38283.614000000001"/>
    <n v="27369.125"/>
    <n v="3030.66"/>
    <n v="7083.3329999999996"/>
    <n v="28"/>
    <n v="0.79700000000000004"/>
    <n v="26.75"/>
    <n v="36.75"/>
    <n v="9197.5619999999999"/>
    <n v="46959.256000000001"/>
    <n v="25052.095000000001"/>
    <n v="10626.264999999999"/>
    <n v="2083.3330000000001"/>
    <n v="1.395"/>
    <n v="28"/>
    <n v="27.05"/>
    <n v="-1676.3330000000001"/>
    <n v="57242"/>
    <n v="42180"/>
    <n v="12571.665999999999"/>
    <n v="4166.6660000000002"/>
    <n v="0.8"/>
    <n v="29.6"/>
    <n v="15307.058999999999"/>
    <n v="131445.16800000001"/>
    <n v="86823.611000000004"/>
    <n v="19175.971000000001"/>
    <n v="10138.526"/>
    <n v="0.875"/>
    <n v="39.15"/>
    <n v="204.9"/>
    <x v="56"/>
    <x v="56"/>
    <x v="49"/>
    <x v="56"/>
    <x v="56"/>
    <n v="1.625"/>
    <x v="56"/>
    <x v="56"/>
    <x v="53"/>
    <x v="67"/>
    <x v="67"/>
    <x v="67"/>
    <e v="#N/A"/>
  </r>
  <r>
    <x v="5"/>
    <x v="8"/>
    <n v="14430.548000000001"/>
    <n v="23129.108"/>
    <n v="4257.0519999999997"/>
    <n v="1473.5070000000001"/>
    <n v="2967.998"/>
    <n v="39.75"/>
    <n v="107"/>
    <n v="2.35"/>
    <n v="22.15"/>
    <n v="545.92899999999997"/>
    <n v="37825.563000000002"/>
    <n v="27189.224999999999"/>
    <n v="3007.0749999999998"/>
    <n v="7083.3329999999996"/>
    <n v="27.5"/>
    <n v="0.81599999999999995"/>
    <n v="26.55"/>
    <n v="36.549999999999997"/>
    <n v="9572.5439999999999"/>
    <n v="46959.256000000001"/>
    <n v="24866.866999999998"/>
    <n v="10436.511"/>
    <n v="2083.3330000000001"/>
    <n v="1.395"/>
    <n v="27.5"/>
    <n v="26.85"/>
    <n v="-3382.4989999999998"/>
    <n v="55520"/>
    <n v="42037.5"/>
    <n v="12698.333000000001"/>
    <n v="4166.6660000000002"/>
    <n v="0.77"/>
    <n v="29.5"/>
    <n v="16996.078000000001"/>
    <n v="132947.399"/>
    <n v="86829.453999999998"/>
    <n v="18983.339"/>
    <n v="10138.526"/>
    <n v="0.88500000000000001"/>
    <n v="39.1"/>
    <n v="206.9"/>
    <x v="57"/>
    <x v="57"/>
    <x v="50"/>
    <x v="57"/>
    <x v="57"/>
    <n v="1.6240000000000001"/>
    <x v="57"/>
    <x v="57"/>
    <x v="54"/>
    <x v="68"/>
    <x v="68"/>
    <x v="68"/>
    <e v="#N/A"/>
  </r>
  <r>
    <x v="5"/>
    <x v="9"/>
    <n v="15793.715"/>
    <n v="24367.317999999999"/>
    <n v="4209.0039999999999"/>
    <n v="1473.5070000000001"/>
    <n v="2891.0889999999999"/>
    <n v="40.5"/>
    <n v="114"/>
    <n v="2.35"/>
    <n v="21.9"/>
    <n v="1742.9780000000001"/>
    <n v="38770.451000000001"/>
    <n v="26919.375"/>
    <n v="3024.7640000000001"/>
    <n v="7083.3329999999996"/>
    <n v="28.25"/>
    <n v="0.82499999999999996"/>
    <n v="26.25"/>
    <n v="36.25"/>
    <n v="10477.799999999999"/>
    <n v="47917.608999999997"/>
    <n v="24635.331999999999"/>
    <n v="10721.143"/>
    <n v="2083.3330000000001"/>
    <n v="1.423"/>
    <n v="28.25"/>
    <n v="26.6"/>
    <n v="-3780.25"/>
    <n v="54766"/>
    <n v="41681.25"/>
    <n v="12698.333000000001"/>
    <n v="4166.6660000000002"/>
    <n v="0.76"/>
    <n v="29.25"/>
    <n v="18016.473000000002"/>
    <n v="132947.399"/>
    <n v="85809.058999999994"/>
    <n v="18983.339"/>
    <n v="10138.526"/>
    <n v="0.88500000000000001"/>
    <n v="38.799999999999997"/>
    <n v="198.45"/>
    <x v="58"/>
    <x v="58"/>
    <x v="51"/>
    <x v="58"/>
    <x v="58"/>
    <n v="1.6020000000000001"/>
    <x v="58"/>
    <x v="58"/>
    <x v="55"/>
    <x v="69"/>
    <x v="69"/>
    <x v="69"/>
    <e v="#N/A"/>
  </r>
  <r>
    <x v="5"/>
    <x v="10"/>
    <n v="15446.433000000001"/>
    <n v="23961.39"/>
    <n v="4151.3469999999998"/>
    <n v="1473.5070000000001"/>
    <n v="2890.1019999999999"/>
    <n v="40.799999999999997"/>
    <n v="118.5"/>
    <n v="2.4"/>
    <n v="21.6"/>
    <n v="9130.42"/>
    <n v="46018.803"/>
    <n v="26621.087"/>
    <n v="3183.962"/>
    <n v="7083.3329999999996"/>
    <n v="34.15"/>
    <n v="0.873"/>
    <n v="25.9"/>
    <n v="35.950000000000003"/>
    <n v="10752.691000000001"/>
    <n v="50153.764000000003"/>
    <n v="24357.49"/>
    <n v="12960.249"/>
    <n v="2083.3330000000001"/>
    <n v="1.4890000000000001"/>
    <n v="34.15"/>
    <n v="26.3"/>
    <n v="7791"/>
    <n v="65696"/>
    <n v="41040"/>
    <n v="12698.333000000001"/>
    <n v="4166.6660000000002"/>
    <n v="0.92"/>
    <n v="28.8"/>
    <n v="18165.684000000001"/>
    <n v="132196.28400000001"/>
    <n v="84908.732999999993"/>
    <n v="18983.339"/>
    <n v="10138.526"/>
    <n v="0.88"/>
    <n v="38.4"/>
    <n v="196.1"/>
    <x v="59"/>
    <x v="59"/>
    <x v="52"/>
    <x v="59"/>
    <x v="59"/>
    <n v="1.597"/>
    <x v="59"/>
    <x v="59"/>
    <x v="56"/>
    <x v="70"/>
    <x v="70"/>
    <x v="70"/>
    <e v="#N/A"/>
  </r>
  <r>
    <x v="5"/>
    <x v="11"/>
    <n v="15334.861000000001"/>
    <n v="24363.115000000002"/>
    <n v="4616.2110000000002"/>
    <n v="1473.5070000000001"/>
    <n v="2938.5340000000001"/>
    <n v="38.450000000000003"/>
    <n v="130.5"/>
    <n v="2.35"/>
    <n v="21.35"/>
    <n v="17211.759999999998"/>
    <n v="54054.35"/>
    <n v="26351.237000000001"/>
    <n v="3408.018"/>
    <n v="7083.3329999999996"/>
    <n v="41.05"/>
    <n v="0.86299999999999999"/>
    <n v="25.6"/>
    <n v="35.65"/>
    <n v="8046.16"/>
    <n v="49834.313000000002"/>
    <n v="24125.955000000002"/>
    <n v="15578.864"/>
    <n v="2083.3330000000001"/>
    <n v="1.48"/>
    <n v="41.05"/>
    <n v="26.05"/>
    <n v="19270.916000000001"/>
    <n v="76788"/>
    <n v="40683.75"/>
    <n v="12666.665999999999"/>
    <n v="4166.6660000000002"/>
    <n v="1.08"/>
    <n v="28.55"/>
    <n v="18535.46"/>
    <n v="131445.16800000001"/>
    <n v="83787.842000000004"/>
    <n v="18983.339"/>
    <n v="10138.526"/>
    <n v="0.875"/>
    <n v="37.9"/>
    <n v="193.25"/>
    <x v="60"/>
    <x v="60"/>
    <x v="22"/>
    <x v="60"/>
    <x v="60"/>
    <n v="1.65"/>
    <x v="60"/>
    <x v="60"/>
    <x v="57"/>
    <x v="71"/>
    <x v="71"/>
    <x v="71"/>
    <e v="#N/A"/>
  </r>
  <r>
    <x v="6"/>
    <x v="0"/>
    <n v="15900.672"/>
    <n v="24582.054"/>
    <n v="4084.08"/>
    <n v="1388.7380000000001"/>
    <n v="3208.5639999999999"/>
    <n v="37.51"/>
    <n v="125"/>
    <n v="2.4500000000000002"/>
    <n v="21.25"/>
    <n v="21062.309000000001"/>
    <n v="57876.213000000003"/>
    <n v="26228.212"/>
    <n v="3502.3580000000002"/>
    <n v="7083.3329999999996"/>
    <n v="44.5"/>
    <n v="0.83"/>
    <n v="25.5"/>
    <n v="35.450000000000003"/>
    <n v="3633.556"/>
    <n v="46592.095999999998"/>
    <n v="23987.034"/>
    <n v="16888.171999999999"/>
    <n v="2083.3330000000001"/>
    <n v="1.37"/>
    <n v="44.5"/>
    <n v="25.9"/>
    <n v="15407.083000000001"/>
    <n v="72750"/>
    <n v="40541.25"/>
    <n v="12635"/>
    <n v="4166.6660000000002"/>
    <n v="1.02"/>
    <n v="28.45"/>
    <n v="15496.293"/>
    <n v="129191.823"/>
    <n v="84046.044999999998"/>
    <n v="19510.956999999999"/>
    <n v="10138.526"/>
    <n v="0.86"/>
    <n v="37.700000000000003"/>
    <n v="205.8"/>
    <x v="61"/>
    <x v="61"/>
    <x v="53"/>
    <x v="61"/>
    <x v="61"/>
    <n v="1.595"/>
    <x v="61"/>
    <x v="61"/>
    <x v="56"/>
    <x v="72"/>
    <x v="72"/>
    <x v="72"/>
    <e v="#N/A"/>
  </r>
  <r>
    <x v="6"/>
    <x v="1"/>
    <n v="13194.728999999999"/>
    <n v="22484.81"/>
    <n v="4141.7370000000001"/>
    <n v="1388.7380000000001"/>
    <n v="3759.6039999999998"/>
    <n v="36.770000000000003"/>
    <n v="125"/>
    <n v="2.5499999999999998"/>
    <n v="21.55"/>
    <n v="29059.097000000002"/>
    <n v="66275.543000000005"/>
    <n v="26408.112000000001"/>
    <n v="3725"/>
    <n v="7083.3329999999996"/>
    <n v="51.25"/>
    <n v="0.9"/>
    <n v="25.7"/>
    <n v="35.65"/>
    <n v="3777.39"/>
    <n v="49482.847000000002"/>
    <n v="24172.261999999999"/>
    <n v="19449.861000000001"/>
    <n v="2083.3330000000001"/>
    <n v="1.47"/>
    <n v="51.25"/>
    <n v="26.1"/>
    <n v="35649.665999999997"/>
    <n v="93428"/>
    <n v="41040"/>
    <n v="12571.665999999999"/>
    <n v="4166.6660000000002"/>
    <n v="1.31"/>
    <n v="28.8"/>
    <n v="13950.51"/>
    <n v="128440.70699999999"/>
    <n v="84840.713000000003"/>
    <n v="19510.956999999999"/>
    <n v="10138.526"/>
    <n v="0.85499999999999998"/>
    <n v="37.9"/>
    <n v="213.65"/>
    <x v="62"/>
    <x v="62"/>
    <x v="54"/>
    <x v="62"/>
    <x v="62"/>
    <n v="1.6259999999999999"/>
    <x v="62"/>
    <x v="62"/>
    <x v="58"/>
    <x v="73"/>
    <x v="73"/>
    <x v="73"/>
    <e v="#N/A"/>
  </r>
  <r>
    <x v="6"/>
    <x v="2"/>
    <n v="11870.993"/>
    <n v="22214.124"/>
    <n v="4713.5079999999998"/>
    <n v="1388.7380000000001"/>
    <n v="4240.884"/>
    <n v="33"/>
    <n v="125"/>
    <n v="2.6"/>
    <n v="21.8"/>
    <n v="29911.710999999999"/>
    <n v="67427.644"/>
    <n v="26682.6"/>
    <n v="3750"/>
    <n v="7083.3329999999996"/>
    <n v="52"/>
    <n v="0.94"/>
    <n v="25.95"/>
    <n v="36.049999999999997"/>
    <n v="3458.9189999999999"/>
    <n v="49819.464999999997"/>
    <n v="24542.718000000001"/>
    <n v="19734.492999999999"/>
    <n v="2083.3330000000001"/>
    <n v="1.48"/>
    <n v="52"/>
    <n v="26.5"/>
    <n v="71319.915999999997"/>
    <n v="129882"/>
    <n v="41823.75"/>
    <n v="12571.665999999999"/>
    <n v="4166.6660000000002"/>
    <n v="1.83"/>
    <n v="29.35"/>
    <n v="13513.718000000001"/>
    <n v="129191.823"/>
    <n v="85996.514999999999"/>
    <n v="19543.062000000002"/>
    <n v="10138.526"/>
    <n v="0.86"/>
    <n v="38.299999999999997"/>
    <n v="220.95"/>
    <x v="63"/>
    <x v="63"/>
    <x v="8"/>
    <x v="63"/>
    <x v="63"/>
    <n v="1.486"/>
    <x v="63"/>
    <x v="63"/>
    <x v="59"/>
    <x v="74"/>
    <x v="74"/>
    <x v="74"/>
    <e v="#N/A"/>
  </r>
  <r>
    <x v="6"/>
    <x v="3"/>
    <n v="10796.057000000001"/>
    <n v="21170.717000000001"/>
    <n v="4789.1840000000002"/>
    <n v="1388.7380000000001"/>
    <n v="4196.7370000000001"/>
    <n v="32.51"/>
    <n v="122.5"/>
    <n v="2.65"/>
    <n v="22.15"/>
    <n v="29897.677"/>
    <n v="67924.873000000007"/>
    <n v="27193.862000000001"/>
    <n v="3750"/>
    <n v="7083.3329999999996"/>
    <n v="52.25"/>
    <n v="0.97"/>
    <n v="26.5"/>
    <n v="36.65"/>
    <n v="4537.7550000000001"/>
    <n v="51502.555"/>
    <n v="25052.095000000001"/>
    <n v="19829.370999999999"/>
    <n v="2083.3330000000001"/>
    <n v="1.53"/>
    <n v="52.25"/>
    <n v="27.05"/>
    <n v="31623.666000000001"/>
    <n v="91112"/>
    <n v="42750"/>
    <n v="12571.665999999999"/>
    <n v="4166.6660000000002"/>
    <n v="1.28"/>
    <n v="30"/>
    <n v="15511.227999999999"/>
    <n v="132947.399"/>
    <n v="87722.475999999995"/>
    <n v="19575.167000000001"/>
    <n v="10138.526"/>
    <n v="0.88500000000000001"/>
    <n v="38.9"/>
    <n v="231.75"/>
    <x v="64"/>
    <x v="64"/>
    <x v="49"/>
    <x v="64"/>
    <x v="64"/>
    <n v="1.825"/>
    <x v="64"/>
    <x v="64"/>
    <x v="60"/>
    <x v="75"/>
    <x v="75"/>
    <x v="75"/>
    <e v="#N/A"/>
  </r>
  <r>
    <x v="6"/>
    <x v="4"/>
    <n v="11034.77"/>
    <n v="21259.508000000002"/>
    <n v="4908.1030000000001"/>
    <n v="1388.7380000000001"/>
    <n v="3927.8960000000002"/>
    <n v="31.52"/>
    <n v="142.5"/>
    <n v="2.7"/>
    <n v="22.7"/>
    <n v="24123.475999999999"/>
    <n v="62799.909"/>
    <n v="27918.1"/>
    <n v="3675"/>
    <n v="7083.3329999999996"/>
    <n v="48"/>
    <n v="0.95"/>
    <n v="27.25"/>
    <n v="37.549999999999997"/>
    <n v="4399.9040000000005"/>
    <n v="50492.701000000001"/>
    <n v="25793.007000000001"/>
    <n v="18216.455000000002"/>
    <n v="2083.3330000000001"/>
    <n v="1.5"/>
    <n v="48"/>
    <n v="27.85"/>
    <n v="24963.082999999999"/>
    <n v="85726"/>
    <n v="43961.25"/>
    <n v="12635"/>
    <n v="4166.6660000000002"/>
    <n v="1.21"/>
    <n v="30.85"/>
    <n v="14552.24"/>
    <n v="133698.514"/>
    <n v="89239.947"/>
    <n v="19767.798999999999"/>
    <n v="10138.526"/>
    <n v="0.89"/>
    <n v="39.65"/>
    <n v="232.85"/>
    <x v="65"/>
    <x v="65"/>
    <x v="42"/>
    <x v="65"/>
    <x v="65"/>
    <n v="1.931"/>
    <x v="65"/>
    <x v="65"/>
    <x v="61"/>
    <x v="76"/>
    <x v="76"/>
    <x v="76"/>
    <e v="#N/A"/>
  </r>
  <r>
    <x v="6"/>
    <x v="5"/>
    <n v="10608.358"/>
    <n v="20058.990000000002"/>
    <n v="4439.6350000000002"/>
    <n v="1388.7380000000001"/>
    <n v="3622.2570000000001"/>
    <n v="30.84"/>
    <n v="135"/>
    <n v="2.8"/>
    <n v="23.1"/>
    <n v="18307.728999999999"/>
    <n v="57313.55"/>
    <n v="28372.487000000001"/>
    <n v="3550"/>
    <n v="7083.3329999999996"/>
    <n v="43.5"/>
    <n v="0.92"/>
    <n v="27.7"/>
    <n v="38.15"/>
    <n v="5690.9340000000002"/>
    <n v="50492.701000000001"/>
    <n v="26209.77"/>
    <n v="16508.662"/>
    <n v="2083.3330000000001"/>
    <n v="1.5"/>
    <n v="43.5"/>
    <n v="28.3"/>
    <n v="18246"/>
    <n v="79856"/>
    <n v="44745"/>
    <n v="12698.333000000001"/>
    <n v="4166.6660000000002"/>
    <n v="1.1299999999999999"/>
    <n v="31.4"/>
    <n v="15430.05"/>
    <n v="135951.85999999999"/>
    <n v="90454.956000000006"/>
    <n v="19928.326000000001"/>
    <n v="10138.526"/>
    <n v="0.90500000000000003"/>
    <n v="40.25"/>
    <n v="233.75"/>
    <x v="66"/>
    <x v="66"/>
    <x v="55"/>
    <x v="66"/>
    <x v="66"/>
    <n v="1.617"/>
    <x v="66"/>
    <x v="66"/>
    <x v="62"/>
    <x v="77"/>
    <x v="77"/>
    <x v="77"/>
    <e v="#N/A"/>
  </r>
  <r>
    <x v="6"/>
    <x v="6"/>
    <n v="11913.39"/>
    <n v="21224.508000000002"/>
    <n v="4545.34"/>
    <n v="1388.7380000000001"/>
    <n v="3377.038"/>
    <n v="33.159999999999997"/>
    <n v="132.5"/>
    <n v="2.75"/>
    <n v="23.65"/>
    <n v="9113.0069999999996"/>
    <n v="48305.451999999997"/>
    <n v="28765.362000000001"/>
    <n v="3343.75"/>
    <n v="7083.3329999999996"/>
    <n v="36"/>
    <n v="0.89"/>
    <n v="28.1"/>
    <n v="38.65"/>
    <n v="6681.4059999999999"/>
    <n v="49146.228999999999"/>
    <n v="26719.148000000001"/>
    <n v="13662.341"/>
    <n v="2083.3330000000001"/>
    <n v="1.46"/>
    <n v="36"/>
    <n v="28.85"/>
    <n v="10782.444"/>
    <n v="73448"/>
    <n v="45671.25"/>
    <n v="12827.638000000001"/>
    <n v="4166.6660000000002"/>
    <n v="1.04"/>
    <n v="32.049999999999997"/>
    <n v="14088.166999999999"/>
    <n v="137454.09"/>
    <n v="93234.858999999997"/>
    <n v="19992.537"/>
    <n v="10138.526"/>
    <n v="0.91500000000000004"/>
    <n v="41.15"/>
    <n v="253.65"/>
    <x v="67"/>
    <x v="67"/>
    <x v="56"/>
    <x v="67"/>
    <x v="67"/>
    <n v="1.516"/>
    <x v="67"/>
    <x v="67"/>
    <x v="63"/>
    <x v="78"/>
    <x v="78"/>
    <x v="78"/>
    <e v="#N/A"/>
  </r>
  <r>
    <x v="6"/>
    <x v="7"/>
    <n v="12601.564"/>
    <n v="21858.798999999999"/>
    <n v="4708.7039999999997"/>
    <n v="1388.7380000000001"/>
    <n v="3159.7919999999999"/>
    <n v="35.64"/>
    <n v="102.5"/>
    <n v="2.8"/>
    <n v="24.5"/>
    <n v="9420.0460000000003"/>
    <n v="49435.741999999998"/>
    <n v="29551.112000000001"/>
    <n v="3381.25"/>
    <n v="7083.3329999999996"/>
    <n v="36.5"/>
    <n v="0.97"/>
    <n v="28.9"/>
    <n v="39.65"/>
    <n v="11426.938"/>
    <n v="54868.735000000001"/>
    <n v="27506.366999999998"/>
    <n v="13852.096"/>
    <n v="2083.3330000000001"/>
    <n v="1.63"/>
    <n v="36.5"/>
    <n v="29.7"/>
    <n v="6185.1660000000002"/>
    <n v="70756"/>
    <n v="47452.5"/>
    <n v="12951.665999999999"/>
    <n v="4166.6660000000002"/>
    <n v="1"/>
    <n v="33.299999999999997"/>
    <n v="10197.758"/>
    <n v="137454.09"/>
    <n v="96900.53"/>
    <n v="20217.274000000001"/>
    <n v="10138.526"/>
    <n v="0.91500000000000004"/>
    <n v="42.95"/>
    <n v="256.75"/>
    <x v="68"/>
    <x v="68"/>
    <x v="57"/>
    <x v="68"/>
    <x v="68"/>
    <n v="1.5669999999999999"/>
    <x v="68"/>
    <x v="68"/>
    <x v="64"/>
    <x v="79"/>
    <x v="79"/>
    <x v="79"/>
    <e v="#N/A"/>
  </r>
  <r>
    <x v="6"/>
    <x v="8"/>
    <n v="11733.322"/>
    <n v="20943.271000000001"/>
    <n v="4814.4089999999997"/>
    <n v="1388.7380000000001"/>
    <n v="3006.8"/>
    <n v="35.630000000000003"/>
    <n v="90"/>
    <n v="2.8"/>
    <n v="25.05"/>
    <n v="15908.284"/>
    <n v="56796.991999999998"/>
    <n v="30230.375"/>
    <n v="3575"/>
    <n v="7083.3329999999996"/>
    <n v="42.25"/>
    <n v="1.06"/>
    <n v="29.6"/>
    <n v="40.5"/>
    <n v="12543.262000000001"/>
    <n v="58908.150999999998"/>
    <n v="28247.278999999999"/>
    <n v="16034.276"/>
    <n v="2083.3330000000001"/>
    <n v="1.75"/>
    <n v="42.25"/>
    <n v="30.5"/>
    <n v="15695.833000000001"/>
    <n v="81850"/>
    <n v="48877.5"/>
    <n v="13110"/>
    <n v="4166.6660000000002"/>
    <n v="1.1499999999999999"/>
    <n v="34.299999999999997"/>
    <n v="10903.888999999999"/>
    <n v="140458.55100000001"/>
    <n v="99166.755000000005"/>
    <n v="20249.379000000001"/>
    <n v="10138.526"/>
    <n v="0.93500000000000005"/>
    <n v="44.05"/>
    <n v="259.14999999999998"/>
    <x v="69"/>
    <x v="69"/>
    <x v="58"/>
    <x v="69"/>
    <x v="69"/>
    <n v="1.6559999999999999"/>
    <x v="69"/>
    <x v="69"/>
    <x v="65"/>
    <x v="80"/>
    <x v="80"/>
    <x v="80"/>
    <e v="#N/A"/>
  </r>
  <r>
    <x v="6"/>
    <x v="9"/>
    <n v="12560.419"/>
    <n v="21764.205000000002"/>
    <n v="4920.1149999999998"/>
    <n v="1388.7380000000001"/>
    <n v="2894.9319999999998"/>
    <n v="36.26"/>
    <n v="90"/>
    <n v="2.65"/>
    <n v="25.6"/>
    <n v="14549.37"/>
    <n v="56052.391000000003"/>
    <n v="30819.687000000002"/>
    <n v="3600"/>
    <n v="7083.3329999999996"/>
    <n v="41.5"/>
    <n v="1.08"/>
    <n v="30.2"/>
    <n v="41.25"/>
    <n v="11552.666999999999"/>
    <n v="58234.915000000001"/>
    <n v="28849.27"/>
    <n v="15749.643"/>
    <n v="2083.3330000000001"/>
    <n v="1.73"/>
    <n v="41.5"/>
    <n v="31.15"/>
    <n v="22885.75"/>
    <n v="89982"/>
    <n v="49661.25"/>
    <n v="13268.333000000001"/>
    <n v="4166.6660000000002"/>
    <n v="1.26"/>
    <n v="34.85"/>
    <n v="9956.3629999999994"/>
    <n v="141209.66699999999"/>
    <n v="100704.87"/>
    <n v="20409.905999999999"/>
    <n v="10138.526"/>
    <n v="0.94"/>
    <n v="44.8"/>
    <n v="260.64999999999998"/>
    <x v="70"/>
    <x v="70"/>
    <x v="59"/>
    <x v="70"/>
    <x v="70"/>
    <n v="1.6659999999999999"/>
    <x v="70"/>
    <x v="70"/>
    <x v="66"/>
    <x v="81"/>
    <x v="81"/>
    <x v="81"/>
    <e v="#N/A"/>
  </r>
  <r>
    <x v="6"/>
    <x v="10"/>
    <n v="13099.578"/>
    <n v="22389.85"/>
    <n v="5006.6009999999997"/>
    <n v="1388.7380000000001"/>
    <n v="2894.9319999999998"/>
    <n v="38.51"/>
    <n v="92"/>
    <n v="2.6"/>
    <n v="26.05"/>
    <n v="13714.462"/>
    <n v="55712.807000000001"/>
    <n v="31302.511999999999"/>
    <n v="3612.5"/>
    <n v="7083.3329999999996"/>
    <n v="41.5"/>
    <n v="1.03"/>
    <n v="30.7"/>
    <n v="41.85"/>
    <n v="8396.6530000000002"/>
    <n v="55541.970999999998"/>
    <n v="29312.34"/>
    <n v="15749.643"/>
    <n v="2083.3330000000001"/>
    <n v="1.65"/>
    <n v="41.5"/>
    <n v="31.65"/>
    <n v="24151.666000000001"/>
    <n v="92190"/>
    <n v="50445"/>
    <n v="13426.665999999999"/>
    <n v="4166.6660000000002"/>
    <n v="1.29"/>
    <n v="35.4"/>
    <n v="7969.3860000000004"/>
    <n v="141209.66699999999"/>
    <n v="102627.636"/>
    <n v="20474.116999999998"/>
    <n v="10138.526"/>
    <n v="0.94"/>
    <n v="45.35"/>
    <n v="277.14999999999998"/>
    <x v="71"/>
    <x v="71"/>
    <x v="60"/>
    <x v="71"/>
    <x v="71"/>
    <n v="1.6080000000000001"/>
    <x v="71"/>
    <x v="71"/>
    <x v="67"/>
    <x v="82"/>
    <x v="82"/>
    <x v="82"/>
    <m/>
  </r>
  <r>
    <x v="6"/>
    <x v="11"/>
    <n v="13276.925999999999"/>
    <n v="23257.888999999999"/>
    <n v="5697.2910000000002"/>
    <n v="1388.7380000000001"/>
    <n v="2894.9319999999998"/>
    <n v="37.86"/>
    <n v="95"/>
    <n v="2.4"/>
    <n v="26.35"/>
    <n v="0"/>
    <n v="0"/>
    <n v="0"/>
    <n v="0"/>
    <n v="0"/>
    <n v="0"/>
    <n v="0"/>
    <n v="0"/>
    <n v="0"/>
    <n v="0"/>
    <e v="#N/A"/>
    <e v="#N/A"/>
    <e v="#N/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2"/>
    <x v="72"/>
    <x v="61"/>
    <x v="72"/>
    <x v="72"/>
    <n v="0"/>
    <x v="72"/>
    <x v="72"/>
    <x v="68"/>
    <x v="83"/>
    <x v="83"/>
    <x v="83"/>
    <m/>
  </r>
  <r>
    <x v="7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3"/>
    <x v="73"/>
    <x v="62"/>
    <x v="73"/>
    <x v="73"/>
    <m/>
    <x v="73"/>
    <x v="73"/>
    <x v="69"/>
    <x v="84"/>
    <x v="84"/>
    <x v="84"/>
    <m/>
  </r>
  <r>
    <x v="7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3"/>
    <x v="73"/>
    <x v="62"/>
    <x v="73"/>
    <x v="73"/>
    <m/>
    <x v="73"/>
    <x v="73"/>
    <x v="69"/>
    <x v="84"/>
    <x v="84"/>
    <x v="84"/>
    <m/>
  </r>
  <r>
    <x v="7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73"/>
    <x v="73"/>
    <x v="62"/>
    <x v="73"/>
    <x v="73"/>
    <m/>
    <x v="73"/>
    <x v="73"/>
    <x v="69"/>
    <x v="84"/>
    <x v="84"/>
    <x v="8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outline="1" outlineData="1" multipleFieldFilters="0">
  <location ref="A2:G15" firstHeaderRow="1" firstDataRow="2" firstDataCol="1"/>
  <pivotFields count="56">
    <pivotField axis="axisCol" showAll="0">
      <items count="9">
        <item h="1" x="0"/>
        <item x="1"/>
        <item x="2"/>
        <item x="3"/>
        <item x="4"/>
        <item x="5"/>
        <item x="6"/>
        <item h="1" x="7"/>
        <item t="default"/>
      </items>
    </pivotField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>
      <items count="74">
        <item x="72"/>
        <item x="43"/>
        <item x="31"/>
        <item x="67"/>
        <item x="32"/>
        <item x="19"/>
        <item x="55"/>
        <item x="37"/>
        <item x="68"/>
        <item x="23"/>
        <item x="48"/>
        <item x="20"/>
        <item x="35"/>
        <item x="56"/>
        <item x="71"/>
        <item x="69"/>
        <item x="47"/>
        <item x="59"/>
        <item x="54"/>
        <item x="30"/>
        <item x="42"/>
        <item x="25"/>
        <item x="58"/>
        <item x="33"/>
        <item x="44"/>
        <item x="18"/>
        <item x="7"/>
        <item x="11"/>
        <item x="28"/>
        <item x="57"/>
        <item x="66"/>
        <item x="36"/>
        <item x="34"/>
        <item x="16"/>
        <item x="49"/>
        <item x="52"/>
        <item x="70"/>
        <item x="8"/>
        <item x="4"/>
        <item x="6"/>
        <item x="29"/>
        <item x="46"/>
        <item x="64"/>
        <item x="9"/>
        <item x="61"/>
        <item x="60"/>
        <item x="21"/>
        <item x="45"/>
        <item x="40"/>
        <item x="12"/>
        <item x="24"/>
        <item x="22"/>
        <item x="13"/>
        <item x="27"/>
        <item x="53"/>
        <item x="51"/>
        <item x="1"/>
        <item x="10"/>
        <item x="15"/>
        <item x="17"/>
        <item x="26"/>
        <item x="41"/>
        <item x="38"/>
        <item x="65"/>
        <item x="63"/>
        <item x="5"/>
        <item x="62"/>
        <item x="3"/>
        <item x="50"/>
        <item x="39"/>
        <item x="2"/>
        <item x="14"/>
        <item x="0"/>
        <item x="73"/>
      </items>
    </pivotField>
    <pivotField showAll="0" defaultSubtotal="0">
      <items count="74">
        <item x="72"/>
        <item x="71"/>
        <item x="23"/>
        <item x="48"/>
        <item x="59"/>
        <item x="35"/>
        <item x="47"/>
        <item x="60"/>
        <item x="12"/>
        <item x="24"/>
        <item x="36"/>
        <item x="11"/>
        <item x="55"/>
        <item x="58"/>
        <item x="69"/>
        <item x="46"/>
        <item x="70"/>
        <item x="34"/>
        <item x="67"/>
        <item x="66"/>
        <item x="54"/>
        <item x="43"/>
        <item x="57"/>
        <item x="45"/>
        <item x="22"/>
        <item x="9"/>
        <item x="37"/>
        <item x="68"/>
        <item x="56"/>
        <item x="32"/>
        <item x="31"/>
        <item x="44"/>
        <item x="20"/>
        <item x="41"/>
        <item x="25"/>
        <item x="33"/>
        <item x="42"/>
        <item x="10"/>
        <item x="18"/>
        <item x="7"/>
        <item x="49"/>
        <item x="19"/>
        <item x="6"/>
        <item x="21"/>
        <item x="30"/>
        <item x="29"/>
        <item x="8"/>
        <item x="53"/>
        <item x="1"/>
        <item x="61"/>
        <item x="65"/>
        <item x="17"/>
        <item x="64"/>
        <item x="13"/>
        <item x="16"/>
        <item x="26"/>
        <item x="38"/>
        <item x="4"/>
        <item x="2"/>
        <item x="5"/>
        <item x="28"/>
        <item x="50"/>
        <item x="62"/>
        <item x="40"/>
        <item x="15"/>
        <item x="52"/>
        <item x="14"/>
        <item x="3"/>
        <item x="27"/>
        <item x="63"/>
        <item x="51"/>
        <item x="39"/>
        <item x="0"/>
        <item x="73"/>
      </items>
    </pivotField>
    <pivotField showAll="0" defaultSubtotal="0">
      <items count="63">
        <item x="61"/>
        <item x="28"/>
        <item x="17"/>
        <item x="38"/>
        <item x="29"/>
        <item x="26"/>
        <item x="46"/>
        <item x="56"/>
        <item x="25"/>
        <item x="33"/>
        <item x="35"/>
        <item x="16"/>
        <item x="4"/>
        <item x="18"/>
        <item x="57"/>
        <item x="49"/>
        <item x="37"/>
        <item x="34"/>
        <item x="48"/>
        <item x="7"/>
        <item x="23"/>
        <item x="8"/>
        <item x="15"/>
        <item x="39"/>
        <item x="53"/>
        <item x="27"/>
        <item x="13"/>
        <item x="44"/>
        <item x="6"/>
        <item x="3"/>
        <item x="19"/>
        <item x="50"/>
        <item x="58"/>
        <item x="24"/>
        <item x="47"/>
        <item x="5"/>
        <item x="54"/>
        <item x="55"/>
        <item x="9"/>
        <item x="1"/>
        <item x="51"/>
        <item x="45"/>
        <item x="30"/>
        <item x="40"/>
        <item x="59"/>
        <item x="31"/>
        <item x="11"/>
        <item x="10"/>
        <item x="42"/>
        <item x="41"/>
        <item x="20"/>
        <item x="43"/>
        <item x="21"/>
        <item x="32"/>
        <item x="52"/>
        <item x="36"/>
        <item x="2"/>
        <item x="14"/>
        <item x="60"/>
        <item x="12"/>
        <item x="22"/>
        <item x="0"/>
        <item x="62"/>
      </items>
    </pivotField>
    <pivotField showAll="0" defaultSubtotal="0">
      <items count="74">
        <item x="72"/>
        <item x="43"/>
        <item x="7"/>
        <item x="31"/>
        <item x="6"/>
        <item x="19"/>
        <item x="55"/>
        <item x="9"/>
        <item x="18"/>
        <item x="67"/>
        <item x="12"/>
        <item x="23"/>
        <item x="46"/>
        <item x="58"/>
        <item x="10"/>
        <item x="34"/>
        <item x="54"/>
        <item x="48"/>
        <item x="11"/>
        <item x="22"/>
        <item x="20"/>
        <item x="30"/>
        <item x="37"/>
        <item x="42"/>
        <item x="32"/>
        <item x="66"/>
        <item x="35"/>
        <item x="69"/>
        <item x="8"/>
        <item x="21"/>
        <item x="57"/>
        <item x="1"/>
        <item x="2"/>
        <item x="33"/>
        <item x="45"/>
        <item x="24"/>
        <item x="70"/>
        <item x="36"/>
        <item x="4"/>
        <item x="59"/>
        <item x="47"/>
        <item x="68"/>
        <item x="71"/>
        <item x="60"/>
        <item x="25"/>
        <item x="49"/>
        <item x="56"/>
        <item x="44"/>
        <item x="38"/>
        <item x="64"/>
        <item x="61"/>
        <item x="26"/>
        <item x="13"/>
        <item x="15"/>
        <item x="16"/>
        <item x="62"/>
        <item x="29"/>
        <item x="17"/>
        <item x="28"/>
        <item x="5"/>
        <item x="50"/>
        <item x="41"/>
        <item x="14"/>
        <item x="53"/>
        <item x="3"/>
        <item x="52"/>
        <item x="40"/>
        <item x="27"/>
        <item x="51"/>
        <item x="63"/>
        <item x="65"/>
        <item x="39"/>
        <item x="0"/>
        <item x="73"/>
      </items>
    </pivotField>
    <pivotField showAll="0" defaultSubtotal="0">
      <items count="74">
        <item x="72"/>
        <item x="7"/>
        <item x="55"/>
        <item x="9"/>
        <item x="6"/>
        <item x="43"/>
        <item x="58"/>
        <item x="18"/>
        <item x="19"/>
        <item x="67"/>
        <item x="69"/>
        <item x="46"/>
        <item x="10"/>
        <item x="12"/>
        <item x="23"/>
        <item x="54"/>
        <item x="66"/>
        <item x="31"/>
        <item x="22"/>
        <item x="34"/>
        <item x="20"/>
        <item x="48"/>
        <item x="11"/>
        <item x="70"/>
        <item x="57"/>
        <item x="64"/>
        <item x="8"/>
        <item x="42"/>
        <item x="30"/>
        <item x="21"/>
        <item x="37"/>
        <item x="32"/>
        <item x="45"/>
        <item x="33"/>
        <item x="4"/>
        <item x="60"/>
        <item x="59"/>
        <item x="71"/>
        <item x="56"/>
        <item x="68"/>
        <item x="24"/>
        <item x="35"/>
        <item x="47"/>
        <item x="41"/>
        <item x="2"/>
        <item x="16"/>
        <item x="44"/>
        <item x="1"/>
        <item x="49"/>
        <item x="5"/>
        <item x="17"/>
        <item x="25"/>
        <item x="61"/>
        <item x="29"/>
        <item x="36"/>
        <item x="53"/>
        <item x="38"/>
        <item x="62"/>
        <item x="26"/>
        <item x="28"/>
        <item x="50"/>
        <item x="13"/>
        <item x="40"/>
        <item x="15"/>
        <item x="65"/>
        <item x="14"/>
        <item x="52"/>
        <item x="3"/>
        <item x="51"/>
        <item x="27"/>
        <item x="63"/>
        <item x="39"/>
        <item x="0"/>
        <item x="73"/>
      </items>
    </pivotField>
    <pivotField showAll="0" defaultSubtotal="0"/>
    <pivotField showAll="0" defaultSubtotal="0">
      <items count="74">
        <item x="72"/>
        <item x="37"/>
        <item x="25"/>
        <item x="1"/>
        <item x="49"/>
        <item x="13"/>
        <item x="61"/>
        <item x="12"/>
        <item x="24"/>
        <item x="38"/>
        <item x="36"/>
        <item x="48"/>
        <item x="2"/>
        <item x="26"/>
        <item x="62"/>
        <item x="60"/>
        <item x="50"/>
        <item x="23"/>
        <item x="35"/>
        <item x="14"/>
        <item x="11"/>
        <item x="58"/>
        <item x="9"/>
        <item x="7"/>
        <item x="46"/>
        <item x="20"/>
        <item x="47"/>
        <item x="34"/>
        <item x="22"/>
        <item x="8"/>
        <item x="10"/>
        <item x="70"/>
        <item x="32"/>
        <item x="19"/>
        <item x="21"/>
        <item x="57"/>
        <item x="59"/>
        <item x="71"/>
        <item x="31"/>
        <item x="45"/>
        <item x="69"/>
        <item x="56"/>
        <item x="55"/>
        <item x="43"/>
        <item x="44"/>
        <item x="33"/>
        <item x="68"/>
        <item x="67"/>
        <item x="6"/>
        <item x="18"/>
        <item x="15"/>
        <item x="54"/>
        <item x="30"/>
        <item x="66"/>
        <item x="42"/>
        <item x="3"/>
        <item x="27"/>
        <item x="51"/>
        <item x="39"/>
        <item x="63"/>
        <item x="64"/>
        <item x="16"/>
        <item x="53"/>
        <item x="41"/>
        <item x="5"/>
        <item x="29"/>
        <item x="4"/>
        <item x="17"/>
        <item x="52"/>
        <item x="65"/>
        <item x="40"/>
        <item x="28"/>
        <item x="0"/>
        <item x="73"/>
      </items>
    </pivotField>
    <pivotField showAll="0" defaultSubtotal="0">
      <items count="74">
        <item x="72"/>
        <item x="37"/>
        <item x="1"/>
        <item x="49"/>
        <item x="25"/>
        <item x="61"/>
        <item x="13"/>
        <item x="38"/>
        <item x="12"/>
        <item x="36"/>
        <item x="48"/>
        <item x="24"/>
        <item x="60"/>
        <item x="50"/>
        <item x="2"/>
        <item x="62"/>
        <item x="26"/>
        <item x="7"/>
        <item x="23"/>
        <item x="35"/>
        <item x="19"/>
        <item x="20"/>
        <item x="11"/>
        <item x="55"/>
        <item x="8"/>
        <item x="47"/>
        <item x="71"/>
        <item x="32"/>
        <item x="31"/>
        <item x="59"/>
        <item x="67"/>
        <item x="14"/>
        <item x="56"/>
        <item x="68"/>
        <item x="43"/>
        <item x="44"/>
        <item x="9"/>
        <item x="58"/>
        <item x="46"/>
        <item x="69"/>
        <item x="70"/>
        <item x="57"/>
        <item x="45"/>
        <item x="21"/>
        <item x="10"/>
        <item x="22"/>
        <item x="34"/>
        <item x="33"/>
        <item x="54"/>
        <item x="18"/>
        <item x="66"/>
        <item x="30"/>
        <item x="6"/>
        <item x="42"/>
        <item x="15"/>
        <item x="51"/>
        <item x="27"/>
        <item x="39"/>
        <item x="3"/>
        <item x="64"/>
        <item x="63"/>
        <item x="41"/>
        <item x="53"/>
        <item x="29"/>
        <item x="16"/>
        <item x="65"/>
        <item x="52"/>
        <item x="40"/>
        <item x="5"/>
        <item x="4"/>
        <item x="28"/>
        <item x="17"/>
        <item x="0"/>
        <item x="73"/>
      </items>
    </pivotField>
    <pivotField showAll="0" defaultSubtotal="0">
      <items count="70">
        <item x="68"/>
        <item x="15"/>
        <item x="33"/>
        <item x="3"/>
        <item x="22"/>
        <item x="26"/>
        <item x="55"/>
        <item x="10"/>
        <item x="59"/>
        <item x="9"/>
        <item x="14"/>
        <item x="21"/>
        <item x="48"/>
        <item x="66"/>
        <item x="5"/>
        <item x="54"/>
        <item x="32"/>
        <item x="38"/>
        <item x="16"/>
        <item x="2"/>
        <item x="17"/>
        <item x="23"/>
        <item x="6"/>
        <item x="4"/>
        <item x="44"/>
        <item x="24"/>
        <item x="25"/>
        <item x="12"/>
        <item x="58"/>
        <item x="34"/>
        <item x="65"/>
        <item x="11"/>
        <item x="28"/>
        <item x="13"/>
        <item x="50"/>
        <item x="27"/>
        <item x="40"/>
        <item x="45"/>
        <item x="41"/>
        <item x="49"/>
        <item x="20"/>
        <item x="18"/>
        <item x="31"/>
        <item x="39"/>
        <item x="8"/>
        <item x="60"/>
        <item x="36"/>
        <item x="61"/>
        <item x="56"/>
        <item x="51"/>
        <item x="29"/>
        <item x="1"/>
        <item x="42"/>
        <item x="7"/>
        <item x="47"/>
        <item x="43"/>
        <item x="35"/>
        <item x="53"/>
        <item x="67"/>
        <item x="30"/>
        <item x="37"/>
        <item x="46"/>
        <item x="19"/>
        <item x="64"/>
        <item x="57"/>
        <item x="62"/>
        <item x="52"/>
        <item x="63"/>
        <item x="0"/>
        <item x="69"/>
      </items>
    </pivotField>
    <pivotField showAll="0" defaultSubtotal="0">
      <items count="85">
        <item x="83"/>
        <item x="42"/>
        <item x="54"/>
        <item x="6"/>
        <item x="43"/>
        <item x="30"/>
        <item x="48"/>
        <item x="31"/>
        <item x="66"/>
        <item x="78"/>
        <item x="29"/>
        <item x="36"/>
        <item x="67"/>
        <item x="79"/>
        <item x="80"/>
        <item x="65"/>
        <item x="41"/>
        <item x="7"/>
        <item x="55"/>
        <item x="53"/>
        <item x="34"/>
        <item x="19"/>
        <item x="46"/>
        <item x="44"/>
        <item x="5"/>
        <item x="18"/>
        <item x="10"/>
        <item x="8"/>
        <item x="32"/>
        <item x="68"/>
        <item x="58"/>
        <item x="20"/>
        <item x="17"/>
        <item x="59"/>
        <item x="82"/>
        <item x="70"/>
        <item x="0"/>
        <item x="69"/>
        <item x="24"/>
        <item x="60"/>
        <item x="22"/>
        <item x="72"/>
        <item x="77"/>
        <item x="56"/>
        <item x="45"/>
        <item x="57"/>
        <item x="39"/>
        <item x="47"/>
        <item x="33"/>
        <item x="12"/>
        <item x="27"/>
        <item x="3"/>
        <item x="81"/>
        <item x="51"/>
        <item x="15"/>
        <item x="63"/>
        <item x="9"/>
        <item x="35"/>
        <item x="71"/>
        <item x="11"/>
        <item x="75"/>
        <item x="40"/>
        <item x="23"/>
        <item x="38"/>
        <item x="21"/>
        <item x="49"/>
        <item x="64"/>
        <item x="62"/>
        <item x="37"/>
        <item x="16"/>
        <item x="28"/>
        <item x="26"/>
        <item x="2"/>
        <item x="52"/>
        <item x="4"/>
        <item x="14"/>
        <item x="1"/>
        <item x="73"/>
        <item x="61"/>
        <item x="13"/>
        <item x="76"/>
        <item x="50"/>
        <item x="74"/>
        <item x="25"/>
        <item x="84"/>
      </items>
    </pivotField>
    <pivotField showAll="0" defaultSubtotal="0">
      <items count="85">
        <item x="83"/>
        <item x="6"/>
        <item x="48"/>
        <item x="54"/>
        <item x="0"/>
        <item x="30"/>
        <item x="66"/>
        <item x="18"/>
        <item x="29"/>
        <item x="11"/>
        <item x="42"/>
        <item x="12"/>
        <item x="1"/>
        <item x="60"/>
        <item x="9"/>
        <item x="36"/>
        <item x="17"/>
        <item x="34"/>
        <item x="10"/>
        <item x="20"/>
        <item x="35"/>
        <item x="22"/>
        <item x="59"/>
        <item x="78"/>
        <item x="46"/>
        <item x="5"/>
        <item x="24"/>
        <item x="69"/>
        <item x="33"/>
        <item x="47"/>
        <item x="57"/>
        <item x="41"/>
        <item x="23"/>
        <item x="49"/>
        <item x="8"/>
        <item x="37"/>
        <item x="45"/>
        <item x="31"/>
        <item x="72"/>
        <item x="7"/>
        <item x="43"/>
        <item x="13"/>
        <item x="19"/>
        <item x="80"/>
        <item x="71"/>
        <item x="70"/>
        <item x="65"/>
        <item x="82"/>
        <item x="32"/>
        <item x="21"/>
        <item x="58"/>
        <item x="44"/>
        <item x="68"/>
        <item x="53"/>
        <item x="56"/>
        <item x="77"/>
        <item x="79"/>
        <item x="67"/>
        <item x="81"/>
        <item x="73"/>
        <item x="55"/>
        <item x="61"/>
        <item x="26"/>
        <item x="25"/>
        <item x="2"/>
        <item x="38"/>
        <item x="14"/>
        <item x="27"/>
        <item x="16"/>
        <item x="40"/>
        <item x="3"/>
        <item x="75"/>
        <item x="28"/>
        <item x="52"/>
        <item x="62"/>
        <item x="15"/>
        <item x="64"/>
        <item x="39"/>
        <item x="50"/>
        <item x="4"/>
        <item x="74"/>
        <item x="51"/>
        <item x="63"/>
        <item x="76"/>
        <item x="84"/>
      </items>
    </pivotField>
    <pivotField dataField="1" showAll="0" defaultSubtotal="0">
      <items count="85">
        <item x="83"/>
        <item x="6"/>
        <item x="54"/>
        <item x="42"/>
        <item x="48"/>
        <item x="30"/>
        <item x="66"/>
        <item x="43"/>
        <item x="78"/>
        <item x="29"/>
        <item x="31"/>
        <item x="36"/>
        <item x="18"/>
        <item x="34"/>
        <item x="46"/>
        <item x="0"/>
        <item x="41"/>
        <item x="5"/>
        <item x="80"/>
        <item x="10"/>
        <item x="7"/>
        <item x="19"/>
        <item x="17"/>
        <item x="20"/>
        <item x="59"/>
        <item x="60"/>
        <item x="65"/>
        <item x="8"/>
        <item x="22"/>
        <item x="24"/>
        <item x="79"/>
        <item x="69"/>
        <item x="67"/>
        <item x="53"/>
        <item x="44"/>
        <item x="72"/>
        <item x="32"/>
        <item x="12"/>
        <item x="55"/>
        <item x="82"/>
        <item x="70"/>
        <item x="58"/>
        <item x="68"/>
        <item x="33"/>
        <item x="47"/>
        <item x="57"/>
        <item x="45"/>
        <item x="9"/>
        <item x="11"/>
        <item x="77"/>
        <item x="35"/>
        <item x="56"/>
        <item x="71"/>
        <item x="23"/>
        <item x="81"/>
        <item x="49"/>
        <item x="21"/>
        <item x="37"/>
        <item x="27"/>
        <item x="1"/>
        <item x="3"/>
        <item x="39"/>
        <item x="40"/>
        <item x="13"/>
        <item x="15"/>
        <item x="26"/>
        <item x="75"/>
        <item x="38"/>
        <item x="2"/>
        <item x="73"/>
        <item x="61"/>
        <item x="16"/>
        <item x="51"/>
        <item x="63"/>
        <item x="62"/>
        <item x="28"/>
        <item x="14"/>
        <item x="64"/>
        <item x="52"/>
        <item x="4"/>
        <item x="25"/>
        <item x="50"/>
        <item x="76"/>
        <item x="74"/>
        <item x="84"/>
      </items>
    </pivotField>
    <pivotField showAll="0" defaultSubtotal="0"/>
  </pivotFields>
  <rowFields count="1">
    <field x="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0"/>
  </colFields>
  <colItems count="6">
    <i>
      <x v="1"/>
    </i>
    <i>
      <x v="2"/>
    </i>
    <i>
      <x v="3"/>
    </i>
    <i>
      <x v="4"/>
    </i>
    <i>
      <x v="5"/>
    </i>
    <i>
      <x v="6"/>
    </i>
  </colItems>
  <dataFields count="1">
    <dataField name="Sum of 66" fld="54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H17" firstHeaderRow="1" firstDataRow="2" firstDataCol="1"/>
  <pivotFields count="15">
    <pivotField axis="axisCol" showAll="0">
      <items count="8">
        <item h="1" x="0"/>
        <item x="1"/>
        <item x="2"/>
        <item x="3"/>
        <item x="4"/>
        <item x="5"/>
        <item x="6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>
      <items count="72">
        <item x="70"/>
        <item x="43"/>
        <item x="31"/>
        <item x="67"/>
        <item x="32"/>
        <item x="19"/>
        <item x="55"/>
        <item x="37"/>
        <item x="68"/>
        <item x="23"/>
        <item x="48"/>
        <item x="20"/>
        <item x="35"/>
        <item x="56"/>
        <item x="69"/>
        <item x="47"/>
        <item x="59"/>
        <item x="54"/>
        <item x="30"/>
        <item x="42"/>
        <item x="25"/>
        <item x="58"/>
        <item x="33"/>
        <item x="44"/>
        <item x="18"/>
        <item x="7"/>
        <item x="11"/>
        <item x="28"/>
        <item x="57"/>
        <item x="66"/>
        <item x="36"/>
        <item x="34"/>
        <item x="16"/>
        <item x="49"/>
        <item x="52"/>
        <item x="8"/>
        <item x="4"/>
        <item x="6"/>
        <item x="29"/>
        <item x="46"/>
        <item x="64"/>
        <item x="9"/>
        <item x="61"/>
        <item x="60"/>
        <item x="21"/>
        <item x="45"/>
        <item x="40"/>
        <item x="12"/>
        <item x="24"/>
        <item x="22"/>
        <item x="13"/>
        <item x="27"/>
        <item x="53"/>
        <item x="51"/>
        <item x="1"/>
        <item x="10"/>
        <item x="15"/>
        <item x="17"/>
        <item x="26"/>
        <item x="41"/>
        <item x="38"/>
        <item x="65"/>
        <item x="63"/>
        <item x="5"/>
        <item x="62"/>
        <item x="3"/>
        <item x="50"/>
        <item x="39"/>
        <item x="2"/>
        <item x="14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7"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58" fld="9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I17" firstHeaderRow="1" firstDataRow="2" firstDataCol="1"/>
  <pivotFields count="11">
    <pivotField axis="axisCol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saldo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I17" firstHeaderRow="1" firstDataRow="2" firstDataCol="1"/>
  <pivotFields count="12">
    <pivotField axis="axisCol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dataField="1" numFmtId="2" showAll="0"/>
    <pivotField numFmtId="2" showAl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15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I17" firstHeaderRow="1" firstDataRow="2" firstDataCol="1"/>
  <pivotFields count="12">
    <pivotField axis="axisCol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numFmtId="2"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40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4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I17" firstHeaderRow="1" firstDataRow="2" firstDataCol="1"/>
  <pivotFields count="11">
    <pivotField axis="axisCol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numFmtId="1" showAll="0"/>
    <pivotField numFmtId="1" showAll="0"/>
    <pivotField numFmtId="1" showAll="0"/>
    <pivotField numFmtId="1" showAll="0"/>
    <pivotField numFmtId="1" showAll="0"/>
    <pivotField showAll="0"/>
    <pivotField showAll="0"/>
    <pivotField dataField="1" showAl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33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3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I17" firstHeaderRow="1" firstDataRow="2" firstDataCol="1"/>
  <pivotFields count="10">
    <pivotField axis="axisCol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dataField="1" numFmtId="1" showAll="0"/>
    <pivotField numFmtId="1" showAll="0"/>
    <pivotField numFmtId="1" showAll="0"/>
    <pivotField numFmtId="1" showAll="0"/>
    <pivotField numFmtId="1" showAll="0"/>
    <pivotField numFmtId="2" showAll="0"/>
    <pivotField numFmtId="2" showAl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saldo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://www3.lei.wur.nl/BIN_ASP/show.exe?aktie=vindtoon&amp;bj=2000&amp;ej=2012&amp;language=NL&amp;Valuta=2&amp;publicatieID=1&amp;kiestabel=2.21&amp;Database=Prijzen" TargetMode="External"/><Relationship Id="rId13" Type="http://schemas.openxmlformats.org/officeDocument/2006/relationships/hyperlink" Target="http://www3.lei.wur.nl/BIN_ASP/show.exe?aktie=vindtoon&amp;bj=2000&amp;ej=2012&amp;language=NL&amp;Valuta=2&amp;publicatieID=1&amp;kiestabel=5.04&amp;Database=Prijzen" TargetMode="External"/><Relationship Id="rId3" Type="http://schemas.openxmlformats.org/officeDocument/2006/relationships/hyperlink" Target="http://www3.lei.wur.nl/BIN_ASP/show.exe?aktie=vindtoon&amp;bj=2000&amp;ej=2012&amp;language=NL&amp;Valuta=2&amp;publicatieID=1&amp;kiestabel=9.05&amp;Database=Prijzen" TargetMode="External"/><Relationship Id="rId7" Type="http://schemas.openxmlformats.org/officeDocument/2006/relationships/hyperlink" Target="http://www3.lei.wur.nl/BIN_ASP/show.exe?aktie=vindtoon&amp;bj=2000&amp;ej=2012&amp;language=NL&amp;Valuta=2&amp;publicatieID=1&amp;kiestabel=2.18&amp;Database=Prijzen" TargetMode="External"/><Relationship Id="rId12" Type="http://schemas.openxmlformats.org/officeDocument/2006/relationships/hyperlink" Target="http://www3.lei.wur.nl/BIN_ASP/show.exe?aktie=vindtoon&amp;bj=2000&amp;ej=2012&amp;language=NL&amp;Valuta=2&amp;publicatieID=1&amp;kiestabel=10.15&amp;Database=Prijzen" TargetMode="External"/><Relationship Id="rId17" Type="http://schemas.openxmlformats.org/officeDocument/2006/relationships/hyperlink" Target="http://www3.lei.wur.nl/BIN_ASP/show.exe?aktie=vindtoon&amp;bj=2000&amp;ej=2012&amp;language=NL&amp;Valuta=2&amp;publicatieID=1&amp;kiestabel=8.18&amp;Database=Prijzen" TargetMode="External"/><Relationship Id="rId2" Type="http://schemas.openxmlformats.org/officeDocument/2006/relationships/hyperlink" Target="http://www3.lei.wur.nl/BIN_ASP/show.exe?aktie=vindtoon&amp;bj=2000&amp;ej=2012&amp;language=NL&amp;Valuta=2&amp;publicatieID=1&amp;kiestabel=9.04&amp;Database=Prijzen" TargetMode="External"/><Relationship Id="rId16" Type="http://schemas.openxmlformats.org/officeDocument/2006/relationships/hyperlink" Target="http://www3.lei.wur.nl/BIN_ASP/show.exe?aktie=vindtoon&amp;bj=2000&amp;ej=2012&amp;language=NL&amp;Valuta=2&amp;publicatieID=1&amp;kiestabel=8.25&amp;Database=Prijzen" TargetMode="External"/><Relationship Id="rId1" Type="http://schemas.openxmlformats.org/officeDocument/2006/relationships/hyperlink" Target="http://www3.lei.wur.nl/BIN_ASP/show.exe?aktie=vindtoon&amp;bj=2000&amp;ej=2012&amp;language=NL&amp;Valuta=2&amp;publicatieID=1&amp;kiestabel=9.03&amp;Database=Prijzen" TargetMode="External"/><Relationship Id="rId6" Type="http://schemas.openxmlformats.org/officeDocument/2006/relationships/hyperlink" Target="http://www3.lei.wur.nl/BIN_ASP/show.exe?aktie=vindtoon&amp;bj=2000&amp;ej=2012&amp;language=NL&amp;Valuta=2&amp;publicatieID=1&amp;kiestabel=2.13&amp;Database=Prijzen" TargetMode="External"/><Relationship Id="rId11" Type="http://schemas.openxmlformats.org/officeDocument/2006/relationships/hyperlink" Target="http://www3.lei.wur.nl/BIN_ASP/show.exe?aktie=vindtoon&amp;bj=2000&amp;ej=2012&amp;language=NL&amp;Valuta=2&amp;publicatieID=1&amp;kiestabel=10.04&amp;Database=Prijzen" TargetMode="External"/><Relationship Id="rId5" Type="http://schemas.openxmlformats.org/officeDocument/2006/relationships/hyperlink" Target="http://www3.lei.wur.nl/BIN_ASP/show.exe?aktie=vindtoon&amp;bj=2000&amp;ej=2012&amp;language=NL&amp;Valuta=2&amp;publicatieID=1&amp;kiestabel=2.11&amp;Database=Prijzen" TargetMode="External"/><Relationship Id="rId15" Type="http://schemas.openxmlformats.org/officeDocument/2006/relationships/hyperlink" Target="http://www3.lei.wur.nl/BIN_ASP/show.exe?aktie=vindtoon&amp;bj=2000&amp;ej=2012&amp;language=NL&amp;Valuta=2&amp;publicatieID=1&amp;kiestabel=7.04&amp;Database=Prijzen" TargetMode="External"/><Relationship Id="rId10" Type="http://schemas.openxmlformats.org/officeDocument/2006/relationships/hyperlink" Target="http://www3.lei.wur.nl/BIN_ASP/show.exe?aktie=vindtoon&amp;bj=2000&amp;ej=2012&amp;language=NL&amp;Valuta=2&amp;publicatieID=1&amp;kiestabel=1.05&amp;Database=Prijzen" TargetMode="External"/><Relationship Id="rId4" Type="http://schemas.openxmlformats.org/officeDocument/2006/relationships/hyperlink" Target="http://www3.lei.wur.nl/BIN_ASP/show.exe?aktie=vindtoon&amp;bj=2000&amp;ej=2012&amp;language=NL&amp;Valuta=2&amp;publicatieID=1&amp;kiestabel=2.1&amp;Database=Prijzen" TargetMode="External"/><Relationship Id="rId9" Type="http://schemas.openxmlformats.org/officeDocument/2006/relationships/hyperlink" Target="http://www3.lei.wur.nl/BIN_ASP/show.exe?aktie=vindtoon&amp;bj=2000&amp;ej=2012&amp;language=NL&amp;Valuta=2&amp;publicatieID=1&amp;kiestabel=2.04&amp;Database=Prijzen" TargetMode="External"/><Relationship Id="rId14" Type="http://schemas.openxmlformats.org/officeDocument/2006/relationships/hyperlink" Target="http://www3.lei.wur.nl/BIN_ASP/show.exe?aktie=vindtoon&amp;bj=2000&amp;ej=2012&amp;language=NL&amp;Valuta=2&amp;publicatieID=1&amp;kiestabel=5.04&amp;Database=Prijzen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96"/>
  <sheetViews>
    <sheetView tabSelected="1" workbookViewId="0">
      <selection activeCell="A2" sqref="A2"/>
    </sheetView>
  </sheetViews>
  <sheetFormatPr defaultRowHeight="15" x14ac:dyDescent="0.25"/>
  <cols>
    <col min="1" max="1" width="13.140625" customWidth="1"/>
    <col min="2" max="2" width="16.28515625" bestFit="1" customWidth="1"/>
    <col min="3" max="5" width="7" customWidth="1"/>
    <col min="6" max="6" width="10" customWidth="1"/>
    <col min="7" max="7" width="7" customWidth="1"/>
    <col min="8" max="8" width="11" customWidth="1"/>
    <col min="10" max="10" width="14.140625" bestFit="1" customWidth="1"/>
    <col min="12" max="12" width="14.140625" customWidth="1"/>
    <col min="13" max="18" width="11.5703125" bestFit="1" customWidth="1"/>
  </cols>
  <sheetData>
    <row r="1" spans="1:18" x14ac:dyDescent="0.25">
      <c r="A1" s="38" t="str">
        <f>RIGHT(A2,LEN(A2)-7)</f>
        <v>66</v>
      </c>
      <c r="B1" s="38"/>
      <c r="J1" s="58" t="str">
        <f>VLOOKUP(IF(ISERR($A$1+0),$A$1,$A$1+0),concise!$BF$1:$BH$60,2,FALSE)</f>
        <v>x 1.000 euro</v>
      </c>
      <c r="K1" s="58"/>
      <c r="L1" s="58" t="s">
        <v>303</v>
      </c>
      <c r="M1" s="58">
        <f t="shared" ref="M1:R1" si="0">B3</f>
        <v>2007</v>
      </c>
      <c r="N1" s="58">
        <f t="shared" si="0"/>
        <v>2008</v>
      </c>
      <c r="O1" s="58">
        <f t="shared" si="0"/>
        <v>2009</v>
      </c>
      <c r="P1" s="58">
        <f t="shared" si="0"/>
        <v>2010</v>
      </c>
      <c r="Q1" s="58">
        <f t="shared" si="0"/>
        <v>2011</v>
      </c>
      <c r="R1" s="58">
        <f t="shared" si="0"/>
        <v>2012</v>
      </c>
    </row>
    <row r="2" spans="1:18" x14ac:dyDescent="0.25">
      <c r="A2" s="36" t="s">
        <v>292</v>
      </c>
      <c r="B2" s="36" t="s">
        <v>278</v>
      </c>
      <c r="J2" s="75" t="str">
        <f>VLOOKUP(IF(ISERR($A$1+0),$A$1,$A$1+0),concise!$BF$1:$BH$60,3,FALSE)</f>
        <v>totaal</v>
      </c>
      <c r="K2" s="10" t="str">
        <f t="shared" ref="K2:K13" si="1">A4</f>
        <v>jan</v>
      </c>
      <c r="L2" s="76">
        <f t="shared" ref="L2:L13" si="2">P2</f>
        <v>314344</v>
      </c>
      <c r="M2" s="10">
        <f t="shared" ref="M2:M13" si="3">GETPIVOTDATA($A$1+0,data,"year",B$3,"month",$A4)</f>
        <v>395365</v>
      </c>
      <c r="N2" s="10">
        <f t="shared" ref="N2:N13" si="4">GETPIVOTDATA($A$1+0,data,"year",C$3,"month",$A4)</f>
        <v>384342</v>
      </c>
      <c r="O2" s="10">
        <f t="shared" ref="O2:O13" si="5">GETPIVOTDATA($A$1+0,data,"year",D$3,"month",$A4)</f>
        <v>353658</v>
      </c>
      <c r="P2" s="10">
        <f t="shared" ref="P2:P13" si="6">GETPIVOTDATA($A$1+0,data,"year",E$3,"month",$A4)</f>
        <v>314344</v>
      </c>
      <c r="Q2" s="10">
        <f t="shared" ref="Q2:Q13" si="7">GETPIVOTDATA($A$1+0,data,"year",F$3,"month",$A4)</f>
        <v>378317</v>
      </c>
      <c r="R2" s="77">
        <f t="shared" ref="R2:R13" si="8">GETPIVOTDATA($A$1+0,data,"year",G$3,"month",$A4)</f>
        <v>392336</v>
      </c>
    </row>
    <row r="3" spans="1:18" x14ac:dyDescent="0.25">
      <c r="A3" s="36" t="s">
        <v>276</v>
      </c>
      <c r="B3">
        <v>2007</v>
      </c>
      <c r="C3">
        <v>2008</v>
      </c>
      <c r="D3">
        <v>2009</v>
      </c>
      <c r="E3">
        <v>2010</v>
      </c>
      <c r="F3">
        <v>2011</v>
      </c>
      <c r="G3">
        <v>2012</v>
      </c>
      <c r="J3" s="63" t="str">
        <f>VLOOKUP(IF(ISERR($A$1+0),$A$1,$A$1+0),concise!$BF$1:$BH$60,3,FALSE)</f>
        <v>totaal</v>
      </c>
      <c r="K3" s="7" t="str">
        <f t="shared" si="1"/>
        <v>feb</v>
      </c>
      <c r="L3" s="64">
        <f t="shared" si="2"/>
        <v>446495</v>
      </c>
      <c r="M3" s="7">
        <f t="shared" si="3"/>
        <v>501441</v>
      </c>
      <c r="N3" s="7">
        <f t="shared" si="4"/>
        <v>615696</v>
      </c>
      <c r="O3" s="7">
        <f t="shared" si="5"/>
        <v>460601</v>
      </c>
      <c r="P3" s="7">
        <f t="shared" si="6"/>
        <v>446495</v>
      </c>
      <c r="Q3" s="7">
        <f t="shared" si="7"/>
        <v>531166</v>
      </c>
      <c r="R3" s="67">
        <f t="shared" si="8"/>
        <v>522566</v>
      </c>
    </row>
    <row r="4" spans="1:18" x14ac:dyDescent="0.25">
      <c r="A4" s="37" t="s">
        <v>146</v>
      </c>
      <c r="B4" s="38">
        <v>395365</v>
      </c>
      <c r="C4" s="38">
        <v>384342</v>
      </c>
      <c r="D4" s="38">
        <v>353658</v>
      </c>
      <c r="E4" s="38">
        <v>314344</v>
      </c>
      <c r="F4" s="38">
        <v>378317</v>
      </c>
      <c r="G4" s="38">
        <v>392336</v>
      </c>
      <c r="J4" s="63" t="str">
        <f>VLOOKUP(IF(ISERR($A$1+0),$A$1,$A$1+0),concise!$BF$1:$BH$60,3,FALSE)</f>
        <v>totaal</v>
      </c>
      <c r="K4" s="7" t="str">
        <f t="shared" si="1"/>
        <v>mrt</v>
      </c>
      <c r="L4" s="64">
        <f t="shared" si="2"/>
        <v>616142</v>
      </c>
      <c r="M4" s="7">
        <f t="shared" si="3"/>
        <v>545831</v>
      </c>
      <c r="N4" s="7">
        <f t="shared" si="4"/>
        <v>503011</v>
      </c>
      <c r="O4" s="7">
        <f t="shared" si="5"/>
        <v>507214</v>
      </c>
      <c r="P4" s="7">
        <f t="shared" si="6"/>
        <v>616142</v>
      </c>
      <c r="Q4" s="7">
        <f t="shared" si="7"/>
        <v>542314</v>
      </c>
      <c r="R4" s="67">
        <f t="shared" si="8"/>
        <v>642482</v>
      </c>
    </row>
    <row r="5" spans="1:18" x14ac:dyDescent="0.25">
      <c r="A5" s="37" t="s">
        <v>147</v>
      </c>
      <c r="B5" s="38">
        <v>501441</v>
      </c>
      <c r="C5" s="38">
        <v>615696</v>
      </c>
      <c r="D5" s="38">
        <v>460601</v>
      </c>
      <c r="E5" s="38">
        <v>446495</v>
      </c>
      <c r="F5" s="38">
        <v>531166</v>
      </c>
      <c r="G5" s="38">
        <v>522566</v>
      </c>
      <c r="J5" s="63" t="str">
        <f>VLOOKUP(IF(ISERR($A$1+0),$A$1,$A$1+0),concise!$BF$1:$BH$60,3,FALSE)</f>
        <v>totaal</v>
      </c>
      <c r="K5" s="7" t="str">
        <f t="shared" si="1"/>
        <v>apr</v>
      </c>
      <c r="L5" s="64">
        <f t="shared" si="2"/>
        <v>537795</v>
      </c>
      <c r="M5" s="7">
        <f t="shared" si="3"/>
        <v>502225</v>
      </c>
      <c r="N5" s="7">
        <f t="shared" si="4"/>
        <v>476494</v>
      </c>
      <c r="O5" s="7">
        <f t="shared" si="5"/>
        <v>497718</v>
      </c>
      <c r="P5" s="7">
        <f t="shared" si="6"/>
        <v>537795</v>
      </c>
      <c r="Q5" s="7">
        <f t="shared" si="7"/>
        <v>541392</v>
      </c>
      <c r="R5" s="67">
        <f t="shared" si="8"/>
        <v>505183</v>
      </c>
    </row>
    <row r="6" spans="1:18" x14ac:dyDescent="0.25">
      <c r="A6" s="37" t="s">
        <v>148</v>
      </c>
      <c r="B6" s="38">
        <v>545831</v>
      </c>
      <c r="C6" s="38">
        <v>503011</v>
      </c>
      <c r="D6" s="38">
        <v>507214</v>
      </c>
      <c r="E6" s="38">
        <v>616142</v>
      </c>
      <c r="F6" s="38">
        <v>542314</v>
      </c>
      <c r="G6" s="38">
        <v>642482</v>
      </c>
      <c r="J6" s="63" t="str">
        <f>VLOOKUP(IF(ISERR($A$1+0),$A$1,$A$1+0),concise!$BF$1:$BH$60,3,FALSE)</f>
        <v>totaal</v>
      </c>
      <c r="K6" s="7" t="str">
        <f t="shared" si="1"/>
        <v>mei</v>
      </c>
      <c r="L6" s="64">
        <f t="shared" si="2"/>
        <v>557672</v>
      </c>
      <c r="M6" s="7">
        <f t="shared" si="3"/>
        <v>534146</v>
      </c>
      <c r="N6" s="7">
        <f t="shared" si="4"/>
        <v>544161</v>
      </c>
      <c r="O6" s="7">
        <f t="shared" si="5"/>
        <v>498137</v>
      </c>
      <c r="P6" s="7">
        <f t="shared" si="6"/>
        <v>557672</v>
      </c>
      <c r="Q6" s="7">
        <f t="shared" si="7"/>
        <v>552581</v>
      </c>
      <c r="R6" s="67">
        <f t="shared" si="8"/>
        <v>637659</v>
      </c>
    </row>
    <row r="7" spans="1:18" x14ac:dyDescent="0.25">
      <c r="A7" s="37" t="s">
        <v>149</v>
      </c>
      <c r="B7" s="38">
        <v>502225</v>
      </c>
      <c r="C7" s="38">
        <v>476494</v>
      </c>
      <c r="D7" s="38">
        <v>497718</v>
      </c>
      <c r="E7" s="38">
        <v>537795</v>
      </c>
      <c r="F7" s="38">
        <v>541392</v>
      </c>
      <c r="G7" s="38">
        <v>505183</v>
      </c>
      <c r="J7" s="63" t="str">
        <f>VLOOKUP(IF(ISERR($A$1+0),$A$1,$A$1+0),concise!$BF$1:$BH$60,3,FALSE)</f>
        <v>totaal</v>
      </c>
      <c r="K7" s="7" t="str">
        <f t="shared" si="1"/>
        <v>jun</v>
      </c>
      <c r="L7" s="64">
        <f t="shared" si="2"/>
        <v>386674</v>
      </c>
      <c r="M7" s="7">
        <f t="shared" si="3"/>
        <v>375206</v>
      </c>
      <c r="N7" s="7">
        <f t="shared" si="4"/>
        <v>344164</v>
      </c>
      <c r="O7" s="7">
        <f t="shared" si="5"/>
        <v>368486</v>
      </c>
      <c r="P7" s="7">
        <f t="shared" si="6"/>
        <v>386674</v>
      </c>
      <c r="Q7" s="7">
        <f t="shared" si="7"/>
        <v>378368</v>
      </c>
      <c r="R7" s="67">
        <f t="shared" si="8"/>
        <v>410832</v>
      </c>
    </row>
    <row r="8" spans="1:18" x14ac:dyDescent="0.25">
      <c r="A8" s="37" t="s">
        <v>150</v>
      </c>
      <c r="B8" s="38">
        <v>534146</v>
      </c>
      <c r="C8" s="38">
        <v>544161</v>
      </c>
      <c r="D8" s="38">
        <v>498137</v>
      </c>
      <c r="E8" s="38">
        <v>557672</v>
      </c>
      <c r="F8" s="38">
        <v>552581</v>
      </c>
      <c r="G8" s="38">
        <v>637659</v>
      </c>
      <c r="J8" s="63" t="str">
        <f>VLOOKUP(IF(ISERR($A$1+0),$A$1,$A$1+0),concise!$BF$1:$BH$60,3,FALSE)</f>
        <v>totaal</v>
      </c>
      <c r="K8" s="7" t="str">
        <f t="shared" si="1"/>
        <v>jul</v>
      </c>
      <c r="L8" s="64">
        <f t="shared" si="2"/>
        <v>301729</v>
      </c>
      <c r="M8" s="7">
        <f t="shared" si="3"/>
        <v>360041</v>
      </c>
      <c r="N8" s="7">
        <f t="shared" si="4"/>
        <v>318041</v>
      </c>
      <c r="O8" s="7">
        <f t="shared" si="5"/>
        <v>307201</v>
      </c>
      <c r="P8" s="7">
        <f t="shared" si="6"/>
        <v>301729</v>
      </c>
      <c r="Q8" s="7">
        <f t="shared" si="7"/>
        <v>327816</v>
      </c>
      <c r="R8" s="67">
        <f t="shared" si="8"/>
        <v>340921</v>
      </c>
    </row>
    <row r="9" spans="1:18" x14ac:dyDescent="0.25">
      <c r="A9" s="37" t="s">
        <v>151</v>
      </c>
      <c r="B9" s="38">
        <v>375206</v>
      </c>
      <c r="C9" s="38">
        <v>344164</v>
      </c>
      <c r="D9" s="38">
        <v>368486</v>
      </c>
      <c r="E9" s="38">
        <v>386674</v>
      </c>
      <c r="F9" s="38">
        <v>378368</v>
      </c>
      <c r="G9" s="38">
        <v>410832</v>
      </c>
      <c r="J9" s="63" t="str">
        <f>VLOOKUP(IF(ISERR($A$1+0),$A$1,$A$1+0),concise!$BF$1:$BH$60,3,FALSE)</f>
        <v>totaal</v>
      </c>
      <c r="K9" s="7" t="str">
        <f t="shared" si="1"/>
        <v>aug</v>
      </c>
      <c r="L9" s="64">
        <f t="shared" si="2"/>
        <v>395711</v>
      </c>
      <c r="M9" s="7">
        <f t="shared" si="3"/>
        <v>374957</v>
      </c>
      <c r="N9" s="7">
        <f t="shared" si="4"/>
        <v>345623</v>
      </c>
      <c r="O9" s="7">
        <f t="shared" si="5"/>
        <v>334064</v>
      </c>
      <c r="P9" s="7">
        <f t="shared" si="6"/>
        <v>395711</v>
      </c>
      <c r="Q9" s="7">
        <f t="shared" si="7"/>
        <v>385442</v>
      </c>
      <c r="R9" s="67">
        <f t="shared" si="8"/>
        <v>384494</v>
      </c>
    </row>
    <row r="10" spans="1:18" x14ac:dyDescent="0.25">
      <c r="A10" s="37" t="s">
        <v>153</v>
      </c>
      <c r="B10" s="38">
        <v>360041</v>
      </c>
      <c r="C10" s="38">
        <v>318041</v>
      </c>
      <c r="D10" s="38">
        <v>307201</v>
      </c>
      <c r="E10" s="38">
        <v>301729</v>
      </c>
      <c r="F10" s="38">
        <v>327816</v>
      </c>
      <c r="G10" s="38">
        <v>340921</v>
      </c>
      <c r="J10" s="63" t="str">
        <f>VLOOKUP(IF(ISERR($A$1+0),$A$1,$A$1+0),concise!$BF$1:$BH$60,3,FALSE)</f>
        <v>totaal</v>
      </c>
      <c r="K10" s="7" t="str">
        <f t="shared" si="1"/>
        <v>sep</v>
      </c>
      <c r="L10" s="64">
        <f t="shared" si="2"/>
        <v>414104</v>
      </c>
      <c r="M10" s="7">
        <f t="shared" si="3"/>
        <v>375332</v>
      </c>
      <c r="N10" s="7">
        <f t="shared" si="4"/>
        <v>392764</v>
      </c>
      <c r="O10" s="7">
        <f t="shared" si="5"/>
        <v>388103</v>
      </c>
      <c r="P10" s="7">
        <f t="shared" si="6"/>
        <v>414104</v>
      </c>
      <c r="Q10" s="7">
        <f t="shared" si="7"/>
        <v>398112</v>
      </c>
      <c r="R10" s="67">
        <f t="shared" si="8"/>
        <v>371409</v>
      </c>
    </row>
    <row r="11" spans="1:18" x14ac:dyDescent="0.25">
      <c r="A11" s="37" t="s">
        <v>154</v>
      </c>
      <c r="B11" s="38">
        <v>374957</v>
      </c>
      <c r="C11" s="38">
        <v>345623</v>
      </c>
      <c r="D11" s="38">
        <v>334064</v>
      </c>
      <c r="E11" s="38">
        <v>395711</v>
      </c>
      <c r="F11" s="38">
        <v>385442</v>
      </c>
      <c r="G11" s="38">
        <v>384494</v>
      </c>
      <c r="J11" s="63" t="str">
        <f>VLOOKUP(IF(ISERR($A$1+0),$A$1,$A$1+0),concise!$BF$1:$BH$60,3,FALSE)</f>
        <v>totaal</v>
      </c>
      <c r="K11" s="7" t="str">
        <f t="shared" si="1"/>
        <v>okt</v>
      </c>
      <c r="L11" s="64">
        <f t="shared" si="2"/>
        <v>399160</v>
      </c>
      <c r="M11" s="7">
        <f t="shared" si="3"/>
        <v>457150</v>
      </c>
      <c r="N11" s="7">
        <f t="shared" si="4"/>
        <v>398154</v>
      </c>
      <c r="O11" s="7">
        <f t="shared" si="5"/>
        <v>399574</v>
      </c>
      <c r="P11" s="7">
        <f t="shared" si="6"/>
        <v>399160</v>
      </c>
      <c r="Q11" s="7">
        <f t="shared" si="7"/>
        <v>384583</v>
      </c>
      <c r="R11" s="67">
        <f t="shared" si="8"/>
        <v>435072</v>
      </c>
    </row>
    <row r="12" spans="1:18" x14ac:dyDescent="0.25">
      <c r="A12" s="37" t="s">
        <v>155</v>
      </c>
      <c r="B12" s="38">
        <v>375332</v>
      </c>
      <c r="C12" s="38">
        <v>392764</v>
      </c>
      <c r="D12" s="38">
        <v>388103</v>
      </c>
      <c r="E12" s="38">
        <v>414104</v>
      </c>
      <c r="F12" s="38">
        <v>398112</v>
      </c>
      <c r="G12" s="38">
        <v>371409</v>
      </c>
      <c r="J12" s="63" t="str">
        <f>VLOOKUP(IF(ISERR($A$1+0),$A$1,$A$1+0),concise!$BF$1:$BH$60,3,FALSE)</f>
        <v>totaal</v>
      </c>
      <c r="K12" s="7" t="str">
        <f t="shared" si="1"/>
        <v>nov</v>
      </c>
      <c r="L12" s="64">
        <f t="shared" si="2"/>
        <v>397295</v>
      </c>
      <c r="M12" s="7">
        <f t="shared" si="3"/>
        <v>383311</v>
      </c>
      <c r="N12" s="7">
        <f t="shared" si="4"/>
        <v>363037</v>
      </c>
      <c r="O12" s="7">
        <f t="shared" si="5"/>
        <v>366174</v>
      </c>
      <c r="P12" s="7">
        <f t="shared" si="6"/>
        <v>397295</v>
      </c>
      <c r="Q12" s="7">
        <f t="shared" si="7"/>
        <v>397237.04</v>
      </c>
      <c r="R12" s="67">
        <f t="shared" si="8"/>
        <v>397035</v>
      </c>
    </row>
    <row r="13" spans="1:18" x14ac:dyDescent="0.25">
      <c r="A13" s="37" t="s">
        <v>156</v>
      </c>
      <c r="B13" s="38">
        <v>457150</v>
      </c>
      <c r="C13" s="38">
        <v>398154</v>
      </c>
      <c r="D13" s="38">
        <v>399574</v>
      </c>
      <c r="E13" s="38">
        <v>399160</v>
      </c>
      <c r="F13" s="38">
        <v>384583</v>
      </c>
      <c r="G13" s="38">
        <v>435072</v>
      </c>
      <c r="J13" s="72" t="str">
        <f>VLOOKUP(IF(ISERR($A$1+0),$A$1,$A$1+0),concise!$BF$1:$BH$60,3,FALSE)</f>
        <v>totaal</v>
      </c>
      <c r="K13" s="2" t="str">
        <f t="shared" si="1"/>
        <v>dec</v>
      </c>
      <c r="L13" s="78">
        <f t="shared" si="2"/>
        <v>378100</v>
      </c>
      <c r="M13" s="2">
        <f t="shared" si="3"/>
        <v>428125</v>
      </c>
      <c r="N13" s="2">
        <f t="shared" si="4"/>
        <v>411121</v>
      </c>
      <c r="O13" s="2">
        <f t="shared" si="5"/>
        <v>398678</v>
      </c>
      <c r="P13" s="2">
        <f t="shared" si="6"/>
        <v>378100</v>
      </c>
      <c r="Q13" s="2">
        <f t="shared" si="7"/>
        <v>424672</v>
      </c>
      <c r="R13" s="79">
        <f t="shared" si="8"/>
        <v>0</v>
      </c>
    </row>
    <row r="14" spans="1:18" x14ac:dyDescent="0.25">
      <c r="A14" s="37" t="s">
        <v>157</v>
      </c>
      <c r="B14" s="38">
        <v>383311</v>
      </c>
      <c r="C14" s="38">
        <v>363037</v>
      </c>
      <c r="D14" s="38">
        <v>366174</v>
      </c>
      <c r="E14" s="38">
        <v>397295</v>
      </c>
      <c r="F14" s="38">
        <v>397237.04</v>
      </c>
      <c r="G14" s="38">
        <v>397035</v>
      </c>
      <c r="J14" s="75" t="s">
        <v>28</v>
      </c>
      <c r="K14" s="10" t="s">
        <v>146</v>
      </c>
      <c r="L14" s="10">
        <v>2393.3679999999999</v>
      </c>
      <c r="M14" s="10">
        <v>3384</v>
      </c>
      <c r="N14" s="10">
        <v>3808</v>
      </c>
      <c r="O14" s="10">
        <v>3024</v>
      </c>
      <c r="P14" s="10">
        <v>2393.3679999999999</v>
      </c>
      <c r="Q14" s="10">
        <v>3640.86</v>
      </c>
      <c r="R14" s="77">
        <v>4069.3490000000002</v>
      </c>
    </row>
    <row r="15" spans="1:18" x14ac:dyDescent="0.25">
      <c r="A15" s="37" t="s">
        <v>158</v>
      </c>
      <c r="B15" s="38">
        <v>428125</v>
      </c>
      <c r="C15" s="38">
        <v>411121</v>
      </c>
      <c r="D15" s="38">
        <v>398678</v>
      </c>
      <c r="E15" s="38">
        <v>378100</v>
      </c>
      <c r="F15" s="38">
        <v>424672</v>
      </c>
      <c r="G15" s="38">
        <v>0</v>
      </c>
      <c r="J15" s="63" t="s">
        <v>28</v>
      </c>
      <c r="K15" s="7" t="s">
        <v>147</v>
      </c>
      <c r="L15" s="7">
        <v>6448.6989999999996</v>
      </c>
      <c r="M15" s="7">
        <v>7201</v>
      </c>
      <c r="N15" s="7">
        <v>11157</v>
      </c>
      <c r="O15" s="7">
        <v>8106</v>
      </c>
      <c r="P15" s="7">
        <v>6448.6989999999996</v>
      </c>
      <c r="Q15" s="7">
        <v>9250.893</v>
      </c>
      <c r="R15" s="67">
        <v>8136.2380000000003</v>
      </c>
    </row>
    <row r="16" spans="1:18" x14ac:dyDescent="0.25">
      <c r="J16" s="63" t="s">
        <v>28</v>
      </c>
      <c r="K16" s="7" t="s">
        <v>148</v>
      </c>
      <c r="L16" s="7">
        <v>41856.021999999997</v>
      </c>
      <c r="M16" s="7">
        <v>35011</v>
      </c>
      <c r="N16" s="7">
        <v>25157</v>
      </c>
      <c r="O16" s="7">
        <v>35925</v>
      </c>
      <c r="P16" s="7">
        <v>41856.021999999997</v>
      </c>
      <c r="Q16" s="7">
        <v>37928.330999999998</v>
      </c>
      <c r="R16" s="67">
        <v>50179.5</v>
      </c>
    </row>
    <row r="17" spans="1:18" s="46" customFormat="1" x14ac:dyDescent="0.25">
      <c r="A17"/>
      <c r="B17"/>
      <c r="C17"/>
      <c r="D17"/>
      <c r="E17"/>
      <c r="F17"/>
      <c r="G17"/>
      <c r="J17" s="80" t="s">
        <v>28</v>
      </c>
      <c r="K17" s="81" t="s">
        <v>149</v>
      </c>
      <c r="L17" s="81">
        <v>87631.872000000003</v>
      </c>
      <c r="M17" s="81">
        <v>77071</v>
      </c>
      <c r="N17" s="81">
        <v>63450</v>
      </c>
      <c r="O17" s="81">
        <v>90834</v>
      </c>
      <c r="P17" s="81">
        <v>87631.872000000003</v>
      </c>
      <c r="Q17" s="81">
        <v>80713.756999999998</v>
      </c>
      <c r="R17" s="82">
        <v>59863.591999999997</v>
      </c>
    </row>
    <row r="18" spans="1:18" x14ac:dyDescent="0.25">
      <c r="J18" s="63" t="s">
        <v>28</v>
      </c>
      <c r="K18" s="7" t="s">
        <v>150</v>
      </c>
      <c r="L18" s="7">
        <v>67061.839000000007</v>
      </c>
      <c r="M18" s="7">
        <v>68127</v>
      </c>
      <c r="N18" s="7">
        <v>79597</v>
      </c>
      <c r="O18" s="7">
        <v>68138</v>
      </c>
      <c r="P18" s="7">
        <v>67061.839000000007</v>
      </c>
      <c r="Q18" s="7">
        <v>65788.383000000002</v>
      </c>
      <c r="R18" s="67">
        <v>85304.409</v>
      </c>
    </row>
    <row r="19" spans="1:18" x14ac:dyDescent="0.25">
      <c r="J19" s="63" t="s">
        <v>28</v>
      </c>
      <c r="K19" s="7" t="s">
        <v>151</v>
      </c>
      <c r="L19" s="7">
        <v>33869.504000000001</v>
      </c>
      <c r="M19" s="7">
        <v>23441</v>
      </c>
      <c r="N19" s="7">
        <v>25109</v>
      </c>
      <c r="O19" s="7">
        <v>28966</v>
      </c>
      <c r="P19" s="7">
        <v>33869.504000000001</v>
      </c>
      <c r="Q19" s="7">
        <v>26075.024000000001</v>
      </c>
      <c r="R19" s="67">
        <v>32219.951000000001</v>
      </c>
    </row>
    <row r="20" spans="1:18" x14ac:dyDescent="0.25">
      <c r="J20" s="63" t="s">
        <v>28</v>
      </c>
      <c r="K20" s="7" t="s">
        <v>153</v>
      </c>
      <c r="L20" s="7">
        <v>16481.737000000001</v>
      </c>
      <c r="M20" s="7">
        <v>12296</v>
      </c>
      <c r="N20" s="7">
        <v>14298</v>
      </c>
      <c r="O20" s="7">
        <v>16034</v>
      </c>
      <c r="P20" s="7">
        <v>16481.737000000001</v>
      </c>
      <c r="Q20" s="7">
        <v>16393.989000000001</v>
      </c>
      <c r="R20" s="67">
        <v>19960.403999999999</v>
      </c>
    </row>
    <row r="21" spans="1:18" x14ac:dyDescent="0.25">
      <c r="J21" s="63" t="s">
        <v>28</v>
      </c>
      <c r="K21" s="7" t="s">
        <v>154</v>
      </c>
      <c r="L21" s="7">
        <v>17143.968000000001</v>
      </c>
      <c r="M21" s="7">
        <v>13612</v>
      </c>
      <c r="N21" s="7">
        <v>12381</v>
      </c>
      <c r="O21" s="7">
        <v>14238</v>
      </c>
      <c r="P21" s="7">
        <v>17143.968000000001</v>
      </c>
      <c r="Q21" s="7">
        <v>16365.968999999999</v>
      </c>
      <c r="R21" s="67">
        <v>17606.539000000001</v>
      </c>
    </row>
    <row r="22" spans="1:18" x14ac:dyDescent="0.25">
      <c r="J22" s="63" t="s">
        <v>28</v>
      </c>
      <c r="K22" s="7" t="s">
        <v>155</v>
      </c>
      <c r="L22" s="7">
        <v>16172.324000000001</v>
      </c>
      <c r="M22" s="7">
        <v>12156</v>
      </c>
      <c r="N22" s="7">
        <v>14453</v>
      </c>
      <c r="O22" s="7">
        <v>17543</v>
      </c>
      <c r="P22" s="7">
        <v>16172.324000000001</v>
      </c>
      <c r="Q22" s="7">
        <v>14498.873</v>
      </c>
      <c r="R22" s="67">
        <v>16292.145</v>
      </c>
    </row>
    <row r="23" spans="1:18" x14ac:dyDescent="0.25">
      <c r="J23" s="63" t="s">
        <v>28</v>
      </c>
      <c r="K23" s="7" t="s">
        <v>156</v>
      </c>
      <c r="L23" s="7">
        <v>12376.546</v>
      </c>
      <c r="M23" s="7">
        <v>13636</v>
      </c>
      <c r="N23" s="7">
        <v>13418</v>
      </c>
      <c r="O23" s="7">
        <v>13318</v>
      </c>
      <c r="P23" s="7">
        <v>12376.546</v>
      </c>
      <c r="Q23" s="7">
        <v>12126.816000000001</v>
      </c>
      <c r="R23" s="67">
        <v>13913</v>
      </c>
    </row>
    <row r="24" spans="1:18" x14ac:dyDescent="0.25">
      <c r="J24" s="63" t="s">
        <v>28</v>
      </c>
      <c r="K24" s="7" t="s">
        <v>157</v>
      </c>
      <c r="L24" s="7">
        <v>13242.485000000001</v>
      </c>
      <c r="M24" s="7">
        <v>11721</v>
      </c>
      <c r="N24" s="7">
        <v>9673</v>
      </c>
      <c r="O24" s="7">
        <v>11016</v>
      </c>
      <c r="P24" s="7">
        <v>13242.485000000001</v>
      </c>
      <c r="Q24" s="7">
        <v>15168.136</v>
      </c>
      <c r="R24" s="67">
        <v>15520</v>
      </c>
    </row>
    <row r="25" spans="1:18" x14ac:dyDescent="0.25">
      <c r="J25" s="72" t="s">
        <v>28</v>
      </c>
      <c r="K25" s="2" t="s">
        <v>158</v>
      </c>
      <c r="L25" s="2">
        <v>7176.6610000000001</v>
      </c>
      <c r="M25" s="2">
        <v>5168</v>
      </c>
      <c r="N25" s="2">
        <v>6141</v>
      </c>
      <c r="O25" s="2">
        <v>6808</v>
      </c>
      <c r="P25" s="2">
        <v>7176.6610000000001</v>
      </c>
      <c r="Q25" s="2">
        <v>9041.3459999999995</v>
      </c>
      <c r="R25" s="79">
        <v>0</v>
      </c>
    </row>
    <row r="26" spans="1:18" x14ac:dyDescent="0.25">
      <c r="J26" s="75" t="s">
        <v>29</v>
      </c>
      <c r="K26" s="10" t="s">
        <v>146</v>
      </c>
      <c r="L26" s="10">
        <v>2405.6320000000001</v>
      </c>
      <c r="M26" s="10">
        <v>3347</v>
      </c>
      <c r="N26" s="10">
        <v>4253</v>
      </c>
      <c r="O26" s="10">
        <v>4003</v>
      </c>
      <c r="P26" s="10">
        <v>2405.6320000000001</v>
      </c>
      <c r="Q26" s="10">
        <v>3597.7959999999998</v>
      </c>
      <c r="R26" s="77">
        <v>4062.6590000000001</v>
      </c>
    </row>
    <row r="27" spans="1:18" x14ac:dyDescent="0.25">
      <c r="J27" s="63" t="s">
        <v>29</v>
      </c>
      <c r="K27" s="7" t="s">
        <v>147</v>
      </c>
      <c r="L27" s="7">
        <v>5965.4880000000003</v>
      </c>
      <c r="M27" s="7">
        <v>9244</v>
      </c>
      <c r="N27" s="7">
        <v>15281</v>
      </c>
      <c r="O27" s="7">
        <v>9663</v>
      </c>
      <c r="P27" s="7">
        <v>5965.4880000000003</v>
      </c>
      <c r="Q27" s="7">
        <v>8964.5409999999993</v>
      </c>
      <c r="R27" s="67">
        <v>9583.4560000000001</v>
      </c>
    </row>
    <row r="28" spans="1:18" x14ac:dyDescent="0.25">
      <c r="J28" s="63" t="s">
        <v>29</v>
      </c>
      <c r="K28" s="7" t="s">
        <v>148</v>
      </c>
      <c r="L28" s="7">
        <v>55005.766000000003</v>
      </c>
      <c r="M28" s="7">
        <v>57713</v>
      </c>
      <c r="N28" s="7">
        <v>43061</v>
      </c>
      <c r="O28" s="7">
        <v>54236</v>
      </c>
      <c r="P28" s="7">
        <v>55005.766000000003</v>
      </c>
      <c r="Q28" s="7">
        <v>51579.195</v>
      </c>
      <c r="R28" s="67">
        <v>69208.150999999998</v>
      </c>
    </row>
    <row r="29" spans="1:18" x14ac:dyDescent="0.25">
      <c r="J29" s="63" t="s">
        <v>29</v>
      </c>
      <c r="K29" s="7" t="s">
        <v>149</v>
      </c>
      <c r="L29" s="7">
        <v>90072.872000000003</v>
      </c>
      <c r="M29" s="7">
        <v>95649</v>
      </c>
      <c r="N29" s="7">
        <v>82821</v>
      </c>
      <c r="O29" s="7">
        <v>100704</v>
      </c>
      <c r="P29" s="7">
        <v>90072.872000000003</v>
      </c>
      <c r="Q29" s="7">
        <v>86102.558999999994</v>
      </c>
      <c r="R29" s="67">
        <v>60581.777000000002</v>
      </c>
    </row>
    <row r="30" spans="1:18" x14ac:dyDescent="0.25">
      <c r="J30" s="63" t="s">
        <v>29</v>
      </c>
      <c r="K30" s="7" t="s">
        <v>150</v>
      </c>
      <c r="L30" s="7">
        <v>72699.441000000006</v>
      </c>
      <c r="M30" s="7">
        <v>90143</v>
      </c>
      <c r="N30" s="7">
        <v>101620</v>
      </c>
      <c r="O30" s="7">
        <v>76294</v>
      </c>
      <c r="P30" s="7">
        <v>72699.441000000006</v>
      </c>
      <c r="Q30" s="7">
        <v>73250.873999999996</v>
      </c>
      <c r="R30" s="67">
        <v>85419.12</v>
      </c>
    </row>
    <row r="31" spans="1:18" x14ac:dyDescent="0.25">
      <c r="J31" s="63" t="s">
        <v>29</v>
      </c>
      <c r="K31" s="7" t="s">
        <v>151</v>
      </c>
      <c r="L31" s="7">
        <v>36374.423999999999</v>
      </c>
      <c r="M31" s="7">
        <v>29182</v>
      </c>
      <c r="N31" s="7">
        <v>26111</v>
      </c>
      <c r="O31" s="7">
        <v>28788</v>
      </c>
      <c r="P31" s="7">
        <v>36374.423999999999</v>
      </c>
      <c r="Q31" s="7">
        <v>26008.468000000001</v>
      </c>
      <c r="R31" s="67">
        <v>27057.938999999998</v>
      </c>
    </row>
    <row r="32" spans="1:18" x14ac:dyDescent="0.25">
      <c r="J32" s="63" t="s">
        <v>29</v>
      </c>
      <c r="K32" s="7" t="s">
        <v>153</v>
      </c>
      <c r="L32" s="7">
        <v>16132.155000000001</v>
      </c>
      <c r="M32" s="7">
        <v>11932</v>
      </c>
      <c r="N32" s="7">
        <v>12888</v>
      </c>
      <c r="O32" s="7">
        <v>14838</v>
      </c>
      <c r="P32" s="7">
        <v>16132.155000000001</v>
      </c>
      <c r="Q32" s="7">
        <v>13542.135</v>
      </c>
      <c r="R32" s="67">
        <v>15157.71</v>
      </c>
    </row>
    <row r="33" spans="10:18" x14ac:dyDescent="0.25">
      <c r="J33" s="63" t="s">
        <v>29</v>
      </c>
      <c r="K33" s="7" t="s">
        <v>154</v>
      </c>
      <c r="L33" s="7">
        <v>16512.613000000001</v>
      </c>
      <c r="M33" s="7">
        <v>13838</v>
      </c>
      <c r="N33" s="7">
        <v>13148</v>
      </c>
      <c r="O33" s="7">
        <v>14708</v>
      </c>
      <c r="P33" s="7">
        <v>16512.613000000001</v>
      </c>
      <c r="Q33" s="7">
        <v>15670.18</v>
      </c>
      <c r="R33" s="67">
        <v>15825.959000000001</v>
      </c>
    </row>
    <row r="34" spans="10:18" x14ac:dyDescent="0.25">
      <c r="J34" s="63" t="s">
        <v>29</v>
      </c>
      <c r="K34" s="7" t="s">
        <v>155</v>
      </c>
      <c r="L34" s="7">
        <v>19622.72</v>
      </c>
      <c r="M34" s="7">
        <v>16676</v>
      </c>
      <c r="N34" s="7">
        <v>19739</v>
      </c>
      <c r="O34" s="7">
        <v>23171</v>
      </c>
      <c r="P34" s="7">
        <v>19622.72</v>
      </c>
      <c r="Q34" s="7">
        <v>19171.021000000001</v>
      </c>
      <c r="R34" s="67">
        <v>18736.076000000001</v>
      </c>
    </row>
    <row r="35" spans="10:18" x14ac:dyDescent="0.25">
      <c r="J35" s="63" t="s">
        <v>29</v>
      </c>
      <c r="K35" s="7" t="s">
        <v>156</v>
      </c>
      <c r="L35" s="7">
        <v>18686.050999999999</v>
      </c>
      <c r="M35" s="7">
        <v>20191</v>
      </c>
      <c r="N35" s="7">
        <v>21362</v>
      </c>
      <c r="O35" s="7">
        <v>22701</v>
      </c>
      <c r="P35" s="7">
        <v>18686.050999999999</v>
      </c>
      <c r="Q35" s="7">
        <v>18202.796999999999</v>
      </c>
      <c r="R35" s="67">
        <v>18827</v>
      </c>
    </row>
    <row r="36" spans="10:18" x14ac:dyDescent="0.25">
      <c r="J36" s="63" t="s">
        <v>29</v>
      </c>
      <c r="K36" s="7" t="s">
        <v>157</v>
      </c>
      <c r="L36" s="7">
        <v>14287.666999999999</v>
      </c>
      <c r="M36" s="7">
        <v>13435</v>
      </c>
      <c r="N36" s="7">
        <v>12145</v>
      </c>
      <c r="O36" s="7">
        <v>12861</v>
      </c>
      <c r="P36" s="7">
        <v>14287.666999999999</v>
      </c>
      <c r="Q36" s="7">
        <v>15141.383</v>
      </c>
      <c r="R36" s="67">
        <v>14385</v>
      </c>
    </row>
    <row r="37" spans="10:18" x14ac:dyDescent="0.25">
      <c r="J37" s="72" t="s">
        <v>29</v>
      </c>
      <c r="K37" s="2" t="s">
        <v>158</v>
      </c>
      <c r="L37" s="2">
        <v>6587.5770000000002</v>
      </c>
      <c r="M37" s="2">
        <v>6138</v>
      </c>
      <c r="N37" s="2">
        <v>7344</v>
      </c>
      <c r="O37" s="2">
        <v>6545</v>
      </c>
      <c r="P37" s="2">
        <v>6587.5770000000002</v>
      </c>
      <c r="Q37" s="2">
        <v>7652.9430000000002</v>
      </c>
      <c r="R37" s="79">
        <v>0</v>
      </c>
    </row>
    <row r="57" spans="10:18" x14ac:dyDescent="0.25">
      <c r="J57" s="60" t="str">
        <f t="shared" ref="J57:J69" si="9">J1</f>
        <v>x 1.000 euro</v>
      </c>
      <c r="K57" s="61"/>
      <c r="L57" s="61" t="s">
        <v>303</v>
      </c>
      <c r="M57" s="61">
        <f t="shared" ref="M57:R57" si="10">B$3</f>
        <v>2007</v>
      </c>
      <c r="N57" s="61">
        <f t="shared" si="10"/>
        <v>2008</v>
      </c>
      <c r="O57" s="61">
        <f t="shared" si="10"/>
        <v>2009</v>
      </c>
      <c r="P57" s="61">
        <f t="shared" si="10"/>
        <v>2010</v>
      </c>
      <c r="Q57" s="61">
        <f t="shared" si="10"/>
        <v>2011</v>
      </c>
      <c r="R57" s="62">
        <f t="shared" si="10"/>
        <v>2012</v>
      </c>
    </row>
    <row r="58" spans="10:18" x14ac:dyDescent="0.25">
      <c r="J58" s="63" t="str">
        <f t="shared" si="9"/>
        <v>totaal</v>
      </c>
      <c r="K58" s="7" t="str">
        <f t="shared" ref="K58:K69" si="11">K2</f>
        <v>jan</v>
      </c>
      <c r="L58" s="64">
        <f t="shared" ref="L58:R69" si="12">IF(L2&gt;0,L2,"")</f>
        <v>314344</v>
      </c>
      <c r="M58" s="65">
        <f t="shared" si="12"/>
        <v>395365</v>
      </c>
      <c r="N58" s="65">
        <f t="shared" si="12"/>
        <v>384342</v>
      </c>
      <c r="O58" s="65">
        <f t="shared" si="12"/>
        <v>353658</v>
      </c>
      <c r="P58" s="65">
        <f t="shared" si="12"/>
        <v>314344</v>
      </c>
      <c r="Q58" s="65">
        <f t="shared" si="12"/>
        <v>378317</v>
      </c>
      <c r="R58" s="66">
        <f t="shared" si="12"/>
        <v>392336</v>
      </c>
    </row>
    <row r="59" spans="10:18" x14ac:dyDescent="0.25">
      <c r="J59" s="63" t="str">
        <f t="shared" si="9"/>
        <v>totaal</v>
      </c>
      <c r="K59" s="7" t="str">
        <f t="shared" si="11"/>
        <v>feb</v>
      </c>
      <c r="L59" s="64">
        <f t="shared" si="12"/>
        <v>446495</v>
      </c>
      <c r="M59" s="65">
        <f t="shared" si="12"/>
        <v>501441</v>
      </c>
      <c r="N59" s="65">
        <f t="shared" si="12"/>
        <v>615696</v>
      </c>
      <c r="O59" s="65">
        <f t="shared" si="12"/>
        <v>460601</v>
      </c>
      <c r="P59" s="65">
        <f t="shared" si="12"/>
        <v>446495</v>
      </c>
      <c r="Q59" s="65">
        <f t="shared" si="12"/>
        <v>531166</v>
      </c>
      <c r="R59" s="66">
        <f t="shared" si="12"/>
        <v>522566</v>
      </c>
    </row>
    <row r="60" spans="10:18" x14ac:dyDescent="0.25">
      <c r="J60" s="63" t="str">
        <f t="shared" si="9"/>
        <v>totaal</v>
      </c>
      <c r="K60" s="7" t="str">
        <f t="shared" si="11"/>
        <v>mrt</v>
      </c>
      <c r="L60" s="64">
        <f t="shared" si="12"/>
        <v>616142</v>
      </c>
      <c r="M60" s="65">
        <f t="shared" si="12"/>
        <v>545831</v>
      </c>
      <c r="N60" s="65">
        <f t="shared" si="12"/>
        <v>503011</v>
      </c>
      <c r="O60" s="65">
        <f t="shared" si="12"/>
        <v>507214</v>
      </c>
      <c r="P60" s="65">
        <f t="shared" si="12"/>
        <v>616142</v>
      </c>
      <c r="Q60" s="65">
        <f t="shared" si="12"/>
        <v>542314</v>
      </c>
      <c r="R60" s="66">
        <f t="shared" si="12"/>
        <v>642482</v>
      </c>
    </row>
    <row r="61" spans="10:18" x14ac:dyDescent="0.25">
      <c r="J61" s="63" t="str">
        <f t="shared" si="9"/>
        <v>totaal</v>
      </c>
      <c r="K61" s="7" t="str">
        <f t="shared" si="11"/>
        <v>apr</v>
      </c>
      <c r="L61" s="64">
        <f t="shared" si="12"/>
        <v>537795</v>
      </c>
      <c r="M61" s="65">
        <f t="shared" si="12"/>
        <v>502225</v>
      </c>
      <c r="N61" s="65">
        <f t="shared" si="12"/>
        <v>476494</v>
      </c>
      <c r="O61" s="65">
        <f t="shared" si="12"/>
        <v>497718</v>
      </c>
      <c r="P61" s="65">
        <f t="shared" si="12"/>
        <v>537795</v>
      </c>
      <c r="Q61" s="65">
        <f t="shared" si="12"/>
        <v>541392</v>
      </c>
      <c r="R61" s="66">
        <f t="shared" si="12"/>
        <v>505183</v>
      </c>
    </row>
    <row r="62" spans="10:18" x14ac:dyDescent="0.25">
      <c r="J62" s="63" t="str">
        <f t="shared" si="9"/>
        <v>totaal</v>
      </c>
      <c r="K62" s="7" t="str">
        <f t="shared" si="11"/>
        <v>mei</v>
      </c>
      <c r="L62" s="64">
        <f t="shared" si="12"/>
        <v>557672</v>
      </c>
      <c r="M62" s="65">
        <f t="shared" si="12"/>
        <v>534146</v>
      </c>
      <c r="N62" s="65">
        <f t="shared" si="12"/>
        <v>544161</v>
      </c>
      <c r="O62" s="65">
        <f t="shared" si="12"/>
        <v>498137</v>
      </c>
      <c r="P62" s="65">
        <f t="shared" si="12"/>
        <v>557672</v>
      </c>
      <c r="Q62" s="65">
        <f t="shared" si="12"/>
        <v>552581</v>
      </c>
      <c r="R62" s="66">
        <f t="shared" si="12"/>
        <v>637659</v>
      </c>
    </row>
    <row r="63" spans="10:18" x14ac:dyDescent="0.25">
      <c r="J63" s="63" t="str">
        <f t="shared" si="9"/>
        <v>totaal</v>
      </c>
      <c r="K63" s="7" t="str">
        <f t="shared" si="11"/>
        <v>jun</v>
      </c>
      <c r="L63" s="64">
        <f t="shared" si="12"/>
        <v>386674</v>
      </c>
      <c r="M63" s="65">
        <f t="shared" si="12"/>
        <v>375206</v>
      </c>
      <c r="N63" s="65">
        <f t="shared" si="12"/>
        <v>344164</v>
      </c>
      <c r="O63" s="65">
        <f t="shared" si="12"/>
        <v>368486</v>
      </c>
      <c r="P63" s="65">
        <f t="shared" si="12"/>
        <v>386674</v>
      </c>
      <c r="Q63" s="65">
        <f t="shared" si="12"/>
        <v>378368</v>
      </c>
      <c r="R63" s="66">
        <f t="shared" si="12"/>
        <v>410832</v>
      </c>
    </row>
    <row r="64" spans="10:18" x14ac:dyDescent="0.25">
      <c r="J64" s="63" t="str">
        <f t="shared" si="9"/>
        <v>totaal</v>
      </c>
      <c r="K64" s="7" t="str">
        <f t="shared" si="11"/>
        <v>jul</v>
      </c>
      <c r="L64" s="64">
        <f t="shared" si="12"/>
        <v>301729</v>
      </c>
      <c r="M64" s="65">
        <f t="shared" si="12"/>
        <v>360041</v>
      </c>
      <c r="N64" s="65">
        <f t="shared" si="12"/>
        <v>318041</v>
      </c>
      <c r="O64" s="65">
        <f t="shared" si="12"/>
        <v>307201</v>
      </c>
      <c r="P64" s="65">
        <f t="shared" si="12"/>
        <v>301729</v>
      </c>
      <c r="Q64" s="65">
        <f t="shared" si="12"/>
        <v>327816</v>
      </c>
      <c r="R64" s="66">
        <f t="shared" si="12"/>
        <v>340921</v>
      </c>
    </row>
    <row r="65" spans="10:18" x14ac:dyDescent="0.25">
      <c r="J65" s="63" t="str">
        <f t="shared" si="9"/>
        <v>totaal</v>
      </c>
      <c r="K65" s="7" t="str">
        <f t="shared" si="11"/>
        <v>aug</v>
      </c>
      <c r="L65" s="64">
        <f t="shared" si="12"/>
        <v>395711</v>
      </c>
      <c r="M65" s="65">
        <f t="shared" si="12"/>
        <v>374957</v>
      </c>
      <c r="N65" s="65">
        <f t="shared" si="12"/>
        <v>345623</v>
      </c>
      <c r="O65" s="65">
        <f t="shared" si="12"/>
        <v>334064</v>
      </c>
      <c r="P65" s="65">
        <f t="shared" si="12"/>
        <v>395711</v>
      </c>
      <c r="Q65" s="65">
        <f t="shared" si="12"/>
        <v>385442</v>
      </c>
      <c r="R65" s="66">
        <f t="shared" si="12"/>
        <v>384494</v>
      </c>
    </row>
    <row r="66" spans="10:18" x14ac:dyDescent="0.25">
      <c r="J66" s="63" t="str">
        <f t="shared" si="9"/>
        <v>totaal</v>
      </c>
      <c r="K66" s="7" t="str">
        <f t="shared" si="11"/>
        <v>sep</v>
      </c>
      <c r="L66" s="64">
        <f t="shared" si="12"/>
        <v>414104</v>
      </c>
      <c r="M66" s="65">
        <f t="shared" si="12"/>
        <v>375332</v>
      </c>
      <c r="N66" s="65">
        <f t="shared" si="12"/>
        <v>392764</v>
      </c>
      <c r="O66" s="65">
        <f t="shared" si="12"/>
        <v>388103</v>
      </c>
      <c r="P66" s="65">
        <f t="shared" si="12"/>
        <v>414104</v>
      </c>
      <c r="Q66" s="65">
        <f t="shared" si="12"/>
        <v>398112</v>
      </c>
      <c r="R66" s="66">
        <f t="shared" si="12"/>
        <v>371409</v>
      </c>
    </row>
    <row r="67" spans="10:18" x14ac:dyDescent="0.25">
      <c r="J67" s="63" t="str">
        <f t="shared" si="9"/>
        <v>totaal</v>
      </c>
      <c r="K67" s="7" t="str">
        <f t="shared" si="11"/>
        <v>okt</v>
      </c>
      <c r="L67" s="64">
        <f t="shared" si="12"/>
        <v>399160</v>
      </c>
      <c r="M67" s="65">
        <f t="shared" si="12"/>
        <v>457150</v>
      </c>
      <c r="N67" s="65">
        <f t="shared" si="12"/>
        <v>398154</v>
      </c>
      <c r="O67" s="65">
        <f t="shared" si="12"/>
        <v>399574</v>
      </c>
      <c r="P67" s="65">
        <f t="shared" si="12"/>
        <v>399160</v>
      </c>
      <c r="Q67" s="65">
        <f t="shared" si="12"/>
        <v>384583</v>
      </c>
      <c r="R67" s="66">
        <f t="shared" si="12"/>
        <v>435072</v>
      </c>
    </row>
    <row r="68" spans="10:18" x14ac:dyDescent="0.25">
      <c r="J68" s="63" t="str">
        <f t="shared" si="9"/>
        <v>totaal</v>
      </c>
      <c r="K68" s="7" t="str">
        <f t="shared" si="11"/>
        <v>nov</v>
      </c>
      <c r="L68" s="64">
        <f t="shared" si="12"/>
        <v>397295</v>
      </c>
      <c r="M68" s="65">
        <f t="shared" si="12"/>
        <v>383311</v>
      </c>
      <c r="N68" s="65">
        <f t="shared" si="12"/>
        <v>363037</v>
      </c>
      <c r="O68" s="65">
        <f t="shared" si="12"/>
        <v>366174</v>
      </c>
      <c r="P68" s="65">
        <f t="shared" si="12"/>
        <v>397295</v>
      </c>
      <c r="Q68" s="65">
        <f t="shared" si="12"/>
        <v>397237.04</v>
      </c>
      <c r="R68" s="66">
        <f t="shared" si="12"/>
        <v>397035</v>
      </c>
    </row>
    <row r="69" spans="10:18" x14ac:dyDescent="0.25">
      <c r="J69" s="63" t="str">
        <f t="shared" si="9"/>
        <v>totaal</v>
      </c>
      <c r="K69" s="7" t="str">
        <f t="shared" si="11"/>
        <v>dec</v>
      </c>
      <c r="L69" s="64">
        <f t="shared" si="12"/>
        <v>378100</v>
      </c>
      <c r="M69" s="65">
        <f t="shared" si="12"/>
        <v>428125</v>
      </c>
      <c r="N69" s="65">
        <f t="shared" si="12"/>
        <v>411121</v>
      </c>
      <c r="O69" s="65">
        <f t="shared" si="12"/>
        <v>398678</v>
      </c>
      <c r="P69" s="65">
        <f t="shared" si="12"/>
        <v>378100</v>
      </c>
      <c r="Q69" s="65">
        <f t="shared" si="12"/>
        <v>424672</v>
      </c>
      <c r="R69" s="66" t="str">
        <f t="shared" si="12"/>
        <v/>
      </c>
    </row>
    <row r="70" spans="10:18" x14ac:dyDescent="0.25">
      <c r="J70" s="63"/>
      <c r="K70" s="7"/>
      <c r="L70" s="7"/>
      <c r="M70" s="7"/>
      <c r="N70" s="7"/>
      <c r="O70" s="7"/>
      <c r="P70" s="7"/>
      <c r="Q70" s="7"/>
      <c r="R70" s="67"/>
    </row>
    <row r="71" spans="10:18" x14ac:dyDescent="0.25">
      <c r="J71" s="68" t="s">
        <v>304</v>
      </c>
      <c r="K71" s="7"/>
      <c r="L71" s="7"/>
      <c r="M71" s="7"/>
      <c r="N71" s="7"/>
      <c r="O71" s="7"/>
      <c r="P71" s="7"/>
      <c r="Q71" s="7"/>
      <c r="R71" s="67"/>
    </row>
    <row r="72" spans="10:18" x14ac:dyDescent="0.25">
      <c r="J72" s="63" t="str">
        <f>J58</f>
        <v>totaal</v>
      </c>
      <c r="K72" s="7" t="str">
        <f>K58</f>
        <v>jan</v>
      </c>
      <c r="L72" s="64">
        <f>L58</f>
        <v>314344</v>
      </c>
      <c r="M72" s="64">
        <f t="shared" ref="M72:R72" si="13">M58</f>
        <v>395365</v>
      </c>
      <c r="N72" s="64">
        <f t="shared" si="13"/>
        <v>384342</v>
      </c>
      <c r="O72" s="64">
        <f t="shared" si="13"/>
        <v>353658</v>
      </c>
      <c r="P72" s="64">
        <f t="shared" si="13"/>
        <v>314344</v>
      </c>
      <c r="Q72" s="64">
        <f t="shared" si="13"/>
        <v>378317</v>
      </c>
      <c r="R72" s="69">
        <f t="shared" si="13"/>
        <v>392336</v>
      </c>
    </row>
    <row r="73" spans="10:18" x14ac:dyDescent="0.25">
      <c r="J73" s="63" t="str">
        <f t="shared" ref="J73:K73" si="14">J59</f>
        <v>totaal</v>
      </c>
      <c r="K73" s="7" t="str">
        <f t="shared" si="14"/>
        <v>feb</v>
      </c>
      <c r="L73" s="64">
        <f>L72+L59</f>
        <v>760839</v>
      </c>
      <c r="M73" s="64">
        <f t="shared" ref="M73:R73" si="15">M72+M59</f>
        <v>896806</v>
      </c>
      <c r="N73" s="64">
        <f t="shared" si="15"/>
        <v>1000038</v>
      </c>
      <c r="O73" s="64">
        <f t="shared" si="15"/>
        <v>814259</v>
      </c>
      <c r="P73" s="64">
        <f t="shared" si="15"/>
        <v>760839</v>
      </c>
      <c r="Q73" s="64">
        <f t="shared" si="15"/>
        <v>909483</v>
      </c>
      <c r="R73" s="69">
        <f t="shared" si="15"/>
        <v>914902</v>
      </c>
    </row>
    <row r="74" spans="10:18" x14ac:dyDescent="0.25">
      <c r="J74" s="63" t="str">
        <f t="shared" ref="J74:K74" si="16">J60</f>
        <v>totaal</v>
      </c>
      <c r="K74" s="7" t="str">
        <f t="shared" si="16"/>
        <v>mrt</v>
      </c>
      <c r="L74" s="64">
        <f t="shared" ref="L74:L83" si="17">L73+L60</f>
        <v>1376981</v>
      </c>
      <c r="M74" s="64">
        <f t="shared" ref="M74:M83" si="18">M73+M60</f>
        <v>1442637</v>
      </c>
      <c r="N74" s="64">
        <f t="shared" ref="N74:N83" si="19">N73+N60</f>
        <v>1503049</v>
      </c>
      <c r="O74" s="64">
        <f t="shared" ref="O74:O83" si="20">O73+O60</f>
        <v>1321473</v>
      </c>
      <c r="P74" s="64">
        <f t="shared" ref="P74:P83" si="21">P73+P60</f>
        <v>1376981</v>
      </c>
      <c r="Q74" s="64">
        <f t="shared" ref="Q74:Q83" si="22">Q73+Q60</f>
        <v>1451797</v>
      </c>
      <c r="R74" s="69">
        <f t="shared" ref="R74:R82" si="23">R73+R60</f>
        <v>1557384</v>
      </c>
    </row>
    <row r="75" spans="10:18" x14ac:dyDescent="0.25">
      <c r="J75" s="63" t="str">
        <f t="shared" ref="J75:K75" si="24">J61</f>
        <v>totaal</v>
      </c>
      <c r="K75" s="7" t="str">
        <f t="shared" si="24"/>
        <v>apr</v>
      </c>
      <c r="L75" s="64">
        <f t="shared" si="17"/>
        <v>1914776</v>
      </c>
      <c r="M75" s="64">
        <f t="shared" si="18"/>
        <v>1944862</v>
      </c>
      <c r="N75" s="64">
        <f t="shared" si="19"/>
        <v>1979543</v>
      </c>
      <c r="O75" s="64">
        <f t="shared" si="20"/>
        <v>1819191</v>
      </c>
      <c r="P75" s="64">
        <f t="shared" si="21"/>
        <v>1914776</v>
      </c>
      <c r="Q75" s="64">
        <f t="shared" si="22"/>
        <v>1993189</v>
      </c>
      <c r="R75" s="69">
        <f t="shared" si="23"/>
        <v>2062567</v>
      </c>
    </row>
    <row r="76" spans="10:18" x14ac:dyDescent="0.25">
      <c r="J76" s="63" t="str">
        <f t="shared" ref="J76:K76" si="25">J62</f>
        <v>totaal</v>
      </c>
      <c r="K76" s="7" t="str">
        <f t="shared" si="25"/>
        <v>mei</v>
      </c>
      <c r="L76" s="64">
        <f t="shared" si="17"/>
        <v>2472448</v>
      </c>
      <c r="M76" s="64">
        <f t="shared" si="18"/>
        <v>2479008</v>
      </c>
      <c r="N76" s="64">
        <f t="shared" si="19"/>
        <v>2523704</v>
      </c>
      <c r="O76" s="64">
        <f t="shared" si="20"/>
        <v>2317328</v>
      </c>
      <c r="P76" s="64">
        <f t="shared" si="21"/>
        <v>2472448</v>
      </c>
      <c r="Q76" s="64">
        <f t="shared" si="22"/>
        <v>2545770</v>
      </c>
      <c r="R76" s="69">
        <f t="shared" si="23"/>
        <v>2700226</v>
      </c>
    </row>
    <row r="77" spans="10:18" x14ac:dyDescent="0.25">
      <c r="J77" s="63" t="str">
        <f t="shared" ref="J77:K77" si="26">J63</f>
        <v>totaal</v>
      </c>
      <c r="K77" s="7" t="str">
        <f t="shared" si="26"/>
        <v>jun</v>
      </c>
      <c r="L77" s="64">
        <f t="shared" si="17"/>
        <v>2859122</v>
      </c>
      <c r="M77" s="64">
        <f t="shared" si="18"/>
        <v>2854214</v>
      </c>
      <c r="N77" s="64">
        <f t="shared" si="19"/>
        <v>2867868</v>
      </c>
      <c r="O77" s="64">
        <f t="shared" si="20"/>
        <v>2685814</v>
      </c>
      <c r="P77" s="64">
        <f t="shared" si="21"/>
        <v>2859122</v>
      </c>
      <c r="Q77" s="64">
        <f t="shared" si="22"/>
        <v>2924138</v>
      </c>
      <c r="R77" s="69">
        <f t="shared" si="23"/>
        <v>3111058</v>
      </c>
    </row>
    <row r="78" spans="10:18" x14ac:dyDescent="0.25">
      <c r="J78" s="63" t="str">
        <f t="shared" ref="J78:K78" si="27">J64</f>
        <v>totaal</v>
      </c>
      <c r="K78" s="7" t="str">
        <f t="shared" si="27"/>
        <v>jul</v>
      </c>
      <c r="L78" s="64">
        <f t="shared" si="17"/>
        <v>3160851</v>
      </c>
      <c r="M78" s="64">
        <f>M77+M64</f>
        <v>3214255</v>
      </c>
      <c r="N78" s="64">
        <f t="shared" si="19"/>
        <v>3185909</v>
      </c>
      <c r="O78" s="64">
        <f t="shared" si="20"/>
        <v>2993015</v>
      </c>
      <c r="P78" s="64">
        <f t="shared" si="21"/>
        <v>3160851</v>
      </c>
      <c r="Q78" s="64">
        <f t="shared" si="22"/>
        <v>3251954</v>
      </c>
      <c r="R78" s="69">
        <f t="shared" si="23"/>
        <v>3451979</v>
      </c>
    </row>
    <row r="79" spans="10:18" x14ac:dyDescent="0.25">
      <c r="J79" s="63" t="str">
        <f t="shared" ref="J79:K79" si="28">J65</f>
        <v>totaal</v>
      </c>
      <c r="K79" s="7" t="str">
        <f t="shared" si="28"/>
        <v>aug</v>
      </c>
      <c r="L79" s="64">
        <f t="shared" si="17"/>
        <v>3556562</v>
      </c>
      <c r="M79" s="64">
        <f t="shared" si="18"/>
        <v>3589212</v>
      </c>
      <c r="N79" s="64">
        <f t="shared" si="19"/>
        <v>3531532</v>
      </c>
      <c r="O79" s="64">
        <f t="shared" si="20"/>
        <v>3327079</v>
      </c>
      <c r="P79" s="64">
        <f t="shared" si="21"/>
        <v>3556562</v>
      </c>
      <c r="Q79" s="64">
        <f t="shared" si="22"/>
        <v>3637396</v>
      </c>
      <c r="R79" s="69">
        <f t="shared" si="23"/>
        <v>3836473</v>
      </c>
    </row>
    <row r="80" spans="10:18" x14ac:dyDescent="0.25">
      <c r="J80" s="63" t="str">
        <f t="shared" ref="J80:K80" si="29">J66</f>
        <v>totaal</v>
      </c>
      <c r="K80" s="7" t="str">
        <f t="shared" si="29"/>
        <v>sep</v>
      </c>
      <c r="L80" s="64">
        <f t="shared" si="17"/>
        <v>3970666</v>
      </c>
      <c r="M80" s="64">
        <f t="shared" si="18"/>
        <v>3964544</v>
      </c>
      <c r="N80" s="64">
        <f t="shared" si="19"/>
        <v>3924296</v>
      </c>
      <c r="O80" s="64">
        <f t="shared" si="20"/>
        <v>3715182</v>
      </c>
      <c r="P80" s="64">
        <f t="shared" si="21"/>
        <v>3970666</v>
      </c>
      <c r="Q80" s="64">
        <f t="shared" si="22"/>
        <v>4035508</v>
      </c>
      <c r="R80" s="69">
        <f t="shared" si="23"/>
        <v>4207882</v>
      </c>
    </row>
    <row r="81" spans="10:18" x14ac:dyDescent="0.25">
      <c r="J81" s="63" t="str">
        <f t="shared" ref="J81:K81" si="30">J67</f>
        <v>totaal</v>
      </c>
      <c r="K81" s="7" t="str">
        <f t="shared" si="30"/>
        <v>okt</v>
      </c>
      <c r="L81" s="64">
        <f t="shared" si="17"/>
        <v>4369826</v>
      </c>
      <c r="M81" s="64">
        <f t="shared" si="18"/>
        <v>4421694</v>
      </c>
      <c r="N81" s="64">
        <f t="shared" si="19"/>
        <v>4322450</v>
      </c>
      <c r="O81" s="64">
        <f t="shared" si="20"/>
        <v>4114756</v>
      </c>
      <c r="P81" s="64">
        <f t="shared" si="21"/>
        <v>4369826</v>
      </c>
      <c r="Q81" s="64">
        <f t="shared" si="22"/>
        <v>4420091</v>
      </c>
      <c r="R81" s="69">
        <f t="shared" si="23"/>
        <v>4642954</v>
      </c>
    </row>
    <row r="82" spans="10:18" x14ac:dyDescent="0.25">
      <c r="J82" s="63" t="str">
        <f t="shared" ref="J82:K82" si="31">J68</f>
        <v>totaal</v>
      </c>
      <c r="K82" s="7" t="str">
        <f t="shared" si="31"/>
        <v>nov</v>
      </c>
      <c r="L82" s="64">
        <f t="shared" si="17"/>
        <v>4767121</v>
      </c>
      <c r="M82" s="64">
        <f t="shared" si="18"/>
        <v>4805005</v>
      </c>
      <c r="N82" s="64">
        <f t="shared" si="19"/>
        <v>4685487</v>
      </c>
      <c r="O82" s="64">
        <f t="shared" si="20"/>
        <v>4480930</v>
      </c>
      <c r="P82" s="64">
        <f t="shared" si="21"/>
        <v>4767121</v>
      </c>
      <c r="Q82" s="64">
        <f t="shared" si="22"/>
        <v>4817328.04</v>
      </c>
      <c r="R82" s="69">
        <f t="shared" si="23"/>
        <v>5039989</v>
      </c>
    </row>
    <row r="83" spans="10:18" x14ac:dyDescent="0.25">
      <c r="J83" s="63" t="str">
        <f t="shared" ref="J83:K83" si="32">J69</f>
        <v>totaal</v>
      </c>
      <c r="K83" s="7" t="str">
        <f t="shared" si="32"/>
        <v>dec</v>
      </c>
      <c r="L83" s="64">
        <f t="shared" si="17"/>
        <v>5145221</v>
      </c>
      <c r="M83" s="64">
        <f t="shared" si="18"/>
        <v>5233130</v>
      </c>
      <c r="N83" s="64">
        <f t="shared" si="19"/>
        <v>5096608</v>
      </c>
      <c r="O83" s="64">
        <f t="shared" si="20"/>
        <v>4879608</v>
      </c>
      <c r="P83" s="64">
        <f t="shared" si="21"/>
        <v>5145221</v>
      </c>
      <c r="Q83" s="64">
        <f t="shared" si="22"/>
        <v>5242000.04</v>
      </c>
      <c r="R83" s="69"/>
    </row>
    <row r="84" spans="10:18" x14ac:dyDescent="0.25">
      <c r="J84" s="63"/>
      <c r="K84" s="7"/>
      <c r="L84" s="7"/>
      <c r="M84" s="7"/>
      <c r="N84" s="7"/>
      <c r="O84" s="7"/>
      <c r="P84" s="7"/>
      <c r="Q84" s="7"/>
      <c r="R84" s="67"/>
    </row>
    <row r="85" spans="10:18" x14ac:dyDescent="0.25">
      <c r="J85" s="63" t="str">
        <f>J72</f>
        <v>totaal</v>
      </c>
      <c r="K85" s="7" t="str">
        <f>K72</f>
        <v>jan</v>
      </c>
      <c r="L85" s="70">
        <f>P85</f>
        <v>100</v>
      </c>
      <c r="M85" s="70">
        <f t="shared" ref="M85:R96" si="33">M72/$L72*100</f>
        <v>125.77462906879089</v>
      </c>
      <c r="N85" s="70">
        <f t="shared" si="33"/>
        <v>122.26796121446569</v>
      </c>
      <c r="O85" s="70">
        <f t="shared" si="33"/>
        <v>112.50668057923802</v>
      </c>
      <c r="P85" s="70">
        <f t="shared" si="33"/>
        <v>100</v>
      </c>
      <c r="Q85" s="70">
        <f t="shared" si="33"/>
        <v>120.35127121879215</v>
      </c>
      <c r="R85" s="71">
        <f t="shared" si="33"/>
        <v>124.81103504440993</v>
      </c>
    </row>
    <row r="86" spans="10:18" x14ac:dyDescent="0.25">
      <c r="J86" s="63" t="str">
        <f t="shared" ref="J86:K86" si="34">J73</f>
        <v>totaal</v>
      </c>
      <c r="K86" s="7" t="str">
        <f t="shared" si="34"/>
        <v>feb</v>
      </c>
      <c r="L86" s="70">
        <f t="shared" ref="L86:L96" si="35">P86</f>
        <v>100</v>
      </c>
      <c r="M86" s="70">
        <f t="shared" si="33"/>
        <v>117.87066646162987</v>
      </c>
      <c r="N86" s="70">
        <f t="shared" si="33"/>
        <v>131.43884580049129</v>
      </c>
      <c r="O86" s="70">
        <f t="shared" si="33"/>
        <v>107.02119633720145</v>
      </c>
      <c r="P86" s="70">
        <f t="shared" si="33"/>
        <v>100</v>
      </c>
      <c r="Q86" s="70">
        <f t="shared" si="33"/>
        <v>119.53685339473923</v>
      </c>
      <c r="R86" s="71">
        <f t="shared" si="33"/>
        <v>120.24909343501055</v>
      </c>
    </row>
    <row r="87" spans="10:18" x14ac:dyDescent="0.25">
      <c r="J87" s="63" t="str">
        <f t="shared" ref="J87:K87" si="36">J74</f>
        <v>totaal</v>
      </c>
      <c r="K87" s="7" t="str">
        <f t="shared" si="36"/>
        <v>mrt</v>
      </c>
      <c r="L87" s="70">
        <f t="shared" si="35"/>
        <v>100</v>
      </c>
      <c r="M87" s="70">
        <f t="shared" si="33"/>
        <v>104.76811226879674</v>
      </c>
      <c r="N87" s="70">
        <f t="shared" si="33"/>
        <v>109.15539139610495</v>
      </c>
      <c r="O87" s="70">
        <f t="shared" si="33"/>
        <v>95.968862315456789</v>
      </c>
      <c r="P87" s="70">
        <f t="shared" si="33"/>
        <v>100</v>
      </c>
      <c r="Q87" s="70">
        <f t="shared" si="33"/>
        <v>105.43333568146546</v>
      </c>
      <c r="R87" s="71">
        <f t="shared" si="33"/>
        <v>113.10134272005206</v>
      </c>
    </row>
    <row r="88" spans="10:18" x14ac:dyDescent="0.25">
      <c r="J88" s="63" t="str">
        <f t="shared" ref="J88:K88" si="37">J75</f>
        <v>totaal</v>
      </c>
      <c r="K88" s="7" t="str">
        <f t="shared" si="37"/>
        <v>apr</v>
      </c>
      <c r="L88" s="70">
        <f t="shared" si="35"/>
        <v>100</v>
      </c>
      <c r="M88" s="70">
        <f t="shared" si="33"/>
        <v>101.57125428770782</v>
      </c>
      <c r="N88" s="70">
        <f t="shared" si="33"/>
        <v>103.38248442637676</v>
      </c>
      <c r="O88" s="70">
        <f t="shared" si="33"/>
        <v>95.008032271137722</v>
      </c>
      <c r="P88" s="70">
        <f t="shared" si="33"/>
        <v>100</v>
      </c>
      <c r="Q88" s="70">
        <f t="shared" si="33"/>
        <v>104.09515264448687</v>
      </c>
      <c r="R88" s="71">
        <f t="shared" si="33"/>
        <v>107.71844852870518</v>
      </c>
    </row>
    <row r="89" spans="10:18" x14ac:dyDescent="0.25">
      <c r="J89" s="63" t="str">
        <f t="shared" ref="J89:K89" si="38">J76</f>
        <v>totaal</v>
      </c>
      <c r="K89" s="7" t="str">
        <f t="shared" si="38"/>
        <v>mei</v>
      </c>
      <c r="L89" s="70">
        <f t="shared" si="35"/>
        <v>100</v>
      </c>
      <c r="M89" s="70">
        <f t="shared" si="33"/>
        <v>100.26532408366123</v>
      </c>
      <c r="N89" s="70">
        <f t="shared" si="33"/>
        <v>102.07308707806999</v>
      </c>
      <c r="O89" s="70">
        <f t="shared" si="33"/>
        <v>93.726056119279349</v>
      </c>
      <c r="P89" s="70">
        <f t="shared" si="33"/>
        <v>100</v>
      </c>
      <c r="Q89" s="70">
        <f t="shared" si="33"/>
        <v>102.96556287533652</v>
      </c>
      <c r="R89" s="71">
        <f t="shared" si="33"/>
        <v>109.21265078173535</v>
      </c>
    </row>
    <row r="90" spans="10:18" x14ac:dyDescent="0.25">
      <c r="J90" s="63" t="str">
        <f t="shared" ref="J90:K90" si="39">J77</f>
        <v>totaal</v>
      </c>
      <c r="K90" s="7" t="str">
        <f t="shared" si="39"/>
        <v>jun</v>
      </c>
      <c r="L90" s="70">
        <f t="shared" si="35"/>
        <v>100</v>
      </c>
      <c r="M90" s="70">
        <f t="shared" si="33"/>
        <v>99.828338909637296</v>
      </c>
      <c r="N90" s="70">
        <f t="shared" si="33"/>
        <v>100.30589810438309</v>
      </c>
      <c r="O90" s="70">
        <f t="shared" si="33"/>
        <v>93.938418857257574</v>
      </c>
      <c r="P90" s="70">
        <f t="shared" si="33"/>
        <v>100</v>
      </c>
      <c r="Q90" s="70">
        <f t="shared" si="33"/>
        <v>102.2739848107216</v>
      </c>
      <c r="R90" s="71">
        <f t="shared" si="33"/>
        <v>108.81165616577397</v>
      </c>
    </row>
    <row r="91" spans="10:18" x14ac:dyDescent="0.25">
      <c r="J91" s="63" t="str">
        <f t="shared" ref="J91:K91" si="40">J78</f>
        <v>totaal</v>
      </c>
      <c r="K91" s="7" t="str">
        <f t="shared" si="40"/>
        <v>jul</v>
      </c>
      <c r="L91" s="70">
        <f t="shared" si="35"/>
        <v>100</v>
      </c>
      <c r="M91" s="70">
        <f t="shared" si="33"/>
        <v>101.68954499911575</v>
      </c>
      <c r="N91" s="70">
        <f t="shared" si="33"/>
        <v>100.79276118994535</v>
      </c>
      <c r="O91" s="70">
        <f t="shared" si="33"/>
        <v>94.690164136177245</v>
      </c>
      <c r="P91" s="70">
        <f t="shared" si="33"/>
        <v>100</v>
      </c>
      <c r="Q91" s="70">
        <f t="shared" si="33"/>
        <v>102.88223013359377</v>
      </c>
      <c r="R91" s="71">
        <f t="shared" si="33"/>
        <v>109.21043098836358</v>
      </c>
    </row>
    <row r="92" spans="10:18" x14ac:dyDescent="0.25">
      <c r="J92" s="63" t="str">
        <f t="shared" ref="J92:K92" si="41">J79</f>
        <v>totaal</v>
      </c>
      <c r="K92" s="7" t="str">
        <f t="shared" si="41"/>
        <v>aug</v>
      </c>
      <c r="L92" s="70">
        <f t="shared" si="35"/>
        <v>100</v>
      </c>
      <c r="M92" s="70">
        <f t="shared" si="33"/>
        <v>100.91802139256956</v>
      </c>
      <c r="N92" s="70">
        <f t="shared" si="33"/>
        <v>99.296230460765202</v>
      </c>
      <c r="O92" s="70">
        <f t="shared" si="33"/>
        <v>93.547617052648036</v>
      </c>
      <c r="P92" s="70">
        <f t="shared" si="33"/>
        <v>100</v>
      </c>
      <c r="Q92" s="70">
        <f t="shared" si="33"/>
        <v>102.27281290189796</v>
      </c>
      <c r="R92" s="71">
        <f t="shared" si="33"/>
        <v>107.87026909695373</v>
      </c>
    </row>
    <row r="93" spans="10:18" x14ac:dyDescent="0.25">
      <c r="J93" s="63" t="str">
        <f t="shared" ref="J93:K93" si="42">J80</f>
        <v>totaal</v>
      </c>
      <c r="K93" s="7" t="str">
        <f t="shared" si="42"/>
        <v>sep</v>
      </c>
      <c r="L93" s="70">
        <f t="shared" si="35"/>
        <v>100</v>
      </c>
      <c r="M93" s="70">
        <f t="shared" si="33"/>
        <v>99.845819315953548</v>
      </c>
      <c r="N93" s="70">
        <f t="shared" si="33"/>
        <v>98.832185834819654</v>
      </c>
      <c r="O93" s="70">
        <f t="shared" si="33"/>
        <v>93.565714164827767</v>
      </c>
      <c r="P93" s="70">
        <f t="shared" si="33"/>
        <v>100</v>
      </c>
      <c r="Q93" s="70">
        <f t="shared" si="33"/>
        <v>101.63302579466517</v>
      </c>
      <c r="R93" s="71">
        <f t="shared" si="33"/>
        <v>105.97421188284282</v>
      </c>
    </row>
    <row r="94" spans="10:18" x14ac:dyDescent="0.25">
      <c r="J94" s="63" t="str">
        <f t="shared" ref="J94:K94" si="43">J81</f>
        <v>totaal</v>
      </c>
      <c r="K94" s="7" t="str">
        <f t="shared" si="43"/>
        <v>okt</v>
      </c>
      <c r="L94" s="70">
        <f t="shared" si="35"/>
        <v>100</v>
      </c>
      <c r="M94" s="70">
        <f t="shared" si="33"/>
        <v>101.1869580161773</v>
      </c>
      <c r="N94" s="70">
        <f t="shared" si="33"/>
        <v>98.915837838852156</v>
      </c>
      <c r="O94" s="70">
        <f t="shared" si="33"/>
        <v>94.162925480328056</v>
      </c>
      <c r="P94" s="70">
        <f t="shared" si="33"/>
        <v>100</v>
      </c>
      <c r="Q94" s="70">
        <f t="shared" si="33"/>
        <v>101.15027463336068</v>
      </c>
      <c r="R94" s="71">
        <f t="shared" si="33"/>
        <v>106.25031751836343</v>
      </c>
    </row>
    <row r="95" spans="10:18" x14ac:dyDescent="0.25">
      <c r="J95" s="63" t="str">
        <f t="shared" ref="J95:K95" si="44">J82</f>
        <v>totaal</v>
      </c>
      <c r="K95" s="7" t="str">
        <f t="shared" si="44"/>
        <v>nov</v>
      </c>
      <c r="L95" s="70">
        <f t="shared" si="35"/>
        <v>100</v>
      </c>
      <c r="M95" s="70">
        <f t="shared" si="33"/>
        <v>100.79469348480981</v>
      </c>
      <c r="N95" s="70">
        <f t="shared" si="33"/>
        <v>98.287561821904674</v>
      </c>
      <c r="O95" s="70">
        <f t="shared" si="33"/>
        <v>93.996565222489636</v>
      </c>
      <c r="P95" s="70">
        <f t="shared" si="33"/>
        <v>100</v>
      </c>
      <c r="Q95" s="70">
        <f t="shared" si="33"/>
        <v>101.05319416058455</v>
      </c>
      <c r="R95" s="71">
        <f t="shared" si="33"/>
        <v>105.72395791925567</v>
      </c>
    </row>
    <row r="96" spans="10:18" x14ac:dyDescent="0.25">
      <c r="J96" s="72" t="str">
        <f t="shared" ref="J96:K96" si="45">J83</f>
        <v>totaal</v>
      </c>
      <c r="K96" s="2" t="str">
        <f t="shared" si="45"/>
        <v>dec</v>
      </c>
      <c r="L96" s="73">
        <f t="shared" si="35"/>
        <v>100</v>
      </c>
      <c r="M96" s="73">
        <f t="shared" si="33"/>
        <v>101.70855634772539</v>
      </c>
      <c r="N96" s="73">
        <f t="shared" si="33"/>
        <v>99.055181497548901</v>
      </c>
      <c r="O96" s="73">
        <f t="shared" si="33"/>
        <v>94.837675582836965</v>
      </c>
      <c r="P96" s="73">
        <f t="shared" si="33"/>
        <v>100</v>
      </c>
      <c r="Q96" s="73">
        <f t="shared" si="33"/>
        <v>101.88095010884859</v>
      </c>
      <c r="R96" s="74">
        <f t="shared" si="33"/>
        <v>0</v>
      </c>
    </row>
  </sheetData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79998168889431442"/>
  </sheetPr>
  <dimension ref="A1:BI85"/>
  <sheetViews>
    <sheetView workbookViewId="0">
      <selection activeCell="BD14" sqref="BD14"/>
    </sheetView>
  </sheetViews>
  <sheetFormatPr defaultRowHeight="15" x14ac:dyDescent="0.25"/>
  <cols>
    <col min="58" max="58" width="3" style="38" bestFit="1" customWidth="1"/>
    <col min="59" max="59" width="16.28515625" customWidth="1"/>
    <col min="60" max="60" width="18.42578125" bestFit="1" customWidth="1"/>
    <col min="61" max="61" width="12.5703125" bestFit="1" customWidth="1"/>
  </cols>
  <sheetData>
    <row r="1" spans="1:61" s="58" customFormat="1" x14ac:dyDescent="0.25">
      <c r="A1" s="58" t="s">
        <v>273</v>
      </c>
      <c r="B1" s="58" t="s">
        <v>274</v>
      </c>
      <c r="C1" s="58">
        <v>43</v>
      </c>
      <c r="D1" s="58">
        <v>35</v>
      </c>
      <c r="E1" s="58">
        <v>36</v>
      </c>
      <c r="F1" s="58">
        <v>37</v>
      </c>
      <c r="G1" s="58">
        <v>38</v>
      </c>
      <c r="H1" s="58">
        <v>39</v>
      </c>
      <c r="I1" s="58">
        <v>41</v>
      </c>
      <c r="J1" s="58">
        <v>42</v>
      </c>
      <c r="K1" s="58">
        <v>40</v>
      </c>
      <c r="L1" s="58">
        <v>18</v>
      </c>
      <c r="M1" s="58">
        <v>10</v>
      </c>
      <c r="N1" s="58">
        <v>11</v>
      </c>
      <c r="O1" s="58">
        <v>12</v>
      </c>
      <c r="P1" s="58">
        <v>13</v>
      </c>
      <c r="Q1" s="58">
        <v>14</v>
      </c>
      <c r="R1" s="58">
        <v>17</v>
      </c>
      <c r="S1" s="58">
        <v>15</v>
      </c>
      <c r="T1" s="58">
        <v>16</v>
      </c>
      <c r="U1" s="58">
        <v>8</v>
      </c>
      <c r="V1" s="58">
        <v>4</v>
      </c>
      <c r="W1" s="58">
        <v>6</v>
      </c>
      <c r="X1" s="58">
        <v>5</v>
      </c>
      <c r="Y1" s="58">
        <v>7</v>
      </c>
      <c r="Z1" s="58">
        <v>1</v>
      </c>
      <c r="AA1" s="58">
        <v>2</v>
      </c>
      <c r="AB1" s="58">
        <v>3</v>
      </c>
      <c r="AC1" s="58">
        <v>26</v>
      </c>
      <c r="AD1" s="58">
        <v>19</v>
      </c>
      <c r="AE1" s="58">
        <v>20</v>
      </c>
      <c r="AF1" s="58">
        <v>21</v>
      </c>
      <c r="AG1" s="58">
        <v>22</v>
      </c>
      <c r="AH1" s="58">
        <v>23</v>
      </c>
      <c r="AI1" s="58">
        <v>25</v>
      </c>
      <c r="AJ1" s="58">
        <v>34</v>
      </c>
      <c r="AK1" s="58">
        <v>27</v>
      </c>
      <c r="AL1" s="58">
        <v>28</v>
      </c>
      <c r="AM1" s="58">
        <v>29</v>
      </c>
      <c r="AN1" s="58">
        <v>30</v>
      </c>
      <c r="AO1" s="58">
        <v>31</v>
      </c>
      <c r="AP1" s="58">
        <v>32</v>
      </c>
      <c r="AQ1" s="58">
        <v>33</v>
      </c>
      <c r="AR1" s="58">
        <v>52</v>
      </c>
      <c r="AS1" s="58">
        <v>53</v>
      </c>
      <c r="AT1" s="58">
        <v>54</v>
      </c>
      <c r="AU1" s="58">
        <v>55</v>
      </c>
      <c r="AV1" s="58">
        <v>56</v>
      </c>
      <c r="AW1" s="58">
        <v>57</v>
      </c>
      <c r="AX1" s="58">
        <v>58</v>
      </c>
      <c r="AY1" s="58">
        <v>59</v>
      </c>
      <c r="AZ1" s="58">
        <v>60</v>
      </c>
      <c r="BA1" s="58">
        <v>61</v>
      </c>
      <c r="BB1" s="58">
        <v>64</v>
      </c>
      <c r="BC1" s="58">
        <v>66</v>
      </c>
      <c r="BD1" s="58">
        <v>65</v>
      </c>
      <c r="BF1" s="59" t="s">
        <v>294</v>
      </c>
      <c r="BG1" s="58" t="s">
        <v>295</v>
      </c>
      <c r="BH1" s="58" t="s">
        <v>296</v>
      </c>
      <c r="BI1" s="58" t="s">
        <v>297</v>
      </c>
    </row>
    <row r="2" spans="1:61" x14ac:dyDescent="0.25">
      <c r="A2">
        <v>2006</v>
      </c>
      <c r="B2" t="s">
        <v>146</v>
      </c>
      <c r="C2">
        <v>13304.612999999999</v>
      </c>
      <c r="D2">
        <v>19215.535</v>
      </c>
      <c r="E2">
        <v>2479.2759999999998</v>
      </c>
      <c r="F2">
        <v>1016.179</v>
      </c>
      <c r="G2">
        <v>2415.4659999999999</v>
      </c>
      <c r="H2">
        <v>29.1</v>
      </c>
      <c r="I2">
        <v>182.5</v>
      </c>
      <c r="J2">
        <v>1.95</v>
      </c>
      <c r="K2">
        <v>12.9</v>
      </c>
      <c r="L2">
        <v>29711.304</v>
      </c>
      <c r="M2">
        <v>56468.874000000003</v>
      </c>
      <c r="N2">
        <v>16684.849999999999</v>
      </c>
      <c r="O2">
        <v>2989.386</v>
      </c>
      <c r="P2">
        <v>7083.3329999999996</v>
      </c>
      <c r="Q2">
        <v>44.15</v>
      </c>
      <c r="R2">
        <v>0.68300000000000005</v>
      </c>
      <c r="S2">
        <v>15.35</v>
      </c>
      <c r="T2">
        <v>24.05</v>
      </c>
      <c r="U2">
        <v>6730.9830000000002</v>
      </c>
      <c r="V2">
        <v>40665.748</v>
      </c>
      <c r="W2">
        <v>15096.087</v>
      </c>
      <c r="X2">
        <v>16755.344000000001</v>
      </c>
      <c r="Y2">
        <v>2083.3330000000001</v>
      </c>
      <c r="Z2">
        <v>1.1950000000000001</v>
      </c>
      <c r="AA2">
        <v>44.15</v>
      </c>
      <c r="AB2">
        <v>16.3</v>
      </c>
      <c r="AC2">
        <v>9895.75</v>
      </c>
      <c r="AD2">
        <v>48302</v>
      </c>
      <c r="AE2">
        <v>24581.25</v>
      </c>
      <c r="AF2">
        <v>9658.3330000000005</v>
      </c>
      <c r="AG2">
        <v>4166.6660000000002</v>
      </c>
      <c r="AH2">
        <v>0.68</v>
      </c>
      <c r="AI2">
        <v>17.25</v>
      </c>
      <c r="AJ2">
        <v>11834.456</v>
      </c>
      <c r="AK2">
        <v>91636.06</v>
      </c>
      <c r="AL2">
        <v>52216.553</v>
      </c>
      <c r="AM2">
        <v>17446.523000000001</v>
      </c>
      <c r="AN2">
        <v>10138.526</v>
      </c>
      <c r="AO2">
        <v>0.61</v>
      </c>
      <c r="AP2">
        <v>23.75</v>
      </c>
      <c r="AQ2">
        <v>115.5</v>
      </c>
      <c r="AR2" t="e">
        <v>#N/A</v>
      </c>
      <c r="AS2" t="e">
        <v>#N/A</v>
      </c>
      <c r="AT2" t="e">
        <v>#N/A</v>
      </c>
      <c r="AU2" t="e">
        <v>#N/A</v>
      </c>
      <c r="AV2" t="e">
        <v>#N/A</v>
      </c>
      <c r="AW2" t="e">
        <v>#N/A</v>
      </c>
      <c r="AX2" t="e">
        <v>#N/A</v>
      </c>
      <c r="AY2" t="e">
        <v>#N/A</v>
      </c>
      <c r="AZ2" t="e">
        <v>#N/A</v>
      </c>
      <c r="BA2">
        <v>248827</v>
      </c>
      <c r="BB2">
        <v>119554</v>
      </c>
      <c r="BC2">
        <v>368381</v>
      </c>
      <c r="BD2" t="e">
        <v>#N/A</v>
      </c>
      <c r="BF2" s="38">
        <v>43</v>
      </c>
      <c r="BG2" t="s">
        <v>175</v>
      </c>
      <c r="BH2" t="s">
        <v>55</v>
      </c>
      <c r="BI2" t="s">
        <v>170</v>
      </c>
    </row>
    <row r="3" spans="1:61" x14ac:dyDescent="0.25">
      <c r="A3">
        <v>2006</v>
      </c>
      <c r="B3" t="s">
        <v>147</v>
      </c>
      <c r="C3">
        <v>11557.290999999999</v>
      </c>
      <c r="D3">
        <v>17913.22</v>
      </c>
      <c r="E3">
        <v>2479.2759999999998</v>
      </c>
      <c r="F3">
        <v>1016.179</v>
      </c>
      <c r="G3">
        <v>2860.4720000000002</v>
      </c>
      <c r="H3">
        <v>29.1</v>
      </c>
      <c r="I3">
        <v>209</v>
      </c>
      <c r="J3">
        <v>2.1</v>
      </c>
      <c r="K3">
        <v>12.9</v>
      </c>
      <c r="L3">
        <v>34785.728999999999</v>
      </c>
      <c r="M3">
        <v>61768.754000000001</v>
      </c>
      <c r="N3">
        <v>16762.900000000001</v>
      </c>
      <c r="O3">
        <v>3136.7919999999999</v>
      </c>
      <c r="P3">
        <v>7083.3329999999996</v>
      </c>
      <c r="Q3">
        <v>48.5</v>
      </c>
      <c r="R3">
        <v>0.71099999999999997</v>
      </c>
      <c r="S3">
        <v>15.4</v>
      </c>
      <c r="T3">
        <v>24.2</v>
      </c>
      <c r="U3">
        <v>4618.8530000000001</v>
      </c>
      <c r="V3">
        <v>40250.790999999997</v>
      </c>
      <c r="W3">
        <v>15142.394</v>
      </c>
      <c r="X3">
        <v>18406.21</v>
      </c>
      <c r="Y3">
        <v>2083.3330000000001</v>
      </c>
      <c r="Z3">
        <v>1.1950000000000001</v>
      </c>
      <c r="AA3">
        <v>48.5</v>
      </c>
      <c r="AB3">
        <v>16.350000000000001</v>
      </c>
      <c r="AC3">
        <v>15034.333000000001</v>
      </c>
      <c r="AD3">
        <v>53686</v>
      </c>
      <c r="AE3">
        <v>24795</v>
      </c>
      <c r="AF3">
        <v>9690</v>
      </c>
      <c r="AG3">
        <v>4166.6660000000002</v>
      </c>
      <c r="AH3">
        <v>0.76</v>
      </c>
      <c r="AI3">
        <v>17.399999999999999</v>
      </c>
      <c r="AJ3">
        <v>10261.183000000001</v>
      </c>
      <c r="AK3">
        <v>90133.83</v>
      </c>
      <c r="AL3">
        <v>52448.123</v>
      </c>
      <c r="AM3">
        <v>17285.995999999999</v>
      </c>
      <c r="AN3">
        <v>10138.526</v>
      </c>
      <c r="AO3">
        <v>0.6</v>
      </c>
      <c r="AP3">
        <v>23.8</v>
      </c>
      <c r="AQ3">
        <v>118.1</v>
      </c>
      <c r="AR3" t="e">
        <v>#N/A</v>
      </c>
      <c r="AS3" t="e">
        <v>#N/A</v>
      </c>
      <c r="AT3" t="e">
        <v>#N/A</v>
      </c>
      <c r="AU3" t="e">
        <v>#N/A</v>
      </c>
      <c r="AV3" t="e">
        <v>#N/A</v>
      </c>
      <c r="AW3" t="e">
        <v>#N/A</v>
      </c>
      <c r="AX3" t="e">
        <v>#N/A</v>
      </c>
      <c r="AY3" t="e">
        <v>#N/A</v>
      </c>
      <c r="AZ3" t="e">
        <v>#N/A</v>
      </c>
      <c r="BA3">
        <v>352076</v>
      </c>
      <c r="BB3">
        <v>126962</v>
      </c>
      <c r="BC3">
        <v>479038</v>
      </c>
      <c r="BD3" t="e">
        <v>#N/A</v>
      </c>
      <c r="BF3" s="38">
        <v>35</v>
      </c>
      <c r="BG3" t="s">
        <v>175</v>
      </c>
      <c r="BH3" t="s">
        <v>54</v>
      </c>
      <c r="BI3" t="s">
        <v>170</v>
      </c>
    </row>
    <row r="4" spans="1:61" x14ac:dyDescent="0.25">
      <c r="A4">
        <v>2006</v>
      </c>
      <c r="B4" t="s">
        <v>148</v>
      </c>
      <c r="C4">
        <v>11313.661</v>
      </c>
      <c r="D4">
        <v>18446.126</v>
      </c>
      <c r="E4">
        <v>2810.808</v>
      </c>
      <c r="F4">
        <v>1016.179</v>
      </c>
      <c r="G4">
        <v>3305.4780000000001</v>
      </c>
      <c r="H4">
        <v>27.45</v>
      </c>
      <c r="I4">
        <v>213.5</v>
      </c>
      <c r="J4">
        <v>2.15</v>
      </c>
      <c r="K4">
        <v>13</v>
      </c>
      <c r="L4">
        <v>36930.891000000003</v>
      </c>
      <c r="M4">
        <v>64045.248</v>
      </c>
      <c r="N4">
        <v>16864.75</v>
      </c>
      <c r="O4">
        <v>3166.2730000000001</v>
      </c>
      <c r="P4">
        <v>7083.3329999999996</v>
      </c>
      <c r="Q4">
        <v>50</v>
      </c>
      <c r="R4">
        <v>0.78700000000000003</v>
      </c>
      <c r="S4">
        <v>15.55</v>
      </c>
      <c r="T4">
        <v>24.25</v>
      </c>
      <c r="U4">
        <v>7105.1750000000002</v>
      </c>
      <c r="V4">
        <v>43445.298000000003</v>
      </c>
      <c r="W4">
        <v>15281.315000000001</v>
      </c>
      <c r="X4">
        <v>18975.473999999998</v>
      </c>
      <c r="Y4">
        <v>2083.3330000000001</v>
      </c>
      <c r="Z4">
        <v>1.29</v>
      </c>
      <c r="AA4">
        <v>50</v>
      </c>
      <c r="AB4">
        <v>16.5</v>
      </c>
      <c r="AC4">
        <v>15177.083000000001</v>
      </c>
      <c r="AD4">
        <v>53900</v>
      </c>
      <c r="AE4">
        <v>24866.25</v>
      </c>
      <c r="AF4">
        <v>9690</v>
      </c>
      <c r="AG4">
        <v>4166.6660000000002</v>
      </c>
      <c r="AH4">
        <v>0.77</v>
      </c>
      <c r="AI4">
        <v>17.45</v>
      </c>
      <c r="AJ4">
        <v>7971.7830000000004</v>
      </c>
      <c r="AK4">
        <v>87880.483999999997</v>
      </c>
      <c r="AL4">
        <v>52612.597000000002</v>
      </c>
      <c r="AM4">
        <v>17157.575000000001</v>
      </c>
      <c r="AN4">
        <v>10138.526</v>
      </c>
      <c r="AO4">
        <v>0.58499999999999996</v>
      </c>
      <c r="AP4">
        <v>23.85</v>
      </c>
      <c r="AQ4">
        <v>119.4</v>
      </c>
      <c r="AR4" t="e">
        <v>#N/A</v>
      </c>
      <c r="AS4" t="e">
        <v>#N/A</v>
      </c>
      <c r="AT4" t="e">
        <v>#N/A</v>
      </c>
      <c r="AU4" t="e">
        <v>#N/A</v>
      </c>
      <c r="AV4" t="e">
        <v>#N/A</v>
      </c>
      <c r="AW4" t="e">
        <v>#N/A</v>
      </c>
      <c r="AX4" t="e">
        <v>#N/A</v>
      </c>
      <c r="AY4" t="e">
        <v>#N/A</v>
      </c>
      <c r="AZ4" t="e">
        <v>#N/A</v>
      </c>
      <c r="BA4">
        <v>327314</v>
      </c>
      <c r="BB4">
        <v>185196</v>
      </c>
      <c r="BC4">
        <v>512510</v>
      </c>
      <c r="BD4" t="e">
        <v>#N/A</v>
      </c>
      <c r="BF4" s="38">
        <v>36</v>
      </c>
      <c r="BG4" t="s">
        <v>175</v>
      </c>
      <c r="BH4" t="s">
        <v>180</v>
      </c>
      <c r="BI4" t="s">
        <v>170</v>
      </c>
    </row>
    <row r="5" spans="1:61" x14ac:dyDescent="0.25">
      <c r="A5">
        <v>2006</v>
      </c>
      <c r="B5" t="s">
        <v>149</v>
      </c>
      <c r="C5">
        <v>10616.048000000001</v>
      </c>
      <c r="D5">
        <v>17808.008000000002</v>
      </c>
      <c r="E5">
        <v>2843.24</v>
      </c>
      <c r="F5">
        <v>1016.179</v>
      </c>
      <c r="G5">
        <v>3332.5390000000002</v>
      </c>
      <c r="H5">
        <v>27.1</v>
      </c>
      <c r="I5">
        <v>199.5</v>
      </c>
      <c r="J5">
        <v>2.2000000000000002</v>
      </c>
      <c r="K5">
        <v>13.15</v>
      </c>
      <c r="L5">
        <v>33181.576000000001</v>
      </c>
      <c r="M5">
        <v>60230.03</v>
      </c>
      <c r="N5">
        <v>16893.187000000002</v>
      </c>
      <c r="O5">
        <v>3071.933</v>
      </c>
      <c r="P5">
        <v>7083.3329999999996</v>
      </c>
      <c r="Q5">
        <v>46.75</v>
      </c>
      <c r="R5">
        <v>0.78700000000000003</v>
      </c>
      <c r="S5">
        <v>15.6</v>
      </c>
      <c r="T5">
        <v>24.25</v>
      </c>
      <c r="U5">
        <v>8292.2739999999994</v>
      </c>
      <c r="V5">
        <v>43445.298000000003</v>
      </c>
      <c r="W5">
        <v>15327.621999999999</v>
      </c>
      <c r="X5">
        <v>17742.067999999999</v>
      </c>
      <c r="Y5">
        <v>2083.3330000000001</v>
      </c>
      <c r="Z5">
        <v>1.29</v>
      </c>
      <c r="AA5">
        <v>46.75</v>
      </c>
      <c r="AB5">
        <v>16.55</v>
      </c>
      <c r="AC5">
        <v>8105.8329999999996</v>
      </c>
      <c r="AD5">
        <v>46900</v>
      </c>
      <c r="AE5">
        <v>24937.5</v>
      </c>
      <c r="AF5">
        <v>9690</v>
      </c>
      <c r="AG5">
        <v>4166.6660000000002</v>
      </c>
      <c r="AH5">
        <v>0.67</v>
      </c>
      <c r="AI5">
        <v>17.5</v>
      </c>
      <c r="AJ5">
        <v>6161.098</v>
      </c>
      <c r="AK5">
        <v>86378.252999999997</v>
      </c>
      <c r="AL5">
        <v>53081.578999999998</v>
      </c>
      <c r="AM5">
        <v>16997.047999999999</v>
      </c>
      <c r="AN5">
        <v>10138.526</v>
      </c>
      <c r="AO5">
        <v>0.57499999999999996</v>
      </c>
      <c r="AP5">
        <v>23.9</v>
      </c>
      <c r="AQ5">
        <v>126.6</v>
      </c>
      <c r="AR5" t="e">
        <v>#N/A</v>
      </c>
      <c r="AS5" t="e">
        <v>#N/A</v>
      </c>
      <c r="AT5" t="e">
        <v>#N/A</v>
      </c>
      <c r="AU5" t="e">
        <v>#N/A</v>
      </c>
      <c r="AV5" t="e">
        <v>#N/A</v>
      </c>
      <c r="AW5" t="e">
        <v>#N/A</v>
      </c>
      <c r="AX5" t="e">
        <v>#N/A</v>
      </c>
      <c r="AY5" t="e">
        <v>#N/A</v>
      </c>
      <c r="AZ5" t="e">
        <v>#N/A</v>
      </c>
      <c r="BA5">
        <v>272190</v>
      </c>
      <c r="BB5">
        <v>211130</v>
      </c>
      <c r="BC5">
        <v>483320</v>
      </c>
      <c r="BD5" t="e">
        <v>#N/A</v>
      </c>
      <c r="BF5" s="38">
        <v>37</v>
      </c>
      <c r="BG5" t="s">
        <v>175</v>
      </c>
      <c r="BH5" t="s">
        <v>181</v>
      </c>
      <c r="BI5" t="s">
        <v>170</v>
      </c>
    </row>
    <row r="6" spans="1:61" x14ac:dyDescent="0.25">
      <c r="A6">
        <v>2006</v>
      </c>
      <c r="B6" t="s">
        <v>150</v>
      </c>
      <c r="C6">
        <v>11746.299000000001</v>
      </c>
      <c r="D6">
        <v>18758.424999999999</v>
      </c>
      <c r="E6">
        <v>2864.8620000000001</v>
      </c>
      <c r="F6">
        <v>1016.179</v>
      </c>
      <c r="G6">
        <v>3131.0839999999998</v>
      </c>
      <c r="H6">
        <v>27.1</v>
      </c>
      <c r="I6">
        <v>206.5</v>
      </c>
      <c r="J6">
        <v>2.25</v>
      </c>
      <c r="K6">
        <v>13.25</v>
      </c>
      <c r="L6">
        <v>30223.784</v>
      </c>
      <c r="M6">
        <v>57219.28</v>
      </c>
      <c r="N6">
        <v>16905.087</v>
      </c>
      <c r="O6">
        <v>3007.0749999999998</v>
      </c>
      <c r="P6">
        <v>7083.3329999999996</v>
      </c>
      <c r="Q6">
        <v>44.35</v>
      </c>
      <c r="R6">
        <v>0.75900000000000001</v>
      </c>
      <c r="S6">
        <v>15.65</v>
      </c>
      <c r="T6">
        <v>24.2</v>
      </c>
      <c r="U6">
        <v>9522.5470000000005</v>
      </c>
      <c r="V6">
        <v>43764.749000000003</v>
      </c>
      <c r="W6">
        <v>15327.621999999999</v>
      </c>
      <c r="X6">
        <v>16831.245999999999</v>
      </c>
      <c r="Y6">
        <v>2083.3330000000001</v>
      </c>
      <c r="Z6">
        <v>1.3</v>
      </c>
      <c r="AA6">
        <v>44.35</v>
      </c>
      <c r="AB6">
        <v>16.55</v>
      </c>
      <c r="AC6">
        <v>860.41600000000005</v>
      </c>
      <c r="AD6">
        <v>39900</v>
      </c>
      <c r="AE6">
        <v>25151.25</v>
      </c>
      <c r="AF6">
        <v>9721.6659999999993</v>
      </c>
      <c r="AG6">
        <v>4166.6660000000002</v>
      </c>
      <c r="AH6">
        <v>0.56999999999999995</v>
      </c>
      <c r="AI6">
        <v>17.649999999999999</v>
      </c>
      <c r="AJ6">
        <v>8077.0709999999999</v>
      </c>
      <c r="AK6">
        <v>88631.599000000002</v>
      </c>
      <c r="AL6">
        <v>53418.951999999997</v>
      </c>
      <c r="AM6">
        <v>16997.047999999999</v>
      </c>
      <c r="AN6">
        <v>10138.526</v>
      </c>
      <c r="AO6">
        <v>0.59</v>
      </c>
      <c r="AP6">
        <v>23.95</v>
      </c>
      <c r="AQ6">
        <v>131.25</v>
      </c>
      <c r="AR6" t="e">
        <v>#N/A</v>
      </c>
      <c r="AS6" t="e">
        <v>#N/A</v>
      </c>
      <c r="AT6" t="e">
        <v>#N/A</v>
      </c>
      <c r="AU6" t="e">
        <v>#N/A</v>
      </c>
      <c r="AV6" t="e">
        <v>#N/A</v>
      </c>
      <c r="AW6" t="e">
        <v>#N/A</v>
      </c>
      <c r="AX6" t="e">
        <v>#N/A</v>
      </c>
      <c r="AY6" t="e">
        <v>#N/A</v>
      </c>
      <c r="AZ6" t="e">
        <v>#N/A</v>
      </c>
      <c r="BA6">
        <v>339125</v>
      </c>
      <c r="BB6">
        <v>238342</v>
      </c>
      <c r="BC6">
        <v>577467</v>
      </c>
      <c r="BD6" t="e">
        <v>#N/A</v>
      </c>
      <c r="BF6" s="38">
        <v>38</v>
      </c>
      <c r="BG6" t="s">
        <v>175</v>
      </c>
      <c r="BH6" t="s">
        <v>182</v>
      </c>
      <c r="BI6" t="s">
        <v>170</v>
      </c>
    </row>
    <row r="7" spans="1:61" x14ac:dyDescent="0.25">
      <c r="A7">
        <v>2006</v>
      </c>
      <c r="B7" t="s">
        <v>151</v>
      </c>
      <c r="C7">
        <v>11256.875</v>
      </c>
      <c r="D7">
        <v>17687.262999999999</v>
      </c>
      <c r="E7">
        <v>2565.7629999999999</v>
      </c>
      <c r="F7">
        <v>1016.179</v>
      </c>
      <c r="G7">
        <v>2848.4450000000002</v>
      </c>
      <c r="H7">
        <v>27</v>
      </c>
      <c r="I7">
        <v>178</v>
      </c>
      <c r="J7">
        <v>2.25</v>
      </c>
      <c r="K7">
        <v>13.35</v>
      </c>
      <c r="L7">
        <v>29650.258999999998</v>
      </c>
      <c r="M7">
        <v>56655.353000000003</v>
      </c>
      <c r="N7">
        <v>16950.062000000002</v>
      </c>
      <c r="O7">
        <v>2971.6979999999999</v>
      </c>
      <c r="P7">
        <v>7083.3329999999996</v>
      </c>
      <c r="Q7">
        <v>43.65</v>
      </c>
      <c r="R7">
        <v>0.79700000000000004</v>
      </c>
      <c r="S7">
        <v>15.7</v>
      </c>
      <c r="T7">
        <v>24.25</v>
      </c>
      <c r="U7">
        <v>14533.657999999999</v>
      </c>
      <c r="V7">
        <v>48556.51</v>
      </c>
      <c r="W7">
        <v>15373.929</v>
      </c>
      <c r="X7">
        <v>16565.589</v>
      </c>
      <c r="Y7">
        <v>2083.3330000000001</v>
      </c>
      <c r="Z7">
        <v>1.4419999999999999</v>
      </c>
      <c r="AA7">
        <v>43.65</v>
      </c>
      <c r="AB7">
        <v>16.600000000000001</v>
      </c>
      <c r="AC7">
        <v>1457.5</v>
      </c>
      <c r="AD7">
        <v>40600</v>
      </c>
      <c r="AE7">
        <v>25222.5</v>
      </c>
      <c r="AF7">
        <v>9753.3330000000005</v>
      </c>
      <c r="AG7">
        <v>4166.6660000000002</v>
      </c>
      <c r="AH7">
        <v>0.57999999999999996</v>
      </c>
      <c r="AI7">
        <v>17.7</v>
      </c>
      <c r="AJ7">
        <v>13263.304</v>
      </c>
      <c r="AK7">
        <v>93889.406000000003</v>
      </c>
      <c r="AL7">
        <v>53490.525999999998</v>
      </c>
      <c r="AM7">
        <v>16997.047999999999</v>
      </c>
      <c r="AN7">
        <v>10138.526</v>
      </c>
      <c r="AO7">
        <v>0.625</v>
      </c>
      <c r="AP7">
        <v>24</v>
      </c>
      <c r="AQ7">
        <v>130.75</v>
      </c>
      <c r="AR7" t="e">
        <v>#N/A</v>
      </c>
      <c r="AS7" t="e">
        <v>#N/A</v>
      </c>
      <c r="AT7" t="e">
        <v>#N/A</v>
      </c>
      <c r="AU7" t="e">
        <v>#N/A</v>
      </c>
      <c r="AV7" t="e">
        <v>#N/A</v>
      </c>
      <c r="AW7" t="e">
        <v>#N/A</v>
      </c>
      <c r="AX7" t="e">
        <v>#N/A</v>
      </c>
      <c r="AY7" t="e">
        <v>#N/A</v>
      </c>
      <c r="AZ7" t="e">
        <v>#N/A</v>
      </c>
      <c r="BA7">
        <v>235949.6</v>
      </c>
      <c r="BB7">
        <v>133177</v>
      </c>
      <c r="BC7">
        <v>369126.6</v>
      </c>
      <c r="BD7" t="e">
        <v>#N/A</v>
      </c>
      <c r="BF7" s="38">
        <v>39</v>
      </c>
      <c r="BG7" t="s">
        <v>176</v>
      </c>
      <c r="BH7" t="s">
        <v>298</v>
      </c>
      <c r="BI7" t="s">
        <v>170</v>
      </c>
    </row>
    <row r="8" spans="1:61" x14ac:dyDescent="0.25">
      <c r="A8">
        <v>2006</v>
      </c>
      <c r="B8" t="s">
        <v>153</v>
      </c>
      <c r="C8">
        <v>11131.121999999999</v>
      </c>
      <c r="D8">
        <v>17342.602999999999</v>
      </c>
      <c r="E8">
        <v>2575.3719999999998</v>
      </c>
      <c r="F8">
        <v>1016.179</v>
      </c>
      <c r="G8">
        <v>2619.9290000000001</v>
      </c>
      <c r="H8">
        <v>27.2</v>
      </c>
      <c r="I8">
        <v>130.5</v>
      </c>
      <c r="J8">
        <v>2.1</v>
      </c>
      <c r="K8">
        <v>13.4</v>
      </c>
      <c r="L8">
        <v>25941.823</v>
      </c>
      <c r="M8">
        <v>52951.769</v>
      </c>
      <c r="N8">
        <v>16978.5</v>
      </c>
      <c r="O8">
        <v>2948.1129999999998</v>
      </c>
      <c r="P8">
        <v>7083.3329999999996</v>
      </c>
      <c r="Q8">
        <v>40.549999999999997</v>
      </c>
      <c r="R8">
        <v>0.78700000000000003</v>
      </c>
      <c r="S8">
        <v>15.75</v>
      </c>
      <c r="T8">
        <v>24.25</v>
      </c>
      <c r="U8">
        <v>15071.236000000001</v>
      </c>
      <c r="V8">
        <v>47917.608999999997</v>
      </c>
      <c r="W8">
        <v>15373.929</v>
      </c>
      <c r="X8">
        <v>15389.109</v>
      </c>
      <c r="Y8">
        <v>2083.3330000000001</v>
      </c>
      <c r="Z8">
        <v>1.423</v>
      </c>
      <c r="AA8">
        <v>40.549999999999997</v>
      </c>
      <c r="AB8">
        <v>16.600000000000001</v>
      </c>
      <c r="AC8">
        <v>-2113.75</v>
      </c>
      <c r="AD8">
        <v>37100</v>
      </c>
      <c r="AE8">
        <v>25293.75</v>
      </c>
      <c r="AF8">
        <v>9753.3330000000005</v>
      </c>
      <c r="AG8">
        <v>4166.6660000000002</v>
      </c>
      <c r="AH8">
        <v>0.53</v>
      </c>
      <c r="AI8">
        <v>17.75</v>
      </c>
      <c r="AJ8">
        <v>15556.04</v>
      </c>
      <c r="AK8">
        <v>96142.751999999993</v>
      </c>
      <c r="AL8">
        <v>53451.135999999999</v>
      </c>
      <c r="AM8">
        <v>16997.047999999999</v>
      </c>
      <c r="AN8">
        <v>10138.526</v>
      </c>
      <c r="AO8">
        <v>0.64</v>
      </c>
      <c r="AP8">
        <v>24.05</v>
      </c>
      <c r="AQ8">
        <v>128.1</v>
      </c>
      <c r="AR8" t="e">
        <v>#N/A</v>
      </c>
      <c r="AS8" t="e">
        <v>#N/A</v>
      </c>
      <c r="AT8" t="e">
        <v>#N/A</v>
      </c>
      <c r="AU8" t="e">
        <v>#N/A</v>
      </c>
      <c r="AV8" t="e">
        <v>#N/A</v>
      </c>
      <c r="AW8" t="e">
        <v>#N/A</v>
      </c>
      <c r="AX8" t="e">
        <v>#N/A</v>
      </c>
      <c r="AY8" t="e">
        <v>#N/A</v>
      </c>
      <c r="AZ8" t="e">
        <v>#N/A</v>
      </c>
      <c r="BA8">
        <v>184397</v>
      </c>
      <c r="BB8">
        <v>100071</v>
      </c>
      <c r="BC8">
        <v>284468</v>
      </c>
      <c r="BD8" t="e">
        <v>#N/A</v>
      </c>
      <c r="BF8" s="38">
        <v>41</v>
      </c>
      <c r="BG8" t="s">
        <v>178</v>
      </c>
      <c r="BH8" t="s">
        <v>299</v>
      </c>
      <c r="BI8" t="s">
        <v>170</v>
      </c>
    </row>
    <row r="9" spans="1:61" x14ac:dyDescent="0.25">
      <c r="A9">
        <v>2006</v>
      </c>
      <c r="B9" t="s">
        <v>154</v>
      </c>
      <c r="C9">
        <v>13777.358</v>
      </c>
      <c r="D9">
        <v>19815.623</v>
      </c>
      <c r="E9">
        <v>2594.5920000000001</v>
      </c>
      <c r="F9">
        <v>1016.179</v>
      </c>
      <c r="G9">
        <v>2427.4940000000001</v>
      </c>
      <c r="H9">
        <v>32.200000000000003</v>
      </c>
      <c r="I9">
        <v>107</v>
      </c>
      <c r="J9">
        <v>2</v>
      </c>
      <c r="K9">
        <v>13.5</v>
      </c>
      <c r="L9">
        <v>23719.967000000001</v>
      </c>
      <c r="M9">
        <v>50744.364000000001</v>
      </c>
      <c r="N9">
        <v>17051.912</v>
      </c>
      <c r="O9">
        <v>2889.15</v>
      </c>
      <c r="P9">
        <v>7083.3329999999996</v>
      </c>
      <c r="Q9">
        <v>38.450000000000003</v>
      </c>
      <c r="R9">
        <v>0.82499999999999996</v>
      </c>
      <c r="S9">
        <v>15.85</v>
      </c>
      <c r="T9">
        <v>24.3</v>
      </c>
      <c r="U9">
        <v>18011.746999999999</v>
      </c>
      <c r="V9">
        <v>50153.764000000003</v>
      </c>
      <c r="W9">
        <v>15466.543</v>
      </c>
      <c r="X9">
        <v>14592.14</v>
      </c>
      <c r="Y9">
        <v>2083.3330000000001</v>
      </c>
      <c r="Z9">
        <v>1.4890000000000001</v>
      </c>
      <c r="AA9">
        <v>38.450000000000003</v>
      </c>
      <c r="AB9">
        <v>16.7</v>
      </c>
      <c r="AC9">
        <v>6174</v>
      </c>
      <c r="AD9">
        <v>45554</v>
      </c>
      <c r="AE9">
        <v>25365</v>
      </c>
      <c r="AF9">
        <v>9848.3330000000005</v>
      </c>
      <c r="AG9">
        <v>4166.6660000000002</v>
      </c>
      <c r="AH9">
        <v>0.65</v>
      </c>
      <c r="AI9">
        <v>17.8</v>
      </c>
      <c r="AJ9">
        <v>15750.433999999999</v>
      </c>
      <c r="AK9">
        <v>96893.866999999998</v>
      </c>
      <c r="AL9">
        <v>54007.856</v>
      </c>
      <c r="AM9">
        <v>16997.047999999999</v>
      </c>
      <c r="AN9">
        <v>10138.526</v>
      </c>
      <c r="AO9">
        <v>0.64500000000000002</v>
      </c>
      <c r="AP9">
        <v>24.1</v>
      </c>
      <c r="AQ9">
        <v>137</v>
      </c>
      <c r="AR9" t="e">
        <v>#N/A</v>
      </c>
      <c r="AS9" t="e">
        <v>#N/A</v>
      </c>
      <c r="AT9" t="e">
        <v>#N/A</v>
      </c>
      <c r="AU9" t="e">
        <v>#N/A</v>
      </c>
      <c r="AV9" t="e">
        <v>#N/A</v>
      </c>
      <c r="AW9" t="e">
        <v>#N/A</v>
      </c>
      <c r="AX9" t="e">
        <v>#N/A</v>
      </c>
      <c r="AY9" t="e">
        <v>#N/A</v>
      </c>
      <c r="AZ9" t="e">
        <v>#N/A</v>
      </c>
      <c r="BA9">
        <v>230727</v>
      </c>
      <c r="BB9">
        <v>141119</v>
      </c>
      <c r="BC9">
        <v>371846</v>
      </c>
      <c r="BD9" t="e">
        <v>#N/A</v>
      </c>
      <c r="BF9" s="38">
        <v>42</v>
      </c>
      <c r="BG9" t="s">
        <v>177</v>
      </c>
      <c r="BI9" t="s">
        <v>170</v>
      </c>
    </row>
    <row r="10" spans="1:61" x14ac:dyDescent="0.25">
      <c r="A10">
        <v>2006</v>
      </c>
      <c r="B10" t="s">
        <v>155</v>
      </c>
      <c r="C10">
        <v>13098.798000000001</v>
      </c>
      <c r="D10">
        <v>19031.174999999999</v>
      </c>
      <c r="E10">
        <v>2633.03</v>
      </c>
      <c r="F10">
        <v>1016.179</v>
      </c>
      <c r="G10">
        <v>2283.1669999999999</v>
      </c>
      <c r="H10">
        <v>32.200000000000003</v>
      </c>
      <c r="I10">
        <v>99.5</v>
      </c>
      <c r="J10">
        <v>2</v>
      </c>
      <c r="K10">
        <v>13.7</v>
      </c>
      <c r="L10">
        <v>26037.300999999999</v>
      </c>
      <c r="M10">
        <v>53338.487000000001</v>
      </c>
      <c r="N10">
        <v>17293.325000000001</v>
      </c>
      <c r="O10">
        <v>2924.5279999999998</v>
      </c>
      <c r="P10">
        <v>7083.3329999999996</v>
      </c>
      <c r="Q10">
        <v>40.549999999999997</v>
      </c>
      <c r="R10">
        <v>0.84399999999999997</v>
      </c>
      <c r="S10">
        <v>16.100000000000001</v>
      </c>
      <c r="T10">
        <v>24.6</v>
      </c>
      <c r="U10">
        <v>14747.087</v>
      </c>
      <c r="V10">
        <v>47917.608999999997</v>
      </c>
      <c r="W10">
        <v>15698.078</v>
      </c>
      <c r="X10">
        <v>15389.109</v>
      </c>
      <c r="Y10">
        <v>2083.3330000000001</v>
      </c>
      <c r="Z10">
        <v>1.423</v>
      </c>
      <c r="AA10">
        <v>40.549999999999997</v>
      </c>
      <c r="AB10">
        <v>16.95</v>
      </c>
      <c r="AC10">
        <v>13738.833000000001</v>
      </c>
      <c r="AD10">
        <v>53578</v>
      </c>
      <c r="AE10">
        <v>25792.5</v>
      </c>
      <c r="AF10">
        <v>9880</v>
      </c>
      <c r="AG10">
        <v>4166.6660000000002</v>
      </c>
      <c r="AH10">
        <v>0.76</v>
      </c>
      <c r="AI10">
        <v>18.100000000000001</v>
      </c>
      <c r="AJ10">
        <v>15707.563</v>
      </c>
      <c r="AK10">
        <v>97644.982000000004</v>
      </c>
      <c r="AL10">
        <v>54801.843000000001</v>
      </c>
      <c r="AM10">
        <v>16997.047999999999</v>
      </c>
      <c r="AN10">
        <v>10138.526</v>
      </c>
      <c r="AO10">
        <v>0.65</v>
      </c>
      <c r="AP10">
        <v>24.35</v>
      </c>
      <c r="AQ10">
        <v>142.94999999999999</v>
      </c>
      <c r="AR10" t="e">
        <v>#N/A</v>
      </c>
      <c r="AS10" t="e">
        <v>#N/A</v>
      </c>
      <c r="AT10" t="e">
        <v>#N/A</v>
      </c>
      <c r="AU10" t="e">
        <v>#N/A</v>
      </c>
      <c r="AV10" t="e">
        <v>#N/A</v>
      </c>
      <c r="AW10" t="e">
        <v>#N/A</v>
      </c>
      <c r="AX10" t="e">
        <v>#N/A</v>
      </c>
      <c r="AY10" t="e">
        <v>#N/A</v>
      </c>
      <c r="AZ10" t="e">
        <v>#N/A</v>
      </c>
      <c r="BA10">
        <v>241593</v>
      </c>
      <c r="BB10">
        <v>139365</v>
      </c>
      <c r="BC10">
        <v>380958</v>
      </c>
      <c r="BD10" t="e">
        <v>#N/A</v>
      </c>
      <c r="BF10" s="38">
        <v>40</v>
      </c>
      <c r="BG10" t="s">
        <v>176</v>
      </c>
      <c r="BI10" t="s">
        <v>170</v>
      </c>
    </row>
    <row r="11" spans="1:61" x14ac:dyDescent="0.25">
      <c r="A11">
        <v>2006</v>
      </c>
      <c r="B11" t="s">
        <v>156</v>
      </c>
      <c r="C11">
        <v>13849.995999999999</v>
      </c>
      <c r="D11">
        <v>19728.84</v>
      </c>
      <c r="E11">
        <v>2642.64</v>
      </c>
      <c r="F11">
        <v>1016.179</v>
      </c>
      <c r="G11">
        <v>2220.0250000000001</v>
      </c>
      <c r="H11">
        <v>32.049999999999997</v>
      </c>
      <c r="I11">
        <v>90</v>
      </c>
      <c r="J11">
        <v>1.95</v>
      </c>
      <c r="K11">
        <v>13.75</v>
      </c>
      <c r="L11">
        <v>21978.690999999999</v>
      </c>
      <c r="M11">
        <v>49371.334999999999</v>
      </c>
      <c r="N11">
        <v>17473.224999999999</v>
      </c>
      <c r="O11">
        <v>2836.0839999999998</v>
      </c>
      <c r="P11">
        <v>7083.3329999999996</v>
      </c>
      <c r="Q11">
        <v>37.5</v>
      </c>
      <c r="R11">
        <v>0.78700000000000003</v>
      </c>
      <c r="S11">
        <v>16.3</v>
      </c>
      <c r="T11">
        <v>24.8</v>
      </c>
      <c r="U11">
        <v>11839.647000000001</v>
      </c>
      <c r="V11">
        <v>44084.2</v>
      </c>
      <c r="W11">
        <v>15929.612999999999</v>
      </c>
      <c r="X11">
        <v>14231.606</v>
      </c>
      <c r="Y11">
        <v>2083.3330000000001</v>
      </c>
      <c r="Z11">
        <v>1.3089999999999999</v>
      </c>
      <c r="AA11">
        <v>37.5</v>
      </c>
      <c r="AB11">
        <v>17.2</v>
      </c>
      <c r="AC11">
        <v>14959</v>
      </c>
      <c r="AD11">
        <v>55194</v>
      </c>
      <c r="AE11">
        <v>26220</v>
      </c>
      <c r="AF11">
        <v>9848.3330000000005</v>
      </c>
      <c r="AG11">
        <v>4166.6660000000002</v>
      </c>
      <c r="AH11">
        <v>0.78</v>
      </c>
      <c r="AI11">
        <v>18.399999999999999</v>
      </c>
      <c r="AJ11">
        <v>15856.504999999999</v>
      </c>
      <c r="AK11">
        <v>99147.213000000003</v>
      </c>
      <c r="AL11">
        <v>56155.131999999998</v>
      </c>
      <c r="AM11">
        <v>16997.047999999999</v>
      </c>
      <c r="AN11">
        <v>10138.526</v>
      </c>
      <c r="AO11">
        <v>0.66</v>
      </c>
      <c r="AP11">
        <v>24.65</v>
      </c>
      <c r="AQ11">
        <v>157.85</v>
      </c>
      <c r="AR11" t="e">
        <v>#N/A</v>
      </c>
      <c r="AS11" t="e">
        <v>#N/A</v>
      </c>
      <c r="AT11" t="e">
        <v>#N/A</v>
      </c>
      <c r="AU11" t="e">
        <v>#N/A</v>
      </c>
      <c r="AV11" t="e">
        <v>#N/A</v>
      </c>
      <c r="AW11" t="e">
        <v>#N/A</v>
      </c>
      <c r="AX11" t="e">
        <v>#N/A</v>
      </c>
      <c r="AY11" t="e">
        <v>#N/A</v>
      </c>
      <c r="AZ11" t="e">
        <v>#N/A</v>
      </c>
      <c r="BA11">
        <v>277552</v>
      </c>
      <c r="BB11">
        <v>127923</v>
      </c>
      <c r="BC11">
        <v>405475</v>
      </c>
      <c r="BD11" t="e">
        <v>#N/A</v>
      </c>
    </row>
    <row r="12" spans="1:61" x14ac:dyDescent="0.25">
      <c r="A12">
        <v>2006</v>
      </c>
      <c r="B12" t="s">
        <v>157</v>
      </c>
      <c r="C12">
        <v>13186.072</v>
      </c>
      <c r="D12">
        <v>19122.574000000001</v>
      </c>
      <c r="E12">
        <v>2700.297</v>
      </c>
      <c r="F12">
        <v>1016.179</v>
      </c>
      <c r="G12">
        <v>2220.0250000000001</v>
      </c>
      <c r="H12">
        <v>32.049999999999997</v>
      </c>
      <c r="I12">
        <v>116.5</v>
      </c>
      <c r="J12">
        <v>1.85</v>
      </c>
      <c r="K12">
        <v>14.05</v>
      </c>
      <c r="L12">
        <v>22801.544999999998</v>
      </c>
      <c r="M12">
        <v>50656.881999999998</v>
      </c>
      <c r="N12">
        <v>17906.437000000002</v>
      </c>
      <c r="O12">
        <v>2865.5659999999998</v>
      </c>
      <c r="P12">
        <v>7083.3329999999996</v>
      </c>
      <c r="Q12">
        <v>38.65</v>
      </c>
      <c r="R12">
        <v>0.77800000000000002</v>
      </c>
      <c r="S12">
        <v>16.8</v>
      </c>
      <c r="T12">
        <v>25.25</v>
      </c>
      <c r="U12">
        <v>8430.8420000000006</v>
      </c>
      <c r="V12">
        <v>41528.593999999997</v>
      </c>
      <c r="W12">
        <v>16346.376</v>
      </c>
      <c r="X12">
        <v>14668.040999999999</v>
      </c>
      <c r="Y12">
        <v>2083.3330000000001</v>
      </c>
      <c r="Z12">
        <v>1.2330000000000001</v>
      </c>
      <c r="AA12">
        <v>38.65</v>
      </c>
      <c r="AB12">
        <v>17.649999999999999</v>
      </c>
      <c r="AC12">
        <v>19689.582999999999</v>
      </c>
      <c r="AD12">
        <v>60740</v>
      </c>
      <c r="AE12">
        <v>27003.75</v>
      </c>
      <c r="AF12">
        <v>9880</v>
      </c>
      <c r="AG12">
        <v>4166.6660000000002</v>
      </c>
      <c r="AH12">
        <v>0.86</v>
      </c>
      <c r="AI12">
        <v>18.95</v>
      </c>
      <c r="AJ12">
        <v>15975.99</v>
      </c>
      <c r="AK12">
        <v>100649.443</v>
      </c>
      <c r="AL12">
        <v>57537.877</v>
      </c>
      <c r="AM12">
        <v>16997.047999999999</v>
      </c>
      <c r="AN12">
        <v>10138.526</v>
      </c>
      <c r="AO12">
        <v>0.67</v>
      </c>
      <c r="AP12">
        <v>25.25</v>
      </c>
      <c r="AQ12">
        <v>162</v>
      </c>
      <c r="AR12" t="e">
        <v>#N/A</v>
      </c>
      <c r="AS12" t="e">
        <v>#N/A</v>
      </c>
      <c r="AT12" t="e">
        <v>#N/A</v>
      </c>
      <c r="AU12" t="e">
        <v>#N/A</v>
      </c>
      <c r="AV12" t="e">
        <v>#N/A</v>
      </c>
      <c r="AW12" t="e">
        <v>#N/A</v>
      </c>
      <c r="AX12" t="e">
        <v>#N/A</v>
      </c>
      <c r="AY12" t="e">
        <v>#N/A</v>
      </c>
      <c r="AZ12" t="e">
        <v>#N/A</v>
      </c>
      <c r="BA12">
        <v>241153</v>
      </c>
      <c r="BB12">
        <v>130409</v>
      </c>
      <c r="BC12">
        <v>371562</v>
      </c>
      <c r="BD12" t="e">
        <v>#N/A</v>
      </c>
      <c r="BF12" s="38">
        <v>18</v>
      </c>
      <c r="BG12" t="s">
        <v>175</v>
      </c>
      <c r="BH12" t="s">
        <v>55</v>
      </c>
      <c r="BI12" t="s">
        <v>168</v>
      </c>
    </row>
    <row r="13" spans="1:61" x14ac:dyDescent="0.25">
      <c r="A13">
        <v>2006</v>
      </c>
      <c r="B13" t="s">
        <v>158</v>
      </c>
      <c r="C13">
        <v>12572.811</v>
      </c>
      <c r="D13">
        <v>18949.012999999999</v>
      </c>
      <c r="E13">
        <v>3091.8879999999999</v>
      </c>
      <c r="F13">
        <v>1016.179</v>
      </c>
      <c r="G13">
        <v>2268.1329999999998</v>
      </c>
      <c r="H13">
        <v>29.3</v>
      </c>
      <c r="I13">
        <v>111.5</v>
      </c>
      <c r="J13">
        <v>1.85</v>
      </c>
      <c r="K13">
        <v>14.3</v>
      </c>
      <c r="L13">
        <v>26472.536</v>
      </c>
      <c r="M13">
        <v>54731.033000000003</v>
      </c>
      <c r="N13">
        <v>18209.362000000001</v>
      </c>
      <c r="O13">
        <v>2965.8009999999999</v>
      </c>
      <c r="P13">
        <v>7083.3329999999996</v>
      </c>
      <c r="Q13">
        <v>42.45</v>
      </c>
      <c r="R13">
        <v>0.72099999999999997</v>
      </c>
      <c r="S13">
        <v>17.100000000000001</v>
      </c>
      <c r="T13">
        <v>25.65</v>
      </c>
      <c r="U13">
        <v>5706.2049999999999</v>
      </c>
      <c r="V13">
        <v>40570.241999999998</v>
      </c>
      <c r="W13">
        <v>16670.525000000001</v>
      </c>
      <c r="X13">
        <v>16110.178</v>
      </c>
      <c r="Y13">
        <v>2083.3330000000001</v>
      </c>
      <c r="Z13">
        <v>1.2050000000000001</v>
      </c>
      <c r="AA13">
        <v>42.45</v>
      </c>
      <c r="AB13">
        <v>18</v>
      </c>
      <c r="AC13">
        <v>18088.5</v>
      </c>
      <c r="AD13">
        <v>59986</v>
      </c>
      <c r="AE13">
        <v>27787.5</v>
      </c>
      <c r="AF13">
        <v>9943.3330000000005</v>
      </c>
      <c r="AG13">
        <v>4166.6660000000002</v>
      </c>
      <c r="AH13">
        <v>0.85</v>
      </c>
      <c r="AI13">
        <v>19.5</v>
      </c>
      <c r="AJ13">
        <v>15360.446</v>
      </c>
      <c r="AK13">
        <v>101400.558</v>
      </c>
      <c r="AL13">
        <v>58936.642</v>
      </c>
      <c r="AM13">
        <v>16964.942999999999</v>
      </c>
      <c r="AN13">
        <v>10138.526</v>
      </c>
      <c r="AO13">
        <v>0.67500000000000004</v>
      </c>
      <c r="AP13">
        <v>26</v>
      </c>
      <c r="AQ13">
        <v>160.80000000000001</v>
      </c>
      <c r="AR13" t="e">
        <v>#N/A</v>
      </c>
      <c r="AS13" t="e">
        <v>#N/A</v>
      </c>
      <c r="AT13" t="e">
        <v>#N/A</v>
      </c>
      <c r="AU13" t="e">
        <v>#N/A</v>
      </c>
      <c r="AV13" t="e">
        <v>#N/A</v>
      </c>
      <c r="AW13" t="e">
        <v>#N/A</v>
      </c>
      <c r="AX13" t="e">
        <v>#N/A</v>
      </c>
      <c r="AY13" t="e">
        <v>#N/A</v>
      </c>
      <c r="AZ13" t="e">
        <v>#N/A</v>
      </c>
      <c r="BA13">
        <v>286478</v>
      </c>
      <c r="BB13">
        <v>123999</v>
      </c>
      <c r="BC13">
        <v>410477</v>
      </c>
      <c r="BD13" t="e">
        <v>#N/A</v>
      </c>
      <c r="BF13" s="38">
        <v>10</v>
      </c>
      <c r="BG13" t="s">
        <v>175</v>
      </c>
      <c r="BH13" t="s">
        <v>54</v>
      </c>
      <c r="BI13" t="s">
        <v>168</v>
      </c>
    </row>
    <row r="14" spans="1:61" x14ac:dyDescent="0.25">
      <c r="A14">
        <v>2007</v>
      </c>
      <c r="B14" t="s">
        <v>146</v>
      </c>
      <c r="C14">
        <v>12456.707</v>
      </c>
      <c r="D14">
        <v>18814.995999999999</v>
      </c>
      <c r="E14">
        <v>2806.0030000000002</v>
      </c>
      <c r="F14">
        <v>957.89700000000005</v>
      </c>
      <c r="G14">
        <v>2594.3870000000002</v>
      </c>
      <c r="H14">
        <v>28.6</v>
      </c>
      <c r="I14">
        <v>102</v>
      </c>
      <c r="J14">
        <v>1.85</v>
      </c>
      <c r="K14">
        <v>14.6</v>
      </c>
      <c r="L14">
        <v>24068.552</v>
      </c>
      <c r="M14">
        <v>52700.837</v>
      </c>
      <c r="N14">
        <v>18524.187000000002</v>
      </c>
      <c r="O14">
        <v>3024.7640000000001</v>
      </c>
      <c r="P14">
        <v>7083.3329999999996</v>
      </c>
      <c r="Q14">
        <v>41.05</v>
      </c>
      <c r="R14">
        <v>0.66400000000000003</v>
      </c>
      <c r="S14">
        <v>17.45</v>
      </c>
      <c r="T14">
        <v>26</v>
      </c>
      <c r="U14">
        <v>3104.1790000000001</v>
      </c>
      <c r="V14">
        <v>37761.050999999999</v>
      </c>
      <c r="W14">
        <v>16994.673999999999</v>
      </c>
      <c r="X14">
        <v>15578.864</v>
      </c>
      <c r="Y14">
        <v>2083.3330000000001</v>
      </c>
      <c r="Z14">
        <v>1.1100000000000001</v>
      </c>
      <c r="AA14">
        <v>41.05</v>
      </c>
      <c r="AB14">
        <v>18.350000000000001</v>
      </c>
      <c r="AC14">
        <v>12096.333000000001</v>
      </c>
      <c r="AD14">
        <v>54548</v>
      </c>
      <c r="AE14">
        <v>28215</v>
      </c>
      <c r="AF14">
        <v>10070</v>
      </c>
      <c r="AG14">
        <v>4166.6660000000002</v>
      </c>
      <c r="AH14">
        <v>0.77</v>
      </c>
      <c r="AI14">
        <v>19.8</v>
      </c>
      <c r="AJ14">
        <v>16285.844999999999</v>
      </c>
      <c r="AK14">
        <v>103653.90399999999</v>
      </c>
      <c r="AL14">
        <v>60136.167000000001</v>
      </c>
      <c r="AM14">
        <v>17093.364000000001</v>
      </c>
      <c r="AN14">
        <v>10138.526</v>
      </c>
      <c r="AO14">
        <v>0.69</v>
      </c>
      <c r="AP14">
        <v>26.6</v>
      </c>
      <c r="AQ14">
        <v>161.4</v>
      </c>
      <c r="AR14">
        <v>174585</v>
      </c>
      <c r="AS14">
        <v>657525</v>
      </c>
      <c r="AT14">
        <v>0.26500000000000001</v>
      </c>
      <c r="AU14">
        <v>107791</v>
      </c>
      <c r="AV14">
        <v>73636</v>
      </c>
      <c r="AW14">
        <v>1.4630000000000001</v>
      </c>
      <c r="AX14">
        <v>3384</v>
      </c>
      <c r="AY14">
        <v>3347</v>
      </c>
      <c r="AZ14">
        <v>1.0109999999999999</v>
      </c>
      <c r="BA14">
        <v>268558</v>
      </c>
      <c r="BB14">
        <v>126807</v>
      </c>
      <c r="BC14">
        <v>395365</v>
      </c>
      <c r="BD14" t="e">
        <v>#N/A</v>
      </c>
      <c r="BF14" s="38">
        <v>11</v>
      </c>
      <c r="BG14" t="s">
        <v>175</v>
      </c>
      <c r="BH14" t="s">
        <v>179</v>
      </c>
      <c r="BI14" t="s">
        <v>168</v>
      </c>
    </row>
    <row r="15" spans="1:61" x14ac:dyDescent="0.25">
      <c r="A15">
        <v>2007</v>
      </c>
      <c r="B15" t="s">
        <v>147</v>
      </c>
      <c r="C15">
        <v>10555.77</v>
      </c>
      <c r="D15">
        <v>17440.157999999999</v>
      </c>
      <c r="E15">
        <v>2892.489</v>
      </c>
      <c r="F15">
        <v>957.89700000000005</v>
      </c>
      <c r="G15">
        <v>3034.0010000000002</v>
      </c>
      <c r="H15">
        <v>28.9</v>
      </c>
      <c r="I15">
        <v>128</v>
      </c>
      <c r="J15">
        <v>1.9</v>
      </c>
      <c r="K15">
        <v>15.05</v>
      </c>
      <c r="L15">
        <v>28190.955999999998</v>
      </c>
      <c r="M15">
        <v>57254.947</v>
      </c>
      <c r="N15">
        <v>18867.45</v>
      </c>
      <c r="O15">
        <v>3113.2069999999999</v>
      </c>
      <c r="P15">
        <v>7083.3329999999996</v>
      </c>
      <c r="Q15">
        <v>44.6</v>
      </c>
      <c r="R15">
        <v>0.72099999999999997</v>
      </c>
      <c r="S15">
        <v>17.850000000000001</v>
      </c>
      <c r="T15">
        <v>26.35</v>
      </c>
      <c r="U15">
        <v>2917.8510000000001</v>
      </c>
      <c r="V15">
        <v>39292.438999999998</v>
      </c>
      <c r="W15">
        <v>17365.13</v>
      </c>
      <c r="X15">
        <v>16926.123</v>
      </c>
      <c r="Y15">
        <v>2083.3330000000001</v>
      </c>
      <c r="Z15">
        <v>1.167</v>
      </c>
      <c r="AA15">
        <v>44.6</v>
      </c>
      <c r="AB15">
        <v>18.75</v>
      </c>
      <c r="AC15">
        <v>17077.416000000001</v>
      </c>
      <c r="AD15">
        <v>60202</v>
      </c>
      <c r="AE15">
        <v>28856.25</v>
      </c>
      <c r="AF15">
        <v>10101.665999999999</v>
      </c>
      <c r="AG15">
        <v>4166.6660000000002</v>
      </c>
      <c r="AH15">
        <v>0.85</v>
      </c>
      <c r="AI15">
        <v>20.25</v>
      </c>
      <c r="AJ15">
        <v>18596.350999999999</v>
      </c>
      <c r="AK15">
        <v>106658.36500000001</v>
      </c>
      <c r="AL15">
        <v>60701.701000000001</v>
      </c>
      <c r="AM15">
        <v>17221.786</v>
      </c>
      <c r="AN15">
        <v>10138.526</v>
      </c>
      <c r="AO15">
        <v>0.71</v>
      </c>
      <c r="AP15">
        <v>26.95</v>
      </c>
      <c r="AQ15">
        <v>159.15</v>
      </c>
      <c r="AR15">
        <v>225493</v>
      </c>
      <c r="AS15">
        <v>738704</v>
      </c>
      <c r="AT15">
        <v>0.30499999999999999</v>
      </c>
      <c r="AU15">
        <v>108632</v>
      </c>
      <c r="AV15">
        <v>73154</v>
      </c>
      <c r="AW15">
        <v>1.484</v>
      </c>
      <c r="AX15">
        <v>7201</v>
      </c>
      <c r="AY15">
        <v>9244</v>
      </c>
      <c r="AZ15">
        <v>0.77800000000000002</v>
      </c>
      <c r="BA15">
        <v>359770</v>
      </c>
      <c r="BB15">
        <v>141671</v>
      </c>
      <c r="BC15">
        <v>501441</v>
      </c>
      <c r="BD15" t="e">
        <v>#N/A</v>
      </c>
      <c r="BF15" s="38">
        <v>12</v>
      </c>
      <c r="BG15" t="s">
        <v>175</v>
      </c>
      <c r="BH15" t="s">
        <v>183</v>
      </c>
      <c r="BI15" t="s">
        <v>168</v>
      </c>
    </row>
    <row r="16" spans="1:61" x14ac:dyDescent="0.25">
      <c r="A16">
        <v>2007</v>
      </c>
      <c r="B16" t="s">
        <v>148</v>
      </c>
      <c r="C16">
        <v>10243.495999999999</v>
      </c>
      <c r="D16">
        <v>17993.922999999999</v>
      </c>
      <c r="E16">
        <v>3318.915</v>
      </c>
      <c r="F16">
        <v>957.89700000000005</v>
      </c>
      <c r="G16">
        <v>3473.614</v>
      </c>
      <c r="H16">
        <v>27.2</v>
      </c>
      <c r="I16">
        <v>121</v>
      </c>
      <c r="J16">
        <v>2</v>
      </c>
      <c r="K16">
        <v>15.35</v>
      </c>
      <c r="L16">
        <v>22326.518</v>
      </c>
      <c r="M16">
        <v>51650.072999999997</v>
      </c>
      <c r="N16">
        <v>19227.25</v>
      </c>
      <c r="O16">
        <v>3012.971</v>
      </c>
      <c r="P16">
        <v>7083.3329999999996</v>
      </c>
      <c r="Q16">
        <v>40.1</v>
      </c>
      <c r="R16">
        <v>0.67300000000000004</v>
      </c>
      <c r="S16">
        <v>18.25</v>
      </c>
      <c r="T16">
        <v>26.75</v>
      </c>
      <c r="U16">
        <v>2338.4830000000002</v>
      </c>
      <c r="V16">
        <v>37375.735000000001</v>
      </c>
      <c r="W16">
        <v>17735.587</v>
      </c>
      <c r="X16">
        <v>15218.33</v>
      </c>
      <c r="Y16">
        <v>2083.3330000000001</v>
      </c>
      <c r="Z16">
        <v>1.1100000000000001</v>
      </c>
      <c r="AA16">
        <v>40.1</v>
      </c>
      <c r="AB16">
        <v>19.149999999999999</v>
      </c>
      <c r="AC16">
        <v>19440.582999999999</v>
      </c>
      <c r="AD16">
        <v>63056</v>
      </c>
      <c r="AE16">
        <v>29283.75</v>
      </c>
      <c r="AF16">
        <v>10165</v>
      </c>
      <c r="AG16">
        <v>4166.6660000000002</v>
      </c>
      <c r="AH16">
        <v>0.89</v>
      </c>
      <c r="AI16">
        <v>20.55</v>
      </c>
      <c r="AJ16">
        <v>20850.466</v>
      </c>
      <c r="AK16">
        <v>109662.826</v>
      </c>
      <c r="AL16">
        <v>61227.309000000001</v>
      </c>
      <c r="AM16">
        <v>17446.523000000001</v>
      </c>
      <c r="AN16">
        <v>10138.526</v>
      </c>
      <c r="AO16">
        <v>0.73</v>
      </c>
      <c r="AP16">
        <v>27.2</v>
      </c>
      <c r="AQ16">
        <v>159.9</v>
      </c>
      <c r="AR16">
        <v>202200</v>
      </c>
      <c r="AS16">
        <v>861618</v>
      </c>
      <c r="AT16">
        <v>0.23400000000000001</v>
      </c>
      <c r="AU16">
        <v>137805</v>
      </c>
      <c r="AV16">
        <v>94154</v>
      </c>
      <c r="AW16">
        <v>1.4630000000000001</v>
      </c>
      <c r="AX16">
        <v>35011</v>
      </c>
      <c r="AY16">
        <v>57713</v>
      </c>
      <c r="AZ16">
        <v>0.60599999999999998</v>
      </c>
      <c r="BA16">
        <v>340871</v>
      </c>
      <c r="BB16">
        <v>204960</v>
      </c>
      <c r="BC16">
        <v>545831</v>
      </c>
      <c r="BD16" t="e">
        <v>#N/A</v>
      </c>
      <c r="BF16" s="38">
        <v>13</v>
      </c>
      <c r="BG16" t="s">
        <v>175</v>
      </c>
      <c r="BH16" t="s">
        <v>182</v>
      </c>
      <c r="BI16" t="s">
        <v>168</v>
      </c>
    </row>
    <row r="17" spans="1:61" x14ac:dyDescent="0.25">
      <c r="A17">
        <v>2007</v>
      </c>
      <c r="B17" t="s">
        <v>149</v>
      </c>
      <c r="C17">
        <v>9990.8389999999999</v>
      </c>
      <c r="D17">
        <v>17822.053</v>
      </c>
      <c r="E17">
        <v>3372.9690000000001</v>
      </c>
      <c r="F17">
        <v>957.89700000000005</v>
      </c>
      <c r="G17">
        <v>3500.3470000000002</v>
      </c>
      <c r="H17">
        <v>27.6</v>
      </c>
      <c r="I17">
        <v>104.5</v>
      </c>
      <c r="J17">
        <v>1.95</v>
      </c>
      <c r="K17">
        <v>15.6</v>
      </c>
      <c r="L17">
        <v>18320.308000000001</v>
      </c>
      <c r="M17">
        <v>47882.036999999997</v>
      </c>
      <c r="N17">
        <v>19542.075000000001</v>
      </c>
      <c r="O17">
        <v>2936.32</v>
      </c>
      <c r="P17">
        <v>7083.3329999999996</v>
      </c>
      <c r="Q17">
        <v>37</v>
      </c>
      <c r="R17">
        <v>0.65400000000000003</v>
      </c>
      <c r="S17">
        <v>18.600000000000001</v>
      </c>
      <c r="T17">
        <v>27.1</v>
      </c>
      <c r="U17">
        <v>4149.1660000000002</v>
      </c>
      <c r="V17">
        <v>38334.087</v>
      </c>
      <c r="W17">
        <v>18059.736000000001</v>
      </c>
      <c r="X17">
        <v>14041.851000000001</v>
      </c>
      <c r="Y17">
        <v>2083.3330000000001</v>
      </c>
      <c r="Z17">
        <v>1.1379999999999999</v>
      </c>
      <c r="AA17">
        <v>37</v>
      </c>
      <c r="AB17">
        <v>19.5</v>
      </c>
      <c r="AC17">
        <v>9759</v>
      </c>
      <c r="AD17">
        <v>53794</v>
      </c>
      <c r="AE17">
        <v>29640</v>
      </c>
      <c r="AF17">
        <v>10228.333000000001</v>
      </c>
      <c r="AG17">
        <v>4166.6660000000002</v>
      </c>
      <c r="AH17">
        <v>0.76</v>
      </c>
      <c r="AI17">
        <v>20.8</v>
      </c>
      <c r="AJ17">
        <v>22980.411</v>
      </c>
      <c r="AK17">
        <v>112667.287</v>
      </c>
      <c r="AL17">
        <v>61941.298000000003</v>
      </c>
      <c r="AM17">
        <v>17607.05</v>
      </c>
      <c r="AN17">
        <v>10138.526</v>
      </c>
      <c r="AO17">
        <v>0.75</v>
      </c>
      <c r="AP17">
        <v>27.45</v>
      </c>
      <c r="AQ17">
        <v>164.3</v>
      </c>
      <c r="AR17">
        <v>145898</v>
      </c>
      <c r="AS17">
        <v>738693</v>
      </c>
      <c r="AT17">
        <v>0.19700000000000001</v>
      </c>
      <c r="AU17">
        <v>111320</v>
      </c>
      <c r="AV17">
        <v>68285</v>
      </c>
      <c r="AW17">
        <v>1.63</v>
      </c>
      <c r="AX17">
        <v>77071</v>
      </c>
      <c r="AY17">
        <v>95649</v>
      </c>
      <c r="AZ17">
        <v>0.80500000000000005</v>
      </c>
      <c r="BA17">
        <v>275892</v>
      </c>
      <c r="BB17">
        <v>226333</v>
      </c>
      <c r="BC17">
        <v>502225</v>
      </c>
      <c r="BD17" t="e">
        <v>#N/A</v>
      </c>
      <c r="BF17" s="38">
        <v>14</v>
      </c>
      <c r="BG17" t="s">
        <v>178</v>
      </c>
      <c r="BI17" t="s">
        <v>168</v>
      </c>
    </row>
    <row r="18" spans="1:61" x14ac:dyDescent="0.25">
      <c r="A18">
        <v>2007</v>
      </c>
      <c r="B18" t="s">
        <v>150</v>
      </c>
      <c r="C18">
        <v>10575.49</v>
      </c>
      <c r="D18">
        <v>18304.987000000001</v>
      </c>
      <c r="E18">
        <v>3470.2660000000001</v>
      </c>
      <c r="F18">
        <v>957.89700000000005</v>
      </c>
      <c r="G18">
        <v>3301.3330000000001</v>
      </c>
      <c r="H18">
        <v>27.6</v>
      </c>
      <c r="I18">
        <v>111.5</v>
      </c>
      <c r="J18">
        <v>2</v>
      </c>
      <c r="K18">
        <v>16.05</v>
      </c>
      <c r="L18">
        <v>12515.352000000001</v>
      </c>
      <c r="M18">
        <v>42183.923999999999</v>
      </c>
      <c r="N18">
        <v>19755.05</v>
      </c>
      <c r="O18">
        <v>2830.1880000000001</v>
      </c>
      <c r="P18">
        <v>7083.3329999999996</v>
      </c>
      <c r="Q18">
        <v>32.75</v>
      </c>
      <c r="R18">
        <v>0.55000000000000004</v>
      </c>
      <c r="S18">
        <v>18.8</v>
      </c>
      <c r="T18">
        <v>27.4</v>
      </c>
      <c r="U18">
        <v>7859.3149999999996</v>
      </c>
      <c r="V18">
        <v>40570.241999999998</v>
      </c>
      <c r="W18">
        <v>18198.656999999999</v>
      </c>
      <c r="X18">
        <v>12428.934999999999</v>
      </c>
      <c r="Y18">
        <v>2083.3330000000001</v>
      </c>
      <c r="Z18">
        <v>1.2050000000000001</v>
      </c>
      <c r="AA18">
        <v>32.75</v>
      </c>
      <c r="AB18">
        <v>19.649999999999999</v>
      </c>
      <c r="AC18">
        <v>6573.9160000000002</v>
      </c>
      <c r="AD18">
        <v>50886</v>
      </c>
      <c r="AE18">
        <v>29853.75</v>
      </c>
      <c r="AF18">
        <v>10291.665999999999</v>
      </c>
      <c r="AG18">
        <v>4166.6660000000002</v>
      </c>
      <c r="AH18">
        <v>0.72</v>
      </c>
      <c r="AI18">
        <v>20.95</v>
      </c>
      <c r="AJ18">
        <v>25966.44</v>
      </c>
      <c r="AK18">
        <v>116422.863</v>
      </c>
      <c r="AL18">
        <v>62454.002999999997</v>
      </c>
      <c r="AM18">
        <v>17863.892</v>
      </c>
      <c r="AN18">
        <v>10138.526</v>
      </c>
      <c r="AO18">
        <v>0.77500000000000002</v>
      </c>
      <c r="AP18">
        <v>27.7</v>
      </c>
      <c r="AQ18">
        <v>164.8</v>
      </c>
      <c r="AR18">
        <v>195325</v>
      </c>
      <c r="AS18">
        <v>755036</v>
      </c>
      <c r="AT18">
        <v>0.25800000000000001</v>
      </c>
      <c r="AU18">
        <v>132904</v>
      </c>
      <c r="AV18">
        <v>75476</v>
      </c>
      <c r="AW18">
        <v>1.76</v>
      </c>
      <c r="AX18">
        <v>68127</v>
      </c>
      <c r="AY18">
        <v>90143</v>
      </c>
      <c r="AZ18">
        <v>0.755</v>
      </c>
      <c r="BA18">
        <v>324198</v>
      </c>
      <c r="BB18">
        <v>209948</v>
      </c>
      <c r="BC18">
        <v>534146</v>
      </c>
      <c r="BD18" t="e">
        <v>#N/A</v>
      </c>
      <c r="BF18" s="38">
        <v>17</v>
      </c>
      <c r="BG18" t="s">
        <v>177</v>
      </c>
      <c r="BI18" t="s">
        <v>168</v>
      </c>
    </row>
    <row r="19" spans="1:61" x14ac:dyDescent="0.25">
      <c r="A19">
        <v>2007</v>
      </c>
      <c r="B19" t="s">
        <v>151</v>
      </c>
      <c r="C19">
        <v>10630.13</v>
      </c>
      <c r="D19">
        <v>17723.656999999999</v>
      </c>
      <c r="E19">
        <v>3113.51</v>
      </c>
      <c r="F19">
        <v>957.89700000000005</v>
      </c>
      <c r="G19">
        <v>3022.1190000000001</v>
      </c>
      <c r="H19">
        <v>28.6</v>
      </c>
      <c r="I19">
        <v>102</v>
      </c>
      <c r="J19">
        <v>2.0499999999999998</v>
      </c>
      <c r="K19">
        <v>16.2</v>
      </c>
      <c r="L19">
        <v>6936.54</v>
      </c>
      <c r="M19">
        <v>36643.502999999997</v>
      </c>
      <c r="N19">
        <v>19934.95</v>
      </c>
      <c r="O19">
        <v>2688.6790000000001</v>
      </c>
      <c r="P19">
        <v>7083.3329999999996</v>
      </c>
      <c r="Q19">
        <v>28.25</v>
      </c>
      <c r="R19">
        <v>0.51200000000000001</v>
      </c>
      <c r="S19">
        <v>19</v>
      </c>
      <c r="T19">
        <v>27.6</v>
      </c>
      <c r="U19">
        <v>10886.52</v>
      </c>
      <c r="V19">
        <v>42167.495000000003</v>
      </c>
      <c r="W19">
        <v>18476.499</v>
      </c>
      <c r="X19">
        <v>10721.143</v>
      </c>
      <c r="Y19">
        <v>2083.3330000000001</v>
      </c>
      <c r="Z19">
        <v>1.252</v>
      </c>
      <c r="AA19">
        <v>28.25</v>
      </c>
      <c r="AB19">
        <v>19.95</v>
      </c>
      <c r="AC19">
        <v>9106.1659999999993</v>
      </c>
      <c r="AD19">
        <v>53632</v>
      </c>
      <c r="AE19">
        <v>30067.5</v>
      </c>
      <c r="AF19">
        <v>10291.665999999999</v>
      </c>
      <c r="AG19">
        <v>4166.6660000000002</v>
      </c>
      <c r="AH19">
        <v>0.76</v>
      </c>
      <c r="AI19">
        <v>21.1</v>
      </c>
      <c r="AJ19">
        <v>28046.975999999999</v>
      </c>
      <c r="AK19">
        <v>119427.32399999999</v>
      </c>
      <c r="AL19">
        <v>63153.190999999999</v>
      </c>
      <c r="AM19">
        <v>18088.63</v>
      </c>
      <c r="AN19">
        <v>10138.526</v>
      </c>
      <c r="AO19">
        <v>0.79500000000000004</v>
      </c>
      <c r="AP19">
        <v>27.9</v>
      </c>
      <c r="AQ19">
        <v>170.8</v>
      </c>
      <c r="AR19">
        <v>146729</v>
      </c>
      <c r="AS19">
        <v>628823</v>
      </c>
      <c r="AT19">
        <v>0.23300000000000001</v>
      </c>
      <c r="AU19">
        <v>82441</v>
      </c>
      <c r="AV19">
        <v>55671</v>
      </c>
      <c r="AW19">
        <v>1.48</v>
      </c>
      <c r="AX19">
        <v>23441</v>
      </c>
      <c r="AY19">
        <v>29182</v>
      </c>
      <c r="AZ19">
        <v>0.80300000000000005</v>
      </c>
      <c r="BA19">
        <v>245153</v>
      </c>
      <c r="BB19">
        <v>130053</v>
      </c>
      <c r="BC19">
        <v>375206</v>
      </c>
      <c r="BD19" t="e">
        <v>#N/A</v>
      </c>
      <c r="BF19" s="38">
        <v>15</v>
      </c>
      <c r="BG19" t="s">
        <v>176</v>
      </c>
      <c r="BI19" t="s">
        <v>168</v>
      </c>
    </row>
    <row r="20" spans="1:61" x14ac:dyDescent="0.25">
      <c r="A20">
        <v>2007</v>
      </c>
      <c r="B20" t="s">
        <v>153</v>
      </c>
      <c r="C20">
        <v>12045.366</v>
      </c>
      <c r="D20">
        <v>18951.584999999999</v>
      </c>
      <c r="E20">
        <v>3151.9479999999999</v>
      </c>
      <c r="F20">
        <v>957.89700000000005</v>
      </c>
      <c r="G20">
        <v>2796.3719999999998</v>
      </c>
      <c r="H20">
        <v>31.1</v>
      </c>
      <c r="I20">
        <v>95</v>
      </c>
      <c r="J20">
        <v>1.85</v>
      </c>
      <c r="K20">
        <v>16.399999999999999</v>
      </c>
      <c r="L20">
        <v>3303.4659999999999</v>
      </c>
      <c r="M20">
        <v>33197.732000000004</v>
      </c>
      <c r="N20">
        <v>20204.8</v>
      </c>
      <c r="O20">
        <v>2606.1320000000001</v>
      </c>
      <c r="P20">
        <v>7083.3329999999996</v>
      </c>
      <c r="Q20">
        <v>25.15</v>
      </c>
      <c r="R20">
        <v>0.54</v>
      </c>
      <c r="S20">
        <v>19.3</v>
      </c>
      <c r="T20">
        <v>27.9</v>
      </c>
      <c r="U20">
        <v>13475.025</v>
      </c>
      <c r="V20">
        <v>43764.749000000003</v>
      </c>
      <c r="W20">
        <v>18661.726999999999</v>
      </c>
      <c r="X20">
        <v>9544.6630000000005</v>
      </c>
      <c r="Y20">
        <v>2083.3330000000001</v>
      </c>
      <c r="Z20">
        <v>1.3</v>
      </c>
      <c r="AA20">
        <v>25.15</v>
      </c>
      <c r="AB20">
        <v>20.149999999999999</v>
      </c>
      <c r="AC20">
        <v>11606.75</v>
      </c>
      <c r="AD20">
        <v>56378</v>
      </c>
      <c r="AE20">
        <v>30281.25</v>
      </c>
      <c r="AF20">
        <v>10323.333000000001</v>
      </c>
      <c r="AG20">
        <v>4166.6660000000002</v>
      </c>
      <c r="AH20">
        <v>0.8</v>
      </c>
      <c r="AI20">
        <v>21.25</v>
      </c>
      <c r="AJ20">
        <v>26983.566999999999</v>
      </c>
      <c r="AK20">
        <v>120178.44</v>
      </c>
      <c r="AL20">
        <v>64807.188000000002</v>
      </c>
      <c r="AM20">
        <v>18249.155999999999</v>
      </c>
      <c r="AN20">
        <v>10138.526</v>
      </c>
      <c r="AO20">
        <v>0.8</v>
      </c>
      <c r="AP20">
        <v>28.1</v>
      </c>
      <c r="AQ20">
        <v>195.3</v>
      </c>
      <c r="AR20">
        <v>135072</v>
      </c>
      <c r="AS20">
        <v>618699</v>
      </c>
      <c r="AT20">
        <v>0.218</v>
      </c>
      <c r="AU20">
        <v>80981</v>
      </c>
      <c r="AV20">
        <v>54465</v>
      </c>
      <c r="AW20">
        <v>1.486</v>
      </c>
      <c r="AX20">
        <v>12296</v>
      </c>
      <c r="AY20">
        <v>11932</v>
      </c>
      <c r="AZ20">
        <v>1.03</v>
      </c>
      <c r="BA20">
        <v>236454</v>
      </c>
      <c r="BB20">
        <v>123587</v>
      </c>
      <c r="BC20">
        <v>360041</v>
      </c>
      <c r="BD20" t="e">
        <v>#N/A</v>
      </c>
      <c r="BF20" s="38">
        <v>16</v>
      </c>
      <c r="BG20" t="s">
        <v>176</v>
      </c>
      <c r="BI20" t="s">
        <v>168</v>
      </c>
    </row>
    <row r="21" spans="1:61" x14ac:dyDescent="0.25">
      <c r="A21">
        <v>2007</v>
      </c>
      <c r="B21" t="s">
        <v>154</v>
      </c>
      <c r="C21">
        <v>16299.832</v>
      </c>
      <c r="D21">
        <v>23140.871999999999</v>
      </c>
      <c r="E21">
        <v>3276.873</v>
      </c>
      <c r="F21">
        <v>957.89700000000005</v>
      </c>
      <c r="G21">
        <v>2606.2689999999998</v>
      </c>
      <c r="H21">
        <v>38.549999999999997</v>
      </c>
      <c r="I21">
        <v>102</v>
      </c>
      <c r="J21">
        <v>2</v>
      </c>
      <c r="K21">
        <v>17.05</v>
      </c>
      <c r="L21">
        <v>2186.134</v>
      </c>
      <c r="M21">
        <v>32698.257000000001</v>
      </c>
      <c r="N21">
        <v>20834.45</v>
      </c>
      <c r="O21">
        <v>2594.3389999999999</v>
      </c>
      <c r="P21">
        <v>7083.3329999999996</v>
      </c>
      <c r="Q21">
        <v>24.45</v>
      </c>
      <c r="R21">
        <v>0.58799999999999997</v>
      </c>
      <c r="S21">
        <v>20</v>
      </c>
      <c r="T21">
        <v>28.6</v>
      </c>
      <c r="U21">
        <v>12772.932000000001</v>
      </c>
      <c r="V21">
        <v>43445.298000000003</v>
      </c>
      <c r="W21">
        <v>19310.025000000001</v>
      </c>
      <c r="X21">
        <v>9279.0069999999996</v>
      </c>
      <c r="Y21">
        <v>2083.3330000000001</v>
      </c>
      <c r="Z21">
        <v>1.29</v>
      </c>
      <c r="AA21">
        <v>24.45</v>
      </c>
      <c r="AB21">
        <v>20.85</v>
      </c>
      <c r="AC21">
        <v>13507.915999999999</v>
      </c>
      <c r="AD21">
        <v>59340</v>
      </c>
      <c r="AE21">
        <v>31278.75</v>
      </c>
      <c r="AF21">
        <v>10386.665999999999</v>
      </c>
      <c r="AG21">
        <v>4166.6660000000002</v>
      </c>
      <c r="AH21">
        <v>0.84</v>
      </c>
      <c r="AI21">
        <v>21.95</v>
      </c>
      <c r="AJ21">
        <v>23942.880000000001</v>
      </c>
      <c r="AK21">
        <v>120178.44</v>
      </c>
      <c r="AL21">
        <v>67847.875</v>
      </c>
      <c r="AM21">
        <v>18249.155999999999</v>
      </c>
      <c r="AN21">
        <v>10138.526</v>
      </c>
      <c r="AO21">
        <v>0.8</v>
      </c>
      <c r="AP21">
        <v>28.8</v>
      </c>
      <c r="AQ21">
        <v>227.8</v>
      </c>
      <c r="AR21">
        <v>143884</v>
      </c>
      <c r="AS21">
        <v>653921</v>
      </c>
      <c r="AT21">
        <v>0.22</v>
      </c>
      <c r="AU21">
        <v>106188</v>
      </c>
      <c r="AV21">
        <v>66754</v>
      </c>
      <c r="AW21">
        <v>1.59</v>
      </c>
      <c r="AX21">
        <v>13612</v>
      </c>
      <c r="AY21">
        <v>13838</v>
      </c>
      <c r="AZ21">
        <v>0.98299999999999998</v>
      </c>
      <c r="BA21">
        <v>232891</v>
      </c>
      <c r="BB21">
        <v>142066</v>
      </c>
      <c r="BC21">
        <v>374957</v>
      </c>
      <c r="BD21" t="e">
        <v>#N/A</v>
      </c>
    </row>
    <row r="22" spans="1:61" x14ac:dyDescent="0.25">
      <c r="A22">
        <v>2007</v>
      </c>
      <c r="B22" t="s">
        <v>155</v>
      </c>
      <c r="C22">
        <v>17618.990000000002</v>
      </c>
      <c r="D22">
        <v>24548.082999999999</v>
      </c>
      <c r="E22">
        <v>3507.5039999999999</v>
      </c>
      <c r="F22">
        <v>957.89700000000005</v>
      </c>
      <c r="G22">
        <v>2463.692</v>
      </c>
      <c r="H22">
        <v>42.55</v>
      </c>
      <c r="I22">
        <v>92.5</v>
      </c>
      <c r="J22">
        <v>2.0499999999999998</v>
      </c>
      <c r="K22">
        <v>18.25</v>
      </c>
      <c r="L22">
        <v>-449.19299999999998</v>
      </c>
      <c r="M22">
        <v>31096.203000000001</v>
      </c>
      <c r="N22">
        <v>21885.412</v>
      </c>
      <c r="O22">
        <v>2576.65</v>
      </c>
      <c r="P22">
        <v>7083.3329999999996</v>
      </c>
      <c r="Q22">
        <v>23.25</v>
      </c>
      <c r="R22">
        <v>0.55900000000000005</v>
      </c>
      <c r="S22">
        <v>21.15</v>
      </c>
      <c r="T22">
        <v>29.8</v>
      </c>
      <c r="U22">
        <v>12436.425999999999</v>
      </c>
      <c r="V22">
        <v>43764.749000000003</v>
      </c>
      <c r="W22">
        <v>20421.393</v>
      </c>
      <c r="X22">
        <v>8823.5949999999993</v>
      </c>
      <c r="Y22">
        <v>2083.3330000000001</v>
      </c>
      <c r="Z22">
        <v>1.3</v>
      </c>
      <c r="AA22">
        <v>23.25</v>
      </c>
      <c r="AB22">
        <v>22.05</v>
      </c>
      <c r="AC22">
        <v>21952.166000000001</v>
      </c>
      <c r="AD22">
        <v>69518</v>
      </c>
      <c r="AE22">
        <v>32917.5</v>
      </c>
      <c r="AF22">
        <v>10481.665999999999</v>
      </c>
      <c r="AG22">
        <v>4166.6660000000002</v>
      </c>
      <c r="AH22">
        <v>0.98</v>
      </c>
      <c r="AI22">
        <v>23.1</v>
      </c>
      <c r="AJ22">
        <v>20607.505000000001</v>
      </c>
      <c r="AK22">
        <v>122431.785</v>
      </c>
      <c r="AL22">
        <v>73115.542000000001</v>
      </c>
      <c r="AM22">
        <v>18570.21</v>
      </c>
      <c r="AN22">
        <v>10138.526</v>
      </c>
      <c r="AO22">
        <v>0.81499999999999995</v>
      </c>
      <c r="AP22">
        <v>30.45</v>
      </c>
      <c r="AQ22">
        <v>267.60000000000002</v>
      </c>
      <c r="AR22">
        <v>150510</v>
      </c>
      <c r="AS22">
        <v>571537</v>
      </c>
      <c r="AT22">
        <v>0.26300000000000001</v>
      </c>
      <c r="AU22">
        <v>89739</v>
      </c>
      <c r="AV22">
        <v>55668</v>
      </c>
      <c r="AW22">
        <v>1.6120000000000001</v>
      </c>
      <c r="AX22">
        <v>12156</v>
      </c>
      <c r="AY22">
        <v>16676</v>
      </c>
      <c r="AZ22">
        <v>0.72799999999999998</v>
      </c>
      <c r="BA22">
        <v>243920</v>
      </c>
      <c r="BB22">
        <v>131412</v>
      </c>
      <c r="BC22">
        <v>375332</v>
      </c>
      <c r="BD22" t="e">
        <v>#N/A</v>
      </c>
      <c r="BF22" s="38">
        <v>8</v>
      </c>
      <c r="BG22" t="s">
        <v>175</v>
      </c>
      <c r="BH22" t="s">
        <v>55</v>
      </c>
      <c r="BI22" t="s">
        <v>171</v>
      </c>
    </row>
    <row r="23" spans="1:61" x14ac:dyDescent="0.25">
      <c r="A23">
        <v>2007</v>
      </c>
      <c r="B23" t="s">
        <v>156</v>
      </c>
      <c r="C23">
        <v>20338.767</v>
      </c>
      <c r="D23">
        <v>27503.38</v>
      </c>
      <c r="E23">
        <v>3805.4009999999998</v>
      </c>
      <c r="F23">
        <v>957.89700000000005</v>
      </c>
      <c r="G23">
        <v>2401.3139999999999</v>
      </c>
      <c r="H23">
        <v>45.5</v>
      </c>
      <c r="I23">
        <v>97.5</v>
      </c>
      <c r="J23">
        <v>1.95</v>
      </c>
      <c r="K23">
        <v>19.8</v>
      </c>
      <c r="L23">
        <v>-5906.607</v>
      </c>
      <c r="M23">
        <v>27041.567999999999</v>
      </c>
      <c r="N23">
        <v>23353.05</v>
      </c>
      <c r="O23">
        <v>2511.7919999999999</v>
      </c>
      <c r="P23">
        <v>7083.3329999999996</v>
      </c>
      <c r="Q23">
        <v>20.399999999999999</v>
      </c>
      <c r="R23">
        <v>0.45500000000000002</v>
      </c>
      <c r="S23">
        <v>22.8</v>
      </c>
      <c r="T23">
        <v>31.4</v>
      </c>
      <c r="U23">
        <v>8980.6170000000002</v>
      </c>
      <c r="V23">
        <v>40570.241999999998</v>
      </c>
      <c r="W23">
        <v>21764.296999999999</v>
      </c>
      <c r="X23">
        <v>7741.9930000000004</v>
      </c>
      <c r="Y23">
        <v>2083.3330000000001</v>
      </c>
      <c r="Z23">
        <v>1.2050000000000001</v>
      </c>
      <c r="AA23">
        <v>20.399999999999999</v>
      </c>
      <c r="AB23">
        <v>23.5</v>
      </c>
      <c r="AC23">
        <v>25754.5</v>
      </c>
      <c r="AD23">
        <v>75442</v>
      </c>
      <c r="AE23">
        <v>34912.5</v>
      </c>
      <c r="AF23">
        <v>10608.333000000001</v>
      </c>
      <c r="AG23">
        <v>4166.6660000000002</v>
      </c>
      <c r="AH23">
        <v>1.06</v>
      </c>
      <c r="AI23">
        <v>24.5</v>
      </c>
      <c r="AJ23">
        <v>21026.545999999998</v>
      </c>
      <c r="AK23">
        <v>123934.016</v>
      </c>
      <c r="AL23">
        <v>73973.994999999995</v>
      </c>
      <c r="AM23">
        <v>18794.947</v>
      </c>
      <c r="AN23">
        <v>10138.526</v>
      </c>
      <c r="AO23">
        <v>0.82499999999999996</v>
      </c>
      <c r="AP23">
        <v>31.65</v>
      </c>
      <c r="AQ23">
        <v>238.95</v>
      </c>
      <c r="AR23">
        <v>174986</v>
      </c>
      <c r="AS23">
        <v>614729</v>
      </c>
      <c r="AT23">
        <v>0.28399999999999997</v>
      </c>
      <c r="AU23">
        <v>95679</v>
      </c>
      <c r="AV23">
        <v>61887</v>
      </c>
      <c r="AW23">
        <v>1.546</v>
      </c>
      <c r="AX23">
        <v>13636</v>
      </c>
      <c r="AY23">
        <v>20191</v>
      </c>
      <c r="AZ23">
        <v>0.67500000000000004</v>
      </c>
      <c r="BA23">
        <v>305602</v>
      </c>
      <c r="BB23">
        <v>151548</v>
      </c>
      <c r="BC23">
        <v>457150</v>
      </c>
      <c r="BD23" t="e">
        <v>#N/A</v>
      </c>
      <c r="BF23" s="38">
        <v>4</v>
      </c>
      <c r="BG23" t="s">
        <v>175</v>
      </c>
      <c r="BH23" t="s">
        <v>54</v>
      </c>
      <c r="BI23" t="s">
        <v>171</v>
      </c>
    </row>
    <row r="24" spans="1:61" x14ac:dyDescent="0.25">
      <c r="A24">
        <v>2007</v>
      </c>
      <c r="B24" t="s">
        <v>157</v>
      </c>
      <c r="C24">
        <v>20217.592000000001</v>
      </c>
      <c r="D24">
        <v>27535.958999999999</v>
      </c>
      <c r="E24">
        <v>3959.1550000000002</v>
      </c>
      <c r="F24">
        <v>957.89700000000005</v>
      </c>
      <c r="G24">
        <v>2401.3139999999999</v>
      </c>
      <c r="H24">
        <v>46.55</v>
      </c>
      <c r="I24">
        <v>102</v>
      </c>
      <c r="J24">
        <v>1.85</v>
      </c>
      <c r="K24">
        <v>20.6</v>
      </c>
      <c r="L24">
        <v>-4098.8649999999998</v>
      </c>
      <c r="M24">
        <v>29794.506000000001</v>
      </c>
      <c r="N24">
        <v>24233.386999999999</v>
      </c>
      <c r="O24">
        <v>2576.65</v>
      </c>
      <c r="P24">
        <v>7083.3329999999996</v>
      </c>
      <c r="Q24">
        <v>22.8</v>
      </c>
      <c r="R24">
        <v>0.44600000000000001</v>
      </c>
      <c r="S24">
        <v>23.65</v>
      </c>
      <c r="T24">
        <v>32.6</v>
      </c>
      <c r="U24">
        <v>5685.3220000000001</v>
      </c>
      <c r="V24">
        <v>38972.987999999998</v>
      </c>
      <c r="W24">
        <v>22551.516</v>
      </c>
      <c r="X24">
        <v>8652.8160000000007</v>
      </c>
      <c r="Y24">
        <v>2083.3330000000001</v>
      </c>
      <c r="Z24">
        <v>1.157</v>
      </c>
      <c r="AA24">
        <v>22.8</v>
      </c>
      <c r="AB24">
        <v>24.35</v>
      </c>
      <c r="AC24">
        <v>31623.25</v>
      </c>
      <c r="AD24">
        <v>82712</v>
      </c>
      <c r="AE24">
        <v>36123.75</v>
      </c>
      <c r="AF24">
        <v>10798.333000000001</v>
      </c>
      <c r="AG24">
        <v>4166.6660000000002</v>
      </c>
      <c r="AH24">
        <v>1.1599999999999999</v>
      </c>
      <c r="AI24">
        <v>25.35</v>
      </c>
      <c r="AJ24">
        <v>20124.539000000001</v>
      </c>
      <c r="AK24">
        <v>123934.016</v>
      </c>
      <c r="AL24">
        <v>74747.58</v>
      </c>
      <c r="AM24">
        <v>18923.367999999999</v>
      </c>
      <c r="AN24">
        <v>10138.526</v>
      </c>
      <c r="AO24">
        <v>0.82499999999999996</v>
      </c>
      <c r="AP24">
        <v>32.450000000000003</v>
      </c>
      <c r="AQ24">
        <v>223.75</v>
      </c>
      <c r="AR24">
        <v>135763</v>
      </c>
      <c r="AS24">
        <v>479757</v>
      </c>
      <c r="AT24">
        <v>0.28199999999999997</v>
      </c>
      <c r="AU24">
        <v>98453</v>
      </c>
      <c r="AV24">
        <v>64589</v>
      </c>
      <c r="AW24">
        <v>1.524</v>
      </c>
      <c r="AX24">
        <v>11721</v>
      </c>
      <c r="AY24">
        <v>13435</v>
      </c>
      <c r="AZ24">
        <v>0.872</v>
      </c>
      <c r="BA24">
        <v>250834</v>
      </c>
      <c r="BB24">
        <v>132477</v>
      </c>
      <c r="BC24">
        <v>383311</v>
      </c>
      <c r="BD24" t="e">
        <v>#N/A</v>
      </c>
      <c r="BF24" s="38">
        <v>6</v>
      </c>
      <c r="BG24" t="s">
        <v>175</v>
      </c>
      <c r="BH24" t="s">
        <v>179</v>
      </c>
      <c r="BI24" t="s">
        <v>171</v>
      </c>
    </row>
    <row r="25" spans="1:61" x14ac:dyDescent="0.25">
      <c r="A25">
        <v>2007</v>
      </c>
      <c r="B25" t="s">
        <v>158</v>
      </c>
      <c r="C25">
        <v>19610.383000000002</v>
      </c>
      <c r="D25">
        <v>27579.277999999998</v>
      </c>
      <c r="E25">
        <v>4562.1570000000002</v>
      </c>
      <c r="F25">
        <v>957.89700000000005</v>
      </c>
      <c r="G25">
        <v>2448.84</v>
      </c>
      <c r="H25">
        <v>43.8</v>
      </c>
      <c r="I25">
        <v>90</v>
      </c>
      <c r="J25">
        <v>1.85</v>
      </c>
      <c r="K25">
        <v>21.1</v>
      </c>
      <c r="L25">
        <v>1921.92</v>
      </c>
      <c r="M25">
        <v>36321.237999999998</v>
      </c>
      <c r="N25">
        <v>24597.825000000001</v>
      </c>
      <c r="O25">
        <v>2718.16</v>
      </c>
      <c r="P25">
        <v>7083.3329999999996</v>
      </c>
      <c r="Q25">
        <v>28.25</v>
      </c>
      <c r="R25">
        <v>0.46500000000000002</v>
      </c>
      <c r="S25">
        <v>24</v>
      </c>
      <c r="T25">
        <v>33.1</v>
      </c>
      <c r="U25">
        <v>3612.297</v>
      </c>
      <c r="V25">
        <v>39292.438999999998</v>
      </c>
      <c r="W25">
        <v>22875.665000000001</v>
      </c>
      <c r="X25">
        <v>10721.143</v>
      </c>
      <c r="Y25">
        <v>2083.3330000000001</v>
      </c>
      <c r="Z25">
        <v>1.167</v>
      </c>
      <c r="AA25">
        <v>28.25</v>
      </c>
      <c r="AB25">
        <v>24.7</v>
      </c>
      <c r="AC25">
        <v>30678.916000000001</v>
      </c>
      <c r="AD25">
        <v>82496</v>
      </c>
      <c r="AE25">
        <v>36693.75</v>
      </c>
      <c r="AF25">
        <v>10956.665999999999</v>
      </c>
      <c r="AG25">
        <v>4166.6660000000002</v>
      </c>
      <c r="AH25">
        <v>1.1599999999999999</v>
      </c>
      <c r="AI25">
        <v>25.75</v>
      </c>
      <c r="AJ25">
        <v>18270.771000000001</v>
      </c>
      <c r="AK25">
        <v>123934.016</v>
      </c>
      <c r="AL25">
        <v>76440.822</v>
      </c>
      <c r="AM25">
        <v>19083.895</v>
      </c>
      <c r="AN25">
        <v>10138.526</v>
      </c>
      <c r="AO25">
        <v>0.82499999999999996</v>
      </c>
      <c r="AP25">
        <v>32.799999999999997</v>
      </c>
      <c r="AQ25">
        <v>243.35</v>
      </c>
      <c r="AR25">
        <v>153639</v>
      </c>
      <c r="AS25">
        <v>469740</v>
      </c>
      <c r="AT25">
        <v>0.32700000000000001</v>
      </c>
      <c r="AU25">
        <v>94032</v>
      </c>
      <c r="AV25">
        <v>62639</v>
      </c>
      <c r="AW25">
        <v>1.5009999999999999</v>
      </c>
      <c r="AX25">
        <v>5168</v>
      </c>
      <c r="AY25">
        <v>6138</v>
      </c>
      <c r="AZ25">
        <v>0.84099999999999997</v>
      </c>
      <c r="BA25">
        <v>289761</v>
      </c>
      <c r="BB25">
        <v>138364</v>
      </c>
      <c r="BC25">
        <v>428125</v>
      </c>
      <c r="BD25" t="e">
        <v>#N/A</v>
      </c>
      <c r="BF25" s="38">
        <v>5</v>
      </c>
      <c r="BG25" t="s">
        <v>175</v>
      </c>
      <c r="BH25" t="s">
        <v>183</v>
      </c>
      <c r="BI25" t="s">
        <v>171</v>
      </c>
    </row>
    <row r="26" spans="1:61" x14ac:dyDescent="0.25">
      <c r="A26">
        <v>2008</v>
      </c>
      <c r="B26" t="s">
        <v>146</v>
      </c>
      <c r="C26">
        <v>17203.718000000001</v>
      </c>
      <c r="D26">
        <v>25455.258999999998</v>
      </c>
      <c r="E26">
        <v>4064.86</v>
      </c>
      <c r="F26">
        <v>1282.451</v>
      </c>
      <c r="G26">
        <v>2904.2289999999998</v>
      </c>
      <c r="H26">
        <v>39.799999999999997</v>
      </c>
      <c r="I26">
        <v>95</v>
      </c>
      <c r="J26">
        <v>1.95</v>
      </c>
      <c r="K26">
        <v>21.15</v>
      </c>
      <c r="L26">
        <v>799.96500000000003</v>
      </c>
      <c r="M26">
        <v>35440.803</v>
      </c>
      <c r="N26">
        <v>24851.136999999999</v>
      </c>
      <c r="O26">
        <v>2706.3670000000002</v>
      </c>
      <c r="P26">
        <v>7083.3329999999996</v>
      </c>
      <c r="Q26">
        <v>27.5</v>
      </c>
      <c r="R26">
        <v>0.46500000000000002</v>
      </c>
      <c r="S26">
        <v>24.3</v>
      </c>
      <c r="T26">
        <v>33.35</v>
      </c>
      <c r="U26">
        <v>4070.47</v>
      </c>
      <c r="V26">
        <v>39697.516000000003</v>
      </c>
      <c r="W26">
        <v>23107.200000000001</v>
      </c>
      <c r="X26">
        <v>10436.511</v>
      </c>
      <c r="Y26">
        <v>2083.3330000000001</v>
      </c>
      <c r="Z26">
        <v>1.167</v>
      </c>
      <c r="AA26">
        <v>27.5</v>
      </c>
      <c r="AB26">
        <v>24.95</v>
      </c>
      <c r="AC26">
        <v>22967.832999999999</v>
      </c>
      <c r="AD26">
        <v>75442</v>
      </c>
      <c r="AE26">
        <v>37192.5</v>
      </c>
      <c r="AF26">
        <v>11115</v>
      </c>
      <c r="AG26">
        <v>4166.6660000000002</v>
      </c>
      <c r="AH26">
        <v>1.06</v>
      </c>
      <c r="AI26">
        <v>26.1</v>
      </c>
      <c r="AJ26">
        <v>16752.542000000001</v>
      </c>
      <c r="AK26">
        <v>123934.016</v>
      </c>
      <c r="AL26">
        <v>77321.184999999998</v>
      </c>
      <c r="AM26">
        <v>19721.760999999999</v>
      </c>
      <c r="AN26">
        <v>10138.526</v>
      </c>
      <c r="AO26">
        <v>0.82499999999999996</v>
      </c>
      <c r="AP26">
        <v>33.15</v>
      </c>
      <c r="AQ26">
        <v>247.2</v>
      </c>
      <c r="AR26">
        <v>164184</v>
      </c>
      <c r="AS26">
        <v>714616</v>
      </c>
      <c r="AT26">
        <v>0.22900000000000001</v>
      </c>
      <c r="AU26">
        <v>122439</v>
      </c>
      <c r="AV26">
        <v>82031</v>
      </c>
      <c r="AW26">
        <v>1.492</v>
      </c>
      <c r="AX26">
        <v>3808</v>
      </c>
      <c r="AY26">
        <v>4253</v>
      </c>
      <c r="AZ26">
        <v>0.89500000000000002</v>
      </c>
      <c r="BA26">
        <v>250236</v>
      </c>
      <c r="BB26">
        <v>134106</v>
      </c>
      <c r="BC26">
        <v>384342</v>
      </c>
      <c r="BD26" t="e">
        <v>#N/A</v>
      </c>
      <c r="BF26" s="38">
        <v>7</v>
      </c>
      <c r="BG26" t="s">
        <v>175</v>
      </c>
      <c r="BH26" t="s">
        <v>182</v>
      </c>
      <c r="BI26" t="s">
        <v>171</v>
      </c>
    </row>
    <row r="27" spans="1:61" x14ac:dyDescent="0.25">
      <c r="A27">
        <v>2008</v>
      </c>
      <c r="B27" t="s">
        <v>147</v>
      </c>
      <c r="C27">
        <v>15229.017</v>
      </c>
      <c r="D27">
        <v>24103.758999999998</v>
      </c>
      <c r="E27">
        <v>4103.299</v>
      </c>
      <c r="F27">
        <v>1282.451</v>
      </c>
      <c r="G27">
        <v>3488.991</v>
      </c>
      <c r="H27">
        <v>39.6</v>
      </c>
      <c r="I27">
        <v>104.5</v>
      </c>
      <c r="J27">
        <v>2.1</v>
      </c>
      <c r="K27">
        <v>21.35</v>
      </c>
      <c r="L27">
        <v>6177.4859999999999</v>
      </c>
      <c r="M27">
        <v>41233.279000000002</v>
      </c>
      <c r="N27">
        <v>25154.062000000002</v>
      </c>
      <c r="O27">
        <v>2818.3960000000002</v>
      </c>
      <c r="P27">
        <v>7083.3329999999996</v>
      </c>
      <c r="Q27">
        <v>32.049999999999997</v>
      </c>
      <c r="R27">
        <v>0.53100000000000003</v>
      </c>
      <c r="S27">
        <v>24.6</v>
      </c>
      <c r="T27">
        <v>33.75</v>
      </c>
      <c r="U27">
        <v>3211.73</v>
      </c>
      <c r="V27">
        <v>40889.692999999999</v>
      </c>
      <c r="W27">
        <v>23431.348999999998</v>
      </c>
      <c r="X27">
        <v>12163.279</v>
      </c>
      <c r="Y27">
        <v>2083.3330000000001</v>
      </c>
      <c r="Z27">
        <v>1.214</v>
      </c>
      <c r="AA27">
        <v>32.049999999999997</v>
      </c>
      <c r="AB27">
        <v>25.3</v>
      </c>
      <c r="AC27">
        <v>23093.582999999999</v>
      </c>
      <c r="AD27">
        <v>76304</v>
      </c>
      <c r="AE27">
        <v>37833.75</v>
      </c>
      <c r="AF27">
        <v>11210</v>
      </c>
      <c r="AG27">
        <v>4166.6660000000002</v>
      </c>
      <c r="AH27">
        <v>1.07</v>
      </c>
      <c r="AI27">
        <v>26.55</v>
      </c>
      <c r="AJ27">
        <v>15787.092000000001</v>
      </c>
      <c r="AK27">
        <v>123934.016</v>
      </c>
      <c r="AL27">
        <v>78158.213000000003</v>
      </c>
      <c r="AM27">
        <v>19850.183000000001</v>
      </c>
      <c r="AN27">
        <v>10138.526</v>
      </c>
      <c r="AO27">
        <v>0.82499999999999996</v>
      </c>
      <c r="AP27">
        <v>33.65</v>
      </c>
      <c r="AQ27">
        <v>244.55</v>
      </c>
      <c r="AR27">
        <v>264832</v>
      </c>
      <c r="AS27">
        <v>858113</v>
      </c>
      <c r="AT27">
        <v>0.308</v>
      </c>
      <c r="AU27">
        <v>135133</v>
      </c>
      <c r="AV27">
        <v>89873</v>
      </c>
      <c r="AW27">
        <v>1.5029999999999999</v>
      </c>
      <c r="AX27">
        <v>11157</v>
      </c>
      <c r="AY27">
        <v>15281</v>
      </c>
      <c r="AZ27">
        <v>0.73</v>
      </c>
      <c r="BA27">
        <v>433950</v>
      </c>
      <c r="BB27">
        <v>181746</v>
      </c>
      <c r="BC27">
        <v>615696</v>
      </c>
      <c r="BD27" t="e">
        <v>#N/A</v>
      </c>
      <c r="BF27" s="38">
        <v>1</v>
      </c>
      <c r="BG27" t="s">
        <v>177</v>
      </c>
      <c r="BI27" t="s">
        <v>171</v>
      </c>
    </row>
    <row r="28" spans="1:61" x14ac:dyDescent="0.25">
      <c r="A28">
        <v>2008</v>
      </c>
      <c r="B28" t="s">
        <v>148</v>
      </c>
      <c r="C28">
        <v>13583.615</v>
      </c>
      <c r="D28">
        <v>23631.706999999999</v>
      </c>
      <c r="E28">
        <v>4691.8869999999997</v>
      </c>
      <c r="F28">
        <v>1282.451</v>
      </c>
      <c r="G28">
        <v>4073.7530000000002</v>
      </c>
      <c r="H28">
        <v>37</v>
      </c>
      <c r="I28">
        <v>99.5</v>
      </c>
      <c r="J28">
        <v>2.15</v>
      </c>
      <c r="K28">
        <v>21.7</v>
      </c>
      <c r="L28">
        <v>15861.460999999999</v>
      </c>
      <c r="M28">
        <v>51556.832999999999</v>
      </c>
      <c r="N28">
        <v>25587.275000000001</v>
      </c>
      <c r="O28">
        <v>3024.7640000000001</v>
      </c>
      <c r="P28">
        <v>7083.3329999999996</v>
      </c>
      <c r="Q28">
        <v>40.35</v>
      </c>
      <c r="R28">
        <v>0.61599999999999999</v>
      </c>
      <c r="S28">
        <v>25.1</v>
      </c>
      <c r="T28">
        <v>34.200000000000003</v>
      </c>
      <c r="U28">
        <v>2473.788</v>
      </c>
      <c r="V28">
        <v>43764.749000000003</v>
      </c>
      <c r="W28">
        <v>23894.42</v>
      </c>
      <c r="X28">
        <v>15313.208000000001</v>
      </c>
      <c r="Y28">
        <v>2083.3330000000001</v>
      </c>
      <c r="Z28">
        <v>1.3</v>
      </c>
      <c r="AA28">
        <v>40.35</v>
      </c>
      <c r="AB28">
        <v>25.8</v>
      </c>
      <c r="AC28">
        <v>12790.833000000001</v>
      </c>
      <c r="AD28">
        <v>66880</v>
      </c>
      <c r="AE28">
        <v>38617.5</v>
      </c>
      <c r="AF28">
        <v>11305</v>
      </c>
      <c r="AG28">
        <v>4166.6660000000002</v>
      </c>
      <c r="AH28">
        <v>0.94</v>
      </c>
      <c r="AI28">
        <v>27.1</v>
      </c>
      <c r="AJ28">
        <v>15460.35</v>
      </c>
      <c r="AK28">
        <v>124685.13099999999</v>
      </c>
      <c r="AL28">
        <v>79139.754000000001</v>
      </c>
      <c r="AM28">
        <v>19946.499</v>
      </c>
      <c r="AN28">
        <v>10138.526</v>
      </c>
      <c r="AO28">
        <v>0.83</v>
      </c>
      <c r="AP28">
        <v>34.15</v>
      </c>
      <c r="AQ28">
        <v>244.7</v>
      </c>
      <c r="AR28">
        <v>177702</v>
      </c>
      <c r="AS28">
        <v>796625</v>
      </c>
      <c r="AT28">
        <v>0.223</v>
      </c>
      <c r="AU28">
        <v>124211</v>
      </c>
      <c r="AV28">
        <v>82261</v>
      </c>
      <c r="AW28">
        <v>1.5089999999999999</v>
      </c>
      <c r="AX28">
        <v>25157</v>
      </c>
      <c r="AY28">
        <v>43061</v>
      </c>
      <c r="AZ28">
        <v>0.58399999999999996</v>
      </c>
      <c r="BA28">
        <v>325944</v>
      </c>
      <c r="BB28">
        <v>177067</v>
      </c>
      <c r="BC28">
        <v>503011</v>
      </c>
      <c r="BD28" t="e">
        <v>#N/A</v>
      </c>
      <c r="BF28" s="38">
        <v>2</v>
      </c>
      <c r="BG28" t="s">
        <v>178</v>
      </c>
      <c r="BI28" t="s">
        <v>171</v>
      </c>
    </row>
    <row r="29" spans="1:61" x14ac:dyDescent="0.25">
      <c r="A29">
        <v>2008</v>
      </c>
      <c r="B29" t="s">
        <v>149</v>
      </c>
      <c r="C29">
        <v>12157.012000000001</v>
      </c>
      <c r="D29">
        <v>22305.528999999999</v>
      </c>
      <c r="E29">
        <v>4756.7520000000004</v>
      </c>
      <c r="F29">
        <v>1282.451</v>
      </c>
      <c r="G29">
        <v>4109.3119999999999</v>
      </c>
      <c r="H29">
        <v>35.799999999999997</v>
      </c>
      <c r="I29">
        <v>99.5</v>
      </c>
      <c r="J29">
        <v>2.2000000000000002</v>
      </c>
      <c r="K29">
        <v>22</v>
      </c>
      <c r="L29">
        <v>10130.842000000001</v>
      </c>
      <c r="M29">
        <v>46073.985999999997</v>
      </c>
      <c r="N29">
        <v>25947.075000000001</v>
      </c>
      <c r="O29">
        <v>2912.7350000000001</v>
      </c>
      <c r="P29">
        <v>7083.3329999999996</v>
      </c>
      <c r="Q29">
        <v>35.35</v>
      </c>
      <c r="R29">
        <v>0.67300000000000004</v>
      </c>
      <c r="S29">
        <v>25.5</v>
      </c>
      <c r="T29">
        <v>34.6</v>
      </c>
      <c r="U29">
        <v>3361.9769999999999</v>
      </c>
      <c r="V29">
        <v>43125.847999999998</v>
      </c>
      <c r="W29">
        <v>24264.876</v>
      </c>
      <c r="X29">
        <v>13415.66</v>
      </c>
      <c r="Y29">
        <v>2083.3330000000001</v>
      </c>
      <c r="Z29">
        <v>1.2809999999999999</v>
      </c>
      <c r="AA29">
        <v>35.35</v>
      </c>
      <c r="AB29">
        <v>26.2</v>
      </c>
      <c r="AC29">
        <v>687.49900000000002</v>
      </c>
      <c r="AD29">
        <v>55410</v>
      </c>
      <c r="AE29">
        <v>39187.5</v>
      </c>
      <c r="AF29">
        <v>11368.333000000001</v>
      </c>
      <c r="AG29">
        <v>4166.6660000000002</v>
      </c>
      <c r="AH29">
        <v>0.78</v>
      </c>
      <c r="AI29">
        <v>27.5</v>
      </c>
      <c r="AJ29">
        <v>15729.641</v>
      </c>
      <c r="AK29">
        <v>125436.246</v>
      </c>
      <c r="AL29">
        <v>79557.368000000002</v>
      </c>
      <c r="AM29">
        <v>20010.71</v>
      </c>
      <c r="AN29">
        <v>10138.526</v>
      </c>
      <c r="AO29">
        <v>0.83499999999999996</v>
      </c>
      <c r="AP29">
        <v>34.75</v>
      </c>
      <c r="AQ29">
        <v>230.15</v>
      </c>
      <c r="AR29">
        <v>142699</v>
      </c>
      <c r="AS29">
        <v>725288</v>
      </c>
      <c r="AT29">
        <v>0.19600000000000001</v>
      </c>
      <c r="AU29">
        <v>125427</v>
      </c>
      <c r="AV29">
        <v>73312</v>
      </c>
      <c r="AW29">
        <v>1.71</v>
      </c>
      <c r="AX29">
        <v>63450</v>
      </c>
      <c r="AY29">
        <v>82821</v>
      </c>
      <c r="AZ29">
        <v>0.76600000000000001</v>
      </c>
      <c r="BA29">
        <v>271143</v>
      </c>
      <c r="BB29">
        <v>205351</v>
      </c>
      <c r="BC29">
        <v>476494</v>
      </c>
      <c r="BD29" t="e">
        <v>#N/A</v>
      </c>
      <c r="BF29" s="38">
        <v>3</v>
      </c>
      <c r="BG29" t="s">
        <v>176</v>
      </c>
      <c r="BI29" t="s">
        <v>171</v>
      </c>
    </row>
    <row r="30" spans="1:61" x14ac:dyDescent="0.25">
      <c r="A30">
        <v>2008</v>
      </c>
      <c r="B30" t="s">
        <v>150</v>
      </c>
      <c r="C30">
        <v>12803.691999999999</v>
      </c>
      <c r="D30">
        <v>22709.107</v>
      </c>
      <c r="E30">
        <v>4778.3729999999996</v>
      </c>
      <c r="F30">
        <v>1282.451</v>
      </c>
      <c r="G30">
        <v>3844.5889999999999</v>
      </c>
      <c r="H30">
        <v>34.799999999999997</v>
      </c>
      <c r="I30">
        <v>102</v>
      </c>
      <c r="J30">
        <v>2.2999999999999998</v>
      </c>
      <c r="K30">
        <v>22.1</v>
      </c>
      <c r="L30">
        <v>11664.901</v>
      </c>
      <c r="M30">
        <v>47704.826999999997</v>
      </c>
      <c r="N30">
        <v>25996.687000000002</v>
      </c>
      <c r="O30">
        <v>2959.9050000000002</v>
      </c>
      <c r="P30">
        <v>7083.3329999999996</v>
      </c>
      <c r="Q30">
        <v>36.299999999999997</v>
      </c>
      <c r="R30">
        <v>0.749</v>
      </c>
      <c r="S30">
        <v>25.5</v>
      </c>
      <c r="T30">
        <v>34.75</v>
      </c>
      <c r="U30">
        <v>7700.59</v>
      </c>
      <c r="V30">
        <v>47917.608999999997</v>
      </c>
      <c r="W30">
        <v>24357.49</v>
      </c>
      <c r="X30">
        <v>13776.194</v>
      </c>
      <c r="Y30">
        <v>2083.3330000000001</v>
      </c>
      <c r="Z30">
        <v>1.423</v>
      </c>
      <c r="AA30">
        <v>36.299999999999997</v>
      </c>
      <c r="AB30">
        <v>26.3</v>
      </c>
      <c r="AC30">
        <v>-2762.5</v>
      </c>
      <c r="AD30">
        <v>52340</v>
      </c>
      <c r="AE30">
        <v>39472.5</v>
      </c>
      <c r="AF30">
        <v>11463.333000000001</v>
      </c>
      <c r="AG30">
        <v>4166.6660000000002</v>
      </c>
      <c r="AH30">
        <v>0.74</v>
      </c>
      <c r="AI30">
        <v>27.7</v>
      </c>
      <c r="AJ30">
        <v>15310.664000000001</v>
      </c>
      <c r="AK30">
        <v>125436.246</v>
      </c>
      <c r="AL30">
        <v>79976.345000000001</v>
      </c>
      <c r="AM30">
        <v>20010.71</v>
      </c>
      <c r="AN30">
        <v>10138.526</v>
      </c>
      <c r="AO30">
        <v>0.83499999999999996</v>
      </c>
      <c r="AP30">
        <v>35.25</v>
      </c>
      <c r="AQ30">
        <v>219.4</v>
      </c>
      <c r="AR30">
        <v>179161</v>
      </c>
      <c r="AS30">
        <v>693445</v>
      </c>
      <c r="AT30">
        <v>0.25800000000000001</v>
      </c>
      <c r="AU30">
        <v>131542</v>
      </c>
      <c r="AV30">
        <v>75483</v>
      </c>
      <c r="AW30">
        <v>1.742</v>
      </c>
      <c r="AX30">
        <v>79597</v>
      </c>
      <c r="AY30">
        <v>101620</v>
      </c>
      <c r="AZ30">
        <v>0.78300000000000003</v>
      </c>
      <c r="BA30">
        <v>324524</v>
      </c>
      <c r="BB30">
        <v>219637</v>
      </c>
      <c r="BC30">
        <v>544161</v>
      </c>
      <c r="BD30" t="e">
        <v>#N/A</v>
      </c>
    </row>
    <row r="31" spans="1:61" x14ac:dyDescent="0.25">
      <c r="A31">
        <v>2008</v>
      </c>
      <c r="B31" t="s">
        <v>151</v>
      </c>
      <c r="C31">
        <v>11658.021000000001</v>
      </c>
      <c r="D31">
        <v>20661.102999999999</v>
      </c>
      <c r="E31">
        <v>4247.4430000000002</v>
      </c>
      <c r="F31">
        <v>1282.451</v>
      </c>
      <c r="G31">
        <v>3473.1860000000001</v>
      </c>
      <c r="H31">
        <v>33</v>
      </c>
      <c r="I31">
        <v>130.5</v>
      </c>
      <c r="J31">
        <v>2.35</v>
      </c>
      <c r="K31">
        <v>22.1</v>
      </c>
      <c r="L31">
        <v>13508.38</v>
      </c>
      <c r="M31">
        <v>49606.116999999998</v>
      </c>
      <c r="N31">
        <v>26013.224999999999</v>
      </c>
      <c r="O31">
        <v>3001.1790000000001</v>
      </c>
      <c r="P31">
        <v>7083.3329999999996</v>
      </c>
      <c r="Q31">
        <v>37.700000000000003</v>
      </c>
      <c r="R31">
        <v>0.78700000000000003</v>
      </c>
      <c r="S31">
        <v>25.5</v>
      </c>
      <c r="T31">
        <v>34.799999999999997</v>
      </c>
      <c r="U31">
        <v>9724.8829999999998</v>
      </c>
      <c r="V31">
        <v>50473.214</v>
      </c>
      <c r="W31">
        <v>24357.49</v>
      </c>
      <c r="X31">
        <v>14307.507</v>
      </c>
      <c r="Y31">
        <v>2083.3330000000001</v>
      </c>
      <c r="Z31">
        <v>1.4990000000000001</v>
      </c>
      <c r="AA31">
        <v>37.700000000000003</v>
      </c>
      <c r="AB31">
        <v>26.3</v>
      </c>
      <c r="AC31">
        <v>-1636.75</v>
      </c>
      <c r="AD31">
        <v>53632</v>
      </c>
      <c r="AE31">
        <v>39543.75</v>
      </c>
      <c r="AF31">
        <v>11558.333000000001</v>
      </c>
      <c r="AG31">
        <v>4166.6660000000002</v>
      </c>
      <c r="AH31">
        <v>0.76</v>
      </c>
      <c r="AI31">
        <v>27.75</v>
      </c>
      <c r="AJ31">
        <v>17063.963</v>
      </c>
      <c r="AK31">
        <v>126938.477</v>
      </c>
      <c r="AL31">
        <v>79596.854999999996</v>
      </c>
      <c r="AM31">
        <v>20139.131000000001</v>
      </c>
      <c r="AN31">
        <v>10138.526</v>
      </c>
      <c r="AO31">
        <v>0.84499999999999997</v>
      </c>
      <c r="AP31">
        <v>35.450000000000003</v>
      </c>
      <c r="AQ31">
        <v>204.5</v>
      </c>
      <c r="AR31">
        <v>134914</v>
      </c>
      <c r="AS31">
        <v>616409</v>
      </c>
      <c r="AT31">
        <v>0.218</v>
      </c>
      <c r="AU31">
        <v>90889</v>
      </c>
      <c r="AV31">
        <v>60113</v>
      </c>
      <c r="AW31">
        <v>1.5109999999999999</v>
      </c>
      <c r="AX31">
        <v>25109</v>
      </c>
      <c r="AY31">
        <v>26111</v>
      </c>
      <c r="AZ31">
        <v>0.96099999999999997</v>
      </c>
      <c r="BA31">
        <v>220301</v>
      </c>
      <c r="BB31">
        <v>123863</v>
      </c>
      <c r="BC31">
        <v>344164</v>
      </c>
      <c r="BD31" t="e">
        <v>#N/A</v>
      </c>
      <c r="BF31" s="38">
        <v>26</v>
      </c>
      <c r="BG31" t="s">
        <v>175</v>
      </c>
      <c r="BH31" t="s">
        <v>55</v>
      </c>
      <c r="BI31" t="s">
        <v>169</v>
      </c>
    </row>
    <row r="32" spans="1:61" x14ac:dyDescent="0.25">
      <c r="A32">
        <v>2008</v>
      </c>
      <c r="B32" t="s">
        <v>153</v>
      </c>
      <c r="C32">
        <v>11840.252</v>
      </c>
      <c r="D32">
        <v>20533.440999999999</v>
      </c>
      <c r="E32">
        <v>4237.8329999999996</v>
      </c>
      <c r="F32">
        <v>1282.451</v>
      </c>
      <c r="G32">
        <v>3172.9029999999998</v>
      </c>
      <c r="H32">
        <v>33.450000000000003</v>
      </c>
      <c r="I32">
        <v>80.5</v>
      </c>
      <c r="J32">
        <v>2.2999999999999998</v>
      </c>
      <c r="K32">
        <v>22.05</v>
      </c>
      <c r="L32">
        <v>9034.64</v>
      </c>
      <c r="M32">
        <v>45003.705000000002</v>
      </c>
      <c r="N32">
        <v>25984.787</v>
      </c>
      <c r="O32">
        <v>2900.9430000000002</v>
      </c>
      <c r="P32">
        <v>7083.3329999999996</v>
      </c>
      <c r="Q32">
        <v>33.450000000000003</v>
      </c>
      <c r="R32">
        <v>0.84399999999999997</v>
      </c>
      <c r="S32">
        <v>25.45</v>
      </c>
      <c r="T32">
        <v>34.799999999999997</v>
      </c>
      <c r="U32">
        <v>13254.503000000001</v>
      </c>
      <c r="V32">
        <v>52389.919000000002</v>
      </c>
      <c r="W32">
        <v>24357.49</v>
      </c>
      <c r="X32">
        <v>12694.592000000001</v>
      </c>
      <c r="Y32">
        <v>2083.3330000000001</v>
      </c>
      <c r="Z32">
        <v>1.556</v>
      </c>
      <c r="AA32">
        <v>33.450000000000003</v>
      </c>
      <c r="AB32">
        <v>26.3</v>
      </c>
      <c r="AC32">
        <v>-2997.1660000000002</v>
      </c>
      <c r="AD32">
        <v>52232</v>
      </c>
      <c r="AE32">
        <v>39472.5</v>
      </c>
      <c r="AF32">
        <v>11590</v>
      </c>
      <c r="AG32">
        <v>4166.6660000000002</v>
      </c>
      <c r="AH32">
        <v>0.74</v>
      </c>
      <c r="AI32">
        <v>27.7</v>
      </c>
      <c r="AJ32">
        <v>17419.258999999998</v>
      </c>
      <c r="AK32">
        <v>127689.592</v>
      </c>
      <c r="AL32">
        <v>79960.569000000003</v>
      </c>
      <c r="AM32">
        <v>20171.236000000001</v>
      </c>
      <c r="AN32">
        <v>10138.526</v>
      </c>
      <c r="AO32">
        <v>0.85</v>
      </c>
      <c r="AP32">
        <v>35.65</v>
      </c>
      <c r="AQ32">
        <v>204</v>
      </c>
      <c r="AR32">
        <v>101779</v>
      </c>
      <c r="AS32">
        <v>624800</v>
      </c>
      <c r="AT32">
        <v>0.16200000000000001</v>
      </c>
      <c r="AU32">
        <v>84710</v>
      </c>
      <c r="AV32">
        <v>60183</v>
      </c>
      <c r="AW32">
        <v>1.407</v>
      </c>
      <c r="AX32">
        <v>14298</v>
      </c>
      <c r="AY32">
        <v>12888</v>
      </c>
      <c r="AZ32">
        <v>1.109</v>
      </c>
      <c r="BA32">
        <v>196162</v>
      </c>
      <c r="BB32">
        <v>121879</v>
      </c>
      <c r="BC32">
        <v>318041</v>
      </c>
      <c r="BD32" t="e">
        <v>#N/A</v>
      </c>
      <c r="BF32" s="38">
        <v>19</v>
      </c>
      <c r="BG32" t="s">
        <v>175</v>
      </c>
      <c r="BH32" t="s">
        <v>54</v>
      </c>
      <c r="BI32" t="s">
        <v>169</v>
      </c>
    </row>
    <row r="33" spans="1:61" x14ac:dyDescent="0.25">
      <c r="A33">
        <v>2008</v>
      </c>
      <c r="B33" t="s">
        <v>154</v>
      </c>
      <c r="C33">
        <v>14497.583000000001</v>
      </c>
      <c r="D33">
        <v>22909.073</v>
      </c>
      <c r="E33">
        <v>4209.0039999999999</v>
      </c>
      <c r="F33">
        <v>1282.451</v>
      </c>
      <c r="G33">
        <v>2920.0329999999999</v>
      </c>
      <c r="H33">
        <v>38.549999999999997</v>
      </c>
      <c r="I33">
        <v>76</v>
      </c>
      <c r="J33">
        <v>2.35</v>
      </c>
      <c r="K33">
        <v>21.9</v>
      </c>
      <c r="L33">
        <v>14422.204</v>
      </c>
      <c r="M33">
        <v>50273.675999999999</v>
      </c>
      <c r="N33">
        <v>25743.375</v>
      </c>
      <c r="O33">
        <v>3024.7640000000001</v>
      </c>
      <c r="P33">
        <v>7083.3329999999996</v>
      </c>
      <c r="Q33">
        <v>37.5</v>
      </c>
      <c r="R33">
        <v>0.92</v>
      </c>
      <c r="S33">
        <v>25.2</v>
      </c>
      <c r="T33">
        <v>34.5</v>
      </c>
      <c r="U33">
        <v>13865.727999999999</v>
      </c>
      <c r="V33">
        <v>54306.623</v>
      </c>
      <c r="W33">
        <v>24125.955000000002</v>
      </c>
      <c r="X33">
        <v>14231.606</v>
      </c>
      <c r="Y33">
        <v>2083.3330000000001</v>
      </c>
      <c r="Z33">
        <v>1.613</v>
      </c>
      <c r="AA33">
        <v>37.5</v>
      </c>
      <c r="AB33">
        <v>26.05</v>
      </c>
      <c r="AC33">
        <v>1600.9159999999999</v>
      </c>
      <c r="AD33">
        <v>56648</v>
      </c>
      <c r="AE33">
        <v>39258.75</v>
      </c>
      <c r="AF33">
        <v>11621.665999999999</v>
      </c>
      <c r="AG33">
        <v>4166.6660000000002</v>
      </c>
      <c r="AH33">
        <v>0.8</v>
      </c>
      <c r="AI33">
        <v>27.55</v>
      </c>
      <c r="AJ33">
        <v>14951.763999999999</v>
      </c>
      <c r="AK33">
        <v>123934.016</v>
      </c>
      <c r="AL33">
        <v>78736.698999999993</v>
      </c>
      <c r="AM33">
        <v>20107.026000000002</v>
      </c>
      <c r="AN33">
        <v>10138.526</v>
      </c>
      <c r="AO33">
        <v>0.82499999999999996</v>
      </c>
      <c r="AP33">
        <v>35.700000000000003</v>
      </c>
      <c r="AQ33">
        <v>178.4</v>
      </c>
      <c r="AR33">
        <v>122686</v>
      </c>
      <c r="AS33">
        <v>602969</v>
      </c>
      <c r="AT33">
        <v>0.20300000000000001</v>
      </c>
      <c r="AU33">
        <v>99056</v>
      </c>
      <c r="AV33">
        <v>63925</v>
      </c>
      <c r="AW33">
        <v>1.5489999999999999</v>
      </c>
      <c r="AX33">
        <v>12381</v>
      </c>
      <c r="AY33">
        <v>13148</v>
      </c>
      <c r="AZ33">
        <v>0.94099999999999995</v>
      </c>
      <c r="BA33">
        <v>204761</v>
      </c>
      <c r="BB33">
        <v>140862</v>
      </c>
      <c r="BC33">
        <v>345623</v>
      </c>
      <c r="BD33" t="e">
        <v>#N/A</v>
      </c>
      <c r="BF33" s="38">
        <v>20</v>
      </c>
      <c r="BG33" t="s">
        <v>175</v>
      </c>
      <c r="BH33" t="s">
        <v>179</v>
      </c>
      <c r="BI33" t="s">
        <v>169</v>
      </c>
    </row>
    <row r="34" spans="1:61" x14ac:dyDescent="0.25">
      <c r="A34">
        <v>2008</v>
      </c>
      <c r="B34" t="s">
        <v>155</v>
      </c>
      <c r="C34">
        <v>14211.148999999999</v>
      </c>
      <c r="D34">
        <v>22327.280999999999</v>
      </c>
      <c r="E34">
        <v>4103.299</v>
      </c>
      <c r="F34">
        <v>1282.451</v>
      </c>
      <c r="G34">
        <v>2730.38</v>
      </c>
      <c r="H34">
        <v>37.9</v>
      </c>
      <c r="I34">
        <v>66.5</v>
      </c>
      <c r="J34">
        <v>2.2999999999999998</v>
      </c>
      <c r="K34">
        <v>21.35</v>
      </c>
      <c r="L34">
        <v>17455.655999999999</v>
      </c>
      <c r="M34">
        <v>52697.47</v>
      </c>
      <c r="N34">
        <v>25080.65</v>
      </c>
      <c r="O34">
        <v>3077.83</v>
      </c>
      <c r="P34">
        <v>7083.3329999999996</v>
      </c>
      <c r="Q34">
        <v>39.4</v>
      </c>
      <c r="R34">
        <v>0.94899999999999995</v>
      </c>
      <c r="S34">
        <v>24.5</v>
      </c>
      <c r="T34">
        <v>33.700000000000003</v>
      </c>
      <c r="U34">
        <v>13200.364</v>
      </c>
      <c r="V34">
        <v>53667.722000000002</v>
      </c>
      <c r="W34">
        <v>23431.348999999998</v>
      </c>
      <c r="X34">
        <v>14952.674000000001</v>
      </c>
      <c r="Y34">
        <v>2083.3330000000001</v>
      </c>
      <c r="Z34">
        <v>1.5940000000000001</v>
      </c>
      <c r="AA34">
        <v>39.4</v>
      </c>
      <c r="AB34">
        <v>25.3</v>
      </c>
      <c r="AC34">
        <v>6854.6660000000002</v>
      </c>
      <c r="AD34">
        <v>61118</v>
      </c>
      <c r="AE34">
        <v>38475</v>
      </c>
      <c r="AF34">
        <v>11621.665999999999</v>
      </c>
      <c r="AG34">
        <v>4166.6660000000002</v>
      </c>
      <c r="AH34">
        <v>0.86</v>
      </c>
      <c r="AI34">
        <v>27</v>
      </c>
      <c r="AJ34">
        <v>16874.225999999999</v>
      </c>
      <c r="AK34">
        <v>123934.016</v>
      </c>
      <c r="AL34">
        <v>76878.447</v>
      </c>
      <c r="AM34">
        <v>20042.814999999999</v>
      </c>
      <c r="AN34">
        <v>10138.526</v>
      </c>
      <c r="AO34">
        <v>0.82499999999999996</v>
      </c>
      <c r="AP34">
        <v>35.15</v>
      </c>
      <c r="AQ34">
        <v>163.15</v>
      </c>
      <c r="AR34">
        <v>151720</v>
      </c>
      <c r="AS34">
        <v>630179</v>
      </c>
      <c r="AT34">
        <v>0.24</v>
      </c>
      <c r="AU34">
        <v>107016</v>
      </c>
      <c r="AV34">
        <v>67110</v>
      </c>
      <c r="AW34">
        <v>1.5940000000000001</v>
      </c>
      <c r="AX34">
        <v>14453</v>
      </c>
      <c r="AY34">
        <v>19739</v>
      </c>
      <c r="AZ34">
        <v>0.73199999999999998</v>
      </c>
      <c r="BA34">
        <v>242116</v>
      </c>
      <c r="BB34">
        <v>150648</v>
      </c>
      <c r="BC34">
        <v>392764</v>
      </c>
      <c r="BD34" t="e">
        <v>#N/A</v>
      </c>
      <c r="BF34" s="38">
        <v>21</v>
      </c>
      <c r="BG34" t="s">
        <v>175</v>
      </c>
      <c r="BH34" t="s">
        <v>183</v>
      </c>
      <c r="BI34" t="s">
        <v>169</v>
      </c>
    </row>
    <row r="35" spans="1:61" x14ac:dyDescent="0.25">
      <c r="A35">
        <v>2008</v>
      </c>
      <c r="B35" t="s">
        <v>156</v>
      </c>
      <c r="C35">
        <v>14956.427</v>
      </c>
      <c r="D35">
        <v>22835.832999999999</v>
      </c>
      <c r="E35">
        <v>3949.5450000000001</v>
      </c>
      <c r="F35">
        <v>1282.451</v>
      </c>
      <c r="G35">
        <v>2647.4070000000002</v>
      </c>
      <c r="H35">
        <v>37.4</v>
      </c>
      <c r="I35">
        <v>64</v>
      </c>
      <c r="J35">
        <v>2.25</v>
      </c>
      <c r="K35">
        <v>20.55</v>
      </c>
      <c r="L35">
        <v>16879.638999999999</v>
      </c>
      <c r="M35">
        <v>51259.987999999998</v>
      </c>
      <c r="N35">
        <v>24254.562000000002</v>
      </c>
      <c r="O35">
        <v>3042.4520000000002</v>
      </c>
      <c r="P35">
        <v>7083.3329999999996</v>
      </c>
      <c r="Q35">
        <v>38.450000000000003</v>
      </c>
      <c r="R35">
        <v>0.90100000000000002</v>
      </c>
      <c r="S35">
        <v>23.6</v>
      </c>
      <c r="T35">
        <v>32.75</v>
      </c>
      <c r="U35">
        <v>11292.531000000001</v>
      </c>
      <c r="V35">
        <v>50473.214</v>
      </c>
      <c r="W35">
        <v>22505.208999999999</v>
      </c>
      <c r="X35">
        <v>14592.14</v>
      </c>
      <c r="Y35">
        <v>2083.3330000000001</v>
      </c>
      <c r="Z35">
        <v>1.4990000000000001</v>
      </c>
      <c r="AA35">
        <v>38.450000000000003</v>
      </c>
      <c r="AB35">
        <v>24.3</v>
      </c>
      <c r="AC35">
        <v>11523.833000000001</v>
      </c>
      <c r="AD35">
        <v>64188</v>
      </c>
      <c r="AE35">
        <v>36907.5</v>
      </c>
      <c r="AF35">
        <v>11590</v>
      </c>
      <c r="AG35">
        <v>4166.6660000000002</v>
      </c>
      <c r="AH35">
        <v>0.9</v>
      </c>
      <c r="AI35">
        <v>25.9</v>
      </c>
      <c r="AJ35">
        <v>19312.351999999999</v>
      </c>
      <c r="AK35">
        <v>123934.016</v>
      </c>
      <c r="AL35">
        <v>74568.741999999998</v>
      </c>
      <c r="AM35">
        <v>19914.394</v>
      </c>
      <c r="AN35">
        <v>10138.526</v>
      </c>
      <c r="AO35">
        <v>0.82499999999999996</v>
      </c>
      <c r="AP35">
        <v>34.4</v>
      </c>
      <c r="AQ35">
        <v>146.69999999999999</v>
      </c>
      <c r="AR35">
        <v>161361</v>
      </c>
      <c r="AS35">
        <v>562190</v>
      </c>
      <c r="AT35">
        <v>0.28699999999999998</v>
      </c>
      <c r="AU35">
        <v>98512</v>
      </c>
      <c r="AV35">
        <v>63091</v>
      </c>
      <c r="AW35">
        <v>1.5609999999999999</v>
      </c>
      <c r="AX35">
        <v>13418</v>
      </c>
      <c r="AY35">
        <v>21362</v>
      </c>
      <c r="AZ35">
        <v>0.628</v>
      </c>
      <c r="BA35">
        <v>262166</v>
      </c>
      <c r="BB35">
        <v>135988</v>
      </c>
      <c r="BC35">
        <v>398154</v>
      </c>
      <c r="BD35" t="e">
        <v>#N/A</v>
      </c>
      <c r="BF35" s="38">
        <v>22</v>
      </c>
      <c r="BG35" t="s">
        <v>175</v>
      </c>
      <c r="BH35" t="s">
        <v>182</v>
      </c>
      <c r="BI35" t="s">
        <v>169</v>
      </c>
    </row>
    <row r="36" spans="1:61" x14ac:dyDescent="0.25">
      <c r="A36">
        <v>2008</v>
      </c>
      <c r="B36" t="s">
        <v>157</v>
      </c>
      <c r="C36">
        <v>14040.178</v>
      </c>
      <c r="D36">
        <v>21688.953000000001</v>
      </c>
      <c r="E36">
        <v>3718.915</v>
      </c>
      <c r="F36">
        <v>1282.451</v>
      </c>
      <c r="G36">
        <v>2647.4070000000002</v>
      </c>
      <c r="H36">
        <v>36.35</v>
      </c>
      <c r="I36">
        <v>66.5</v>
      </c>
      <c r="J36">
        <v>2</v>
      </c>
      <c r="K36">
        <v>19.350000000000001</v>
      </c>
      <c r="L36">
        <v>17421.257000000001</v>
      </c>
      <c r="M36">
        <v>50914.694000000003</v>
      </c>
      <c r="N36">
        <v>23232.037</v>
      </c>
      <c r="O36">
        <v>3178.0659999999998</v>
      </c>
      <c r="P36">
        <v>7083.3329999999996</v>
      </c>
      <c r="Q36">
        <v>38.65</v>
      </c>
      <c r="R36">
        <v>0.81599999999999995</v>
      </c>
      <c r="S36">
        <v>22.5</v>
      </c>
      <c r="T36">
        <v>31.55</v>
      </c>
      <c r="U36">
        <v>6670.4989999999998</v>
      </c>
      <c r="V36">
        <v>44723.101000000002</v>
      </c>
      <c r="W36">
        <v>21301.226999999999</v>
      </c>
      <c r="X36">
        <v>14668.040999999999</v>
      </c>
      <c r="Y36">
        <v>2083.3330000000001</v>
      </c>
      <c r="Z36">
        <v>1.3280000000000001</v>
      </c>
      <c r="AA36">
        <v>38.65</v>
      </c>
      <c r="AB36">
        <v>23</v>
      </c>
      <c r="AC36">
        <v>18291.082999999999</v>
      </c>
      <c r="AD36">
        <v>68604</v>
      </c>
      <c r="AE36">
        <v>34556.25</v>
      </c>
      <c r="AF36">
        <v>11590</v>
      </c>
      <c r="AG36">
        <v>4166.6660000000002</v>
      </c>
      <c r="AH36">
        <v>0.96</v>
      </c>
      <c r="AI36">
        <v>24.25</v>
      </c>
      <c r="AJ36">
        <v>17330.017</v>
      </c>
      <c r="AK36">
        <v>119427.32399999999</v>
      </c>
      <c r="AL36">
        <v>72172.808000000005</v>
      </c>
      <c r="AM36">
        <v>19785.972000000002</v>
      </c>
      <c r="AN36">
        <v>10138.526</v>
      </c>
      <c r="AO36">
        <v>0.79500000000000004</v>
      </c>
      <c r="AP36">
        <v>33.35</v>
      </c>
      <c r="AQ36">
        <v>139.9</v>
      </c>
      <c r="AR36">
        <v>120994</v>
      </c>
      <c r="AS36">
        <v>407443</v>
      </c>
      <c r="AT36">
        <v>0.29599999999999999</v>
      </c>
      <c r="AU36">
        <v>94796</v>
      </c>
      <c r="AV36">
        <v>62640</v>
      </c>
      <c r="AW36">
        <v>1.5129999999999999</v>
      </c>
      <c r="AX36">
        <v>9673</v>
      </c>
      <c r="AY36">
        <v>12145</v>
      </c>
      <c r="AZ36">
        <v>0.79600000000000004</v>
      </c>
      <c r="BA36">
        <v>232782</v>
      </c>
      <c r="BB36">
        <v>130255</v>
      </c>
      <c r="BC36">
        <v>363037</v>
      </c>
      <c r="BD36" t="e">
        <v>#N/A</v>
      </c>
      <c r="BF36" s="38">
        <v>23</v>
      </c>
      <c r="BG36" t="s">
        <v>177</v>
      </c>
      <c r="BH36" t="s">
        <v>300</v>
      </c>
      <c r="BI36" t="s">
        <v>169</v>
      </c>
    </row>
    <row r="37" spans="1:61" x14ac:dyDescent="0.25">
      <c r="A37">
        <v>2008</v>
      </c>
      <c r="B37" t="s">
        <v>158</v>
      </c>
      <c r="C37">
        <v>13281.636</v>
      </c>
      <c r="D37">
        <v>21285.52</v>
      </c>
      <c r="E37">
        <v>4010.806</v>
      </c>
      <c r="F37">
        <v>1282.451</v>
      </c>
      <c r="G37">
        <v>2710.625</v>
      </c>
      <c r="H37">
        <v>33.049999999999997</v>
      </c>
      <c r="I37">
        <v>83</v>
      </c>
      <c r="J37">
        <v>2</v>
      </c>
      <c r="K37">
        <v>18.55</v>
      </c>
      <c r="L37">
        <v>25111.536</v>
      </c>
      <c r="M37">
        <v>57999.595999999998</v>
      </c>
      <c r="N37">
        <v>22467.462</v>
      </c>
      <c r="O37">
        <v>3337.2640000000001</v>
      </c>
      <c r="P37">
        <v>7083.3329999999996</v>
      </c>
      <c r="Q37">
        <v>44.85</v>
      </c>
      <c r="R37">
        <v>0.78700000000000003</v>
      </c>
      <c r="S37">
        <v>21.65</v>
      </c>
      <c r="T37">
        <v>30.7</v>
      </c>
      <c r="U37">
        <v>4465.8580000000002</v>
      </c>
      <c r="V37">
        <v>44084.2</v>
      </c>
      <c r="W37">
        <v>20514.007000000001</v>
      </c>
      <c r="X37">
        <v>17021</v>
      </c>
      <c r="Y37">
        <v>2083.3330000000001</v>
      </c>
      <c r="Z37">
        <v>1.3089999999999999</v>
      </c>
      <c r="AA37">
        <v>44.85</v>
      </c>
      <c r="AB37">
        <v>22.15</v>
      </c>
      <c r="AC37">
        <v>31411.666000000001</v>
      </c>
      <c r="AD37">
        <v>80450</v>
      </c>
      <c r="AE37">
        <v>33345</v>
      </c>
      <c r="AF37">
        <v>11526.665999999999</v>
      </c>
      <c r="AG37">
        <v>4166.6660000000002</v>
      </c>
      <c r="AH37">
        <v>1.1299999999999999</v>
      </c>
      <c r="AI37">
        <v>23.4</v>
      </c>
      <c r="AJ37">
        <v>16204.759</v>
      </c>
      <c r="AK37">
        <v>116422.863</v>
      </c>
      <c r="AL37">
        <v>70486.236999999994</v>
      </c>
      <c r="AM37">
        <v>19593.34</v>
      </c>
      <c r="AN37">
        <v>10138.526</v>
      </c>
      <c r="AO37">
        <v>0.77500000000000002</v>
      </c>
      <c r="AP37">
        <v>32.700000000000003</v>
      </c>
      <c r="AQ37">
        <v>131.75</v>
      </c>
      <c r="AR37">
        <v>156501</v>
      </c>
      <c r="AS37">
        <v>471768</v>
      </c>
      <c r="AT37">
        <v>0.33100000000000002</v>
      </c>
      <c r="AU37">
        <v>109837</v>
      </c>
      <c r="AV37">
        <v>71840</v>
      </c>
      <c r="AW37">
        <v>1.528</v>
      </c>
      <c r="AX37">
        <v>6141</v>
      </c>
      <c r="AY37">
        <v>7344</v>
      </c>
      <c r="AZ37">
        <v>0.83599999999999997</v>
      </c>
      <c r="BA37">
        <v>278920</v>
      </c>
      <c r="BB37">
        <v>132201</v>
      </c>
      <c r="BC37">
        <v>411121</v>
      </c>
      <c r="BD37" t="e">
        <v>#N/A</v>
      </c>
      <c r="BF37" s="38">
        <v>25</v>
      </c>
      <c r="BG37" t="s">
        <v>176</v>
      </c>
      <c r="BI37" t="s">
        <v>169</v>
      </c>
    </row>
    <row r="38" spans="1:61" x14ac:dyDescent="0.25">
      <c r="A38">
        <v>2009</v>
      </c>
      <c r="B38" t="s">
        <v>146</v>
      </c>
      <c r="C38">
        <v>11214.45</v>
      </c>
      <c r="D38">
        <v>18850.565999999999</v>
      </c>
      <c r="E38">
        <v>3421.0169999999998</v>
      </c>
      <c r="F38">
        <v>1335.8969999999999</v>
      </c>
      <c r="G38">
        <v>2879.2</v>
      </c>
      <c r="H38">
        <v>28.65</v>
      </c>
      <c r="I38">
        <v>80.5</v>
      </c>
      <c r="J38">
        <v>2.0499999999999998</v>
      </c>
      <c r="K38">
        <v>17.8</v>
      </c>
      <c r="L38">
        <v>26399.808000000001</v>
      </c>
      <c r="M38">
        <v>58563.523000000001</v>
      </c>
      <c r="N38">
        <v>21731.325000000001</v>
      </c>
      <c r="O38">
        <v>3349.056</v>
      </c>
      <c r="P38">
        <v>7083.3329999999996</v>
      </c>
      <c r="Q38">
        <v>45.55</v>
      </c>
      <c r="R38">
        <v>0.749</v>
      </c>
      <c r="S38">
        <v>20.85</v>
      </c>
      <c r="T38">
        <v>29.85</v>
      </c>
      <c r="U38">
        <v>2583.5070000000001</v>
      </c>
      <c r="V38">
        <v>41633.980000000003</v>
      </c>
      <c r="W38">
        <v>19680.481</v>
      </c>
      <c r="X38">
        <v>17286.656999999999</v>
      </c>
      <c r="Y38">
        <v>2083.3330000000001</v>
      </c>
      <c r="Z38">
        <v>1.224</v>
      </c>
      <c r="AA38">
        <v>45.55</v>
      </c>
      <c r="AB38">
        <v>21.25</v>
      </c>
      <c r="AC38">
        <v>26660.5</v>
      </c>
      <c r="AD38">
        <v>74258</v>
      </c>
      <c r="AE38">
        <v>32062.5</v>
      </c>
      <c r="AF38">
        <v>11368.333000000001</v>
      </c>
      <c r="AG38">
        <v>4166.6660000000002</v>
      </c>
      <c r="AH38">
        <v>1.04</v>
      </c>
      <c r="AI38">
        <v>22.5</v>
      </c>
      <c r="AJ38">
        <v>17845.725999999999</v>
      </c>
      <c r="AK38">
        <v>116422.863</v>
      </c>
      <c r="AL38">
        <v>68877.375</v>
      </c>
      <c r="AM38">
        <v>19561.235000000001</v>
      </c>
      <c r="AN38">
        <v>10138.526</v>
      </c>
      <c r="AO38">
        <v>0.77500000000000002</v>
      </c>
      <c r="AP38">
        <v>31.65</v>
      </c>
      <c r="AQ38">
        <v>140.19999999999999</v>
      </c>
      <c r="AR38">
        <v>133195</v>
      </c>
      <c r="AS38">
        <v>606721</v>
      </c>
      <c r="AT38">
        <v>0.219</v>
      </c>
      <c r="AU38">
        <v>114445</v>
      </c>
      <c r="AV38">
        <v>76067</v>
      </c>
      <c r="AW38">
        <v>1.504</v>
      </c>
      <c r="AX38">
        <v>3024</v>
      </c>
      <c r="AY38">
        <v>4003</v>
      </c>
      <c r="AZ38">
        <v>0.755</v>
      </c>
      <c r="BA38">
        <v>224092</v>
      </c>
      <c r="BB38">
        <v>129566</v>
      </c>
      <c r="BC38">
        <v>353658</v>
      </c>
      <c r="BD38" t="e">
        <v>#N/A</v>
      </c>
    </row>
    <row r="39" spans="1:61" x14ac:dyDescent="0.25">
      <c r="A39">
        <v>2009</v>
      </c>
      <c r="B39" t="s">
        <v>147</v>
      </c>
      <c r="C39">
        <v>8596.3790000000008</v>
      </c>
      <c r="D39">
        <v>16712.556</v>
      </c>
      <c r="E39">
        <v>3344.14</v>
      </c>
      <c r="F39">
        <v>1335.8969999999999</v>
      </c>
      <c r="G39">
        <v>3436.1379999999999</v>
      </c>
      <c r="H39">
        <v>27.35</v>
      </c>
      <c r="I39">
        <v>104.5</v>
      </c>
      <c r="J39">
        <v>2</v>
      </c>
      <c r="K39">
        <v>17.399999999999999</v>
      </c>
      <c r="L39">
        <v>26247.274000000001</v>
      </c>
      <c r="M39">
        <v>58141.139000000003</v>
      </c>
      <c r="N39">
        <v>21461.474999999999</v>
      </c>
      <c r="O39">
        <v>3349.056</v>
      </c>
      <c r="P39">
        <v>7083.3329999999996</v>
      </c>
      <c r="Q39">
        <v>45.3</v>
      </c>
      <c r="R39">
        <v>0.73</v>
      </c>
      <c r="S39">
        <v>20.55</v>
      </c>
      <c r="T39">
        <v>29.55</v>
      </c>
      <c r="U39">
        <v>1299.894</v>
      </c>
      <c r="V39">
        <v>39931.339999999997</v>
      </c>
      <c r="W39">
        <v>19356.331999999999</v>
      </c>
      <c r="X39">
        <v>17191.78</v>
      </c>
      <c r="Y39">
        <v>2083.3330000000001</v>
      </c>
      <c r="Z39">
        <v>1.1859999999999999</v>
      </c>
      <c r="AA39">
        <v>45.3</v>
      </c>
      <c r="AB39">
        <v>20.9</v>
      </c>
      <c r="AC39">
        <v>32362.332999999999</v>
      </c>
      <c r="AD39">
        <v>79374</v>
      </c>
      <c r="AE39">
        <v>31635</v>
      </c>
      <c r="AF39">
        <v>11210</v>
      </c>
      <c r="AG39">
        <v>4166.6660000000002</v>
      </c>
      <c r="AH39">
        <v>1.1100000000000001</v>
      </c>
      <c r="AI39">
        <v>22.2</v>
      </c>
      <c r="AJ39">
        <v>18381.431</v>
      </c>
      <c r="AK39">
        <v>116422.863</v>
      </c>
      <c r="AL39">
        <v>68373.774999999994</v>
      </c>
      <c r="AM39">
        <v>19529.129000000001</v>
      </c>
      <c r="AN39">
        <v>10138.526</v>
      </c>
      <c r="AO39">
        <v>0.77500000000000002</v>
      </c>
      <c r="AP39">
        <v>31.3</v>
      </c>
      <c r="AQ39">
        <v>143.65</v>
      </c>
      <c r="AR39">
        <v>183507</v>
      </c>
      <c r="AS39">
        <v>731141</v>
      </c>
      <c r="AT39">
        <v>0.25</v>
      </c>
      <c r="AU39">
        <v>121606</v>
      </c>
      <c r="AV39">
        <v>78650</v>
      </c>
      <c r="AW39">
        <v>1.546</v>
      </c>
      <c r="AX39">
        <v>8106</v>
      </c>
      <c r="AY39">
        <v>9663</v>
      </c>
      <c r="AZ39">
        <v>0.83799999999999997</v>
      </c>
      <c r="BA39">
        <v>320645</v>
      </c>
      <c r="BB39">
        <v>139956</v>
      </c>
      <c r="BC39">
        <v>460601</v>
      </c>
      <c r="BD39" t="e">
        <v>#N/A</v>
      </c>
      <c r="BF39" s="38">
        <v>34</v>
      </c>
      <c r="BG39" t="s">
        <v>175</v>
      </c>
      <c r="BH39" t="s">
        <v>55</v>
      </c>
      <c r="BI39" t="s">
        <v>20</v>
      </c>
    </row>
    <row r="40" spans="1:61" x14ac:dyDescent="0.25">
      <c r="A40">
        <v>2009</v>
      </c>
      <c r="B40" t="s">
        <v>148</v>
      </c>
      <c r="C40">
        <v>5829.1229999999996</v>
      </c>
      <c r="D40">
        <v>14823.721</v>
      </c>
      <c r="E40">
        <v>3708.1039999999998</v>
      </c>
      <c r="F40">
        <v>1335.8969999999999</v>
      </c>
      <c r="G40">
        <v>3950.596</v>
      </c>
      <c r="H40">
        <v>22.6</v>
      </c>
      <c r="I40">
        <v>118.5</v>
      </c>
      <c r="J40">
        <v>2.1</v>
      </c>
      <c r="K40">
        <v>17.149999999999999</v>
      </c>
      <c r="L40">
        <v>28379.142</v>
      </c>
      <c r="M40">
        <v>60136.790999999997</v>
      </c>
      <c r="N40">
        <v>21260.400000000001</v>
      </c>
      <c r="O40">
        <v>3413.915</v>
      </c>
      <c r="P40">
        <v>7083.3329999999996</v>
      </c>
      <c r="Q40">
        <v>47</v>
      </c>
      <c r="R40">
        <v>0.73</v>
      </c>
      <c r="S40">
        <v>20.399999999999999</v>
      </c>
      <c r="T40">
        <v>29.2</v>
      </c>
      <c r="U40">
        <v>2071.4520000000002</v>
      </c>
      <c r="V40">
        <v>41209.142999999996</v>
      </c>
      <c r="W40">
        <v>19217.411</v>
      </c>
      <c r="X40">
        <v>17836.946</v>
      </c>
      <c r="Y40">
        <v>2083.3330000000001</v>
      </c>
      <c r="Z40">
        <v>1.224</v>
      </c>
      <c r="AA40">
        <v>47</v>
      </c>
      <c r="AB40">
        <v>20.75</v>
      </c>
      <c r="AC40">
        <v>43863.165999999997</v>
      </c>
      <c r="AD40">
        <v>90574</v>
      </c>
      <c r="AE40">
        <v>31492.5</v>
      </c>
      <c r="AF40">
        <v>11051.665999999999</v>
      </c>
      <c r="AG40">
        <v>4166.6660000000002</v>
      </c>
      <c r="AH40">
        <v>1.27</v>
      </c>
      <c r="AI40">
        <v>22.1</v>
      </c>
      <c r="AJ40">
        <v>20187.332999999999</v>
      </c>
      <c r="AK40">
        <v>117925.094</v>
      </c>
      <c r="AL40">
        <v>67973.786999999997</v>
      </c>
      <c r="AM40">
        <v>19625.445</v>
      </c>
      <c r="AN40">
        <v>10138.526</v>
      </c>
      <c r="AO40">
        <v>0.78500000000000003</v>
      </c>
      <c r="AP40">
        <v>31.3</v>
      </c>
      <c r="AQ40">
        <v>135.9</v>
      </c>
      <c r="AR40">
        <v>165076</v>
      </c>
      <c r="AS40">
        <v>874053</v>
      </c>
      <c r="AT40">
        <v>0.188</v>
      </c>
      <c r="AU40">
        <v>145824</v>
      </c>
      <c r="AV40">
        <v>98565</v>
      </c>
      <c r="AW40">
        <v>1.4790000000000001</v>
      </c>
      <c r="AX40">
        <v>35925</v>
      </c>
      <c r="AY40">
        <v>54236</v>
      </c>
      <c r="AZ40">
        <v>0.66200000000000003</v>
      </c>
      <c r="BA40">
        <v>303946</v>
      </c>
      <c r="BB40">
        <v>203268</v>
      </c>
      <c r="BC40">
        <v>507214</v>
      </c>
      <c r="BD40" t="e">
        <v>#N/A</v>
      </c>
      <c r="BF40" s="38">
        <v>27</v>
      </c>
      <c r="BG40" t="s">
        <v>175</v>
      </c>
      <c r="BH40" t="s">
        <v>54</v>
      </c>
      <c r="BI40" t="s">
        <v>20</v>
      </c>
    </row>
    <row r="41" spans="1:61" x14ac:dyDescent="0.25">
      <c r="A41">
        <v>2009</v>
      </c>
      <c r="B41" t="s">
        <v>149</v>
      </c>
      <c r="C41">
        <v>6006.8909999999996</v>
      </c>
      <c r="D41">
        <v>15021.963</v>
      </c>
      <c r="E41">
        <v>3697.2930000000001</v>
      </c>
      <c r="F41">
        <v>1335.8969999999999</v>
      </c>
      <c r="G41">
        <v>3981.8809999999999</v>
      </c>
      <c r="H41">
        <v>22.6</v>
      </c>
      <c r="I41">
        <v>109</v>
      </c>
      <c r="J41">
        <v>2.0499999999999998</v>
      </c>
      <c r="K41">
        <v>17.100000000000001</v>
      </c>
      <c r="L41">
        <v>29968.864000000001</v>
      </c>
      <c r="M41">
        <v>61632.968999999997</v>
      </c>
      <c r="N41">
        <v>21137.375</v>
      </c>
      <c r="O41">
        <v>3443.3960000000002</v>
      </c>
      <c r="P41">
        <v>7083.3329999999996</v>
      </c>
      <c r="Q41">
        <v>48</v>
      </c>
      <c r="R41">
        <v>0.77800000000000002</v>
      </c>
      <c r="S41">
        <v>20.3</v>
      </c>
      <c r="T41">
        <v>29</v>
      </c>
      <c r="U41">
        <v>4113.326</v>
      </c>
      <c r="V41">
        <v>43445.298000000003</v>
      </c>
      <c r="W41">
        <v>19032.183000000001</v>
      </c>
      <c r="X41">
        <v>18216.455000000002</v>
      </c>
      <c r="Y41">
        <v>2083.3330000000001</v>
      </c>
      <c r="Z41">
        <v>1.29</v>
      </c>
      <c r="AA41">
        <v>48</v>
      </c>
      <c r="AB41">
        <v>20.55</v>
      </c>
      <c r="AC41">
        <v>34619.832999999999</v>
      </c>
      <c r="AD41">
        <v>81204</v>
      </c>
      <c r="AE41">
        <v>31492.5</v>
      </c>
      <c r="AF41">
        <v>10925</v>
      </c>
      <c r="AG41">
        <v>4166.6660000000002</v>
      </c>
      <c r="AH41">
        <v>1.1399999999999999</v>
      </c>
      <c r="AI41">
        <v>22.1</v>
      </c>
      <c r="AJ41">
        <v>20979.663</v>
      </c>
      <c r="AK41">
        <v>118676.209</v>
      </c>
      <c r="AL41">
        <v>67804.150999999998</v>
      </c>
      <c r="AM41">
        <v>19753.866999999998</v>
      </c>
      <c r="AN41">
        <v>10138.526</v>
      </c>
      <c r="AO41">
        <v>0.79</v>
      </c>
      <c r="AP41">
        <v>31.25</v>
      </c>
      <c r="AQ41">
        <v>134.5</v>
      </c>
      <c r="AR41">
        <v>136237</v>
      </c>
      <c r="AS41">
        <v>765594</v>
      </c>
      <c r="AT41">
        <v>0.17699999999999999</v>
      </c>
      <c r="AU41">
        <v>131958</v>
      </c>
      <c r="AV41">
        <v>81217</v>
      </c>
      <c r="AW41">
        <v>1.6240000000000001</v>
      </c>
      <c r="AX41">
        <v>90834</v>
      </c>
      <c r="AY41">
        <v>100704</v>
      </c>
      <c r="AZ41">
        <v>0.90100000000000002</v>
      </c>
      <c r="BA41">
        <v>261861</v>
      </c>
      <c r="BB41">
        <v>235857</v>
      </c>
      <c r="BC41">
        <v>497718</v>
      </c>
      <c r="BD41" t="e">
        <v>#N/A</v>
      </c>
      <c r="BF41" s="38">
        <v>28</v>
      </c>
      <c r="BG41" t="s">
        <v>175</v>
      </c>
      <c r="BH41" t="s">
        <v>179</v>
      </c>
      <c r="BI41" t="s">
        <v>20</v>
      </c>
    </row>
    <row r="42" spans="1:61" x14ac:dyDescent="0.25">
      <c r="A42">
        <v>2009</v>
      </c>
      <c r="B42" t="s">
        <v>150</v>
      </c>
      <c r="C42">
        <v>6812.8519999999999</v>
      </c>
      <c r="D42">
        <v>15551.785</v>
      </c>
      <c r="E42">
        <v>3654.05</v>
      </c>
      <c r="F42">
        <v>1335.8969999999999</v>
      </c>
      <c r="G42">
        <v>3748.9839999999999</v>
      </c>
      <c r="H42">
        <v>22.6</v>
      </c>
      <c r="I42">
        <v>125.5</v>
      </c>
      <c r="J42">
        <v>2.15</v>
      </c>
      <c r="K42">
        <v>16.899999999999999</v>
      </c>
      <c r="L42">
        <v>27242.856</v>
      </c>
      <c r="M42">
        <v>58627.976000000002</v>
      </c>
      <c r="N42">
        <v>20940.937000000002</v>
      </c>
      <c r="O42">
        <v>3360.8490000000002</v>
      </c>
      <c r="P42">
        <v>7083.3329999999996</v>
      </c>
      <c r="Q42">
        <v>45.55</v>
      </c>
      <c r="R42">
        <v>0.75900000000000001</v>
      </c>
      <c r="S42">
        <v>20.100000000000001</v>
      </c>
      <c r="T42">
        <v>28.75</v>
      </c>
      <c r="U42">
        <v>5501.4960000000001</v>
      </c>
      <c r="V42">
        <v>43764.749000000003</v>
      </c>
      <c r="W42">
        <v>18893.261999999999</v>
      </c>
      <c r="X42">
        <v>17286.656999999999</v>
      </c>
      <c r="Y42">
        <v>2083.3330000000001</v>
      </c>
      <c r="Z42">
        <v>1.3</v>
      </c>
      <c r="AA42">
        <v>45.55</v>
      </c>
      <c r="AB42">
        <v>20.399999999999999</v>
      </c>
      <c r="AC42">
        <v>21776.416000000001</v>
      </c>
      <c r="AD42">
        <v>68226</v>
      </c>
      <c r="AE42">
        <v>31421.25</v>
      </c>
      <c r="AF42">
        <v>10861.665999999999</v>
      </c>
      <c r="AG42">
        <v>4166.6660000000002</v>
      </c>
      <c r="AH42">
        <v>0.96</v>
      </c>
      <c r="AI42">
        <v>22.05</v>
      </c>
      <c r="AJ42">
        <v>20467.651000000002</v>
      </c>
      <c r="AK42">
        <v>118676.209</v>
      </c>
      <c r="AL42">
        <v>68251.952999999994</v>
      </c>
      <c r="AM42">
        <v>19818.078000000001</v>
      </c>
      <c r="AN42">
        <v>10138.526</v>
      </c>
      <c r="AO42">
        <v>0.79</v>
      </c>
      <c r="AP42">
        <v>31.15</v>
      </c>
      <c r="AQ42">
        <v>146.94999999999999</v>
      </c>
      <c r="AR42">
        <v>147075</v>
      </c>
      <c r="AS42">
        <v>646116</v>
      </c>
      <c r="AT42">
        <v>0.22700000000000001</v>
      </c>
      <c r="AU42">
        <v>130263</v>
      </c>
      <c r="AV42">
        <v>76370</v>
      </c>
      <c r="AW42">
        <v>1.7050000000000001</v>
      </c>
      <c r="AX42">
        <v>68138</v>
      </c>
      <c r="AY42">
        <v>76294</v>
      </c>
      <c r="AZ42">
        <v>0.89300000000000002</v>
      </c>
      <c r="BA42">
        <v>287377</v>
      </c>
      <c r="BB42">
        <v>210760</v>
      </c>
      <c r="BC42">
        <v>498137</v>
      </c>
      <c r="BD42" t="e">
        <v>#N/A</v>
      </c>
      <c r="BF42" s="38">
        <v>29</v>
      </c>
      <c r="BG42" t="s">
        <v>175</v>
      </c>
      <c r="BH42" t="s">
        <v>183</v>
      </c>
      <c r="BI42" t="s">
        <v>20</v>
      </c>
    </row>
    <row r="43" spans="1:61" x14ac:dyDescent="0.25">
      <c r="A43">
        <v>2009</v>
      </c>
      <c r="B43" t="s">
        <v>151</v>
      </c>
      <c r="C43">
        <v>6285.1549999999997</v>
      </c>
      <c r="D43">
        <v>14252.893</v>
      </c>
      <c r="E43">
        <v>3209.6060000000002</v>
      </c>
      <c r="F43">
        <v>1335.8969999999999</v>
      </c>
      <c r="G43">
        <v>3422.2339999999999</v>
      </c>
      <c r="H43">
        <v>21.6</v>
      </c>
      <c r="I43">
        <v>121</v>
      </c>
      <c r="J43">
        <v>2.0499999999999998</v>
      </c>
      <c r="K43">
        <v>16.7</v>
      </c>
      <c r="L43">
        <v>23596.402999999998</v>
      </c>
      <c r="M43">
        <v>54818.516000000003</v>
      </c>
      <c r="N43">
        <v>20884.062000000002</v>
      </c>
      <c r="O43">
        <v>3254.7159999999999</v>
      </c>
      <c r="P43">
        <v>7083.3329999999996</v>
      </c>
      <c r="Q43">
        <v>42.25</v>
      </c>
      <c r="R43">
        <v>0.76800000000000002</v>
      </c>
      <c r="S43">
        <v>20</v>
      </c>
      <c r="T43">
        <v>28.75</v>
      </c>
      <c r="U43">
        <v>8397.4380000000001</v>
      </c>
      <c r="V43">
        <v>45362.002999999997</v>
      </c>
      <c r="W43">
        <v>18846.955000000002</v>
      </c>
      <c r="X43">
        <v>16034.276</v>
      </c>
      <c r="Y43">
        <v>2083.3330000000001</v>
      </c>
      <c r="Z43">
        <v>1.347</v>
      </c>
      <c r="AA43">
        <v>42.25</v>
      </c>
      <c r="AB43">
        <v>20.350000000000001</v>
      </c>
      <c r="AC43">
        <v>18843.25</v>
      </c>
      <c r="AD43">
        <v>65372</v>
      </c>
      <c r="AE43">
        <v>31563.75</v>
      </c>
      <c r="AF43">
        <v>10798.333000000001</v>
      </c>
      <c r="AG43">
        <v>4166.6660000000002</v>
      </c>
      <c r="AH43">
        <v>0.92</v>
      </c>
      <c r="AI43">
        <v>22.15</v>
      </c>
      <c r="AJ43">
        <v>20210.123</v>
      </c>
      <c r="AK43">
        <v>118676.209</v>
      </c>
      <c r="AL43">
        <v>68413.164999999994</v>
      </c>
      <c r="AM43">
        <v>19914.394</v>
      </c>
      <c r="AN43">
        <v>10138.526</v>
      </c>
      <c r="AO43">
        <v>0.79</v>
      </c>
      <c r="AP43">
        <v>31.25</v>
      </c>
      <c r="AQ43">
        <v>146.30000000000001</v>
      </c>
      <c r="AR43">
        <v>129470</v>
      </c>
      <c r="AS43">
        <v>635157</v>
      </c>
      <c r="AT43">
        <v>0.20300000000000001</v>
      </c>
      <c r="AU43">
        <v>99067</v>
      </c>
      <c r="AV43">
        <v>67107</v>
      </c>
      <c r="AW43">
        <v>1.476</v>
      </c>
      <c r="AX43">
        <v>28966</v>
      </c>
      <c r="AY43">
        <v>28788</v>
      </c>
      <c r="AZ43">
        <v>1.006</v>
      </c>
      <c r="BA43">
        <v>230634</v>
      </c>
      <c r="BB43">
        <v>137852</v>
      </c>
      <c r="BC43">
        <v>368486</v>
      </c>
      <c r="BD43" t="e">
        <v>#N/A</v>
      </c>
      <c r="BF43" s="38">
        <v>30</v>
      </c>
      <c r="BG43" t="s">
        <v>175</v>
      </c>
      <c r="BH43" t="s">
        <v>182</v>
      </c>
      <c r="BI43" t="s">
        <v>20</v>
      </c>
    </row>
    <row r="44" spans="1:61" x14ac:dyDescent="0.25">
      <c r="A44">
        <v>2009</v>
      </c>
      <c r="B44" t="s">
        <v>153</v>
      </c>
      <c r="C44">
        <v>7373.192</v>
      </c>
      <c r="D44">
        <v>15019.091</v>
      </c>
      <c r="E44">
        <v>3151.9479999999999</v>
      </c>
      <c r="F44">
        <v>1335.8969999999999</v>
      </c>
      <c r="G44">
        <v>3158.0529999999999</v>
      </c>
      <c r="H44">
        <v>23.2</v>
      </c>
      <c r="I44">
        <v>128</v>
      </c>
      <c r="J44">
        <v>2</v>
      </c>
      <c r="K44">
        <v>16.399999999999999</v>
      </c>
      <c r="L44">
        <v>21091.148000000001</v>
      </c>
      <c r="M44">
        <v>52258.936000000002</v>
      </c>
      <c r="N44">
        <v>20888.7</v>
      </c>
      <c r="O44">
        <v>3195.7539999999999</v>
      </c>
      <c r="P44">
        <v>7083.3329999999996</v>
      </c>
      <c r="Q44">
        <v>39.85</v>
      </c>
      <c r="R44">
        <v>0.80600000000000005</v>
      </c>
      <c r="S44">
        <v>19.95</v>
      </c>
      <c r="T44">
        <v>28.85</v>
      </c>
      <c r="U44">
        <v>11224.965</v>
      </c>
      <c r="V44">
        <v>47278.707000000002</v>
      </c>
      <c r="W44">
        <v>18846.955000000002</v>
      </c>
      <c r="X44">
        <v>15123.453</v>
      </c>
      <c r="Y44">
        <v>2083.3330000000001</v>
      </c>
      <c r="Z44">
        <v>1.4039999999999999</v>
      </c>
      <c r="AA44">
        <v>39.85</v>
      </c>
      <c r="AB44">
        <v>20.350000000000001</v>
      </c>
      <c r="AC44">
        <v>16925</v>
      </c>
      <c r="AD44">
        <v>63810</v>
      </c>
      <c r="AE44">
        <v>31920</v>
      </c>
      <c r="AF44">
        <v>10798.333000000001</v>
      </c>
      <c r="AG44">
        <v>4166.6660000000002</v>
      </c>
      <c r="AH44">
        <v>0.9</v>
      </c>
      <c r="AI44">
        <v>22.4</v>
      </c>
      <c r="AJ44">
        <v>22365.699000000001</v>
      </c>
      <c r="AK44">
        <v>120929.55499999999</v>
      </c>
      <c r="AL44">
        <v>68510.934999999998</v>
      </c>
      <c r="AM44">
        <v>19914.394</v>
      </c>
      <c r="AN44">
        <v>10138.526</v>
      </c>
      <c r="AO44">
        <v>0.80500000000000005</v>
      </c>
      <c r="AP44">
        <v>31.65</v>
      </c>
      <c r="AQ44">
        <v>133.1</v>
      </c>
      <c r="AR44">
        <v>93708</v>
      </c>
      <c r="AS44">
        <v>599540</v>
      </c>
      <c r="AT44">
        <v>0.156</v>
      </c>
      <c r="AU44">
        <v>81887</v>
      </c>
      <c r="AV44">
        <v>62909</v>
      </c>
      <c r="AW44">
        <v>1.3009999999999999</v>
      </c>
      <c r="AX44">
        <v>16034</v>
      </c>
      <c r="AY44">
        <v>14838</v>
      </c>
      <c r="AZ44">
        <v>1.08</v>
      </c>
      <c r="BA44">
        <v>182334</v>
      </c>
      <c r="BB44">
        <v>124867</v>
      </c>
      <c r="BC44">
        <v>307201</v>
      </c>
      <c r="BD44" t="e">
        <v>#N/A</v>
      </c>
      <c r="BF44" s="38">
        <v>31</v>
      </c>
      <c r="BG44" t="s">
        <v>177</v>
      </c>
      <c r="BI44" t="s">
        <v>20</v>
      </c>
    </row>
    <row r="45" spans="1:61" x14ac:dyDescent="0.25">
      <c r="A45">
        <v>2009</v>
      </c>
      <c r="B45" t="s">
        <v>154</v>
      </c>
      <c r="C45">
        <v>9430.4390000000003</v>
      </c>
      <c r="D45">
        <v>16786.602999999999</v>
      </c>
      <c r="E45">
        <v>3084.681</v>
      </c>
      <c r="F45">
        <v>1335.8969999999999</v>
      </c>
      <c r="G45">
        <v>2935.5839999999998</v>
      </c>
      <c r="H45">
        <v>27</v>
      </c>
      <c r="I45">
        <v>123.5</v>
      </c>
      <c r="J45">
        <v>2</v>
      </c>
      <c r="K45">
        <v>16.05</v>
      </c>
      <c r="L45">
        <v>21555.616000000002</v>
      </c>
      <c r="M45">
        <v>52452.294999999998</v>
      </c>
      <c r="N45">
        <v>20623.487000000001</v>
      </c>
      <c r="O45">
        <v>3189.8580000000002</v>
      </c>
      <c r="P45">
        <v>7083.3329999999996</v>
      </c>
      <c r="Q45">
        <v>39.85</v>
      </c>
      <c r="R45">
        <v>0.83499999999999996</v>
      </c>
      <c r="S45">
        <v>19.600000000000001</v>
      </c>
      <c r="T45">
        <v>28.65</v>
      </c>
      <c r="U45">
        <v>11549.114</v>
      </c>
      <c r="V45">
        <v>47278.707000000002</v>
      </c>
      <c r="W45">
        <v>18522.806</v>
      </c>
      <c r="X45">
        <v>15123.453</v>
      </c>
      <c r="Y45">
        <v>2083.3330000000001</v>
      </c>
      <c r="Z45">
        <v>1.4039999999999999</v>
      </c>
      <c r="AA45">
        <v>39.85</v>
      </c>
      <c r="AB45">
        <v>20</v>
      </c>
      <c r="AC45">
        <v>24838.75</v>
      </c>
      <c r="AD45">
        <v>71510</v>
      </c>
      <c r="AE45">
        <v>31706.25</v>
      </c>
      <c r="AF45">
        <v>10798.333000000001</v>
      </c>
      <c r="AG45">
        <v>4166.6660000000002</v>
      </c>
      <c r="AH45">
        <v>1.01</v>
      </c>
      <c r="AI45">
        <v>22.25</v>
      </c>
      <c r="AJ45">
        <v>23386.319</v>
      </c>
      <c r="AK45">
        <v>120929.55499999999</v>
      </c>
      <c r="AL45">
        <v>67458.209000000003</v>
      </c>
      <c r="AM45">
        <v>19946.499</v>
      </c>
      <c r="AN45">
        <v>10138.526</v>
      </c>
      <c r="AO45">
        <v>0.80500000000000005</v>
      </c>
      <c r="AP45">
        <v>31.45</v>
      </c>
      <c r="AQ45">
        <v>120.25</v>
      </c>
      <c r="AR45">
        <v>101724</v>
      </c>
      <c r="AS45">
        <v>590151</v>
      </c>
      <c r="AT45">
        <v>0.17199999999999999</v>
      </c>
      <c r="AU45">
        <v>100950</v>
      </c>
      <c r="AV45">
        <v>67761</v>
      </c>
      <c r="AW45">
        <v>1.4890000000000001</v>
      </c>
      <c r="AX45">
        <v>14238</v>
      </c>
      <c r="AY45">
        <v>14708</v>
      </c>
      <c r="AZ45">
        <v>0.96799999999999997</v>
      </c>
      <c r="BA45">
        <v>192822</v>
      </c>
      <c r="BB45">
        <v>141242</v>
      </c>
      <c r="BC45">
        <v>334064</v>
      </c>
      <c r="BD45" t="e">
        <v>#N/A</v>
      </c>
      <c r="BF45" s="38">
        <v>32</v>
      </c>
      <c r="BG45" t="s">
        <v>176</v>
      </c>
      <c r="BI45" t="s">
        <v>20</v>
      </c>
    </row>
    <row r="46" spans="1:61" x14ac:dyDescent="0.25">
      <c r="A46">
        <v>2009</v>
      </c>
      <c r="B46" t="s">
        <v>155</v>
      </c>
      <c r="C46">
        <v>9621.0570000000007</v>
      </c>
      <c r="D46">
        <v>16714.274000000001</v>
      </c>
      <c r="E46">
        <v>2988.585</v>
      </c>
      <c r="F46">
        <v>1335.8969999999999</v>
      </c>
      <c r="G46">
        <v>2768.7330000000002</v>
      </c>
      <c r="H46">
        <v>28</v>
      </c>
      <c r="I46">
        <v>118.5</v>
      </c>
      <c r="J46">
        <v>1.85</v>
      </c>
      <c r="K46">
        <v>15.55</v>
      </c>
      <c r="L46">
        <v>16937.206999999999</v>
      </c>
      <c r="M46">
        <v>47269.805999999997</v>
      </c>
      <c r="N46">
        <v>20206.812000000002</v>
      </c>
      <c r="O46">
        <v>3042.4520000000002</v>
      </c>
      <c r="P46">
        <v>7083.3329999999996</v>
      </c>
      <c r="Q46">
        <v>35.6</v>
      </c>
      <c r="R46">
        <v>0.80600000000000005</v>
      </c>
      <c r="S46">
        <v>19.100000000000001</v>
      </c>
      <c r="T46">
        <v>28.25</v>
      </c>
      <c r="U46">
        <v>10750.043</v>
      </c>
      <c r="V46">
        <v>44403.650999999998</v>
      </c>
      <c r="W46">
        <v>18059.736000000001</v>
      </c>
      <c r="X46">
        <v>13510.537</v>
      </c>
      <c r="Y46">
        <v>2083.3330000000001</v>
      </c>
      <c r="Z46">
        <v>1.319</v>
      </c>
      <c r="AA46">
        <v>35.6</v>
      </c>
      <c r="AB46">
        <v>19.5</v>
      </c>
      <c r="AC46">
        <v>32567.916000000001</v>
      </c>
      <c r="AD46">
        <v>78780</v>
      </c>
      <c r="AE46">
        <v>31278.75</v>
      </c>
      <c r="AF46">
        <v>10766.665999999999</v>
      </c>
      <c r="AG46">
        <v>4166.6660000000002</v>
      </c>
      <c r="AH46">
        <v>1.1100000000000001</v>
      </c>
      <c r="AI46">
        <v>21.95</v>
      </c>
      <c r="AJ46">
        <v>23258.190999999999</v>
      </c>
      <c r="AK46">
        <v>120178.44</v>
      </c>
      <c r="AL46">
        <v>66835.221000000005</v>
      </c>
      <c r="AM46">
        <v>19946.499</v>
      </c>
      <c r="AN46">
        <v>10138.526</v>
      </c>
      <c r="AO46">
        <v>0.8</v>
      </c>
      <c r="AP46">
        <v>31.15</v>
      </c>
      <c r="AQ46">
        <v>119.5</v>
      </c>
      <c r="AR46">
        <v>133956</v>
      </c>
      <c r="AS46">
        <v>610932</v>
      </c>
      <c r="AT46">
        <v>0.219</v>
      </c>
      <c r="AU46">
        <v>109032</v>
      </c>
      <c r="AV46">
        <v>68171</v>
      </c>
      <c r="AW46">
        <v>1.599</v>
      </c>
      <c r="AX46">
        <v>17543</v>
      </c>
      <c r="AY46">
        <v>23171</v>
      </c>
      <c r="AZ46">
        <v>0.75700000000000001</v>
      </c>
      <c r="BA46">
        <v>233815</v>
      </c>
      <c r="BB46">
        <v>154288</v>
      </c>
      <c r="BC46">
        <v>388103</v>
      </c>
      <c r="BD46" t="e">
        <v>#N/A</v>
      </c>
      <c r="BF46" s="38">
        <v>33</v>
      </c>
      <c r="BG46" t="s">
        <v>184</v>
      </c>
      <c r="BI46" t="s">
        <v>20</v>
      </c>
    </row>
    <row r="47" spans="1:61" x14ac:dyDescent="0.25">
      <c r="A47">
        <v>2009</v>
      </c>
      <c r="B47" t="s">
        <v>156</v>
      </c>
      <c r="C47">
        <v>11576.972</v>
      </c>
      <c r="D47">
        <v>18510.705000000002</v>
      </c>
      <c r="E47">
        <v>2902.0990000000002</v>
      </c>
      <c r="F47">
        <v>1335.8969999999999</v>
      </c>
      <c r="G47">
        <v>2695.7359999999999</v>
      </c>
      <c r="H47">
        <v>30.1</v>
      </c>
      <c r="I47">
        <v>121</v>
      </c>
      <c r="J47">
        <v>1.8</v>
      </c>
      <c r="K47">
        <v>15.1</v>
      </c>
      <c r="L47">
        <v>8957.1640000000007</v>
      </c>
      <c r="M47">
        <v>38718.635000000002</v>
      </c>
      <c r="N47">
        <v>19806.674999999999</v>
      </c>
      <c r="O47">
        <v>2871.462</v>
      </c>
      <c r="P47">
        <v>7083.3329999999996</v>
      </c>
      <c r="Q47">
        <v>28.7</v>
      </c>
      <c r="R47">
        <v>0.74</v>
      </c>
      <c r="S47">
        <v>18.600000000000001</v>
      </c>
      <c r="T47">
        <v>27.9</v>
      </c>
      <c r="U47">
        <v>9313.1119999999992</v>
      </c>
      <c r="V47">
        <v>39931.339999999997</v>
      </c>
      <c r="W47">
        <v>17642.972000000002</v>
      </c>
      <c r="X47">
        <v>10891.922</v>
      </c>
      <c r="Y47">
        <v>2083.3330000000001</v>
      </c>
      <c r="Z47">
        <v>1.1859999999999999</v>
      </c>
      <c r="AA47">
        <v>28.7</v>
      </c>
      <c r="AB47">
        <v>19.05</v>
      </c>
      <c r="AC47">
        <v>39010.165999999997</v>
      </c>
      <c r="AD47">
        <v>84866</v>
      </c>
      <c r="AE47">
        <v>30922.5</v>
      </c>
      <c r="AF47">
        <v>10766.665999999999</v>
      </c>
      <c r="AG47">
        <v>4166.6660000000002</v>
      </c>
      <c r="AH47">
        <v>1.19</v>
      </c>
      <c r="AI47">
        <v>21.7</v>
      </c>
      <c r="AJ47">
        <v>19848.421999999999</v>
      </c>
      <c r="AK47">
        <v>116422.863</v>
      </c>
      <c r="AL47">
        <v>66425.203999999998</v>
      </c>
      <c r="AM47">
        <v>20010.71</v>
      </c>
      <c r="AN47">
        <v>10138.526</v>
      </c>
      <c r="AO47">
        <v>0.77500000000000002</v>
      </c>
      <c r="AP47">
        <v>30.75</v>
      </c>
      <c r="AQ47">
        <v>126.65</v>
      </c>
      <c r="AR47">
        <v>142469</v>
      </c>
      <c r="AS47">
        <v>527217</v>
      </c>
      <c r="AT47">
        <v>0.27</v>
      </c>
      <c r="AU47">
        <v>95719</v>
      </c>
      <c r="AV47">
        <v>63486</v>
      </c>
      <c r="AW47">
        <v>1.5069999999999999</v>
      </c>
      <c r="AX47">
        <v>13318</v>
      </c>
      <c r="AY47">
        <v>22701</v>
      </c>
      <c r="AZ47">
        <v>0.58599999999999997</v>
      </c>
      <c r="BA47">
        <v>258785</v>
      </c>
      <c r="BB47">
        <v>140789</v>
      </c>
      <c r="BC47">
        <v>399574</v>
      </c>
      <c r="BD47" t="e">
        <v>#N/A</v>
      </c>
    </row>
    <row r="48" spans="1:61" x14ac:dyDescent="0.25">
      <c r="A48">
        <v>2009</v>
      </c>
      <c r="B48" t="s">
        <v>157</v>
      </c>
      <c r="C48">
        <v>12816.662</v>
      </c>
      <c r="D48">
        <v>19731.175999999999</v>
      </c>
      <c r="E48">
        <v>2882.88</v>
      </c>
      <c r="F48">
        <v>1335.8969999999999</v>
      </c>
      <c r="G48">
        <v>2695.7359999999999</v>
      </c>
      <c r="H48">
        <v>33.4</v>
      </c>
      <c r="I48">
        <v>125.5</v>
      </c>
      <c r="J48">
        <v>1.75</v>
      </c>
      <c r="K48">
        <v>15</v>
      </c>
      <c r="L48">
        <v>11893.382</v>
      </c>
      <c r="M48">
        <v>41613.116000000002</v>
      </c>
      <c r="N48">
        <v>19688.287</v>
      </c>
      <c r="O48">
        <v>2948.1129999999998</v>
      </c>
      <c r="P48">
        <v>7083.3329999999996</v>
      </c>
      <c r="Q48">
        <v>31.55</v>
      </c>
      <c r="R48">
        <v>0.67300000000000004</v>
      </c>
      <c r="S48">
        <v>18.45</v>
      </c>
      <c r="T48">
        <v>27.8</v>
      </c>
      <c r="U48">
        <v>8277.8169999999991</v>
      </c>
      <c r="V48">
        <v>39931.339999999997</v>
      </c>
      <c r="W48">
        <v>17596.665000000001</v>
      </c>
      <c r="X48">
        <v>11973.523999999999</v>
      </c>
      <c r="Y48">
        <v>2083.3330000000001</v>
      </c>
      <c r="Z48">
        <v>1.1859999999999999</v>
      </c>
      <c r="AA48">
        <v>31.55</v>
      </c>
      <c r="AB48">
        <v>19</v>
      </c>
      <c r="AC48">
        <v>49649</v>
      </c>
      <c r="AD48">
        <v>95204</v>
      </c>
      <c r="AE48">
        <v>30780</v>
      </c>
      <c r="AF48">
        <v>10608.333000000001</v>
      </c>
      <c r="AG48">
        <v>4166.6660000000002</v>
      </c>
      <c r="AH48">
        <v>1.34</v>
      </c>
      <c r="AI48">
        <v>21.6</v>
      </c>
      <c r="AJ48">
        <v>12254.771000000001</v>
      </c>
      <c r="AK48">
        <v>108911.711</v>
      </c>
      <c r="AL48">
        <v>66475.597999999998</v>
      </c>
      <c r="AM48">
        <v>20042.814999999999</v>
      </c>
      <c r="AN48">
        <v>10138.526</v>
      </c>
      <c r="AO48">
        <v>0.72499999999999998</v>
      </c>
      <c r="AP48">
        <v>30.65</v>
      </c>
      <c r="AQ48">
        <v>131.4</v>
      </c>
      <c r="AR48">
        <v>123216</v>
      </c>
      <c r="AS48">
        <v>437024</v>
      </c>
      <c r="AT48">
        <v>0.28100000000000003</v>
      </c>
      <c r="AU48">
        <v>102001</v>
      </c>
      <c r="AV48">
        <v>71916</v>
      </c>
      <c r="AW48">
        <v>1.4179999999999999</v>
      </c>
      <c r="AX48">
        <v>11016</v>
      </c>
      <c r="AY48">
        <v>12861</v>
      </c>
      <c r="AZ48">
        <v>0.85599999999999998</v>
      </c>
      <c r="BA48">
        <v>233079</v>
      </c>
      <c r="BB48">
        <v>133095</v>
      </c>
      <c r="BC48">
        <v>366174</v>
      </c>
      <c r="BD48" t="e">
        <v>#N/A</v>
      </c>
      <c r="BF48" s="38">
        <v>52</v>
      </c>
      <c r="BG48" t="s">
        <v>185</v>
      </c>
      <c r="BH48" t="s">
        <v>28</v>
      </c>
      <c r="BI48" t="s">
        <v>141</v>
      </c>
    </row>
    <row r="49" spans="1:61" x14ac:dyDescent="0.25">
      <c r="A49">
        <v>2009</v>
      </c>
      <c r="B49" t="s">
        <v>158</v>
      </c>
      <c r="C49">
        <v>13768.822</v>
      </c>
      <c r="D49">
        <v>21077.690999999999</v>
      </c>
      <c r="E49">
        <v>3221.6179999999999</v>
      </c>
      <c r="F49">
        <v>1335.8969999999999</v>
      </c>
      <c r="G49">
        <v>2751.3530000000001</v>
      </c>
      <c r="H49">
        <v>33.75</v>
      </c>
      <c r="I49">
        <v>123.5</v>
      </c>
      <c r="J49">
        <v>1.7</v>
      </c>
      <c r="K49">
        <v>14.9</v>
      </c>
      <c r="L49">
        <v>15346.557000000001</v>
      </c>
      <c r="M49">
        <v>45058.887999999999</v>
      </c>
      <c r="N49">
        <v>19598.337</v>
      </c>
      <c r="O49">
        <v>3030.66</v>
      </c>
      <c r="P49">
        <v>7083.3329999999996</v>
      </c>
      <c r="Q49">
        <v>34.65</v>
      </c>
      <c r="R49">
        <v>0.64500000000000002</v>
      </c>
      <c r="S49">
        <v>18.350000000000001</v>
      </c>
      <c r="T49">
        <v>27.7</v>
      </c>
      <c r="U49">
        <v>5869.8410000000003</v>
      </c>
      <c r="V49">
        <v>38653.536999999997</v>
      </c>
      <c r="W49">
        <v>17550.358</v>
      </c>
      <c r="X49">
        <v>13150.003000000001</v>
      </c>
      <c r="Y49">
        <v>2083.3330000000001</v>
      </c>
      <c r="Z49">
        <v>1.1479999999999999</v>
      </c>
      <c r="AA49">
        <v>34.65</v>
      </c>
      <c r="AB49">
        <v>18.95</v>
      </c>
      <c r="AC49">
        <v>59063.082999999999</v>
      </c>
      <c r="AD49">
        <v>104626</v>
      </c>
      <c r="AE49">
        <v>30851.25</v>
      </c>
      <c r="AF49">
        <v>10545</v>
      </c>
      <c r="AG49">
        <v>4166.6660000000002</v>
      </c>
      <c r="AH49">
        <v>1.48</v>
      </c>
      <c r="AI49">
        <v>21.65</v>
      </c>
      <c r="AJ49">
        <v>10721.573</v>
      </c>
      <c r="AK49">
        <v>107409.48</v>
      </c>
      <c r="AL49">
        <v>66506.563999999998</v>
      </c>
      <c r="AM49">
        <v>20042.814999999999</v>
      </c>
      <c r="AN49">
        <v>10138.526</v>
      </c>
      <c r="AO49">
        <v>0.71499999999999997</v>
      </c>
      <c r="AP49">
        <v>30.65</v>
      </c>
      <c r="AQ49">
        <v>132</v>
      </c>
      <c r="AR49">
        <v>142302</v>
      </c>
      <c r="AS49">
        <v>472060</v>
      </c>
      <c r="AT49">
        <v>0.30099999999999999</v>
      </c>
      <c r="AU49">
        <v>110854</v>
      </c>
      <c r="AV49">
        <v>76818</v>
      </c>
      <c r="AW49">
        <v>1.4430000000000001</v>
      </c>
      <c r="AX49">
        <v>6808</v>
      </c>
      <c r="AY49">
        <v>6545</v>
      </c>
      <c r="AZ49">
        <v>1.04</v>
      </c>
      <c r="BA49">
        <v>261984</v>
      </c>
      <c r="BB49">
        <v>136694</v>
      </c>
      <c r="BC49">
        <v>398678</v>
      </c>
      <c r="BD49" t="e">
        <v>#N/A</v>
      </c>
      <c r="BF49" s="38">
        <v>53</v>
      </c>
      <c r="BG49" t="s">
        <v>187</v>
      </c>
      <c r="BH49" t="s">
        <v>29</v>
      </c>
      <c r="BI49" t="s">
        <v>141</v>
      </c>
    </row>
    <row r="50" spans="1:61" x14ac:dyDescent="0.25">
      <c r="A50">
        <v>2010</v>
      </c>
      <c r="B50" t="s">
        <v>146</v>
      </c>
      <c r="C50">
        <v>12752.477999999999</v>
      </c>
      <c r="D50">
        <v>19791.499</v>
      </c>
      <c r="E50">
        <v>2882.88</v>
      </c>
      <c r="F50">
        <v>1190.3869999999999</v>
      </c>
      <c r="G50">
        <v>2965.7539999999999</v>
      </c>
      <c r="H50">
        <v>31.05</v>
      </c>
      <c r="I50">
        <v>121</v>
      </c>
      <c r="J50">
        <v>1.95</v>
      </c>
      <c r="K50">
        <v>15</v>
      </c>
      <c r="L50">
        <v>18623.243999999999</v>
      </c>
      <c r="M50">
        <v>48468.993000000002</v>
      </c>
      <c r="N50">
        <v>19643.312000000002</v>
      </c>
      <c r="O50">
        <v>3119.1030000000001</v>
      </c>
      <c r="P50">
        <v>7083.3329999999996</v>
      </c>
      <c r="Q50">
        <v>37.5</v>
      </c>
      <c r="R50">
        <v>0.65400000000000003</v>
      </c>
      <c r="S50">
        <v>18.399999999999999</v>
      </c>
      <c r="T50">
        <v>27.75</v>
      </c>
      <c r="U50">
        <v>5233.0360000000001</v>
      </c>
      <c r="V50">
        <v>39052.027999999998</v>
      </c>
      <c r="W50">
        <v>17504.050999999999</v>
      </c>
      <c r="X50">
        <v>14231.606</v>
      </c>
      <c r="Y50">
        <v>2083.3330000000001</v>
      </c>
      <c r="Z50">
        <v>1.1479999999999999</v>
      </c>
      <c r="AA50">
        <v>37.5</v>
      </c>
      <c r="AB50">
        <v>18.899999999999999</v>
      </c>
      <c r="AC50">
        <v>57053.832999999999</v>
      </c>
      <c r="AD50">
        <v>102688</v>
      </c>
      <c r="AE50">
        <v>30922.5</v>
      </c>
      <c r="AF50">
        <v>10545</v>
      </c>
      <c r="AG50">
        <v>4166.6660000000002</v>
      </c>
      <c r="AH50">
        <v>1.45</v>
      </c>
      <c r="AI50">
        <v>21.7</v>
      </c>
      <c r="AJ50">
        <v>12717.769</v>
      </c>
      <c r="AK50">
        <v>109662.826</v>
      </c>
      <c r="AL50">
        <v>66731.608999999997</v>
      </c>
      <c r="AM50">
        <v>20074.919999999998</v>
      </c>
      <c r="AN50">
        <v>10138.526</v>
      </c>
      <c r="AO50">
        <v>0.73</v>
      </c>
      <c r="AP50">
        <v>30.8</v>
      </c>
      <c r="AQ50">
        <v>130.69999999999999</v>
      </c>
      <c r="AR50">
        <v>111354.549</v>
      </c>
      <c r="AS50">
        <v>575439.37899999996</v>
      </c>
      <c r="AT50">
        <v>0.193</v>
      </c>
      <c r="AU50">
        <v>99206.964999999997</v>
      </c>
      <c r="AV50">
        <v>67232.221999999994</v>
      </c>
      <c r="AW50">
        <v>1.4750000000000001</v>
      </c>
      <c r="AX50">
        <v>2393.3679999999999</v>
      </c>
      <c r="AY50">
        <v>2405.6320000000001</v>
      </c>
      <c r="AZ50">
        <v>0.99399999999999999</v>
      </c>
      <c r="BA50">
        <v>199282</v>
      </c>
      <c r="BB50">
        <v>115062</v>
      </c>
      <c r="BC50">
        <v>314344</v>
      </c>
      <c r="BD50" t="e">
        <v>#N/A</v>
      </c>
      <c r="BF50" s="38">
        <v>54</v>
      </c>
      <c r="BG50" t="s">
        <v>186</v>
      </c>
      <c r="BH50" t="s">
        <v>30</v>
      </c>
      <c r="BI50" t="s">
        <v>141</v>
      </c>
    </row>
    <row r="51" spans="1:61" x14ac:dyDescent="0.25">
      <c r="A51">
        <v>2010</v>
      </c>
      <c r="B51" t="s">
        <v>147</v>
      </c>
      <c r="C51">
        <v>10179.067999999999</v>
      </c>
      <c r="D51">
        <v>17659.059000000001</v>
      </c>
      <c r="E51">
        <v>2902.0990000000002</v>
      </c>
      <c r="F51">
        <v>1190.3869999999999</v>
      </c>
      <c r="G51">
        <v>3387.5039999999999</v>
      </c>
      <c r="H51">
        <v>29.6</v>
      </c>
      <c r="I51">
        <v>107</v>
      </c>
      <c r="J51">
        <v>2</v>
      </c>
      <c r="K51">
        <v>15.1</v>
      </c>
      <c r="L51">
        <v>24530.078000000001</v>
      </c>
      <c r="M51">
        <v>54589.49</v>
      </c>
      <c r="N51">
        <v>19721.362000000001</v>
      </c>
      <c r="O51">
        <v>3254.7159999999999</v>
      </c>
      <c r="P51">
        <v>7083.3329999999996</v>
      </c>
      <c r="Q51">
        <v>42</v>
      </c>
      <c r="R51">
        <v>0.77800000000000002</v>
      </c>
      <c r="S51">
        <v>18.45</v>
      </c>
      <c r="T51">
        <v>27.9</v>
      </c>
      <c r="U51">
        <v>5636.0519999999997</v>
      </c>
      <c r="V51">
        <v>41209.142999999996</v>
      </c>
      <c r="W51">
        <v>17550.358</v>
      </c>
      <c r="X51">
        <v>15939.397999999999</v>
      </c>
      <c r="Y51">
        <v>2083.3330000000001</v>
      </c>
      <c r="Z51">
        <v>1.224</v>
      </c>
      <c r="AA51">
        <v>42</v>
      </c>
      <c r="AB51">
        <v>18.95</v>
      </c>
      <c r="AC51">
        <v>63984.832999999999</v>
      </c>
      <c r="AD51">
        <v>109904</v>
      </c>
      <c r="AE51">
        <v>31207.5</v>
      </c>
      <c r="AF51">
        <v>10545</v>
      </c>
      <c r="AG51">
        <v>4166.6660000000002</v>
      </c>
      <c r="AH51">
        <v>1.55</v>
      </c>
      <c r="AI51">
        <v>21.9</v>
      </c>
      <c r="AJ51">
        <v>12633.516</v>
      </c>
      <c r="AK51">
        <v>109662.826</v>
      </c>
      <c r="AL51">
        <v>66783.755999999994</v>
      </c>
      <c r="AM51">
        <v>20107.026000000002</v>
      </c>
      <c r="AN51">
        <v>10138.526</v>
      </c>
      <c r="AO51">
        <v>0.73</v>
      </c>
      <c r="AP51">
        <v>30.95</v>
      </c>
      <c r="AQ51">
        <v>126.05</v>
      </c>
      <c r="AR51">
        <v>184045.46</v>
      </c>
      <c r="AS51">
        <v>735628.86800000002</v>
      </c>
      <c r="AT51">
        <v>0.25</v>
      </c>
      <c r="AU51">
        <v>120643.314</v>
      </c>
      <c r="AV51">
        <v>78403.546000000002</v>
      </c>
      <c r="AW51">
        <v>1.538</v>
      </c>
      <c r="AX51">
        <v>6448.6989999999996</v>
      </c>
      <c r="AY51">
        <v>5965.4880000000003</v>
      </c>
      <c r="AZ51">
        <v>1.081</v>
      </c>
      <c r="BA51">
        <v>307791</v>
      </c>
      <c r="BB51">
        <v>138704</v>
      </c>
      <c r="BC51">
        <v>446495</v>
      </c>
      <c r="BD51" t="e">
        <v>#N/A</v>
      </c>
      <c r="BF51" s="38">
        <v>55</v>
      </c>
      <c r="BG51" t="s">
        <v>185</v>
      </c>
      <c r="BH51" t="s">
        <v>28</v>
      </c>
      <c r="BI51" t="s">
        <v>141</v>
      </c>
    </row>
    <row r="52" spans="1:61" x14ac:dyDescent="0.25">
      <c r="A52">
        <v>2010</v>
      </c>
      <c r="B52" t="s">
        <v>148</v>
      </c>
      <c r="C52">
        <v>9554.7260000000006</v>
      </c>
      <c r="D52">
        <v>17795.543000000001</v>
      </c>
      <c r="E52">
        <v>3264.8609999999999</v>
      </c>
      <c r="F52">
        <v>1190.3869999999999</v>
      </c>
      <c r="G52">
        <v>3785.567</v>
      </c>
      <c r="H52">
        <v>26.8</v>
      </c>
      <c r="I52">
        <v>102</v>
      </c>
      <c r="J52">
        <v>2</v>
      </c>
      <c r="K52">
        <v>15.1</v>
      </c>
      <c r="L52">
        <v>25411.994999999999</v>
      </c>
      <c r="M52">
        <v>55547.014999999999</v>
      </c>
      <c r="N52">
        <v>19749.8</v>
      </c>
      <c r="O52">
        <v>3301.886</v>
      </c>
      <c r="P52">
        <v>7083.3329999999996</v>
      </c>
      <c r="Q52">
        <v>43.2</v>
      </c>
      <c r="R52">
        <v>0.71099999999999997</v>
      </c>
      <c r="S52">
        <v>18.5</v>
      </c>
      <c r="T52">
        <v>27.9</v>
      </c>
      <c r="U52">
        <v>3263.9360000000001</v>
      </c>
      <c r="V52">
        <v>39292.438999999998</v>
      </c>
      <c r="W52">
        <v>17550.358</v>
      </c>
      <c r="X52">
        <v>16394.810000000001</v>
      </c>
      <c r="Y52">
        <v>2083.3330000000001</v>
      </c>
      <c r="Z52">
        <v>1.167</v>
      </c>
      <c r="AA52">
        <v>43.2</v>
      </c>
      <c r="AB52">
        <v>18.95</v>
      </c>
      <c r="AC52">
        <v>62318.5</v>
      </c>
      <c r="AD52">
        <v>108396</v>
      </c>
      <c r="AE52">
        <v>31207.5</v>
      </c>
      <c r="AF52">
        <v>10703.333000000001</v>
      </c>
      <c r="AG52">
        <v>4166.6660000000002</v>
      </c>
      <c r="AH52">
        <v>1.53</v>
      </c>
      <c r="AI52">
        <v>21.9</v>
      </c>
      <c r="AJ52">
        <v>13417.343999999999</v>
      </c>
      <c r="AK52">
        <v>110413.94100000001</v>
      </c>
      <c r="AL52">
        <v>66654.728000000003</v>
      </c>
      <c r="AM52">
        <v>20203.342000000001</v>
      </c>
      <c r="AN52">
        <v>10138.526</v>
      </c>
      <c r="AO52">
        <v>0.73499999999999999</v>
      </c>
      <c r="AP52">
        <v>30.95</v>
      </c>
      <c r="AQ52">
        <v>123.55</v>
      </c>
      <c r="AR52">
        <v>213220.766</v>
      </c>
      <c r="AS52">
        <v>985284.978</v>
      </c>
      <c r="AT52">
        <v>0.216</v>
      </c>
      <c r="AU52">
        <v>168087.79</v>
      </c>
      <c r="AV52">
        <v>120514.432</v>
      </c>
      <c r="AW52">
        <v>1.3939999999999999</v>
      </c>
      <c r="AX52">
        <v>41856.021999999997</v>
      </c>
      <c r="AY52">
        <v>55005.766000000003</v>
      </c>
      <c r="AZ52">
        <v>0.76</v>
      </c>
      <c r="BA52">
        <v>379753</v>
      </c>
      <c r="BB52">
        <v>236389</v>
      </c>
      <c r="BC52">
        <v>616142</v>
      </c>
      <c r="BD52" t="e">
        <v>#N/A</v>
      </c>
      <c r="BF52" s="38">
        <v>56</v>
      </c>
      <c r="BG52" t="s">
        <v>187</v>
      </c>
      <c r="BH52" t="s">
        <v>29</v>
      </c>
      <c r="BI52" t="s">
        <v>141</v>
      </c>
    </row>
    <row r="53" spans="1:61" x14ac:dyDescent="0.25">
      <c r="A53">
        <v>2010</v>
      </c>
      <c r="B53" t="s">
        <v>149</v>
      </c>
      <c r="C53">
        <v>9948.6020000000008</v>
      </c>
      <c r="D53">
        <v>18202.814999999999</v>
      </c>
      <c r="E53">
        <v>3254.05</v>
      </c>
      <c r="F53">
        <v>1190.3869999999999</v>
      </c>
      <c r="G53">
        <v>3809.7739999999999</v>
      </c>
      <c r="H53">
        <v>28.05</v>
      </c>
      <c r="I53">
        <v>102</v>
      </c>
      <c r="J53">
        <v>1.95</v>
      </c>
      <c r="K53">
        <v>15.05</v>
      </c>
      <c r="L53">
        <v>23578.945</v>
      </c>
      <c r="M53">
        <v>53615.815999999999</v>
      </c>
      <c r="N53">
        <v>19692.924999999999</v>
      </c>
      <c r="O53">
        <v>3260.6129999999998</v>
      </c>
      <c r="P53">
        <v>7083.3329999999996</v>
      </c>
      <c r="Q53">
        <v>41.5</v>
      </c>
      <c r="R53">
        <v>0.72099999999999997</v>
      </c>
      <c r="S53">
        <v>18.399999999999999</v>
      </c>
      <c r="T53">
        <v>27.9</v>
      </c>
      <c r="U53">
        <v>4321.1670000000004</v>
      </c>
      <c r="V53">
        <v>39611.89</v>
      </c>
      <c r="W53">
        <v>17457.743999999999</v>
      </c>
      <c r="X53">
        <v>15749.643</v>
      </c>
      <c r="Y53">
        <v>2083.3330000000001</v>
      </c>
      <c r="Z53">
        <v>1.1759999999999999</v>
      </c>
      <c r="AA53">
        <v>41.5</v>
      </c>
      <c r="AB53">
        <v>18.850000000000001</v>
      </c>
      <c r="AC53">
        <v>30345.5</v>
      </c>
      <c r="AD53">
        <v>76518</v>
      </c>
      <c r="AE53">
        <v>31207.5</v>
      </c>
      <c r="AF53">
        <v>10798.333000000001</v>
      </c>
      <c r="AG53">
        <v>4166.6660000000002</v>
      </c>
      <c r="AH53">
        <v>1.08</v>
      </c>
      <c r="AI53">
        <v>21.9</v>
      </c>
      <c r="AJ53">
        <v>14534.388000000001</v>
      </c>
      <c r="AK53">
        <v>111916.17200000001</v>
      </c>
      <c r="AL53">
        <v>67039.914000000004</v>
      </c>
      <c r="AM53">
        <v>20203.342000000001</v>
      </c>
      <c r="AN53">
        <v>10138.526</v>
      </c>
      <c r="AO53">
        <v>0.745</v>
      </c>
      <c r="AP53">
        <v>30.9</v>
      </c>
      <c r="AQ53">
        <v>132.9</v>
      </c>
      <c r="AR53">
        <v>153124.40400000001</v>
      </c>
      <c r="AS53">
        <v>783895.495</v>
      </c>
      <c r="AT53">
        <v>0.19500000000000001</v>
      </c>
      <c r="AU53">
        <v>145625.80499999999</v>
      </c>
      <c r="AV53">
        <v>82161.688999999998</v>
      </c>
      <c r="AW53">
        <v>1.772</v>
      </c>
      <c r="AX53">
        <v>87631.872000000003</v>
      </c>
      <c r="AY53">
        <v>90072.872000000003</v>
      </c>
      <c r="AZ53">
        <v>0.97199999999999998</v>
      </c>
      <c r="BA53">
        <v>274820</v>
      </c>
      <c r="BB53">
        <v>262975</v>
      </c>
      <c r="BC53">
        <v>537795</v>
      </c>
      <c r="BD53" t="e">
        <v>#N/A</v>
      </c>
      <c r="BF53" s="38">
        <v>57</v>
      </c>
      <c r="BG53" t="s">
        <v>186</v>
      </c>
      <c r="BH53" t="s">
        <v>30</v>
      </c>
      <c r="BI53" t="s">
        <v>141</v>
      </c>
    </row>
    <row r="54" spans="1:61" x14ac:dyDescent="0.25">
      <c r="A54">
        <v>2010</v>
      </c>
      <c r="B54" t="s">
        <v>150</v>
      </c>
      <c r="C54">
        <v>12068.537</v>
      </c>
      <c r="D54">
        <v>20142.544999999998</v>
      </c>
      <c r="E54">
        <v>3254.05</v>
      </c>
      <c r="F54">
        <v>1190.3869999999999</v>
      </c>
      <c r="G54">
        <v>3629.569</v>
      </c>
      <c r="H54">
        <v>30.25</v>
      </c>
      <c r="I54">
        <v>104.5</v>
      </c>
      <c r="J54">
        <v>2.0499999999999998</v>
      </c>
      <c r="K54">
        <v>15.05</v>
      </c>
      <c r="L54">
        <v>20780.423999999999</v>
      </c>
      <c r="M54">
        <v>50792.667000000001</v>
      </c>
      <c r="N54">
        <v>19721.362000000001</v>
      </c>
      <c r="O54">
        <v>3207.547</v>
      </c>
      <c r="P54">
        <v>7083.3329999999996</v>
      </c>
      <c r="Q54">
        <v>39.15</v>
      </c>
      <c r="R54">
        <v>0.71099999999999997</v>
      </c>
      <c r="S54">
        <v>18.45</v>
      </c>
      <c r="T54">
        <v>27.9</v>
      </c>
      <c r="U54">
        <v>7402.8630000000003</v>
      </c>
      <c r="V54">
        <v>41848.044999999998</v>
      </c>
      <c r="W54">
        <v>17504.050999999999</v>
      </c>
      <c r="X54">
        <v>14857.796</v>
      </c>
      <c r="Y54">
        <v>2083.3330000000001</v>
      </c>
      <c r="Z54">
        <v>1.2430000000000001</v>
      </c>
      <c r="AA54">
        <v>39.15</v>
      </c>
      <c r="AB54">
        <v>18.899999999999999</v>
      </c>
      <c r="AC54">
        <v>15412.25</v>
      </c>
      <c r="AD54">
        <v>61656</v>
      </c>
      <c r="AE54">
        <v>31278.75</v>
      </c>
      <c r="AF54">
        <v>10798.333000000001</v>
      </c>
      <c r="AG54">
        <v>4166.6660000000002</v>
      </c>
      <c r="AH54">
        <v>0.87</v>
      </c>
      <c r="AI54">
        <v>21.95</v>
      </c>
      <c r="AJ54">
        <v>16161.563</v>
      </c>
      <c r="AK54">
        <v>114169.518</v>
      </c>
      <c r="AL54">
        <v>67633.98</v>
      </c>
      <c r="AM54">
        <v>20235.447</v>
      </c>
      <c r="AN54">
        <v>10138.526</v>
      </c>
      <c r="AO54">
        <v>0.76</v>
      </c>
      <c r="AP54">
        <v>31.05</v>
      </c>
      <c r="AQ54">
        <v>138.75</v>
      </c>
      <c r="AR54">
        <v>183660.633</v>
      </c>
      <c r="AS54">
        <v>603665.53899999999</v>
      </c>
      <c r="AT54">
        <v>0.30399999999999999</v>
      </c>
      <c r="AU54">
        <v>134740.693</v>
      </c>
      <c r="AV54">
        <v>73153.191999999995</v>
      </c>
      <c r="AW54">
        <v>1.841</v>
      </c>
      <c r="AX54">
        <v>67061.839000000007</v>
      </c>
      <c r="AY54">
        <v>72699.441000000006</v>
      </c>
      <c r="AZ54">
        <v>0.92200000000000004</v>
      </c>
      <c r="BA54">
        <v>336482</v>
      </c>
      <c r="BB54">
        <v>221190</v>
      </c>
      <c r="BC54">
        <v>557672</v>
      </c>
      <c r="BD54" t="e">
        <v>#N/A</v>
      </c>
      <c r="BF54" s="38">
        <v>58</v>
      </c>
      <c r="BG54" t="s">
        <v>185</v>
      </c>
      <c r="BH54" t="s">
        <v>28</v>
      </c>
      <c r="BI54" t="s">
        <v>141</v>
      </c>
    </row>
    <row r="55" spans="1:61" x14ac:dyDescent="0.25">
      <c r="A55">
        <v>2010</v>
      </c>
      <c r="B55" t="s">
        <v>151</v>
      </c>
      <c r="C55">
        <v>13395.382</v>
      </c>
      <c r="D55">
        <v>20931.882000000001</v>
      </c>
      <c r="E55">
        <v>2969.366</v>
      </c>
      <c r="F55">
        <v>1190.3869999999999</v>
      </c>
      <c r="G55">
        <v>3376.7449999999999</v>
      </c>
      <c r="H55">
        <v>33.049999999999997</v>
      </c>
      <c r="I55">
        <v>123.5</v>
      </c>
      <c r="J55">
        <v>2</v>
      </c>
      <c r="K55">
        <v>15.45</v>
      </c>
      <c r="L55">
        <v>21268.606</v>
      </c>
      <c r="M55">
        <v>51614.406999999999</v>
      </c>
      <c r="N55">
        <v>20007.75</v>
      </c>
      <c r="O55">
        <v>3254.7159999999999</v>
      </c>
      <c r="P55">
        <v>7083.3329999999996</v>
      </c>
      <c r="Q55">
        <v>39.85</v>
      </c>
      <c r="R55">
        <v>0.71099999999999997</v>
      </c>
      <c r="S55">
        <v>18.75</v>
      </c>
      <c r="T55">
        <v>28.25</v>
      </c>
      <c r="U55">
        <v>10692.772999999999</v>
      </c>
      <c r="V55">
        <v>45681.453000000001</v>
      </c>
      <c r="W55">
        <v>17781.894</v>
      </c>
      <c r="X55">
        <v>15123.453</v>
      </c>
      <c r="Y55">
        <v>2083.3330000000001</v>
      </c>
      <c r="Z55">
        <v>1.357</v>
      </c>
      <c r="AA55">
        <v>39.85</v>
      </c>
      <c r="AB55">
        <v>19.2</v>
      </c>
      <c r="AC55">
        <v>12170.333000000001</v>
      </c>
      <c r="AD55">
        <v>58802</v>
      </c>
      <c r="AE55">
        <v>31635</v>
      </c>
      <c r="AF55">
        <v>10830</v>
      </c>
      <c r="AG55">
        <v>4166.6660000000002</v>
      </c>
      <c r="AH55">
        <v>0.83</v>
      </c>
      <c r="AI55">
        <v>22.2</v>
      </c>
      <c r="AJ55">
        <v>17488.096000000001</v>
      </c>
      <c r="AK55">
        <v>116422.863</v>
      </c>
      <c r="AL55">
        <v>68560.793000000005</v>
      </c>
      <c r="AM55">
        <v>20235.447</v>
      </c>
      <c r="AN55">
        <v>10138.526</v>
      </c>
      <c r="AO55">
        <v>0.77500000000000002</v>
      </c>
      <c r="AP55">
        <v>31.4</v>
      </c>
      <c r="AQ55">
        <v>143.5</v>
      </c>
      <c r="AR55">
        <v>130113.999</v>
      </c>
      <c r="AS55">
        <v>611688.50100000005</v>
      </c>
      <c r="AT55">
        <v>0.21199999999999999</v>
      </c>
      <c r="AU55">
        <v>100401.92600000001</v>
      </c>
      <c r="AV55">
        <v>67071.451000000001</v>
      </c>
      <c r="AW55">
        <v>1.496</v>
      </c>
      <c r="AX55">
        <v>33869.504000000001</v>
      </c>
      <c r="AY55">
        <v>36374.423999999999</v>
      </c>
      <c r="AZ55">
        <v>0.93100000000000005</v>
      </c>
      <c r="BA55">
        <v>231135</v>
      </c>
      <c r="BB55">
        <v>155539</v>
      </c>
      <c r="BC55">
        <v>386674</v>
      </c>
      <c r="BD55" t="e">
        <v>#N/A</v>
      </c>
      <c r="BF55" s="38">
        <v>59</v>
      </c>
      <c r="BG55" t="s">
        <v>187</v>
      </c>
      <c r="BH55" t="s">
        <v>29</v>
      </c>
      <c r="BI55" t="s">
        <v>141</v>
      </c>
    </row>
    <row r="56" spans="1:61" x14ac:dyDescent="0.25">
      <c r="A56">
        <v>2010</v>
      </c>
      <c r="B56" t="s">
        <v>153</v>
      </c>
      <c r="C56">
        <v>14557.308000000001</v>
      </c>
      <c r="D56">
        <v>21966.274000000001</v>
      </c>
      <c r="E56">
        <v>3046.2429999999999</v>
      </c>
      <c r="F56">
        <v>1190.3869999999999</v>
      </c>
      <c r="G56">
        <v>3172.3339999999998</v>
      </c>
      <c r="H56">
        <v>34.9</v>
      </c>
      <c r="I56">
        <v>114</v>
      </c>
      <c r="J56">
        <v>1.85</v>
      </c>
      <c r="K56">
        <v>15.85</v>
      </c>
      <c r="L56">
        <v>14985.56</v>
      </c>
      <c r="M56">
        <v>45445.606</v>
      </c>
      <c r="N56">
        <v>20310.674999999999</v>
      </c>
      <c r="O56">
        <v>3066.0369999999998</v>
      </c>
      <c r="P56">
        <v>7083.3329999999996</v>
      </c>
      <c r="Q56">
        <v>34.65</v>
      </c>
      <c r="R56">
        <v>0.70199999999999996</v>
      </c>
      <c r="S56">
        <v>19.05</v>
      </c>
      <c r="T56">
        <v>28.65</v>
      </c>
      <c r="U56">
        <v>10105.918</v>
      </c>
      <c r="V56">
        <v>43445.298000000003</v>
      </c>
      <c r="W56">
        <v>18106.043000000001</v>
      </c>
      <c r="X56">
        <v>13150.003000000001</v>
      </c>
      <c r="Y56">
        <v>2083.3330000000001</v>
      </c>
      <c r="Z56">
        <v>1.29</v>
      </c>
      <c r="AA56">
        <v>34.65</v>
      </c>
      <c r="AB56">
        <v>19.55</v>
      </c>
      <c r="AC56">
        <v>-2615.6660000000002</v>
      </c>
      <c r="AD56">
        <v>44586</v>
      </c>
      <c r="AE56">
        <v>32205</v>
      </c>
      <c r="AF56">
        <v>10830</v>
      </c>
      <c r="AG56">
        <v>4166.6660000000002</v>
      </c>
      <c r="AH56">
        <v>0.63</v>
      </c>
      <c r="AI56">
        <v>22.6</v>
      </c>
      <c r="AJ56">
        <v>18870.524000000001</v>
      </c>
      <c r="AK56">
        <v>120178.44</v>
      </c>
      <c r="AL56">
        <v>70933.941000000006</v>
      </c>
      <c r="AM56">
        <v>20235.447</v>
      </c>
      <c r="AN56">
        <v>10138.526</v>
      </c>
      <c r="AO56">
        <v>0.8</v>
      </c>
      <c r="AP56">
        <v>31.85</v>
      </c>
      <c r="AQ56">
        <v>172.5</v>
      </c>
      <c r="AR56">
        <v>91250.445000000007</v>
      </c>
      <c r="AS56">
        <v>553587.27500000002</v>
      </c>
      <c r="AT56">
        <v>0.16400000000000001</v>
      </c>
      <c r="AU56">
        <v>76380.264999999999</v>
      </c>
      <c r="AV56">
        <v>58841.745000000003</v>
      </c>
      <c r="AW56">
        <v>1.298</v>
      </c>
      <c r="AX56">
        <v>16481.737000000001</v>
      </c>
      <c r="AY56">
        <v>16132.155000000001</v>
      </c>
      <c r="AZ56">
        <v>1.0209999999999999</v>
      </c>
      <c r="BA56">
        <v>183072</v>
      </c>
      <c r="BB56">
        <v>118657</v>
      </c>
      <c r="BC56">
        <v>301729</v>
      </c>
      <c r="BD56" t="e">
        <v>#N/A</v>
      </c>
      <c r="BF56" s="38">
        <v>60</v>
      </c>
      <c r="BG56" t="s">
        <v>186</v>
      </c>
      <c r="BH56" t="s">
        <v>30</v>
      </c>
      <c r="BI56" t="s">
        <v>141</v>
      </c>
    </row>
    <row r="57" spans="1:61" x14ac:dyDescent="0.25">
      <c r="A57">
        <v>2010</v>
      </c>
      <c r="B57" t="s">
        <v>154</v>
      </c>
      <c r="C57">
        <v>16334.15</v>
      </c>
      <c r="D57">
        <v>23715.125</v>
      </c>
      <c r="E57">
        <v>3190.3870000000002</v>
      </c>
      <c r="F57">
        <v>1190.3869999999999</v>
      </c>
      <c r="G57">
        <v>3000.1990000000001</v>
      </c>
      <c r="H57">
        <v>38.549999999999997</v>
      </c>
      <c r="I57">
        <v>97.5</v>
      </c>
      <c r="J57">
        <v>1.9</v>
      </c>
      <c r="K57">
        <v>16.600000000000001</v>
      </c>
      <c r="L57">
        <v>11597.358</v>
      </c>
      <c r="M57">
        <v>42757.120000000003</v>
      </c>
      <c r="N57">
        <v>21075.25</v>
      </c>
      <c r="O57">
        <v>3001.1790000000001</v>
      </c>
      <c r="P57">
        <v>7083.3329999999996</v>
      </c>
      <c r="Q57">
        <v>32.25</v>
      </c>
      <c r="R57">
        <v>0.72099999999999997</v>
      </c>
      <c r="S57">
        <v>19.899999999999999</v>
      </c>
      <c r="T57">
        <v>29.5</v>
      </c>
      <c r="U57">
        <v>11507.324000000001</v>
      </c>
      <c r="V57">
        <v>44723.101000000002</v>
      </c>
      <c r="W57">
        <v>18893.261999999999</v>
      </c>
      <c r="X57">
        <v>12239.181</v>
      </c>
      <c r="Y57">
        <v>2083.3330000000001</v>
      </c>
      <c r="Z57">
        <v>1.3280000000000001</v>
      </c>
      <c r="AA57">
        <v>32.25</v>
      </c>
      <c r="AB57">
        <v>20.399999999999999</v>
      </c>
      <c r="AC57">
        <v>1132.75</v>
      </c>
      <c r="AD57">
        <v>49324</v>
      </c>
      <c r="AE57">
        <v>33131.25</v>
      </c>
      <c r="AF57">
        <v>10893.333000000001</v>
      </c>
      <c r="AG57">
        <v>4166.6660000000002</v>
      </c>
      <c r="AH57">
        <v>0.7</v>
      </c>
      <c r="AI57">
        <v>23.25</v>
      </c>
      <c r="AJ57">
        <v>16935.171999999999</v>
      </c>
      <c r="AK57">
        <v>120929.55499999999</v>
      </c>
      <c r="AL57">
        <v>73620.407999999996</v>
      </c>
      <c r="AM57">
        <v>20235.447</v>
      </c>
      <c r="AN57">
        <v>10138.526</v>
      </c>
      <c r="AO57">
        <v>0.80500000000000005</v>
      </c>
      <c r="AP57">
        <v>32.6</v>
      </c>
      <c r="AQ57">
        <v>196.25</v>
      </c>
      <c r="AR57">
        <v>134777.103</v>
      </c>
      <c r="AS57">
        <v>600746.01599999995</v>
      </c>
      <c r="AT57">
        <v>0.224</v>
      </c>
      <c r="AU57">
        <v>118416.253</v>
      </c>
      <c r="AV57">
        <v>73315.519</v>
      </c>
      <c r="AW57">
        <v>1.615</v>
      </c>
      <c r="AX57">
        <v>17143.968000000001</v>
      </c>
      <c r="AY57">
        <v>16512.613000000001</v>
      </c>
      <c r="AZ57">
        <v>1.038</v>
      </c>
      <c r="BA57">
        <v>231110</v>
      </c>
      <c r="BB57">
        <v>164601</v>
      </c>
      <c r="BC57">
        <v>395711</v>
      </c>
      <c r="BD57" t="e">
        <v>#N/A</v>
      </c>
      <c r="BF57" s="38">
        <v>61</v>
      </c>
      <c r="BG57" t="s">
        <v>185</v>
      </c>
      <c r="BH57" t="s">
        <v>35</v>
      </c>
      <c r="BI57" t="s">
        <v>141</v>
      </c>
    </row>
    <row r="58" spans="1:61" x14ac:dyDescent="0.25">
      <c r="A58">
        <v>2010</v>
      </c>
      <c r="B58" t="s">
        <v>155</v>
      </c>
      <c r="C58">
        <v>14987.791999999999</v>
      </c>
      <c r="D58">
        <v>22460.686000000002</v>
      </c>
      <c r="E58">
        <v>3411.4079999999999</v>
      </c>
      <c r="F58">
        <v>1190.3869999999999</v>
      </c>
      <c r="G58">
        <v>2871.0970000000002</v>
      </c>
      <c r="H58">
        <v>38.5</v>
      </c>
      <c r="I58">
        <v>95</v>
      </c>
      <c r="J58">
        <v>1.9</v>
      </c>
      <c r="K58">
        <v>17.75</v>
      </c>
      <c r="L58">
        <v>5230.34</v>
      </c>
      <c r="M58">
        <v>37461.875</v>
      </c>
      <c r="N58">
        <v>22318.011999999999</v>
      </c>
      <c r="O58">
        <v>2830.1880000000001</v>
      </c>
      <c r="P58">
        <v>7083.3329999999996</v>
      </c>
      <c r="Q58">
        <v>27.3</v>
      </c>
      <c r="R58">
        <v>0.79700000000000004</v>
      </c>
      <c r="S58">
        <v>21.3</v>
      </c>
      <c r="T58">
        <v>30.85</v>
      </c>
      <c r="U58">
        <v>8029.0540000000001</v>
      </c>
      <c r="V58">
        <v>40570.241999999998</v>
      </c>
      <c r="W58">
        <v>20097.243999999999</v>
      </c>
      <c r="X58">
        <v>10360.609</v>
      </c>
      <c r="Y58">
        <v>2083.3330000000001</v>
      </c>
      <c r="Z58">
        <v>1.2050000000000001</v>
      </c>
      <c r="AA58">
        <v>27.3</v>
      </c>
      <c r="AB58">
        <v>21.7</v>
      </c>
      <c r="AC58">
        <v>4217.8329999999996</v>
      </c>
      <c r="AD58">
        <v>54602</v>
      </c>
      <c r="AE58">
        <v>35197.5</v>
      </c>
      <c r="AF58">
        <v>11020</v>
      </c>
      <c r="AG58">
        <v>4166.6660000000002</v>
      </c>
      <c r="AH58">
        <v>0.77</v>
      </c>
      <c r="AI58">
        <v>24.7</v>
      </c>
      <c r="AJ58">
        <v>14828.040999999999</v>
      </c>
      <c r="AK58">
        <v>121680.67</v>
      </c>
      <c r="AL58">
        <v>76478.653999999995</v>
      </c>
      <c r="AM58">
        <v>20235.447</v>
      </c>
      <c r="AN58">
        <v>10138.526</v>
      </c>
      <c r="AO58">
        <v>0.81</v>
      </c>
      <c r="AP58">
        <v>34</v>
      </c>
      <c r="AQ58">
        <v>198.8</v>
      </c>
      <c r="AR58">
        <v>152473.883</v>
      </c>
      <c r="AS58">
        <v>560771.66200000001</v>
      </c>
      <c r="AT58">
        <v>0.27100000000000002</v>
      </c>
      <c r="AU58">
        <v>109549.74099999999</v>
      </c>
      <c r="AV58">
        <v>67908.773000000001</v>
      </c>
      <c r="AW58">
        <v>1.613</v>
      </c>
      <c r="AX58">
        <v>16172.324000000001</v>
      </c>
      <c r="AY58">
        <v>19622.72</v>
      </c>
      <c r="AZ58">
        <v>0.82399999999999995</v>
      </c>
      <c r="BA58">
        <v>257323</v>
      </c>
      <c r="BB58">
        <v>156781</v>
      </c>
      <c r="BC58">
        <v>414104</v>
      </c>
      <c r="BD58" t="e">
        <v>#N/A</v>
      </c>
      <c r="BF58" s="38">
        <v>64</v>
      </c>
      <c r="BG58" t="s">
        <v>185</v>
      </c>
      <c r="BH58" t="s">
        <v>35</v>
      </c>
      <c r="BI58" t="s">
        <v>141</v>
      </c>
    </row>
    <row r="59" spans="1:61" x14ac:dyDescent="0.25">
      <c r="A59">
        <v>2010</v>
      </c>
      <c r="B59" t="s">
        <v>156</v>
      </c>
      <c r="C59">
        <v>15901.61</v>
      </c>
      <c r="D59">
        <v>23462.165000000001</v>
      </c>
      <c r="E59">
        <v>3555.5520000000001</v>
      </c>
      <c r="F59">
        <v>1190.3869999999999</v>
      </c>
      <c r="G59">
        <v>2814.6149999999998</v>
      </c>
      <c r="H59">
        <v>39.35</v>
      </c>
      <c r="I59">
        <v>107</v>
      </c>
      <c r="J59">
        <v>1.9</v>
      </c>
      <c r="K59">
        <v>18.5</v>
      </c>
      <c r="L59">
        <v>1995.7470000000001</v>
      </c>
      <c r="M59">
        <v>35079.504999999997</v>
      </c>
      <c r="N59">
        <v>23205.612000000001</v>
      </c>
      <c r="O59">
        <v>2794.8110000000001</v>
      </c>
      <c r="P59">
        <v>7083.3329999999996</v>
      </c>
      <c r="Q59">
        <v>25.6</v>
      </c>
      <c r="R59">
        <v>0.74</v>
      </c>
      <c r="S59">
        <v>22.25</v>
      </c>
      <c r="T59">
        <v>31.9</v>
      </c>
      <c r="U59">
        <v>8113.8379999999997</v>
      </c>
      <c r="V59">
        <v>40889.692999999999</v>
      </c>
      <c r="W59">
        <v>20977.078000000001</v>
      </c>
      <c r="X59">
        <v>9715.4429999999993</v>
      </c>
      <c r="Y59">
        <v>2083.3330000000001</v>
      </c>
      <c r="Z59">
        <v>1.214</v>
      </c>
      <c r="AA59">
        <v>25.6</v>
      </c>
      <c r="AB59">
        <v>22.65</v>
      </c>
      <c r="AC59">
        <v>-2093</v>
      </c>
      <c r="AD59">
        <v>49542</v>
      </c>
      <c r="AE59">
        <v>36480</v>
      </c>
      <c r="AF59">
        <v>10988.333000000001</v>
      </c>
      <c r="AG59">
        <v>4166.6660000000002</v>
      </c>
      <c r="AH59">
        <v>0.69</v>
      </c>
      <c r="AI59">
        <v>25.6</v>
      </c>
      <c r="AJ59">
        <v>13196.49</v>
      </c>
      <c r="AK59">
        <v>121680.67</v>
      </c>
      <c r="AL59">
        <v>78110.205000000002</v>
      </c>
      <c r="AM59">
        <v>20235.447</v>
      </c>
      <c r="AN59">
        <v>10138.526</v>
      </c>
      <c r="AO59">
        <v>0.81</v>
      </c>
      <c r="AP59">
        <v>34.9</v>
      </c>
      <c r="AQ59">
        <v>196.45</v>
      </c>
      <c r="AR59">
        <v>147155.204</v>
      </c>
      <c r="AS59">
        <v>514375.54499999998</v>
      </c>
      <c r="AT59">
        <v>0.28599999999999998</v>
      </c>
      <c r="AU59">
        <v>94885.959000000003</v>
      </c>
      <c r="AV59">
        <v>61875.587</v>
      </c>
      <c r="AW59">
        <v>1.5329999999999999</v>
      </c>
      <c r="AX59">
        <v>12376.546</v>
      </c>
      <c r="AY59">
        <v>18686.050999999999</v>
      </c>
      <c r="AZ59">
        <v>0.66200000000000003</v>
      </c>
      <c r="BA59">
        <v>261769</v>
      </c>
      <c r="BB59">
        <v>137391</v>
      </c>
      <c r="BC59">
        <v>399160</v>
      </c>
      <c r="BD59" t="e">
        <v>#N/A</v>
      </c>
      <c r="BF59" s="38">
        <v>66</v>
      </c>
      <c r="BG59" t="s">
        <v>185</v>
      </c>
      <c r="BH59" t="s">
        <v>35</v>
      </c>
      <c r="BI59" t="s">
        <v>141</v>
      </c>
    </row>
    <row r="60" spans="1:61" x14ac:dyDescent="0.25">
      <c r="A60">
        <v>2010</v>
      </c>
      <c r="B60" t="s">
        <v>157</v>
      </c>
      <c r="C60">
        <v>15782.034</v>
      </c>
      <c r="D60">
        <v>23457.904999999999</v>
      </c>
      <c r="E60">
        <v>3670.8670000000002</v>
      </c>
      <c r="F60">
        <v>1190.3869999999999</v>
      </c>
      <c r="G60">
        <v>2814.6149999999998</v>
      </c>
      <c r="H60">
        <v>40.299999999999997</v>
      </c>
      <c r="I60">
        <v>123.5</v>
      </c>
      <c r="J60">
        <v>1.85</v>
      </c>
      <c r="K60">
        <v>19.100000000000001</v>
      </c>
      <c r="L60">
        <v>2986.875</v>
      </c>
      <c r="M60">
        <v>36781.678999999996</v>
      </c>
      <c r="N60">
        <v>23851.8</v>
      </c>
      <c r="O60">
        <v>2859.6689999999999</v>
      </c>
      <c r="P60">
        <v>7083.3329999999996</v>
      </c>
      <c r="Q60">
        <v>27.05</v>
      </c>
      <c r="R60">
        <v>0.74</v>
      </c>
      <c r="S60">
        <v>22.95</v>
      </c>
      <c r="T60">
        <v>32.65</v>
      </c>
      <c r="U60">
        <v>7188.3950000000004</v>
      </c>
      <c r="V60">
        <v>41209.142999999996</v>
      </c>
      <c r="W60">
        <v>21671.683000000001</v>
      </c>
      <c r="X60">
        <v>10265.731</v>
      </c>
      <c r="Y60">
        <v>2083.3330000000001</v>
      </c>
      <c r="Z60">
        <v>1.224</v>
      </c>
      <c r="AA60">
        <v>27.05</v>
      </c>
      <c r="AB60">
        <v>23.4</v>
      </c>
      <c r="AC60">
        <v>-4333.9160000000002</v>
      </c>
      <c r="AD60">
        <v>48734</v>
      </c>
      <c r="AE60">
        <v>37406.25</v>
      </c>
      <c r="AF60">
        <v>11495</v>
      </c>
      <c r="AG60">
        <v>4166.6660000000002</v>
      </c>
      <c r="AH60">
        <v>0.68</v>
      </c>
      <c r="AI60">
        <v>26.25</v>
      </c>
      <c r="AJ60">
        <v>11644.424999999999</v>
      </c>
      <c r="AK60">
        <v>122431.785</v>
      </c>
      <c r="AL60">
        <v>80413.384999999995</v>
      </c>
      <c r="AM60">
        <v>20235.447</v>
      </c>
      <c r="AN60">
        <v>10138.526</v>
      </c>
      <c r="AO60">
        <v>0.81499999999999995</v>
      </c>
      <c r="AP60">
        <v>35.75</v>
      </c>
      <c r="AQ60">
        <v>209</v>
      </c>
      <c r="AR60">
        <v>126095.194</v>
      </c>
      <c r="AS60">
        <v>442420.00599999999</v>
      </c>
      <c r="AT60">
        <v>0.28499999999999998</v>
      </c>
      <c r="AU60">
        <v>111553.095</v>
      </c>
      <c r="AV60">
        <v>72273.78</v>
      </c>
      <c r="AW60">
        <v>1.5429999999999999</v>
      </c>
      <c r="AX60">
        <v>13242.485000000001</v>
      </c>
      <c r="AY60">
        <v>14287.666999999999</v>
      </c>
      <c r="AZ60">
        <v>0.92600000000000005</v>
      </c>
      <c r="BA60">
        <v>243765</v>
      </c>
      <c r="BB60">
        <v>153530</v>
      </c>
      <c r="BC60">
        <v>397295</v>
      </c>
      <c r="BD60" t="e">
        <v>#N/A</v>
      </c>
      <c r="BF60" s="38">
        <v>65</v>
      </c>
      <c r="BG60" t="s">
        <v>188</v>
      </c>
      <c r="BI60" t="s">
        <v>141</v>
      </c>
    </row>
    <row r="61" spans="1:61" x14ac:dyDescent="0.25">
      <c r="A61">
        <v>2010</v>
      </c>
      <c r="B61" t="s">
        <v>158</v>
      </c>
      <c r="C61">
        <v>14753.963</v>
      </c>
      <c r="D61">
        <v>23061.455000000002</v>
      </c>
      <c r="E61">
        <v>4259.4549999999999</v>
      </c>
      <c r="F61">
        <v>1190.3869999999999</v>
      </c>
      <c r="G61">
        <v>2857.6489999999999</v>
      </c>
      <c r="H61">
        <v>37.6</v>
      </c>
      <c r="I61">
        <v>116.5</v>
      </c>
      <c r="J61">
        <v>2</v>
      </c>
      <c r="K61">
        <v>19.7</v>
      </c>
      <c r="L61">
        <v>7910.0680000000002</v>
      </c>
      <c r="M61">
        <v>42486.671000000002</v>
      </c>
      <c r="N61">
        <v>24497.987000000001</v>
      </c>
      <c r="O61">
        <v>2995.2829999999999</v>
      </c>
      <c r="P61">
        <v>7083.3329999999996</v>
      </c>
      <c r="Q61">
        <v>31.8</v>
      </c>
      <c r="R61">
        <v>0.75900000000000001</v>
      </c>
      <c r="S61">
        <v>23.65</v>
      </c>
      <c r="T61">
        <v>33.4</v>
      </c>
      <c r="U61">
        <v>6380.9870000000001</v>
      </c>
      <c r="V61">
        <v>42806.396999999997</v>
      </c>
      <c r="W61">
        <v>22273.673999999999</v>
      </c>
      <c r="X61">
        <v>12068.401</v>
      </c>
      <c r="Y61">
        <v>2083.3330000000001</v>
      </c>
      <c r="Z61">
        <v>1.2709999999999999</v>
      </c>
      <c r="AA61">
        <v>31.8</v>
      </c>
      <c r="AB61">
        <v>24.05</v>
      </c>
      <c r="AC61">
        <v>2033.5830000000001</v>
      </c>
      <c r="AD61">
        <v>56004</v>
      </c>
      <c r="AE61">
        <v>38118.75</v>
      </c>
      <c r="AF61">
        <v>11685</v>
      </c>
      <c r="AG61">
        <v>4166.6660000000002</v>
      </c>
      <c r="AH61">
        <v>0.78</v>
      </c>
      <c r="AI61">
        <v>26.75</v>
      </c>
      <c r="AJ61">
        <v>10329.261</v>
      </c>
      <c r="AK61">
        <v>123934.016</v>
      </c>
      <c r="AL61">
        <v>83230.78</v>
      </c>
      <c r="AM61">
        <v>20235.447</v>
      </c>
      <c r="AN61">
        <v>10138.526</v>
      </c>
      <c r="AO61">
        <v>0.82499999999999996</v>
      </c>
      <c r="AP61">
        <v>36.549999999999997</v>
      </c>
      <c r="AQ61">
        <v>233.4</v>
      </c>
      <c r="AR61">
        <v>121485.21400000001</v>
      </c>
      <c r="AS61">
        <v>411671.451</v>
      </c>
      <c r="AT61">
        <v>0.29499999999999998</v>
      </c>
      <c r="AU61">
        <v>97810.138000000006</v>
      </c>
      <c r="AV61">
        <v>64434.692999999999</v>
      </c>
      <c r="AW61">
        <v>1.5169999999999999</v>
      </c>
      <c r="AX61">
        <v>7176.6610000000001</v>
      </c>
      <c r="AY61">
        <v>6587.5770000000002</v>
      </c>
      <c r="AZ61">
        <v>1.089</v>
      </c>
      <c r="BA61">
        <v>245308</v>
      </c>
      <c r="BB61">
        <v>132792</v>
      </c>
      <c r="BC61">
        <v>378100</v>
      </c>
      <c r="BD61" t="e">
        <v>#N/A</v>
      </c>
    </row>
    <row r="62" spans="1:61" x14ac:dyDescent="0.25">
      <c r="A62">
        <v>2011</v>
      </c>
      <c r="B62" t="s">
        <v>146</v>
      </c>
      <c r="C62">
        <v>14834.218000000001</v>
      </c>
      <c r="D62">
        <v>23362.239000000001</v>
      </c>
      <c r="E62">
        <v>3891.8879999999999</v>
      </c>
      <c r="F62">
        <v>1473.5070000000001</v>
      </c>
      <c r="G62">
        <v>3162.625</v>
      </c>
      <c r="H62">
        <v>36.549999999999997</v>
      </c>
      <c r="I62">
        <v>116.5</v>
      </c>
      <c r="J62">
        <v>2</v>
      </c>
      <c r="K62">
        <v>20.25</v>
      </c>
      <c r="L62">
        <v>2612.4589999999998</v>
      </c>
      <c r="M62">
        <v>37716.173999999999</v>
      </c>
      <c r="N62">
        <v>25160.712</v>
      </c>
      <c r="O62">
        <v>2859.6689999999999</v>
      </c>
      <c r="P62">
        <v>7083.3329999999996</v>
      </c>
      <c r="Q62">
        <v>28.45</v>
      </c>
      <c r="R62">
        <v>0.63500000000000001</v>
      </c>
      <c r="S62">
        <v>24.35</v>
      </c>
      <c r="T62">
        <v>34.200000000000003</v>
      </c>
      <c r="U62">
        <v>3941.471</v>
      </c>
      <c r="V62">
        <v>39697.516000000003</v>
      </c>
      <c r="W62">
        <v>22875.665000000001</v>
      </c>
      <c r="X62">
        <v>10797.045</v>
      </c>
      <c r="Y62">
        <v>2083.3330000000001</v>
      </c>
      <c r="Z62">
        <v>1.167</v>
      </c>
      <c r="AA62">
        <v>28.45</v>
      </c>
      <c r="AB62">
        <v>24.7</v>
      </c>
      <c r="AC62">
        <v>-10204.915999999999</v>
      </c>
      <c r="AD62">
        <v>44858</v>
      </c>
      <c r="AE62">
        <v>39116.25</v>
      </c>
      <c r="AF62">
        <v>11780</v>
      </c>
      <c r="AG62">
        <v>4166.6660000000002</v>
      </c>
      <c r="AH62">
        <v>0.62</v>
      </c>
      <c r="AI62">
        <v>27.45</v>
      </c>
      <c r="AJ62">
        <v>10529.594999999999</v>
      </c>
      <c r="AK62">
        <v>126187.36199999999</v>
      </c>
      <c r="AL62">
        <v>85283.792000000001</v>
      </c>
      <c r="AM62">
        <v>20235.447</v>
      </c>
      <c r="AN62">
        <v>10138.526</v>
      </c>
      <c r="AO62">
        <v>0.84</v>
      </c>
      <c r="AP62">
        <v>37.200000000000003</v>
      </c>
      <c r="AQ62">
        <v>248.65</v>
      </c>
      <c r="AR62">
        <v>142949.796</v>
      </c>
      <c r="AS62">
        <v>620314.00100000005</v>
      </c>
      <c r="AT62">
        <v>0.23</v>
      </c>
      <c r="AU62">
        <v>114966.709</v>
      </c>
      <c r="AV62">
        <v>75284.975000000006</v>
      </c>
      <c r="AW62">
        <v>1.5269999999999999</v>
      </c>
      <c r="AX62">
        <v>3640.86</v>
      </c>
      <c r="AY62">
        <v>3597.7959999999998</v>
      </c>
      <c r="AZ62">
        <v>1.0109999999999999</v>
      </c>
      <c r="BA62">
        <v>250550</v>
      </c>
      <c r="BB62">
        <v>127767</v>
      </c>
      <c r="BC62">
        <v>378317</v>
      </c>
      <c r="BD62" t="e">
        <v>#N/A</v>
      </c>
    </row>
    <row r="63" spans="1:61" x14ac:dyDescent="0.25">
      <c r="A63">
        <v>2011</v>
      </c>
      <c r="B63" t="s">
        <v>147</v>
      </c>
      <c r="C63">
        <v>12268.82</v>
      </c>
      <c r="D63">
        <v>21520.333999999999</v>
      </c>
      <c r="E63">
        <v>4007.203</v>
      </c>
      <c r="F63">
        <v>1473.5070000000001</v>
      </c>
      <c r="G63">
        <v>3770.8020000000001</v>
      </c>
      <c r="H63">
        <v>36.549999999999997</v>
      </c>
      <c r="I63">
        <v>111.5</v>
      </c>
      <c r="J63">
        <v>2.1</v>
      </c>
      <c r="K63">
        <v>20.85</v>
      </c>
      <c r="L63">
        <v>12272.956</v>
      </c>
      <c r="M63">
        <v>48039.728999999999</v>
      </c>
      <c r="N63">
        <v>25582.025000000001</v>
      </c>
      <c r="O63">
        <v>3101.415</v>
      </c>
      <c r="P63">
        <v>7083.3329999999996</v>
      </c>
      <c r="Q63">
        <v>36.75</v>
      </c>
      <c r="R63">
        <v>0.72099999999999997</v>
      </c>
      <c r="S63">
        <v>24.8</v>
      </c>
      <c r="T63">
        <v>34.700000000000003</v>
      </c>
      <c r="U63">
        <v>4029.9479999999999</v>
      </c>
      <c r="V63">
        <v>43445.298000000003</v>
      </c>
      <c r="W63">
        <v>23385.042000000001</v>
      </c>
      <c r="X63">
        <v>13946.973</v>
      </c>
      <c r="Y63">
        <v>2083.3330000000001</v>
      </c>
      <c r="Z63">
        <v>1.29</v>
      </c>
      <c r="AA63">
        <v>36.75</v>
      </c>
      <c r="AB63">
        <v>25.25</v>
      </c>
      <c r="AC63">
        <v>-10084</v>
      </c>
      <c r="AD63">
        <v>45826</v>
      </c>
      <c r="AE63">
        <v>39900</v>
      </c>
      <c r="AF63">
        <v>11843.333000000001</v>
      </c>
      <c r="AG63">
        <v>4166.6660000000002</v>
      </c>
      <c r="AH63">
        <v>0.64</v>
      </c>
      <c r="AI63">
        <v>28</v>
      </c>
      <c r="AJ63">
        <v>10164.445</v>
      </c>
      <c r="AK63">
        <v>126938.477</v>
      </c>
      <c r="AL63">
        <v>86400.057000000001</v>
      </c>
      <c r="AM63">
        <v>20235.447</v>
      </c>
      <c r="AN63">
        <v>10138.526</v>
      </c>
      <c r="AO63">
        <v>0.84499999999999997</v>
      </c>
      <c r="AP63">
        <v>37.85</v>
      </c>
      <c r="AQ63">
        <v>245.75</v>
      </c>
      <c r="AR63">
        <v>207773.07199999999</v>
      </c>
      <c r="AS63">
        <v>775406.80900000001</v>
      </c>
      <c r="AT63">
        <v>0.26700000000000002</v>
      </c>
      <c r="AU63">
        <v>133824.321</v>
      </c>
      <c r="AV63">
        <v>82019.656000000003</v>
      </c>
      <c r="AW63">
        <v>1.631</v>
      </c>
      <c r="AX63">
        <v>9250.893</v>
      </c>
      <c r="AY63">
        <v>8964.5409999999993</v>
      </c>
      <c r="AZ63">
        <v>1.0309999999999999</v>
      </c>
      <c r="BA63">
        <v>359274</v>
      </c>
      <c r="BB63">
        <v>171892</v>
      </c>
      <c r="BC63">
        <v>531166</v>
      </c>
      <c r="BD63" t="e">
        <v>#N/A</v>
      </c>
    </row>
    <row r="64" spans="1:61" x14ac:dyDescent="0.25">
      <c r="A64">
        <v>2011</v>
      </c>
      <c r="B64" t="s">
        <v>148</v>
      </c>
      <c r="C64">
        <v>11980.007</v>
      </c>
      <c r="D64">
        <v>22473.386999999999</v>
      </c>
      <c r="E64">
        <v>4659.4539999999997</v>
      </c>
      <c r="F64">
        <v>1473.5070000000001</v>
      </c>
      <c r="G64">
        <v>4360.4170000000004</v>
      </c>
      <c r="H64">
        <v>34.549999999999997</v>
      </c>
      <c r="I64">
        <v>109</v>
      </c>
      <c r="J64">
        <v>2.25</v>
      </c>
      <c r="K64">
        <v>21.55</v>
      </c>
      <c r="L64">
        <v>15713.89</v>
      </c>
      <c r="M64">
        <v>52294.603000000003</v>
      </c>
      <c r="N64">
        <v>26301.625</v>
      </c>
      <c r="O64">
        <v>3195.7539999999999</v>
      </c>
      <c r="P64">
        <v>7083.3329999999996</v>
      </c>
      <c r="Q64">
        <v>40.1</v>
      </c>
      <c r="R64">
        <v>0.76800000000000002</v>
      </c>
      <c r="S64">
        <v>25.6</v>
      </c>
      <c r="T64">
        <v>35.5</v>
      </c>
      <c r="U64">
        <v>3980.69</v>
      </c>
      <c r="V64">
        <v>45362.002999999997</v>
      </c>
      <c r="W64">
        <v>24079.648000000001</v>
      </c>
      <c r="X64">
        <v>15218.33</v>
      </c>
      <c r="Y64">
        <v>2083.3330000000001</v>
      </c>
      <c r="Z64">
        <v>1.347</v>
      </c>
      <c r="AA64">
        <v>40.1</v>
      </c>
      <c r="AB64">
        <v>26</v>
      </c>
      <c r="AC64">
        <v>-3233.0830000000001</v>
      </c>
      <c r="AD64">
        <v>53904</v>
      </c>
      <c r="AE64">
        <v>40968.75</v>
      </c>
      <c r="AF64">
        <v>12001.665999999999</v>
      </c>
      <c r="AG64">
        <v>4166.6660000000002</v>
      </c>
      <c r="AH64">
        <v>0.75</v>
      </c>
      <c r="AI64">
        <v>28.75</v>
      </c>
      <c r="AJ64">
        <v>11479.352000000001</v>
      </c>
      <c r="AK64">
        <v>129191.823</v>
      </c>
      <c r="AL64">
        <v>87274.285000000003</v>
      </c>
      <c r="AM64">
        <v>20299.657999999999</v>
      </c>
      <c r="AN64">
        <v>10138.526</v>
      </c>
      <c r="AO64">
        <v>0.86</v>
      </c>
      <c r="AP64">
        <v>38.65</v>
      </c>
      <c r="AQ64">
        <v>232.5</v>
      </c>
      <c r="AR64">
        <v>167370.32800000001</v>
      </c>
      <c r="AS64">
        <v>915420.58400000003</v>
      </c>
      <c r="AT64">
        <v>0.182</v>
      </c>
      <c r="AU64">
        <v>146444.67199999999</v>
      </c>
      <c r="AV64">
        <v>95639.712</v>
      </c>
      <c r="AW64">
        <v>1.5309999999999999</v>
      </c>
      <c r="AX64">
        <v>37928.330999999998</v>
      </c>
      <c r="AY64">
        <v>51579.195</v>
      </c>
      <c r="AZ64">
        <v>0.73499999999999999</v>
      </c>
      <c r="BA64">
        <v>319142</v>
      </c>
      <c r="BB64">
        <v>223172</v>
      </c>
      <c r="BC64">
        <v>542314</v>
      </c>
      <c r="BD64" t="e">
        <v>#N/A</v>
      </c>
    </row>
    <row r="65" spans="1:56" x14ac:dyDescent="0.25">
      <c r="A65">
        <v>2011</v>
      </c>
      <c r="B65" t="s">
        <v>149</v>
      </c>
      <c r="C65">
        <v>11857.362999999999</v>
      </c>
      <c r="D65">
        <v>22455.633999999998</v>
      </c>
      <c r="E65">
        <v>4799.9949999999999</v>
      </c>
      <c r="F65">
        <v>1473.5070000000001</v>
      </c>
      <c r="G65">
        <v>4324.7659999999996</v>
      </c>
      <c r="H65">
        <v>34.5</v>
      </c>
      <c r="I65">
        <v>116.5</v>
      </c>
      <c r="J65">
        <v>2.35</v>
      </c>
      <c r="K65">
        <v>22.2</v>
      </c>
      <c r="L65">
        <v>15425.982</v>
      </c>
      <c r="M65">
        <v>52681.32</v>
      </c>
      <c r="N65">
        <v>26976.25</v>
      </c>
      <c r="O65">
        <v>3195.7539999999999</v>
      </c>
      <c r="P65">
        <v>7083.3329999999996</v>
      </c>
      <c r="Q65">
        <v>40.1</v>
      </c>
      <c r="R65">
        <v>0.82499999999999996</v>
      </c>
      <c r="S65">
        <v>26.35</v>
      </c>
      <c r="T65">
        <v>36.25</v>
      </c>
      <c r="U65">
        <v>5887.9979999999996</v>
      </c>
      <c r="V65">
        <v>47917.608999999997</v>
      </c>
      <c r="W65">
        <v>24727.946</v>
      </c>
      <c r="X65">
        <v>15218.33</v>
      </c>
      <c r="Y65">
        <v>2083.3330000000001</v>
      </c>
      <c r="Z65">
        <v>1.423</v>
      </c>
      <c r="AA65">
        <v>40.1</v>
      </c>
      <c r="AB65">
        <v>26.7</v>
      </c>
      <c r="AC65">
        <v>-12418</v>
      </c>
      <c r="AD65">
        <v>45772</v>
      </c>
      <c r="AE65">
        <v>41895</v>
      </c>
      <c r="AF65">
        <v>12128.333000000001</v>
      </c>
      <c r="AG65">
        <v>4166.6660000000002</v>
      </c>
      <c r="AH65">
        <v>0.64</v>
      </c>
      <c r="AI65">
        <v>29.4</v>
      </c>
      <c r="AJ65">
        <v>12910.641</v>
      </c>
      <c r="AK65">
        <v>132196.28400000001</v>
      </c>
      <c r="AL65">
        <v>88847.456999999995</v>
      </c>
      <c r="AM65">
        <v>20299.657999999999</v>
      </c>
      <c r="AN65">
        <v>10138.526</v>
      </c>
      <c r="AO65">
        <v>0.88</v>
      </c>
      <c r="AP65">
        <v>39.1</v>
      </c>
      <c r="AQ65">
        <v>246</v>
      </c>
      <c r="AR65">
        <v>142975.019</v>
      </c>
      <c r="AS65">
        <v>804171.15099999995</v>
      </c>
      <c r="AT65">
        <v>0.17699999999999999</v>
      </c>
      <c r="AU65">
        <v>144689.62599999999</v>
      </c>
      <c r="AV65">
        <v>90561.027000000002</v>
      </c>
      <c r="AW65">
        <v>1.597</v>
      </c>
      <c r="AX65">
        <v>80713.756999999998</v>
      </c>
      <c r="AY65">
        <v>86102.558999999994</v>
      </c>
      <c r="AZ65">
        <v>0.93700000000000006</v>
      </c>
      <c r="BA65">
        <v>277518</v>
      </c>
      <c r="BB65">
        <v>263874</v>
      </c>
      <c r="BC65">
        <v>541392</v>
      </c>
      <c r="BD65" t="e">
        <v>#N/A</v>
      </c>
    </row>
    <row r="66" spans="1:56" x14ac:dyDescent="0.25">
      <c r="A66">
        <v>2011</v>
      </c>
      <c r="B66" t="s">
        <v>150</v>
      </c>
      <c r="C66">
        <v>14076.138000000001</v>
      </c>
      <c r="D66">
        <v>24392.022000000001</v>
      </c>
      <c r="E66">
        <v>4832.4269999999997</v>
      </c>
      <c r="F66">
        <v>1473.5070000000001</v>
      </c>
      <c r="G66">
        <v>4009.9490000000001</v>
      </c>
      <c r="H66">
        <v>36.6</v>
      </c>
      <c r="I66">
        <v>147</v>
      </c>
      <c r="J66">
        <v>2.4</v>
      </c>
      <c r="K66">
        <v>22.35</v>
      </c>
      <c r="L66">
        <v>12466.370999999999</v>
      </c>
      <c r="M66">
        <v>49863.928999999996</v>
      </c>
      <c r="N66">
        <v>27189.224999999999</v>
      </c>
      <c r="O66">
        <v>3125</v>
      </c>
      <c r="P66">
        <v>7083.3329999999996</v>
      </c>
      <c r="Q66">
        <v>37.700000000000003</v>
      </c>
      <c r="R66">
        <v>0.82499999999999996</v>
      </c>
      <c r="S66">
        <v>26.55</v>
      </c>
      <c r="T66">
        <v>36.549999999999997</v>
      </c>
      <c r="U66">
        <v>7525.6379999999999</v>
      </c>
      <c r="V66">
        <v>48875.961000000003</v>
      </c>
      <c r="W66">
        <v>24959.481</v>
      </c>
      <c r="X66">
        <v>14307.507</v>
      </c>
      <c r="Y66">
        <v>2083.3330000000001</v>
      </c>
      <c r="Z66">
        <v>1.4510000000000001</v>
      </c>
      <c r="AA66">
        <v>37.700000000000003</v>
      </c>
      <c r="AB66">
        <v>26.95</v>
      </c>
      <c r="AC66">
        <v>-20930</v>
      </c>
      <c r="AD66">
        <v>37640</v>
      </c>
      <c r="AE66">
        <v>42180</v>
      </c>
      <c r="AF66">
        <v>12223.333000000001</v>
      </c>
      <c r="AG66">
        <v>4166.6660000000002</v>
      </c>
      <c r="AH66">
        <v>0.53</v>
      </c>
      <c r="AI66">
        <v>29.6</v>
      </c>
      <c r="AJ66">
        <v>14371.504000000001</v>
      </c>
      <c r="AK66">
        <v>133698.514</v>
      </c>
      <c r="AL66">
        <v>88920.93</v>
      </c>
      <c r="AM66">
        <v>20267.552</v>
      </c>
      <c r="AN66">
        <v>10138.526</v>
      </c>
      <c r="AO66">
        <v>0.89</v>
      </c>
      <c r="AP66">
        <v>39.200000000000003</v>
      </c>
      <c r="AQ66">
        <v>243.65</v>
      </c>
      <c r="AR66">
        <v>165676.44399999999</v>
      </c>
      <c r="AS66">
        <v>657312.06900000002</v>
      </c>
      <c r="AT66">
        <v>0.252</v>
      </c>
      <c r="AU66">
        <v>136775.913</v>
      </c>
      <c r="AV66">
        <v>78270.201000000001</v>
      </c>
      <c r="AW66">
        <v>1.7470000000000001</v>
      </c>
      <c r="AX66">
        <v>65788.383000000002</v>
      </c>
      <c r="AY66">
        <v>73250.873999999996</v>
      </c>
      <c r="AZ66">
        <v>0.89800000000000002</v>
      </c>
      <c r="BA66">
        <v>317477</v>
      </c>
      <c r="BB66">
        <v>235104</v>
      </c>
      <c r="BC66">
        <v>552581</v>
      </c>
      <c r="BD66" t="e">
        <v>#N/A</v>
      </c>
    </row>
    <row r="67" spans="1:56" x14ac:dyDescent="0.25">
      <c r="A67">
        <v>2011</v>
      </c>
      <c r="B67" t="s">
        <v>151</v>
      </c>
      <c r="C67">
        <v>13831.055</v>
      </c>
      <c r="D67">
        <v>23281.363000000001</v>
      </c>
      <c r="E67">
        <v>4305.1000000000004</v>
      </c>
      <c r="F67">
        <v>1473.5070000000001</v>
      </c>
      <c r="G67">
        <v>3671.6979999999999</v>
      </c>
      <c r="H67">
        <v>36.700000000000003</v>
      </c>
      <c r="I67">
        <v>142.5</v>
      </c>
      <c r="J67">
        <v>2.35</v>
      </c>
      <c r="K67">
        <v>22.4</v>
      </c>
      <c r="L67">
        <v>6351.6130000000003</v>
      </c>
      <c r="M67">
        <v>43730.794999999998</v>
      </c>
      <c r="N67">
        <v>27324.15</v>
      </c>
      <c r="O67">
        <v>2971.6979999999999</v>
      </c>
      <c r="P67">
        <v>7083.3329999999996</v>
      </c>
      <c r="Q67">
        <v>32.75</v>
      </c>
      <c r="R67">
        <v>0.77800000000000002</v>
      </c>
      <c r="S67">
        <v>26.7</v>
      </c>
      <c r="T67">
        <v>36.700000000000003</v>
      </c>
      <c r="U67">
        <v>8626.3870000000006</v>
      </c>
      <c r="V67">
        <v>48237.059000000001</v>
      </c>
      <c r="W67">
        <v>25098.401999999998</v>
      </c>
      <c r="X67">
        <v>12428.934999999999</v>
      </c>
      <c r="Y67">
        <v>2083.3330000000001</v>
      </c>
      <c r="Z67">
        <v>1.4319999999999999</v>
      </c>
      <c r="AA67">
        <v>32.75</v>
      </c>
      <c r="AB67">
        <v>27.1</v>
      </c>
      <c r="AC67">
        <v>-17627.916000000001</v>
      </c>
      <c r="AD67">
        <v>41140</v>
      </c>
      <c r="AE67">
        <v>42251.25</v>
      </c>
      <c r="AF67">
        <v>12350</v>
      </c>
      <c r="AG67">
        <v>4166.6660000000002</v>
      </c>
      <c r="AH67">
        <v>0.57999999999999996</v>
      </c>
      <c r="AI67">
        <v>29.65</v>
      </c>
      <c r="AJ67">
        <v>13867.877</v>
      </c>
      <c r="AK67">
        <v>132196.28400000001</v>
      </c>
      <c r="AL67">
        <v>88211.274000000005</v>
      </c>
      <c r="AM67">
        <v>19978.603999999999</v>
      </c>
      <c r="AN67">
        <v>10138.526</v>
      </c>
      <c r="AO67">
        <v>0.88</v>
      </c>
      <c r="AP67">
        <v>39.200000000000003</v>
      </c>
      <c r="AQ67">
        <v>229.9</v>
      </c>
      <c r="AR67">
        <v>129081.35799999999</v>
      </c>
      <c r="AS67">
        <v>553075.18999999994</v>
      </c>
      <c r="AT67">
        <v>0.23300000000000001</v>
      </c>
      <c r="AU67">
        <v>96765.718999999997</v>
      </c>
      <c r="AV67">
        <v>62712.786999999997</v>
      </c>
      <c r="AW67">
        <v>1.542</v>
      </c>
      <c r="AX67">
        <v>26075.024000000001</v>
      </c>
      <c r="AY67">
        <v>26008.468000000001</v>
      </c>
      <c r="AZ67">
        <v>1.002</v>
      </c>
      <c r="BA67">
        <v>228812</v>
      </c>
      <c r="BB67">
        <v>149556</v>
      </c>
      <c r="BC67">
        <v>378368</v>
      </c>
      <c r="BD67" t="e">
        <v>#N/A</v>
      </c>
    </row>
    <row r="68" spans="1:56" x14ac:dyDescent="0.25">
      <c r="A68">
        <v>2011</v>
      </c>
      <c r="B68" t="s">
        <v>153</v>
      </c>
      <c r="C68">
        <v>15570.627</v>
      </c>
      <c r="D68">
        <v>24754.293000000001</v>
      </c>
      <c r="E68">
        <v>4305.1000000000004</v>
      </c>
      <c r="F68">
        <v>1473.5070000000001</v>
      </c>
      <c r="G68">
        <v>3405.0569999999998</v>
      </c>
      <c r="H68">
        <v>39.1</v>
      </c>
      <c r="I68">
        <v>118.5</v>
      </c>
      <c r="J68">
        <v>2.4</v>
      </c>
      <c r="K68">
        <v>22.4</v>
      </c>
      <c r="L68">
        <v>4199.7349999999997</v>
      </c>
      <c r="M68">
        <v>41793.838000000003</v>
      </c>
      <c r="N68">
        <v>27397.562000000002</v>
      </c>
      <c r="O68">
        <v>3113.2069999999999</v>
      </c>
      <c r="P68">
        <v>7083.3329999999996</v>
      </c>
      <c r="Q68">
        <v>31.1</v>
      </c>
      <c r="R68">
        <v>0.77800000000000002</v>
      </c>
      <c r="S68">
        <v>26.8</v>
      </c>
      <c r="T68">
        <v>36.75</v>
      </c>
      <c r="U68">
        <v>9252.5779999999995</v>
      </c>
      <c r="V68">
        <v>48237.059000000001</v>
      </c>
      <c r="W68">
        <v>25098.401999999998</v>
      </c>
      <c r="X68">
        <v>11802.745000000001</v>
      </c>
      <c r="Y68">
        <v>2083.3330000000001</v>
      </c>
      <c r="Z68">
        <v>1.4319999999999999</v>
      </c>
      <c r="AA68">
        <v>31.1</v>
      </c>
      <c r="AB68">
        <v>27.1</v>
      </c>
      <c r="AC68">
        <v>-7837.25</v>
      </c>
      <c r="AD68">
        <v>50994</v>
      </c>
      <c r="AE68">
        <v>42251.25</v>
      </c>
      <c r="AF68">
        <v>12413.333000000001</v>
      </c>
      <c r="AG68">
        <v>4166.6660000000002</v>
      </c>
      <c r="AH68">
        <v>0.72</v>
      </c>
      <c r="AI68">
        <v>29.65</v>
      </c>
      <c r="AJ68">
        <v>14206.977999999999</v>
      </c>
      <c r="AK68">
        <v>131445.16800000001</v>
      </c>
      <c r="AL68">
        <v>87538.428</v>
      </c>
      <c r="AM68">
        <v>19561.235000000001</v>
      </c>
      <c r="AN68">
        <v>10138.526</v>
      </c>
      <c r="AO68">
        <v>0.875</v>
      </c>
      <c r="AP68">
        <v>39.15</v>
      </c>
      <c r="AQ68">
        <v>218.75</v>
      </c>
      <c r="AR68">
        <v>107506.64599999999</v>
      </c>
      <c r="AS68">
        <v>495070.34299999999</v>
      </c>
      <c r="AT68">
        <v>0.217</v>
      </c>
      <c r="AU68">
        <v>85934.842000000004</v>
      </c>
      <c r="AV68">
        <v>55555.103999999999</v>
      </c>
      <c r="AW68">
        <v>1.546</v>
      </c>
      <c r="AX68">
        <v>16393.989000000001</v>
      </c>
      <c r="AY68">
        <v>13542.135</v>
      </c>
      <c r="AZ68">
        <v>1.21</v>
      </c>
      <c r="BA68">
        <v>205203</v>
      </c>
      <c r="BB68">
        <v>122613</v>
      </c>
      <c r="BC68">
        <v>327816</v>
      </c>
      <c r="BD68" t="e">
        <v>#N/A</v>
      </c>
    </row>
    <row r="69" spans="1:56" x14ac:dyDescent="0.25">
      <c r="A69">
        <v>2011</v>
      </c>
      <c r="B69" t="s">
        <v>154</v>
      </c>
      <c r="C69">
        <v>15980.332</v>
      </c>
      <c r="D69">
        <v>24900.879000000001</v>
      </c>
      <c r="E69">
        <v>4295.491</v>
      </c>
      <c r="F69">
        <v>1473.5070000000001</v>
      </c>
      <c r="G69">
        <v>3151.547</v>
      </c>
      <c r="H69">
        <v>40.85</v>
      </c>
      <c r="I69">
        <v>118.5</v>
      </c>
      <c r="J69">
        <v>2.4</v>
      </c>
      <c r="K69">
        <v>22.35</v>
      </c>
      <c r="L69">
        <v>800.495</v>
      </c>
      <c r="M69">
        <v>38283.614000000001</v>
      </c>
      <c r="N69">
        <v>27369.125</v>
      </c>
      <c r="O69">
        <v>3030.66</v>
      </c>
      <c r="P69">
        <v>7083.3329999999996</v>
      </c>
      <c r="Q69">
        <v>28</v>
      </c>
      <c r="R69">
        <v>0.79700000000000004</v>
      </c>
      <c r="S69">
        <v>26.75</v>
      </c>
      <c r="T69">
        <v>36.75</v>
      </c>
      <c r="U69">
        <v>9197.5619999999999</v>
      </c>
      <c r="V69">
        <v>46959.256000000001</v>
      </c>
      <c r="W69">
        <v>25052.095000000001</v>
      </c>
      <c r="X69">
        <v>10626.264999999999</v>
      </c>
      <c r="Y69">
        <v>2083.3330000000001</v>
      </c>
      <c r="Z69">
        <v>1.395</v>
      </c>
      <c r="AA69">
        <v>28</v>
      </c>
      <c r="AB69">
        <v>27.05</v>
      </c>
      <c r="AC69">
        <v>-1676.3330000000001</v>
      </c>
      <c r="AD69">
        <v>57242</v>
      </c>
      <c r="AE69">
        <v>42180</v>
      </c>
      <c r="AF69">
        <v>12571.665999999999</v>
      </c>
      <c r="AG69">
        <v>4166.6660000000002</v>
      </c>
      <c r="AH69">
        <v>0.8</v>
      </c>
      <c r="AI69">
        <v>29.6</v>
      </c>
      <c r="AJ69">
        <v>15307.058999999999</v>
      </c>
      <c r="AK69">
        <v>131445.16800000001</v>
      </c>
      <c r="AL69">
        <v>86823.611000000004</v>
      </c>
      <c r="AM69">
        <v>19175.971000000001</v>
      </c>
      <c r="AN69">
        <v>10138.526</v>
      </c>
      <c r="AO69">
        <v>0.875</v>
      </c>
      <c r="AP69">
        <v>39.15</v>
      </c>
      <c r="AQ69">
        <v>204.9</v>
      </c>
      <c r="AR69">
        <v>123897.51700000001</v>
      </c>
      <c r="AS69">
        <v>584843.70700000005</v>
      </c>
      <c r="AT69">
        <v>0.21099999999999999</v>
      </c>
      <c r="AU69">
        <v>115635.24800000001</v>
      </c>
      <c r="AV69">
        <v>71140.312000000005</v>
      </c>
      <c r="AW69">
        <v>1.625</v>
      </c>
      <c r="AX69">
        <v>16365.968999999999</v>
      </c>
      <c r="AY69">
        <v>15670.18</v>
      </c>
      <c r="AZ69">
        <v>1.044</v>
      </c>
      <c r="BA69">
        <v>224821</v>
      </c>
      <c r="BB69">
        <v>160621</v>
      </c>
      <c r="BC69">
        <v>385442</v>
      </c>
      <c r="BD69" t="e">
        <v>#N/A</v>
      </c>
    </row>
    <row r="70" spans="1:56" x14ac:dyDescent="0.25">
      <c r="A70">
        <v>2011</v>
      </c>
      <c r="B70" t="s">
        <v>155</v>
      </c>
      <c r="C70">
        <v>14430.548000000001</v>
      </c>
      <c r="D70">
        <v>23129.108</v>
      </c>
      <c r="E70">
        <v>4257.0519999999997</v>
      </c>
      <c r="F70">
        <v>1473.5070000000001</v>
      </c>
      <c r="G70">
        <v>2967.998</v>
      </c>
      <c r="H70">
        <v>39.75</v>
      </c>
      <c r="I70">
        <v>107</v>
      </c>
      <c r="J70">
        <v>2.35</v>
      </c>
      <c r="K70">
        <v>22.15</v>
      </c>
      <c r="L70">
        <v>545.92899999999997</v>
      </c>
      <c r="M70">
        <v>37825.563000000002</v>
      </c>
      <c r="N70">
        <v>27189.224999999999</v>
      </c>
      <c r="O70">
        <v>3007.0749999999998</v>
      </c>
      <c r="P70">
        <v>7083.3329999999996</v>
      </c>
      <c r="Q70">
        <v>27.5</v>
      </c>
      <c r="R70">
        <v>0.81599999999999995</v>
      </c>
      <c r="S70">
        <v>26.55</v>
      </c>
      <c r="T70">
        <v>36.549999999999997</v>
      </c>
      <c r="U70">
        <v>9572.5439999999999</v>
      </c>
      <c r="V70">
        <v>46959.256000000001</v>
      </c>
      <c r="W70">
        <v>24866.866999999998</v>
      </c>
      <c r="X70">
        <v>10436.511</v>
      </c>
      <c r="Y70">
        <v>2083.3330000000001</v>
      </c>
      <c r="Z70">
        <v>1.395</v>
      </c>
      <c r="AA70">
        <v>27.5</v>
      </c>
      <c r="AB70">
        <v>26.85</v>
      </c>
      <c r="AC70">
        <v>-3382.4989999999998</v>
      </c>
      <c r="AD70">
        <v>55520</v>
      </c>
      <c r="AE70">
        <v>42037.5</v>
      </c>
      <c r="AF70">
        <v>12698.333000000001</v>
      </c>
      <c r="AG70">
        <v>4166.6660000000002</v>
      </c>
      <c r="AH70">
        <v>0.77</v>
      </c>
      <c r="AI70">
        <v>29.5</v>
      </c>
      <c r="AJ70">
        <v>16996.078000000001</v>
      </c>
      <c r="AK70">
        <v>132947.399</v>
      </c>
      <c r="AL70">
        <v>86829.453999999998</v>
      </c>
      <c r="AM70">
        <v>18983.339</v>
      </c>
      <c r="AN70">
        <v>10138.526</v>
      </c>
      <c r="AO70">
        <v>0.88500000000000001</v>
      </c>
      <c r="AP70">
        <v>39.1</v>
      </c>
      <c r="AQ70">
        <v>206.9</v>
      </c>
      <c r="AR70">
        <v>136768.829</v>
      </c>
      <c r="AS70">
        <v>557695.56799999997</v>
      </c>
      <c r="AT70">
        <v>0.245</v>
      </c>
      <c r="AU70">
        <v>107533.834</v>
      </c>
      <c r="AV70">
        <v>66195.192999999999</v>
      </c>
      <c r="AW70">
        <v>1.6240000000000001</v>
      </c>
      <c r="AX70">
        <v>14498.873</v>
      </c>
      <c r="AY70">
        <v>19171.021000000001</v>
      </c>
      <c r="AZ70">
        <v>0.75600000000000001</v>
      </c>
      <c r="BA70">
        <v>242834</v>
      </c>
      <c r="BB70">
        <v>155278</v>
      </c>
      <c r="BC70">
        <v>398112</v>
      </c>
      <c r="BD70" t="e">
        <v>#N/A</v>
      </c>
    </row>
    <row r="71" spans="1:56" x14ac:dyDescent="0.25">
      <c r="A71">
        <v>2011</v>
      </c>
      <c r="B71" t="s">
        <v>156</v>
      </c>
      <c r="C71">
        <v>15793.715</v>
      </c>
      <c r="D71">
        <v>24367.317999999999</v>
      </c>
      <c r="E71">
        <v>4209.0039999999999</v>
      </c>
      <c r="F71">
        <v>1473.5070000000001</v>
      </c>
      <c r="G71">
        <v>2891.0889999999999</v>
      </c>
      <c r="H71">
        <v>40.5</v>
      </c>
      <c r="I71">
        <v>114</v>
      </c>
      <c r="J71">
        <v>2.35</v>
      </c>
      <c r="K71">
        <v>21.9</v>
      </c>
      <c r="L71">
        <v>1742.9780000000001</v>
      </c>
      <c r="M71">
        <v>38770.451000000001</v>
      </c>
      <c r="N71">
        <v>26919.375</v>
      </c>
      <c r="O71">
        <v>3024.7640000000001</v>
      </c>
      <c r="P71">
        <v>7083.3329999999996</v>
      </c>
      <c r="Q71">
        <v>28.25</v>
      </c>
      <c r="R71">
        <v>0.82499999999999996</v>
      </c>
      <c r="S71">
        <v>26.25</v>
      </c>
      <c r="T71">
        <v>36.25</v>
      </c>
      <c r="U71">
        <v>10477.799999999999</v>
      </c>
      <c r="V71">
        <v>47917.608999999997</v>
      </c>
      <c r="W71">
        <v>24635.331999999999</v>
      </c>
      <c r="X71">
        <v>10721.143</v>
      </c>
      <c r="Y71">
        <v>2083.3330000000001</v>
      </c>
      <c r="Z71">
        <v>1.423</v>
      </c>
      <c r="AA71">
        <v>28.25</v>
      </c>
      <c r="AB71">
        <v>26.6</v>
      </c>
      <c r="AC71">
        <v>-3780.25</v>
      </c>
      <c r="AD71">
        <v>54766</v>
      </c>
      <c r="AE71">
        <v>41681.25</v>
      </c>
      <c r="AF71">
        <v>12698.333000000001</v>
      </c>
      <c r="AG71">
        <v>4166.6660000000002</v>
      </c>
      <c r="AH71">
        <v>0.76</v>
      </c>
      <c r="AI71">
        <v>29.25</v>
      </c>
      <c r="AJ71">
        <v>18016.473000000002</v>
      </c>
      <c r="AK71">
        <v>132947.399</v>
      </c>
      <c r="AL71">
        <v>85809.058999999994</v>
      </c>
      <c r="AM71">
        <v>18983.339</v>
      </c>
      <c r="AN71">
        <v>10138.526</v>
      </c>
      <c r="AO71">
        <v>0.88500000000000001</v>
      </c>
      <c r="AP71">
        <v>38.799999999999997</v>
      </c>
      <c r="AQ71">
        <v>198.45</v>
      </c>
      <c r="AR71">
        <v>133610.26500000001</v>
      </c>
      <c r="AS71">
        <v>500415.73100000003</v>
      </c>
      <c r="AT71">
        <v>0.26600000000000001</v>
      </c>
      <c r="AU71">
        <v>95646.627999999997</v>
      </c>
      <c r="AV71">
        <v>59673.169000000002</v>
      </c>
      <c r="AW71">
        <v>1.6020000000000001</v>
      </c>
      <c r="AX71">
        <v>12126.816000000001</v>
      </c>
      <c r="AY71">
        <v>18202.796999999999</v>
      </c>
      <c r="AZ71">
        <v>0.66600000000000004</v>
      </c>
      <c r="BA71">
        <v>249540</v>
      </c>
      <c r="BB71">
        <v>135043</v>
      </c>
      <c r="BC71">
        <v>384583</v>
      </c>
      <c r="BD71" t="e">
        <v>#N/A</v>
      </c>
    </row>
    <row r="72" spans="1:56" x14ac:dyDescent="0.25">
      <c r="A72">
        <v>2011</v>
      </c>
      <c r="B72" t="s">
        <v>157</v>
      </c>
      <c r="C72">
        <v>15446.433000000001</v>
      </c>
      <c r="D72">
        <v>23961.39</v>
      </c>
      <c r="E72">
        <v>4151.3469999999998</v>
      </c>
      <c r="F72">
        <v>1473.5070000000001</v>
      </c>
      <c r="G72">
        <v>2890.1019999999999</v>
      </c>
      <c r="H72">
        <v>40.799999999999997</v>
      </c>
      <c r="I72">
        <v>118.5</v>
      </c>
      <c r="J72">
        <v>2.4</v>
      </c>
      <c r="K72">
        <v>21.6</v>
      </c>
      <c r="L72">
        <v>9130.42</v>
      </c>
      <c r="M72">
        <v>46018.803</v>
      </c>
      <c r="N72">
        <v>26621.087</v>
      </c>
      <c r="O72">
        <v>3183.962</v>
      </c>
      <c r="P72">
        <v>7083.3329999999996</v>
      </c>
      <c r="Q72">
        <v>34.15</v>
      </c>
      <c r="R72">
        <v>0.873</v>
      </c>
      <c r="S72">
        <v>25.9</v>
      </c>
      <c r="T72">
        <v>35.950000000000003</v>
      </c>
      <c r="U72">
        <v>10752.691000000001</v>
      </c>
      <c r="V72">
        <v>50153.764000000003</v>
      </c>
      <c r="W72">
        <v>24357.49</v>
      </c>
      <c r="X72">
        <v>12960.249</v>
      </c>
      <c r="Y72">
        <v>2083.3330000000001</v>
      </c>
      <c r="Z72">
        <v>1.4890000000000001</v>
      </c>
      <c r="AA72">
        <v>34.15</v>
      </c>
      <c r="AB72">
        <v>26.3</v>
      </c>
      <c r="AC72">
        <v>7791</v>
      </c>
      <c r="AD72">
        <v>65696</v>
      </c>
      <c r="AE72">
        <v>41040</v>
      </c>
      <c r="AF72">
        <v>12698.333000000001</v>
      </c>
      <c r="AG72">
        <v>4166.6660000000002</v>
      </c>
      <c r="AH72">
        <v>0.92</v>
      </c>
      <c r="AI72">
        <v>28.8</v>
      </c>
      <c r="AJ72">
        <v>18165.684000000001</v>
      </c>
      <c r="AK72">
        <v>132196.28400000001</v>
      </c>
      <c r="AL72">
        <v>84908.732999999993</v>
      </c>
      <c r="AM72">
        <v>18983.339</v>
      </c>
      <c r="AN72">
        <v>10138.526</v>
      </c>
      <c r="AO72">
        <v>0.88</v>
      </c>
      <c r="AP72">
        <v>38.4</v>
      </c>
      <c r="AQ72">
        <v>196.1</v>
      </c>
      <c r="AR72">
        <v>127965.67</v>
      </c>
      <c r="AS72">
        <v>423617.43300000002</v>
      </c>
      <c r="AT72">
        <v>0.30199999999999999</v>
      </c>
      <c r="AU72">
        <v>111382.073</v>
      </c>
      <c r="AV72">
        <v>69710.406000000003</v>
      </c>
      <c r="AW72">
        <v>1.597</v>
      </c>
      <c r="AX72">
        <v>15168.136</v>
      </c>
      <c r="AY72">
        <v>15141.383</v>
      </c>
      <c r="AZ72">
        <v>1.0009999999999999</v>
      </c>
      <c r="BA72">
        <v>248393.29500000001</v>
      </c>
      <c r="BB72">
        <v>148850.52100000001</v>
      </c>
      <c r="BC72">
        <v>397237.04</v>
      </c>
      <c r="BD72" t="e">
        <v>#N/A</v>
      </c>
    </row>
    <row r="73" spans="1:56" x14ac:dyDescent="0.25">
      <c r="A73">
        <v>2011</v>
      </c>
      <c r="B73" t="s">
        <v>158</v>
      </c>
      <c r="C73">
        <v>15334.861000000001</v>
      </c>
      <c r="D73">
        <v>24363.115000000002</v>
      </c>
      <c r="E73">
        <v>4616.2110000000002</v>
      </c>
      <c r="F73">
        <v>1473.5070000000001</v>
      </c>
      <c r="G73">
        <v>2938.5340000000001</v>
      </c>
      <c r="H73">
        <v>38.450000000000003</v>
      </c>
      <c r="I73">
        <v>130.5</v>
      </c>
      <c r="J73">
        <v>2.35</v>
      </c>
      <c r="K73">
        <v>21.35</v>
      </c>
      <c r="L73">
        <v>17211.759999999998</v>
      </c>
      <c r="M73">
        <v>54054.35</v>
      </c>
      <c r="N73">
        <v>26351.237000000001</v>
      </c>
      <c r="O73">
        <v>3408.018</v>
      </c>
      <c r="P73">
        <v>7083.3329999999996</v>
      </c>
      <c r="Q73">
        <v>41.05</v>
      </c>
      <c r="R73">
        <v>0.86299999999999999</v>
      </c>
      <c r="S73">
        <v>25.6</v>
      </c>
      <c r="T73">
        <v>35.65</v>
      </c>
      <c r="U73">
        <v>8046.16</v>
      </c>
      <c r="V73">
        <v>49834.313000000002</v>
      </c>
      <c r="W73">
        <v>24125.955000000002</v>
      </c>
      <c r="X73">
        <v>15578.864</v>
      </c>
      <c r="Y73">
        <v>2083.3330000000001</v>
      </c>
      <c r="Z73">
        <v>1.48</v>
      </c>
      <c r="AA73">
        <v>41.05</v>
      </c>
      <c r="AB73">
        <v>26.05</v>
      </c>
      <c r="AC73">
        <v>19270.916000000001</v>
      </c>
      <c r="AD73">
        <v>76788</v>
      </c>
      <c r="AE73">
        <v>40683.75</v>
      </c>
      <c r="AF73">
        <v>12666.665999999999</v>
      </c>
      <c r="AG73">
        <v>4166.6660000000002</v>
      </c>
      <c r="AH73">
        <v>1.08</v>
      </c>
      <c r="AI73">
        <v>28.55</v>
      </c>
      <c r="AJ73">
        <v>18535.46</v>
      </c>
      <c r="AK73">
        <v>131445.16800000001</v>
      </c>
      <c r="AL73">
        <v>83787.842000000004</v>
      </c>
      <c r="AM73">
        <v>18983.339</v>
      </c>
      <c r="AN73">
        <v>10138.526</v>
      </c>
      <c r="AO73">
        <v>0.875</v>
      </c>
      <c r="AP73">
        <v>37.9</v>
      </c>
      <c r="AQ73">
        <v>193.25</v>
      </c>
      <c r="AR73">
        <v>151142.49100000001</v>
      </c>
      <c r="AS73">
        <v>456466.26500000001</v>
      </c>
      <c r="AT73">
        <v>0.33100000000000002</v>
      </c>
      <c r="AU73">
        <v>113952.681</v>
      </c>
      <c r="AV73">
        <v>69021.406000000003</v>
      </c>
      <c r="AW73">
        <v>1.65</v>
      </c>
      <c r="AX73">
        <v>9041.3459999999995</v>
      </c>
      <c r="AY73">
        <v>7652.9430000000002</v>
      </c>
      <c r="AZ73">
        <v>1.181</v>
      </c>
      <c r="BA73">
        <v>279681</v>
      </c>
      <c r="BB73">
        <v>144991</v>
      </c>
      <c r="BC73">
        <v>424672</v>
      </c>
      <c r="BD73" t="e">
        <v>#N/A</v>
      </c>
    </row>
    <row r="74" spans="1:56" x14ac:dyDescent="0.25">
      <c r="A74">
        <v>2012</v>
      </c>
      <c r="B74" t="s">
        <v>146</v>
      </c>
      <c r="C74">
        <v>15900.672</v>
      </c>
      <c r="D74">
        <v>24582.054</v>
      </c>
      <c r="E74">
        <v>4084.08</v>
      </c>
      <c r="F74">
        <v>1388.7380000000001</v>
      </c>
      <c r="G74">
        <v>3208.5639999999999</v>
      </c>
      <c r="H74">
        <v>37.51</v>
      </c>
      <c r="I74">
        <v>125</v>
      </c>
      <c r="J74">
        <v>2.4500000000000002</v>
      </c>
      <c r="K74">
        <v>21.25</v>
      </c>
      <c r="L74">
        <v>21062.309000000001</v>
      </c>
      <c r="M74">
        <v>57876.213000000003</v>
      </c>
      <c r="N74">
        <v>26228.212</v>
      </c>
      <c r="O74">
        <v>3502.3580000000002</v>
      </c>
      <c r="P74">
        <v>7083.3329999999996</v>
      </c>
      <c r="Q74">
        <v>44.5</v>
      </c>
      <c r="R74">
        <v>0.83</v>
      </c>
      <c r="S74">
        <v>25.5</v>
      </c>
      <c r="T74">
        <v>35.450000000000003</v>
      </c>
      <c r="U74">
        <v>3633.556</v>
      </c>
      <c r="V74">
        <v>46592.095999999998</v>
      </c>
      <c r="W74">
        <v>23987.034</v>
      </c>
      <c r="X74">
        <v>16888.171999999999</v>
      </c>
      <c r="Y74">
        <v>2083.3330000000001</v>
      </c>
      <c r="Z74">
        <v>1.37</v>
      </c>
      <c r="AA74">
        <v>44.5</v>
      </c>
      <c r="AB74">
        <v>25.9</v>
      </c>
      <c r="AC74">
        <v>15407.083000000001</v>
      </c>
      <c r="AD74">
        <v>72750</v>
      </c>
      <c r="AE74">
        <v>40541.25</v>
      </c>
      <c r="AF74">
        <v>12635</v>
      </c>
      <c r="AG74">
        <v>4166.6660000000002</v>
      </c>
      <c r="AH74">
        <v>1.02</v>
      </c>
      <c r="AI74">
        <v>28.45</v>
      </c>
      <c r="AJ74">
        <v>15496.293</v>
      </c>
      <c r="AK74">
        <v>129191.823</v>
      </c>
      <c r="AL74">
        <v>84046.044999999998</v>
      </c>
      <c r="AM74">
        <v>19510.956999999999</v>
      </c>
      <c r="AN74">
        <v>10138.526</v>
      </c>
      <c r="AO74">
        <v>0.86</v>
      </c>
      <c r="AP74">
        <v>37.700000000000003</v>
      </c>
      <c r="AQ74">
        <v>205.8</v>
      </c>
      <c r="AR74">
        <v>150709.77299999999</v>
      </c>
      <c r="AS74">
        <v>663945.95400000003</v>
      </c>
      <c r="AT74">
        <v>0.22600000000000001</v>
      </c>
      <c r="AU74">
        <v>121392.193</v>
      </c>
      <c r="AV74">
        <v>76103.312999999995</v>
      </c>
      <c r="AW74">
        <v>1.595</v>
      </c>
      <c r="AX74">
        <v>4069.3490000000002</v>
      </c>
      <c r="AY74">
        <v>4062.6590000000001</v>
      </c>
      <c r="AZ74">
        <v>1.0009999999999999</v>
      </c>
      <c r="BA74">
        <v>251465</v>
      </c>
      <c r="BB74">
        <v>140871</v>
      </c>
      <c r="BC74">
        <v>392336</v>
      </c>
      <c r="BD74" t="e">
        <v>#N/A</v>
      </c>
    </row>
    <row r="75" spans="1:56" x14ac:dyDescent="0.25">
      <c r="A75">
        <v>2012</v>
      </c>
      <c r="B75" t="s">
        <v>147</v>
      </c>
      <c r="C75">
        <v>13194.728999999999</v>
      </c>
      <c r="D75">
        <v>22484.81</v>
      </c>
      <c r="E75">
        <v>4141.7370000000001</v>
      </c>
      <c r="F75">
        <v>1388.7380000000001</v>
      </c>
      <c r="G75">
        <v>3759.6039999999998</v>
      </c>
      <c r="H75">
        <v>36.770000000000003</v>
      </c>
      <c r="I75">
        <v>125</v>
      </c>
      <c r="J75">
        <v>2.5499999999999998</v>
      </c>
      <c r="K75">
        <v>21.55</v>
      </c>
      <c r="L75">
        <v>29059.097000000002</v>
      </c>
      <c r="M75">
        <v>66275.543000000005</v>
      </c>
      <c r="N75">
        <v>26408.112000000001</v>
      </c>
      <c r="O75">
        <v>3725</v>
      </c>
      <c r="P75">
        <v>7083.3329999999996</v>
      </c>
      <c r="Q75">
        <v>51.25</v>
      </c>
      <c r="R75">
        <v>0.9</v>
      </c>
      <c r="S75">
        <v>25.7</v>
      </c>
      <c r="T75">
        <v>35.65</v>
      </c>
      <c r="U75">
        <v>3777.39</v>
      </c>
      <c r="V75">
        <v>49482.847000000002</v>
      </c>
      <c r="W75">
        <v>24172.261999999999</v>
      </c>
      <c r="X75">
        <v>19449.861000000001</v>
      </c>
      <c r="Y75">
        <v>2083.3330000000001</v>
      </c>
      <c r="Z75">
        <v>1.47</v>
      </c>
      <c r="AA75">
        <v>51.25</v>
      </c>
      <c r="AB75">
        <v>26.1</v>
      </c>
      <c r="AC75">
        <v>35649.665999999997</v>
      </c>
      <c r="AD75">
        <v>93428</v>
      </c>
      <c r="AE75">
        <v>41040</v>
      </c>
      <c r="AF75">
        <v>12571.665999999999</v>
      </c>
      <c r="AG75">
        <v>4166.6660000000002</v>
      </c>
      <c r="AH75">
        <v>1.31</v>
      </c>
      <c r="AI75">
        <v>28.8</v>
      </c>
      <c r="AJ75">
        <v>13950.51</v>
      </c>
      <c r="AK75">
        <v>128440.70699999999</v>
      </c>
      <c r="AL75">
        <v>84840.713000000003</v>
      </c>
      <c r="AM75">
        <v>19510.956999999999</v>
      </c>
      <c r="AN75">
        <v>10138.526</v>
      </c>
      <c r="AO75">
        <v>0.85499999999999998</v>
      </c>
      <c r="AP75">
        <v>37.9</v>
      </c>
      <c r="AQ75">
        <v>213.65</v>
      </c>
      <c r="AR75">
        <v>201569.65400000001</v>
      </c>
      <c r="AS75">
        <v>775997.43700000003</v>
      </c>
      <c r="AT75">
        <v>0.25900000000000001</v>
      </c>
      <c r="AU75">
        <v>127703.815</v>
      </c>
      <c r="AV75">
        <v>78500.562000000005</v>
      </c>
      <c r="AW75">
        <v>1.6259999999999999</v>
      </c>
      <c r="AX75">
        <v>8136.2380000000003</v>
      </c>
      <c r="AY75">
        <v>9583.4560000000001</v>
      </c>
      <c r="AZ75">
        <v>0.84799999999999998</v>
      </c>
      <c r="BA75">
        <v>359126</v>
      </c>
      <c r="BB75">
        <v>163440</v>
      </c>
      <c r="BC75">
        <v>522566</v>
      </c>
      <c r="BD75" t="e">
        <v>#N/A</v>
      </c>
    </row>
    <row r="76" spans="1:56" x14ac:dyDescent="0.25">
      <c r="A76">
        <v>2012</v>
      </c>
      <c r="B76" t="s">
        <v>148</v>
      </c>
      <c r="C76">
        <v>11870.993</v>
      </c>
      <c r="D76">
        <v>22214.124</v>
      </c>
      <c r="E76">
        <v>4713.5079999999998</v>
      </c>
      <c r="F76">
        <v>1388.7380000000001</v>
      </c>
      <c r="G76">
        <v>4240.884</v>
      </c>
      <c r="H76">
        <v>33</v>
      </c>
      <c r="I76">
        <v>125</v>
      </c>
      <c r="J76">
        <v>2.6</v>
      </c>
      <c r="K76">
        <v>21.8</v>
      </c>
      <c r="L76">
        <v>29911.710999999999</v>
      </c>
      <c r="M76">
        <v>67427.644</v>
      </c>
      <c r="N76">
        <v>26682.6</v>
      </c>
      <c r="O76">
        <v>3750</v>
      </c>
      <c r="P76">
        <v>7083.3329999999996</v>
      </c>
      <c r="Q76">
        <v>52</v>
      </c>
      <c r="R76">
        <v>0.94</v>
      </c>
      <c r="S76">
        <v>25.95</v>
      </c>
      <c r="T76">
        <v>36.049999999999997</v>
      </c>
      <c r="U76">
        <v>3458.9189999999999</v>
      </c>
      <c r="V76">
        <v>49819.464999999997</v>
      </c>
      <c r="W76">
        <v>24542.718000000001</v>
      </c>
      <c r="X76">
        <v>19734.492999999999</v>
      </c>
      <c r="Y76">
        <v>2083.3330000000001</v>
      </c>
      <c r="Z76">
        <v>1.48</v>
      </c>
      <c r="AA76">
        <v>52</v>
      </c>
      <c r="AB76">
        <v>26.5</v>
      </c>
      <c r="AC76">
        <v>71319.915999999997</v>
      </c>
      <c r="AD76">
        <v>129882</v>
      </c>
      <c r="AE76">
        <v>41823.75</v>
      </c>
      <c r="AF76">
        <v>12571.665999999999</v>
      </c>
      <c r="AG76">
        <v>4166.6660000000002</v>
      </c>
      <c r="AH76">
        <v>1.83</v>
      </c>
      <c r="AI76">
        <v>29.35</v>
      </c>
      <c r="AJ76">
        <v>13513.718000000001</v>
      </c>
      <c r="AK76">
        <v>129191.823</v>
      </c>
      <c r="AL76">
        <v>85996.514999999999</v>
      </c>
      <c r="AM76">
        <v>19543.062000000002</v>
      </c>
      <c r="AN76">
        <v>10138.526</v>
      </c>
      <c r="AO76">
        <v>0.86</v>
      </c>
      <c r="AP76">
        <v>38.299999999999997</v>
      </c>
      <c r="AQ76">
        <v>220.95</v>
      </c>
      <c r="AR76">
        <v>194014.663</v>
      </c>
      <c r="AS76">
        <v>881482.09699999995</v>
      </c>
      <c r="AT76">
        <v>0.22</v>
      </c>
      <c r="AU76">
        <v>161607.62599999999</v>
      </c>
      <c r="AV76">
        <v>108696.516</v>
      </c>
      <c r="AW76">
        <v>1.486</v>
      </c>
      <c r="AX76">
        <v>50179.5</v>
      </c>
      <c r="AY76">
        <v>69208.150999999998</v>
      </c>
      <c r="AZ76">
        <v>0.72499999999999998</v>
      </c>
      <c r="BA76">
        <v>381263</v>
      </c>
      <c r="BB76">
        <v>261219</v>
      </c>
      <c r="BC76">
        <v>642482</v>
      </c>
      <c r="BD76" t="e">
        <v>#N/A</v>
      </c>
    </row>
    <row r="77" spans="1:56" x14ac:dyDescent="0.25">
      <c r="A77">
        <v>2012</v>
      </c>
      <c r="B77" t="s">
        <v>149</v>
      </c>
      <c r="C77">
        <v>10796.057000000001</v>
      </c>
      <c r="D77">
        <v>21170.717000000001</v>
      </c>
      <c r="E77">
        <v>4789.1840000000002</v>
      </c>
      <c r="F77">
        <v>1388.7380000000001</v>
      </c>
      <c r="G77">
        <v>4196.7370000000001</v>
      </c>
      <c r="H77">
        <v>32.51</v>
      </c>
      <c r="I77">
        <v>122.5</v>
      </c>
      <c r="J77">
        <v>2.65</v>
      </c>
      <c r="K77">
        <v>22.15</v>
      </c>
      <c r="L77">
        <v>29897.677</v>
      </c>
      <c r="M77">
        <v>67924.873000000007</v>
      </c>
      <c r="N77">
        <v>27193.862000000001</v>
      </c>
      <c r="O77">
        <v>3750</v>
      </c>
      <c r="P77">
        <v>7083.3329999999996</v>
      </c>
      <c r="Q77">
        <v>52.25</v>
      </c>
      <c r="R77">
        <v>0.97</v>
      </c>
      <c r="S77">
        <v>26.5</v>
      </c>
      <c r="T77">
        <v>36.65</v>
      </c>
      <c r="U77">
        <v>4537.7550000000001</v>
      </c>
      <c r="V77">
        <v>51502.555</v>
      </c>
      <c r="W77">
        <v>25052.095000000001</v>
      </c>
      <c r="X77">
        <v>19829.370999999999</v>
      </c>
      <c r="Y77">
        <v>2083.3330000000001</v>
      </c>
      <c r="Z77">
        <v>1.53</v>
      </c>
      <c r="AA77">
        <v>52.25</v>
      </c>
      <c r="AB77">
        <v>27.05</v>
      </c>
      <c r="AC77">
        <v>31623.666000000001</v>
      </c>
      <c r="AD77">
        <v>91112</v>
      </c>
      <c r="AE77">
        <v>42750</v>
      </c>
      <c r="AF77">
        <v>12571.665999999999</v>
      </c>
      <c r="AG77">
        <v>4166.6660000000002</v>
      </c>
      <c r="AH77">
        <v>1.28</v>
      </c>
      <c r="AI77">
        <v>30</v>
      </c>
      <c r="AJ77">
        <v>15511.227999999999</v>
      </c>
      <c r="AK77">
        <v>132947.399</v>
      </c>
      <c r="AL77">
        <v>87722.475999999995</v>
      </c>
      <c r="AM77">
        <v>19575.167000000001</v>
      </c>
      <c r="AN77">
        <v>10138.526</v>
      </c>
      <c r="AO77">
        <v>0.88500000000000001</v>
      </c>
      <c r="AP77">
        <v>38.9</v>
      </c>
      <c r="AQ77">
        <v>231.75</v>
      </c>
      <c r="AR77">
        <v>147224.98699999999</v>
      </c>
      <c r="AS77">
        <v>697562.02</v>
      </c>
      <c r="AT77">
        <v>0.21099999999999999</v>
      </c>
      <c r="AU77">
        <v>120910.507</v>
      </c>
      <c r="AV77">
        <v>66241.369000000006</v>
      </c>
      <c r="AW77">
        <v>1.825</v>
      </c>
      <c r="AX77">
        <v>59863.591999999997</v>
      </c>
      <c r="AY77">
        <v>60581.777000000002</v>
      </c>
      <c r="AZ77">
        <v>0.98799999999999999</v>
      </c>
      <c r="BA77">
        <v>286634</v>
      </c>
      <c r="BB77">
        <v>218549</v>
      </c>
      <c r="BC77">
        <v>505183</v>
      </c>
      <c r="BD77" t="e">
        <v>#N/A</v>
      </c>
    </row>
    <row r="78" spans="1:56" x14ac:dyDescent="0.25">
      <c r="A78">
        <v>2012</v>
      </c>
      <c r="B78" t="s">
        <v>150</v>
      </c>
      <c r="C78">
        <v>11034.77</v>
      </c>
      <c r="D78">
        <v>21259.508000000002</v>
      </c>
      <c r="E78">
        <v>4908.1030000000001</v>
      </c>
      <c r="F78">
        <v>1388.7380000000001</v>
      </c>
      <c r="G78">
        <v>3927.8960000000002</v>
      </c>
      <c r="H78">
        <v>31.52</v>
      </c>
      <c r="I78">
        <v>142.5</v>
      </c>
      <c r="J78">
        <v>2.7</v>
      </c>
      <c r="K78">
        <v>22.7</v>
      </c>
      <c r="L78">
        <v>24123.475999999999</v>
      </c>
      <c r="M78">
        <v>62799.909</v>
      </c>
      <c r="N78">
        <v>27918.1</v>
      </c>
      <c r="O78">
        <v>3675</v>
      </c>
      <c r="P78">
        <v>7083.3329999999996</v>
      </c>
      <c r="Q78">
        <v>48</v>
      </c>
      <c r="R78">
        <v>0.95</v>
      </c>
      <c r="S78">
        <v>27.25</v>
      </c>
      <c r="T78">
        <v>37.549999999999997</v>
      </c>
      <c r="U78">
        <v>4399.9040000000005</v>
      </c>
      <c r="V78">
        <v>50492.701000000001</v>
      </c>
      <c r="W78">
        <v>25793.007000000001</v>
      </c>
      <c r="X78">
        <v>18216.455000000002</v>
      </c>
      <c r="Y78">
        <v>2083.3330000000001</v>
      </c>
      <c r="Z78">
        <v>1.5</v>
      </c>
      <c r="AA78">
        <v>48</v>
      </c>
      <c r="AB78">
        <v>27.85</v>
      </c>
      <c r="AC78">
        <v>24963.082999999999</v>
      </c>
      <c r="AD78">
        <v>85726</v>
      </c>
      <c r="AE78">
        <v>43961.25</v>
      </c>
      <c r="AF78">
        <v>12635</v>
      </c>
      <c r="AG78">
        <v>4166.6660000000002</v>
      </c>
      <c r="AH78">
        <v>1.21</v>
      </c>
      <c r="AI78">
        <v>30.85</v>
      </c>
      <c r="AJ78">
        <v>14552.24</v>
      </c>
      <c r="AK78">
        <v>133698.514</v>
      </c>
      <c r="AL78">
        <v>89239.947</v>
      </c>
      <c r="AM78">
        <v>19767.798999999999</v>
      </c>
      <c r="AN78">
        <v>10138.526</v>
      </c>
      <c r="AO78">
        <v>0.89</v>
      </c>
      <c r="AP78">
        <v>39.65</v>
      </c>
      <c r="AQ78">
        <v>232.85</v>
      </c>
      <c r="AR78">
        <v>190648.36499999999</v>
      </c>
      <c r="AS78">
        <v>667728.27399999998</v>
      </c>
      <c r="AT78">
        <v>0.28499999999999998</v>
      </c>
      <c r="AU78">
        <v>163354.389</v>
      </c>
      <c r="AV78">
        <v>84595.202000000005</v>
      </c>
      <c r="AW78">
        <v>1.931</v>
      </c>
      <c r="AX78">
        <v>85304.409</v>
      </c>
      <c r="AY78">
        <v>85419.12</v>
      </c>
      <c r="AZ78">
        <v>0.998</v>
      </c>
      <c r="BA78">
        <v>370512</v>
      </c>
      <c r="BB78">
        <v>267147</v>
      </c>
      <c r="BC78">
        <v>637659</v>
      </c>
      <c r="BD78" t="e">
        <v>#N/A</v>
      </c>
    </row>
    <row r="79" spans="1:56" x14ac:dyDescent="0.25">
      <c r="A79">
        <v>2012</v>
      </c>
      <c r="B79" t="s">
        <v>151</v>
      </c>
      <c r="C79">
        <v>10608.358</v>
      </c>
      <c r="D79">
        <v>20058.990000000002</v>
      </c>
      <c r="E79">
        <v>4439.6350000000002</v>
      </c>
      <c r="F79">
        <v>1388.7380000000001</v>
      </c>
      <c r="G79">
        <v>3622.2570000000001</v>
      </c>
      <c r="H79">
        <v>30.84</v>
      </c>
      <c r="I79">
        <v>135</v>
      </c>
      <c r="J79">
        <v>2.8</v>
      </c>
      <c r="K79">
        <v>23.1</v>
      </c>
      <c r="L79">
        <v>18307.728999999999</v>
      </c>
      <c r="M79">
        <v>57313.55</v>
      </c>
      <c r="N79">
        <v>28372.487000000001</v>
      </c>
      <c r="O79">
        <v>3550</v>
      </c>
      <c r="P79">
        <v>7083.3329999999996</v>
      </c>
      <c r="Q79">
        <v>43.5</v>
      </c>
      <c r="R79">
        <v>0.92</v>
      </c>
      <c r="S79">
        <v>27.7</v>
      </c>
      <c r="T79">
        <v>38.15</v>
      </c>
      <c r="U79">
        <v>5690.9340000000002</v>
      </c>
      <c r="V79">
        <v>50492.701000000001</v>
      </c>
      <c r="W79">
        <v>26209.77</v>
      </c>
      <c r="X79">
        <v>16508.662</v>
      </c>
      <c r="Y79">
        <v>2083.3330000000001</v>
      </c>
      <c r="Z79">
        <v>1.5</v>
      </c>
      <c r="AA79">
        <v>43.5</v>
      </c>
      <c r="AB79">
        <v>28.3</v>
      </c>
      <c r="AC79">
        <v>18246</v>
      </c>
      <c r="AD79">
        <v>79856</v>
      </c>
      <c r="AE79">
        <v>44745</v>
      </c>
      <c r="AF79">
        <v>12698.333000000001</v>
      </c>
      <c r="AG79">
        <v>4166.6660000000002</v>
      </c>
      <c r="AH79">
        <v>1.1299999999999999</v>
      </c>
      <c r="AI79">
        <v>31.4</v>
      </c>
      <c r="AJ79">
        <v>15430.05</v>
      </c>
      <c r="AK79">
        <v>135951.85999999999</v>
      </c>
      <c r="AL79">
        <v>90454.956000000006</v>
      </c>
      <c r="AM79">
        <v>19928.326000000001</v>
      </c>
      <c r="AN79">
        <v>10138.526</v>
      </c>
      <c r="AO79">
        <v>0.90500000000000003</v>
      </c>
      <c r="AP79">
        <v>40.25</v>
      </c>
      <c r="AQ79">
        <v>233.75</v>
      </c>
      <c r="AR79">
        <v>139790.24</v>
      </c>
      <c r="AS79">
        <v>537220.79700000002</v>
      </c>
      <c r="AT79">
        <v>0.26</v>
      </c>
      <c r="AU79">
        <v>101673.17200000001</v>
      </c>
      <c r="AV79">
        <v>62865.072</v>
      </c>
      <c r="AW79">
        <v>1.617</v>
      </c>
      <c r="AX79">
        <v>32219.951000000001</v>
      </c>
      <c r="AY79">
        <v>27057.938999999998</v>
      </c>
      <c r="AZ79">
        <v>1.19</v>
      </c>
      <c r="BA79">
        <v>253711</v>
      </c>
      <c r="BB79">
        <v>157121</v>
      </c>
      <c r="BC79">
        <v>410832</v>
      </c>
      <c r="BD79" t="e">
        <v>#N/A</v>
      </c>
    </row>
    <row r="80" spans="1:56" x14ac:dyDescent="0.25">
      <c r="A80">
        <v>2012</v>
      </c>
      <c r="B80" t="s">
        <v>153</v>
      </c>
      <c r="C80">
        <v>11913.39</v>
      </c>
      <c r="D80">
        <v>21224.508000000002</v>
      </c>
      <c r="E80">
        <v>4545.34</v>
      </c>
      <c r="F80">
        <v>1388.7380000000001</v>
      </c>
      <c r="G80">
        <v>3377.038</v>
      </c>
      <c r="H80">
        <v>33.159999999999997</v>
      </c>
      <c r="I80">
        <v>132.5</v>
      </c>
      <c r="J80">
        <v>2.75</v>
      </c>
      <c r="K80">
        <v>23.65</v>
      </c>
      <c r="L80">
        <v>9113.0069999999996</v>
      </c>
      <c r="M80">
        <v>48305.451999999997</v>
      </c>
      <c r="N80">
        <v>28765.362000000001</v>
      </c>
      <c r="O80">
        <v>3343.75</v>
      </c>
      <c r="P80">
        <v>7083.3329999999996</v>
      </c>
      <c r="Q80">
        <v>36</v>
      </c>
      <c r="R80">
        <v>0.89</v>
      </c>
      <c r="S80">
        <v>28.1</v>
      </c>
      <c r="T80">
        <v>38.65</v>
      </c>
      <c r="U80">
        <v>6681.4059999999999</v>
      </c>
      <c r="V80">
        <v>49146.228999999999</v>
      </c>
      <c r="W80">
        <v>26719.148000000001</v>
      </c>
      <c r="X80">
        <v>13662.341</v>
      </c>
      <c r="Y80">
        <v>2083.3330000000001</v>
      </c>
      <c r="Z80">
        <v>1.46</v>
      </c>
      <c r="AA80">
        <v>36</v>
      </c>
      <c r="AB80">
        <v>28.85</v>
      </c>
      <c r="AC80">
        <v>10782.444</v>
      </c>
      <c r="AD80">
        <v>73448</v>
      </c>
      <c r="AE80">
        <v>45671.25</v>
      </c>
      <c r="AF80">
        <v>12827.638000000001</v>
      </c>
      <c r="AG80">
        <v>4166.6660000000002</v>
      </c>
      <c r="AH80">
        <v>1.04</v>
      </c>
      <c r="AI80">
        <v>32.049999999999997</v>
      </c>
      <c r="AJ80">
        <v>14088.166999999999</v>
      </c>
      <c r="AK80">
        <v>137454.09</v>
      </c>
      <c r="AL80">
        <v>93234.858999999997</v>
      </c>
      <c r="AM80">
        <v>19992.537</v>
      </c>
      <c r="AN80">
        <v>10138.526</v>
      </c>
      <c r="AO80">
        <v>0.91500000000000004</v>
      </c>
      <c r="AP80">
        <v>41.15</v>
      </c>
      <c r="AQ80">
        <v>253.65</v>
      </c>
      <c r="AR80">
        <v>98502.835999999996</v>
      </c>
      <c r="AS80">
        <v>536614.79599999997</v>
      </c>
      <c r="AT80">
        <v>0.183</v>
      </c>
      <c r="AU80">
        <v>92025.357000000004</v>
      </c>
      <c r="AV80">
        <v>60688.375999999997</v>
      </c>
      <c r="AW80">
        <v>1.516</v>
      </c>
      <c r="AX80">
        <v>19960.403999999999</v>
      </c>
      <c r="AY80">
        <v>15157.71</v>
      </c>
      <c r="AZ80">
        <v>1.3160000000000001</v>
      </c>
      <c r="BA80">
        <v>208088</v>
      </c>
      <c r="BB80">
        <v>132833</v>
      </c>
      <c r="BC80">
        <v>340921</v>
      </c>
      <c r="BD80" t="e">
        <v>#N/A</v>
      </c>
    </row>
    <row r="81" spans="1:56" x14ac:dyDescent="0.25">
      <c r="A81">
        <v>2012</v>
      </c>
      <c r="B81" t="s">
        <v>154</v>
      </c>
      <c r="C81">
        <v>12601.564</v>
      </c>
      <c r="D81">
        <v>21858.798999999999</v>
      </c>
      <c r="E81">
        <v>4708.7039999999997</v>
      </c>
      <c r="F81">
        <v>1388.7380000000001</v>
      </c>
      <c r="G81">
        <v>3159.7919999999999</v>
      </c>
      <c r="H81">
        <v>35.64</v>
      </c>
      <c r="I81">
        <v>102.5</v>
      </c>
      <c r="J81">
        <v>2.8</v>
      </c>
      <c r="K81">
        <v>24.5</v>
      </c>
      <c r="L81">
        <v>9420.0460000000003</v>
      </c>
      <c r="M81">
        <v>49435.741999999998</v>
      </c>
      <c r="N81">
        <v>29551.112000000001</v>
      </c>
      <c r="O81">
        <v>3381.25</v>
      </c>
      <c r="P81">
        <v>7083.3329999999996</v>
      </c>
      <c r="Q81">
        <v>36.5</v>
      </c>
      <c r="R81">
        <v>0.97</v>
      </c>
      <c r="S81">
        <v>28.9</v>
      </c>
      <c r="T81">
        <v>39.65</v>
      </c>
      <c r="U81">
        <v>11426.938</v>
      </c>
      <c r="V81">
        <v>54868.735000000001</v>
      </c>
      <c r="W81">
        <v>27506.366999999998</v>
      </c>
      <c r="X81">
        <v>13852.096</v>
      </c>
      <c r="Y81">
        <v>2083.3330000000001</v>
      </c>
      <c r="Z81">
        <v>1.63</v>
      </c>
      <c r="AA81">
        <v>36.5</v>
      </c>
      <c r="AB81">
        <v>29.7</v>
      </c>
      <c r="AC81">
        <v>6185.1660000000002</v>
      </c>
      <c r="AD81">
        <v>70756</v>
      </c>
      <c r="AE81">
        <v>47452.5</v>
      </c>
      <c r="AF81">
        <v>12951.665999999999</v>
      </c>
      <c r="AG81">
        <v>4166.6660000000002</v>
      </c>
      <c r="AH81">
        <v>1</v>
      </c>
      <c r="AI81">
        <v>33.299999999999997</v>
      </c>
      <c r="AJ81">
        <v>10197.758</v>
      </c>
      <c r="AK81">
        <v>137454.09</v>
      </c>
      <c r="AL81">
        <v>96900.53</v>
      </c>
      <c r="AM81">
        <v>20217.274000000001</v>
      </c>
      <c r="AN81">
        <v>10138.526</v>
      </c>
      <c r="AO81">
        <v>0.91500000000000004</v>
      </c>
      <c r="AP81">
        <v>42.95</v>
      </c>
      <c r="AQ81">
        <v>256.75</v>
      </c>
      <c r="AR81">
        <v>118343.56299999999</v>
      </c>
      <c r="AS81">
        <v>579502.01300000004</v>
      </c>
      <c r="AT81">
        <v>0.20399999999999999</v>
      </c>
      <c r="AU81">
        <v>112097.349</v>
      </c>
      <c r="AV81">
        <v>71509.570000000007</v>
      </c>
      <c r="AW81">
        <v>1.5669999999999999</v>
      </c>
      <c r="AX81">
        <v>17606.539000000001</v>
      </c>
      <c r="AY81">
        <v>15825.959000000001</v>
      </c>
      <c r="AZ81">
        <v>1.1120000000000001</v>
      </c>
      <c r="BA81">
        <v>226764</v>
      </c>
      <c r="BB81">
        <v>157730</v>
      </c>
      <c r="BC81">
        <v>384494</v>
      </c>
      <c r="BD81" t="e">
        <v>#N/A</v>
      </c>
    </row>
    <row r="82" spans="1:56" x14ac:dyDescent="0.25">
      <c r="A82">
        <v>2012</v>
      </c>
      <c r="B82" t="s">
        <v>155</v>
      </c>
      <c r="C82">
        <v>11733.322</v>
      </c>
      <c r="D82">
        <v>20943.271000000001</v>
      </c>
      <c r="E82">
        <v>4814.4089999999997</v>
      </c>
      <c r="F82">
        <v>1388.7380000000001</v>
      </c>
      <c r="G82">
        <v>3006.8</v>
      </c>
      <c r="H82">
        <v>35.630000000000003</v>
      </c>
      <c r="I82">
        <v>90</v>
      </c>
      <c r="J82">
        <v>2.8</v>
      </c>
      <c r="K82">
        <v>25.05</v>
      </c>
      <c r="L82">
        <v>15908.284</v>
      </c>
      <c r="M82">
        <v>56796.991999999998</v>
      </c>
      <c r="N82">
        <v>30230.375</v>
      </c>
      <c r="O82">
        <v>3575</v>
      </c>
      <c r="P82">
        <v>7083.3329999999996</v>
      </c>
      <c r="Q82">
        <v>42.25</v>
      </c>
      <c r="R82">
        <v>1.06</v>
      </c>
      <c r="S82">
        <v>29.6</v>
      </c>
      <c r="T82">
        <v>40.5</v>
      </c>
      <c r="U82">
        <v>12543.262000000001</v>
      </c>
      <c r="V82">
        <v>58908.150999999998</v>
      </c>
      <c r="W82">
        <v>28247.278999999999</v>
      </c>
      <c r="X82">
        <v>16034.276</v>
      </c>
      <c r="Y82">
        <v>2083.3330000000001</v>
      </c>
      <c r="Z82">
        <v>1.75</v>
      </c>
      <c r="AA82">
        <v>42.25</v>
      </c>
      <c r="AB82">
        <v>30.5</v>
      </c>
      <c r="AC82">
        <v>15695.833000000001</v>
      </c>
      <c r="AD82">
        <v>81850</v>
      </c>
      <c r="AE82">
        <v>48877.5</v>
      </c>
      <c r="AF82">
        <v>13110</v>
      </c>
      <c r="AG82">
        <v>4166.6660000000002</v>
      </c>
      <c r="AH82">
        <v>1.1499999999999999</v>
      </c>
      <c r="AI82">
        <v>34.299999999999997</v>
      </c>
      <c r="AJ82">
        <v>10903.888999999999</v>
      </c>
      <c r="AK82">
        <v>140458.55100000001</v>
      </c>
      <c r="AL82">
        <v>99166.755000000005</v>
      </c>
      <c r="AM82">
        <v>20249.379000000001</v>
      </c>
      <c r="AN82">
        <v>10138.526</v>
      </c>
      <c r="AO82">
        <v>0.93500000000000005</v>
      </c>
      <c r="AP82">
        <v>44.05</v>
      </c>
      <c r="AQ82">
        <v>259.14999999999998</v>
      </c>
      <c r="AR82">
        <v>124461.887</v>
      </c>
      <c r="AS82">
        <v>501769.80099999998</v>
      </c>
      <c r="AT82">
        <v>0.248</v>
      </c>
      <c r="AU82">
        <v>102230.966</v>
      </c>
      <c r="AV82">
        <v>61712.355000000003</v>
      </c>
      <c r="AW82">
        <v>1.6559999999999999</v>
      </c>
      <c r="AX82">
        <v>16292.145</v>
      </c>
      <c r="AY82">
        <v>18736.076000000001</v>
      </c>
      <c r="AZ82">
        <v>0.86899999999999999</v>
      </c>
      <c r="BA82">
        <v>226792</v>
      </c>
      <c r="BB82">
        <v>144617</v>
      </c>
      <c r="BC82">
        <v>371409</v>
      </c>
      <c r="BD82" t="e">
        <v>#N/A</v>
      </c>
    </row>
    <row r="83" spans="1:56" x14ac:dyDescent="0.25">
      <c r="A83">
        <v>2012</v>
      </c>
      <c r="B83" t="s">
        <v>156</v>
      </c>
      <c r="C83">
        <v>12560.419</v>
      </c>
      <c r="D83">
        <v>21764.205000000002</v>
      </c>
      <c r="E83">
        <v>4920.1149999999998</v>
      </c>
      <c r="F83">
        <v>1388.7380000000001</v>
      </c>
      <c r="G83">
        <v>2894.9319999999998</v>
      </c>
      <c r="H83">
        <v>36.26</v>
      </c>
      <c r="I83">
        <v>90</v>
      </c>
      <c r="J83">
        <v>2.65</v>
      </c>
      <c r="K83">
        <v>25.6</v>
      </c>
      <c r="L83">
        <v>14549.37</v>
      </c>
      <c r="M83">
        <v>56052.391000000003</v>
      </c>
      <c r="N83">
        <v>30819.687000000002</v>
      </c>
      <c r="O83">
        <v>3600</v>
      </c>
      <c r="P83">
        <v>7083.3329999999996</v>
      </c>
      <c r="Q83">
        <v>41.5</v>
      </c>
      <c r="R83">
        <v>1.08</v>
      </c>
      <c r="S83">
        <v>30.2</v>
      </c>
      <c r="T83">
        <v>41.25</v>
      </c>
      <c r="U83">
        <v>11552.666999999999</v>
      </c>
      <c r="V83">
        <v>58234.915000000001</v>
      </c>
      <c r="W83">
        <v>28849.27</v>
      </c>
      <c r="X83">
        <v>15749.643</v>
      </c>
      <c r="Y83">
        <v>2083.3330000000001</v>
      </c>
      <c r="Z83">
        <v>1.73</v>
      </c>
      <c r="AA83">
        <v>41.5</v>
      </c>
      <c r="AB83">
        <v>31.15</v>
      </c>
      <c r="AC83">
        <v>22885.75</v>
      </c>
      <c r="AD83">
        <v>89982</v>
      </c>
      <c r="AE83">
        <v>49661.25</v>
      </c>
      <c r="AF83">
        <v>13268.333000000001</v>
      </c>
      <c r="AG83">
        <v>4166.6660000000002</v>
      </c>
      <c r="AH83">
        <v>1.26</v>
      </c>
      <c r="AI83">
        <v>34.85</v>
      </c>
      <c r="AJ83">
        <v>9956.3629999999994</v>
      </c>
      <c r="AK83">
        <v>141209.66699999999</v>
      </c>
      <c r="AL83">
        <v>100704.87</v>
      </c>
      <c r="AM83">
        <v>20409.905999999999</v>
      </c>
      <c r="AN83">
        <v>10138.526</v>
      </c>
      <c r="AO83">
        <v>0.94</v>
      </c>
      <c r="AP83">
        <v>44.8</v>
      </c>
      <c r="AQ83">
        <v>260.64999999999998</v>
      </c>
      <c r="AR83">
        <v>143852</v>
      </c>
      <c r="AS83">
        <v>522702</v>
      </c>
      <c r="AT83">
        <v>0.28000000000000003</v>
      </c>
      <c r="AU83">
        <v>110279</v>
      </c>
      <c r="AV83">
        <v>66191</v>
      </c>
      <c r="AW83">
        <v>1.6659999999999999</v>
      </c>
      <c r="AX83">
        <v>13913</v>
      </c>
      <c r="AY83">
        <v>18827</v>
      </c>
      <c r="AZ83">
        <v>0.73799999999999999</v>
      </c>
      <c r="BA83">
        <v>272955</v>
      </c>
      <c r="BB83">
        <v>162117</v>
      </c>
      <c r="BC83">
        <v>435072</v>
      </c>
      <c r="BD83" t="e">
        <v>#N/A</v>
      </c>
    </row>
    <row r="84" spans="1:56" x14ac:dyDescent="0.25">
      <c r="A84">
        <v>2012</v>
      </c>
      <c r="B84" t="s">
        <v>157</v>
      </c>
      <c r="C84">
        <v>13099.578</v>
      </c>
      <c r="D84">
        <v>22389.85</v>
      </c>
      <c r="E84">
        <v>5006.6009999999997</v>
      </c>
      <c r="F84">
        <v>1388.7380000000001</v>
      </c>
      <c r="G84">
        <v>2894.9319999999998</v>
      </c>
      <c r="H84">
        <v>38.51</v>
      </c>
      <c r="I84">
        <v>92</v>
      </c>
      <c r="J84">
        <v>2.6</v>
      </c>
      <c r="K84">
        <v>26.05</v>
      </c>
      <c r="L84">
        <v>13714.462</v>
      </c>
      <c r="M84">
        <v>55712.807000000001</v>
      </c>
      <c r="N84">
        <v>31302.511999999999</v>
      </c>
      <c r="O84">
        <v>3612.5</v>
      </c>
      <c r="P84">
        <v>7083.3329999999996</v>
      </c>
      <c r="Q84">
        <v>41.5</v>
      </c>
      <c r="R84">
        <v>1.03</v>
      </c>
      <c r="S84">
        <v>30.7</v>
      </c>
      <c r="T84">
        <v>41.85</v>
      </c>
      <c r="U84">
        <v>8396.6530000000002</v>
      </c>
      <c r="V84">
        <v>55541.970999999998</v>
      </c>
      <c r="W84">
        <v>29312.34</v>
      </c>
      <c r="X84">
        <v>15749.643</v>
      </c>
      <c r="Y84">
        <v>2083.3330000000001</v>
      </c>
      <c r="Z84">
        <v>1.65</v>
      </c>
      <c r="AA84">
        <v>41.5</v>
      </c>
      <c r="AB84">
        <v>31.65</v>
      </c>
      <c r="AC84">
        <v>24151.666000000001</v>
      </c>
      <c r="AD84">
        <v>92190</v>
      </c>
      <c r="AE84">
        <v>50445</v>
      </c>
      <c r="AF84">
        <v>13426.665999999999</v>
      </c>
      <c r="AG84">
        <v>4166.6660000000002</v>
      </c>
      <c r="AH84">
        <v>1.29</v>
      </c>
      <c r="AI84">
        <v>35.4</v>
      </c>
      <c r="AJ84">
        <v>7969.3860000000004</v>
      </c>
      <c r="AK84">
        <v>141209.66699999999</v>
      </c>
      <c r="AL84">
        <v>102627.636</v>
      </c>
      <c r="AM84">
        <v>20474.116999999998</v>
      </c>
      <c r="AN84">
        <v>10138.526</v>
      </c>
      <c r="AO84">
        <v>0.94</v>
      </c>
      <c r="AP84">
        <v>45.35</v>
      </c>
      <c r="AQ84">
        <v>277.14999999999998</v>
      </c>
      <c r="AR84">
        <v>124162</v>
      </c>
      <c r="AS84">
        <v>392937</v>
      </c>
      <c r="AT84">
        <v>0.315</v>
      </c>
      <c r="AU84">
        <v>112574</v>
      </c>
      <c r="AV84">
        <v>70002</v>
      </c>
      <c r="AW84">
        <v>1.6080000000000001</v>
      </c>
      <c r="AX84">
        <v>15520</v>
      </c>
      <c r="AY84">
        <v>14385</v>
      </c>
      <c r="AZ84">
        <v>1.0780000000000001</v>
      </c>
      <c r="BA84">
        <v>246602</v>
      </c>
      <c r="BB84">
        <v>150477</v>
      </c>
      <c r="BC84">
        <v>397035</v>
      </c>
    </row>
    <row r="85" spans="1:56" x14ac:dyDescent="0.25">
      <c r="A85">
        <v>2012</v>
      </c>
      <c r="B85" t="s">
        <v>158</v>
      </c>
      <c r="C85">
        <v>13276.925999999999</v>
      </c>
      <c r="D85">
        <v>23257.888999999999</v>
      </c>
      <c r="E85">
        <v>5697.2910000000002</v>
      </c>
      <c r="F85">
        <v>1388.7380000000001</v>
      </c>
      <c r="G85">
        <v>2894.9319999999998</v>
      </c>
      <c r="H85">
        <v>37.86</v>
      </c>
      <c r="I85">
        <v>95</v>
      </c>
      <c r="J85">
        <v>2.4</v>
      </c>
      <c r="K85">
        <v>26.35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 t="e">
        <v>#N/A</v>
      </c>
      <c r="W85" t="e">
        <v>#N/A</v>
      </c>
      <c r="X85" t="e">
        <v>#N/A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J89"/>
  <sheetViews>
    <sheetView workbookViewId="0"/>
  </sheetViews>
  <sheetFormatPr defaultRowHeight="15" x14ac:dyDescent="0.25"/>
  <cols>
    <col min="1" max="1" width="18.5703125" customWidth="1"/>
    <col min="2" max="2" width="10.7109375" customWidth="1"/>
    <col min="3" max="3" width="11.85546875" customWidth="1"/>
    <col min="4" max="4" width="11.140625" customWidth="1"/>
    <col min="5" max="5" width="11.28515625" customWidth="1"/>
  </cols>
  <sheetData>
    <row r="2" spans="1:62" x14ac:dyDescent="0.25">
      <c r="D2" s="3" t="s">
        <v>170</v>
      </c>
      <c r="E2" s="3"/>
      <c r="F2" s="3"/>
      <c r="G2" s="3"/>
      <c r="H2" s="3"/>
      <c r="I2" s="3"/>
      <c r="J2" s="3"/>
      <c r="K2" s="3"/>
      <c r="L2" s="3"/>
      <c r="N2" s="4" t="s">
        <v>168</v>
      </c>
      <c r="O2" s="4"/>
      <c r="P2" s="4"/>
      <c r="Q2" s="4"/>
      <c r="R2" s="4"/>
      <c r="S2" s="4"/>
      <c r="T2" s="4"/>
      <c r="U2" s="4"/>
      <c r="V2" s="4"/>
      <c r="X2" s="28" t="s">
        <v>171</v>
      </c>
      <c r="Y2" s="28"/>
      <c r="Z2" s="28"/>
      <c r="AA2" s="28"/>
      <c r="AB2" s="28"/>
      <c r="AC2" s="28"/>
      <c r="AD2" s="28"/>
      <c r="AE2" s="28"/>
      <c r="AG2" s="29" t="s">
        <v>169</v>
      </c>
      <c r="AH2" s="29"/>
      <c r="AI2" s="29"/>
      <c r="AJ2" s="29"/>
      <c r="AK2" s="29"/>
      <c r="AL2" s="29"/>
      <c r="AM2" s="29"/>
      <c r="AO2" s="30" t="s">
        <v>20</v>
      </c>
      <c r="AP2" s="30"/>
      <c r="AQ2" s="30"/>
      <c r="AR2" s="30"/>
      <c r="AS2" s="30"/>
      <c r="AT2" s="30"/>
      <c r="AU2" s="30"/>
      <c r="AV2" s="30"/>
      <c r="AX2" s="32" t="s">
        <v>141</v>
      </c>
      <c r="AY2" s="32"/>
      <c r="AZ2" s="32"/>
      <c r="BA2" s="32"/>
      <c r="BB2" s="32"/>
      <c r="BC2" s="32"/>
      <c r="BD2" s="32"/>
      <c r="BE2" s="32"/>
      <c r="BF2" s="32"/>
      <c r="BG2" s="32"/>
      <c r="BH2" s="32"/>
      <c r="BI2" s="32"/>
      <c r="BJ2" s="32"/>
    </row>
    <row r="3" spans="1:62" x14ac:dyDescent="0.25">
      <c r="D3">
        <v>43</v>
      </c>
      <c r="E3">
        <v>35</v>
      </c>
      <c r="F3">
        <v>36</v>
      </c>
      <c r="G3">
        <v>37</v>
      </c>
      <c r="H3">
        <v>38</v>
      </c>
      <c r="I3">
        <v>39</v>
      </c>
      <c r="J3">
        <v>41</v>
      </c>
      <c r="K3">
        <v>42</v>
      </c>
      <c r="L3">
        <v>40</v>
      </c>
      <c r="N3">
        <v>18</v>
      </c>
      <c r="O3">
        <v>10</v>
      </c>
      <c r="P3">
        <v>11</v>
      </c>
      <c r="Q3">
        <v>12</v>
      </c>
      <c r="R3">
        <v>13</v>
      </c>
      <c r="S3">
        <v>14</v>
      </c>
      <c r="T3">
        <v>17</v>
      </c>
      <c r="U3">
        <v>15</v>
      </c>
      <c r="V3">
        <v>16</v>
      </c>
      <c r="X3">
        <v>8</v>
      </c>
      <c r="Y3">
        <v>4</v>
      </c>
      <c r="Z3">
        <v>6</v>
      </c>
      <c r="AA3">
        <v>5</v>
      </c>
      <c r="AB3">
        <v>7</v>
      </c>
      <c r="AC3">
        <v>1</v>
      </c>
      <c r="AD3">
        <v>2</v>
      </c>
      <c r="AE3">
        <v>3</v>
      </c>
      <c r="AG3">
        <v>26</v>
      </c>
      <c r="AH3">
        <v>19</v>
      </c>
      <c r="AI3">
        <v>20</v>
      </c>
      <c r="AJ3">
        <v>21</v>
      </c>
      <c r="AK3">
        <v>22</v>
      </c>
      <c r="AL3">
        <v>23</v>
      </c>
      <c r="AM3">
        <v>25</v>
      </c>
      <c r="AO3">
        <v>34</v>
      </c>
      <c r="AP3">
        <v>27</v>
      </c>
      <c r="AQ3">
        <v>28</v>
      </c>
      <c r="AR3">
        <v>29</v>
      </c>
      <c r="AS3">
        <v>30</v>
      </c>
      <c r="AT3">
        <v>31</v>
      </c>
      <c r="AU3">
        <v>32</v>
      </c>
      <c r="AV3">
        <v>33</v>
      </c>
      <c r="AX3">
        <v>52</v>
      </c>
      <c r="AY3">
        <v>53</v>
      </c>
      <c r="AZ3">
        <v>54</v>
      </c>
      <c r="BA3">
        <v>55</v>
      </c>
      <c r="BB3">
        <v>56</v>
      </c>
      <c r="BC3">
        <v>57</v>
      </c>
      <c r="BD3">
        <v>58</v>
      </c>
      <c r="BE3">
        <v>59</v>
      </c>
      <c r="BF3">
        <v>60</v>
      </c>
      <c r="BG3">
        <v>61</v>
      </c>
      <c r="BH3">
        <v>64</v>
      </c>
      <c r="BI3">
        <v>66</v>
      </c>
      <c r="BJ3">
        <v>65</v>
      </c>
    </row>
    <row r="4" spans="1:62" ht="60" x14ac:dyDescent="0.25">
      <c r="A4" t="s">
        <v>66</v>
      </c>
      <c r="D4" s="27" t="s">
        <v>175</v>
      </c>
      <c r="E4" s="27" t="s">
        <v>175</v>
      </c>
      <c r="F4" s="27" t="s">
        <v>175</v>
      </c>
      <c r="G4" s="27" t="s">
        <v>175</v>
      </c>
      <c r="H4" s="27" t="s">
        <v>175</v>
      </c>
      <c r="I4" s="27" t="s">
        <v>176</v>
      </c>
      <c r="J4" s="27" t="s">
        <v>178</v>
      </c>
      <c r="K4" s="27" t="s">
        <v>177</v>
      </c>
      <c r="L4" s="27" t="s">
        <v>176</v>
      </c>
      <c r="N4" s="27" t="s">
        <v>175</v>
      </c>
      <c r="O4" s="27" t="s">
        <v>175</v>
      </c>
      <c r="P4" s="27" t="s">
        <v>175</v>
      </c>
      <c r="Q4" s="27" t="s">
        <v>175</v>
      </c>
      <c r="R4" s="27" t="s">
        <v>175</v>
      </c>
      <c r="S4" s="27" t="s">
        <v>178</v>
      </c>
      <c r="T4" s="27" t="s">
        <v>177</v>
      </c>
      <c r="U4" s="27" t="s">
        <v>176</v>
      </c>
      <c r="V4" s="27" t="s">
        <v>176</v>
      </c>
      <c r="X4" s="27" t="s">
        <v>175</v>
      </c>
      <c r="Y4" s="27" t="s">
        <v>175</v>
      </c>
      <c r="Z4" s="27" t="s">
        <v>175</v>
      </c>
      <c r="AA4" s="27" t="s">
        <v>175</v>
      </c>
      <c r="AB4" s="27" t="s">
        <v>175</v>
      </c>
      <c r="AC4" s="27" t="s">
        <v>177</v>
      </c>
      <c r="AD4" s="27" t="s">
        <v>178</v>
      </c>
      <c r="AE4" s="27" t="s">
        <v>176</v>
      </c>
      <c r="AG4" s="27" t="s">
        <v>175</v>
      </c>
      <c r="AH4" s="27" t="s">
        <v>175</v>
      </c>
      <c r="AI4" s="27" t="s">
        <v>175</v>
      </c>
      <c r="AJ4" s="27" t="s">
        <v>175</v>
      </c>
      <c r="AK4" s="27" t="s">
        <v>175</v>
      </c>
      <c r="AL4" s="27" t="s">
        <v>177</v>
      </c>
      <c r="AM4" s="27" t="s">
        <v>176</v>
      </c>
      <c r="AO4" s="27" t="s">
        <v>175</v>
      </c>
      <c r="AP4" s="27" t="s">
        <v>175</v>
      </c>
      <c r="AQ4" s="27" t="s">
        <v>175</v>
      </c>
      <c r="AR4" s="27" t="s">
        <v>175</v>
      </c>
      <c r="AS4" s="27" t="s">
        <v>175</v>
      </c>
      <c r="AT4" s="27" t="s">
        <v>177</v>
      </c>
      <c r="AU4" s="27" t="s">
        <v>176</v>
      </c>
      <c r="AV4" s="27" t="s">
        <v>184</v>
      </c>
      <c r="AX4" s="31" t="s">
        <v>185</v>
      </c>
      <c r="AY4" s="31" t="s">
        <v>187</v>
      </c>
      <c r="AZ4" s="31" t="s">
        <v>186</v>
      </c>
      <c r="BA4" s="31" t="s">
        <v>185</v>
      </c>
      <c r="BB4" s="31" t="s">
        <v>187</v>
      </c>
      <c r="BC4" s="31" t="s">
        <v>186</v>
      </c>
      <c r="BD4" s="31" t="s">
        <v>185</v>
      </c>
      <c r="BE4" s="31" t="s">
        <v>187</v>
      </c>
      <c r="BF4" s="31" t="s">
        <v>186</v>
      </c>
      <c r="BG4" s="31" t="s">
        <v>185</v>
      </c>
      <c r="BH4" s="31" t="s">
        <v>185</v>
      </c>
      <c r="BI4" s="31" t="s">
        <v>185</v>
      </c>
      <c r="BJ4" s="31" t="s">
        <v>188</v>
      </c>
    </row>
    <row r="5" spans="1:62" x14ac:dyDescent="0.25">
      <c r="A5" t="s">
        <v>174</v>
      </c>
      <c r="D5" t="s">
        <v>55</v>
      </c>
      <c r="E5" t="s">
        <v>54</v>
      </c>
      <c r="F5" t="s">
        <v>180</v>
      </c>
      <c r="G5" t="s">
        <v>181</v>
      </c>
      <c r="H5" t="s">
        <v>182</v>
      </c>
      <c r="N5" t="s">
        <v>55</v>
      </c>
      <c r="O5" t="s">
        <v>54</v>
      </c>
      <c r="P5" t="s">
        <v>179</v>
      </c>
      <c r="Q5" t="s">
        <v>183</v>
      </c>
      <c r="R5" t="s">
        <v>182</v>
      </c>
      <c r="X5" t="s">
        <v>55</v>
      </c>
      <c r="Y5" t="s">
        <v>54</v>
      </c>
      <c r="Z5" t="s">
        <v>179</v>
      </c>
      <c r="AA5" t="s">
        <v>183</v>
      </c>
      <c r="AB5" t="s">
        <v>182</v>
      </c>
      <c r="AG5" t="s">
        <v>55</v>
      </c>
      <c r="AH5" t="s">
        <v>54</v>
      </c>
      <c r="AI5" t="s">
        <v>179</v>
      </c>
      <c r="AJ5" t="s">
        <v>183</v>
      </c>
      <c r="AK5" t="s">
        <v>182</v>
      </c>
      <c r="AO5" t="s">
        <v>55</v>
      </c>
      <c r="AP5" t="s">
        <v>54</v>
      </c>
      <c r="AQ5" t="s">
        <v>179</v>
      </c>
      <c r="AR5" t="s">
        <v>183</v>
      </c>
      <c r="AS5" t="s">
        <v>182</v>
      </c>
      <c r="AX5" t="s">
        <v>55</v>
      </c>
      <c r="AY5" t="s">
        <v>54</v>
      </c>
      <c r="AZ5" t="s">
        <v>179</v>
      </c>
      <c r="BA5" t="s">
        <v>183</v>
      </c>
      <c r="BB5" t="s">
        <v>182</v>
      </c>
    </row>
    <row r="6" spans="1:62" x14ac:dyDescent="0.25">
      <c r="A6" s="26" t="str">
        <f t="shared" ref="A6:A69" si="0">B6&amp;"_"&amp;C6&amp;"_"</f>
        <v>2006_jan_</v>
      </c>
      <c r="B6">
        <v>2006</v>
      </c>
      <c r="C6" s="23" t="s">
        <v>146</v>
      </c>
      <c r="D6">
        <f>VLOOKUP(CONCATENATE($A6,D$3),[1]Blad3!$A$3:$J$4477,7,FALSE)</f>
        <v>13304.612999999999</v>
      </c>
      <c r="E6">
        <f>VLOOKUP(CONCATENATE($A6,E$3),[1]Blad3!$A$3:$J$4477,7,FALSE)</f>
        <v>19215.535</v>
      </c>
      <c r="F6">
        <f>VLOOKUP(CONCATENATE($A6,F$3),[1]Blad3!$A$3:$J$4477,7,FALSE)</f>
        <v>2479.2759999999998</v>
      </c>
      <c r="G6">
        <f>VLOOKUP(CONCATENATE($A6,G$3),[1]Blad3!$A$3:$J$4477,7,FALSE)</f>
        <v>1016.179</v>
      </c>
      <c r="H6">
        <f>VLOOKUP(CONCATENATE($A6,H$3),[1]Blad3!$A$3:$J$4477,7,FALSE)</f>
        <v>2415.4659999999999</v>
      </c>
      <c r="I6">
        <f>VLOOKUP(CONCATENATE($A6,I$3),[1]Blad3!$A$3:$J$4477,7,FALSE)</f>
        <v>29.1</v>
      </c>
      <c r="J6">
        <f>VLOOKUP(CONCATENATE($A6,J$3),[1]Blad3!$A$3:$J$4477,7,FALSE)</f>
        <v>182.5</v>
      </c>
      <c r="K6">
        <f>VLOOKUP(CONCATENATE($A6,K$3),[1]Blad3!$A$3:$J$4477,7,FALSE)</f>
        <v>1.95</v>
      </c>
      <c r="L6">
        <f>VLOOKUP(CONCATENATE($A6,L$3),[1]Blad3!$A$3:$J$4477,7,FALSE)</f>
        <v>12.9</v>
      </c>
      <c r="N6">
        <f>VLOOKUP(CONCATENATE($A6,N$3),[1]Blad3!$A$3:$J$4477,7,FALSE)</f>
        <v>29711.304</v>
      </c>
      <c r="O6">
        <f>VLOOKUP(CONCATENATE($A6,O$3),[1]Blad3!$A$3:$J$4477,7,FALSE)</f>
        <v>56468.874000000003</v>
      </c>
      <c r="P6">
        <f>VLOOKUP(CONCATENATE($A6,P$3),[1]Blad3!$A$3:$J$4477,7,FALSE)</f>
        <v>16684.849999999999</v>
      </c>
      <c r="Q6">
        <f>VLOOKUP(CONCATENATE($A6,Q$3),[1]Blad3!$A$3:$J$4477,7,FALSE)</f>
        <v>2989.386</v>
      </c>
      <c r="R6">
        <f>VLOOKUP(CONCATENATE($A6,R$3),[1]Blad3!$A$3:$J$4477,7,FALSE)</f>
        <v>7083.3329999999996</v>
      </c>
      <c r="S6">
        <f>VLOOKUP(CONCATENATE($A6,S$3),[1]Blad3!$A$3:$J$4477,7,FALSE)</f>
        <v>44.15</v>
      </c>
      <c r="T6">
        <f>VLOOKUP(CONCATENATE($A6,T$3),[1]Blad3!$A$3:$J$4477,7,FALSE)</f>
        <v>0.68300000000000005</v>
      </c>
      <c r="U6">
        <f>VLOOKUP(CONCATENATE($A6,U$3),[1]Blad3!$A$3:$J$4477,7,FALSE)</f>
        <v>15.35</v>
      </c>
      <c r="V6">
        <f>VLOOKUP(CONCATENATE($A6,V$3),[1]Blad3!$A$3:$J$4477,7,FALSE)</f>
        <v>24.05</v>
      </c>
      <c r="X6">
        <f>VLOOKUP(CONCATENATE($A6,X$3),[1]Blad3!$A$3:$J$4477,7,FALSE)</f>
        <v>6730.9830000000002</v>
      </c>
      <c r="Y6">
        <f>VLOOKUP(CONCATENATE($A6,Y$3),[1]Blad3!$A$3:$J$4477,7,FALSE)</f>
        <v>40665.748</v>
      </c>
      <c r="Z6">
        <f>VLOOKUP(CONCATENATE($A6,Z$3),[1]Blad3!$A$3:$J$4477,7,FALSE)</f>
        <v>15096.087</v>
      </c>
      <c r="AA6">
        <f>VLOOKUP(CONCATENATE($A6,AA$3),[1]Blad3!$A$3:$J$4477,7,FALSE)</f>
        <v>16755.344000000001</v>
      </c>
      <c r="AB6">
        <f>VLOOKUP(CONCATENATE($A6,AB$3),[1]Blad3!$A$3:$J$4477,7,FALSE)</f>
        <v>2083.3330000000001</v>
      </c>
      <c r="AC6">
        <f>VLOOKUP(CONCATENATE($A6,AC$3),[1]Blad3!$A$3:$J$4477,7,FALSE)</f>
        <v>1.1950000000000001</v>
      </c>
      <c r="AD6">
        <f>VLOOKUP(CONCATENATE($A6,AD$3),[1]Blad3!$A$3:$J$4477,7,FALSE)</f>
        <v>44.15</v>
      </c>
      <c r="AE6">
        <f>VLOOKUP(CONCATENATE($A6,AE$3),[1]Blad3!$A$3:$J$4477,7,FALSE)</f>
        <v>16.3</v>
      </c>
      <c r="AG6">
        <f>VLOOKUP(CONCATENATE($A6,AG$3),[1]Blad3!$A$3:$J$4477,7,FALSE)</f>
        <v>9895.75</v>
      </c>
      <c r="AH6">
        <f>VLOOKUP(CONCATENATE($A6,AH$3),[1]Blad3!$A$3:$J$4477,7,FALSE)</f>
        <v>48302</v>
      </c>
      <c r="AI6">
        <f>VLOOKUP(CONCATENATE($A6,AI$3),[1]Blad3!$A$3:$J$4477,7,FALSE)</f>
        <v>24581.25</v>
      </c>
      <c r="AJ6">
        <f>VLOOKUP(CONCATENATE($A6,AJ$3),[1]Blad3!$A$3:$J$4477,7,FALSE)</f>
        <v>9658.3330000000005</v>
      </c>
      <c r="AK6">
        <f>VLOOKUP(CONCATENATE($A6,AK$3),[1]Blad3!$A$3:$J$4477,7,FALSE)</f>
        <v>4166.6660000000002</v>
      </c>
      <c r="AL6">
        <f>VLOOKUP(CONCATENATE($A6,AL$3),[1]Blad3!$A$3:$J$4477,7,FALSE)</f>
        <v>0.68</v>
      </c>
      <c r="AM6">
        <f>VLOOKUP(CONCATENATE($A6,AM$3),[1]Blad3!$A$3:$J$4477,7,FALSE)</f>
        <v>17.25</v>
      </c>
      <c r="AO6">
        <f>VLOOKUP(CONCATENATE($A6,AO$3),[1]Blad3!$A$3:$J$4477,7,FALSE)</f>
        <v>11834.456</v>
      </c>
      <c r="AP6">
        <f>VLOOKUP(CONCATENATE($A6,AP$3),[1]Blad3!$A$3:$J$4477,7,FALSE)</f>
        <v>91636.06</v>
      </c>
      <c r="AQ6">
        <f>VLOOKUP(CONCATENATE($A6,AQ$3),[1]Blad3!$A$3:$J$4477,7,FALSE)</f>
        <v>52216.553</v>
      </c>
      <c r="AR6">
        <f>VLOOKUP(CONCATENATE($A6,AR$3),[1]Blad3!$A$3:$J$4477,7,FALSE)</f>
        <v>17446.523000000001</v>
      </c>
      <c r="AS6">
        <f>VLOOKUP(CONCATENATE($A6,AS$3),[1]Blad3!$A$3:$J$4477,7,FALSE)</f>
        <v>10138.526</v>
      </c>
      <c r="AT6">
        <f>VLOOKUP(CONCATENATE($A6,AT$3),[1]Blad3!$A$3:$J$4477,7,FALSE)</f>
        <v>0.61</v>
      </c>
      <c r="AU6">
        <f>VLOOKUP(CONCATENATE($A6,AU$3),[1]Blad3!$A$3:$J$4477,7,FALSE)</f>
        <v>23.75</v>
      </c>
      <c r="AV6">
        <f>VLOOKUP(CONCATENATE($A6,AV$3),[1]Blad3!$A$3:$J$4477,7,FALSE)</f>
        <v>115.5</v>
      </c>
      <c r="AX6" t="e">
        <f>VLOOKUP(CONCATENATE($A6,AX$3),[1]Blad3!$A$3:$J$4477,7,FALSE)</f>
        <v>#N/A</v>
      </c>
      <c r="AY6" t="e">
        <f>VLOOKUP(CONCATENATE($A6,AY$3),[1]Blad3!$A$3:$J$4477,7,FALSE)</f>
        <v>#N/A</v>
      </c>
      <c r="AZ6" t="e">
        <f>VLOOKUP(CONCATENATE($A6,AZ$3),[1]Blad3!$A$3:$J$4477,7,FALSE)</f>
        <v>#N/A</v>
      </c>
      <c r="BA6" t="e">
        <f>VLOOKUP(CONCATENATE($A6,BA$3),[1]Blad3!$A$3:$J$4477,7,FALSE)</f>
        <v>#N/A</v>
      </c>
      <c r="BB6" t="e">
        <f>VLOOKUP(CONCATENATE($A6,BB$3),[1]Blad3!$A$3:$J$4477,7,FALSE)</f>
        <v>#N/A</v>
      </c>
      <c r="BC6" t="e">
        <f>VLOOKUP(CONCATENATE($A6,BC$3),[1]Blad3!$A$3:$J$4477,7,FALSE)</f>
        <v>#N/A</v>
      </c>
      <c r="BD6" t="e">
        <f>VLOOKUP(CONCATENATE($A6,BD$3),[1]Blad3!$A$3:$J$4477,7,FALSE)</f>
        <v>#N/A</v>
      </c>
      <c r="BE6" t="e">
        <f>VLOOKUP(CONCATENATE($A6,BE$3),[1]Blad3!$A$3:$J$4477,7,FALSE)</f>
        <v>#N/A</v>
      </c>
      <c r="BF6" t="e">
        <f>VLOOKUP(CONCATENATE($A6,BF$3),[1]Blad3!$A$3:$J$4477,7,FALSE)</f>
        <v>#N/A</v>
      </c>
      <c r="BG6">
        <f>VLOOKUP(CONCATENATE($A6,BG$3),[1]Blad3!$A$3:$J$4477,7,FALSE)</f>
        <v>248827</v>
      </c>
      <c r="BH6">
        <f>VLOOKUP(CONCATENATE($A6,BH$3),[1]Blad3!$A$3:$J$4477,7,FALSE)</f>
        <v>119554</v>
      </c>
      <c r="BI6">
        <f>VLOOKUP(CONCATENATE($A6,BI$3),[1]Blad3!$A$3:$J$4477,7,FALSE)</f>
        <v>368381</v>
      </c>
      <c r="BJ6" t="e">
        <f>VLOOKUP(CONCATENATE($A6,BJ$3),[1]Blad3!$A$3:$J$4477,7,FALSE)</f>
        <v>#N/A</v>
      </c>
    </row>
    <row r="7" spans="1:62" x14ac:dyDescent="0.25">
      <c r="A7" s="26" t="str">
        <f t="shared" si="0"/>
        <v>2006_feb_</v>
      </c>
      <c r="B7">
        <f>+B6</f>
        <v>2006</v>
      </c>
      <c r="C7" s="23" t="s">
        <v>147</v>
      </c>
      <c r="D7">
        <f>VLOOKUP(CONCATENATE($A7,D$3),[1]Blad3!$A$3:$J$4477,7,FALSE)</f>
        <v>11557.290999999999</v>
      </c>
      <c r="E7">
        <f>VLOOKUP(CONCATENATE($A7,E$3),[1]Blad3!$A$3:$J$4477,7,FALSE)</f>
        <v>17913.22</v>
      </c>
      <c r="F7">
        <f>VLOOKUP(CONCATENATE($A7,F$3),[1]Blad3!$A$3:$J$4477,7,FALSE)</f>
        <v>2479.2759999999998</v>
      </c>
      <c r="G7">
        <f>VLOOKUP(CONCATENATE($A7,G$3),[1]Blad3!$A$3:$J$4477,7,FALSE)</f>
        <v>1016.179</v>
      </c>
      <c r="H7">
        <f>VLOOKUP(CONCATENATE($A7,H$3),[1]Blad3!$A$3:$J$4477,7,FALSE)</f>
        <v>2860.4720000000002</v>
      </c>
      <c r="I7">
        <f>VLOOKUP(CONCATENATE($A7,I$3),[1]Blad3!$A$3:$J$4477,7,FALSE)</f>
        <v>29.1</v>
      </c>
      <c r="J7">
        <f>VLOOKUP(CONCATENATE($A7,J$3),[1]Blad3!$A$3:$J$4477,7,FALSE)</f>
        <v>209</v>
      </c>
      <c r="K7">
        <f>VLOOKUP(CONCATENATE($A7,K$3),[1]Blad3!$A$3:$J$4477,7,FALSE)</f>
        <v>2.1</v>
      </c>
      <c r="L7">
        <f>VLOOKUP(CONCATENATE($A7,L$3),[1]Blad3!$A$3:$J$4477,7,FALSE)</f>
        <v>12.9</v>
      </c>
      <c r="N7">
        <f>VLOOKUP(CONCATENATE($A7,N$3),[1]Blad3!$A$3:$J$4477,7,FALSE)</f>
        <v>34785.728999999999</v>
      </c>
      <c r="O7">
        <f>VLOOKUP(CONCATENATE($A7,O$3),[1]Blad3!$A$3:$J$4477,7,FALSE)</f>
        <v>61768.754000000001</v>
      </c>
      <c r="P7">
        <f>VLOOKUP(CONCATENATE($A7,P$3),[1]Blad3!$A$3:$J$4477,7,FALSE)</f>
        <v>16762.900000000001</v>
      </c>
      <c r="Q7">
        <f>VLOOKUP(CONCATENATE($A7,Q$3),[1]Blad3!$A$3:$J$4477,7,FALSE)</f>
        <v>3136.7919999999999</v>
      </c>
      <c r="R7">
        <f>VLOOKUP(CONCATENATE($A7,R$3),[1]Blad3!$A$3:$J$4477,7,FALSE)</f>
        <v>7083.3329999999996</v>
      </c>
      <c r="S7">
        <f>VLOOKUP(CONCATENATE($A7,S$3),[1]Blad3!$A$3:$J$4477,7,FALSE)</f>
        <v>48.5</v>
      </c>
      <c r="T7">
        <f>VLOOKUP(CONCATENATE($A7,T$3),[1]Blad3!$A$3:$J$4477,7,FALSE)</f>
        <v>0.71099999999999997</v>
      </c>
      <c r="U7">
        <f>VLOOKUP(CONCATENATE($A7,U$3),[1]Blad3!$A$3:$J$4477,7,FALSE)</f>
        <v>15.4</v>
      </c>
      <c r="V7">
        <f>VLOOKUP(CONCATENATE($A7,V$3),[1]Blad3!$A$3:$J$4477,7,FALSE)</f>
        <v>24.2</v>
      </c>
      <c r="X7">
        <f>VLOOKUP(CONCATENATE($A7,X$3),[1]Blad3!$A$3:$J$4477,7,FALSE)</f>
        <v>4618.8530000000001</v>
      </c>
      <c r="Y7">
        <f>VLOOKUP(CONCATENATE($A7,Y$3),[1]Blad3!$A$3:$J$4477,7,FALSE)</f>
        <v>40250.790999999997</v>
      </c>
      <c r="Z7">
        <f>VLOOKUP(CONCATENATE($A7,Z$3),[1]Blad3!$A$3:$J$4477,7,FALSE)</f>
        <v>15142.394</v>
      </c>
      <c r="AA7">
        <f>VLOOKUP(CONCATENATE($A7,AA$3),[1]Blad3!$A$3:$J$4477,7,FALSE)</f>
        <v>18406.21</v>
      </c>
      <c r="AB7">
        <f>VLOOKUP(CONCATENATE($A7,AB$3),[1]Blad3!$A$3:$J$4477,7,FALSE)</f>
        <v>2083.3330000000001</v>
      </c>
      <c r="AC7">
        <f>VLOOKUP(CONCATENATE($A7,AC$3),[1]Blad3!$A$3:$J$4477,7,FALSE)</f>
        <v>1.1950000000000001</v>
      </c>
      <c r="AD7">
        <f>VLOOKUP(CONCATENATE($A7,AD$3),[1]Blad3!$A$3:$J$4477,7,FALSE)</f>
        <v>48.5</v>
      </c>
      <c r="AE7">
        <f>VLOOKUP(CONCATENATE($A7,AE$3),[1]Blad3!$A$3:$J$4477,7,FALSE)</f>
        <v>16.350000000000001</v>
      </c>
      <c r="AG7">
        <f>VLOOKUP(CONCATENATE($A7,AG$3),[1]Blad3!$A$3:$J$4477,7,FALSE)</f>
        <v>15034.333000000001</v>
      </c>
      <c r="AH7">
        <f>VLOOKUP(CONCATENATE($A7,AH$3),[1]Blad3!$A$3:$J$4477,7,FALSE)</f>
        <v>53686</v>
      </c>
      <c r="AI7">
        <f>VLOOKUP(CONCATENATE($A7,AI$3),[1]Blad3!$A$3:$J$4477,7,FALSE)</f>
        <v>24795</v>
      </c>
      <c r="AJ7">
        <f>VLOOKUP(CONCATENATE($A7,AJ$3),[1]Blad3!$A$3:$J$4477,7,FALSE)</f>
        <v>9690</v>
      </c>
      <c r="AK7">
        <f>VLOOKUP(CONCATENATE($A7,AK$3),[1]Blad3!$A$3:$J$4477,7,FALSE)</f>
        <v>4166.6660000000002</v>
      </c>
      <c r="AL7">
        <f>VLOOKUP(CONCATENATE($A7,AL$3),[1]Blad3!$A$3:$J$4477,7,FALSE)</f>
        <v>0.76</v>
      </c>
      <c r="AM7">
        <f>VLOOKUP(CONCATENATE($A7,AM$3),[1]Blad3!$A$3:$J$4477,7,FALSE)</f>
        <v>17.399999999999999</v>
      </c>
      <c r="AO7">
        <f>VLOOKUP(CONCATENATE($A7,AO$3),[1]Blad3!$A$3:$J$4477,7,FALSE)</f>
        <v>10261.183000000001</v>
      </c>
      <c r="AP7">
        <f>VLOOKUP(CONCATENATE($A7,AP$3),[1]Blad3!$A$3:$J$4477,7,FALSE)</f>
        <v>90133.83</v>
      </c>
      <c r="AQ7">
        <f>VLOOKUP(CONCATENATE($A7,AQ$3),[1]Blad3!$A$3:$J$4477,7,FALSE)</f>
        <v>52448.123</v>
      </c>
      <c r="AR7">
        <f>VLOOKUP(CONCATENATE($A7,AR$3),[1]Blad3!$A$3:$J$4477,7,FALSE)</f>
        <v>17285.995999999999</v>
      </c>
      <c r="AS7">
        <f>VLOOKUP(CONCATENATE($A7,AS$3),[1]Blad3!$A$3:$J$4477,7,FALSE)</f>
        <v>10138.526</v>
      </c>
      <c r="AT7">
        <f>VLOOKUP(CONCATENATE($A7,AT$3),[1]Blad3!$A$3:$J$4477,7,FALSE)</f>
        <v>0.6</v>
      </c>
      <c r="AU7">
        <f>VLOOKUP(CONCATENATE($A7,AU$3),[1]Blad3!$A$3:$J$4477,7,FALSE)</f>
        <v>23.8</v>
      </c>
      <c r="AV7">
        <f>VLOOKUP(CONCATENATE($A7,AV$3),[1]Blad3!$A$3:$J$4477,7,FALSE)</f>
        <v>118.1</v>
      </c>
      <c r="AX7" t="e">
        <f>VLOOKUP(CONCATENATE($A7,AX$3),[1]Blad3!$A$3:$J$4477,7,FALSE)</f>
        <v>#N/A</v>
      </c>
      <c r="AY7" t="e">
        <f>VLOOKUP(CONCATENATE($A7,AY$3),[1]Blad3!$A$3:$J$4477,7,FALSE)</f>
        <v>#N/A</v>
      </c>
      <c r="AZ7" t="e">
        <f>VLOOKUP(CONCATENATE($A7,AZ$3),[1]Blad3!$A$3:$J$4477,7,FALSE)</f>
        <v>#N/A</v>
      </c>
      <c r="BA7" t="e">
        <f>VLOOKUP(CONCATENATE($A7,BA$3),[1]Blad3!$A$3:$J$4477,7,FALSE)</f>
        <v>#N/A</v>
      </c>
      <c r="BB7" t="e">
        <f>VLOOKUP(CONCATENATE($A7,BB$3),[1]Blad3!$A$3:$J$4477,7,FALSE)</f>
        <v>#N/A</v>
      </c>
      <c r="BC7" t="e">
        <f>VLOOKUP(CONCATENATE($A7,BC$3),[1]Blad3!$A$3:$J$4477,7,FALSE)</f>
        <v>#N/A</v>
      </c>
      <c r="BD7" t="e">
        <f>VLOOKUP(CONCATENATE($A7,BD$3),[1]Blad3!$A$3:$J$4477,7,FALSE)</f>
        <v>#N/A</v>
      </c>
      <c r="BE7" t="e">
        <f>VLOOKUP(CONCATENATE($A7,BE$3),[1]Blad3!$A$3:$J$4477,7,FALSE)</f>
        <v>#N/A</v>
      </c>
      <c r="BF7" t="e">
        <f>VLOOKUP(CONCATENATE($A7,BF$3),[1]Blad3!$A$3:$J$4477,7,FALSE)</f>
        <v>#N/A</v>
      </c>
      <c r="BG7">
        <f>VLOOKUP(CONCATENATE($A7,BG$3),[1]Blad3!$A$3:$J$4477,7,FALSE)</f>
        <v>352076</v>
      </c>
      <c r="BH7">
        <f>VLOOKUP(CONCATENATE($A7,BH$3),[1]Blad3!$A$3:$J$4477,7,FALSE)</f>
        <v>126962</v>
      </c>
      <c r="BI7">
        <f>VLOOKUP(CONCATENATE($A7,BI$3),[1]Blad3!$A$3:$J$4477,7,FALSE)</f>
        <v>479038</v>
      </c>
      <c r="BJ7" t="e">
        <f>VLOOKUP(CONCATENATE($A7,BJ$3),[1]Blad3!$A$3:$J$4477,7,FALSE)</f>
        <v>#N/A</v>
      </c>
    </row>
    <row r="8" spans="1:62" x14ac:dyDescent="0.25">
      <c r="A8" s="26" t="str">
        <f t="shared" si="0"/>
        <v>2006_mrt_</v>
      </c>
      <c r="B8">
        <f t="shared" ref="B8:B17" si="1">+B7</f>
        <v>2006</v>
      </c>
      <c r="C8" s="23" t="s">
        <v>148</v>
      </c>
      <c r="D8">
        <f>VLOOKUP(CONCATENATE($A8,D$3),[1]Blad3!$A$3:$J$4477,7,FALSE)</f>
        <v>11313.661</v>
      </c>
      <c r="E8">
        <f>VLOOKUP(CONCATENATE($A8,E$3),[1]Blad3!$A$3:$J$4477,7,FALSE)</f>
        <v>18446.126</v>
      </c>
      <c r="F8">
        <f>VLOOKUP(CONCATENATE($A8,F$3),[1]Blad3!$A$3:$J$4477,7,FALSE)</f>
        <v>2810.808</v>
      </c>
      <c r="G8">
        <f>VLOOKUP(CONCATENATE($A8,G$3),[1]Blad3!$A$3:$J$4477,7,FALSE)</f>
        <v>1016.179</v>
      </c>
      <c r="H8">
        <f>VLOOKUP(CONCATENATE($A8,H$3),[1]Blad3!$A$3:$J$4477,7,FALSE)</f>
        <v>3305.4780000000001</v>
      </c>
      <c r="I8">
        <f>VLOOKUP(CONCATENATE($A8,I$3),[1]Blad3!$A$3:$J$4477,7,FALSE)</f>
        <v>27.45</v>
      </c>
      <c r="J8">
        <f>VLOOKUP(CONCATENATE($A8,J$3),[1]Blad3!$A$3:$J$4477,7,FALSE)</f>
        <v>213.5</v>
      </c>
      <c r="K8">
        <f>VLOOKUP(CONCATENATE($A8,K$3),[1]Blad3!$A$3:$J$4477,7,FALSE)</f>
        <v>2.15</v>
      </c>
      <c r="L8">
        <f>VLOOKUP(CONCATENATE($A8,L$3),[1]Blad3!$A$3:$J$4477,7,FALSE)</f>
        <v>13</v>
      </c>
      <c r="N8">
        <f>VLOOKUP(CONCATENATE($A8,N$3),[1]Blad3!$A$3:$J$4477,7,FALSE)</f>
        <v>36930.891000000003</v>
      </c>
      <c r="O8">
        <f>VLOOKUP(CONCATENATE($A8,O$3),[1]Blad3!$A$3:$J$4477,7,FALSE)</f>
        <v>64045.248</v>
      </c>
      <c r="P8">
        <f>VLOOKUP(CONCATENATE($A8,P$3),[1]Blad3!$A$3:$J$4477,7,FALSE)</f>
        <v>16864.75</v>
      </c>
      <c r="Q8">
        <f>VLOOKUP(CONCATENATE($A8,Q$3),[1]Blad3!$A$3:$J$4477,7,FALSE)</f>
        <v>3166.2730000000001</v>
      </c>
      <c r="R8">
        <f>VLOOKUP(CONCATENATE($A8,R$3),[1]Blad3!$A$3:$J$4477,7,FALSE)</f>
        <v>7083.3329999999996</v>
      </c>
      <c r="S8">
        <f>VLOOKUP(CONCATENATE($A8,S$3),[1]Blad3!$A$3:$J$4477,7,FALSE)</f>
        <v>50</v>
      </c>
      <c r="T8">
        <f>VLOOKUP(CONCATENATE($A8,T$3),[1]Blad3!$A$3:$J$4477,7,FALSE)</f>
        <v>0.78700000000000003</v>
      </c>
      <c r="U8">
        <f>VLOOKUP(CONCATENATE($A8,U$3),[1]Blad3!$A$3:$J$4477,7,FALSE)</f>
        <v>15.55</v>
      </c>
      <c r="V8">
        <f>VLOOKUP(CONCATENATE($A8,V$3),[1]Blad3!$A$3:$J$4477,7,FALSE)</f>
        <v>24.25</v>
      </c>
      <c r="X8">
        <f>VLOOKUP(CONCATENATE($A8,X$3),[1]Blad3!$A$3:$J$4477,7,FALSE)</f>
        <v>7105.1750000000002</v>
      </c>
      <c r="Y8">
        <f>VLOOKUP(CONCATENATE($A8,Y$3),[1]Blad3!$A$3:$J$4477,7,FALSE)</f>
        <v>43445.298000000003</v>
      </c>
      <c r="Z8">
        <f>VLOOKUP(CONCATENATE($A8,Z$3),[1]Blad3!$A$3:$J$4477,7,FALSE)</f>
        <v>15281.315000000001</v>
      </c>
      <c r="AA8">
        <f>VLOOKUP(CONCATENATE($A8,AA$3),[1]Blad3!$A$3:$J$4477,7,FALSE)</f>
        <v>18975.473999999998</v>
      </c>
      <c r="AB8">
        <f>VLOOKUP(CONCATENATE($A8,AB$3),[1]Blad3!$A$3:$J$4477,7,FALSE)</f>
        <v>2083.3330000000001</v>
      </c>
      <c r="AC8">
        <f>VLOOKUP(CONCATENATE($A8,AC$3),[1]Blad3!$A$3:$J$4477,7,FALSE)</f>
        <v>1.29</v>
      </c>
      <c r="AD8">
        <f>VLOOKUP(CONCATENATE($A8,AD$3),[1]Blad3!$A$3:$J$4477,7,FALSE)</f>
        <v>50</v>
      </c>
      <c r="AE8">
        <f>VLOOKUP(CONCATENATE($A8,AE$3),[1]Blad3!$A$3:$J$4477,7,FALSE)</f>
        <v>16.5</v>
      </c>
      <c r="AG8">
        <f>VLOOKUP(CONCATENATE($A8,AG$3),[1]Blad3!$A$3:$J$4477,7,FALSE)</f>
        <v>15177.083000000001</v>
      </c>
      <c r="AH8">
        <f>VLOOKUP(CONCATENATE($A8,AH$3),[1]Blad3!$A$3:$J$4477,7,FALSE)</f>
        <v>53900</v>
      </c>
      <c r="AI8">
        <f>VLOOKUP(CONCATENATE($A8,AI$3),[1]Blad3!$A$3:$J$4477,7,FALSE)</f>
        <v>24866.25</v>
      </c>
      <c r="AJ8">
        <f>VLOOKUP(CONCATENATE($A8,AJ$3),[1]Blad3!$A$3:$J$4477,7,FALSE)</f>
        <v>9690</v>
      </c>
      <c r="AK8">
        <f>VLOOKUP(CONCATENATE($A8,AK$3),[1]Blad3!$A$3:$J$4477,7,FALSE)</f>
        <v>4166.6660000000002</v>
      </c>
      <c r="AL8">
        <f>VLOOKUP(CONCATENATE($A8,AL$3),[1]Blad3!$A$3:$J$4477,7,FALSE)</f>
        <v>0.77</v>
      </c>
      <c r="AM8">
        <f>VLOOKUP(CONCATENATE($A8,AM$3),[1]Blad3!$A$3:$J$4477,7,FALSE)</f>
        <v>17.45</v>
      </c>
      <c r="AO8">
        <f>VLOOKUP(CONCATENATE($A8,AO$3),[1]Blad3!$A$3:$J$4477,7,FALSE)</f>
        <v>7971.7830000000004</v>
      </c>
      <c r="AP8">
        <f>VLOOKUP(CONCATENATE($A8,AP$3),[1]Blad3!$A$3:$J$4477,7,FALSE)</f>
        <v>87880.483999999997</v>
      </c>
      <c r="AQ8">
        <f>VLOOKUP(CONCATENATE($A8,AQ$3),[1]Blad3!$A$3:$J$4477,7,FALSE)</f>
        <v>52612.597000000002</v>
      </c>
      <c r="AR8">
        <f>VLOOKUP(CONCATENATE($A8,AR$3),[1]Blad3!$A$3:$J$4477,7,FALSE)</f>
        <v>17157.575000000001</v>
      </c>
      <c r="AS8">
        <f>VLOOKUP(CONCATENATE($A8,AS$3),[1]Blad3!$A$3:$J$4477,7,FALSE)</f>
        <v>10138.526</v>
      </c>
      <c r="AT8">
        <f>VLOOKUP(CONCATENATE($A8,AT$3),[1]Blad3!$A$3:$J$4477,7,FALSE)</f>
        <v>0.58499999999999996</v>
      </c>
      <c r="AU8">
        <f>VLOOKUP(CONCATENATE($A8,AU$3),[1]Blad3!$A$3:$J$4477,7,FALSE)</f>
        <v>23.85</v>
      </c>
      <c r="AV8">
        <f>VLOOKUP(CONCATENATE($A8,AV$3),[1]Blad3!$A$3:$J$4477,7,FALSE)</f>
        <v>119.4</v>
      </c>
      <c r="AX8" t="e">
        <f>VLOOKUP(CONCATENATE($A8,AX$3),[1]Blad3!$A$3:$J$4477,7,FALSE)</f>
        <v>#N/A</v>
      </c>
      <c r="AY8" t="e">
        <f>VLOOKUP(CONCATENATE($A8,AY$3),[1]Blad3!$A$3:$J$4477,7,FALSE)</f>
        <v>#N/A</v>
      </c>
      <c r="AZ8" t="e">
        <f>VLOOKUP(CONCATENATE($A8,AZ$3),[1]Blad3!$A$3:$J$4477,7,FALSE)</f>
        <v>#N/A</v>
      </c>
      <c r="BA8" t="e">
        <f>VLOOKUP(CONCATENATE($A8,BA$3),[1]Blad3!$A$3:$J$4477,7,FALSE)</f>
        <v>#N/A</v>
      </c>
      <c r="BB8" t="e">
        <f>VLOOKUP(CONCATENATE($A8,BB$3),[1]Blad3!$A$3:$J$4477,7,FALSE)</f>
        <v>#N/A</v>
      </c>
      <c r="BC8" t="e">
        <f>VLOOKUP(CONCATENATE($A8,BC$3),[1]Blad3!$A$3:$J$4477,7,FALSE)</f>
        <v>#N/A</v>
      </c>
      <c r="BD8" t="e">
        <f>VLOOKUP(CONCATENATE($A8,BD$3),[1]Blad3!$A$3:$J$4477,7,FALSE)</f>
        <v>#N/A</v>
      </c>
      <c r="BE8" t="e">
        <f>VLOOKUP(CONCATENATE($A8,BE$3),[1]Blad3!$A$3:$J$4477,7,FALSE)</f>
        <v>#N/A</v>
      </c>
      <c r="BF8" t="e">
        <f>VLOOKUP(CONCATENATE($A8,BF$3),[1]Blad3!$A$3:$J$4477,7,FALSE)</f>
        <v>#N/A</v>
      </c>
      <c r="BG8">
        <f>VLOOKUP(CONCATENATE($A8,BG$3),[1]Blad3!$A$3:$J$4477,7,FALSE)</f>
        <v>327314</v>
      </c>
      <c r="BH8">
        <f>VLOOKUP(CONCATENATE($A8,BH$3),[1]Blad3!$A$3:$J$4477,7,FALSE)</f>
        <v>185196</v>
      </c>
      <c r="BI8">
        <f>VLOOKUP(CONCATENATE($A8,BI$3),[1]Blad3!$A$3:$J$4477,7,FALSE)</f>
        <v>512510</v>
      </c>
      <c r="BJ8" t="e">
        <f>VLOOKUP(CONCATENATE($A8,BJ$3),[1]Blad3!$A$3:$J$4477,7,FALSE)</f>
        <v>#N/A</v>
      </c>
    </row>
    <row r="9" spans="1:62" x14ac:dyDescent="0.25">
      <c r="A9" s="26" t="str">
        <f t="shared" si="0"/>
        <v>2006_apr_</v>
      </c>
      <c r="B9">
        <f t="shared" si="1"/>
        <v>2006</v>
      </c>
      <c r="C9" s="23" t="s">
        <v>149</v>
      </c>
      <c r="D9">
        <f>VLOOKUP(CONCATENATE($A9,D$3),[1]Blad3!$A$3:$J$4477,7,FALSE)</f>
        <v>10616.048000000001</v>
      </c>
      <c r="E9">
        <f>VLOOKUP(CONCATENATE($A9,E$3),[1]Blad3!$A$3:$J$4477,7,FALSE)</f>
        <v>17808.008000000002</v>
      </c>
      <c r="F9">
        <f>VLOOKUP(CONCATENATE($A9,F$3),[1]Blad3!$A$3:$J$4477,7,FALSE)</f>
        <v>2843.24</v>
      </c>
      <c r="G9">
        <f>VLOOKUP(CONCATENATE($A9,G$3),[1]Blad3!$A$3:$J$4477,7,FALSE)</f>
        <v>1016.179</v>
      </c>
      <c r="H9">
        <f>VLOOKUP(CONCATENATE($A9,H$3),[1]Blad3!$A$3:$J$4477,7,FALSE)</f>
        <v>3332.5390000000002</v>
      </c>
      <c r="I9">
        <f>VLOOKUP(CONCATENATE($A9,I$3),[1]Blad3!$A$3:$J$4477,7,FALSE)</f>
        <v>27.1</v>
      </c>
      <c r="J9">
        <f>VLOOKUP(CONCATENATE($A9,J$3),[1]Blad3!$A$3:$J$4477,7,FALSE)</f>
        <v>199.5</v>
      </c>
      <c r="K9">
        <f>VLOOKUP(CONCATENATE($A9,K$3),[1]Blad3!$A$3:$J$4477,7,FALSE)</f>
        <v>2.2000000000000002</v>
      </c>
      <c r="L9">
        <f>VLOOKUP(CONCATENATE($A9,L$3),[1]Blad3!$A$3:$J$4477,7,FALSE)</f>
        <v>13.15</v>
      </c>
      <c r="N9">
        <f>VLOOKUP(CONCATENATE($A9,N$3),[1]Blad3!$A$3:$J$4477,7,FALSE)</f>
        <v>33181.576000000001</v>
      </c>
      <c r="O9">
        <f>VLOOKUP(CONCATENATE($A9,O$3),[1]Blad3!$A$3:$J$4477,7,FALSE)</f>
        <v>60230.03</v>
      </c>
      <c r="P9">
        <f>VLOOKUP(CONCATENATE($A9,P$3),[1]Blad3!$A$3:$J$4477,7,FALSE)</f>
        <v>16893.187000000002</v>
      </c>
      <c r="Q9">
        <f>VLOOKUP(CONCATENATE($A9,Q$3),[1]Blad3!$A$3:$J$4477,7,FALSE)</f>
        <v>3071.933</v>
      </c>
      <c r="R9">
        <f>VLOOKUP(CONCATENATE($A9,R$3),[1]Blad3!$A$3:$J$4477,7,FALSE)</f>
        <v>7083.3329999999996</v>
      </c>
      <c r="S9">
        <f>VLOOKUP(CONCATENATE($A9,S$3),[1]Blad3!$A$3:$J$4477,7,FALSE)</f>
        <v>46.75</v>
      </c>
      <c r="T9">
        <f>VLOOKUP(CONCATENATE($A9,T$3),[1]Blad3!$A$3:$J$4477,7,FALSE)</f>
        <v>0.78700000000000003</v>
      </c>
      <c r="U9">
        <f>VLOOKUP(CONCATENATE($A9,U$3),[1]Blad3!$A$3:$J$4477,7,FALSE)</f>
        <v>15.6</v>
      </c>
      <c r="V9">
        <f>VLOOKUP(CONCATENATE($A9,V$3),[1]Blad3!$A$3:$J$4477,7,FALSE)</f>
        <v>24.25</v>
      </c>
      <c r="X9">
        <f>VLOOKUP(CONCATENATE($A9,X$3),[1]Blad3!$A$3:$J$4477,7,FALSE)</f>
        <v>8292.2739999999994</v>
      </c>
      <c r="Y9">
        <f>VLOOKUP(CONCATENATE($A9,Y$3),[1]Blad3!$A$3:$J$4477,7,FALSE)</f>
        <v>43445.298000000003</v>
      </c>
      <c r="Z9">
        <f>VLOOKUP(CONCATENATE($A9,Z$3),[1]Blad3!$A$3:$J$4477,7,FALSE)</f>
        <v>15327.621999999999</v>
      </c>
      <c r="AA9">
        <f>VLOOKUP(CONCATENATE($A9,AA$3),[1]Blad3!$A$3:$J$4477,7,FALSE)</f>
        <v>17742.067999999999</v>
      </c>
      <c r="AB9">
        <f>VLOOKUP(CONCATENATE($A9,AB$3),[1]Blad3!$A$3:$J$4477,7,FALSE)</f>
        <v>2083.3330000000001</v>
      </c>
      <c r="AC9">
        <f>VLOOKUP(CONCATENATE($A9,AC$3),[1]Blad3!$A$3:$J$4477,7,FALSE)</f>
        <v>1.29</v>
      </c>
      <c r="AD9">
        <f>VLOOKUP(CONCATENATE($A9,AD$3),[1]Blad3!$A$3:$J$4477,7,FALSE)</f>
        <v>46.75</v>
      </c>
      <c r="AE9">
        <f>VLOOKUP(CONCATENATE($A9,AE$3),[1]Blad3!$A$3:$J$4477,7,FALSE)</f>
        <v>16.55</v>
      </c>
      <c r="AG9">
        <f>VLOOKUP(CONCATENATE($A9,AG$3),[1]Blad3!$A$3:$J$4477,7,FALSE)</f>
        <v>8105.8329999999996</v>
      </c>
      <c r="AH9">
        <f>VLOOKUP(CONCATENATE($A9,AH$3),[1]Blad3!$A$3:$J$4477,7,FALSE)</f>
        <v>46900</v>
      </c>
      <c r="AI9">
        <f>VLOOKUP(CONCATENATE($A9,AI$3),[1]Blad3!$A$3:$J$4477,7,FALSE)</f>
        <v>24937.5</v>
      </c>
      <c r="AJ9">
        <f>VLOOKUP(CONCATENATE($A9,AJ$3),[1]Blad3!$A$3:$J$4477,7,FALSE)</f>
        <v>9690</v>
      </c>
      <c r="AK9">
        <f>VLOOKUP(CONCATENATE($A9,AK$3),[1]Blad3!$A$3:$J$4477,7,FALSE)</f>
        <v>4166.6660000000002</v>
      </c>
      <c r="AL9">
        <f>VLOOKUP(CONCATENATE($A9,AL$3),[1]Blad3!$A$3:$J$4477,7,FALSE)</f>
        <v>0.67</v>
      </c>
      <c r="AM9">
        <f>VLOOKUP(CONCATENATE($A9,AM$3),[1]Blad3!$A$3:$J$4477,7,FALSE)</f>
        <v>17.5</v>
      </c>
      <c r="AO9">
        <f>VLOOKUP(CONCATENATE($A9,AO$3),[1]Blad3!$A$3:$J$4477,7,FALSE)</f>
        <v>6161.098</v>
      </c>
      <c r="AP9">
        <f>VLOOKUP(CONCATENATE($A9,AP$3),[1]Blad3!$A$3:$J$4477,7,FALSE)</f>
        <v>86378.252999999997</v>
      </c>
      <c r="AQ9">
        <f>VLOOKUP(CONCATENATE($A9,AQ$3),[1]Blad3!$A$3:$J$4477,7,FALSE)</f>
        <v>53081.578999999998</v>
      </c>
      <c r="AR9">
        <f>VLOOKUP(CONCATENATE($A9,AR$3),[1]Blad3!$A$3:$J$4477,7,FALSE)</f>
        <v>16997.047999999999</v>
      </c>
      <c r="AS9">
        <f>VLOOKUP(CONCATENATE($A9,AS$3),[1]Blad3!$A$3:$J$4477,7,FALSE)</f>
        <v>10138.526</v>
      </c>
      <c r="AT9">
        <f>VLOOKUP(CONCATENATE($A9,AT$3),[1]Blad3!$A$3:$J$4477,7,FALSE)</f>
        <v>0.57499999999999996</v>
      </c>
      <c r="AU9">
        <f>VLOOKUP(CONCATENATE($A9,AU$3),[1]Blad3!$A$3:$J$4477,7,FALSE)</f>
        <v>23.9</v>
      </c>
      <c r="AV9">
        <f>VLOOKUP(CONCATENATE($A9,AV$3),[1]Blad3!$A$3:$J$4477,7,FALSE)</f>
        <v>126.6</v>
      </c>
      <c r="AX9" t="e">
        <f>VLOOKUP(CONCATENATE($A9,AX$3),[1]Blad3!$A$3:$J$4477,7,FALSE)</f>
        <v>#N/A</v>
      </c>
      <c r="AY9" t="e">
        <f>VLOOKUP(CONCATENATE($A9,AY$3),[1]Blad3!$A$3:$J$4477,7,FALSE)</f>
        <v>#N/A</v>
      </c>
      <c r="AZ9" t="e">
        <f>VLOOKUP(CONCATENATE($A9,AZ$3),[1]Blad3!$A$3:$J$4477,7,FALSE)</f>
        <v>#N/A</v>
      </c>
      <c r="BA9" t="e">
        <f>VLOOKUP(CONCATENATE($A9,BA$3),[1]Blad3!$A$3:$J$4477,7,FALSE)</f>
        <v>#N/A</v>
      </c>
      <c r="BB9" t="e">
        <f>VLOOKUP(CONCATENATE($A9,BB$3),[1]Blad3!$A$3:$J$4477,7,FALSE)</f>
        <v>#N/A</v>
      </c>
      <c r="BC9" t="e">
        <f>VLOOKUP(CONCATENATE($A9,BC$3),[1]Blad3!$A$3:$J$4477,7,FALSE)</f>
        <v>#N/A</v>
      </c>
      <c r="BD9" t="e">
        <f>VLOOKUP(CONCATENATE($A9,BD$3),[1]Blad3!$A$3:$J$4477,7,FALSE)</f>
        <v>#N/A</v>
      </c>
      <c r="BE9" t="e">
        <f>VLOOKUP(CONCATENATE($A9,BE$3),[1]Blad3!$A$3:$J$4477,7,FALSE)</f>
        <v>#N/A</v>
      </c>
      <c r="BF9" t="e">
        <f>VLOOKUP(CONCATENATE($A9,BF$3),[1]Blad3!$A$3:$J$4477,7,FALSE)</f>
        <v>#N/A</v>
      </c>
      <c r="BG9">
        <f>VLOOKUP(CONCATENATE($A9,BG$3),[1]Blad3!$A$3:$J$4477,7,FALSE)</f>
        <v>272190</v>
      </c>
      <c r="BH9">
        <f>VLOOKUP(CONCATENATE($A9,BH$3),[1]Blad3!$A$3:$J$4477,7,FALSE)</f>
        <v>211130</v>
      </c>
      <c r="BI9">
        <f>VLOOKUP(CONCATENATE($A9,BI$3),[1]Blad3!$A$3:$J$4477,7,FALSE)</f>
        <v>483320</v>
      </c>
      <c r="BJ9" t="e">
        <f>VLOOKUP(CONCATENATE($A9,BJ$3),[1]Blad3!$A$3:$J$4477,7,FALSE)</f>
        <v>#N/A</v>
      </c>
    </row>
    <row r="10" spans="1:62" x14ac:dyDescent="0.25">
      <c r="A10" s="26" t="str">
        <f t="shared" si="0"/>
        <v>2006_mei_</v>
      </c>
      <c r="B10">
        <f t="shared" si="1"/>
        <v>2006</v>
      </c>
      <c r="C10" s="23" t="s">
        <v>150</v>
      </c>
      <c r="D10">
        <f>VLOOKUP(CONCATENATE($A10,D$3),[1]Blad3!$A$3:$J$4477,7,FALSE)</f>
        <v>11746.299000000001</v>
      </c>
      <c r="E10">
        <f>VLOOKUP(CONCATENATE($A10,E$3),[1]Blad3!$A$3:$J$4477,7,FALSE)</f>
        <v>18758.424999999999</v>
      </c>
      <c r="F10">
        <f>VLOOKUP(CONCATENATE($A10,F$3),[1]Blad3!$A$3:$J$4477,7,FALSE)</f>
        <v>2864.8620000000001</v>
      </c>
      <c r="G10">
        <f>VLOOKUP(CONCATENATE($A10,G$3),[1]Blad3!$A$3:$J$4477,7,FALSE)</f>
        <v>1016.179</v>
      </c>
      <c r="H10">
        <f>VLOOKUP(CONCATENATE($A10,H$3),[1]Blad3!$A$3:$J$4477,7,FALSE)</f>
        <v>3131.0839999999998</v>
      </c>
      <c r="I10">
        <f>VLOOKUP(CONCATENATE($A10,I$3),[1]Blad3!$A$3:$J$4477,7,FALSE)</f>
        <v>27.1</v>
      </c>
      <c r="J10">
        <f>VLOOKUP(CONCATENATE($A10,J$3),[1]Blad3!$A$3:$J$4477,7,FALSE)</f>
        <v>206.5</v>
      </c>
      <c r="K10">
        <f>VLOOKUP(CONCATENATE($A10,K$3),[1]Blad3!$A$3:$J$4477,7,FALSE)</f>
        <v>2.25</v>
      </c>
      <c r="L10">
        <f>VLOOKUP(CONCATENATE($A10,L$3),[1]Blad3!$A$3:$J$4477,7,FALSE)</f>
        <v>13.25</v>
      </c>
      <c r="N10">
        <f>VLOOKUP(CONCATENATE($A10,N$3),[1]Blad3!$A$3:$J$4477,7,FALSE)</f>
        <v>30223.784</v>
      </c>
      <c r="O10">
        <f>VLOOKUP(CONCATENATE($A10,O$3),[1]Blad3!$A$3:$J$4477,7,FALSE)</f>
        <v>57219.28</v>
      </c>
      <c r="P10">
        <f>VLOOKUP(CONCATENATE($A10,P$3),[1]Blad3!$A$3:$J$4477,7,FALSE)</f>
        <v>16905.087</v>
      </c>
      <c r="Q10">
        <f>VLOOKUP(CONCATENATE($A10,Q$3),[1]Blad3!$A$3:$J$4477,7,FALSE)</f>
        <v>3007.0749999999998</v>
      </c>
      <c r="R10">
        <f>VLOOKUP(CONCATENATE($A10,R$3),[1]Blad3!$A$3:$J$4477,7,FALSE)</f>
        <v>7083.3329999999996</v>
      </c>
      <c r="S10">
        <f>VLOOKUP(CONCATENATE($A10,S$3),[1]Blad3!$A$3:$J$4477,7,FALSE)</f>
        <v>44.35</v>
      </c>
      <c r="T10">
        <f>VLOOKUP(CONCATENATE($A10,T$3),[1]Blad3!$A$3:$J$4477,7,FALSE)</f>
        <v>0.75900000000000001</v>
      </c>
      <c r="U10">
        <f>VLOOKUP(CONCATENATE($A10,U$3),[1]Blad3!$A$3:$J$4477,7,FALSE)</f>
        <v>15.65</v>
      </c>
      <c r="V10">
        <f>VLOOKUP(CONCATENATE($A10,V$3),[1]Blad3!$A$3:$J$4477,7,FALSE)</f>
        <v>24.2</v>
      </c>
      <c r="X10">
        <f>VLOOKUP(CONCATENATE($A10,X$3),[1]Blad3!$A$3:$J$4477,7,FALSE)</f>
        <v>9522.5470000000005</v>
      </c>
      <c r="Y10">
        <f>VLOOKUP(CONCATENATE($A10,Y$3),[1]Blad3!$A$3:$J$4477,7,FALSE)</f>
        <v>43764.749000000003</v>
      </c>
      <c r="Z10">
        <f>VLOOKUP(CONCATENATE($A10,Z$3),[1]Blad3!$A$3:$J$4477,7,FALSE)</f>
        <v>15327.621999999999</v>
      </c>
      <c r="AA10">
        <f>VLOOKUP(CONCATENATE($A10,AA$3),[1]Blad3!$A$3:$J$4477,7,FALSE)</f>
        <v>16831.245999999999</v>
      </c>
      <c r="AB10">
        <f>VLOOKUP(CONCATENATE($A10,AB$3),[1]Blad3!$A$3:$J$4477,7,FALSE)</f>
        <v>2083.3330000000001</v>
      </c>
      <c r="AC10">
        <f>VLOOKUP(CONCATENATE($A10,AC$3),[1]Blad3!$A$3:$J$4477,7,FALSE)</f>
        <v>1.3</v>
      </c>
      <c r="AD10">
        <f>VLOOKUP(CONCATENATE($A10,AD$3),[1]Blad3!$A$3:$J$4477,7,FALSE)</f>
        <v>44.35</v>
      </c>
      <c r="AE10">
        <f>VLOOKUP(CONCATENATE($A10,AE$3),[1]Blad3!$A$3:$J$4477,7,FALSE)</f>
        <v>16.55</v>
      </c>
      <c r="AG10">
        <f>VLOOKUP(CONCATENATE($A10,AG$3),[1]Blad3!$A$3:$J$4477,7,FALSE)</f>
        <v>860.41600000000005</v>
      </c>
      <c r="AH10">
        <f>VLOOKUP(CONCATENATE($A10,AH$3),[1]Blad3!$A$3:$J$4477,7,FALSE)</f>
        <v>39900</v>
      </c>
      <c r="AI10">
        <f>VLOOKUP(CONCATENATE($A10,AI$3),[1]Blad3!$A$3:$J$4477,7,FALSE)</f>
        <v>25151.25</v>
      </c>
      <c r="AJ10">
        <f>VLOOKUP(CONCATENATE($A10,AJ$3),[1]Blad3!$A$3:$J$4477,7,FALSE)</f>
        <v>9721.6659999999993</v>
      </c>
      <c r="AK10">
        <f>VLOOKUP(CONCATENATE($A10,AK$3),[1]Blad3!$A$3:$J$4477,7,FALSE)</f>
        <v>4166.6660000000002</v>
      </c>
      <c r="AL10">
        <f>VLOOKUP(CONCATENATE($A10,AL$3),[1]Blad3!$A$3:$J$4477,7,FALSE)</f>
        <v>0.56999999999999995</v>
      </c>
      <c r="AM10">
        <f>VLOOKUP(CONCATENATE($A10,AM$3),[1]Blad3!$A$3:$J$4477,7,FALSE)</f>
        <v>17.649999999999999</v>
      </c>
      <c r="AO10">
        <f>VLOOKUP(CONCATENATE($A10,AO$3),[1]Blad3!$A$3:$J$4477,7,FALSE)</f>
        <v>8077.0709999999999</v>
      </c>
      <c r="AP10">
        <f>VLOOKUP(CONCATENATE($A10,AP$3),[1]Blad3!$A$3:$J$4477,7,FALSE)</f>
        <v>88631.599000000002</v>
      </c>
      <c r="AQ10">
        <f>VLOOKUP(CONCATENATE($A10,AQ$3),[1]Blad3!$A$3:$J$4477,7,FALSE)</f>
        <v>53418.951999999997</v>
      </c>
      <c r="AR10">
        <f>VLOOKUP(CONCATENATE($A10,AR$3),[1]Blad3!$A$3:$J$4477,7,FALSE)</f>
        <v>16997.047999999999</v>
      </c>
      <c r="AS10">
        <f>VLOOKUP(CONCATENATE($A10,AS$3),[1]Blad3!$A$3:$J$4477,7,FALSE)</f>
        <v>10138.526</v>
      </c>
      <c r="AT10">
        <f>VLOOKUP(CONCATENATE($A10,AT$3),[1]Blad3!$A$3:$J$4477,7,FALSE)</f>
        <v>0.59</v>
      </c>
      <c r="AU10">
        <f>VLOOKUP(CONCATENATE($A10,AU$3),[1]Blad3!$A$3:$J$4477,7,FALSE)</f>
        <v>23.95</v>
      </c>
      <c r="AV10">
        <f>VLOOKUP(CONCATENATE($A10,AV$3),[1]Blad3!$A$3:$J$4477,7,FALSE)</f>
        <v>131.25</v>
      </c>
      <c r="AX10" t="e">
        <f>VLOOKUP(CONCATENATE($A10,AX$3),[1]Blad3!$A$3:$J$4477,7,FALSE)</f>
        <v>#N/A</v>
      </c>
      <c r="AY10" t="e">
        <f>VLOOKUP(CONCATENATE($A10,AY$3),[1]Blad3!$A$3:$J$4477,7,FALSE)</f>
        <v>#N/A</v>
      </c>
      <c r="AZ10" t="e">
        <f>VLOOKUP(CONCATENATE($A10,AZ$3),[1]Blad3!$A$3:$J$4477,7,FALSE)</f>
        <v>#N/A</v>
      </c>
      <c r="BA10" t="e">
        <f>VLOOKUP(CONCATENATE($A10,BA$3),[1]Blad3!$A$3:$J$4477,7,FALSE)</f>
        <v>#N/A</v>
      </c>
      <c r="BB10" t="e">
        <f>VLOOKUP(CONCATENATE($A10,BB$3),[1]Blad3!$A$3:$J$4477,7,FALSE)</f>
        <v>#N/A</v>
      </c>
      <c r="BC10" t="e">
        <f>VLOOKUP(CONCATENATE($A10,BC$3),[1]Blad3!$A$3:$J$4477,7,FALSE)</f>
        <v>#N/A</v>
      </c>
      <c r="BD10" t="e">
        <f>VLOOKUP(CONCATENATE($A10,BD$3),[1]Blad3!$A$3:$J$4477,7,FALSE)</f>
        <v>#N/A</v>
      </c>
      <c r="BE10" t="e">
        <f>VLOOKUP(CONCATENATE($A10,BE$3),[1]Blad3!$A$3:$J$4477,7,FALSE)</f>
        <v>#N/A</v>
      </c>
      <c r="BF10" t="e">
        <f>VLOOKUP(CONCATENATE($A10,BF$3),[1]Blad3!$A$3:$J$4477,7,FALSE)</f>
        <v>#N/A</v>
      </c>
      <c r="BG10">
        <f>VLOOKUP(CONCATENATE($A10,BG$3),[1]Blad3!$A$3:$J$4477,7,FALSE)</f>
        <v>339125</v>
      </c>
      <c r="BH10">
        <f>VLOOKUP(CONCATENATE($A10,BH$3),[1]Blad3!$A$3:$J$4477,7,FALSE)</f>
        <v>238342</v>
      </c>
      <c r="BI10">
        <f>VLOOKUP(CONCATENATE($A10,BI$3),[1]Blad3!$A$3:$J$4477,7,FALSE)</f>
        <v>577467</v>
      </c>
      <c r="BJ10" t="e">
        <f>VLOOKUP(CONCATENATE($A10,BJ$3),[1]Blad3!$A$3:$J$4477,7,FALSE)</f>
        <v>#N/A</v>
      </c>
    </row>
    <row r="11" spans="1:62" x14ac:dyDescent="0.25">
      <c r="A11" s="26" t="str">
        <f t="shared" si="0"/>
        <v>2006_jun_</v>
      </c>
      <c r="B11">
        <f t="shared" si="1"/>
        <v>2006</v>
      </c>
      <c r="C11" s="23" t="s">
        <v>151</v>
      </c>
      <c r="D11">
        <f>VLOOKUP(CONCATENATE($A11,D$3),[1]Blad3!$A$3:$J$4477,7,FALSE)</f>
        <v>11256.875</v>
      </c>
      <c r="E11">
        <f>VLOOKUP(CONCATENATE($A11,E$3),[1]Blad3!$A$3:$J$4477,7,FALSE)</f>
        <v>17687.262999999999</v>
      </c>
      <c r="F11">
        <f>VLOOKUP(CONCATENATE($A11,F$3),[1]Blad3!$A$3:$J$4477,7,FALSE)</f>
        <v>2565.7629999999999</v>
      </c>
      <c r="G11">
        <f>VLOOKUP(CONCATENATE($A11,G$3),[1]Blad3!$A$3:$J$4477,7,FALSE)</f>
        <v>1016.179</v>
      </c>
      <c r="H11">
        <f>VLOOKUP(CONCATENATE($A11,H$3),[1]Blad3!$A$3:$J$4477,7,FALSE)</f>
        <v>2848.4450000000002</v>
      </c>
      <c r="I11">
        <f>VLOOKUP(CONCATENATE($A11,I$3),[1]Blad3!$A$3:$J$4477,7,FALSE)</f>
        <v>27</v>
      </c>
      <c r="J11">
        <f>VLOOKUP(CONCATENATE($A11,J$3),[1]Blad3!$A$3:$J$4477,7,FALSE)</f>
        <v>178</v>
      </c>
      <c r="K11">
        <f>VLOOKUP(CONCATENATE($A11,K$3),[1]Blad3!$A$3:$J$4477,7,FALSE)</f>
        <v>2.25</v>
      </c>
      <c r="L11">
        <f>VLOOKUP(CONCATENATE($A11,L$3),[1]Blad3!$A$3:$J$4477,7,FALSE)</f>
        <v>13.35</v>
      </c>
      <c r="N11">
        <f>VLOOKUP(CONCATENATE($A11,N$3),[1]Blad3!$A$3:$J$4477,7,FALSE)</f>
        <v>29650.258999999998</v>
      </c>
      <c r="O11">
        <f>VLOOKUP(CONCATENATE($A11,O$3),[1]Blad3!$A$3:$J$4477,7,FALSE)</f>
        <v>56655.353000000003</v>
      </c>
      <c r="P11">
        <f>VLOOKUP(CONCATENATE($A11,P$3),[1]Blad3!$A$3:$J$4477,7,FALSE)</f>
        <v>16950.062000000002</v>
      </c>
      <c r="Q11">
        <f>VLOOKUP(CONCATENATE($A11,Q$3),[1]Blad3!$A$3:$J$4477,7,FALSE)</f>
        <v>2971.6979999999999</v>
      </c>
      <c r="R11">
        <f>VLOOKUP(CONCATENATE($A11,R$3),[1]Blad3!$A$3:$J$4477,7,FALSE)</f>
        <v>7083.3329999999996</v>
      </c>
      <c r="S11">
        <f>VLOOKUP(CONCATENATE($A11,S$3),[1]Blad3!$A$3:$J$4477,7,FALSE)</f>
        <v>43.65</v>
      </c>
      <c r="T11">
        <f>VLOOKUP(CONCATENATE($A11,T$3),[1]Blad3!$A$3:$J$4477,7,FALSE)</f>
        <v>0.79700000000000004</v>
      </c>
      <c r="U11">
        <f>VLOOKUP(CONCATENATE($A11,U$3),[1]Blad3!$A$3:$J$4477,7,FALSE)</f>
        <v>15.7</v>
      </c>
      <c r="V11">
        <f>VLOOKUP(CONCATENATE($A11,V$3),[1]Blad3!$A$3:$J$4477,7,FALSE)</f>
        <v>24.25</v>
      </c>
      <c r="X11">
        <f>VLOOKUP(CONCATENATE($A11,X$3),[1]Blad3!$A$3:$J$4477,7,FALSE)</f>
        <v>14533.657999999999</v>
      </c>
      <c r="Y11">
        <f>VLOOKUP(CONCATENATE($A11,Y$3),[1]Blad3!$A$3:$J$4477,7,FALSE)</f>
        <v>48556.51</v>
      </c>
      <c r="Z11">
        <f>VLOOKUP(CONCATENATE($A11,Z$3),[1]Blad3!$A$3:$J$4477,7,FALSE)</f>
        <v>15373.929</v>
      </c>
      <c r="AA11">
        <f>VLOOKUP(CONCATENATE($A11,AA$3),[1]Blad3!$A$3:$J$4477,7,FALSE)</f>
        <v>16565.589</v>
      </c>
      <c r="AB11">
        <f>VLOOKUP(CONCATENATE($A11,AB$3),[1]Blad3!$A$3:$J$4477,7,FALSE)</f>
        <v>2083.3330000000001</v>
      </c>
      <c r="AC11">
        <f>VLOOKUP(CONCATENATE($A11,AC$3),[1]Blad3!$A$3:$J$4477,7,FALSE)</f>
        <v>1.4419999999999999</v>
      </c>
      <c r="AD11">
        <f>VLOOKUP(CONCATENATE($A11,AD$3),[1]Blad3!$A$3:$J$4477,7,FALSE)</f>
        <v>43.65</v>
      </c>
      <c r="AE11">
        <f>VLOOKUP(CONCATENATE($A11,AE$3),[1]Blad3!$A$3:$J$4477,7,FALSE)</f>
        <v>16.600000000000001</v>
      </c>
      <c r="AG11">
        <f>VLOOKUP(CONCATENATE($A11,AG$3),[1]Blad3!$A$3:$J$4477,7,FALSE)</f>
        <v>1457.5</v>
      </c>
      <c r="AH11">
        <f>VLOOKUP(CONCATENATE($A11,AH$3),[1]Blad3!$A$3:$J$4477,7,FALSE)</f>
        <v>40600</v>
      </c>
      <c r="AI11">
        <f>VLOOKUP(CONCATENATE($A11,AI$3),[1]Blad3!$A$3:$J$4477,7,FALSE)</f>
        <v>25222.5</v>
      </c>
      <c r="AJ11">
        <f>VLOOKUP(CONCATENATE($A11,AJ$3),[1]Blad3!$A$3:$J$4477,7,FALSE)</f>
        <v>9753.3330000000005</v>
      </c>
      <c r="AK11">
        <f>VLOOKUP(CONCATENATE($A11,AK$3),[1]Blad3!$A$3:$J$4477,7,FALSE)</f>
        <v>4166.6660000000002</v>
      </c>
      <c r="AL11">
        <f>VLOOKUP(CONCATENATE($A11,AL$3),[1]Blad3!$A$3:$J$4477,7,FALSE)</f>
        <v>0.57999999999999996</v>
      </c>
      <c r="AM11">
        <f>VLOOKUP(CONCATENATE($A11,AM$3),[1]Blad3!$A$3:$J$4477,7,FALSE)</f>
        <v>17.7</v>
      </c>
      <c r="AO11">
        <f>VLOOKUP(CONCATENATE($A11,AO$3),[1]Blad3!$A$3:$J$4477,7,FALSE)</f>
        <v>13263.304</v>
      </c>
      <c r="AP11">
        <f>VLOOKUP(CONCATENATE($A11,AP$3),[1]Blad3!$A$3:$J$4477,7,FALSE)</f>
        <v>93889.406000000003</v>
      </c>
      <c r="AQ11">
        <f>VLOOKUP(CONCATENATE($A11,AQ$3),[1]Blad3!$A$3:$J$4477,7,FALSE)</f>
        <v>53490.525999999998</v>
      </c>
      <c r="AR11">
        <f>VLOOKUP(CONCATENATE($A11,AR$3),[1]Blad3!$A$3:$J$4477,7,FALSE)</f>
        <v>16997.047999999999</v>
      </c>
      <c r="AS11">
        <f>VLOOKUP(CONCATENATE($A11,AS$3),[1]Blad3!$A$3:$J$4477,7,FALSE)</f>
        <v>10138.526</v>
      </c>
      <c r="AT11">
        <f>VLOOKUP(CONCATENATE($A11,AT$3),[1]Blad3!$A$3:$J$4477,7,FALSE)</f>
        <v>0.625</v>
      </c>
      <c r="AU11">
        <f>VLOOKUP(CONCATENATE($A11,AU$3),[1]Blad3!$A$3:$J$4477,7,FALSE)</f>
        <v>24</v>
      </c>
      <c r="AV11">
        <f>VLOOKUP(CONCATENATE($A11,AV$3),[1]Blad3!$A$3:$J$4477,7,FALSE)</f>
        <v>130.75</v>
      </c>
      <c r="AX11" t="e">
        <f>VLOOKUP(CONCATENATE($A11,AX$3),[1]Blad3!$A$3:$J$4477,7,FALSE)</f>
        <v>#N/A</v>
      </c>
      <c r="AY11" t="e">
        <f>VLOOKUP(CONCATENATE($A11,AY$3),[1]Blad3!$A$3:$J$4477,7,FALSE)</f>
        <v>#N/A</v>
      </c>
      <c r="AZ11" t="e">
        <f>VLOOKUP(CONCATENATE($A11,AZ$3),[1]Blad3!$A$3:$J$4477,7,FALSE)</f>
        <v>#N/A</v>
      </c>
      <c r="BA11" t="e">
        <f>VLOOKUP(CONCATENATE($A11,BA$3),[1]Blad3!$A$3:$J$4477,7,FALSE)</f>
        <v>#N/A</v>
      </c>
      <c r="BB11" t="e">
        <f>VLOOKUP(CONCATENATE($A11,BB$3),[1]Blad3!$A$3:$J$4477,7,FALSE)</f>
        <v>#N/A</v>
      </c>
      <c r="BC11" t="e">
        <f>VLOOKUP(CONCATENATE($A11,BC$3),[1]Blad3!$A$3:$J$4477,7,FALSE)</f>
        <v>#N/A</v>
      </c>
      <c r="BD11" t="e">
        <f>VLOOKUP(CONCATENATE($A11,BD$3),[1]Blad3!$A$3:$J$4477,7,FALSE)</f>
        <v>#N/A</v>
      </c>
      <c r="BE11" t="e">
        <f>VLOOKUP(CONCATENATE($A11,BE$3),[1]Blad3!$A$3:$J$4477,7,FALSE)</f>
        <v>#N/A</v>
      </c>
      <c r="BF11" t="e">
        <f>VLOOKUP(CONCATENATE($A11,BF$3),[1]Blad3!$A$3:$J$4477,7,FALSE)</f>
        <v>#N/A</v>
      </c>
      <c r="BG11">
        <f>VLOOKUP(CONCATENATE($A11,BG$3),[1]Blad3!$A$3:$J$4477,7,FALSE)</f>
        <v>235949.6</v>
      </c>
      <c r="BH11">
        <f>VLOOKUP(CONCATENATE($A11,BH$3),[1]Blad3!$A$3:$J$4477,7,FALSE)</f>
        <v>133177</v>
      </c>
      <c r="BI11">
        <f>VLOOKUP(CONCATENATE($A11,BI$3),[1]Blad3!$A$3:$J$4477,7,FALSE)</f>
        <v>369126.6</v>
      </c>
      <c r="BJ11" t="e">
        <f>VLOOKUP(CONCATENATE($A11,BJ$3),[1]Blad3!$A$3:$J$4477,7,FALSE)</f>
        <v>#N/A</v>
      </c>
    </row>
    <row r="12" spans="1:62" x14ac:dyDescent="0.25">
      <c r="A12" s="26" t="str">
        <f t="shared" si="0"/>
        <v>2006_jul_</v>
      </c>
      <c r="B12">
        <f t="shared" si="1"/>
        <v>2006</v>
      </c>
      <c r="C12" s="23" t="s">
        <v>153</v>
      </c>
      <c r="D12">
        <f>VLOOKUP(CONCATENATE($A12,D$3),[1]Blad3!$A$3:$J$4477,7,FALSE)</f>
        <v>11131.121999999999</v>
      </c>
      <c r="E12">
        <f>VLOOKUP(CONCATENATE($A12,E$3),[1]Blad3!$A$3:$J$4477,7,FALSE)</f>
        <v>17342.602999999999</v>
      </c>
      <c r="F12">
        <f>VLOOKUP(CONCATENATE($A12,F$3),[1]Blad3!$A$3:$J$4477,7,FALSE)</f>
        <v>2575.3719999999998</v>
      </c>
      <c r="G12">
        <f>VLOOKUP(CONCATENATE($A12,G$3),[1]Blad3!$A$3:$J$4477,7,FALSE)</f>
        <v>1016.179</v>
      </c>
      <c r="H12">
        <f>VLOOKUP(CONCATENATE($A12,H$3),[1]Blad3!$A$3:$J$4477,7,FALSE)</f>
        <v>2619.9290000000001</v>
      </c>
      <c r="I12">
        <f>VLOOKUP(CONCATENATE($A12,I$3),[1]Blad3!$A$3:$J$4477,7,FALSE)</f>
        <v>27.2</v>
      </c>
      <c r="J12">
        <f>VLOOKUP(CONCATENATE($A12,J$3),[1]Blad3!$A$3:$J$4477,7,FALSE)</f>
        <v>130.5</v>
      </c>
      <c r="K12">
        <f>VLOOKUP(CONCATENATE($A12,K$3),[1]Blad3!$A$3:$J$4477,7,FALSE)</f>
        <v>2.1</v>
      </c>
      <c r="L12">
        <f>VLOOKUP(CONCATENATE($A12,L$3),[1]Blad3!$A$3:$J$4477,7,FALSE)</f>
        <v>13.4</v>
      </c>
      <c r="N12">
        <f>VLOOKUP(CONCATENATE($A12,N$3),[1]Blad3!$A$3:$J$4477,7,FALSE)</f>
        <v>25941.823</v>
      </c>
      <c r="O12">
        <f>VLOOKUP(CONCATENATE($A12,O$3),[1]Blad3!$A$3:$J$4477,7,FALSE)</f>
        <v>52951.769</v>
      </c>
      <c r="P12">
        <f>VLOOKUP(CONCATENATE($A12,P$3),[1]Blad3!$A$3:$J$4477,7,FALSE)</f>
        <v>16978.5</v>
      </c>
      <c r="Q12">
        <f>VLOOKUP(CONCATENATE($A12,Q$3),[1]Blad3!$A$3:$J$4477,7,FALSE)</f>
        <v>2948.1129999999998</v>
      </c>
      <c r="R12">
        <f>VLOOKUP(CONCATENATE($A12,R$3),[1]Blad3!$A$3:$J$4477,7,FALSE)</f>
        <v>7083.3329999999996</v>
      </c>
      <c r="S12">
        <f>VLOOKUP(CONCATENATE($A12,S$3),[1]Blad3!$A$3:$J$4477,7,FALSE)</f>
        <v>40.549999999999997</v>
      </c>
      <c r="T12">
        <f>VLOOKUP(CONCATENATE($A12,T$3),[1]Blad3!$A$3:$J$4477,7,FALSE)</f>
        <v>0.78700000000000003</v>
      </c>
      <c r="U12">
        <f>VLOOKUP(CONCATENATE($A12,U$3),[1]Blad3!$A$3:$J$4477,7,FALSE)</f>
        <v>15.75</v>
      </c>
      <c r="V12">
        <f>VLOOKUP(CONCATENATE($A12,V$3),[1]Blad3!$A$3:$J$4477,7,FALSE)</f>
        <v>24.25</v>
      </c>
      <c r="X12">
        <f>VLOOKUP(CONCATENATE($A12,X$3),[1]Blad3!$A$3:$J$4477,7,FALSE)</f>
        <v>15071.236000000001</v>
      </c>
      <c r="Y12">
        <f>VLOOKUP(CONCATENATE($A12,Y$3),[1]Blad3!$A$3:$J$4477,7,FALSE)</f>
        <v>47917.608999999997</v>
      </c>
      <c r="Z12">
        <f>VLOOKUP(CONCATENATE($A12,Z$3),[1]Blad3!$A$3:$J$4477,7,FALSE)</f>
        <v>15373.929</v>
      </c>
      <c r="AA12">
        <f>VLOOKUP(CONCATENATE($A12,AA$3),[1]Blad3!$A$3:$J$4477,7,FALSE)</f>
        <v>15389.109</v>
      </c>
      <c r="AB12">
        <f>VLOOKUP(CONCATENATE($A12,AB$3),[1]Blad3!$A$3:$J$4477,7,FALSE)</f>
        <v>2083.3330000000001</v>
      </c>
      <c r="AC12">
        <f>VLOOKUP(CONCATENATE($A12,AC$3),[1]Blad3!$A$3:$J$4477,7,FALSE)</f>
        <v>1.423</v>
      </c>
      <c r="AD12">
        <f>VLOOKUP(CONCATENATE($A12,AD$3),[1]Blad3!$A$3:$J$4477,7,FALSE)</f>
        <v>40.549999999999997</v>
      </c>
      <c r="AE12">
        <f>VLOOKUP(CONCATENATE($A12,AE$3),[1]Blad3!$A$3:$J$4477,7,FALSE)</f>
        <v>16.600000000000001</v>
      </c>
      <c r="AG12">
        <f>VLOOKUP(CONCATENATE($A12,AG$3),[1]Blad3!$A$3:$J$4477,7,FALSE)</f>
        <v>-2113.75</v>
      </c>
      <c r="AH12">
        <f>VLOOKUP(CONCATENATE($A12,AH$3),[1]Blad3!$A$3:$J$4477,7,FALSE)</f>
        <v>37100</v>
      </c>
      <c r="AI12">
        <f>VLOOKUP(CONCATENATE($A12,AI$3),[1]Blad3!$A$3:$J$4477,7,FALSE)</f>
        <v>25293.75</v>
      </c>
      <c r="AJ12">
        <f>VLOOKUP(CONCATENATE($A12,AJ$3),[1]Blad3!$A$3:$J$4477,7,FALSE)</f>
        <v>9753.3330000000005</v>
      </c>
      <c r="AK12">
        <f>VLOOKUP(CONCATENATE($A12,AK$3),[1]Blad3!$A$3:$J$4477,7,FALSE)</f>
        <v>4166.6660000000002</v>
      </c>
      <c r="AL12">
        <f>VLOOKUP(CONCATENATE($A12,AL$3),[1]Blad3!$A$3:$J$4477,7,FALSE)</f>
        <v>0.53</v>
      </c>
      <c r="AM12">
        <f>VLOOKUP(CONCATENATE($A12,AM$3),[1]Blad3!$A$3:$J$4477,7,FALSE)</f>
        <v>17.75</v>
      </c>
      <c r="AO12">
        <f>VLOOKUP(CONCATENATE($A12,AO$3),[1]Blad3!$A$3:$J$4477,7,FALSE)</f>
        <v>15556.04</v>
      </c>
      <c r="AP12">
        <f>VLOOKUP(CONCATENATE($A12,AP$3),[1]Blad3!$A$3:$J$4477,7,FALSE)</f>
        <v>96142.751999999993</v>
      </c>
      <c r="AQ12">
        <f>VLOOKUP(CONCATENATE($A12,AQ$3),[1]Blad3!$A$3:$J$4477,7,FALSE)</f>
        <v>53451.135999999999</v>
      </c>
      <c r="AR12">
        <f>VLOOKUP(CONCATENATE($A12,AR$3),[1]Blad3!$A$3:$J$4477,7,FALSE)</f>
        <v>16997.047999999999</v>
      </c>
      <c r="AS12">
        <f>VLOOKUP(CONCATENATE($A12,AS$3),[1]Blad3!$A$3:$J$4477,7,FALSE)</f>
        <v>10138.526</v>
      </c>
      <c r="AT12">
        <f>VLOOKUP(CONCATENATE($A12,AT$3),[1]Blad3!$A$3:$J$4477,7,FALSE)</f>
        <v>0.64</v>
      </c>
      <c r="AU12">
        <f>VLOOKUP(CONCATENATE($A12,AU$3),[1]Blad3!$A$3:$J$4477,7,FALSE)</f>
        <v>24.05</v>
      </c>
      <c r="AV12">
        <f>VLOOKUP(CONCATENATE($A12,AV$3),[1]Blad3!$A$3:$J$4477,7,FALSE)</f>
        <v>128.1</v>
      </c>
      <c r="AX12" t="e">
        <f>VLOOKUP(CONCATENATE($A12,AX$3),[1]Blad3!$A$3:$J$4477,7,FALSE)</f>
        <v>#N/A</v>
      </c>
      <c r="AY12" t="e">
        <f>VLOOKUP(CONCATENATE($A12,AY$3),[1]Blad3!$A$3:$J$4477,7,FALSE)</f>
        <v>#N/A</v>
      </c>
      <c r="AZ12" t="e">
        <f>VLOOKUP(CONCATENATE($A12,AZ$3),[1]Blad3!$A$3:$J$4477,7,FALSE)</f>
        <v>#N/A</v>
      </c>
      <c r="BA12" t="e">
        <f>VLOOKUP(CONCATENATE($A12,BA$3),[1]Blad3!$A$3:$J$4477,7,FALSE)</f>
        <v>#N/A</v>
      </c>
      <c r="BB12" t="e">
        <f>VLOOKUP(CONCATENATE($A12,BB$3),[1]Blad3!$A$3:$J$4477,7,FALSE)</f>
        <v>#N/A</v>
      </c>
      <c r="BC12" t="e">
        <f>VLOOKUP(CONCATENATE($A12,BC$3),[1]Blad3!$A$3:$J$4477,7,FALSE)</f>
        <v>#N/A</v>
      </c>
      <c r="BD12" t="e">
        <f>VLOOKUP(CONCATENATE($A12,BD$3),[1]Blad3!$A$3:$J$4477,7,FALSE)</f>
        <v>#N/A</v>
      </c>
      <c r="BE12" t="e">
        <f>VLOOKUP(CONCATENATE($A12,BE$3),[1]Blad3!$A$3:$J$4477,7,FALSE)</f>
        <v>#N/A</v>
      </c>
      <c r="BF12" t="e">
        <f>VLOOKUP(CONCATENATE($A12,BF$3),[1]Blad3!$A$3:$J$4477,7,FALSE)</f>
        <v>#N/A</v>
      </c>
      <c r="BG12">
        <f>VLOOKUP(CONCATENATE($A12,BG$3),[1]Blad3!$A$3:$J$4477,7,FALSE)</f>
        <v>184397</v>
      </c>
      <c r="BH12">
        <f>VLOOKUP(CONCATENATE($A12,BH$3),[1]Blad3!$A$3:$J$4477,7,FALSE)</f>
        <v>100071</v>
      </c>
      <c r="BI12">
        <f>VLOOKUP(CONCATENATE($A12,BI$3),[1]Blad3!$A$3:$J$4477,7,FALSE)</f>
        <v>284468</v>
      </c>
      <c r="BJ12" t="e">
        <f>VLOOKUP(CONCATENATE($A12,BJ$3),[1]Blad3!$A$3:$J$4477,7,FALSE)</f>
        <v>#N/A</v>
      </c>
    </row>
    <row r="13" spans="1:62" x14ac:dyDescent="0.25">
      <c r="A13" s="26" t="str">
        <f t="shared" si="0"/>
        <v>2006_aug_</v>
      </c>
      <c r="B13">
        <f t="shared" si="1"/>
        <v>2006</v>
      </c>
      <c r="C13" s="23" t="s">
        <v>154</v>
      </c>
      <c r="D13">
        <f>VLOOKUP(CONCATENATE($A13,D$3),[1]Blad3!$A$3:$J$4477,7,FALSE)</f>
        <v>13777.358</v>
      </c>
      <c r="E13">
        <f>VLOOKUP(CONCATENATE($A13,E$3),[1]Blad3!$A$3:$J$4477,7,FALSE)</f>
        <v>19815.623</v>
      </c>
      <c r="F13">
        <f>VLOOKUP(CONCATENATE($A13,F$3),[1]Blad3!$A$3:$J$4477,7,FALSE)</f>
        <v>2594.5920000000001</v>
      </c>
      <c r="G13">
        <f>VLOOKUP(CONCATENATE($A13,G$3),[1]Blad3!$A$3:$J$4477,7,FALSE)</f>
        <v>1016.179</v>
      </c>
      <c r="H13">
        <f>VLOOKUP(CONCATENATE($A13,H$3),[1]Blad3!$A$3:$J$4477,7,FALSE)</f>
        <v>2427.4940000000001</v>
      </c>
      <c r="I13">
        <f>VLOOKUP(CONCATENATE($A13,I$3),[1]Blad3!$A$3:$J$4477,7,FALSE)</f>
        <v>32.200000000000003</v>
      </c>
      <c r="J13">
        <f>VLOOKUP(CONCATENATE($A13,J$3),[1]Blad3!$A$3:$J$4477,7,FALSE)</f>
        <v>107</v>
      </c>
      <c r="K13">
        <f>VLOOKUP(CONCATENATE($A13,K$3),[1]Blad3!$A$3:$J$4477,7,FALSE)</f>
        <v>2</v>
      </c>
      <c r="L13">
        <f>VLOOKUP(CONCATENATE($A13,L$3),[1]Blad3!$A$3:$J$4477,7,FALSE)</f>
        <v>13.5</v>
      </c>
      <c r="N13">
        <f>VLOOKUP(CONCATENATE($A13,N$3),[1]Blad3!$A$3:$J$4477,7,FALSE)</f>
        <v>23719.967000000001</v>
      </c>
      <c r="O13">
        <f>VLOOKUP(CONCATENATE($A13,O$3),[1]Blad3!$A$3:$J$4477,7,FALSE)</f>
        <v>50744.364000000001</v>
      </c>
      <c r="P13">
        <f>VLOOKUP(CONCATENATE($A13,P$3),[1]Blad3!$A$3:$J$4477,7,FALSE)</f>
        <v>17051.912</v>
      </c>
      <c r="Q13">
        <f>VLOOKUP(CONCATENATE($A13,Q$3),[1]Blad3!$A$3:$J$4477,7,FALSE)</f>
        <v>2889.15</v>
      </c>
      <c r="R13">
        <f>VLOOKUP(CONCATENATE($A13,R$3),[1]Blad3!$A$3:$J$4477,7,FALSE)</f>
        <v>7083.3329999999996</v>
      </c>
      <c r="S13">
        <f>VLOOKUP(CONCATENATE($A13,S$3),[1]Blad3!$A$3:$J$4477,7,FALSE)</f>
        <v>38.450000000000003</v>
      </c>
      <c r="T13">
        <f>VLOOKUP(CONCATENATE($A13,T$3),[1]Blad3!$A$3:$J$4477,7,FALSE)</f>
        <v>0.82499999999999996</v>
      </c>
      <c r="U13">
        <f>VLOOKUP(CONCATENATE($A13,U$3),[1]Blad3!$A$3:$J$4477,7,FALSE)</f>
        <v>15.85</v>
      </c>
      <c r="V13">
        <f>VLOOKUP(CONCATENATE($A13,V$3),[1]Blad3!$A$3:$J$4477,7,FALSE)</f>
        <v>24.3</v>
      </c>
      <c r="X13">
        <f>VLOOKUP(CONCATENATE($A13,X$3),[1]Blad3!$A$3:$J$4477,7,FALSE)</f>
        <v>18011.746999999999</v>
      </c>
      <c r="Y13">
        <f>VLOOKUP(CONCATENATE($A13,Y$3),[1]Blad3!$A$3:$J$4477,7,FALSE)</f>
        <v>50153.764000000003</v>
      </c>
      <c r="Z13">
        <f>VLOOKUP(CONCATENATE($A13,Z$3),[1]Blad3!$A$3:$J$4477,7,FALSE)</f>
        <v>15466.543</v>
      </c>
      <c r="AA13">
        <f>VLOOKUP(CONCATENATE($A13,AA$3),[1]Blad3!$A$3:$J$4477,7,FALSE)</f>
        <v>14592.14</v>
      </c>
      <c r="AB13">
        <f>VLOOKUP(CONCATENATE($A13,AB$3),[1]Blad3!$A$3:$J$4477,7,FALSE)</f>
        <v>2083.3330000000001</v>
      </c>
      <c r="AC13">
        <f>VLOOKUP(CONCATENATE($A13,AC$3),[1]Blad3!$A$3:$J$4477,7,FALSE)</f>
        <v>1.4890000000000001</v>
      </c>
      <c r="AD13">
        <f>VLOOKUP(CONCATENATE($A13,AD$3),[1]Blad3!$A$3:$J$4477,7,FALSE)</f>
        <v>38.450000000000003</v>
      </c>
      <c r="AE13">
        <f>VLOOKUP(CONCATENATE($A13,AE$3),[1]Blad3!$A$3:$J$4477,7,FALSE)</f>
        <v>16.7</v>
      </c>
      <c r="AG13">
        <f>VLOOKUP(CONCATENATE($A13,AG$3),[1]Blad3!$A$3:$J$4477,7,FALSE)</f>
        <v>6174</v>
      </c>
      <c r="AH13">
        <f>VLOOKUP(CONCATENATE($A13,AH$3),[1]Blad3!$A$3:$J$4477,7,FALSE)</f>
        <v>45554</v>
      </c>
      <c r="AI13">
        <f>VLOOKUP(CONCATENATE($A13,AI$3),[1]Blad3!$A$3:$J$4477,7,FALSE)</f>
        <v>25365</v>
      </c>
      <c r="AJ13">
        <f>VLOOKUP(CONCATENATE($A13,AJ$3),[1]Blad3!$A$3:$J$4477,7,FALSE)</f>
        <v>9848.3330000000005</v>
      </c>
      <c r="AK13">
        <f>VLOOKUP(CONCATENATE($A13,AK$3),[1]Blad3!$A$3:$J$4477,7,FALSE)</f>
        <v>4166.6660000000002</v>
      </c>
      <c r="AL13">
        <f>VLOOKUP(CONCATENATE($A13,AL$3),[1]Blad3!$A$3:$J$4477,7,FALSE)</f>
        <v>0.65</v>
      </c>
      <c r="AM13">
        <f>VLOOKUP(CONCATENATE($A13,AM$3),[1]Blad3!$A$3:$J$4477,7,FALSE)</f>
        <v>17.8</v>
      </c>
      <c r="AO13">
        <f>VLOOKUP(CONCATENATE($A13,AO$3),[1]Blad3!$A$3:$J$4477,7,FALSE)</f>
        <v>15750.433999999999</v>
      </c>
      <c r="AP13">
        <f>VLOOKUP(CONCATENATE($A13,AP$3),[1]Blad3!$A$3:$J$4477,7,FALSE)</f>
        <v>96893.866999999998</v>
      </c>
      <c r="AQ13">
        <f>VLOOKUP(CONCATENATE($A13,AQ$3),[1]Blad3!$A$3:$J$4477,7,FALSE)</f>
        <v>54007.856</v>
      </c>
      <c r="AR13">
        <f>VLOOKUP(CONCATENATE($A13,AR$3),[1]Blad3!$A$3:$J$4477,7,FALSE)</f>
        <v>16997.047999999999</v>
      </c>
      <c r="AS13">
        <f>VLOOKUP(CONCATENATE($A13,AS$3),[1]Blad3!$A$3:$J$4477,7,FALSE)</f>
        <v>10138.526</v>
      </c>
      <c r="AT13">
        <f>VLOOKUP(CONCATENATE($A13,AT$3),[1]Blad3!$A$3:$J$4477,7,FALSE)</f>
        <v>0.64500000000000002</v>
      </c>
      <c r="AU13">
        <f>VLOOKUP(CONCATENATE($A13,AU$3),[1]Blad3!$A$3:$J$4477,7,FALSE)</f>
        <v>24.1</v>
      </c>
      <c r="AV13">
        <f>VLOOKUP(CONCATENATE($A13,AV$3),[1]Blad3!$A$3:$J$4477,7,FALSE)</f>
        <v>137</v>
      </c>
      <c r="AX13" t="e">
        <f>VLOOKUP(CONCATENATE($A13,AX$3),[1]Blad3!$A$3:$J$4477,7,FALSE)</f>
        <v>#N/A</v>
      </c>
      <c r="AY13" t="e">
        <f>VLOOKUP(CONCATENATE($A13,AY$3),[1]Blad3!$A$3:$J$4477,7,FALSE)</f>
        <v>#N/A</v>
      </c>
      <c r="AZ13" t="e">
        <f>VLOOKUP(CONCATENATE($A13,AZ$3),[1]Blad3!$A$3:$J$4477,7,FALSE)</f>
        <v>#N/A</v>
      </c>
      <c r="BA13" t="e">
        <f>VLOOKUP(CONCATENATE($A13,BA$3),[1]Blad3!$A$3:$J$4477,7,FALSE)</f>
        <v>#N/A</v>
      </c>
      <c r="BB13" t="e">
        <f>VLOOKUP(CONCATENATE($A13,BB$3),[1]Blad3!$A$3:$J$4477,7,FALSE)</f>
        <v>#N/A</v>
      </c>
      <c r="BC13" t="e">
        <f>VLOOKUP(CONCATENATE($A13,BC$3),[1]Blad3!$A$3:$J$4477,7,FALSE)</f>
        <v>#N/A</v>
      </c>
      <c r="BD13" t="e">
        <f>VLOOKUP(CONCATENATE($A13,BD$3),[1]Blad3!$A$3:$J$4477,7,FALSE)</f>
        <v>#N/A</v>
      </c>
      <c r="BE13" t="e">
        <f>VLOOKUP(CONCATENATE($A13,BE$3),[1]Blad3!$A$3:$J$4477,7,FALSE)</f>
        <v>#N/A</v>
      </c>
      <c r="BF13" t="e">
        <f>VLOOKUP(CONCATENATE($A13,BF$3),[1]Blad3!$A$3:$J$4477,7,FALSE)</f>
        <v>#N/A</v>
      </c>
      <c r="BG13">
        <f>VLOOKUP(CONCATENATE($A13,BG$3),[1]Blad3!$A$3:$J$4477,7,FALSE)</f>
        <v>230727</v>
      </c>
      <c r="BH13">
        <f>VLOOKUP(CONCATENATE($A13,BH$3),[1]Blad3!$A$3:$J$4477,7,FALSE)</f>
        <v>141119</v>
      </c>
      <c r="BI13">
        <f>VLOOKUP(CONCATENATE($A13,BI$3),[1]Blad3!$A$3:$J$4477,7,FALSE)</f>
        <v>371846</v>
      </c>
      <c r="BJ13" t="e">
        <f>VLOOKUP(CONCATENATE($A13,BJ$3),[1]Blad3!$A$3:$J$4477,7,FALSE)</f>
        <v>#N/A</v>
      </c>
    </row>
    <row r="14" spans="1:62" x14ac:dyDescent="0.25">
      <c r="A14" s="26" t="str">
        <f t="shared" si="0"/>
        <v>2006_sep_</v>
      </c>
      <c r="B14">
        <f t="shared" si="1"/>
        <v>2006</v>
      </c>
      <c r="C14" s="23" t="s">
        <v>155</v>
      </c>
      <c r="D14">
        <f>VLOOKUP(CONCATENATE($A14,D$3),[1]Blad3!$A$3:$J$4477,7,FALSE)</f>
        <v>13098.798000000001</v>
      </c>
      <c r="E14">
        <f>VLOOKUP(CONCATENATE($A14,E$3),[1]Blad3!$A$3:$J$4477,7,FALSE)</f>
        <v>19031.174999999999</v>
      </c>
      <c r="F14">
        <f>VLOOKUP(CONCATENATE($A14,F$3),[1]Blad3!$A$3:$J$4477,7,FALSE)</f>
        <v>2633.03</v>
      </c>
      <c r="G14">
        <f>VLOOKUP(CONCATENATE($A14,G$3),[1]Blad3!$A$3:$J$4477,7,FALSE)</f>
        <v>1016.179</v>
      </c>
      <c r="H14">
        <f>VLOOKUP(CONCATENATE($A14,H$3),[1]Blad3!$A$3:$J$4477,7,FALSE)</f>
        <v>2283.1669999999999</v>
      </c>
      <c r="I14">
        <f>VLOOKUP(CONCATENATE($A14,I$3),[1]Blad3!$A$3:$J$4477,7,FALSE)</f>
        <v>32.200000000000003</v>
      </c>
      <c r="J14">
        <f>VLOOKUP(CONCATENATE($A14,J$3),[1]Blad3!$A$3:$J$4477,7,FALSE)</f>
        <v>99.5</v>
      </c>
      <c r="K14">
        <f>VLOOKUP(CONCATENATE($A14,K$3),[1]Blad3!$A$3:$J$4477,7,FALSE)</f>
        <v>2</v>
      </c>
      <c r="L14">
        <f>VLOOKUP(CONCATENATE($A14,L$3),[1]Blad3!$A$3:$J$4477,7,FALSE)</f>
        <v>13.7</v>
      </c>
      <c r="N14">
        <f>VLOOKUP(CONCATENATE($A14,N$3),[1]Blad3!$A$3:$J$4477,7,FALSE)</f>
        <v>26037.300999999999</v>
      </c>
      <c r="O14">
        <f>VLOOKUP(CONCATENATE($A14,O$3),[1]Blad3!$A$3:$J$4477,7,FALSE)</f>
        <v>53338.487000000001</v>
      </c>
      <c r="P14">
        <f>VLOOKUP(CONCATENATE($A14,P$3),[1]Blad3!$A$3:$J$4477,7,FALSE)</f>
        <v>17293.325000000001</v>
      </c>
      <c r="Q14">
        <f>VLOOKUP(CONCATENATE($A14,Q$3),[1]Blad3!$A$3:$J$4477,7,FALSE)</f>
        <v>2924.5279999999998</v>
      </c>
      <c r="R14">
        <f>VLOOKUP(CONCATENATE($A14,R$3),[1]Blad3!$A$3:$J$4477,7,FALSE)</f>
        <v>7083.3329999999996</v>
      </c>
      <c r="S14">
        <f>VLOOKUP(CONCATENATE($A14,S$3),[1]Blad3!$A$3:$J$4477,7,FALSE)</f>
        <v>40.549999999999997</v>
      </c>
      <c r="T14">
        <f>VLOOKUP(CONCATENATE($A14,T$3),[1]Blad3!$A$3:$J$4477,7,FALSE)</f>
        <v>0.84399999999999997</v>
      </c>
      <c r="U14">
        <f>VLOOKUP(CONCATENATE($A14,U$3),[1]Blad3!$A$3:$J$4477,7,FALSE)</f>
        <v>16.100000000000001</v>
      </c>
      <c r="V14">
        <f>VLOOKUP(CONCATENATE($A14,V$3),[1]Blad3!$A$3:$J$4477,7,FALSE)</f>
        <v>24.6</v>
      </c>
      <c r="X14">
        <f>VLOOKUP(CONCATENATE($A14,X$3),[1]Blad3!$A$3:$J$4477,7,FALSE)</f>
        <v>14747.087</v>
      </c>
      <c r="Y14">
        <f>VLOOKUP(CONCATENATE($A14,Y$3),[1]Blad3!$A$3:$J$4477,7,FALSE)</f>
        <v>47917.608999999997</v>
      </c>
      <c r="Z14">
        <f>VLOOKUP(CONCATENATE($A14,Z$3),[1]Blad3!$A$3:$J$4477,7,FALSE)</f>
        <v>15698.078</v>
      </c>
      <c r="AA14">
        <f>VLOOKUP(CONCATENATE($A14,AA$3),[1]Blad3!$A$3:$J$4477,7,FALSE)</f>
        <v>15389.109</v>
      </c>
      <c r="AB14">
        <f>VLOOKUP(CONCATENATE($A14,AB$3),[1]Blad3!$A$3:$J$4477,7,FALSE)</f>
        <v>2083.3330000000001</v>
      </c>
      <c r="AC14">
        <f>VLOOKUP(CONCATENATE($A14,AC$3),[1]Blad3!$A$3:$J$4477,7,FALSE)</f>
        <v>1.423</v>
      </c>
      <c r="AD14">
        <f>VLOOKUP(CONCATENATE($A14,AD$3),[1]Blad3!$A$3:$J$4477,7,FALSE)</f>
        <v>40.549999999999997</v>
      </c>
      <c r="AE14">
        <f>VLOOKUP(CONCATENATE($A14,AE$3),[1]Blad3!$A$3:$J$4477,7,FALSE)</f>
        <v>16.95</v>
      </c>
      <c r="AG14">
        <f>VLOOKUP(CONCATENATE($A14,AG$3),[1]Blad3!$A$3:$J$4477,7,FALSE)</f>
        <v>13738.833000000001</v>
      </c>
      <c r="AH14">
        <f>VLOOKUP(CONCATENATE($A14,AH$3),[1]Blad3!$A$3:$J$4477,7,FALSE)</f>
        <v>53578</v>
      </c>
      <c r="AI14">
        <f>VLOOKUP(CONCATENATE($A14,AI$3),[1]Blad3!$A$3:$J$4477,7,FALSE)</f>
        <v>25792.5</v>
      </c>
      <c r="AJ14">
        <f>VLOOKUP(CONCATENATE($A14,AJ$3),[1]Blad3!$A$3:$J$4477,7,FALSE)</f>
        <v>9880</v>
      </c>
      <c r="AK14">
        <f>VLOOKUP(CONCATENATE($A14,AK$3),[1]Blad3!$A$3:$J$4477,7,FALSE)</f>
        <v>4166.6660000000002</v>
      </c>
      <c r="AL14">
        <f>VLOOKUP(CONCATENATE($A14,AL$3),[1]Blad3!$A$3:$J$4477,7,FALSE)</f>
        <v>0.76</v>
      </c>
      <c r="AM14">
        <f>VLOOKUP(CONCATENATE($A14,AM$3),[1]Blad3!$A$3:$J$4477,7,FALSE)</f>
        <v>18.100000000000001</v>
      </c>
      <c r="AO14">
        <f>VLOOKUP(CONCATENATE($A14,AO$3),[1]Blad3!$A$3:$J$4477,7,FALSE)</f>
        <v>15707.563</v>
      </c>
      <c r="AP14">
        <f>VLOOKUP(CONCATENATE($A14,AP$3),[1]Blad3!$A$3:$J$4477,7,FALSE)</f>
        <v>97644.982000000004</v>
      </c>
      <c r="AQ14">
        <f>VLOOKUP(CONCATENATE($A14,AQ$3),[1]Blad3!$A$3:$J$4477,7,FALSE)</f>
        <v>54801.843000000001</v>
      </c>
      <c r="AR14">
        <f>VLOOKUP(CONCATENATE($A14,AR$3),[1]Blad3!$A$3:$J$4477,7,FALSE)</f>
        <v>16997.047999999999</v>
      </c>
      <c r="AS14">
        <f>VLOOKUP(CONCATENATE($A14,AS$3),[1]Blad3!$A$3:$J$4477,7,FALSE)</f>
        <v>10138.526</v>
      </c>
      <c r="AT14">
        <f>VLOOKUP(CONCATENATE($A14,AT$3),[1]Blad3!$A$3:$J$4477,7,FALSE)</f>
        <v>0.65</v>
      </c>
      <c r="AU14">
        <f>VLOOKUP(CONCATENATE($A14,AU$3),[1]Blad3!$A$3:$J$4477,7,FALSE)</f>
        <v>24.35</v>
      </c>
      <c r="AV14">
        <f>VLOOKUP(CONCATENATE($A14,AV$3),[1]Blad3!$A$3:$J$4477,7,FALSE)</f>
        <v>142.94999999999999</v>
      </c>
      <c r="AX14" t="e">
        <f>VLOOKUP(CONCATENATE($A14,AX$3),[1]Blad3!$A$3:$J$4477,7,FALSE)</f>
        <v>#N/A</v>
      </c>
      <c r="AY14" t="e">
        <f>VLOOKUP(CONCATENATE($A14,AY$3),[1]Blad3!$A$3:$J$4477,7,FALSE)</f>
        <v>#N/A</v>
      </c>
      <c r="AZ14" t="e">
        <f>VLOOKUP(CONCATENATE($A14,AZ$3),[1]Blad3!$A$3:$J$4477,7,FALSE)</f>
        <v>#N/A</v>
      </c>
      <c r="BA14" t="e">
        <f>VLOOKUP(CONCATENATE($A14,BA$3),[1]Blad3!$A$3:$J$4477,7,FALSE)</f>
        <v>#N/A</v>
      </c>
      <c r="BB14" t="e">
        <f>VLOOKUP(CONCATENATE($A14,BB$3),[1]Blad3!$A$3:$J$4477,7,FALSE)</f>
        <v>#N/A</v>
      </c>
      <c r="BC14" t="e">
        <f>VLOOKUP(CONCATENATE($A14,BC$3),[1]Blad3!$A$3:$J$4477,7,FALSE)</f>
        <v>#N/A</v>
      </c>
      <c r="BD14" t="e">
        <f>VLOOKUP(CONCATENATE($A14,BD$3),[1]Blad3!$A$3:$J$4477,7,FALSE)</f>
        <v>#N/A</v>
      </c>
      <c r="BE14" t="e">
        <f>VLOOKUP(CONCATENATE($A14,BE$3),[1]Blad3!$A$3:$J$4477,7,FALSE)</f>
        <v>#N/A</v>
      </c>
      <c r="BF14" t="e">
        <f>VLOOKUP(CONCATENATE($A14,BF$3),[1]Blad3!$A$3:$J$4477,7,FALSE)</f>
        <v>#N/A</v>
      </c>
      <c r="BG14">
        <f>VLOOKUP(CONCATENATE($A14,BG$3),[1]Blad3!$A$3:$J$4477,7,FALSE)</f>
        <v>241593</v>
      </c>
      <c r="BH14">
        <f>VLOOKUP(CONCATENATE($A14,BH$3),[1]Blad3!$A$3:$J$4477,7,FALSE)</f>
        <v>139365</v>
      </c>
      <c r="BI14">
        <f>VLOOKUP(CONCATENATE($A14,BI$3),[1]Blad3!$A$3:$J$4477,7,FALSE)</f>
        <v>380958</v>
      </c>
      <c r="BJ14" t="e">
        <f>VLOOKUP(CONCATENATE($A14,BJ$3),[1]Blad3!$A$3:$J$4477,7,FALSE)</f>
        <v>#N/A</v>
      </c>
    </row>
    <row r="15" spans="1:62" x14ac:dyDescent="0.25">
      <c r="A15" s="26" t="str">
        <f t="shared" si="0"/>
        <v>2006_okt_</v>
      </c>
      <c r="B15">
        <f t="shared" si="1"/>
        <v>2006</v>
      </c>
      <c r="C15" s="25" t="s">
        <v>156</v>
      </c>
      <c r="D15">
        <f>VLOOKUP(CONCATENATE($A15,D$3),[1]Blad3!$A$3:$J$4477,7,FALSE)</f>
        <v>13849.995999999999</v>
      </c>
      <c r="E15">
        <f>VLOOKUP(CONCATENATE($A15,E$3),[1]Blad3!$A$3:$J$4477,7,FALSE)</f>
        <v>19728.84</v>
      </c>
      <c r="F15">
        <f>VLOOKUP(CONCATENATE($A15,F$3),[1]Blad3!$A$3:$J$4477,7,FALSE)</f>
        <v>2642.64</v>
      </c>
      <c r="G15">
        <f>VLOOKUP(CONCATENATE($A15,G$3),[1]Blad3!$A$3:$J$4477,7,FALSE)</f>
        <v>1016.179</v>
      </c>
      <c r="H15">
        <f>VLOOKUP(CONCATENATE($A15,H$3),[1]Blad3!$A$3:$J$4477,7,FALSE)</f>
        <v>2220.0250000000001</v>
      </c>
      <c r="I15">
        <f>VLOOKUP(CONCATENATE($A15,I$3),[1]Blad3!$A$3:$J$4477,7,FALSE)</f>
        <v>32.049999999999997</v>
      </c>
      <c r="J15">
        <f>VLOOKUP(CONCATENATE($A15,J$3),[1]Blad3!$A$3:$J$4477,7,FALSE)</f>
        <v>90</v>
      </c>
      <c r="K15">
        <f>VLOOKUP(CONCATENATE($A15,K$3),[1]Blad3!$A$3:$J$4477,7,FALSE)</f>
        <v>1.95</v>
      </c>
      <c r="L15">
        <f>VLOOKUP(CONCATENATE($A15,L$3),[1]Blad3!$A$3:$J$4477,7,FALSE)</f>
        <v>13.75</v>
      </c>
      <c r="N15">
        <f>VLOOKUP(CONCATENATE($A15,N$3),[1]Blad3!$A$3:$J$4477,7,FALSE)</f>
        <v>21978.690999999999</v>
      </c>
      <c r="O15">
        <f>VLOOKUP(CONCATENATE($A15,O$3),[1]Blad3!$A$3:$J$4477,7,FALSE)</f>
        <v>49371.334999999999</v>
      </c>
      <c r="P15">
        <f>VLOOKUP(CONCATENATE($A15,P$3),[1]Blad3!$A$3:$J$4477,7,FALSE)</f>
        <v>17473.224999999999</v>
      </c>
      <c r="Q15">
        <f>VLOOKUP(CONCATENATE($A15,Q$3),[1]Blad3!$A$3:$J$4477,7,FALSE)</f>
        <v>2836.0839999999998</v>
      </c>
      <c r="R15">
        <f>VLOOKUP(CONCATENATE($A15,R$3),[1]Blad3!$A$3:$J$4477,7,FALSE)</f>
        <v>7083.3329999999996</v>
      </c>
      <c r="S15">
        <f>VLOOKUP(CONCATENATE($A15,S$3),[1]Blad3!$A$3:$J$4477,7,FALSE)</f>
        <v>37.5</v>
      </c>
      <c r="T15">
        <f>VLOOKUP(CONCATENATE($A15,T$3),[1]Blad3!$A$3:$J$4477,7,FALSE)</f>
        <v>0.78700000000000003</v>
      </c>
      <c r="U15">
        <f>VLOOKUP(CONCATENATE($A15,U$3),[1]Blad3!$A$3:$J$4477,7,FALSE)</f>
        <v>16.3</v>
      </c>
      <c r="V15">
        <f>VLOOKUP(CONCATENATE($A15,V$3),[1]Blad3!$A$3:$J$4477,7,FALSE)</f>
        <v>24.8</v>
      </c>
      <c r="X15">
        <f>VLOOKUP(CONCATENATE($A15,X$3),[1]Blad3!$A$3:$J$4477,7,FALSE)</f>
        <v>11839.647000000001</v>
      </c>
      <c r="Y15">
        <f>VLOOKUP(CONCATENATE($A15,Y$3),[1]Blad3!$A$3:$J$4477,7,FALSE)</f>
        <v>44084.2</v>
      </c>
      <c r="Z15">
        <f>VLOOKUP(CONCATENATE($A15,Z$3),[1]Blad3!$A$3:$J$4477,7,FALSE)</f>
        <v>15929.612999999999</v>
      </c>
      <c r="AA15">
        <f>VLOOKUP(CONCATENATE($A15,AA$3),[1]Blad3!$A$3:$J$4477,7,FALSE)</f>
        <v>14231.606</v>
      </c>
      <c r="AB15">
        <f>VLOOKUP(CONCATENATE($A15,AB$3),[1]Blad3!$A$3:$J$4477,7,FALSE)</f>
        <v>2083.3330000000001</v>
      </c>
      <c r="AC15">
        <f>VLOOKUP(CONCATENATE($A15,AC$3),[1]Blad3!$A$3:$J$4477,7,FALSE)</f>
        <v>1.3089999999999999</v>
      </c>
      <c r="AD15">
        <f>VLOOKUP(CONCATENATE($A15,AD$3),[1]Blad3!$A$3:$J$4477,7,FALSE)</f>
        <v>37.5</v>
      </c>
      <c r="AE15">
        <f>VLOOKUP(CONCATENATE($A15,AE$3),[1]Blad3!$A$3:$J$4477,7,FALSE)</f>
        <v>17.2</v>
      </c>
      <c r="AG15">
        <f>VLOOKUP(CONCATENATE($A15,AG$3),[1]Blad3!$A$3:$J$4477,7,FALSE)</f>
        <v>14959</v>
      </c>
      <c r="AH15">
        <f>VLOOKUP(CONCATENATE($A15,AH$3),[1]Blad3!$A$3:$J$4477,7,FALSE)</f>
        <v>55194</v>
      </c>
      <c r="AI15">
        <f>VLOOKUP(CONCATENATE($A15,AI$3),[1]Blad3!$A$3:$J$4477,7,FALSE)</f>
        <v>26220</v>
      </c>
      <c r="AJ15">
        <f>VLOOKUP(CONCATENATE($A15,AJ$3),[1]Blad3!$A$3:$J$4477,7,FALSE)</f>
        <v>9848.3330000000005</v>
      </c>
      <c r="AK15">
        <f>VLOOKUP(CONCATENATE($A15,AK$3),[1]Blad3!$A$3:$J$4477,7,FALSE)</f>
        <v>4166.6660000000002</v>
      </c>
      <c r="AL15">
        <f>VLOOKUP(CONCATENATE($A15,AL$3),[1]Blad3!$A$3:$J$4477,7,FALSE)</f>
        <v>0.78</v>
      </c>
      <c r="AM15">
        <f>VLOOKUP(CONCATENATE($A15,AM$3),[1]Blad3!$A$3:$J$4477,7,FALSE)</f>
        <v>18.399999999999999</v>
      </c>
      <c r="AO15">
        <f>VLOOKUP(CONCATENATE($A15,AO$3),[1]Blad3!$A$3:$J$4477,7,FALSE)</f>
        <v>15856.504999999999</v>
      </c>
      <c r="AP15">
        <f>VLOOKUP(CONCATENATE($A15,AP$3),[1]Blad3!$A$3:$J$4477,7,FALSE)</f>
        <v>99147.213000000003</v>
      </c>
      <c r="AQ15">
        <f>VLOOKUP(CONCATENATE($A15,AQ$3),[1]Blad3!$A$3:$J$4477,7,FALSE)</f>
        <v>56155.131999999998</v>
      </c>
      <c r="AR15">
        <f>VLOOKUP(CONCATENATE($A15,AR$3),[1]Blad3!$A$3:$J$4477,7,FALSE)</f>
        <v>16997.047999999999</v>
      </c>
      <c r="AS15">
        <f>VLOOKUP(CONCATENATE($A15,AS$3),[1]Blad3!$A$3:$J$4477,7,FALSE)</f>
        <v>10138.526</v>
      </c>
      <c r="AT15">
        <f>VLOOKUP(CONCATENATE($A15,AT$3),[1]Blad3!$A$3:$J$4477,7,FALSE)</f>
        <v>0.66</v>
      </c>
      <c r="AU15">
        <f>VLOOKUP(CONCATENATE($A15,AU$3),[1]Blad3!$A$3:$J$4477,7,FALSE)</f>
        <v>24.65</v>
      </c>
      <c r="AV15">
        <f>VLOOKUP(CONCATENATE($A15,AV$3),[1]Blad3!$A$3:$J$4477,7,FALSE)</f>
        <v>157.85</v>
      </c>
      <c r="AX15" t="e">
        <f>VLOOKUP(CONCATENATE($A15,AX$3),[1]Blad3!$A$3:$J$4477,7,FALSE)</f>
        <v>#N/A</v>
      </c>
      <c r="AY15" t="e">
        <f>VLOOKUP(CONCATENATE($A15,AY$3),[1]Blad3!$A$3:$J$4477,7,FALSE)</f>
        <v>#N/A</v>
      </c>
      <c r="AZ15" t="e">
        <f>VLOOKUP(CONCATENATE($A15,AZ$3),[1]Blad3!$A$3:$J$4477,7,FALSE)</f>
        <v>#N/A</v>
      </c>
      <c r="BA15" t="e">
        <f>VLOOKUP(CONCATENATE($A15,BA$3),[1]Blad3!$A$3:$J$4477,7,FALSE)</f>
        <v>#N/A</v>
      </c>
      <c r="BB15" t="e">
        <f>VLOOKUP(CONCATENATE($A15,BB$3),[1]Blad3!$A$3:$J$4477,7,FALSE)</f>
        <v>#N/A</v>
      </c>
      <c r="BC15" t="e">
        <f>VLOOKUP(CONCATENATE($A15,BC$3),[1]Blad3!$A$3:$J$4477,7,FALSE)</f>
        <v>#N/A</v>
      </c>
      <c r="BD15" t="e">
        <f>VLOOKUP(CONCATENATE($A15,BD$3),[1]Blad3!$A$3:$J$4477,7,FALSE)</f>
        <v>#N/A</v>
      </c>
      <c r="BE15" t="e">
        <f>VLOOKUP(CONCATENATE($A15,BE$3),[1]Blad3!$A$3:$J$4477,7,FALSE)</f>
        <v>#N/A</v>
      </c>
      <c r="BF15" t="e">
        <f>VLOOKUP(CONCATENATE($A15,BF$3),[1]Blad3!$A$3:$J$4477,7,FALSE)</f>
        <v>#N/A</v>
      </c>
      <c r="BG15">
        <f>VLOOKUP(CONCATENATE($A15,BG$3),[1]Blad3!$A$3:$J$4477,7,FALSE)</f>
        <v>277552</v>
      </c>
      <c r="BH15">
        <f>VLOOKUP(CONCATENATE($A15,BH$3),[1]Blad3!$A$3:$J$4477,7,FALSE)</f>
        <v>127923</v>
      </c>
      <c r="BI15">
        <f>VLOOKUP(CONCATENATE($A15,BI$3),[1]Blad3!$A$3:$J$4477,7,FALSE)</f>
        <v>405475</v>
      </c>
      <c r="BJ15" t="e">
        <f>VLOOKUP(CONCATENATE($A15,BJ$3),[1]Blad3!$A$3:$J$4477,7,FALSE)</f>
        <v>#N/A</v>
      </c>
    </row>
    <row r="16" spans="1:62" x14ac:dyDescent="0.25">
      <c r="A16" s="26" t="str">
        <f t="shared" si="0"/>
        <v>2006_nov_</v>
      </c>
      <c r="B16">
        <f t="shared" si="1"/>
        <v>2006</v>
      </c>
      <c r="C16" s="25" t="s">
        <v>157</v>
      </c>
      <c r="D16">
        <f>VLOOKUP(CONCATENATE($A16,D$3),[1]Blad3!$A$3:$J$4477,7,FALSE)</f>
        <v>13186.072</v>
      </c>
      <c r="E16">
        <f>VLOOKUP(CONCATENATE($A16,E$3),[1]Blad3!$A$3:$J$4477,7,FALSE)</f>
        <v>19122.574000000001</v>
      </c>
      <c r="F16">
        <f>VLOOKUP(CONCATENATE($A16,F$3),[1]Blad3!$A$3:$J$4477,7,FALSE)</f>
        <v>2700.297</v>
      </c>
      <c r="G16">
        <f>VLOOKUP(CONCATENATE($A16,G$3),[1]Blad3!$A$3:$J$4477,7,FALSE)</f>
        <v>1016.179</v>
      </c>
      <c r="H16">
        <f>VLOOKUP(CONCATENATE($A16,H$3),[1]Blad3!$A$3:$J$4477,7,FALSE)</f>
        <v>2220.0250000000001</v>
      </c>
      <c r="I16">
        <f>VLOOKUP(CONCATENATE($A16,I$3),[1]Blad3!$A$3:$J$4477,7,FALSE)</f>
        <v>32.049999999999997</v>
      </c>
      <c r="J16">
        <f>VLOOKUP(CONCATENATE($A16,J$3),[1]Blad3!$A$3:$J$4477,7,FALSE)</f>
        <v>116.5</v>
      </c>
      <c r="K16">
        <f>VLOOKUP(CONCATENATE($A16,K$3),[1]Blad3!$A$3:$J$4477,7,FALSE)</f>
        <v>1.85</v>
      </c>
      <c r="L16">
        <f>VLOOKUP(CONCATENATE($A16,L$3),[1]Blad3!$A$3:$J$4477,7,FALSE)</f>
        <v>14.05</v>
      </c>
      <c r="N16">
        <f>VLOOKUP(CONCATENATE($A16,N$3),[1]Blad3!$A$3:$J$4477,7,FALSE)</f>
        <v>22801.544999999998</v>
      </c>
      <c r="O16">
        <f>VLOOKUP(CONCATENATE($A16,O$3),[1]Blad3!$A$3:$J$4477,7,FALSE)</f>
        <v>50656.881999999998</v>
      </c>
      <c r="P16">
        <f>VLOOKUP(CONCATENATE($A16,P$3),[1]Blad3!$A$3:$J$4477,7,FALSE)</f>
        <v>17906.437000000002</v>
      </c>
      <c r="Q16">
        <f>VLOOKUP(CONCATENATE($A16,Q$3),[1]Blad3!$A$3:$J$4477,7,FALSE)</f>
        <v>2865.5659999999998</v>
      </c>
      <c r="R16">
        <f>VLOOKUP(CONCATENATE($A16,R$3),[1]Blad3!$A$3:$J$4477,7,FALSE)</f>
        <v>7083.3329999999996</v>
      </c>
      <c r="S16">
        <f>VLOOKUP(CONCATENATE($A16,S$3),[1]Blad3!$A$3:$J$4477,7,FALSE)</f>
        <v>38.65</v>
      </c>
      <c r="T16">
        <f>VLOOKUP(CONCATENATE($A16,T$3),[1]Blad3!$A$3:$J$4477,7,FALSE)</f>
        <v>0.77800000000000002</v>
      </c>
      <c r="U16">
        <f>VLOOKUP(CONCATENATE($A16,U$3),[1]Blad3!$A$3:$J$4477,7,FALSE)</f>
        <v>16.8</v>
      </c>
      <c r="V16">
        <f>VLOOKUP(CONCATENATE($A16,V$3),[1]Blad3!$A$3:$J$4477,7,FALSE)</f>
        <v>25.25</v>
      </c>
      <c r="X16">
        <f>VLOOKUP(CONCATENATE($A16,X$3),[1]Blad3!$A$3:$J$4477,7,FALSE)</f>
        <v>8430.8420000000006</v>
      </c>
      <c r="Y16">
        <f>VLOOKUP(CONCATENATE($A16,Y$3),[1]Blad3!$A$3:$J$4477,7,FALSE)</f>
        <v>41528.593999999997</v>
      </c>
      <c r="Z16">
        <f>VLOOKUP(CONCATENATE($A16,Z$3),[1]Blad3!$A$3:$J$4477,7,FALSE)</f>
        <v>16346.376</v>
      </c>
      <c r="AA16">
        <f>VLOOKUP(CONCATENATE($A16,AA$3),[1]Blad3!$A$3:$J$4477,7,FALSE)</f>
        <v>14668.040999999999</v>
      </c>
      <c r="AB16">
        <f>VLOOKUP(CONCATENATE($A16,AB$3),[1]Blad3!$A$3:$J$4477,7,FALSE)</f>
        <v>2083.3330000000001</v>
      </c>
      <c r="AC16">
        <f>VLOOKUP(CONCATENATE($A16,AC$3),[1]Blad3!$A$3:$J$4477,7,FALSE)</f>
        <v>1.2330000000000001</v>
      </c>
      <c r="AD16">
        <f>VLOOKUP(CONCATENATE($A16,AD$3),[1]Blad3!$A$3:$J$4477,7,FALSE)</f>
        <v>38.65</v>
      </c>
      <c r="AE16">
        <f>VLOOKUP(CONCATENATE($A16,AE$3),[1]Blad3!$A$3:$J$4477,7,FALSE)</f>
        <v>17.649999999999999</v>
      </c>
      <c r="AG16">
        <f>VLOOKUP(CONCATENATE($A16,AG$3),[1]Blad3!$A$3:$J$4477,7,FALSE)</f>
        <v>19689.582999999999</v>
      </c>
      <c r="AH16">
        <f>VLOOKUP(CONCATENATE($A16,AH$3),[1]Blad3!$A$3:$J$4477,7,FALSE)</f>
        <v>60740</v>
      </c>
      <c r="AI16">
        <f>VLOOKUP(CONCATENATE($A16,AI$3),[1]Blad3!$A$3:$J$4477,7,FALSE)</f>
        <v>27003.75</v>
      </c>
      <c r="AJ16">
        <f>VLOOKUP(CONCATENATE($A16,AJ$3),[1]Blad3!$A$3:$J$4477,7,FALSE)</f>
        <v>9880</v>
      </c>
      <c r="AK16">
        <f>VLOOKUP(CONCATENATE($A16,AK$3),[1]Blad3!$A$3:$J$4477,7,FALSE)</f>
        <v>4166.6660000000002</v>
      </c>
      <c r="AL16">
        <f>VLOOKUP(CONCATENATE($A16,AL$3),[1]Blad3!$A$3:$J$4477,7,FALSE)</f>
        <v>0.86</v>
      </c>
      <c r="AM16">
        <f>VLOOKUP(CONCATENATE($A16,AM$3),[1]Blad3!$A$3:$J$4477,7,FALSE)</f>
        <v>18.95</v>
      </c>
      <c r="AO16">
        <f>VLOOKUP(CONCATENATE($A16,AO$3),[1]Blad3!$A$3:$J$4477,7,FALSE)</f>
        <v>15975.99</v>
      </c>
      <c r="AP16">
        <f>VLOOKUP(CONCATENATE($A16,AP$3),[1]Blad3!$A$3:$J$4477,7,FALSE)</f>
        <v>100649.443</v>
      </c>
      <c r="AQ16">
        <f>VLOOKUP(CONCATENATE($A16,AQ$3),[1]Blad3!$A$3:$J$4477,7,FALSE)</f>
        <v>57537.877</v>
      </c>
      <c r="AR16">
        <f>VLOOKUP(CONCATENATE($A16,AR$3),[1]Blad3!$A$3:$J$4477,7,FALSE)</f>
        <v>16997.047999999999</v>
      </c>
      <c r="AS16">
        <f>VLOOKUP(CONCATENATE($A16,AS$3),[1]Blad3!$A$3:$J$4477,7,FALSE)</f>
        <v>10138.526</v>
      </c>
      <c r="AT16">
        <f>VLOOKUP(CONCATENATE($A16,AT$3),[1]Blad3!$A$3:$J$4477,7,FALSE)</f>
        <v>0.67</v>
      </c>
      <c r="AU16">
        <f>VLOOKUP(CONCATENATE($A16,AU$3),[1]Blad3!$A$3:$J$4477,7,FALSE)</f>
        <v>25.25</v>
      </c>
      <c r="AV16">
        <f>VLOOKUP(CONCATENATE($A16,AV$3),[1]Blad3!$A$3:$J$4477,7,FALSE)</f>
        <v>162</v>
      </c>
      <c r="AX16" t="e">
        <f>VLOOKUP(CONCATENATE($A16,AX$3),[1]Blad3!$A$3:$J$4477,7,FALSE)</f>
        <v>#N/A</v>
      </c>
      <c r="AY16" t="e">
        <f>VLOOKUP(CONCATENATE($A16,AY$3),[1]Blad3!$A$3:$J$4477,7,FALSE)</f>
        <v>#N/A</v>
      </c>
      <c r="AZ16" t="e">
        <f>VLOOKUP(CONCATENATE($A16,AZ$3),[1]Blad3!$A$3:$J$4477,7,FALSE)</f>
        <v>#N/A</v>
      </c>
      <c r="BA16" t="e">
        <f>VLOOKUP(CONCATENATE($A16,BA$3),[1]Blad3!$A$3:$J$4477,7,FALSE)</f>
        <v>#N/A</v>
      </c>
      <c r="BB16" t="e">
        <f>VLOOKUP(CONCATENATE($A16,BB$3),[1]Blad3!$A$3:$J$4477,7,FALSE)</f>
        <v>#N/A</v>
      </c>
      <c r="BC16" t="e">
        <f>VLOOKUP(CONCATENATE($A16,BC$3),[1]Blad3!$A$3:$J$4477,7,FALSE)</f>
        <v>#N/A</v>
      </c>
      <c r="BD16" t="e">
        <f>VLOOKUP(CONCATENATE($A16,BD$3),[1]Blad3!$A$3:$J$4477,7,FALSE)</f>
        <v>#N/A</v>
      </c>
      <c r="BE16" t="e">
        <f>VLOOKUP(CONCATENATE($A16,BE$3),[1]Blad3!$A$3:$J$4477,7,FALSE)</f>
        <v>#N/A</v>
      </c>
      <c r="BF16" t="e">
        <f>VLOOKUP(CONCATENATE($A16,BF$3),[1]Blad3!$A$3:$J$4477,7,FALSE)</f>
        <v>#N/A</v>
      </c>
      <c r="BG16">
        <f>VLOOKUP(CONCATENATE($A16,BG$3),[1]Blad3!$A$3:$J$4477,7,FALSE)</f>
        <v>241153</v>
      </c>
      <c r="BH16">
        <f>VLOOKUP(CONCATENATE($A16,BH$3),[1]Blad3!$A$3:$J$4477,7,FALSE)</f>
        <v>130409</v>
      </c>
      <c r="BI16">
        <f>VLOOKUP(CONCATENATE($A16,BI$3),[1]Blad3!$A$3:$J$4477,7,FALSE)</f>
        <v>371562</v>
      </c>
      <c r="BJ16" t="e">
        <f>VLOOKUP(CONCATENATE($A16,BJ$3),[1]Blad3!$A$3:$J$4477,7,FALSE)</f>
        <v>#N/A</v>
      </c>
    </row>
    <row r="17" spans="1:62" x14ac:dyDescent="0.25">
      <c r="A17" s="26" t="str">
        <f t="shared" si="0"/>
        <v>2006_dec_</v>
      </c>
      <c r="B17">
        <f t="shared" si="1"/>
        <v>2006</v>
      </c>
      <c r="C17" s="25" t="s">
        <v>158</v>
      </c>
      <c r="D17">
        <f>VLOOKUP(CONCATENATE($A17,D$3),[1]Blad3!$A$3:$J$4477,7,FALSE)</f>
        <v>12572.811</v>
      </c>
      <c r="E17">
        <f>VLOOKUP(CONCATENATE($A17,E$3),[1]Blad3!$A$3:$J$4477,7,FALSE)</f>
        <v>18949.012999999999</v>
      </c>
      <c r="F17">
        <f>VLOOKUP(CONCATENATE($A17,F$3),[1]Blad3!$A$3:$J$4477,7,FALSE)</f>
        <v>3091.8879999999999</v>
      </c>
      <c r="G17">
        <f>VLOOKUP(CONCATENATE($A17,G$3),[1]Blad3!$A$3:$J$4477,7,FALSE)</f>
        <v>1016.179</v>
      </c>
      <c r="H17">
        <f>VLOOKUP(CONCATENATE($A17,H$3),[1]Blad3!$A$3:$J$4477,7,FALSE)</f>
        <v>2268.1329999999998</v>
      </c>
      <c r="I17">
        <f>VLOOKUP(CONCATENATE($A17,I$3),[1]Blad3!$A$3:$J$4477,7,FALSE)</f>
        <v>29.3</v>
      </c>
      <c r="J17">
        <f>VLOOKUP(CONCATENATE($A17,J$3),[1]Blad3!$A$3:$J$4477,7,FALSE)</f>
        <v>111.5</v>
      </c>
      <c r="K17">
        <f>VLOOKUP(CONCATENATE($A17,K$3),[1]Blad3!$A$3:$J$4477,7,FALSE)</f>
        <v>1.85</v>
      </c>
      <c r="L17">
        <f>VLOOKUP(CONCATENATE($A17,L$3),[1]Blad3!$A$3:$J$4477,7,FALSE)</f>
        <v>14.3</v>
      </c>
      <c r="N17">
        <f>VLOOKUP(CONCATENATE($A17,N$3),[1]Blad3!$A$3:$J$4477,7,FALSE)</f>
        <v>26472.536</v>
      </c>
      <c r="O17">
        <f>VLOOKUP(CONCATENATE($A17,O$3),[1]Blad3!$A$3:$J$4477,7,FALSE)</f>
        <v>54731.033000000003</v>
      </c>
      <c r="P17">
        <f>VLOOKUP(CONCATENATE($A17,P$3),[1]Blad3!$A$3:$J$4477,7,FALSE)</f>
        <v>18209.362000000001</v>
      </c>
      <c r="Q17">
        <f>VLOOKUP(CONCATENATE($A17,Q$3),[1]Blad3!$A$3:$J$4477,7,FALSE)</f>
        <v>2965.8009999999999</v>
      </c>
      <c r="R17">
        <f>VLOOKUP(CONCATENATE($A17,R$3),[1]Blad3!$A$3:$J$4477,7,FALSE)</f>
        <v>7083.3329999999996</v>
      </c>
      <c r="S17">
        <f>VLOOKUP(CONCATENATE($A17,S$3),[1]Blad3!$A$3:$J$4477,7,FALSE)</f>
        <v>42.45</v>
      </c>
      <c r="T17">
        <f>VLOOKUP(CONCATENATE($A17,T$3),[1]Blad3!$A$3:$J$4477,7,FALSE)</f>
        <v>0.72099999999999997</v>
      </c>
      <c r="U17">
        <f>VLOOKUP(CONCATENATE($A17,U$3),[1]Blad3!$A$3:$J$4477,7,FALSE)</f>
        <v>17.100000000000001</v>
      </c>
      <c r="V17">
        <f>VLOOKUP(CONCATENATE($A17,V$3),[1]Blad3!$A$3:$J$4477,7,FALSE)</f>
        <v>25.65</v>
      </c>
      <c r="X17">
        <f>VLOOKUP(CONCATENATE($A17,X$3),[1]Blad3!$A$3:$J$4477,7,FALSE)</f>
        <v>5706.2049999999999</v>
      </c>
      <c r="Y17">
        <f>VLOOKUP(CONCATENATE($A17,Y$3),[1]Blad3!$A$3:$J$4477,7,FALSE)</f>
        <v>40570.241999999998</v>
      </c>
      <c r="Z17">
        <f>VLOOKUP(CONCATENATE($A17,Z$3),[1]Blad3!$A$3:$J$4477,7,FALSE)</f>
        <v>16670.525000000001</v>
      </c>
      <c r="AA17">
        <f>VLOOKUP(CONCATENATE($A17,AA$3),[1]Blad3!$A$3:$J$4477,7,FALSE)</f>
        <v>16110.178</v>
      </c>
      <c r="AB17">
        <f>VLOOKUP(CONCATENATE($A17,AB$3),[1]Blad3!$A$3:$J$4477,7,FALSE)</f>
        <v>2083.3330000000001</v>
      </c>
      <c r="AC17">
        <f>VLOOKUP(CONCATENATE($A17,AC$3),[1]Blad3!$A$3:$J$4477,7,FALSE)</f>
        <v>1.2050000000000001</v>
      </c>
      <c r="AD17">
        <f>VLOOKUP(CONCATENATE($A17,AD$3),[1]Blad3!$A$3:$J$4477,7,FALSE)</f>
        <v>42.45</v>
      </c>
      <c r="AE17">
        <f>VLOOKUP(CONCATENATE($A17,AE$3),[1]Blad3!$A$3:$J$4477,7,FALSE)</f>
        <v>18</v>
      </c>
      <c r="AG17">
        <f>VLOOKUP(CONCATENATE($A17,AG$3),[1]Blad3!$A$3:$J$4477,7,FALSE)</f>
        <v>18088.5</v>
      </c>
      <c r="AH17">
        <f>VLOOKUP(CONCATENATE($A17,AH$3),[1]Blad3!$A$3:$J$4477,7,FALSE)</f>
        <v>59986</v>
      </c>
      <c r="AI17">
        <f>VLOOKUP(CONCATENATE($A17,AI$3),[1]Blad3!$A$3:$J$4477,7,FALSE)</f>
        <v>27787.5</v>
      </c>
      <c r="AJ17">
        <f>VLOOKUP(CONCATENATE($A17,AJ$3),[1]Blad3!$A$3:$J$4477,7,FALSE)</f>
        <v>9943.3330000000005</v>
      </c>
      <c r="AK17">
        <f>VLOOKUP(CONCATENATE($A17,AK$3),[1]Blad3!$A$3:$J$4477,7,FALSE)</f>
        <v>4166.6660000000002</v>
      </c>
      <c r="AL17">
        <f>VLOOKUP(CONCATENATE($A17,AL$3),[1]Blad3!$A$3:$J$4477,7,FALSE)</f>
        <v>0.85</v>
      </c>
      <c r="AM17">
        <f>VLOOKUP(CONCATENATE($A17,AM$3),[1]Blad3!$A$3:$J$4477,7,FALSE)</f>
        <v>19.5</v>
      </c>
      <c r="AO17">
        <f>VLOOKUP(CONCATENATE($A17,AO$3),[1]Blad3!$A$3:$J$4477,7,FALSE)</f>
        <v>15360.446</v>
      </c>
      <c r="AP17">
        <f>VLOOKUP(CONCATENATE($A17,AP$3),[1]Blad3!$A$3:$J$4477,7,FALSE)</f>
        <v>101400.558</v>
      </c>
      <c r="AQ17">
        <f>VLOOKUP(CONCATENATE($A17,AQ$3),[1]Blad3!$A$3:$J$4477,7,FALSE)</f>
        <v>58936.642</v>
      </c>
      <c r="AR17">
        <f>VLOOKUP(CONCATENATE($A17,AR$3),[1]Blad3!$A$3:$J$4477,7,FALSE)</f>
        <v>16964.942999999999</v>
      </c>
      <c r="AS17">
        <f>VLOOKUP(CONCATENATE($A17,AS$3),[1]Blad3!$A$3:$J$4477,7,FALSE)</f>
        <v>10138.526</v>
      </c>
      <c r="AT17">
        <f>VLOOKUP(CONCATENATE($A17,AT$3),[1]Blad3!$A$3:$J$4477,7,FALSE)</f>
        <v>0.67500000000000004</v>
      </c>
      <c r="AU17">
        <f>VLOOKUP(CONCATENATE($A17,AU$3),[1]Blad3!$A$3:$J$4477,7,FALSE)</f>
        <v>26</v>
      </c>
      <c r="AV17">
        <f>VLOOKUP(CONCATENATE($A17,AV$3),[1]Blad3!$A$3:$J$4477,7,FALSE)</f>
        <v>160.80000000000001</v>
      </c>
      <c r="AX17" t="e">
        <f>VLOOKUP(CONCATENATE($A17,AX$3),[1]Blad3!$A$3:$J$4477,7,FALSE)</f>
        <v>#N/A</v>
      </c>
      <c r="AY17" t="e">
        <f>VLOOKUP(CONCATENATE($A17,AY$3),[1]Blad3!$A$3:$J$4477,7,FALSE)</f>
        <v>#N/A</v>
      </c>
      <c r="AZ17" t="e">
        <f>VLOOKUP(CONCATENATE($A17,AZ$3),[1]Blad3!$A$3:$J$4477,7,FALSE)</f>
        <v>#N/A</v>
      </c>
      <c r="BA17" t="e">
        <f>VLOOKUP(CONCATENATE($A17,BA$3),[1]Blad3!$A$3:$J$4477,7,FALSE)</f>
        <v>#N/A</v>
      </c>
      <c r="BB17" t="e">
        <f>VLOOKUP(CONCATENATE($A17,BB$3),[1]Blad3!$A$3:$J$4477,7,FALSE)</f>
        <v>#N/A</v>
      </c>
      <c r="BC17" t="e">
        <f>VLOOKUP(CONCATENATE($A17,BC$3),[1]Blad3!$A$3:$J$4477,7,FALSE)</f>
        <v>#N/A</v>
      </c>
      <c r="BD17" t="e">
        <f>VLOOKUP(CONCATENATE($A17,BD$3),[1]Blad3!$A$3:$J$4477,7,FALSE)</f>
        <v>#N/A</v>
      </c>
      <c r="BE17" t="e">
        <f>VLOOKUP(CONCATENATE($A17,BE$3),[1]Blad3!$A$3:$J$4477,7,FALSE)</f>
        <v>#N/A</v>
      </c>
      <c r="BF17" t="e">
        <f>VLOOKUP(CONCATENATE($A17,BF$3),[1]Blad3!$A$3:$J$4477,7,FALSE)</f>
        <v>#N/A</v>
      </c>
      <c r="BG17">
        <f>VLOOKUP(CONCATENATE($A17,BG$3),[1]Blad3!$A$3:$J$4477,7,FALSE)</f>
        <v>286478</v>
      </c>
      <c r="BH17">
        <f>VLOOKUP(CONCATENATE($A17,BH$3),[1]Blad3!$A$3:$J$4477,7,FALSE)</f>
        <v>123999</v>
      </c>
      <c r="BI17">
        <f>VLOOKUP(CONCATENATE($A17,BI$3),[1]Blad3!$A$3:$J$4477,7,FALSE)</f>
        <v>410477</v>
      </c>
      <c r="BJ17" t="e">
        <f>VLOOKUP(CONCATENATE($A17,BJ$3),[1]Blad3!$A$3:$J$4477,7,FALSE)</f>
        <v>#N/A</v>
      </c>
    </row>
    <row r="18" spans="1:62" x14ac:dyDescent="0.25">
      <c r="A18" s="26" t="str">
        <f t="shared" si="0"/>
        <v>2007_jan_</v>
      </c>
      <c r="B18">
        <f>+B6+1</f>
        <v>2007</v>
      </c>
      <c r="C18" t="str">
        <f>+C6</f>
        <v>jan</v>
      </c>
      <c r="D18">
        <f>VLOOKUP(CONCATENATE($A18,D$3),[1]Blad3!$A$3:$J$4477,7,FALSE)</f>
        <v>12456.707</v>
      </c>
      <c r="E18">
        <f>VLOOKUP(CONCATENATE($A18,E$3),[1]Blad3!$A$3:$J$4477,7,FALSE)</f>
        <v>18814.995999999999</v>
      </c>
      <c r="F18">
        <f>VLOOKUP(CONCATENATE($A18,F$3),[1]Blad3!$A$3:$J$4477,7,FALSE)</f>
        <v>2806.0030000000002</v>
      </c>
      <c r="G18">
        <f>VLOOKUP(CONCATENATE($A18,G$3),[1]Blad3!$A$3:$J$4477,7,FALSE)</f>
        <v>957.89700000000005</v>
      </c>
      <c r="H18">
        <f>VLOOKUP(CONCATENATE($A18,H$3),[1]Blad3!$A$3:$J$4477,7,FALSE)</f>
        <v>2594.3870000000002</v>
      </c>
      <c r="I18">
        <f>VLOOKUP(CONCATENATE($A18,I$3),[1]Blad3!$A$3:$J$4477,7,FALSE)</f>
        <v>28.6</v>
      </c>
      <c r="J18">
        <f>VLOOKUP(CONCATENATE($A18,J$3),[1]Blad3!$A$3:$J$4477,7,FALSE)</f>
        <v>102</v>
      </c>
      <c r="K18">
        <f>VLOOKUP(CONCATENATE($A18,K$3),[1]Blad3!$A$3:$J$4477,7,FALSE)</f>
        <v>1.85</v>
      </c>
      <c r="L18">
        <f>VLOOKUP(CONCATENATE($A18,L$3),[1]Blad3!$A$3:$J$4477,7,FALSE)</f>
        <v>14.6</v>
      </c>
      <c r="N18">
        <f>VLOOKUP(CONCATENATE($A18,N$3),[1]Blad3!$A$3:$J$4477,7,FALSE)</f>
        <v>24068.552</v>
      </c>
      <c r="O18">
        <f>VLOOKUP(CONCATENATE($A18,O$3),[1]Blad3!$A$3:$J$4477,7,FALSE)</f>
        <v>52700.837</v>
      </c>
      <c r="P18">
        <f>VLOOKUP(CONCATENATE($A18,P$3),[1]Blad3!$A$3:$J$4477,7,FALSE)</f>
        <v>18524.187000000002</v>
      </c>
      <c r="Q18">
        <f>VLOOKUP(CONCATENATE($A18,Q$3),[1]Blad3!$A$3:$J$4477,7,FALSE)</f>
        <v>3024.7640000000001</v>
      </c>
      <c r="R18">
        <f>VLOOKUP(CONCATENATE($A18,R$3),[1]Blad3!$A$3:$J$4477,7,FALSE)</f>
        <v>7083.3329999999996</v>
      </c>
      <c r="S18">
        <f>VLOOKUP(CONCATENATE($A18,S$3),[1]Blad3!$A$3:$J$4477,7,FALSE)</f>
        <v>41.05</v>
      </c>
      <c r="T18">
        <f>VLOOKUP(CONCATENATE($A18,T$3),[1]Blad3!$A$3:$J$4477,7,FALSE)</f>
        <v>0.66400000000000003</v>
      </c>
      <c r="U18">
        <f>VLOOKUP(CONCATENATE($A18,U$3),[1]Blad3!$A$3:$J$4477,7,FALSE)</f>
        <v>17.45</v>
      </c>
      <c r="V18">
        <f>VLOOKUP(CONCATENATE($A18,V$3),[1]Blad3!$A$3:$J$4477,7,FALSE)</f>
        <v>26</v>
      </c>
      <c r="X18">
        <f>VLOOKUP(CONCATENATE($A18,X$3),[1]Blad3!$A$3:$J$4477,7,FALSE)</f>
        <v>3104.1790000000001</v>
      </c>
      <c r="Y18">
        <f>VLOOKUP(CONCATENATE($A18,Y$3),[1]Blad3!$A$3:$J$4477,7,FALSE)</f>
        <v>37761.050999999999</v>
      </c>
      <c r="Z18">
        <f>VLOOKUP(CONCATENATE($A18,Z$3),[1]Blad3!$A$3:$J$4477,7,FALSE)</f>
        <v>16994.673999999999</v>
      </c>
      <c r="AA18">
        <f>VLOOKUP(CONCATENATE($A18,AA$3),[1]Blad3!$A$3:$J$4477,7,FALSE)</f>
        <v>15578.864</v>
      </c>
      <c r="AB18">
        <f>VLOOKUP(CONCATENATE($A18,AB$3),[1]Blad3!$A$3:$J$4477,7,FALSE)</f>
        <v>2083.3330000000001</v>
      </c>
      <c r="AC18">
        <f>VLOOKUP(CONCATENATE($A18,AC$3),[1]Blad3!$A$3:$J$4477,7,FALSE)</f>
        <v>1.1100000000000001</v>
      </c>
      <c r="AD18">
        <f>VLOOKUP(CONCATENATE($A18,AD$3),[1]Blad3!$A$3:$J$4477,7,FALSE)</f>
        <v>41.05</v>
      </c>
      <c r="AE18">
        <f>VLOOKUP(CONCATENATE($A18,AE$3),[1]Blad3!$A$3:$J$4477,7,FALSE)</f>
        <v>18.350000000000001</v>
      </c>
      <c r="AG18">
        <f>VLOOKUP(CONCATENATE($A18,AG$3),[1]Blad3!$A$3:$J$4477,7,FALSE)</f>
        <v>12096.333000000001</v>
      </c>
      <c r="AH18">
        <f>VLOOKUP(CONCATENATE($A18,AH$3),[1]Blad3!$A$3:$J$4477,7,FALSE)</f>
        <v>54548</v>
      </c>
      <c r="AI18">
        <f>VLOOKUP(CONCATENATE($A18,AI$3),[1]Blad3!$A$3:$J$4477,7,FALSE)</f>
        <v>28215</v>
      </c>
      <c r="AJ18">
        <f>VLOOKUP(CONCATENATE($A18,AJ$3),[1]Blad3!$A$3:$J$4477,7,FALSE)</f>
        <v>10070</v>
      </c>
      <c r="AK18">
        <f>VLOOKUP(CONCATENATE($A18,AK$3),[1]Blad3!$A$3:$J$4477,7,FALSE)</f>
        <v>4166.6660000000002</v>
      </c>
      <c r="AL18">
        <f>VLOOKUP(CONCATENATE($A18,AL$3),[1]Blad3!$A$3:$J$4477,7,FALSE)</f>
        <v>0.77</v>
      </c>
      <c r="AM18">
        <f>VLOOKUP(CONCATENATE($A18,AM$3),[1]Blad3!$A$3:$J$4477,7,FALSE)</f>
        <v>19.8</v>
      </c>
      <c r="AO18">
        <f>VLOOKUP(CONCATENATE($A18,AO$3),[1]Blad3!$A$3:$J$4477,7,FALSE)</f>
        <v>16285.844999999999</v>
      </c>
      <c r="AP18">
        <f>VLOOKUP(CONCATENATE($A18,AP$3),[1]Blad3!$A$3:$J$4477,7,FALSE)</f>
        <v>103653.90399999999</v>
      </c>
      <c r="AQ18">
        <f>VLOOKUP(CONCATENATE($A18,AQ$3),[1]Blad3!$A$3:$J$4477,7,FALSE)</f>
        <v>60136.167000000001</v>
      </c>
      <c r="AR18">
        <f>VLOOKUP(CONCATENATE($A18,AR$3),[1]Blad3!$A$3:$J$4477,7,FALSE)</f>
        <v>17093.364000000001</v>
      </c>
      <c r="AS18">
        <f>VLOOKUP(CONCATENATE($A18,AS$3),[1]Blad3!$A$3:$J$4477,7,FALSE)</f>
        <v>10138.526</v>
      </c>
      <c r="AT18">
        <f>VLOOKUP(CONCATENATE($A18,AT$3),[1]Blad3!$A$3:$J$4477,7,FALSE)</f>
        <v>0.69</v>
      </c>
      <c r="AU18">
        <f>VLOOKUP(CONCATENATE($A18,AU$3),[1]Blad3!$A$3:$J$4477,7,FALSE)</f>
        <v>26.6</v>
      </c>
      <c r="AV18">
        <f>VLOOKUP(CONCATENATE($A18,AV$3),[1]Blad3!$A$3:$J$4477,7,FALSE)</f>
        <v>161.4</v>
      </c>
      <c r="AX18">
        <f>VLOOKUP(CONCATENATE($A18,AX$3),[1]Blad3!$A$3:$J$4477,7,FALSE)</f>
        <v>174585</v>
      </c>
      <c r="AY18">
        <f>VLOOKUP(CONCATENATE($A18,AY$3),[1]Blad3!$A$3:$J$4477,7,FALSE)</f>
        <v>657525</v>
      </c>
      <c r="AZ18">
        <f>VLOOKUP(CONCATENATE($A18,AZ$3),[1]Blad3!$A$3:$J$4477,7,FALSE)</f>
        <v>0.26500000000000001</v>
      </c>
      <c r="BA18">
        <f>VLOOKUP(CONCATENATE($A18,BA$3),[1]Blad3!$A$3:$J$4477,7,FALSE)</f>
        <v>107791</v>
      </c>
      <c r="BB18">
        <f>VLOOKUP(CONCATENATE($A18,BB$3),[1]Blad3!$A$3:$J$4477,7,FALSE)</f>
        <v>73636</v>
      </c>
      <c r="BC18">
        <f>VLOOKUP(CONCATENATE($A18,BC$3),[1]Blad3!$A$3:$J$4477,7,FALSE)</f>
        <v>1.4630000000000001</v>
      </c>
      <c r="BD18">
        <f>VLOOKUP(CONCATENATE($A18,BD$3),[1]Blad3!$A$3:$J$4477,7,FALSE)</f>
        <v>3384</v>
      </c>
      <c r="BE18">
        <f>VLOOKUP(CONCATENATE($A18,BE$3),[1]Blad3!$A$3:$J$4477,7,FALSE)</f>
        <v>3347</v>
      </c>
      <c r="BF18">
        <f>VLOOKUP(CONCATENATE($A18,BF$3),[1]Blad3!$A$3:$J$4477,7,FALSE)</f>
        <v>1.0109999999999999</v>
      </c>
      <c r="BG18">
        <f>VLOOKUP(CONCATENATE($A18,BG$3),[1]Blad3!$A$3:$J$4477,7,FALSE)</f>
        <v>268558</v>
      </c>
      <c r="BH18">
        <f>VLOOKUP(CONCATENATE($A18,BH$3),[1]Blad3!$A$3:$J$4477,7,FALSE)</f>
        <v>126807</v>
      </c>
      <c r="BI18">
        <f>VLOOKUP(CONCATENATE($A18,BI$3),[1]Blad3!$A$3:$J$4477,7,FALSE)</f>
        <v>395365</v>
      </c>
      <c r="BJ18" t="e">
        <f>VLOOKUP(CONCATENATE($A18,BJ$3),[1]Blad3!$A$3:$J$4477,7,FALSE)</f>
        <v>#N/A</v>
      </c>
    </row>
    <row r="19" spans="1:62" x14ac:dyDescent="0.25">
      <c r="A19" s="26" t="str">
        <f t="shared" si="0"/>
        <v>2007_feb_</v>
      </c>
      <c r="B19">
        <f t="shared" ref="B19:B82" si="2">+B7+1</f>
        <v>2007</v>
      </c>
      <c r="C19" t="str">
        <f t="shared" ref="C19:C82" si="3">+C7</f>
        <v>feb</v>
      </c>
      <c r="D19">
        <f>VLOOKUP(CONCATENATE($A19,D$3),[1]Blad3!$A$3:$J$4477,7,FALSE)</f>
        <v>10555.77</v>
      </c>
      <c r="E19">
        <f>VLOOKUP(CONCATENATE($A19,E$3),[1]Blad3!$A$3:$J$4477,7,FALSE)</f>
        <v>17440.157999999999</v>
      </c>
      <c r="F19">
        <f>VLOOKUP(CONCATENATE($A19,F$3),[1]Blad3!$A$3:$J$4477,7,FALSE)</f>
        <v>2892.489</v>
      </c>
      <c r="G19">
        <f>VLOOKUP(CONCATENATE($A19,G$3),[1]Blad3!$A$3:$J$4477,7,FALSE)</f>
        <v>957.89700000000005</v>
      </c>
      <c r="H19">
        <f>VLOOKUP(CONCATENATE($A19,H$3),[1]Blad3!$A$3:$J$4477,7,FALSE)</f>
        <v>3034.0010000000002</v>
      </c>
      <c r="I19">
        <f>VLOOKUP(CONCATENATE($A19,I$3),[1]Blad3!$A$3:$J$4477,7,FALSE)</f>
        <v>28.9</v>
      </c>
      <c r="J19">
        <f>VLOOKUP(CONCATENATE($A19,J$3),[1]Blad3!$A$3:$J$4477,7,FALSE)</f>
        <v>128</v>
      </c>
      <c r="K19">
        <f>VLOOKUP(CONCATENATE($A19,K$3),[1]Blad3!$A$3:$J$4477,7,FALSE)</f>
        <v>1.9</v>
      </c>
      <c r="L19">
        <f>VLOOKUP(CONCATENATE($A19,L$3),[1]Blad3!$A$3:$J$4477,7,FALSE)</f>
        <v>15.05</v>
      </c>
      <c r="N19">
        <f>VLOOKUP(CONCATENATE($A19,N$3),[1]Blad3!$A$3:$J$4477,7,FALSE)</f>
        <v>28190.955999999998</v>
      </c>
      <c r="O19">
        <f>VLOOKUP(CONCATENATE($A19,O$3),[1]Blad3!$A$3:$J$4477,7,FALSE)</f>
        <v>57254.947</v>
      </c>
      <c r="P19">
        <f>VLOOKUP(CONCATENATE($A19,P$3),[1]Blad3!$A$3:$J$4477,7,FALSE)</f>
        <v>18867.45</v>
      </c>
      <c r="Q19">
        <f>VLOOKUP(CONCATENATE($A19,Q$3),[1]Blad3!$A$3:$J$4477,7,FALSE)</f>
        <v>3113.2069999999999</v>
      </c>
      <c r="R19">
        <f>VLOOKUP(CONCATENATE($A19,R$3),[1]Blad3!$A$3:$J$4477,7,FALSE)</f>
        <v>7083.3329999999996</v>
      </c>
      <c r="S19">
        <f>VLOOKUP(CONCATENATE($A19,S$3),[1]Blad3!$A$3:$J$4477,7,FALSE)</f>
        <v>44.6</v>
      </c>
      <c r="T19">
        <f>VLOOKUP(CONCATENATE($A19,T$3),[1]Blad3!$A$3:$J$4477,7,FALSE)</f>
        <v>0.72099999999999997</v>
      </c>
      <c r="U19">
        <f>VLOOKUP(CONCATENATE($A19,U$3),[1]Blad3!$A$3:$J$4477,7,FALSE)</f>
        <v>17.850000000000001</v>
      </c>
      <c r="V19">
        <f>VLOOKUP(CONCATENATE($A19,V$3),[1]Blad3!$A$3:$J$4477,7,FALSE)</f>
        <v>26.35</v>
      </c>
      <c r="X19">
        <f>VLOOKUP(CONCATENATE($A19,X$3),[1]Blad3!$A$3:$J$4477,7,FALSE)</f>
        <v>2917.8510000000001</v>
      </c>
      <c r="Y19">
        <f>VLOOKUP(CONCATENATE($A19,Y$3),[1]Blad3!$A$3:$J$4477,7,FALSE)</f>
        <v>39292.438999999998</v>
      </c>
      <c r="Z19">
        <f>VLOOKUP(CONCATENATE($A19,Z$3),[1]Blad3!$A$3:$J$4477,7,FALSE)</f>
        <v>17365.13</v>
      </c>
      <c r="AA19">
        <f>VLOOKUP(CONCATENATE($A19,AA$3),[1]Blad3!$A$3:$J$4477,7,FALSE)</f>
        <v>16926.123</v>
      </c>
      <c r="AB19">
        <f>VLOOKUP(CONCATENATE($A19,AB$3),[1]Blad3!$A$3:$J$4477,7,FALSE)</f>
        <v>2083.3330000000001</v>
      </c>
      <c r="AC19">
        <f>VLOOKUP(CONCATENATE($A19,AC$3),[1]Blad3!$A$3:$J$4477,7,FALSE)</f>
        <v>1.167</v>
      </c>
      <c r="AD19">
        <f>VLOOKUP(CONCATENATE($A19,AD$3),[1]Blad3!$A$3:$J$4477,7,FALSE)</f>
        <v>44.6</v>
      </c>
      <c r="AE19">
        <f>VLOOKUP(CONCATENATE($A19,AE$3),[1]Blad3!$A$3:$J$4477,7,FALSE)</f>
        <v>18.75</v>
      </c>
      <c r="AG19">
        <f>VLOOKUP(CONCATENATE($A19,AG$3),[1]Blad3!$A$3:$J$4477,7,FALSE)</f>
        <v>17077.416000000001</v>
      </c>
      <c r="AH19">
        <f>VLOOKUP(CONCATENATE($A19,AH$3),[1]Blad3!$A$3:$J$4477,7,FALSE)</f>
        <v>60202</v>
      </c>
      <c r="AI19">
        <f>VLOOKUP(CONCATENATE($A19,AI$3),[1]Blad3!$A$3:$J$4477,7,FALSE)</f>
        <v>28856.25</v>
      </c>
      <c r="AJ19">
        <f>VLOOKUP(CONCATENATE($A19,AJ$3),[1]Blad3!$A$3:$J$4477,7,FALSE)</f>
        <v>10101.665999999999</v>
      </c>
      <c r="AK19">
        <f>VLOOKUP(CONCATENATE($A19,AK$3),[1]Blad3!$A$3:$J$4477,7,FALSE)</f>
        <v>4166.6660000000002</v>
      </c>
      <c r="AL19">
        <f>VLOOKUP(CONCATENATE($A19,AL$3),[1]Blad3!$A$3:$J$4477,7,FALSE)</f>
        <v>0.85</v>
      </c>
      <c r="AM19">
        <f>VLOOKUP(CONCATENATE($A19,AM$3),[1]Blad3!$A$3:$J$4477,7,FALSE)</f>
        <v>20.25</v>
      </c>
      <c r="AO19">
        <f>VLOOKUP(CONCATENATE($A19,AO$3),[1]Blad3!$A$3:$J$4477,7,FALSE)</f>
        <v>18596.350999999999</v>
      </c>
      <c r="AP19">
        <f>VLOOKUP(CONCATENATE($A19,AP$3),[1]Blad3!$A$3:$J$4477,7,FALSE)</f>
        <v>106658.36500000001</v>
      </c>
      <c r="AQ19">
        <f>VLOOKUP(CONCATENATE($A19,AQ$3),[1]Blad3!$A$3:$J$4477,7,FALSE)</f>
        <v>60701.701000000001</v>
      </c>
      <c r="AR19">
        <f>VLOOKUP(CONCATENATE($A19,AR$3),[1]Blad3!$A$3:$J$4477,7,FALSE)</f>
        <v>17221.786</v>
      </c>
      <c r="AS19">
        <f>VLOOKUP(CONCATENATE($A19,AS$3),[1]Blad3!$A$3:$J$4477,7,FALSE)</f>
        <v>10138.526</v>
      </c>
      <c r="AT19">
        <f>VLOOKUP(CONCATENATE($A19,AT$3),[1]Blad3!$A$3:$J$4477,7,FALSE)</f>
        <v>0.71</v>
      </c>
      <c r="AU19">
        <f>VLOOKUP(CONCATENATE($A19,AU$3),[1]Blad3!$A$3:$J$4477,7,FALSE)</f>
        <v>26.95</v>
      </c>
      <c r="AV19">
        <f>VLOOKUP(CONCATENATE($A19,AV$3),[1]Blad3!$A$3:$J$4477,7,FALSE)</f>
        <v>159.15</v>
      </c>
      <c r="AX19">
        <f>VLOOKUP(CONCATENATE($A19,AX$3),[1]Blad3!$A$3:$J$4477,7,FALSE)</f>
        <v>225493</v>
      </c>
      <c r="AY19">
        <f>VLOOKUP(CONCATENATE($A19,AY$3),[1]Blad3!$A$3:$J$4477,7,FALSE)</f>
        <v>738704</v>
      </c>
      <c r="AZ19">
        <f>VLOOKUP(CONCATENATE($A19,AZ$3),[1]Blad3!$A$3:$J$4477,7,FALSE)</f>
        <v>0.30499999999999999</v>
      </c>
      <c r="BA19">
        <f>VLOOKUP(CONCATENATE($A19,BA$3),[1]Blad3!$A$3:$J$4477,7,FALSE)</f>
        <v>108632</v>
      </c>
      <c r="BB19">
        <f>VLOOKUP(CONCATENATE($A19,BB$3),[1]Blad3!$A$3:$J$4477,7,FALSE)</f>
        <v>73154</v>
      </c>
      <c r="BC19">
        <f>VLOOKUP(CONCATENATE($A19,BC$3),[1]Blad3!$A$3:$J$4477,7,FALSE)</f>
        <v>1.484</v>
      </c>
      <c r="BD19">
        <f>VLOOKUP(CONCATENATE($A19,BD$3),[1]Blad3!$A$3:$J$4477,7,FALSE)</f>
        <v>7201</v>
      </c>
      <c r="BE19">
        <f>VLOOKUP(CONCATENATE($A19,BE$3),[1]Blad3!$A$3:$J$4477,7,FALSE)</f>
        <v>9244</v>
      </c>
      <c r="BF19">
        <f>VLOOKUP(CONCATENATE($A19,BF$3),[1]Blad3!$A$3:$J$4477,7,FALSE)</f>
        <v>0.77800000000000002</v>
      </c>
      <c r="BG19">
        <f>VLOOKUP(CONCATENATE($A19,BG$3),[1]Blad3!$A$3:$J$4477,7,FALSE)</f>
        <v>359770</v>
      </c>
      <c r="BH19">
        <f>VLOOKUP(CONCATENATE($A19,BH$3),[1]Blad3!$A$3:$J$4477,7,FALSE)</f>
        <v>141671</v>
      </c>
      <c r="BI19">
        <f>VLOOKUP(CONCATENATE($A19,BI$3),[1]Blad3!$A$3:$J$4477,7,FALSE)</f>
        <v>501441</v>
      </c>
      <c r="BJ19" t="e">
        <f>VLOOKUP(CONCATENATE($A19,BJ$3),[1]Blad3!$A$3:$J$4477,7,FALSE)</f>
        <v>#N/A</v>
      </c>
    </row>
    <row r="20" spans="1:62" x14ac:dyDescent="0.25">
      <c r="A20" s="26" t="str">
        <f t="shared" si="0"/>
        <v>2007_mrt_</v>
      </c>
      <c r="B20">
        <f t="shared" si="2"/>
        <v>2007</v>
      </c>
      <c r="C20" t="str">
        <f t="shared" si="3"/>
        <v>mrt</v>
      </c>
      <c r="D20">
        <f>VLOOKUP(CONCATENATE($A20,D$3),[1]Blad3!$A$3:$J$4477,7,FALSE)</f>
        <v>10243.495999999999</v>
      </c>
      <c r="E20">
        <f>VLOOKUP(CONCATENATE($A20,E$3),[1]Blad3!$A$3:$J$4477,7,FALSE)</f>
        <v>17993.922999999999</v>
      </c>
      <c r="F20">
        <f>VLOOKUP(CONCATENATE($A20,F$3),[1]Blad3!$A$3:$J$4477,7,FALSE)</f>
        <v>3318.915</v>
      </c>
      <c r="G20">
        <f>VLOOKUP(CONCATENATE($A20,G$3),[1]Blad3!$A$3:$J$4477,7,FALSE)</f>
        <v>957.89700000000005</v>
      </c>
      <c r="H20">
        <f>VLOOKUP(CONCATENATE($A20,H$3),[1]Blad3!$A$3:$J$4477,7,FALSE)</f>
        <v>3473.614</v>
      </c>
      <c r="I20">
        <f>VLOOKUP(CONCATENATE($A20,I$3),[1]Blad3!$A$3:$J$4477,7,FALSE)</f>
        <v>27.2</v>
      </c>
      <c r="J20">
        <f>VLOOKUP(CONCATENATE($A20,J$3),[1]Blad3!$A$3:$J$4477,7,FALSE)</f>
        <v>121</v>
      </c>
      <c r="K20">
        <f>VLOOKUP(CONCATENATE($A20,K$3),[1]Blad3!$A$3:$J$4477,7,FALSE)</f>
        <v>2</v>
      </c>
      <c r="L20">
        <f>VLOOKUP(CONCATENATE($A20,L$3),[1]Blad3!$A$3:$J$4477,7,FALSE)</f>
        <v>15.35</v>
      </c>
      <c r="N20">
        <f>VLOOKUP(CONCATENATE($A20,N$3),[1]Blad3!$A$3:$J$4477,7,FALSE)</f>
        <v>22326.518</v>
      </c>
      <c r="O20">
        <f>VLOOKUP(CONCATENATE($A20,O$3),[1]Blad3!$A$3:$J$4477,7,FALSE)</f>
        <v>51650.072999999997</v>
      </c>
      <c r="P20">
        <f>VLOOKUP(CONCATENATE($A20,P$3),[1]Blad3!$A$3:$J$4477,7,FALSE)</f>
        <v>19227.25</v>
      </c>
      <c r="Q20">
        <f>VLOOKUP(CONCATENATE($A20,Q$3),[1]Blad3!$A$3:$J$4477,7,FALSE)</f>
        <v>3012.971</v>
      </c>
      <c r="R20">
        <f>VLOOKUP(CONCATENATE($A20,R$3),[1]Blad3!$A$3:$J$4477,7,FALSE)</f>
        <v>7083.3329999999996</v>
      </c>
      <c r="S20">
        <f>VLOOKUP(CONCATENATE($A20,S$3),[1]Blad3!$A$3:$J$4477,7,FALSE)</f>
        <v>40.1</v>
      </c>
      <c r="T20">
        <f>VLOOKUP(CONCATENATE($A20,T$3),[1]Blad3!$A$3:$J$4477,7,FALSE)</f>
        <v>0.67300000000000004</v>
      </c>
      <c r="U20">
        <f>VLOOKUP(CONCATENATE($A20,U$3),[1]Blad3!$A$3:$J$4477,7,FALSE)</f>
        <v>18.25</v>
      </c>
      <c r="V20">
        <f>VLOOKUP(CONCATENATE($A20,V$3),[1]Blad3!$A$3:$J$4477,7,FALSE)</f>
        <v>26.75</v>
      </c>
      <c r="X20">
        <f>VLOOKUP(CONCATENATE($A20,X$3),[1]Blad3!$A$3:$J$4477,7,FALSE)</f>
        <v>2338.4830000000002</v>
      </c>
      <c r="Y20">
        <f>VLOOKUP(CONCATENATE($A20,Y$3),[1]Blad3!$A$3:$J$4477,7,FALSE)</f>
        <v>37375.735000000001</v>
      </c>
      <c r="Z20">
        <f>VLOOKUP(CONCATENATE($A20,Z$3),[1]Blad3!$A$3:$J$4477,7,FALSE)</f>
        <v>17735.587</v>
      </c>
      <c r="AA20">
        <f>VLOOKUP(CONCATENATE($A20,AA$3),[1]Blad3!$A$3:$J$4477,7,FALSE)</f>
        <v>15218.33</v>
      </c>
      <c r="AB20">
        <f>VLOOKUP(CONCATENATE($A20,AB$3),[1]Blad3!$A$3:$J$4477,7,FALSE)</f>
        <v>2083.3330000000001</v>
      </c>
      <c r="AC20">
        <f>VLOOKUP(CONCATENATE($A20,AC$3),[1]Blad3!$A$3:$J$4477,7,FALSE)</f>
        <v>1.1100000000000001</v>
      </c>
      <c r="AD20">
        <f>VLOOKUP(CONCATENATE($A20,AD$3),[1]Blad3!$A$3:$J$4477,7,FALSE)</f>
        <v>40.1</v>
      </c>
      <c r="AE20">
        <f>VLOOKUP(CONCATENATE($A20,AE$3),[1]Blad3!$A$3:$J$4477,7,FALSE)</f>
        <v>19.149999999999999</v>
      </c>
      <c r="AG20">
        <f>VLOOKUP(CONCATENATE($A20,AG$3),[1]Blad3!$A$3:$J$4477,7,FALSE)</f>
        <v>19440.582999999999</v>
      </c>
      <c r="AH20">
        <f>VLOOKUP(CONCATENATE($A20,AH$3),[1]Blad3!$A$3:$J$4477,7,FALSE)</f>
        <v>63056</v>
      </c>
      <c r="AI20">
        <f>VLOOKUP(CONCATENATE($A20,AI$3),[1]Blad3!$A$3:$J$4477,7,FALSE)</f>
        <v>29283.75</v>
      </c>
      <c r="AJ20">
        <f>VLOOKUP(CONCATENATE($A20,AJ$3),[1]Blad3!$A$3:$J$4477,7,FALSE)</f>
        <v>10165</v>
      </c>
      <c r="AK20">
        <f>VLOOKUP(CONCATENATE($A20,AK$3),[1]Blad3!$A$3:$J$4477,7,FALSE)</f>
        <v>4166.6660000000002</v>
      </c>
      <c r="AL20">
        <f>VLOOKUP(CONCATENATE($A20,AL$3),[1]Blad3!$A$3:$J$4477,7,FALSE)</f>
        <v>0.89</v>
      </c>
      <c r="AM20">
        <f>VLOOKUP(CONCATENATE($A20,AM$3),[1]Blad3!$A$3:$J$4477,7,FALSE)</f>
        <v>20.55</v>
      </c>
      <c r="AO20">
        <f>VLOOKUP(CONCATENATE($A20,AO$3),[1]Blad3!$A$3:$J$4477,7,FALSE)</f>
        <v>20850.466</v>
      </c>
      <c r="AP20">
        <f>VLOOKUP(CONCATENATE($A20,AP$3),[1]Blad3!$A$3:$J$4477,7,FALSE)</f>
        <v>109662.826</v>
      </c>
      <c r="AQ20">
        <f>VLOOKUP(CONCATENATE($A20,AQ$3),[1]Blad3!$A$3:$J$4477,7,FALSE)</f>
        <v>61227.309000000001</v>
      </c>
      <c r="AR20">
        <f>VLOOKUP(CONCATENATE($A20,AR$3),[1]Blad3!$A$3:$J$4477,7,FALSE)</f>
        <v>17446.523000000001</v>
      </c>
      <c r="AS20">
        <f>VLOOKUP(CONCATENATE($A20,AS$3),[1]Blad3!$A$3:$J$4477,7,FALSE)</f>
        <v>10138.526</v>
      </c>
      <c r="AT20">
        <f>VLOOKUP(CONCATENATE($A20,AT$3),[1]Blad3!$A$3:$J$4477,7,FALSE)</f>
        <v>0.73</v>
      </c>
      <c r="AU20">
        <f>VLOOKUP(CONCATENATE($A20,AU$3),[1]Blad3!$A$3:$J$4477,7,FALSE)</f>
        <v>27.2</v>
      </c>
      <c r="AV20">
        <f>VLOOKUP(CONCATENATE($A20,AV$3),[1]Blad3!$A$3:$J$4477,7,FALSE)</f>
        <v>159.9</v>
      </c>
      <c r="AX20">
        <f>VLOOKUP(CONCATENATE($A20,AX$3),[1]Blad3!$A$3:$J$4477,7,FALSE)</f>
        <v>202200</v>
      </c>
      <c r="AY20">
        <f>VLOOKUP(CONCATENATE($A20,AY$3),[1]Blad3!$A$3:$J$4477,7,FALSE)</f>
        <v>861618</v>
      </c>
      <c r="AZ20">
        <f>VLOOKUP(CONCATENATE($A20,AZ$3),[1]Blad3!$A$3:$J$4477,7,FALSE)</f>
        <v>0.23400000000000001</v>
      </c>
      <c r="BA20">
        <f>VLOOKUP(CONCATENATE($A20,BA$3),[1]Blad3!$A$3:$J$4477,7,FALSE)</f>
        <v>137805</v>
      </c>
      <c r="BB20">
        <f>VLOOKUP(CONCATENATE($A20,BB$3),[1]Blad3!$A$3:$J$4477,7,FALSE)</f>
        <v>94154</v>
      </c>
      <c r="BC20">
        <f>VLOOKUP(CONCATENATE($A20,BC$3),[1]Blad3!$A$3:$J$4477,7,FALSE)</f>
        <v>1.4630000000000001</v>
      </c>
      <c r="BD20">
        <f>VLOOKUP(CONCATENATE($A20,BD$3),[1]Blad3!$A$3:$J$4477,7,FALSE)</f>
        <v>35011</v>
      </c>
      <c r="BE20">
        <f>VLOOKUP(CONCATENATE($A20,BE$3),[1]Blad3!$A$3:$J$4477,7,FALSE)</f>
        <v>57713</v>
      </c>
      <c r="BF20">
        <f>VLOOKUP(CONCATENATE($A20,BF$3),[1]Blad3!$A$3:$J$4477,7,FALSE)</f>
        <v>0.60599999999999998</v>
      </c>
      <c r="BG20">
        <f>VLOOKUP(CONCATENATE($A20,BG$3),[1]Blad3!$A$3:$J$4477,7,FALSE)</f>
        <v>340871</v>
      </c>
      <c r="BH20">
        <f>VLOOKUP(CONCATENATE($A20,BH$3),[1]Blad3!$A$3:$J$4477,7,FALSE)</f>
        <v>204960</v>
      </c>
      <c r="BI20">
        <f>VLOOKUP(CONCATENATE($A20,BI$3),[1]Blad3!$A$3:$J$4477,7,FALSE)</f>
        <v>545831</v>
      </c>
      <c r="BJ20" t="e">
        <f>VLOOKUP(CONCATENATE($A20,BJ$3),[1]Blad3!$A$3:$J$4477,7,FALSE)</f>
        <v>#N/A</v>
      </c>
    </row>
    <row r="21" spans="1:62" x14ac:dyDescent="0.25">
      <c r="A21" s="26" t="str">
        <f t="shared" si="0"/>
        <v>2007_apr_</v>
      </c>
      <c r="B21">
        <f t="shared" si="2"/>
        <v>2007</v>
      </c>
      <c r="C21" t="str">
        <f t="shared" si="3"/>
        <v>apr</v>
      </c>
      <c r="D21">
        <f>VLOOKUP(CONCATENATE($A21,D$3),[1]Blad3!$A$3:$J$4477,7,FALSE)</f>
        <v>9990.8389999999999</v>
      </c>
      <c r="E21">
        <f>VLOOKUP(CONCATENATE($A21,E$3),[1]Blad3!$A$3:$J$4477,7,FALSE)</f>
        <v>17822.053</v>
      </c>
      <c r="F21">
        <f>VLOOKUP(CONCATENATE($A21,F$3),[1]Blad3!$A$3:$J$4477,7,FALSE)</f>
        <v>3372.9690000000001</v>
      </c>
      <c r="G21">
        <f>VLOOKUP(CONCATENATE($A21,G$3),[1]Blad3!$A$3:$J$4477,7,FALSE)</f>
        <v>957.89700000000005</v>
      </c>
      <c r="H21">
        <f>VLOOKUP(CONCATENATE($A21,H$3),[1]Blad3!$A$3:$J$4477,7,FALSE)</f>
        <v>3500.3470000000002</v>
      </c>
      <c r="I21">
        <f>VLOOKUP(CONCATENATE($A21,I$3),[1]Blad3!$A$3:$J$4477,7,FALSE)</f>
        <v>27.6</v>
      </c>
      <c r="J21">
        <f>VLOOKUP(CONCATENATE($A21,J$3),[1]Blad3!$A$3:$J$4477,7,FALSE)</f>
        <v>104.5</v>
      </c>
      <c r="K21">
        <f>VLOOKUP(CONCATENATE($A21,K$3),[1]Blad3!$A$3:$J$4477,7,FALSE)</f>
        <v>1.95</v>
      </c>
      <c r="L21">
        <f>VLOOKUP(CONCATENATE($A21,L$3),[1]Blad3!$A$3:$J$4477,7,FALSE)</f>
        <v>15.6</v>
      </c>
      <c r="N21">
        <f>VLOOKUP(CONCATENATE($A21,N$3),[1]Blad3!$A$3:$J$4477,7,FALSE)</f>
        <v>18320.308000000001</v>
      </c>
      <c r="O21">
        <f>VLOOKUP(CONCATENATE($A21,O$3),[1]Blad3!$A$3:$J$4477,7,FALSE)</f>
        <v>47882.036999999997</v>
      </c>
      <c r="P21">
        <f>VLOOKUP(CONCATENATE($A21,P$3),[1]Blad3!$A$3:$J$4477,7,FALSE)</f>
        <v>19542.075000000001</v>
      </c>
      <c r="Q21">
        <f>VLOOKUP(CONCATENATE($A21,Q$3),[1]Blad3!$A$3:$J$4477,7,FALSE)</f>
        <v>2936.32</v>
      </c>
      <c r="R21">
        <f>VLOOKUP(CONCATENATE($A21,R$3),[1]Blad3!$A$3:$J$4477,7,FALSE)</f>
        <v>7083.3329999999996</v>
      </c>
      <c r="S21">
        <f>VLOOKUP(CONCATENATE($A21,S$3),[1]Blad3!$A$3:$J$4477,7,FALSE)</f>
        <v>37</v>
      </c>
      <c r="T21">
        <f>VLOOKUP(CONCATENATE($A21,T$3),[1]Blad3!$A$3:$J$4477,7,FALSE)</f>
        <v>0.65400000000000003</v>
      </c>
      <c r="U21">
        <f>VLOOKUP(CONCATENATE($A21,U$3),[1]Blad3!$A$3:$J$4477,7,FALSE)</f>
        <v>18.600000000000001</v>
      </c>
      <c r="V21">
        <f>VLOOKUP(CONCATENATE($A21,V$3),[1]Blad3!$A$3:$J$4477,7,FALSE)</f>
        <v>27.1</v>
      </c>
      <c r="X21">
        <f>VLOOKUP(CONCATENATE($A21,X$3),[1]Blad3!$A$3:$J$4477,7,FALSE)</f>
        <v>4149.1660000000002</v>
      </c>
      <c r="Y21">
        <f>VLOOKUP(CONCATENATE($A21,Y$3),[1]Blad3!$A$3:$J$4477,7,FALSE)</f>
        <v>38334.087</v>
      </c>
      <c r="Z21">
        <f>VLOOKUP(CONCATENATE($A21,Z$3),[1]Blad3!$A$3:$J$4477,7,FALSE)</f>
        <v>18059.736000000001</v>
      </c>
      <c r="AA21">
        <f>VLOOKUP(CONCATENATE($A21,AA$3),[1]Blad3!$A$3:$J$4477,7,FALSE)</f>
        <v>14041.851000000001</v>
      </c>
      <c r="AB21">
        <f>VLOOKUP(CONCATENATE($A21,AB$3),[1]Blad3!$A$3:$J$4477,7,FALSE)</f>
        <v>2083.3330000000001</v>
      </c>
      <c r="AC21">
        <f>VLOOKUP(CONCATENATE($A21,AC$3),[1]Blad3!$A$3:$J$4477,7,FALSE)</f>
        <v>1.1379999999999999</v>
      </c>
      <c r="AD21">
        <f>VLOOKUP(CONCATENATE($A21,AD$3),[1]Blad3!$A$3:$J$4477,7,FALSE)</f>
        <v>37</v>
      </c>
      <c r="AE21">
        <f>VLOOKUP(CONCATENATE($A21,AE$3),[1]Blad3!$A$3:$J$4477,7,FALSE)</f>
        <v>19.5</v>
      </c>
      <c r="AG21">
        <f>VLOOKUP(CONCATENATE($A21,AG$3),[1]Blad3!$A$3:$J$4477,7,FALSE)</f>
        <v>9759</v>
      </c>
      <c r="AH21">
        <f>VLOOKUP(CONCATENATE($A21,AH$3),[1]Blad3!$A$3:$J$4477,7,FALSE)</f>
        <v>53794</v>
      </c>
      <c r="AI21">
        <f>VLOOKUP(CONCATENATE($A21,AI$3),[1]Blad3!$A$3:$J$4477,7,FALSE)</f>
        <v>29640</v>
      </c>
      <c r="AJ21">
        <f>VLOOKUP(CONCATENATE($A21,AJ$3),[1]Blad3!$A$3:$J$4477,7,FALSE)</f>
        <v>10228.333000000001</v>
      </c>
      <c r="AK21">
        <f>VLOOKUP(CONCATENATE($A21,AK$3),[1]Blad3!$A$3:$J$4477,7,FALSE)</f>
        <v>4166.6660000000002</v>
      </c>
      <c r="AL21">
        <f>VLOOKUP(CONCATENATE($A21,AL$3),[1]Blad3!$A$3:$J$4477,7,FALSE)</f>
        <v>0.76</v>
      </c>
      <c r="AM21">
        <f>VLOOKUP(CONCATENATE($A21,AM$3),[1]Blad3!$A$3:$J$4477,7,FALSE)</f>
        <v>20.8</v>
      </c>
      <c r="AO21">
        <f>VLOOKUP(CONCATENATE($A21,AO$3),[1]Blad3!$A$3:$J$4477,7,FALSE)</f>
        <v>22980.411</v>
      </c>
      <c r="AP21">
        <f>VLOOKUP(CONCATENATE($A21,AP$3),[1]Blad3!$A$3:$J$4477,7,FALSE)</f>
        <v>112667.287</v>
      </c>
      <c r="AQ21">
        <f>VLOOKUP(CONCATENATE($A21,AQ$3),[1]Blad3!$A$3:$J$4477,7,FALSE)</f>
        <v>61941.298000000003</v>
      </c>
      <c r="AR21">
        <f>VLOOKUP(CONCATENATE($A21,AR$3),[1]Blad3!$A$3:$J$4477,7,FALSE)</f>
        <v>17607.05</v>
      </c>
      <c r="AS21">
        <f>VLOOKUP(CONCATENATE($A21,AS$3),[1]Blad3!$A$3:$J$4477,7,FALSE)</f>
        <v>10138.526</v>
      </c>
      <c r="AT21">
        <f>VLOOKUP(CONCATENATE($A21,AT$3),[1]Blad3!$A$3:$J$4477,7,FALSE)</f>
        <v>0.75</v>
      </c>
      <c r="AU21">
        <f>VLOOKUP(CONCATENATE($A21,AU$3),[1]Blad3!$A$3:$J$4477,7,FALSE)</f>
        <v>27.45</v>
      </c>
      <c r="AV21">
        <f>VLOOKUP(CONCATENATE($A21,AV$3),[1]Blad3!$A$3:$J$4477,7,FALSE)</f>
        <v>164.3</v>
      </c>
      <c r="AX21">
        <f>VLOOKUP(CONCATENATE($A21,AX$3),[1]Blad3!$A$3:$J$4477,7,FALSE)</f>
        <v>145898</v>
      </c>
      <c r="AY21">
        <f>VLOOKUP(CONCATENATE($A21,AY$3),[1]Blad3!$A$3:$J$4477,7,FALSE)</f>
        <v>738693</v>
      </c>
      <c r="AZ21">
        <f>VLOOKUP(CONCATENATE($A21,AZ$3),[1]Blad3!$A$3:$J$4477,7,FALSE)</f>
        <v>0.19700000000000001</v>
      </c>
      <c r="BA21">
        <f>VLOOKUP(CONCATENATE($A21,BA$3),[1]Blad3!$A$3:$J$4477,7,FALSE)</f>
        <v>111320</v>
      </c>
      <c r="BB21">
        <f>VLOOKUP(CONCATENATE($A21,BB$3),[1]Blad3!$A$3:$J$4477,7,FALSE)</f>
        <v>68285</v>
      </c>
      <c r="BC21">
        <f>VLOOKUP(CONCATENATE($A21,BC$3),[1]Blad3!$A$3:$J$4477,7,FALSE)</f>
        <v>1.63</v>
      </c>
      <c r="BD21">
        <f>VLOOKUP(CONCATENATE($A21,BD$3),[1]Blad3!$A$3:$J$4477,7,FALSE)</f>
        <v>77071</v>
      </c>
      <c r="BE21">
        <f>VLOOKUP(CONCATENATE($A21,BE$3),[1]Blad3!$A$3:$J$4477,7,FALSE)</f>
        <v>95649</v>
      </c>
      <c r="BF21">
        <f>VLOOKUP(CONCATENATE($A21,BF$3),[1]Blad3!$A$3:$J$4477,7,FALSE)</f>
        <v>0.80500000000000005</v>
      </c>
      <c r="BG21">
        <f>VLOOKUP(CONCATENATE($A21,BG$3),[1]Blad3!$A$3:$J$4477,7,FALSE)</f>
        <v>275892</v>
      </c>
      <c r="BH21">
        <f>VLOOKUP(CONCATENATE($A21,BH$3),[1]Blad3!$A$3:$J$4477,7,FALSE)</f>
        <v>226333</v>
      </c>
      <c r="BI21">
        <f>VLOOKUP(CONCATENATE($A21,BI$3),[1]Blad3!$A$3:$J$4477,7,FALSE)</f>
        <v>502225</v>
      </c>
      <c r="BJ21" t="e">
        <f>VLOOKUP(CONCATENATE($A21,BJ$3),[1]Blad3!$A$3:$J$4477,7,FALSE)</f>
        <v>#N/A</v>
      </c>
    </row>
    <row r="22" spans="1:62" x14ac:dyDescent="0.25">
      <c r="A22" s="26" t="str">
        <f t="shared" si="0"/>
        <v>2007_mei_</v>
      </c>
      <c r="B22">
        <f t="shared" si="2"/>
        <v>2007</v>
      </c>
      <c r="C22" t="str">
        <f t="shared" si="3"/>
        <v>mei</v>
      </c>
      <c r="D22">
        <f>VLOOKUP(CONCATENATE($A22,D$3),[1]Blad3!$A$3:$J$4477,7,FALSE)</f>
        <v>10575.49</v>
      </c>
      <c r="E22">
        <f>VLOOKUP(CONCATENATE($A22,E$3),[1]Blad3!$A$3:$J$4477,7,FALSE)</f>
        <v>18304.987000000001</v>
      </c>
      <c r="F22">
        <f>VLOOKUP(CONCATENATE($A22,F$3),[1]Blad3!$A$3:$J$4477,7,FALSE)</f>
        <v>3470.2660000000001</v>
      </c>
      <c r="G22">
        <f>VLOOKUP(CONCATENATE($A22,G$3),[1]Blad3!$A$3:$J$4477,7,FALSE)</f>
        <v>957.89700000000005</v>
      </c>
      <c r="H22">
        <f>VLOOKUP(CONCATENATE($A22,H$3),[1]Blad3!$A$3:$J$4477,7,FALSE)</f>
        <v>3301.3330000000001</v>
      </c>
      <c r="I22">
        <f>VLOOKUP(CONCATENATE($A22,I$3),[1]Blad3!$A$3:$J$4477,7,FALSE)</f>
        <v>27.6</v>
      </c>
      <c r="J22">
        <f>VLOOKUP(CONCATENATE($A22,J$3),[1]Blad3!$A$3:$J$4477,7,FALSE)</f>
        <v>111.5</v>
      </c>
      <c r="K22">
        <f>VLOOKUP(CONCATENATE($A22,K$3),[1]Blad3!$A$3:$J$4477,7,FALSE)</f>
        <v>2</v>
      </c>
      <c r="L22">
        <f>VLOOKUP(CONCATENATE($A22,L$3),[1]Blad3!$A$3:$J$4477,7,FALSE)</f>
        <v>16.05</v>
      </c>
      <c r="N22">
        <f>VLOOKUP(CONCATENATE($A22,N$3),[1]Blad3!$A$3:$J$4477,7,FALSE)</f>
        <v>12515.352000000001</v>
      </c>
      <c r="O22">
        <f>VLOOKUP(CONCATENATE($A22,O$3),[1]Blad3!$A$3:$J$4477,7,FALSE)</f>
        <v>42183.923999999999</v>
      </c>
      <c r="P22">
        <f>VLOOKUP(CONCATENATE($A22,P$3),[1]Blad3!$A$3:$J$4477,7,FALSE)</f>
        <v>19755.05</v>
      </c>
      <c r="Q22">
        <f>VLOOKUP(CONCATENATE($A22,Q$3),[1]Blad3!$A$3:$J$4477,7,FALSE)</f>
        <v>2830.1880000000001</v>
      </c>
      <c r="R22">
        <f>VLOOKUP(CONCATENATE($A22,R$3),[1]Blad3!$A$3:$J$4477,7,FALSE)</f>
        <v>7083.3329999999996</v>
      </c>
      <c r="S22">
        <f>VLOOKUP(CONCATENATE($A22,S$3),[1]Blad3!$A$3:$J$4477,7,FALSE)</f>
        <v>32.75</v>
      </c>
      <c r="T22">
        <f>VLOOKUP(CONCATENATE($A22,T$3),[1]Blad3!$A$3:$J$4477,7,FALSE)</f>
        <v>0.55000000000000004</v>
      </c>
      <c r="U22">
        <f>VLOOKUP(CONCATENATE($A22,U$3),[1]Blad3!$A$3:$J$4477,7,FALSE)</f>
        <v>18.8</v>
      </c>
      <c r="V22">
        <f>VLOOKUP(CONCATENATE($A22,V$3),[1]Blad3!$A$3:$J$4477,7,FALSE)</f>
        <v>27.4</v>
      </c>
      <c r="X22">
        <f>VLOOKUP(CONCATENATE($A22,X$3),[1]Blad3!$A$3:$J$4477,7,FALSE)</f>
        <v>7859.3149999999996</v>
      </c>
      <c r="Y22">
        <f>VLOOKUP(CONCATENATE($A22,Y$3),[1]Blad3!$A$3:$J$4477,7,FALSE)</f>
        <v>40570.241999999998</v>
      </c>
      <c r="Z22">
        <f>VLOOKUP(CONCATENATE($A22,Z$3),[1]Blad3!$A$3:$J$4477,7,FALSE)</f>
        <v>18198.656999999999</v>
      </c>
      <c r="AA22">
        <f>VLOOKUP(CONCATENATE($A22,AA$3),[1]Blad3!$A$3:$J$4477,7,FALSE)</f>
        <v>12428.934999999999</v>
      </c>
      <c r="AB22">
        <f>VLOOKUP(CONCATENATE($A22,AB$3),[1]Blad3!$A$3:$J$4477,7,FALSE)</f>
        <v>2083.3330000000001</v>
      </c>
      <c r="AC22">
        <f>VLOOKUP(CONCATENATE($A22,AC$3),[1]Blad3!$A$3:$J$4477,7,FALSE)</f>
        <v>1.2050000000000001</v>
      </c>
      <c r="AD22">
        <f>VLOOKUP(CONCATENATE($A22,AD$3),[1]Blad3!$A$3:$J$4477,7,FALSE)</f>
        <v>32.75</v>
      </c>
      <c r="AE22">
        <f>VLOOKUP(CONCATENATE($A22,AE$3),[1]Blad3!$A$3:$J$4477,7,FALSE)</f>
        <v>19.649999999999999</v>
      </c>
      <c r="AG22">
        <f>VLOOKUP(CONCATENATE($A22,AG$3),[1]Blad3!$A$3:$J$4477,7,FALSE)</f>
        <v>6573.9160000000002</v>
      </c>
      <c r="AH22">
        <f>VLOOKUP(CONCATENATE($A22,AH$3),[1]Blad3!$A$3:$J$4477,7,FALSE)</f>
        <v>50886</v>
      </c>
      <c r="AI22">
        <f>VLOOKUP(CONCATENATE($A22,AI$3),[1]Blad3!$A$3:$J$4477,7,FALSE)</f>
        <v>29853.75</v>
      </c>
      <c r="AJ22">
        <f>VLOOKUP(CONCATENATE($A22,AJ$3),[1]Blad3!$A$3:$J$4477,7,FALSE)</f>
        <v>10291.665999999999</v>
      </c>
      <c r="AK22">
        <f>VLOOKUP(CONCATENATE($A22,AK$3),[1]Blad3!$A$3:$J$4477,7,FALSE)</f>
        <v>4166.6660000000002</v>
      </c>
      <c r="AL22">
        <f>VLOOKUP(CONCATENATE($A22,AL$3),[1]Blad3!$A$3:$J$4477,7,FALSE)</f>
        <v>0.72</v>
      </c>
      <c r="AM22">
        <f>VLOOKUP(CONCATENATE($A22,AM$3),[1]Blad3!$A$3:$J$4477,7,FALSE)</f>
        <v>20.95</v>
      </c>
      <c r="AO22">
        <f>VLOOKUP(CONCATENATE($A22,AO$3),[1]Blad3!$A$3:$J$4477,7,FALSE)</f>
        <v>25966.44</v>
      </c>
      <c r="AP22">
        <f>VLOOKUP(CONCATENATE($A22,AP$3),[1]Blad3!$A$3:$J$4477,7,FALSE)</f>
        <v>116422.863</v>
      </c>
      <c r="AQ22">
        <f>VLOOKUP(CONCATENATE($A22,AQ$3),[1]Blad3!$A$3:$J$4477,7,FALSE)</f>
        <v>62454.002999999997</v>
      </c>
      <c r="AR22">
        <f>VLOOKUP(CONCATENATE($A22,AR$3),[1]Blad3!$A$3:$J$4477,7,FALSE)</f>
        <v>17863.892</v>
      </c>
      <c r="AS22">
        <f>VLOOKUP(CONCATENATE($A22,AS$3),[1]Blad3!$A$3:$J$4477,7,FALSE)</f>
        <v>10138.526</v>
      </c>
      <c r="AT22">
        <f>VLOOKUP(CONCATENATE($A22,AT$3),[1]Blad3!$A$3:$J$4477,7,FALSE)</f>
        <v>0.77500000000000002</v>
      </c>
      <c r="AU22">
        <f>VLOOKUP(CONCATENATE($A22,AU$3),[1]Blad3!$A$3:$J$4477,7,FALSE)</f>
        <v>27.7</v>
      </c>
      <c r="AV22">
        <f>VLOOKUP(CONCATENATE($A22,AV$3),[1]Blad3!$A$3:$J$4477,7,FALSE)</f>
        <v>164.8</v>
      </c>
      <c r="AX22">
        <f>VLOOKUP(CONCATENATE($A22,AX$3),[1]Blad3!$A$3:$J$4477,7,FALSE)</f>
        <v>195325</v>
      </c>
      <c r="AY22">
        <f>VLOOKUP(CONCATENATE($A22,AY$3),[1]Blad3!$A$3:$J$4477,7,FALSE)</f>
        <v>755036</v>
      </c>
      <c r="AZ22">
        <f>VLOOKUP(CONCATENATE($A22,AZ$3),[1]Blad3!$A$3:$J$4477,7,FALSE)</f>
        <v>0.25800000000000001</v>
      </c>
      <c r="BA22">
        <f>VLOOKUP(CONCATENATE($A22,BA$3),[1]Blad3!$A$3:$J$4477,7,FALSE)</f>
        <v>132904</v>
      </c>
      <c r="BB22">
        <f>VLOOKUP(CONCATENATE($A22,BB$3),[1]Blad3!$A$3:$J$4477,7,FALSE)</f>
        <v>75476</v>
      </c>
      <c r="BC22">
        <f>VLOOKUP(CONCATENATE($A22,BC$3),[1]Blad3!$A$3:$J$4477,7,FALSE)</f>
        <v>1.76</v>
      </c>
      <c r="BD22">
        <f>VLOOKUP(CONCATENATE($A22,BD$3),[1]Blad3!$A$3:$J$4477,7,FALSE)</f>
        <v>68127</v>
      </c>
      <c r="BE22">
        <f>VLOOKUP(CONCATENATE($A22,BE$3),[1]Blad3!$A$3:$J$4477,7,FALSE)</f>
        <v>90143</v>
      </c>
      <c r="BF22">
        <f>VLOOKUP(CONCATENATE($A22,BF$3),[1]Blad3!$A$3:$J$4477,7,FALSE)</f>
        <v>0.755</v>
      </c>
      <c r="BG22">
        <f>VLOOKUP(CONCATENATE($A22,BG$3),[1]Blad3!$A$3:$J$4477,7,FALSE)</f>
        <v>324198</v>
      </c>
      <c r="BH22">
        <f>VLOOKUP(CONCATENATE($A22,BH$3),[1]Blad3!$A$3:$J$4477,7,FALSE)</f>
        <v>209948</v>
      </c>
      <c r="BI22">
        <f>VLOOKUP(CONCATENATE($A22,BI$3),[1]Blad3!$A$3:$J$4477,7,FALSE)</f>
        <v>534146</v>
      </c>
      <c r="BJ22" t="e">
        <f>VLOOKUP(CONCATENATE($A22,BJ$3),[1]Blad3!$A$3:$J$4477,7,FALSE)</f>
        <v>#N/A</v>
      </c>
    </row>
    <row r="23" spans="1:62" x14ac:dyDescent="0.25">
      <c r="A23" s="26" t="str">
        <f t="shared" si="0"/>
        <v>2007_jun_</v>
      </c>
      <c r="B23">
        <f t="shared" si="2"/>
        <v>2007</v>
      </c>
      <c r="C23" t="str">
        <f t="shared" si="3"/>
        <v>jun</v>
      </c>
      <c r="D23">
        <f>VLOOKUP(CONCATENATE($A23,D$3),[1]Blad3!$A$3:$J$4477,7,FALSE)</f>
        <v>10630.13</v>
      </c>
      <c r="E23">
        <f>VLOOKUP(CONCATENATE($A23,E$3),[1]Blad3!$A$3:$J$4477,7,FALSE)</f>
        <v>17723.656999999999</v>
      </c>
      <c r="F23">
        <f>VLOOKUP(CONCATENATE($A23,F$3),[1]Blad3!$A$3:$J$4477,7,FALSE)</f>
        <v>3113.51</v>
      </c>
      <c r="G23">
        <f>VLOOKUP(CONCATENATE($A23,G$3),[1]Blad3!$A$3:$J$4477,7,FALSE)</f>
        <v>957.89700000000005</v>
      </c>
      <c r="H23">
        <f>VLOOKUP(CONCATENATE($A23,H$3),[1]Blad3!$A$3:$J$4477,7,FALSE)</f>
        <v>3022.1190000000001</v>
      </c>
      <c r="I23">
        <f>VLOOKUP(CONCATENATE($A23,I$3),[1]Blad3!$A$3:$J$4477,7,FALSE)</f>
        <v>28.6</v>
      </c>
      <c r="J23">
        <f>VLOOKUP(CONCATENATE($A23,J$3),[1]Blad3!$A$3:$J$4477,7,FALSE)</f>
        <v>102</v>
      </c>
      <c r="K23">
        <f>VLOOKUP(CONCATENATE($A23,K$3),[1]Blad3!$A$3:$J$4477,7,FALSE)</f>
        <v>2.0499999999999998</v>
      </c>
      <c r="L23">
        <f>VLOOKUP(CONCATENATE($A23,L$3),[1]Blad3!$A$3:$J$4477,7,FALSE)</f>
        <v>16.2</v>
      </c>
      <c r="N23">
        <f>VLOOKUP(CONCATENATE($A23,N$3),[1]Blad3!$A$3:$J$4477,7,FALSE)</f>
        <v>6936.54</v>
      </c>
      <c r="O23">
        <f>VLOOKUP(CONCATENATE($A23,O$3),[1]Blad3!$A$3:$J$4477,7,FALSE)</f>
        <v>36643.502999999997</v>
      </c>
      <c r="P23">
        <f>VLOOKUP(CONCATENATE($A23,P$3),[1]Blad3!$A$3:$J$4477,7,FALSE)</f>
        <v>19934.95</v>
      </c>
      <c r="Q23">
        <f>VLOOKUP(CONCATENATE($A23,Q$3),[1]Blad3!$A$3:$J$4477,7,FALSE)</f>
        <v>2688.6790000000001</v>
      </c>
      <c r="R23">
        <f>VLOOKUP(CONCATENATE($A23,R$3),[1]Blad3!$A$3:$J$4477,7,FALSE)</f>
        <v>7083.3329999999996</v>
      </c>
      <c r="S23">
        <f>VLOOKUP(CONCATENATE($A23,S$3),[1]Blad3!$A$3:$J$4477,7,FALSE)</f>
        <v>28.25</v>
      </c>
      <c r="T23">
        <f>VLOOKUP(CONCATENATE($A23,T$3),[1]Blad3!$A$3:$J$4477,7,FALSE)</f>
        <v>0.51200000000000001</v>
      </c>
      <c r="U23">
        <f>VLOOKUP(CONCATENATE($A23,U$3),[1]Blad3!$A$3:$J$4477,7,FALSE)</f>
        <v>19</v>
      </c>
      <c r="V23">
        <f>VLOOKUP(CONCATENATE($A23,V$3),[1]Blad3!$A$3:$J$4477,7,FALSE)</f>
        <v>27.6</v>
      </c>
      <c r="X23">
        <f>VLOOKUP(CONCATENATE($A23,X$3),[1]Blad3!$A$3:$J$4477,7,FALSE)</f>
        <v>10886.52</v>
      </c>
      <c r="Y23">
        <f>VLOOKUP(CONCATENATE($A23,Y$3),[1]Blad3!$A$3:$J$4477,7,FALSE)</f>
        <v>42167.495000000003</v>
      </c>
      <c r="Z23">
        <f>VLOOKUP(CONCATENATE($A23,Z$3),[1]Blad3!$A$3:$J$4477,7,FALSE)</f>
        <v>18476.499</v>
      </c>
      <c r="AA23">
        <f>VLOOKUP(CONCATENATE($A23,AA$3),[1]Blad3!$A$3:$J$4477,7,FALSE)</f>
        <v>10721.143</v>
      </c>
      <c r="AB23">
        <f>VLOOKUP(CONCATENATE($A23,AB$3),[1]Blad3!$A$3:$J$4477,7,FALSE)</f>
        <v>2083.3330000000001</v>
      </c>
      <c r="AC23">
        <f>VLOOKUP(CONCATENATE($A23,AC$3),[1]Blad3!$A$3:$J$4477,7,FALSE)</f>
        <v>1.252</v>
      </c>
      <c r="AD23">
        <f>VLOOKUP(CONCATENATE($A23,AD$3),[1]Blad3!$A$3:$J$4477,7,FALSE)</f>
        <v>28.25</v>
      </c>
      <c r="AE23">
        <f>VLOOKUP(CONCATENATE($A23,AE$3),[1]Blad3!$A$3:$J$4477,7,FALSE)</f>
        <v>19.95</v>
      </c>
      <c r="AG23">
        <f>VLOOKUP(CONCATENATE($A23,AG$3),[1]Blad3!$A$3:$J$4477,7,FALSE)</f>
        <v>9106.1659999999993</v>
      </c>
      <c r="AH23">
        <f>VLOOKUP(CONCATENATE($A23,AH$3),[1]Blad3!$A$3:$J$4477,7,FALSE)</f>
        <v>53632</v>
      </c>
      <c r="AI23">
        <f>VLOOKUP(CONCATENATE($A23,AI$3),[1]Blad3!$A$3:$J$4477,7,FALSE)</f>
        <v>30067.5</v>
      </c>
      <c r="AJ23">
        <f>VLOOKUP(CONCATENATE($A23,AJ$3),[1]Blad3!$A$3:$J$4477,7,FALSE)</f>
        <v>10291.665999999999</v>
      </c>
      <c r="AK23">
        <f>VLOOKUP(CONCATENATE($A23,AK$3),[1]Blad3!$A$3:$J$4477,7,FALSE)</f>
        <v>4166.6660000000002</v>
      </c>
      <c r="AL23">
        <f>VLOOKUP(CONCATENATE($A23,AL$3),[1]Blad3!$A$3:$J$4477,7,FALSE)</f>
        <v>0.76</v>
      </c>
      <c r="AM23">
        <f>VLOOKUP(CONCATENATE($A23,AM$3),[1]Blad3!$A$3:$J$4477,7,FALSE)</f>
        <v>21.1</v>
      </c>
      <c r="AO23">
        <f>VLOOKUP(CONCATENATE($A23,AO$3),[1]Blad3!$A$3:$J$4477,7,FALSE)</f>
        <v>28046.975999999999</v>
      </c>
      <c r="AP23">
        <f>VLOOKUP(CONCATENATE($A23,AP$3),[1]Blad3!$A$3:$J$4477,7,FALSE)</f>
        <v>119427.32399999999</v>
      </c>
      <c r="AQ23">
        <f>VLOOKUP(CONCATENATE($A23,AQ$3),[1]Blad3!$A$3:$J$4477,7,FALSE)</f>
        <v>63153.190999999999</v>
      </c>
      <c r="AR23">
        <f>VLOOKUP(CONCATENATE($A23,AR$3),[1]Blad3!$A$3:$J$4477,7,FALSE)</f>
        <v>18088.63</v>
      </c>
      <c r="AS23">
        <f>VLOOKUP(CONCATENATE($A23,AS$3),[1]Blad3!$A$3:$J$4477,7,FALSE)</f>
        <v>10138.526</v>
      </c>
      <c r="AT23">
        <f>VLOOKUP(CONCATENATE($A23,AT$3),[1]Blad3!$A$3:$J$4477,7,FALSE)</f>
        <v>0.79500000000000004</v>
      </c>
      <c r="AU23">
        <f>VLOOKUP(CONCATENATE($A23,AU$3),[1]Blad3!$A$3:$J$4477,7,FALSE)</f>
        <v>27.9</v>
      </c>
      <c r="AV23">
        <f>VLOOKUP(CONCATENATE($A23,AV$3),[1]Blad3!$A$3:$J$4477,7,FALSE)</f>
        <v>170.8</v>
      </c>
      <c r="AX23">
        <f>VLOOKUP(CONCATENATE($A23,AX$3),[1]Blad3!$A$3:$J$4477,7,FALSE)</f>
        <v>146729</v>
      </c>
      <c r="AY23">
        <f>VLOOKUP(CONCATENATE($A23,AY$3),[1]Blad3!$A$3:$J$4477,7,FALSE)</f>
        <v>628823</v>
      </c>
      <c r="AZ23">
        <f>VLOOKUP(CONCATENATE($A23,AZ$3),[1]Blad3!$A$3:$J$4477,7,FALSE)</f>
        <v>0.23300000000000001</v>
      </c>
      <c r="BA23">
        <f>VLOOKUP(CONCATENATE($A23,BA$3),[1]Blad3!$A$3:$J$4477,7,FALSE)</f>
        <v>82441</v>
      </c>
      <c r="BB23">
        <f>VLOOKUP(CONCATENATE($A23,BB$3),[1]Blad3!$A$3:$J$4477,7,FALSE)</f>
        <v>55671</v>
      </c>
      <c r="BC23">
        <f>VLOOKUP(CONCATENATE($A23,BC$3),[1]Blad3!$A$3:$J$4477,7,FALSE)</f>
        <v>1.48</v>
      </c>
      <c r="BD23">
        <f>VLOOKUP(CONCATENATE($A23,BD$3),[1]Blad3!$A$3:$J$4477,7,FALSE)</f>
        <v>23441</v>
      </c>
      <c r="BE23">
        <f>VLOOKUP(CONCATENATE($A23,BE$3),[1]Blad3!$A$3:$J$4477,7,FALSE)</f>
        <v>29182</v>
      </c>
      <c r="BF23">
        <f>VLOOKUP(CONCATENATE($A23,BF$3),[1]Blad3!$A$3:$J$4477,7,FALSE)</f>
        <v>0.80300000000000005</v>
      </c>
      <c r="BG23">
        <f>VLOOKUP(CONCATENATE($A23,BG$3),[1]Blad3!$A$3:$J$4477,7,FALSE)</f>
        <v>245153</v>
      </c>
      <c r="BH23">
        <f>VLOOKUP(CONCATENATE($A23,BH$3),[1]Blad3!$A$3:$J$4477,7,FALSE)</f>
        <v>130053</v>
      </c>
      <c r="BI23">
        <f>VLOOKUP(CONCATENATE($A23,BI$3),[1]Blad3!$A$3:$J$4477,7,FALSE)</f>
        <v>375206</v>
      </c>
      <c r="BJ23" t="e">
        <f>VLOOKUP(CONCATENATE($A23,BJ$3),[1]Blad3!$A$3:$J$4477,7,FALSE)</f>
        <v>#N/A</v>
      </c>
    </row>
    <row r="24" spans="1:62" x14ac:dyDescent="0.25">
      <c r="A24" s="26" t="str">
        <f t="shared" si="0"/>
        <v>2007_jul_</v>
      </c>
      <c r="B24">
        <f t="shared" si="2"/>
        <v>2007</v>
      </c>
      <c r="C24" t="str">
        <f t="shared" si="3"/>
        <v>jul</v>
      </c>
      <c r="D24">
        <f>VLOOKUP(CONCATENATE($A24,D$3),[1]Blad3!$A$3:$J$4477,7,FALSE)</f>
        <v>12045.366</v>
      </c>
      <c r="E24">
        <f>VLOOKUP(CONCATENATE($A24,E$3),[1]Blad3!$A$3:$J$4477,7,FALSE)</f>
        <v>18951.584999999999</v>
      </c>
      <c r="F24">
        <f>VLOOKUP(CONCATENATE($A24,F$3),[1]Blad3!$A$3:$J$4477,7,FALSE)</f>
        <v>3151.9479999999999</v>
      </c>
      <c r="G24">
        <f>VLOOKUP(CONCATENATE($A24,G$3),[1]Blad3!$A$3:$J$4477,7,FALSE)</f>
        <v>957.89700000000005</v>
      </c>
      <c r="H24">
        <f>VLOOKUP(CONCATENATE($A24,H$3),[1]Blad3!$A$3:$J$4477,7,FALSE)</f>
        <v>2796.3719999999998</v>
      </c>
      <c r="I24">
        <f>VLOOKUP(CONCATENATE($A24,I$3),[1]Blad3!$A$3:$J$4477,7,FALSE)</f>
        <v>31.1</v>
      </c>
      <c r="J24">
        <f>VLOOKUP(CONCATENATE($A24,J$3),[1]Blad3!$A$3:$J$4477,7,FALSE)</f>
        <v>95</v>
      </c>
      <c r="K24">
        <f>VLOOKUP(CONCATENATE($A24,K$3),[1]Blad3!$A$3:$J$4477,7,FALSE)</f>
        <v>1.85</v>
      </c>
      <c r="L24">
        <f>VLOOKUP(CONCATENATE($A24,L$3),[1]Blad3!$A$3:$J$4477,7,FALSE)</f>
        <v>16.399999999999999</v>
      </c>
      <c r="N24">
        <f>VLOOKUP(CONCATENATE($A24,N$3),[1]Blad3!$A$3:$J$4477,7,FALSE)</f>
        <v>3303.4659999999999</v>
      </c>
      <c r="O24">
        <f>VLOOKUP(CONCATENATE($A24,O$3),[1]Blad3!$A$3:$J$4477,7,FALSE)</f>
        <v>33197.732000000004</v>
      </c>
      <c r="P24">
        <f>VLOOKUP(CONCATENATE($A24,P$3),[1]Blad3!$A$3:$J$4477,7,FALSE)</f>
        <v>20204.8</v>
      </c>
      <c r="Q24">
        <f>VLOOKUP(CONCATENATE($A24,Q$3),[1]Blad3!$A$3:$J$4477,7,FALSE)</f>
        <v>2606.1320000000001</v>
      </c>
      <c r="R24">
        <f>VLOOKUP(CONCATENATE($A24,R$3),[1]Blad3!$A$3:$J$4477,7,FALSE)</f>
        <v>7083.3329999999996</v>
      </c>
      <c r="S24">
        <f>VLOOKUP(CONCATENATE($A24,S$3),[1]Blad3!$A$3:$J$4477,7,FALSE)</f>
        <v>25.15</v>
      </c>
      <c r="T24">
        <f>VLOOKUP(CONCATENATE($A24,T$3),[1]Blad3!$A$3:$J$4477,7,FALSE)</f>
        <v>0.54</v>
      </c>
      <c r="U24">
        <f>VLOOKUP(CONCATENATE($A24,U$3),[1]Blad3!$A$3:$J$4477,7,FALSE)</f>
        <v>19.3</v>
      </c>
      <c r="V24">
        <f>VLOOKUP(CONCATENATE($A24,V$3),[1]Blad3!$A$3:$J$4477,7,FALSE)</f>
        <v>27.9</v>
      </c>
      <c r="X24">
        <f>VLOOKUP(CONCATENATE($A24,X$3),[1]Blad3!$A$3:$J$4477,7,FALSE)</f>
        <v>13475.025</v>
      </c>
      <c r="Y24">
        <f>VLOOKUP(CONCATENATE($A24,Y$3),[1]Blad3!$A$3:$J$4477,7,FALSE)</f>
        <v>43764.749000000003</v>
      </c>
      <c r="Z24">
        <f>VLOOKUP(CONCATENATE($A24,Z$3),[1]Blad3!$A$3:$J$4477,7,FALSE)</f>
        <v>18661.726999999999</v>
      </c>
      <c r="AA24">
        <f>VLOOKUP(CONCATENATE($A24,AA$3),[1]Blad3!$A$3:$J$4477,7,FALSE)</f>
        <v>9544.6630000000005</v>
      </c>
      <c r="AB24">
        <f>VLOOKUP(CONCATENATE($A24,AB$3),[1]Blad3!$A$3:$J$4477,7,FALSE)</f>
        <v>2083.3330000000001</v>
      </c>
      <c r="AC24">
        <f>VLOOKUP(CONCATENATE($A24,AC$3),[1]Blad3!$A$3:$J$4477,7,FALSE)</f>
        <v>1.3</v>
      </c>
      <c r="AD24">
        <f>VLOOKUP(CONCATENATE($A24,AD$3),[1]Blad3!$A$3:$J$4477,7,FALSE)</f>
        <v>25.15</v>
      </c>
      <c r="AE24">
        <f>VLOOKUP(CONCATENATE($A24,AE$3),[1]Blad3!$A$3:$J$4477,7,FALSE)</f>
        <v>20.149999999999999</v>
      </c>
      <c r="AG24">
        <f>VLOOKUP(CONCATENATE($A24,AG$3),[1]Blad3!$A$3:$J$4477,7,FALSE)</f>
        <v>11606.75</v>
      </c>
      <c r="AH24">
        <f>VLOOKUP(CONCATENATE($A24,AH$3),[1]Blad3!$A$3:$J$4477,7,FALSE)</f>
        <v>56378</v>
      </c>
      <c r="AI24">
        <f>VLOOKUP(CONCATENATE($A24,AI$3),[1]Blad3!$A$3:$J$4477,7,FALSE)</f>
        <v>30281.25</v>
      </c>
      <c r="AJ24">
        <f>VLOOKUP(CONCATENATE($A24,AJ$3),[1]Blad3!$A$3:$J$4477,7,FALSE)</f>
        <v>10323.333000000001</v>
      </c>
      <c r="AK24">
        <f>VLOOKUP(CONCATENATE($A24,AK$3),[1]Blad3!$A$3:$J$4477,7,FALSE)</f>
        <v>4166.6660000000002</v>
      </c>
      <c r="AL24">
        <f>VLOOKUP(CONCATENATE($A24,AL$3),[1]Blad3!$A$3:$J$4477,7,FALSE)</f>
        <v>0.8</v>
      </c>
      <c r="AM24">
        <f>VLOOKUP(CONCATENATE($A24,AM$3),[1]Blad3!$A$3:$J$4477,7,FALSE)</f>
        <v>21.25</v>
      </c>
      <c r="AO24">
        <f>VLOOKUP(CONCATENATE($A24,AO$3),[1]Blad3!$A$3:$J$4477,7,FALSE)</f>
        <v>26983.566999999999</v>
      </c>
      <c r="AP24">
        <f>VLOOKUP(CONCATENATE($A24,AP$3),[1]Blad3!$A$3:$J$4477,7,FALSE)</f>
        <v>120178.44</v>
      </c>
      <c r="AQ24">
        <f>VLOOKUP(CONCATENATE($A24,AQ$3),[1]Blad3!$A$3:$J$4477,7,FALSE)</f>
        <v>64807.188000000002</v>
      </c>
      <c r="AR24">
        <f>VLOOKUP(CONCATENATE($A24,AR$3),[1]Blad3!$A$3:$J$4477,7,FALSE)</f>
        <v>18249.155999999999</v>
      </c>
      <c r="AS24">
        <f>VLOOKUP(CONCATENATE($A24,AS$3),[1]Blad3!$A$3:$J$4477,7,FALSE)</f>
        <v>10138.526</v>
      </c>
      <c r="AT24">
        <f>VLOOKUP(CONCATENATE($A24,AT$3),[1]Blad3!$A$3:$J$4477,7,FALSE)</f>
        <v>0.8</v>
      </c>
      <c r="AU24">
        <f>VLOOKUP(CONCATENATE($A24,AU$3),[1]Blad3!$A$3:$J$4477,7,FALSE)</f>
        <v>28.1</v>
      </c>
      <c r="AV24">
        <f>VLOOKUP(CONCATENATE($A24,AV$3),[1]Blad3!$A$3:$J$4477,7,FALSE)</f>
        <v>195.3</v>
      </c>
      <c r="AX24">
        <f>VLOOKUP(CONCATENATE($A24,AX$3),[1]Blad3!$A$3:$J$4477,7,FALSE)</f>
        <v>135072</v>
      </c>
      <c r="AY24">
        <f>VLOOKUP(CONCATENATE($A24,AY$3),[1]Blad3!$A$3:$J$4477,7,FALSE)</f>
        <v>618699</v>
      </c>
      <c r="AZ24">
        <f>VLOOKUP(CONCATENATE($A24,AZ$3),[1]Blad3!$A$3:$J$4477,7,FALSE)</f>
        <v>0.218</v>
      </c>
      <c r="BA24">
        <f>VLOOKUP(CONCATENATE($A24,BA$3),[1]Blad3!$A$3:$J$4477,7,FALSE)</f>
        <v>80981</v>
      </c>
      <c r="BB24">
        <f>VLOOKUP(CONCATENATE($A24,BB$3),[1]Blad3!$A$3:$J$4477,7,FALSE)</f>
        <v>54465</v>
      </c>
      <c r="BC24">
        <f>VLOOKUP(CONCATENATE($A24,BC$3),[1]Blad3!$A$3:$J$4477,7,FALSE)</f>
        <v>1.486</v>
      </c>
      <c r="BD24">
        <f>VLOOKUP(CONCATENATE($A24,BD$3),[1]Blad3!$A$3:$J$4477,7,FALSE)</f>
        <v>12296</v>
      </c>
      <c r="BE24">
        <f>VLOOKUP(CONCATENATE($A24,BE$3),[1]Blad3!$A$3:$J$4477,7,FALSE)</f>
        <v>11932</v>
      </c>
      <c r="BF24">
        <f>VLOOKUP(CONCATENATE($A24,BF$3),[1]Blad3!$A$3:$J$4477,7,FALSE)</f>
        <v>1.03</v>
      </c>
      <c r="BG24">
        <f>VLOOKUP(CONCATENATE($A24,BG$3),[1]Blad3!$A$3:$J$4477,7,FALSE)</f>
        <v>236454</v>
      </c>
      <c r="BH24">
        <f>VLOOKUP(CONCATENATE($A24,BH$3),[1]Blad3!$A$3:$J$4477,7,FALSE)</f>
        <v>123587</v>
      </c>
      <c r="BI24">
        <f>VLOOKUP(CONCATENATE($A24,BI$3),[1]Blad3!$A$3:$J$4477,7,FALSE)</f>
        <v>360041</v>
      </c>
      <c r="BJ24" t="e">
        <f>VLOOKUP(CONCATENATE($A24,BJ$3),[1]Blad3!$A$3:$J$4477,7,FALSE)</f>
        <v>#N/A</v>
      </c>
    </row>
    <row r="25" spans="1:62" x14ac:dyDescent="0.25">
      <c r="A25" s="26" t="str">
        <f t="shared" si="0"/>
        <v>2007_aug_</v>
      </c>
      <c r="B25">
        <f t="shared" si="2"/>
        <v>2007</v>
      </c>
      <c r="C25" t="str">
        <f t="shared" si="3"/>
        <v>aug</v>
      </c>
      <c r="D25">
        <f>VLOOKUP(CONCATENATE($A25,D$3),[1]Blad3!$A$3:$J$4477,7,FALSE)</f>
        <v>16299.832</v>
      </c>
      <c r="E25">
        <f>VLOOKUP(CONCATENATE($A25,E$3),[1]Blad3!$A$3:$J$4477,7,FALSE)</f>
        <v>23140.871999999999</v>
      </c>
      <c r="F25">
        <f>VLOOKUP(CONCATENATE($A25,F$3),[1]Blad3!$A$3:$J$4477,7,FALSE)</f>
        <v>3276.873</v>
      </c>
      <c r="G25">
        <f>VLOOKUP(CONCATENATE($A25,G$3),[1]Blad3!$A$3:$J$4477,7,FALSE)</f>
        <v>957.89700000000005</v>
      </c>
      <c r="H25">
        <f>VLOOKUP(CONCATENATE($A25,H$3),[1]Blad3!$A$3:$J$4477,7,FALSE)</f>
        <v>2606.2689999999998</v>
      </c>
      <c r="I25">
        <f>VLOOKUP(CONCATENATE($A25,I$3),[1]Blad3!$A$3:$J$4477,7,FALSE)</f>
        <v>38.549999999999997</v>
      </c>
      <c r="J25">
        <f>VLOOKUP(CONCATENATE($A25,J$3),[1]Blad3!$A$3:$J$4477,7,FALSE)</f>
        <v>102</v>
      </c>
      <c r="K25">
        <f>VLOOKUP(CONCATENATE($A25,K$3),[1]Blad3!$A$3:$J$4477,7,FALSE)</f>
        <v>2</v>
      </c>
      <c r="L25">
        <f>VLOOKUP(CONCATENATE($A25,L$3),[1]Blad3!$A$3:$J$4477,7,FALSE)</f>
        <v>17.05</v>
      </c>
      <c r="N25">
        <f>VLOOKUP(CONCATENATE($A25,N$3),[1]Blad3!$A$3:$J$4477,7,FALSE)</f>
        <v>2186.134</v>
      </c>
      <c r="O25">
        <f>VLOOKUP(CONCATENATE($A25,O$3),[1]Blad3!$A$3:$J$4477,7,FALSE)</f>
        <v>32698.257000000001</v>
      </c>
      <c r="P25">
        <f>VLOOKUP(CONCATENATE($A25,P$3),[1]Blad3!$A$3:$J$4477,7,FALSE)</f>
        <v>20834.45</v>
      </c>
      <c r="Q25">
        <f>VLOOKUP(CONCATENATE($A25,Q$3),[1]Blad3!$A$3:$J$4477,7,FALSE)</f>
        <v>2594.3389999999999</v>
      </c>
      <c r="R25">
        <f>VLOOKUP(CONCATENATE($A25,R$3),[1]Blad3!$A$3:$J$4477,7,FALSE)</f>
        <v>7083.3329999999996</v>
      </c>
      <c r="S25">
        <f>VLOOKUP(CONCATENATE($A25,S$3),[1]Blad3!$A$3:$J$4477,7,FALSE)</f>
        <v>24.45</v>
      </c>
      <c r="T25">
        <f>VLOOKUP(CONCATENATE($A25,T$3),[1]Blad3!$A$3:$J$4477,7,FALSE)</f>
        <v>0.58799999999999997</v>
      </c>
      <c r="U25">
        <f>VLOOKUP(CONCATENATE($A25,U$3),[1]Blad3!$A$3:$J$4477,7,FALSE)</f>
        <v>20</v>
      </c>
      <c r="V25">
        <f>VLOOKUP(CONCATENATE($A25,V$3),[1]Blad3!$A$3:$J$4477,7,FALSE)</f>
        <v>28.6</v>
      </c>
      <c r="X25">
        <f>VLOOKUP(CONCATENATE($A25,X$3),[1]Blad3!$A$3:$J$4477,7,FALSE)</f>
        <v>12772.932000000001</v>
      </c>
      <c r="Y25">
        <f>VLOOKUP(CONCATENATE($A25,Y$3),[1]Blad3!$A$3:$J$4477,7,FALSE)</f>
        <v>43445.298000000003</v>
      </c>
      <c r="Z25">
        <f>VLOOKUP(CONCATENATE($A25,Z$3),[1]Blad3!$A$3:$J$4477,7,FALSE)</f>
        <v>19310.025000000001</v>
      </c>
      <c r="AA25">
        <f>VLOOKUP(CONCATENATE($A25,AA$3),[1]Blad3!$A$3:$J$4477,7,FALSE)</f>
        <v>9279.0069999999996</v>
      </c>
      <c r="AB25">
        <f>VLOOKUP(CONCATENATE($A25,AB$3),[1]Blad3!$A$3:$J$4477,7,FALSE)</f>
        <v>2083.3330000000001</v>
      </c>
      <c r="AC25">
        <f>VLOOKUP(CONCATENATE($A25,AC$3),[1]Blad3!$A$3:$J$4477,7,FALSE)</f>
        <v>1.29</v>
      </c>
      <c r="AD25">
        <f>VLOOKUP(CONCATENATE($A25,AD$3),[1]Blad3!$A$3:$J$4477,7,FALSE)</f>
        <v>24.45</v>
      </c>
      <c r="AE25">
        <f>VLOOKUP(CONCATENATE($A25,AE$3),[1]Blad3!$A$3:$J$4477,7,FALSE)</f>
        <v>20.85</v>
      </c>
      <c r="AG25">
        <f>VLOOKUP(CONCATENATE($A25,AG$3),[1]Blad3!$A$3:$J$4477,7,FALSE)</f>
        <v>13507.915999999999</v>
      </c>
      <c r="AH25">
        <f>VLOOKUP(CONCATENATE($A25,AH$3),[1]Blad3!$A$3:$J$4477,7,FALSE)</f>
        <v>59340</v>
      </c>
      <c r="AI25">
        <f>VLOOKUP(CONCATENATE($A25,AI$3),[1]Blad3!$A$3:$J$4477,7,FALSE)</f>
        <v>31278.75</v>
      </c>
      <c r="AJ25">
        <f>VLOOKUP(CONCATENATE($A25,AJ$3),[1]Blad3!$A$3:$J$4477,7,FALSE)</f>
        <v>10386.665999999999</v>
      </c>
      <c r="AK25">
        <f>VLOOKUP(CONCATENATE($A25,AK$3),[1]Blad3!$A$3:$J$4477,7,FALSE)</f>
        <v>4166.6660000000002</v>
      </c>
      <c r="AL25">
        <f>VLOOKUP(CONCATENATE($A25,AL$3),[1]Blad3!$A$3:$J$4477,7,FALSE)</f>
        <v>0.84</v>
      </c>
      <c r="AM25">
        <f>VLOOKUP(CONCATENATE($A25,AM$3),[1]Blad3!$A$3:$J$4477,7,FALSE)</f>
        <v>21.95</v>
      </c>
      <c r="AO25">
        <f>VLOOKUP(CONCATENATE($A25,AO$3),[1]Blad3!$A$3:$J$4477,7,FALSE)</f>
        <v>23942.880000000001</v>
      </c>
      <c r="AP25">
        <f>VLOOKUP(CONCATENATE($A25,AP$3),[1]Blad3!$A$3:$J$4477,7,FALSE)</f>
        <v>120178.44</v>
      </c>
      <c r="AQ25">
        <f>VLOOKUP(CONCATENATE($A25,AQ$3),[1]Blad3!$A$3:$J$4477,7,FALSE)</f>
        <v>67847.875</v>
      </c>
      <c r="AR25">
        <f>VLOOKUP(CONCATENATE($A25,AR$3),[1]Blad3!$A$3:$J$4477,7,FALSE)</f>
        <v>18249.155999999999</v>
      </c>
      <c r="AS25">
        <f>VLOOKUP(CONCATENATE($A25,AS$3),[1]Blad3!$A$3:$J$4477,7,FALSE)</f>
        <v>10138.526</v>
      </c>
      <c r="AT25">
        <f>VLOOKUP(CONCATENATE($A25,AT$3),[1]Blad3!$A$3:$J$4477,7,FALSE)</f>
        <v>0.8</v>
      </c>
      <c r="AU25">
        <f>VLOOKUP(CONCATENATE($A25,AU$3),[1]Blad3!$A$3:$J$4477,7,FALSE)</f>
        <v>28.8</v>
      </c>
      <c r="AV25">
        <f>VLOOKUP(CONCATENATE($A25,AV$3),[1]Blad3!$A$3:$J$4477,7,FALSE)</f>
        <v>227.8</v>
      </c>
      <c r="AX25">
        <f>VLOOKUP(CONCATENATE($A25,AX$3),[1]Blad3!$A$3:$J$4477,7,FALSE)</f>
        <v>143884</v>
      </c>
      <c r="AY25">
        <f>VLOOKUP(CONCATENATE($A25,AY$3),[1]Blad3!$A$3:$J$4477,7,FALSE)</f>
        <v>653921</v>
      </c>
      <c r="AZ25">
        <f>VLOOKUP(CONCATENATE($A25,AZ$3),[1]Blad3!$A$3:$J$4477,7,FALSE)</f>
        <v>0.22</v>
      </c>
      <c r="BA25">
        <f>VLOOKUP(CONCATENATE($A25,BA$3),[1]Blad3!$A$3:$J$4477,7,FALSE)</f>
        <v>106188</v>
      </c>
      <c r="BB25">
        <f>VLOOKUP(CONCATENATE($A25,BB$3),[1]Blad3!$A$3:$J$4477,7,FALSE)</f>
        <v>66754</v>
      </c>
      <c r="BC25">
        <f>VLOOKUP(CONCATENATE($A25,BC$3),[1]Blad3!$A$3:$J$4477,7,FALSE)</f>
        <v>1.59</v>
      </c>
      <c r="BD25">
        <f>VLOOKUP(CONCATENATE($A25,BD$3),[1]Blad3!$A$3:$J$4477,7,FALSE)</f>
        <v>13612</v>
      </c>
      <c r="BE25">
        <f>VLOOKUP(CONCATENATE($A25,BE$3),[1]Blad3!$A$3:$J$4477,7,FALSE)</f>
        <v>13838</v>
      </c>
      <c r="BF25">
        <f>VLOOKUP(CONCATENATE($A25,BF$3),[1]Blad3!$A$3:$J$4477,7,FALSE)</f>
        <v>0.98299999999999998</v>
      </c>
      <c r="BG25">
        <f>VLOOKUP(CONCATENATE($A25,BG$3),[1]Blad3!$A$3:$J$4477,7,FALSE)</f>
        <v>232891</v>
      </c>
      <c r="BH25">
        <f>VLOOKUP(CONCATENATE($A25,BH$3),[1]Blad3!$A$3:$J$4477,7,FALSE)</f>
        <v>142066</v>
      </c>
      <c r="BI25">
        <f>VLOOKUP(CONCATENATE($A25,BI$3),[1]Blad3!$A$3:$J$4477,7,FALSE)</f>
        <v>374957</v>
      </c>
      <c r="BJ25" t="e">
        <f>VLOOKUP(CONCATENATE($A25,BJ$3),[1]Blad3!$A$3:$J$4477,7,FALSE)</f>
        <v>#N/A</v>
      </c>
    </row>
    <row r="26" spans="1:62" x14ac:dyDescent="0.25">
      <c r="A26" s="26" t="str">
        <f t="shared" si="0"/>
        <v>2007_sep_</v>
      </c>
      <c r="B26">
        <f t="shared" si="2"/>
        <v>2007</v>
      </c>
      <c r="C26" t="str">
        <f t="shared" si="3"/>
        <v>sep</v>
      </c>
      <c r="D26">
        <f>VLOOKUP(CONCATENATE($A26,D$3),[1]Blad3!$A$3:$J$4477,7,FALSE)</f>
        <v>17618.990000000002</v>
      </c>
      <c r="E26">
        <f>VLOOKUP(CONCATENATE($A26,E$3),[1]Blad3!$A$3:$J$4477,7,FALSE)</f>
        <v>24548.082999999999</v>
      </c>
      <c r="F26">
        <f>VLOOKUP(CONCATENATE($A26,F$3),[1]Blad3!$A$3:$J$4477,7,FALSE)</f>
        <v>3507.5039999999999</v>
      </c>
      <c r="G26">
        <f>VLOOKUP(CONCATENATE($A26,G$3),[1]Blad3!$A$3:$J$4477,7,FALSE)</f>
        <v>957.89700000000005</v>
      </c>
      <c r="H26">
        <f>VLOOKUP(CONCATENATE($A26,H$3),[1]Blad3!$A$3:$J$4477,7,FALSE)</f>
        <v>2463.692</v>
      </c>
      <c r="I26">
        <f>VLOOKUP(CONCATENATE($A26,I$3),[1]Blad3!$A$3:$J$4477,7,FALSE)</f>
        <v>42.55</v>
      </c>
      <c r="J26">
        <f>VLOOKUP(CONCATENATE($A26,J$3),[1]Blad3!$A$3:$J$4477,7,FALSE)</f>
        <v>92.5</v>
      </c>
      <c r="K26">
        <f>VLOOKUP(CONCATENATE($A26,K$3),[1]Blad3!$A$3:$J$4477,7,FALSE)</f>
        <v>2.0499999999999998</v>
      </c>
      <c r="L26">
        <f>VLOOKUP(CONCATENATE($A26,L$3),[1]Blad3!$A$3:$J$4477,7,FALSE)</f>
        <v>18.25</v>
      </c>
      <c r="N26">
        <f>VLOOKUP(CONCATENATE($A26,N$3),[1]Blad3!$A$3:$J$4477,7,FALSE)</f>
        <v>-449.19299999999998</v>
      </c>
      <c r="O26">
        <f>VLOOKUP(CONCATENATE($A26,O$3),[1]Blad3!$A$3:$J$4477,7,FALSE)</f>
        <v>31096.203000000001</v>
      </c>
      <c r="P26">
        <f>VLOOKUP(CONCATENATE($A26,P$3),[1]Blad3!$A$3:$J$4477,7,FALSE)</f>
        <v>21885.412</v>
      </c>
      <c r="Q26">
        <f>VLOOKUP(CONCATENATE($A26,Q$3),[1]Blad3!$A$3:$J$4477,7,FALSE)</f>
        <v>2576.65</v>
      </c>
      <c r="R26">
        <f>VLOOKUP(CONCATENATE($A26,R$3),[1]Blad3!$A$3:$J$4477,7,FALSE)</f>
        <v>7083.3329999999996</v>
      </c>
      <c r="S26">
        <f>VLOOKUP(CONCATENATE($A26,S$3),[1]Blad3!$A$3:$J$4477,7,FALSE)</f>
        <v>23.25</v>
      </c>
      <c r="T26">
        <f>VLOOKUP(CONCATENATE($A26,T$3),[1]Blad3!$A$3:$J$4477,7,FALSE)</f>
        <v>0.55900000000000005</v>
      </c>
      <c r="U26">
        <f>VLOOKUP(CONCATENATE($A26,U$3),[1]Blad3!$A$3:$J$4477,7,FALSE)</f>
        <v>21.15</v>
      </c>
      <c r="V26">
        <f>VLOOKUP(CONCATENATE($A26,V$3),[1]Blad3!$A$3:$J$4477,7,FALSE)</f>
        <v>29.8</v>
      </c>
      <c r="X26">
        <f>VLOOKUP(CONCATENATE($A26,X$3),[1]Blad3!$A$3:$J$4477,7,FALSE)</f>
        <v>12436.425999999999</v>
      </c>
      <c r="Y26">
        <f>VLOOKUP(CONCATENATE($A26,Y$3),[1]Blad3!$A$3:$J$4477,7,FALSE)</f>
        <v>43764.749000000003</v>
      </c>
      <c r="Z26">
        <f>VLOOKUP(CONCATENATE($A26,Z$3),[1]Blad3!$A$3:$J$4477,7,FALSE)</f>
        <v>20421.393</v>
      </c>
      <c r="AA26">
        <f>VLOOKUP(CONCATENATE($A26,AA$3),[1]Blad3!$A$3:$J$4477,7,FALSE)</f>
        <v>8823.5949999999993</v>
      </c>
      <c r="AB26">
        <f>VLOOKUP(CONCATENATE($A26,AB$3),[1]Blad3!$A$3:$J$4477,7,FALSE)</f>
        <v>2083.3330000000001</v>
      </c>
      <c r="AC26">
        <f>VLOOKUP(CONCATENATE($A26,AC$3),[1]Blad3!$A$3:$J$4477,7,FALSE)</f>
        <v>1.3</v>
      </c>
      <c r="AD26">
        <f>VLOOKUP(CONCATENATE($A26,AD$3),[1]Blad3!$A$3:$J$4477,7,FALSE)</f>
        <v>23.25</v>
      </c>
      <c r="AE26">
        <f>VLOOKUP(CONCATENATE($A26,AE$3),[1]Blad3!$A$3:$J$4477,7,FALSE)</f>
        <v>22.05</v>
      </c>
      <c r="AG26">
        <f>VLOOKUP(CONCATENATE($A26,AG$3),[1]Blad3!$A$3:$J$4477,7,FALSE)</f>
        <v>21952.166000000001</v>
      </c>
      <c r="AH26">
        <f>VLOOKUP(CONCATENATE($A26,AH$3),[1]Blad3!$A$3:$J$4477,7,FALSE)</f>
        <v>69518</v>
      </c>
      <c r="AI26">
        <f>VLOOKUP(CONCATENATE($A26,AI$3),[1]Blad3!$A$3:$J$4477,7,FALSE)</f>
        <v>32917.5</v>
      </c>
      <c r="AJ26">
        <f>VLOOKUP(CONCATENATE($A26,AJ$3),[1]Blad3!$A$3:$J$4477,7,FALSE)</f>
        <v>10481.665999999999</v>
      </c>
      <c r="AK26">
        <f>VLOOKUP(CONCATENATE($A26,AK$3),[1]Blad3!$A$3:$J$4477,7,FALSE)</f>
        <v>4166.6660000000002</v>
      </c>
      <c r="AL26">
        <f>VLOOKUP(CONCATENATE($A26,AL$3),[1]Blad3!$A$3:$J$4477,7,FALSE)</f>
        <v>0.98</v>
      </c>
      <c r="AM26">
        <f>VLOOKUP(CONCATENATE($A26,AM$3),[1]Blad3!$A$3:$J$4477,7,FALSE)</f>
        <v>23.1</v>
      </c>
      <c r="AO26">
        <f>VLOOKUP(CONCATENATE($A26,AO$3),[1]Blad3!$A$3:$J$4477,7,FALSE)</f>
        <v>20607.505000000001</v>
      </c>
      <c r="AP26">
        <f>VLOOKUP(CONCATENATE($A26,AP$3),[1]Blad3!$A$3:$J$4477,7,FALSE)</f>
        <v>122431.785</v>
      </c>
      <c r="AQ26">
        <f>VLOOKUP(CONCATENATE($A26,AQ$3),[1]Blad3!$A$3:$J$4477,7,FALSE)</f>
        <v>73115.542000000001</v>
      </c>
      <c r="AR26">
        <f>VLOOKUP(CONCATENATE($A26,AR$3),[1]Blad3!$A$3:$J$4477,7,FALSE)</f>
        <v>18570.21</v>
      </c>
      <c r="AS26">
        <f>VLOOKUP(CONCATENATE($A26,AS$3),[1]Blad3!$A$3:$J$4477,7,FALSE)</f>
        <v>10138.526</v>
      </c>
      <c r="AT26">
        <f>VLOOKUP(CONCATENATE($A26,AT$3),[1]Blad3!$A$3:$J$4477,7,FALSE)</f>
        <v>0.81499999999999995</v>
      </c>
      <c r="AU26">
        <f>VLOOKUP(CONCATENATE($A26,AU$3),[1]Blad3!$A$3:$J$4477,7,FALSE)</f>
        <v>30.45</v>
      </c>
      <c r="AV26">
        <f>VLOOKUP(CONCATENATE($A26,AV$3),[1]Blad3!$A$3:$J$4477,7,FALSE)</f>
        <v>267.60000000000002</v>
      </c>
      <c r="AX26">
        <f>VLOOKUP(CONCATENATE($A26,AX$3),[1]Blad3!$A$3:$J$4477,7,FALSE)</f>
        <v>150510</v>
      </c>
      <c r="AY26">
        <f>VLOOKUP(CONCATENATE($A26,AY$3),[1]Blad3!$A$3:$J$4477,7,FALSE)</f>
        <v>571537</v>
      </c>
      <c r="AZ26">
        <f>VLOOKUP(CONCATENATE($A26,AZ$3),[1]Blad3!$A$3:$J$4477,7,FALSE)</f>
        <v>0.26300000000000001</v>
      </c>
      <c r="BA26">
        <f>VLOOKUP(CONCATENATE($A26,BA$3),[1]Blad3!$A$3:$J$4477,7,FALSE)</f>
        <v>89739</v>
      </c>
      <c r="BB26">
        <f>VLOOKUP(CONCATENATE($A26,BB$3),[1]Blad3!$A$3:$J$4477,7,FALSE)</f>
        <v>55668</v>
      </c>
      <c r="BC26">
        <f>VLOOKUP(CONCATENATE($A26,BC$3),[1]Blad3!$A$3:$J$4477,7,FALSE)</f>
        <v>1.6120000000000001</v>
      </c>
      <c r="BD26">
        <f>VLOOKUP(CONCATENATE($A26,BD$3),[1]Blad3!$A$3:$J$4477,7,FALSE)</f>
        <v>12156</v>
      </c>
      <c r="BE26">
        <f>VLOOKUP(CONCATENATE($A26,BE$3),[1]Blad3!$A$3:$J$4477,7,FALSE)</f>
        <v>16676</v>
      </c>
      <c r="BF26">
        <f>VLOOKUP(CONCATENATE($A26,BF$3),[1]Blad3!$A$3:$J$4477,7,FALSE)</f>
        <v>0.72799999999999998</v>
      </c>
      <c r="BG26">
        <f>VLOOKUP(CONCATENATE($A26,BG$3),[1]Blad3!$A$3:$J$4477,7,FALSE)</f>
        <v>243920</v>
      </c>
      <c r="BH26">
        <f>VLOOKUP(CONCATENATE($A26,BH$3),[1]Blad3!$A$3:$J$4477,7,FALSE)</f>
        <v>131412</v>
      </c>
      <c r="BI26">
        <f>VLOOKUP(CONCATENATE($A26,BI$3),[1]Blad3!$A$3:$J$4477,7,FALSE)</f>
        <v>375332</v>
      </c>
      <c r="BJ26" t="e">
        <f>VLOOKUP(CONCATENATE($A26,BJ$3),[1]Blad3!$A$3:$J$4477,7,FALSE)</f>
        <v>#N/A</v>
      </c>
    </row>
    <row r="27" spans="1:62" x14ac:dyDescent="0.25">
      <c r="A27" s="26" t="str">
        <f t="shared" si="0"/>
        <v>2007_okt_</v>
      </c>
      <c r="B27">
        <f t="shared" si="2"/>
        <v>2007</v>
      </c>
      <c r="C27" t="str">
        <f t="shared" si="3"/>
        <v>okt</v>
      </c>
      <c r="D27">
        <f>VLOOKUP(CONCATENATE($A27,D$3),[1]Blad3!$A$3:$J$4477,7,FALSE)</f>
        <v>20338.767</v>
      </c>
      <c r="E27">
        <f>VLOOKUP(CONCATENATE($A27,E$3),[1]Blad3!$A$3:$J$4477,7,FALSE)</f>
        <v>27503.38</v>
      </c>
      <c r="F27">
        <f>VLOOKUP(CONCATENATE($A27,F$3),[1]Blad3!$A$3:$J$4477,7,FALSE)</f>
        <v>3805.4009999999998</v>
      </c>
      <c r="G27">
        <f>VLOOKUP(CONCATENATE($A27,G$3),[1]Blad3!$A$3:$J$4477,7,FALSE)</f>
        <v>957.89700000000005</v>
      </c>
      <c r="H27">
        <f>VLOOKUP(CONCATENATE($A27,H$3),[1]Blad3!$A$3:$J$4477,7,FALSE)</f>
        <v>2401.3139999999999</v>
      </c>
      <c r="I27">
        <f>VLOOKUP(CONCATENATE($A27,I$3),[1]Blad3!$A$3:$J$4477,7,FALSE)</f>
        <v>45.5</v>
      </c>
      <c r="J27">
        <f>VLOOKUP(CONCATENATE($A27,J$3),[1]Blad3!$A$3:$J$4477,7,FALSE)</f>
        <v>97.5</v>
      </c>
      <c r="K27">
        <f>VLOOKUP(CONCATENATE($A27,K$3),[1]Blad3!$A$3:$J$4477,7,FALSE)</f>
        <v>1.95</v>
      </c>
      <c r="L27">
        <f>VLOOKUP(CONCATENATE($A27,L$3),[1]Blad3!$A$3:$J$4477,7,FALSE)</f>
        <v>19.8</v>
      </c>
      <c r="N27">
        <f>VLOOKUP(CONCATENATE($A27,N$3),[1]Blad3!$A$3:$J$4477,7,FALSE)</f>
        <v>-5906.607</v>
      </c>
      <c r="O27">
        <f>VLOOKUP(CONCATENATE($A27,O$3),[1]Blad3!$A$3:$J$4477,7,FALSE)</f>
        <v>27041.567999999999</v>
      </c>
      <c r="P27">
        <f>VLOOKUP(CONCATENATE($A27,P$3),[1]Blad3!$A$3:$J$4477,7,FALSE)</f>
        <v>23353.05</v>
      </c>
      <c r="Q27">
        <f>VLOOKUP(CONCATENATE($A27,Q$3),[1]Blad3!$A$3:$J$4477,7,FALSE)</f>
        <v>2511.7919999999999</v>
      </c>
      <c r="R27">
        <f>VLOOKUP(CONCATENATE($A27,R$3),[1]Blad3!$A$3:$J$4477,7,FALSE)</f>
        <v>7083.3329999999996</v>
      </c>
      <c r="S27">
        <f>VLOOKUP(CONCATENATE($A27,S$3),[1]Blad3!$A$3:$J$4477,7,FALSE)</f>
        <v>20.399999999999999</v>
      </c>
      <c r="T27">
        <f>VLOOKUP(CONCATENATE($A27,T$3),[1]Blad3!$A$3:$J$4477,7,FALSE)</f>
        <v>0.45500000000000002</v>
      </c>
      <c r="U27">
        <f>VLOOKUP(CONCATENATE($A27,U$3),[1]Blad3!$A$3:$J$4477,7,FALSE)</f>
        <v>22.8</v>
      </c>
      <c r="V27">
        <f>VLOOKUP(CONCATENATE($A27,V$3),[1]Blad3!$A$3:$J$4477,7,FALSE)</f>
        <v>31.4</v>
      </c>
      <c r="X27">
        <f>VLOOKUP(CONCATENATE($A27,X$3),[1]Blad3!$A$3:$J$4477,7,FALSE)</f>
        <v>8980.6170000000002</v>
      </c>
      <c r="Y27">
        <f>VLOOKUP(CONCATENATE($A27,Y$3),[1]Blad3!$A$3:$J$4477,7,FALSE)</f>
        <v>40570.241999999998</v>
      </c>
      <c r="Z27">
        <f>VLOOKUP(CONCATENATE($A27,Z$3),[1]Blad3!$A$3:$J$4477,7,FALSE)</f>
        <v>21764.296999999999</v>
      </c>
      <c r="AA27">
        <f>VLOOKUP(CONCATENATE($A27,AA$3),[1]Blad3!$A$3:$J$4477,7,FALSE)</f>
        <v>7741.9930000000004</v>
      </c>
      <c r="AB27">
        <f>VLOOKUP(CONCATENATE($A27,AB$3),[1]Blad3!$A$3:$J$4477,7,FALSE)</f>
        <v>2083.3330000000001</v>
      </c>
      <c r="AC27">
        <f>VLOOKUP(CONCATENATE($A27,AC$3),[1]Blad3!$A$3:$J$4477,7,FALSE)</f>
        <v>1.2050000000000001</v>
      </c>
      <c r="AD27">
        <f>VLOOKUP(CONCATENATE($A27,AD$3),[1]Blad3!$A$3:$J$4477,7,FALSE)</f>
        <v>20.399999999999999</v>
      </c>
      <c r="AE27">
        <f>VLOOKUP(CONCATENATE($A27,AE$3),[1]Blad3!$A$3:$J$4477,7,FALSE)</f>
        <v>23.5</v>
      </c>
      <c r="AG27">
        <f>VLOOKUP(CONCATENATE($A27,AG$3),[1]Blad3!$A$3:$J$4477,7,FALSE)</f>
        <v>25754.5</v>
      </c>
      <c r="AH27">
        <f>VLOOKUP(CONCATENATE($A27,AH$3),[1]Blad3!$A$3:$J$4477,7,FALSE)</f>
        <v>75442</v>
      </c>
      <c r="AI27">
        <f>VLOOKUP(CONCATENATE($A27,AI$3),[1]Blad3!$A$3:$J$4477,7,FALSE)</f>
        <v>34912.5</v>
      </c>
      <c r="AJ27">
        <f>VLOOKUP(CONCATENATE($A27,AJ$3),[1]Blad3!$A$3:$J$4477,7,FALSE)</f>
        <v>10608.333000000001</v>
      </c>
      <c r="AK27">
        <f>VLOOKUP(CONCATENATE($A27,AK$3),[1]Blad3!$A$3:$J$4477,7,FALSE)</f>
        <v>4166.6660000000002</v>
      </c>
      <c r="AL27">
        <f>VLOOKUP(CONCATENATE($A27,AL$3),[1]Blad3!$A$3:$J$4477,7,FALSE)</f>
        <v>1.06</v>
      </c>
      <c r="AM27">
        <f>VLOOKUP(CONCATENATE($A27,AM$3),[1]Blad3!$A$3:$J$4477,7,FALSE)</f>
        <v>24.5</v>
      </c>
      <c r="AO27">
        <f>VLOOKUP(CONCATENATE($A27,AO$3),[1]Blad3!$A$3:$J$4477,7,FALSE)</f>
        <v>21026.545999999998</v>
      </c>
      <c r="AP27">
        <f>VLOOKUP(CONCATENATE($A27,AP$3),[1]Blad3!$A$3:$J$4477,7,FALSE)</f>
        <v>123934.016</v>
      </c>
      <c r="AQ27">
        <f>VLOOKUP(CONCATENATE($A27,AQ$3),[1]Blad3!$A$3:$J$4477,7,FALSE)</f>
        <v>73973.994999999995</v>
      </c>
      <c r="AR27">
        <f>VLOOKUP(CONCATENATE($A27,AR$3),[1]Blad3!$A$3:$J$4477,7,FALSE)</f>
        <v>18794.947</v>
      </c>
      <c r="AS27">
        <f>VLOOKUP(CONCATENATE($A27,AS$3),[1]Blad3!$A$3:$J$4477,7,FALSE)</f>
        <v>10138.526</v>
      </c>
      <c r="AT27">
        <f>VLOOKUP(CONCATENATE($A27,AT$3),[1]Blad3!$A$3:$J$4477,7,FALSE)</f>
        <v>0.82499999999999996</v>
      </c>
      <c r="AU27">
        <f>VLOOKUP(CONCATENATE($A27,AU$3),[1]Blad3!$A$3:$J$4477,7,FALSE)</f>
        <v>31.65</v>
      </c>
      <c r="AV27">
        <f>VLOOKUP(CONCATENATE($A27,AV$3),[1]Blad3!$A$3:$J$4477,7,FALSE)</f>
        <v>238.95</v>
      </c>
      <c r="AX27">
        <f>VLOOKUP(CONCATENATE($A27,AX$3),[1]Blad3!$A$3:$J$4477,7,FALSE)</f>
        <v>174986</v>
      </c>
      <c r="AY27">
        <f>VLOOKUP(CONCATENATE($A27,AY$3),[1]Blad3!$A$3:$J$4477,7,FALSE)</f>
        <v>614729</v>
      </c>
      <c r="AZ27">
        <f>VLOOKUP(CONCATENATE($A27,AZ$3),[1]Blad3!$A$3:$J$4477,7,FALSE)</f>
        <v>0.28399999999999997</v>
      </c>
      <c r="BA27">
        <f>VLOOKUP(CONCATENATE($A27,BA$3),[1]Blad3!$A$3:$J$4477,7,FALSE)</f>
        <v>95679</v>
      </c>
      <c r="BB27">
        <f>VLOOKUP(CONCATENATE($A27,BB$3),[1]Blad3!$A$3:$J$4477,7,FALSE)</f>
        <v>61887</v>
      </c>
      <c r="BC27">
        <f>VLOOKUP(CONCATENATE($A27,BC$3),[1]Blad3!$A$3:$J$4477,7,FALSE)</f>
        <v>1.546</v>
      </c>
      <c r="BD27">
        <f>VLOOKUP(CONCATENATE($A27,BD$3),[1]Blad3!$A$3:$J$4477,7,FALSE)</f>
        <v>13636</v>
      </c>
      <c r="BE27">
        <f>VLOOKUP(CONCATENATE($A27,BE$3),[1]Blad3!$A$3:$J$4477,7,FALSE)</f>
        <v>20191</v>
      </c>
      <c r="BF27">
        <f>VLOOKUP(CONCATENATE($A27,BF$3),[1]Blad3!$A$3:$J$4477,7,FALSE)</f>
        <v>0.67500000000000004</v>
      </c>
      <c r="BG27">
        <f>VLOOKUP(CONCATENATE($A27,BG$3),[1]Blad3!$A$3:$J$4477,7,FALSE)</f>
        <v>305602</v>
      </c>
      <c r="BH27">
        <f>VLOOKUP(CONCATENATE($A27,BH$3),[1]Blad3!$A$3:$J$4477,7,FALSE)</f>
        <v>151548</v>
      </c>
      <c r="BI27">
        <f>VLOOKUP(CONCATENATE($A27,BI$3),[1]Blad3!$A$3:$J$4477,7,FALSE)</f>
        <v>457150</v>
      </c>
      <c r="BJ27" t="e">
        <f>VLOOKUP(CONCATENATE($A27,BJ$3),[1]Blad3!$A$3:$J$4477,7,FALSE)</f>
        <v>#N/A</v>
      </c>
    </row>
    <row r="28" spans="1:62" x14ac:dyDescent="0.25">
      <c r="A28" s="26" t="str">
        <f t="shared" si="0"/>
        <v>2007_nov_</v>
      </c>
      <c r="B28">
        <f t="shared" si="2"/>
        <v>2007</v>
      </c>
      <c r="C28" t="str">
        <f t="shared" si="3"/>
        <v>nov</v>
      </c>
      <c r="D28">
        <f>VLOOKUP(CONCATENATE($A28,D$3),[1]Blad3!$A$3:$J$4477,7,FALSE)</f>
        <v>20217.592000000001</v>
      </c>
      <c r="E28">
        <f>VLOOKUP(CONCATENATE($A28,E$3),[1]Blad3!$A$3:$J$4477,7,FALSE)</f>
        <v>27535.958999999999</v>
      </c>
      <c r="F28">
        <f>VLOOKUP(CONCATENATE($A28,F$3),[1]Blad3!$A$3:$J$4477,7,FALSE)</f>
        <v>3959.1550000000002</v>
      </c>
      <c r="G28">
        <f>VLOOKUP(CONCATENATE($A28,G$3),[1]Blad3!$A$3:$J$4477,7,FALSE)</f>
        <v>957.89700000000005</v>
      </c>
      <c r="H28">
        <f>VLOOKUP(CONCATENATE($A28,H$3),[1]Blad3!$A$3:$J$4477,7,FALSE)</f>
        <v>2401.3139999999999</v>
      </c>
      <c r="I28">
        <f>VLOOKUP(CONCATENATE($A28,I$3),[1]Blad3!$A$3:$J$4477,7,FALSE)</f>
        <v>46.55</v>
      </c>
      <c r="J28">
        <f>VLOOKUP(CONCATENATE($A28,J$3),[1]Blad3!$A$3:$J$4477,7,FALSE)</f>
        <v>102</v>
      </c>
      <c r="K28">
        <f>VLOOKUP(CONCATENATE($A28,K$3),[1]Blad3!$A$3:$J$4477,7,FALSE)</f>
        <v>1.85</v>
      </c>
      <c r="L28">
        <f>VLOOKUP(CONCATENATE($A28,L$3),[1]Blad3!$A$3:$J$4477,7,FALSE)</f>
        <v>20.6</v>
      </c>
      <c r="N28">
        <f>VLOOKUP(CONCATENATE($A28,N$3),[1]Blad3!$A$3:$J$4477,7,FALSE)</f>
        <v>-4098.8649999999998</v>
      </c>
      <c r="O28">
        <f>VLOOKUP(CONCATENATE($A28,O$3),[1]Blad3!$A$3:$J$4477,7,FALSE)</f>
        <v>29794.506000000001</v>
      </c>
      <c r="P28">
        <f>VLOOKUP(CONCATENATE($A28,P$3),[1]Blad3!$A$3:$J$4477,7,FALSE)</f>
        <v>24233.386999999999</v>
      </c>
      <c r="Q28">
        <f>VLOOKUP(CONCATENATE($A28,Q$3),[1]Blad3!$A$3:$J$4477,7,FALSE)</f>
        <v>2576.65</v>
      </c>
      <c r="R28">
        <f>VLOOKUP(CONCATENATE($A28,R$3),[1]Blad3!$A$3:$J$4477,7,FALSE)</f>
        <v>7083.3329999999996</v>
      </c>
      <c r="S28">
        <f>VLOOKUP(CONCATENATE($A28,S$3),[1]Blad3!$A$3:$J$4477,7,FALSE)</f>
        <v>22.8</v>
      </c>
      <c r="T28">
        <f>VLOOKUP(CONCATENATE($A28,T$3),[1]Blad3!$A$3:$J$4477,7,FALSE)</f>
        <v>0.44600000000000001</v>
      </c>
      <c r="U28">
        <f>VLOOKUP(CONCATENATE($A28,U$3),[1]Blad3!$A$3:$J$4477,7,FALSE)</f>
        <v>23.65</v>
      </c>
      <c r="V28">
        <f>VLOOKUP(CONCATENATE($A28,V$3),[1]Blad3!$A$3:$J$4477,7,FALSE)</f>
        <v>32.6</v>
      </c>
      <c r="X28">
        <f>VLOOKUP(CONCATENATE($A28,X$3),[1]Blad3!$A$3:$J$4477,7,FALSE)</f>
        <v>5685.3220000000001</v>
      </c>
      <c r="Y28">
        <f>VLOOKUP(CONCATENATE($A28,Y$3),[1]Blad3!$A$3:$J$4477,7,FALSE)</f>
        <v>38972.987999999998</v>
      </c>
      <c r="Z28">
        <f>VLOOKUP(CONCATENATE($A28,Z$3),[1]Blad3!$A$3:$J$4477,7,FALSE)</f>
        <v>22551.516</v>
      </c>
      <c r="AA28">
        <f>VLOOKUP(CONCATENATE($A28,AA$3),[1]Blad3!$A$3:$J$4477,7,FALSE)</f>
        <v>8652.8160000000007</v>
      </c>
      <c r="AB28">
        <f>VLOOKUP(CONCATENATE($A28,AB$3),[1]Blad3!$A$3:$J$4477,7,FALSE)</f>
        <v>2083.3330000000001</v>
      </c>
      <c r="AC28">
        <f>VLOOKUP(CONCATENATE($A28,AC$3),[1]Blad3!$A$3:$J$4477,7,FALSE)</f>
        <v>1.157</v>
      </c>
      <c r="AD28">
        <f>VLOOKUP(CONCATENATE($A28,AD$3),[1]Blad3!$A$3:$J$4477,7,FALSE)</f>
        <v>22.8</v>
      </c>
      <c r="AE28">
        <f>VLOOKUP(CONCATENATE($A28,AE$3),[1]Blad3!$A$3:$J$4477,7,FALSE)</f>
        <v>24.35</v>
      </c>
      <c r="AG28">
        <f>VLOOKUP(CONCATENATE($A28,AG$3),[1]Blad3!$A$3:$J$4477,7,FALSE)</f>
        <v>31623.25</v>
      </c>
      <c r="AH28">
        <f>VLOOKUP(CONCATENATE($A28,AH$3),[1]Blad3!$A$3:$J$4477,7,FALSE)</f>
        <v>82712</v>
      </c>
      <c r="AI28">
        <f>VLOOKUP(CONCATENATE($A28,AI$3),[1]Blad3!$A$3:$J$4477,7,FALSE)</f>
        <v>36123.75</v>
      </c>
      <c r="AJ28">
        <f>VLOOKUP(CONCATENATE($A28,AJ$3),[1]Blad3!$A$3:$J$4477,7,FALSE)</f>
        <v>10798.333000000001</v>
      </c>
      <c r="AK28">
        <f>VLOOKUP(CONCATENATE($A28,AK$3),[1]Blad3!$A$3:$J$4477,7,FALSE)</f>
        <v>4166.6660000000002</v>
      </c>
      <c r="AL28">
        <f>VLOOKUP(CONCATENATE($A28,AL$3),[1]Blad3!$A$3:$J$4477,7,FALSE)</f>
        <v>1.1599999999999999</v>
      </c>
      <c r="AM28">
        <f>VLOOKUP(CONCATENATE($A28,AM$3),[1]Blad3!$A$3:$J$4477,7,FALSE)</f>
        <v>25.35</v>
      </c>
      <c r="AO28">
        <f>VLOOKUP(CONCATENATE($A28,AO$3),[1]Blad3!$A$3:$J$4477,7,FALSE)</f>
        <v>20124.539000000001</v>
      </c>
      <c r="AP28">
        <f>VLOOKUP(CONCATENATE($A28,AP$3),[1]Blad3!$A$3:$J$4477,7,FALSE)</f>
        <v>123934.016</v>
      </c>
      <c r="AQ28">
        <f>VLOOKUP(CONCATENATE($A28,AQ$3),[1]Blad3!$A$3:$J$4477,7,FALSE)</f>
        <v>74747.58</v>
      </c>
      <c r="AR28">
        <f>VLOOKUP(CONCATENATE($A28,AR$3),[1]Blad3!$A$3:$J$4477,7,FALSE)</f>
        <v>18923.367999999999</v>
      </c>
      <c r="AS28">
        <f>VLOOKUP(CONCATENATE($A28,AS$3),[1]Blad3!$A$3:$J$4477,7,FALSE)</f>
        <v>10138.526</v>
      </c>
      <c r="AT28">
        <f>VLOOKUP(CONCATENATE($A28,AT$3),[1]Blad3!$A$3:$J$4477,7,FALSE)</f>
        <v>0.82499999999999996</v>
      </c>
      <c r="AU28">
        <f>VLOOKUP(CONCATENATE($A28,AU$3),[1]Blad3!$A$3:$J$4477,7,FALSE)</f>
        <v>32.450000000000003</v>
      </c>
      <c r="AV28">
        <f>VLOOKUP(CONCATENATE($A28,AV$3),[1]Blad3!$A$3:$J$4477,7,FALSE)</f>
        <v>223.75</v>
      </c>
      <c r="AX28">
        <f>VLOOKUP(CONCATENATE($A28,AX$3),[1]Blad3!$A$3:$J$4477,7,FALSE)</f>
        <v>135763</v>
      </c>
      <c r="AY28">
        <f>VLOOKUP(CONCATENATE($A28,AY$3),[1]Blad3!$A$3:$J$4477,7,FALSE)</f>
        <v>479757</v>
      </c>
      <c r="AZ28">
        <f>VLOOKUP(CONCATENATE($A28,AZ$3),[1]Blad3!$A$3:$J$4477,7,FALSE)</f>
        <v>0.28199999999999997</v>
      </c>
      <c r="BA28">
        <f>VLOOKUP(CONCATENATE($A28,BA$3),[1]Blad3!$A$3:$J$4477,7,FALSE)</f>
        <v>98453</v>
      </c>
      <c r="BB28">
        <f>VLOOKUP(CONCATENATE($A28,BB$3),[1]Blad3!$A$3:$J$4477,7,FALSE)</f>
        <v>64589</v>
      </c>
      <c r="BC28">
        <f>VLOOKUP(CONCATENATE($A28,BC$3),[1]Blad3!$A$3:$J$4477,7,FALSE)</f>
        <v>1.524</v>
      </c>
      <c r="BD28">
        <f>VLOOKUP(CONCATENATE($A28,BD$3),[1]Blad3!$A$3:$J$4477,7,FALSE)</f>
        <v>11721</v>
      </c>
      <c r="BE28">
        <f>VLOOKUP(CONCATENATE($A28,BE$3),[1]Blad3!$A$3:$J$4477,7,FALSE)</f>
        <v>13435</v>
      </c>
      <c r="BF28">
        <f>VLOOKUP(CONCATENATE($A28,BF$3),[1]Blad3!$A$3:$J$4477,7,FALSE)</f>
        <v>0.872</v>
      </c>
      <c r="BG28">
        <f>VLOOKUP(CONCATENATE($A28,BG$3),[1]Blad3!$A$3:$J$4477,7,FALSE)</f>
        <v>250834</v>
      </c>
      <c r="BH28">
        <f>VLOOKUP(CONCATENATE($A28,BH$3),[1]Blad3!$A$3:$J$4477,7,FALSE)</f>
        <v>132477</v>
      </c>
      <c r="BI28">
        <f>VLOOKUP(CONCATENATE($A28,BI$3),[1]Blad3!$A$3:$J$4477,7,FALSE)</f>
        <v>383311</v>
      </c>
      <c r="BJ28" t="e">
        <f>VLOOKUP(CONCATENATE($A28,BJ$3),[1]Blad3!$A$3:$J$4477,7,FALSE)</f>
        <v>#N/A</v>
      </c>
    </row>
    <row r="29" spans="1:62" x14ac:dyDescent="0.25">
      <c r="A29" s="26" t="str">
        <f t="shared" si="0"/>
        <v>2007_dec_</v>
      </c>
      <c r="B29">
        <f t="shared" si="2"/>
        <v>2007</v>
      </c>
      <c r="C29" t="str">
        <f t="shared" si="3"/>
        <v>dec</v>
      </c>
      <c r="D29">
        <f>VLOOKUP(CONCATENATE($A29,D$3),[1]Blad3!$A$3:$J$4477,7,FALSE)</f>
        <v>19610.383000000002</v>
      </c>
      <c r="E29">
        <f>VLOOKUP(CONCATENATE($A29,E$3),[1]Blad3!$A$3:$J$4477,7,FALSE)</f>
        <v>27579.277999999998</v>
      </c>
      <c r="F29">
        <f>VLOOKUP(CONCATENATE($A29,F$3),[1]Blad3!$A$3:$J$4477,7,FALSE)</f>
        <v>4562.1570000000002</v>
      </c>
      <c r="G29">
        <f>VLOOKUP(CONCATENATE($A29,G$3),[1]Blad3!$A$3:$J$4477,7,FALSE)</f>
        <v>957.89700000000005</v>
      </c>
      <c r="H29">
        <f>VLOOKUP(CONCATENATE($A29,H$3),[1]Blad3!$A$3:$J$4477,7,FALSE)</f>
        <v>2448.84</v>
      </c>
      <c r="I29">
        <f>VLOOKUP(CONCATENATE($A29,I$3),[1]Blad3!$A$3:$J$4477,7,FALSE)</f>
        <v>43.8</v>
      </c>
      <c r="J29">
        <f>VLOOKUP(CONCATENATE($A29,J$3),[1]Blad3!$A$3:$J$4477,7,FALSE)</f>
        <v>90</v>
      </c>
      <c r="K29">
        <f>VLOOKUP(CONCATENATE($A29,K$3),[1]Blad3!$A$3:$J$4477,7,FALSE)</f>
        <v>1.85</v>
      </c>
      <c r="L29">
        <f>VLOOKUP(CONCATENATE($A29,L$3),[1]Blad3!$A$3:$J$4477,7,FALSE)</f>
        <v>21.1</v>
      </c>
      <c r="N29">
        <f>VLOOKUP(CONCATENATE($A29,N$3),[1]Blad3!$A$3:$J$4477,7,FALSE)</f>
        <v>1921.92</v>
      </c>
      <c r="O29">
        <f>VLOOKUP(CONCATENATE($A29,O$3),[1]Blad3!$A$3:$J$4477,7,FALSE)</f>
        <v>36321.237999999998</v>
      </c>
      <c r="P29">
        <f>VLOOKUP(CONCATENATE($A29,P$3),[1]Blad3!$A$3:$J$4477,7,FALSE)</f>
        <v>24597.825000000001</v>
      </c>
      <c r="Q29">
        <f>VLOOKUP(CONCATENATE($A29,Q$3),[1]Blad3!$A$3:$J$4477,7,FALSE)</f>
        <v>2718.16</v>
      </c>
      <c r="R29">
        <f>VLOOKUP(CONCATENATE($A29,R$3),[1]Blad3!$A$3:$J$4477,7,FALSE)</f>
        <v>7083.3329999999996</v>
      </c>
      <c r="S29">
        <f>VLOOKUP(CONCATENATE($A29,S$3),[1]Blad3!$A$3:$J$4477,7,FALSE)</f>
        <v>28.25</v>
      </c>
      <c r="T29">
        <f>VLOOKUP(CONCATENATE($A29,T$3),[1]Blad3!$A$3:$J$4477,7,FALSE)</f>
        <v>0.46500000000000002</v>
      </c>
      <c r="U29">
        <f>VLOOKUP(CONCATENATE($A29,U$3),[1]Blad3!$A$3:$J$4477,7,FALSE)</f>
        <v>24</v>
      </c>
      <c r="V29">
        <f>VLOOKUP(CONCATENATE($A29,V$3),[1]Blad3!$A$3:$J$4477,7,FALSE)</f>
        <v>33.1</v>
      </c>
      <c r="X29">
        <f>VLOOKUP(CONCATENATE($A29,X$3),[1]Blad3!$A$3:$J$4477,7,FALSE)</f>
        <v>3612.297</v>
      </c>
      <c r="Y29">
        <f>VLOOKUP(CONCATENATE($A29,Y$3),[1]Blad3!$A$3:$J$4477,7,FALSE)</f>
        <v>39292.438999999998</v>
      </c>
      <c r="Z29">
        <f>VLOOKUP(CONCATENATE($A29,Z$3),[1]Blad3!$A$3:$J$4477,7,FALSE)</f>
        <v>22875.665000000001</v>
      </c>
      <c r="AA29">
        <f>VLOOKUP(CONCATENATE($A29,AA$3),[1]Blad3!$A$3:$J$4477,7,FALSE)</f>
        <v>10721.143</v>
      </c>
      <c r="AB29">
        <f>VLOOKUP(CONCATENATE($A29,AB$3),[1]Blad3!$A$3:$J$4477,7,FALSE)</f>
        <v>2083.3330000000001</v>
      </c>
      <c r="AC29">
        <f>VLOOKUP(CONCATENATE($A29,AC$3),[1]Blad3!$A$3:$J$4477,7,FALSE)</f>
        <v>1.167</v>
      </c>
      <c r="AD29">
        <f>VLOOKUP(CONCATENATE($A29,AD$3),[1]Blad3!$A$3:$J$4477,7,FALSE)</f>
        <v>28.25</v>
      </c>
      <c r="AE29">
        <f>VLOOKUP(CONCATENATE($A29,AE$3),[1]Blad3!$A$3:$J$4477,7,FALSE)</f>
        <v>24.7</v>
      </c>
      <c r="AG29">
        <f>VLOOKUP(CONCATENATE($A29,AG$3),[1]Blad3!$A$3:$J$4477,7,FALSE)</f>
        <v>30678.916000000001</v>
      </c>
      <c r="AH29">
        <f>VLOOKUP(CONCATENATE($A29,AH$3),[1]Blad3!$A$3:$J$4477,7,FALSE)</f>
        <v>82496</v>
      </c>
      <c r="AI29">
        <f>VLOOKUP(CONCATENATE($A29,AI$3),[1]Blad3!$A$3:$J$4477,7,FALSE)</f>
        <v>36693.75</v>
      </c>
      <c r="AJ29">
        <f>VLOOKUP(CONCATENATE($A29,AJ$3),[1]Blad3!$A$3:$J$4477,7,FALSE)</f>
        <v>10956.665999999999</v>
      </c>
      <c r="AK29">
        <f>VLOOKUP(CONCATENATE($A29,AK$3),[1]Blad3!$A$3:$J$4477,7,FALSE)</f>
        <v>4166.6660000000002</v>
      </c>
      <c r="AL29">
        <f>VLOOKUP(CONCATENATE($A29,AL$3),[1]Blad3!$A$3:$J$4477,7,FALSE)</f>
        <v>1.1599999999999999</v>
      </c>
      <c r="AM29">
        <f>VLOOKUP(CONCATENATE($A29,AM$3),[1]Blad3!$A$3:$J$4477,7,FALSE)</f>
        <v>25.75</v>
      </c>
      <c r="AO29">
        <f>VLOOKUP(CONCATENATE($A29,AO$3),[1]Blad3!$A$3:$J$4477,7,FALSE)</f>
        <v>18270.771000000001</v>
      </c>
      <c r="AP29">
        <f>VLOOKUP(CONCATENATE($A29,AP$3),[1]Blad3!$A$3:$J$4477,7,FALSE)</f>
        <v>123934.016</v>
      </c>
      <c r="AQ29">
        <f>VLOOKUP(CONCATENATE($A29,AQ$3),[1]Blad3!$A$3:$J$4477,7,FALSE)</f>
        <v>76440.822</v>
      </c>
      <c r="AR29">
        <f>VLOOKUP(CONCATENATE($A29,AR$3),[1]Blad3!$A$3:$J$4477,7,FALSE)</f>
        <v>19083.895</v>
      </c>
      <c r="AS29">
        <f>VLOOKUP(CONCATENATE($A29,AS$3),[1]Blad3!$A$3:$J$4477,7,FALSE)</f>
        <v>10138.526</v>
      </c>
      <c r="AT29">
        <f>VLOOKUP(CONCATENATE($A29,AT$3),[1]Blad3!$A$3:$J$4477,7,FALSE)</f>
        <v>0.82499999999999996</v>
      </c>
      <c r="AU29">
        <f>VLOOKUP(CONCATENATE($A29,AU$3),[1]Blad3!$A$3:$J$4477,7,FALSE)</f>
        <v>32.799999999999997</v>
      </c>
      <c r="AV29">
        <f>VLOOKUP(CONCATENATE($A29,AV$3),[1]Blad3!$A$3:$J$4477,7,FALSE)</f>
        <v>243.35</v>
      </c>
      <c r="AX29">
        <f>VLOOKUP(CONCATENATE($A29,AX$3),[1]Blad3!$A$3:$J$4477,7,FALSE)</f>
        <v>153639</v>
      </c>
      <c r="AY29">
        <f>VLOOKUP(CONCATENATE($A29,AY$3),[1]Blad3!$A$3:$J$4477,7,FALSE)</f>
        <v>469740</v>
      </c>
      <c r="AZ29">
        <f>VLOOKUP(CONCATENATE($A29,AZ$3),[1]Blad3!$A$3:$J$4477,7,FALSE)</f>
        <v>0.32700000000000001</v>
      </c>
      <c r="BA29">
        <f>VLOOKUP(CONCATENATE($A29,BA$3),[1]Blad3!$A$3:$J$4477,7,FALSE)</f>
        <v>94032</v>
      </c>
      <c r="BB29">
        <f>VLOOKUP(CONCATENATE($A29,BB$3),[1]Blad3!$A$3:$J$4477,7,FALSE)</f>
        <v>62639</v>
      </c>
      <c r="BC29">
        <f>VLOOKUP(CONCATENATE($A29,BC$3),[1]Blad3!$A$3:$J$4477,7,FALSE)</f>
        <v>1.5009999999999999</v>
      </c>
      <c r="BD29">
        <f>VLOOKUP(CONCATENATE($A29,BD$3),[1]Blad3!$A$3:$J$4477,7,FALSE)</f>
        <v>5168</v>
      </c>
      <c r="BE29">
        <f>VLOOKUP(CONCATENATE($A29,BE$3),[1]Blad3!$A$3:$J$4477,7,FALSE)</f>
        <v>6138</v>
      </c>
      <c r="BF29">
        <f>VLOOKUP(CONCATENATE($A29,BF$3),[1]Blad3!$A$3:$J$4477,7,FALSE)</f>
        <v>0.84099999999999997</v>
      </c>
      <c r="BG29">
        <f>VLOOKUP(CONCATENATE($A29,BG$3),[1]Blad3!$A$3:$J$4477,7,FALSE)</f>
        <v>289761</v>
      </c>
      <c r="BH29">
        <f>VLOOKUP(CONCATENATE($A29,BH$3),[1]Blad3!$A$3:$J$4477,7,FALSE)</f>
        <v>138364</v>
      </c>
      <c r="BI29">
        <f>VLOOKUP(CONCATENATE($A29,BI$3),[1]Blad3!$A$3:$J$4477,7,FALSE)</f>
        <v>428125</v>
      </c>
      <c r="BJ29" t="e">
        <f>VLOOKUP(CONCATENATE($A29,BJ$3),[1]Blad3!$A$3:$J$4477,7,FALSE)</f>
        <v>#N/A</v>
      </c>
    </row>
    <row r="30" spans="1:62" x14ac:dyDescent="0.25">
      <c r="A30" s="26" t="str">
        <f t="shared" si="0"/>
        <v>2008_jan_</v>
      </c>
      <c r="B30">
        <f t="shared" si="2"/>
        <v>2008</v>
      </c>
      <c r="C30" t="str">
        <f t="shared" si="3"/>
        <v>jan</v>
      </c>
      <c r="D30">
        <f>VLOOKUP(CONCATENATE($A30,D$3),[1]Blad3!$A$3:$J$4477,7,FALSE)</f>
        <v>17203.718000000001</v>
      </c>
      <c r="E30">
        <f>VLOOKUP(CONCATENATE($A30,E$3),[1]Blad3!$A$3:$J$4477,7,FALSE)</f>
        <v>25455.258999999998</v>
      </c>
      <c r="F30">
        <f>VLOOKUP(CONCATENATE($A30,F$3),[1]Blad3!$A$3:$J$4477,7,FALSE)</f>
        <v>4064.86</v>
      </c>
      <c r="G30">
        <f>VLOOKUP(CONCATENATE($A30,G$3),[1]Blad3!$A$3:$J$4477,7,FALSE)</f>
        <v>1282.451</v>
      </c>
      <c r="H30">
        <f>VLOOKUP(CONCATENATE($A30,H$3),[1]Blad3!$A$3:$J$4477,7,FALSE)</f>
        <v>2904.2289999999998</v>
      </c>
      <c r="I30">
        <f>VLOOKUP(CONCATENATE($A30,I$3),[1]Blad3!$A$3:$J$4477,7,FALSE)</f>
        <v>39.799999999999997</v>
      </c>
      <c r="J30">
        <f>VLOOKUP(CONCATENATE($A30,J$3),[1]Blad3!$A$3:$J$4477,7,FALSE)</f>
        <v>95</v>
      </c>
      <c r="K30">
        <f>VLOOKUP(CONCATENATE($A30,K$3),[1]Blad3!$A$3:$J$4477,7,FALSE)</f>
        <v>1.95</v>
      </c>
      <c r="L30">
        <f>VLOOKUP(CONCATENATE($A30,L$3),[1]Blad3!$A$3:$J$4477,7,FALSE)</f>
        <v>21.15</v>
      </c>
      <c r="N30">
        <f>VLOOKUP(CONCATENATE($A30,N$3),[1]Blad3!$A$3:$J$4477,7,FALSE)</f>
        <v>799.96500000000003</v>
      </c>
      <c r="O30">
        <f>VLOOKUP(CONCATENATE($A30,O$3),[1]Blad3!$A$3:$J$4477,7,FALSE)</f>
        <v>35440.803</v>
      </c>
      <c r="P30">
        <f>VLOOKUP(CONCATENATE($A30,P$3),[1]Blad3!$A$3:$J$4477,7,FALSE)</f>
        <v>24851.136999999999</v>
      </c>
      <c r="Q30">
        <f>VLOOKUP(CONCATENATE($A30,Q$3),[1]Blad3!$A$3:$J$4477,7,FALSE)</f>
        <v>2706.3670000000002</v>
      </c>
      <c r="R30">
        <f>VLOOKUP(CONCATENATE($A30,R$3),[1]Blad3!$A$3:$J$4477,7,FALSE)</f>
        <v>7083.3329999999996</v>
      </c>
      <c r="S30">
        <f>VLOOKUP(CONCATENATE($A30,S$3),[1]Blad3!$A$3:$J$4477,7,FALSE)</f>
        <v>27.5</v>
      </c>
      <c r="T30">
        <f>VLOOKUP(CONCATENATE($A30,T$3),[1]Blad3!$A$3:$J$4477,7,FALSE)</f>
        <v>0.46500000000000002</v>
      </c>
      <c r="U30">
        <f>VLOOKUP(CONCATENATE($A30,U$3),[1]Blad3!$A$3:$J$4477,7,FALSE)</f>
        <v>24.3</v>
      </c>
      <c r="V30">
        <f>VLOOKUP(CONCATENATE($A30,V$3),[1]Blad3!$A$3:$J$4477,7,FALSE)</f>
        <v>33.35</v>
      </c>
      <c r="X30">
        <f>VLOOKUP(CONCATENATE($A30,X$3),[1]Blad3!$A$3:$J$4477,7,FALSE)</f>
        <v>4070.47</v>
      </c>
      <c r="Y30">
        <f>VLOOKUP(CONCATENATE($A30,Y$3),[1]Blad3!$A$3:$J$4477,7,FALSE)</f>
        <v>39697.516000000003</v>
      </c>
      <c r="Z30">
        <f>VLOOKUP(CONCATENATE($A30,Z$3),[1]Blad3!$A$3:$J$4477,7,FALSE)</f>
        <v>23107.200000000001</v>
      </c>
      <c r="AA30">
        <f>VLOOKUP(CONCATENATE($A30,AA$3),[1]Blad3!$A$3:$J$4477,7,FALSE)</f>
        <v>10436.511</v>
      </c>
      <c r="AB30">
        <f>VLOOKUP(CONCATENATE($A30,AB$3),[1]Blad3!$A$3:$J$4477,7,FALSE)</f>
        <v>2083.3330000000001</v>
      </c>
      <c r="AC30">
        <f>VLOOKUP(CONCATENATE($A30,AC$3),[1]Blad3!$A$3:$J$4477,7,FALSE)</f>
        <v>1.167</v>
      </c>
      <c r="AD30">
        <f>VLOOKUP(CONCATENATE($A30,AD$3),[1]Blad3!$A$3:$J$4477,7,FALSE)</f>
        <v>27.5</v>
      </c>
      <c r="AE30">
        <f>VLOOKUP(CONCATENATE($A30,AE$3),[1]Blad3!$A$3:$J$4477,7,FALSE)</f>
        <v>24.95</v>
      </c>
      <c r="AG30">
        <f>VLOOKUP(CONCATENATE($A30,AG$3),[1]Blad3!$A$3:$J$4477,7,FALSE)</f>
        <v>22967.832999999999</v>
      </c>
      <c r="AH30">
        <f>VLOOKUP(CONCATENATE($A30,AH$3),[1]Blad3!$A$3:$J$4477,7,FALSE)</f>
        <v>75442</v>
      </c>
      <c r="AI30">
        <f>VLOOKUP(CONCATENATE($A30,AI$3),[1]Blad3!$A$3:$J$4477,7,FALSE)</f>
        <v>37192.5</v>
      </c>
      <c r="AJ30">
        <f>VLOOKUP(CONCATENATE($A30,AJ$3),[1]Blad3!$A$3:$J$4477,7,FALSE)</f>
        <v>11115</v>
      </c>
      <c r="AK30">
        <f>VLOOKUP(CONCATENATE($A30,AK$3),[1]Blad3!$A$3:$J$4477,7,FALSE)</f>
        <v>4166.6660000000002</v>
      </c>
      <c r="AL30">
        <f>VLOOKUP(CONCATENATE($A30,AL$3),[1]Blad3!$A$3:$J$4477,7,FALSE)</f>
        <v>1.06</v>
      </c>
      <c r="AM30">
        <f>VLOOKUP(CONCATENATE($A30,AM$3),[1]Blad3!$A$3:$J$4477,7,FALSE)</f>
        <v>26.1</v>
      </c>
      <c r="AO30">
        <f>VLOOKUP(CONCATENATE($A30,AO$3),[1]Blad3!$A$3:$J$4477,7,FALSE)</f>
        <v>16752.542000000001</v>
      </c>
      <c r="AP30">
        <f>VLOOKUP(CONCATENATE($A30,AP$3),[1]Blad3!$A$3:$J$4477,7,FALSE)</f>
        <v>123934.016</v>
      </c>
      <c r="AQ30">
        <f>VLOOKUP(CONCATENATE($A30,AQ$3),[1]Blad3!$A$3:$J$4477,7,FALSE)</f>
        <v>77321.184999999998</v>
      </c>
      <c r="AR30">
        <f>VLOOKUP(CONCATENATE($A30,AR$3),[1]Blad3!$A$3:$J$4477,7,FALSE)</f>
        <v>19721.760999999999</v>
      </c>
      <c r="AS30">
        <f>VLOOKUP(CONCATENATE($A30,AS$3),[1]Blad3!$A$3:$J$4477,7,FALSE)</f>
        <v>10138.526</v>
      </c>
      <c r="AT30">
        <f>VLOOKUP(CONCATENATE($A30,AT$3),[1]Blad3!$A$3:$J$4477,7,FALSE)</f>
        <v>0.82499999999999996</v>
      </c>
      <c r="AU30">
        <f>VLOOKUP(CONCATENATE($A30,AU$3),[1]Blad3!$A$3:$J$4477,7,FALSE)</f>
        <v>33.15</v>
      </c>
      <c r="AV30">
        <f>VLOOKUP(CONCATENATE($A30,AV$3),[1]Blad3!$A$3:$J$4477,7,FALSE)</f>
        <v>247.2</v>
      </c>
      <c r="AX30">
        <f>VLOOKUP(CONCATENATE($A30,AX$3),[1]Blad3!$A$3:$J$4477,7,FALSE)</f>
        <v>164184</v>
      </c>
      <c r="AY30">
        <f>VLOOKUP(CONCATENATE($A30,AY$3),[1]Blad3!$A$3:$J$4477,7,FALSE)</f>
        <v>714616</v>
      </c>
      <c r="AZ30">
        <f>VLOOKUP(CONCATENATE($A30,AZ$3),[1]Blad3!$A$3:$J$4477,7,FALSE)</f>
        <v>0.22900000000000001</v>
      </c>
      <c r="BA30">
        <f>VLOOKUP(CONCATENATE($A30,BA$3),[1]Blad3!$A$3:$J$4477,7,FALSE)</f>
        <v>122439</v>
      </c>
      <c r="BB30">
        <f>VLOOKUP(CONCATENATE($A30,BB$3),[1]Blad3!$A$3:$J$4477,7,FALSE)</f>
        <v>82031</v>
      </c>
      <c r="BC30">
        <f>VLOOKUP(CONCATENATE($A30,BC$3),[1]Blad3!$A$3:$J$4477,7,FALSE)</f>
        <v>1.492</v>
      </c>
      <c r="BD30">
        <f>VLOOKUP(CONCATENATE($A30,BD$3),[1]Blad3!$A$3:$J$4477,7,FALSE)</f>
        <v>3808</v>
      </c>
      <c r="BE30">
        <f>VLOOKUP(CONCATENATE($A30,BE$3),[1]Blad3!$A$3:$J$4477,7,FALSE)</f>
        <v>4253</v>
      </c>
      <c r="BF30">
        <f>VLOOKUP(CONCATENATE($A30,BF$3),[1]Blad3!$A$3:$J$4477,7,FALSE)</f>
        <v>0.89500000000000002</v>
      </c>
      <c r="BG30">
        <f>VLOOKUP(CONCATENATE($A30,BG$3),[1]Blad3!$A$3:$J$4477,7,FALSE)</f>
        <v>250236</v>
      </c>
      <c r="BH30">
        <f>VLOOKUP(CONCATENATE($A30,BH$3),[1]Blad3!$A$3:$J$4477,7,FALSE)</f>
        <v>134106</v>
      </c>
      <c r="BI30">
        <f>VLOOKUP(CONCATENATE($A30,BI$3),[1]Blad3!$A$3:$J$4477,7,FALSE)</f>
        <v>384342</v>
      </c>
      <c r="BJ30" t="e">
        <f>VLOOKUP(CONCATENATE($A30,BJ$3),[1]Blad3!$A$3:$J$4477,7,FALSE)</f>
        <v>#N/A</v>
      </c>
    </row>
    <row r="31" spans="1:62" x14ac:dyDescent="0.25">
      <c r="A31" s="26" t="str">
        <f t="shared" si="0"/>
        <v>2008_feb_</v>
      </c>
      <c r="B31">
        <f t="shared" si="2"/>
        <v>2008</v>
      </c>
      <c r="C31" t="str">
        <f t="shared" si="3"/>
        <v>feb</v>
      </c>
      <c r="D31">
        <f>VLOOKUP(CONCATENATE($A31,D$3),[1]Blad3!$A$3:$J$4477,7,FALSE)</f>
        <v>15229.017</v>
      </c>
      <c r="E31">
        <f>VLOOKUP(CONCATENATE($A31,E$3),[1]Blad3!$A$3:$J$4477,7,FALSE)</f>
        <v>24103.758999999998</v>
      </c>
      <c r="F31">
        <f>VLOOKUP(CONCATENATE($A31,F$3),[1]Blad3!$A$3:$J$4477,7,FALSE)</f>
        <v>4103.299</v>
      </c>
      <c r="G31">
        <f>VLOOKUP(CONCATENATE($A31,G$3),[1]Blad3!$A$3:$J$4477,7,FALSE)</f>
        <v>1282.451</v>
      </c>
      <c r="H31">
        <f>VLOOKUP(CONCATENATE($A31,H$3),[1]Blad3!$A$3:$J$4477,7,FALSE)</f>
        <v>3488.991</v>
      </c>
      <c r="I31">
        <f>VLOOKUP(CONCATENATE($A31,I$3),[1]Blad3!$A$3:$J$4477,7,FALSE)</f>
        <v>39.6</v>
      </c>
      <c r="J31">
        <f>VLOOKUP(CONCATENATE($A31,J$3),[1]Blad3!$A$3:$J$4477,7,FALSE)</f>
        <v>104.5</v>
      </c>
      <c r="K31">
        <f>VLOOKUP(CONCATENATE($A31,K$3),[1]Blad3!$A$3:$J$4477,7,FALSE)</f>
        <v>2.1</v>
      </c>
      <c r="L31">
        <f>VLOOKUP(CONCATENATE($A31,L$3),[1]Blad3!$A$3:$J$4477,7,FALSE)</f>
        <v>21.35</v>
      </c>
      <c r="N31">
        <f>VLOOKUP(CONCATENATE($A31,N$3),[1]Blad3!$A$3:$J$4477,7,FALSE)</f>
        <v>6177.4859999999999</v>
      </c>
      <c r="O31">
        <f>VLOOKUP(CONCATENATE($A31,O$3),[1]Blad3!$A$3:$J$4477,7,FALSE)</f>
        <v>41233.279000000002</v>
      </c>
      <c r="P31">
        <f>VLOOKUP(CONCATENATE($A31,P$3),[1]Blad3!$A$3:$J$4477,7,FALSE)</f>
        <v>25154.062000000002</v>
      </c>
      <c r="Q31">
        <f>VLOOKUP(CONCATENATE($A31,Q$3),[1]Blad3!$A$3:$J$4477,7,FALSE)</f>
        <v>2818.3960000000002</v>
      </c>
      <c r="R31">
        <f>VLOOKUP(CONCATENATE($A31,R$3),[1]Blad3!$A$3:$J$4477,7,FALSE)</f>
        <v>7083.3329999999996</v>
      </c>
      <c r="S31">
        <f>VLOOKUP(CONCATENATE($A31,S$3),[1]Blad3!$A$3:$J$4477,7,FALSE)</f>
        <v>32.049999999999997</v>
      </c>
      <c r="T31">
        <f>VLOOKUP(CONCATENATE($A31,T$3),[1]Blad3!$A$3:$J$4477,7,FALSE)</f>
        <v>0.53100000000000003</v>
      </c>
      <c r="U31">
        <f>VLOOKUP(CONCATENATE($A31,U$3),[1]Blad3!$A$3:$J$4477,7,FALSE)</f>
        <v>24.6</v>
      </c>
      <c r="V31">
        <f>VLOOKUP(CONCATENATE($A31,V$3),[1]Blad3!$A$3:$J$4477,7,FALSE)</f>
        <v>33.75</v>
      </c>
      <c r="X31">
        <f>VLOOKUP(CONCATENATE($A31,X$3),[1]Blad3!$A$3:$J$4477,7,FALSE)</f>
        <v>3211.73</v>
      </c>
      <c r="Y31">
        <f>VLOOKUP(CONCATENATE($A31,Y$3),[1]Blad3!$A$3:$J$4477,7,FALSE)</f>
        <v>40889.692999999999</v>
      </c>
      <c r="Z31">
        <f>VLOOKUP(CONCATENATE($A31,Z$3),[1]Blad3!$A$3:$J$4477,7,FALSE)</f>
        <v>23431.348999999998</v>
      </c>
      <c r="AA31">
        <f>VLOOKUP(CONCATENATE($A31,AA$3),[1]Blad3!$A$3:$J$4477,7,FALSE)</f>
        <v>12163.279</v>
      </c>
      <c r="AB31">
        <f>VLOOKUP(CONCATENATE($A31,AB$3),[1]Blad3!$A$3:$J$4477,7,FALSE)</f>
        <v>2083.3330000000001</v>
      </c>
      <c r="AC31">
        <f>VLOOKUP(CONCATENATE($A31,AC$3),[1]Blad3!$A$3:$J$4477,7,FALSE)</f>
        <v>1.214</v>
      </c>
      <c r="AD31">
        <f>VLOOKUP(CONCATENATE($A31,AD$3),[1]Blad3!$A$3:$J$4477,7,FALSE)</f>
        <v>32.049999999999997</v>
      </c>
      <c r="AE31">
        <f>VLOOKUP(CONCATENATE($A31,AE$3),[1]Blad3!$A$3:$J$4477,7,FALSE)</f>
        <v>25.3</v>
      </c>
      <c r="AG31">
        <f>VLOOKUP(CONCATENATE($A31,AG$3),[1]Blad3!$A$3:$J$4477,7,FALSE)</f>
        <v>23093.582999999999</v>
      </c>
      <c r="AH31">
        <f>VLOOKUP(CONCATENATE($A31,AH$3),[1]Blad3!$A$3:$J$4477,7,FALSE)</f>
        <v>76304</v>
      </c>
      <c r="AI31">
        <f>VLOOKUP(CONCATENATE($A31,AI$3),[1]Blad3!$A$3:$J$4477,7,FALSE)</f>
        <v>37833.75</v>
      </c>
      <c r="AJ31">
        <f>VLOOKUP(CONCATENATE($A31,AJ$3),[1]Blad3!$A$3:$J$4477,7,FALSE)</f>
        <v>11210</v>
      </c>
      <c r="AK31">
        <f>VLOOKUP(CONCATENATE($A31,AK$3),[1]Blad3!$A$3:$J$4477,7,FALSE)</f>
        <v>4166.6660000000002</v>
      </c>
      <c r="AL31">
        <f>VLOOKUP(CONCATENATE($A31,AL$3),[1]Blad3!$A$3:$J$4477,7,FALSE)</f>
        <v>1.07</v>
      </c>
      <c r="AM31">
        <f>VLOOKUP(CONCATENATE($A31,AM$3),[1]Blad3!$A$3:$J$4477,7,FALSE)</f>
        <v>26.55</v>
      </c>
      <c r="AO31">
        <f>VLOOKUP(CONCATENATE($A31,AO$3),[1]Blad3!$A$3:$J$4477,7,FALSE)</f>
        <v>15787.092000000001</v>
      </c>
      <c r="AP31">
        <f>VLOOKUP(CONCATENATE($A31,AP$3),[1]Blad3!$A$3:$J$4477,7,FALSE)</f>
        <v>123934.016</v>
      </c>
      <c r="AQ31">
        <f>VLOOKUP(CONCATENATE($A31,AQ$3),[1]Blad3!$A$3:$J$4477,7,FALSE)</f>
        <v>78158.213000000003</v>
      </c>
      <c r="AR31">
        <f>VLOOKUP(CONCATENATE($A31,AR$3),[1]Blad3!$A$3:$J$4477,7,FALSE)</f>
        <v>19850.183000000001</v>
      </c>
      <c r="AS31">
        <f>VLOOKUP(CONCATENATE($A31,AS$3),[1]Blad3!$A$3:$J$4477,7,FALSE)</f>
        <v>10138.526</v>
      </c>
      <c r="AT31">
        <f>VLOOKUP(CONCATENATE($A31,AT$3),[1]Blad3!$A$3:$J$4477,7,FALSE)</f>
        <v>0.82499999999999996</v>
      </c>
      <c r="AU31">
        <f>VLOOKUP(CONCATENATE($A31,AU$3),[1]Blad3!$A$3:$J$4477,7,FALSE)</f>
        <v>33.65</v>
      </c>
      <c r="AV31">
        <f>VLOOKUP(CONCATENATE($A31,AV$3),[1]Blad3!$A$3:$J$4477,7,FALSE)</f>
        <v>244.55</v>
      </c>
      <c r="AX31">
        <f>VLOOKUP(CONCATENATE($A31,AX$3),[1]Blad3!$A$3:$J$4477,7,FALSE)</f>
        <v>264832</v>
      </c>
      <c r="AY31">
        <f>VLOOKUP(CONCATENATE($A31,AY$3),[1]Blad3!$A$3:$J$4477,7,FALSE)</f>
        <v>858113</v>
      </c>
      <c r="AZ31">
        <f>VLOOKUP(CONCATENATE($A31,AZ$3),[1]Blad3!$A$3:$J$4477,7,FALSE)</f>
        <v>0.308</v>
      </c>
      <c r="BA31">
        <f>VLOOKUP(CONCATENATE($A31,BA$3),[1]Blad3!$A$3:$J$4477,7,FALSE)</f>
        <v>135133</v>
      </c>
      <c r="BB31">
        <f>VLOOKUP(CONCATENATE($A31,BB$3),[1]Blad3!$A$3:$J$4477,7,FALSE)</f>
        <v>89873</v>
      </c>
      <c r="BC31">
        <f>VLOOKUP(CONCATENATE($A31,BC$3),[1]Blad3!$A$3:$J$4477,7,FALSE)</f>
        <v>1.5029999999999999</v>
      </c>
      <c r="BD31">
        <f>VLOOKUP(CONCATENATE($A31,BD$3),[1]Blad3!$A$3:$J$4477,7,FALSE)</f>
        <v>11157</v>
      </c>
      <c r="BE31">
        <f>VLOOKUP(CONCATENATE($A31,BE$3),[1]Blad3!$A$3:$J$4477,7,FALSE)</f>
        <v>15281</v>
      </c>
      <c r="BF31">
        <f>VLOOKUP(CONCATENATE($A31,BF$3),[1]Blad3!$A$3:$J$4477,7,FALSE)</f>
        <v>0.73</v>
      </c>
      <c r="BG31">
        <f>VLOOKUP(CONCATENATE($A31,BG$3),[1]Blad3!$A$3:$J$4477,7,FALSE)</f>
        <v>433950</v>
      </c>
      <c r="BH31">
        <f>VLOOKUP(CONCATENATE($A31,BH$3),[1]Blad3!$A$3:$J$4477,7,FALSE)</f>
        <v>181746</v>
      </c>
      <c r="BI31">
        <f>VLOOKUP(CONCATENATE($A31,BI$3),[1]Blad3!$A$3:$J$4477,7,FALSE)</f>
        <v>615696</v>
      </c>
      <c r="BJ31" t="e">
        <f>VLOOKUP(CONCATENATE($A31,BJ$3),[1]Blad3!$A$3:$J$4477,7,FALSE)</f>
        <v>#N/A</v>
      </c>
    </row>
    <row r="32" spans="1:62" x14ac:dyDescent="0.25">
      <c r="A32" s="26" t="str">
        <f t="shared" si="0"/>
        <v>2008_mrt_</v>
      </c>
      <c r="B32">
        <f t="shared" si="2"/>
        <v>2008</v>
      </c>
      <c r="C32" t="str">
        <f t="shared" si="3"/>
        <v>mrt</v>
      </c>
      <c r="D32">
        <f>VLOOKUP(CONCATENATE($A32,D$3),[1]Blad3!$A$3:$J$4477,7,FALSE)</f>
        <v>13583.615</v>
      </c>
      <c r="E32">
        <f>VLOOKUP(CONCATENATE($A32,E$3),[1]Blad3!$A$3:$J$4477,7,FALSE)</f>
        <v>23631.706999999999</v>
      </c>
      <c r="F32">
        <f>VLOOKUP(CONCATENATE($A32,F$3),[1]Blad3!$A$3:$J$4477,7,FALSE)</f>
        <v>4691.8869999999997</v>
      </c>
      <c r="G32">
        <f>VLOOKUP(CONCATENATE($A32,G$3),[1]Blad3!$A$3:$J$4477,7,FALSE)</f>
        <v>1282.451</v>
      </c>
      <c r="H32">
        <f>VLOOKUP(CONCATENATE($A32,H$3),[1]Blad3!$A$3:$J$4477,7,FALSE)</f>
        <v>4073.7530000000002</v>
      </c>
      <c r="I32">
        <f>VLOOKUP(CONCATENATE($A32,I$3),[1]Blad3!$A$3:$J$4477,7,FALSE)</f>
        <v>37</v>
      </c>
      <c r="J32">
        <f>VLOOKUP(CONCATENATE($A32,J$3),[1]Blad3!$A$3:$J$4477,7,FALSE)</f>
        <v>99.5</v>
      </c>
      <c r="K32">
        <f>VLOOKUP(CONCATENATE($A32,K$3),[1]Blad3!$A$3:$J$4477,7,FALSE)</f>
        <v>2.15</v>
      </c>
      <c r="L32">
        <f>VLOOKUP(CONCATENATE($A32,L$3),[1]Blad3!$A$3:$J$4477,7,FALSE)</f>
        <v>21.7</v>
      </c>
      <c r="N32">
        <f>VLOOKUP(CONCATENATE($A32,N$3),[1]Blad3!$A$3:$J$4477,7,FALSE)</f>
        <v>15861.460999999999</v>
      </c>
      <c r="O32">
        <f>VLOOKUP(CONCATENATE($A32,O$3),[1]Blad3!$A$3:$J$4477,7,FALSE)</f>
        <v>51556.832999999999</v>
      </c>
      <c r="P32">
        <f>VLOOKUP(CONCATENATE($A32,P$3),[1]Blad3!$A$3:$J$4477,7,FALSE)</f>
        <v>25587.275000000001</v>
      </c>
      <c r="Q32">
        <f>VLOOKUP(CONCATENATE($A32,Q$3),[1]Blad3!$A$3:$J$4477,7,FALSE)</f>
        <v>3024.7640000000001</v>
      </c>
      <c r="R32">
        <f>VLOOKUP(CONCATENATE($A32,R$3),[1]Blad3!$A$3:$J$4477,7,FALSE)</f>
        <v>7083.3329999999996</v>
      </c>
      <c r="S32">
        <f>VLOOKUP(CONCATENATE($A32,S$3),[1]Blad3!$A$3:$J$4477,7,FALSE)</f>
        <v>40.35</v>
      </c>
      <c r="T32">
        <f>VLOOKUP(CONCATENATE($A32,T$3),[1]Blad3!$A$3:$J$4477,7,FALSE)</f>
        <v>0.61599999999999999</v>
      </c>
      <c r="U32">
        <f>VLOOKUP(CONCATENATE($A32,U$3),[1]Blad3!$A$3:$J$4477,7,FALSE)</f>
        <v>25.1</v>
      </c>
      <c r="V32">
        <f>VLOOKUP(CONCATENATE($A32,V$3),[1]Blad3!$A$3:$J$4477,7,FALSE)</f>
        <v>34.200000000000003</v>
      </c>
      <c r="X32">
        <f>VLOOKUP(CONCATENATE($A32,X$3),[1]Blad3!$A$3:$J$4477,7,FALSE)</f>
        <v>2473.788</v>
      </c>
      <c r="Y32">
        <f>VLOOKUP(CONCATENATE($A32,Y$3),[1]Blad3!$A$3:$J$4477,7,FALSE)</f>
        <v>43764.749000000003</v>
      </c>
      <c r="Z32">
        <f>VLOOKUP(CONCATENATE($A32,Z$3),[1]Blad3!$A$3:$J$4477,7,FALSE)</f>
        <v>23894.42</v>
      </c>
      <c r="AA32">
        <f>VLOOKUP(CONCATENATE($A32,AA$3),[1]Blad3!$A$3:$J$4477,7,FALSE)</f>
        <v>15313.208000000001</v>
      </c>
      <c r="AB32">
        <f>VLOOKUP(CONCATENATE($A32,AB$3),[1]Blad3!$A$3:$J$4477,7,FALSE)</f>
        <v>2083.3330000000001</v>
      </c>
      <c r="AC32">
        <f>VLOOKUP(CONCATENATE($A32,AC$3),[1]Blad3!$A$3:$J$4477,7,FALSE)</f>
        <v>1.3</v>
      </c>
      <c r="AD32">
        <f>VLOOKUP(CONCATENATE($A32,AD$3),[1]Blad3!$A$3:$J$4477,7,FALSE)</f>
        <v>40.35</v>
      </c>
      <c r="AE32">
        <f>VLOOKUP(CONCATENATE($A32,AE$3),[1]Blad3!$A$3:$J$4477,7,FALSE)</f>
        <v>25.8</v>
      </c>
      <c r="AG32">
        <f>VLOOKUP(CONCATENATE($A32,AG$3),[1]Blad3!$A$3:$J$4477,7,FALSE)</f>
        <v>12790.833000000001</v>
      </c>
      <c r="AH32">
        <f>VLOOKUP(CONCATENATE($A32,AH$3),[1]Blad3!$A$3:$J$4477,7,FALSE)</f>
        <v>66880</v>
      </c>
      <c r="AI32">
        <f>VLOOKUP(CONCATENATE($A32,AI$3),[1]Blad3!$A$3:$J$4477,7,FALSE)</f>
        <v>38617.5</v>
      </c>
      <c r="AJ32">
        <f>VLOOKUP(CONCATENATE($A32,AJ$3),[1]Blad3!$A$3:$J$4477,7,FALSE)</f>
        <v>11305</v>
      </c>
      <c r="AK32">
        <f>VLOOKUP(CONCATENATE($A32,AK$3),[1]Blad3!$A$3:$J$4477,7,FALSE)</f>
        <v>4166.6660000000002</v>
      </c>
      <c r="AL32">
        <f>VLOOKUP(CONCATENATE($A32,AL$3),[1]Blad3!$A$3:$J$4477,7,FALSE)</f>
        <v>0.94</v>
      </c>
      <c r="AM32">
        <f>VLOOKUP(CONCATENATE($A32,AM$3),[1]Blad3!$A$3:$J$4477,7,FALSE)</f>
        <v>27.1</v>
      </c>
      <c r="AO32">
        <f>VLOOKUP(CONCATENATE($A32,AO$3),[1]Blad3!$A$3:$J$4477,7,FALSE)</f>
        <v>15460.35</v>
      </c>
      <c r="AP32">
        <f>VLOOKUP(CONCATENATE($A32,AP$3),[1]Blad3!$A$3:$J$4477,7,FALSE)</f>
        <v>124685.13099999999</v>
      </c>
      <c r="AQ32">
        <f>VLOOKUP(CONCATENATE($A32,AQ$3),[1]Blad3!$A$3:$J$4477,7,FALSE)</f>
        <v>79139.754000000001</v>
      </c>
      <c r="AR32">
        <f>VLOOKUP(CONCATENATE($A32,AR$3),[1]Blad3!$A$3:$J$4477,7,FALSE)</f>
        <v>19946.499</v>
      </c>
      <c r="AS32">
        <f>VLOOKUP(CONCATENATE($A32,AS$3),[1]Blad3!$A$3:$J$4477,7,FALSE)</f>
        <v>10138.526</v>
      </c>
      <c r="AT32">
        <f>VLOOKUP(CONCATENATE($A32,AT$3),[1]Blad3!$A$3:$J$4477,7,FALSE)</f>
        <v>0.83</v>
      </c>
      <c r="AU32">
        <f>VLOOKUP(CONCATENATE($A32,AU$3),[1]Blad3!$A$3:$J$4477,7,FALSE)</f>
        <v>34.15</v>
      </c>
      <c r="AV32">
        <f>VLOOKUP(CONCATENATE($A32,AV$3),[1]Blad3!$A$3:$J$4477,7,FALSE)</f>
        <v>244.7</v>
      </c>
      <c r="AX32">
        <f>VLOOKUP(CONCATENATE($A32,AX$3),[1]Blad3!$A$3:$J$4477,7,FALSE)</f>
        <v>177702</v>
      </c>
      <c r="AY32">
        <f>VLOOKUP(CONCATENATE($A32,AY$3),[1]Blad3!$A$3:$J$4477,7,FALSE)</f>
        <v>796625</v>
      </c>
      <c r="AZ32">
        <f>VLOOKUP(CONCATENATE($A32,AZ$3),[1]Blad3!$A$3:$J$4477,7,FALSE)</f>
        <v>0.223</v>
      </c>
      <c r="BA32">
        <f>VLOOKUP(CONCATENATE($A32,BA$3),[1]Blad3!$A$3:$J$4477,7,FALSE)</f>
        <v>124211</v>
      </c>
      <c r="BB32">
        <f>VLOOKUP(CONCATENATE($A32,BB$3),[1]Blad3!$A$3:$J$4477,7,FALSE)</f>
        <v>82261</v>
      </c>
      <c r="BC32">
        <f>VLOOKUP(CONCATENATE($A32,BC$3),[1]Blad3!$A$3:$J$4477,7,FALSE)</f>
        <v>1.5089999999999999</v>
      </c>
      <c r="BD32">
        <f>VLOOKUP(CONCATENATE($A32,BD$3),[1]Blad3!$A$3:$J$4477,7,FALSE)</f>
        <v>25157</v>
      </c>
      <c r="BE32">
        <f>VLOOKUP(CONCATENATE($A32,BE$3),[1]Blad3!$A$3:$J$4477,7,FALSE)</f>
        <v>43061</v>
      </c>
      <c r="BF32">
        <f>VLOOKUP(CONCATENATE($A32,BF$3),[1]Blad3!$A$3:$J$4477,7,FALSE)</f>
        <v>0.58399999999999996</v>
      </c>
      <c r="BG32">
        <f>VLOOKUP(CONCATENATE($A32,BG$3),[1]Blad3!$A$3:$J$4477,7,FALSE)</f>
        <v>325944</v>
      </c>
      <c r="BH32">
        <f>VLOOKUP(CONCATENATE($A32,BH$3),[1]Blad3!$A$3:$J$4477,7,FALSE)</f>
        <v>177067</v>
      </c>
      <c r="BI32">
        <f>VLOOKUP(CONCATENATE($A32,BI$3),[1]Blad3!$A$3:$J$4477,7,FALSE)</f>
        <v>503011</v>
      </c>
      <c r="BJ32" t="e">
        <f>VLOOKUP(CONCATENATE($A32,BJ$3),[1]Blad3!$A$3:$J$4477,7,FALSE)</f>
        <v>#N/A</v>
      </c>
    </row>
    <row r="33" spans="1:62" x14ac:dyDescent="0.25">
      <c r="A33" s="26" t="str">
        <f t="shared" si="0"/>
        <v>2008_apr_</v>
      </c>
      <c r="B33">
        <f t="shared" si="2"/>
        <v>2008</v>
      </c>
      <c r="C33" t="str">
        <f t="shared" si="3"/>
        <v>apr</v>
      </c>
      <c r="D33">
        <f>VLOOKUP(CONCATENATE($A33,D$3),[1]Blad3!$A$3:$J$4477,7,FALSE)</f>
        <v>12157.012000000001</v>
      </c>
      <c r="E33">
        <f>VLOOKUP(CONCATENATE($A33,E$3),[1]Blad3!$A$3:$J$4477,7,FALSE)</f>
        <v>22305.528999999999</v>
      </c>
      <c r="F33">
        <f>VLOOKUP(CONCATENATE($A33,F$3),[1]Blad3!$A$3:$J$4477,7,FALSE)</f>
        <v>4756.7520000000004</v>
      </c>
      <c r="G33">
        <f>VLOOKUP(CONCATENATE($A33,G$3),[1]Blad3!$A$3:$J$4477,7,FALSE)</f>
        <v>1282.451</v>
      </c>
      <c r="H33">
        <f>VLOOKUP(CONCATENATE($A33,H$3),[1]Blad3!$A$3:$J$4477,7,FALSE)</f>
        <v>4109.3119999999999</v>
      </c>
      <c r="I33">
        <f>VLOOKUP(CONCATENATE($A33,I$3),[1]Blad3!$A$3:$J$4477,7,FALSE)</f>
        <v>35.799999999999997</v>
      </c>
      <c r="J33">
        <f>VLOOKUP(CONCATENATE($A33,J$3),[1]Blad3!$A$3:$J$4477,7,FALSE)</f>
        <v>99.5</v>
      </c>
      <c r="K33">
        <f>VLOOKUP(CONCATENATE($A33,K$3),[1]Blad3!$A$3:$J$4477,7,FALSE)</f>
        <v>2.2000000000000002</v>
      </c>
      <c r="L33">
        <f>VLOOKUP(CONCATENATE($A33,L$3),[1]Blad3!$A$3:$J$4477,7,FALSE)</f>
        <v>22</v>
      </c>
      <c r="N33">
        <f>VLOOKUP(CONCATENATE($A33,N$3),[1]Blad3!$A$3:$J$4477,7,FALSE)</f>
        <v>10130.842000000001</v>
      </c>
      <c r="O33">
        <f>VLOOKUP(CONCATENATE($A33,O$3),[1]Blad3!$A$3:$J$4477,7,FALSE)</f>
        <v>46073.985999999997</v>
      </c>
      <c r="P33">
        <f>VLOOKUP(CONCATENATE($A33,P$3),[1]Blad3!$A$3:$J$4477,7,FALSE)</f>
        <v>25947.075000000001</v>
      </c>
      <c r="Q33">
        <f>VLOOKUP(CONCATENATE($A33,Q$3),[1]Blad3!$A$3:$J$4477,7,FALSE)</f>
        <v>2912.7350000000001</v>
      </c>
      <c r="R33">
        <f>VLOOKUP(CONCATENATE($A33,R$3),[1]Blad3!$A$3:$J$4477,7,FALSE)</f>
        <v>7083.3329999999996</v>
      </c>
      <c r="S33">
        <f>VLOOKUP(CONCATENATE($A33,S$3),[1]Blad3!$A$3:$J$4477,7,FALSE)</f>
        <v>35.35</v>
      </c>
      <c r="T33">
        <f>VLOOKUP(CONCATENATE($A33,T$3),[1]Blad3!$A$3:$J$4477,7,FALSE)</f>
        <v>0.67300000000000004</v>
      </c>
      <c r="U33">
        <f>VLOOKUP(CONCATENATE($A33,U$3),[1]Blad3!$A$3:$J$4477,7,FALSE)</f>
        <v>25.5</v>
      </c>
      <c r="V33">
        <f>VLOOKUP(CONCATENATE($A33,V$3),[1]Blad3!$A$3:$J$4477,7,FALSE)</f>
        <v>34.6</v>
      </c>
      <c r="X33">
        <f>VLOOKUP(CONCATENATE($A33,X$3),[1]Blad3!$A$3:$J$4477,7,FALSE)</f>
        <v>3361.9769999999999</v>
      </c>
      <c r="Y33">
        <f>VLOOKUP(CONCATENATE($A33,Y$3),[1]Blad3!$A$3:$J$4477,7,FALSE)</f>
        <v>43125.847999999998</v>
      </c>
      <c r="Z33">
        <f>VLOOKUP(CONCATENATE($A33,Z$3),[1]Blad3!$A$3:$J$4477,7,FALSE)</f>
        <v>24264.876</v>
      </c>
      <c r="AA33">
        <f>VLOOKUP(CONCATENATE($A33,AA$3),[1]Blad3!$A$3:$J$4477,7,FALSE)</f>
        <v>13415.66</v>
      </c>
      <c r="AB33">
        <f>VLOOKUP(CONCATENATE($A33,AB$3),[1]Blad3!$A$3:$J$4477,7,FALSE)</f>
        <v>2083.3330000000001</v>
      </c>
      <c r="AC33">
        <f>VLOOKUP(CONCATENATE($A33,AC$3),[1]Blad3!$A$3:$J$4477,7,FALSE)</f>
        <v>1.2809999999999999</v>
      </c>
      <c r="AD33">
        <f>VLOOKUP(CONCATENATE($A33,AD$3),[1]Blad3!$A$3:$J$4477,7,FALSE)</f>
        <v>35.35</v>
      </c>
      <c r="AE33">
        <f>VLOOKUP(CONCATENATE($A33,AE$3),[1]Blad3!$A$3:$J$4477,7,FALSE)</f>
        <v>26.2</v>
      </c>
      <c r="AG33">
        <f>VLOOKUP(CONCATENATE($A33,AG$3),[1]Blad3!$A$3:$J$4477,7,FALSE)</f>
        <v>687.49900000000002</v>
      </c>
      <c r="AH33">
        <f>VLOOKUP(CONCATENATE($A33,AH$3),[1]Blad3!$A$3:$J$4477,7,FALSE)</f>
        <v>55410</v>
      </c>
      <c r="AI33">
        <f>VLOOKUP(CONCATENATE($A33,AI$3),[1]Blad3!$A$3:$J$4477,7,FALSE)</f>
        <v>39187.5</v>
      </c>
      <c r="AJ33">
        <f>VLOOKUP(CONCATENATE($A33,AJ$3),[1]Blad3!$A$3:$J$4477,7,FALSE)</f>
        <v>11368.333000000001</v>
      </c>
      <c r="AK33">
        <f>VLOOKUP(CONCATENATE($A33,AK$3),[1]Blad3!$A$3:$J$4477,7,FALSE)</f>
        <v>4166.6660000000002</v>
      </c>
      <c r="AL33">
        <f>VLOOKUP(CONCATENATE($A33,AL$3),[1]Blad3!$A$3:$J$4477,7,FALSE)</f>
        <v>0.78</v>
      </c>
      <c r="AM33">
        <f>VLOOKUP(CONCATENATE($A33,AM$3),[1]Blad3!$A$3:$J$4477,7,FALSE)</f>
        <v>27.5</v>
      </c>
      <c r="AO33">
        <f>VLOOKUP(CONCATENATE($A33,AO$3),[1]Blad3!$A$3:$J$4477,7,FALSE)</f>
        <v>15729.641</v>
      </c>
      <c r="AP33">
        <f>VLOOKUP(CONCATENATE($A33,AP$3),[1]Blad3!$A$3:$J$4477,7,FALSE)</f>
        <v>125436.246</v>
      </c>
      <c r="AQ33">
        <f>VLOOKUP(CONCATENATE($A33,AQ$3),[1]Blad3!$A$3:$J$4477,7,FALSE)</f>
        <v>79557.368000000002</v>
      </c>
      <c r="AR33">
        <f>VLOOKUP(CONCATENATE($A33,AR$3),[1]Blad3!$A$3:$J$4477,7,FALSE)</f>
        <v>20010.71</v>
      </c>
      <c r="AS33">
        <f>VLOOKUP(CONCATENATE($A33,AS$3),[1]Blad3!$A$3:$J$4477,7,FALSE)</f>
        <v>10138.526</v>
      </c>
      <c r="AT33">
        <f>VLOOKUP(CONCATENATE($A33,AT$3),[1]Blad3!$A$3:$J$4477,7,FALSE)</f>
        <v>0.83499999999999996</v>
      </c>
      <c r="AU33">
        <f>VLOOKUP(CONCATENATE($A33,AU$3),[1]Blad3!$A$3:$J$4477,7,FALSE)</f>
        <v>34.75</v>
      </c>
      <c r="AV33">
        <f>VLOOKUP(CONCATENATE($A33,AV$3),[1]Blad3!$A$3:$J$4477,7,FALSE)</f>
        <v>230.15</v>
      </c>
      <c r="AX33">
        <f>VLOOKUP(CONCATENATE($A33,AX$3),[1]Blad3!$A$3:$J$4477,7,FALSE)</f>
        <v>142699</v>
      </c>
      <c r="AY33">
        <f>VLOOKUP(CONCATENATE($A33,AY$3),[1]Blad3!$A$3:$J$4477,7,FALSE)</f>
        <v>725288</v>
      </c>
      <c r="AZ33">
        <f>VLOOKUP(CONCATENATE($A33,AZ$3),[1]Blad3!$A$3:$J$4477,7,FALSE)</f>
        <v>0.19600000000000001</v>
      </c>
      <c r="BA33">
        <f>VLOOKUP(CONCATENATE($A33,BA$3),[1]Blad3!$A$3:$J$4477,7,FALSE)</f>
        <v>125427</v>
      </c>
      <c r="BB33">
        <f>VLOOKUP(CONCATENATE($A33,BB$3),[1]Blad3!$A$3:$J$4477,7,FALSE)</f>
        <v>73312</v>
      </c>
      <c r="BC33">
        <f>VLOOKUP(CONCATENATE($A33,BC$3),[1]Blad3!$A$3:$J$4477,7,FALSE)</f>
        <v>1.71</v>
      </c>
      <c r="BD33">
        <f>VLOOKUP(CONCATENATE($A33,BD$3),[1]Blad3!$A$3:$J$4477,7,FALSE)</f>
        <v>63450</v>
      </c>
      <c r="BE33">
        <f>VLOOKUP(CONCATENATE($A33,BE$3),[1]Blad3!$A$3:$J$4477,7,FALSE)</f>
        <v>82821</v>
      </c>
      <c r="BF33">
        <f>VLOOKUP(CONCATENATE($A33,BF$3),[1]Blad3!$A$3:$J$4477,7,FALSE)</f>
        <v>0.76600000000000001</v>
      </c>
      <c r="BG33">
        <f>VLOOKUP(CONCATENATE($A33,BG$3),[1]Blad3!$A$3:$J$4477,7,FALSE)</f>
        <v>271143</v>
      </c>
      <c r="BH33">
        <f>VLOOKUP(CONCATENATE($A33,BH$3),[1]Blad3!$A$3:$J$4477,7,FALSE)</f>
        <v>205351</v>
      </c>
      <c r="BI33">
        <f>VLOOKUP(CONCATENATE($A33,BI$3),[1]Blad3!$A$3:$J$4477,7,FALSE)</f>
        <v>476494</v>
      </c>
      <c r="BJ33" t="e">
        <f>VLOOKUP(CONCATENATE($A33,BJ$3),[1]Blad3!$A$3:$J$4477,7,FALSE)</f>
        <v>#N/A</v>
      </c>
    </row>
    <row r="34" spans="1:62" x14ac:dyDescent="0.25">
      <c r="A34" s="26" t="str">
        <f t="shared" si="0"/>
        <v>2008_mei_</v>
      </c>
      <c r="B34">
        <f t="shared" si="2"/>
        <v>2008</v>
      </c>
      <c r="C34" t="str">
        <f t="shared" si="3"/>
        <v>mei</v>
      </c>
      <c r="D34">
        <f>VLOOKUP(CONCATENATE($A34,D$3),[1]Blad3!$A$3:$J$4477,7,FALSE)</f>
        <v>12803.691999999999</v>
      </c>
      <c r="E34">
        <f>VLOOKUP(CONCATENATE($A34,E$3),[1]Blad3!$A$3:$J$4477,7,FALSE)</f>
        <v>22709.107</v>
      </c>
      <c r="F34">
        <f>VLOOKUP(CONCATENATE($A34,F$3),[1]Blad3!$A$3:$J$4477,7,FALSE)</f>
        <v>4778.3729999999996</v>
      </c>
      <c r="G34">
        <f>VLOOKUP(CONCATENATE($A34,G$3),[1]Blad3!$A$3:$J$4477,7,FALSE)</f>
        <v>1282.451</v>
      </c>
      <c r="H34">
        <f>VLOOKUP(CONCATENATE($A34,H$3),[1]Blad3!$A$3:$J$4477,7,FALSE)</f>
        <v>3844.5889999999999</v>
      </c>
      <c r="I34">
        <f>VLOOKUP(CONCATENATE($A34,I$3),[1]Blad3!$A$3:$J$4477,7,FALSE)</f>
        <v>34.799999999999997</v>
      </c>
      <c r="J34">
        <f>VLOOKUP(CONCATENATE($A34,J$3),[1]Blad3!$A$3:$J$4477,7,FALSE)</f>
        <v>102</v>
      </c>
      <c r="K34">
        <f>VLOOKUP(CONCATENATE($A34,K$3),[1]Blad3!$A$3:$J$4477,7,FALSE)</f>
        <v>2.2999999999999998</v>
      </c>
      <c r="L34">
        <f>VLOOKUP(CONCATENATE($A34,L$3),[1]Blad3!$A$3:$J$4477,7,FALSE)</f>
        <v>22.1</v>
      </c>
      <c r="N34">
        <f>VLOOKUP(CONCATENATE($A34,N$3),[1]Blad3!$A$3:$J$4477,7,FALSE)</f>
        <v>11664.901</v>
      </c>
      <c r="O34">
        <f>VLOOKUP(CONCATENATE($A34,O$3),[1]Blad3!$A$3:$J$4477,7,FALSE)</f>
        <v>47704.826999999997</v>
      </c>
      <c r="P34">
        <f>VLOOKUP(CONCATENATE($A34,P$3),[1]Blad3!$A$3:$J$4477,7,FALSE)</f>
        <v>25996.687000000002</v>
      </c>
      <c r="Q34">
        <f>VLOOKUP(CONCATENATE($A34,Q$3),[1]Blad3!$A$3:$J$4477,7,FALSE)</f>
        <v>2959.9050000000002</v>
      </c>
      <c r="R34">
        <f>VLOOKUP(CONCATENATE($A34,R$3),[1]Blad3!$A$3:$J$4477,7,FALSE)</f>
        <v>7083.3329999999996</v>
      </c>
      <c r="S34">
        <f>VLOOKUP(CONCATENATE($A34,S$3),[1]Blad3!$A$3:$J$4477,7,FALSE)</f>
        <v>36.299999999999997</v>
      </c>
      <c r="T34">
        <f>VLOOKUP(CONCATENATE($A34,T$3),[1]Blad3!$A$3:$J$4477,7,FALSE)</f>
        <v>0.749</v>
      </c>
      <c r="U34">
        <f>VLOOKUP(CONCATENATE($A34,U$3),[1]Blad3!$A$3:$J$4477,7,FALSE)</f>
        <v>25.5</v>
      </c>
      <c r="V34">
        <f>VLOOKUP(CONCATENATE($A34,V$3),[1]Blad3!$A$3:$J$4477,7,FALSE)</f>
        <v>34.75</v>
      </c>
      <c r="X34">
        <f>VLOOKUP(CONCATENATE($A34,X$3),[1]Blad3!$A$3:$J$4477,7,FALSE)</f>
        <v>7700.59</v>
      </c>
      <c r="Y34">
        <f>VLOOKUP(CONCATENATE($A34,Y$3),[1]Blad3!$A$3:$J$4477,7,FALSE)</f>
        <v>47917.608999999997</v>
      </c>
      <c r="Z34">
        <f>VLOOKUP(CONCATENATE($A34,Z$3),[1]Blad3!$A$3:$J$4477,7,FALSE)</f>
        <v>24357.49</v>
      </c>
      <c r="AA34">
        <f>VLOOKUP(CONCATENATE($A34,AA$3),[1]Blad3!$A$3:$J$4477,7,FALSE)</f>
        <v>13776.194</v>
      </c>
      <c r="AB34">
        <f>VLOOKUP(CONCATENATE($A34,AB$3),[1]Blad3!$A$3:$J$4477,7,FALSE)</f>
        <v>2083.3330000000001</v>
      </c>
      <c r="AC34">
        <f>VLOOKUP(CONCATENATE($A34,AC$3),[1]Blad3!$A$3:$J$4477,7,FALSE)</f>
        <v>1.423</v>
      </c>
      <c r="AD34">
        <f>VLOOKUP(CONCATENATE($A34,AD$3),[1]Blad3!$A$3:$J$4477,7,FALSE)</f>
        <v>36.299999999999997</v>
      </c>
      <c r="AE34">
        <f>VLOOKUP(CONCATENATE($A34,AE$3),[1]Blad3!$A$3:$J$4477,7,FALSE)</f>
        <v>26.3</v>
      </c>
      <c r="AG34">
        <f>VLOOKUP(CONCATENATE($A34,AG$3),[1]Blad3!$A$3:$J$4477,7,FALSE)</f>
        <v>-2762.5</v>
      </c>
      <c r="AH34">
        <f>VLOOKUP(CONCATENATE($A34,AH$3),[1]Blad3!$A$3:$J$4477,7,FALSE)</f>
        <v>52340</v>
      </c>
      <c r="AI34">
        <f>VLOOKUP(CONCATENATE($A34,AI$3),[1]Blad3!$A$3:$J$4477,7,FALSE)</f>
        <v>39472.5</v>
      </c>
      <c r="AJ34">
        <f>VLOOKUP(CONCATENATE($A34,AJ$3),[1]Blad3!$A$3:$J$4477,7,FALSE)</f>
        <v>11463.333000000001</v>
      </c>
      <c r="AK34">
        <f>VLOOKUP(CONCATENATE($A34,AK$3),[1]Blad3!$A$3:$J$4477,7,FALSE)</f>
        <v>4166.6660000000002</v>
      </c>
      <c r="AL34">
        <f>VLOOKUP(CONCATENATE($A34,AL$3),[1]Blad3!$A$3:$J$4477,7,FALSE)</f>
        <v>0.74</v>
      </c>
      <c r="AM34">
        <f>VLOOKUP(CONCATENATE($A34,AM$3),[1]Blad3!$A$3:$J$4477,7,FALSE)</f>
        <v>27.7</v>
      </c>
      <c r="AO34">
        <f>VLOOKUP(CONCATENATE($A34,AO$3),[1]Blad3!$A$3:$J$4477,7,FALSE)</f>
        <v>15310.664000000001</v>
      </c>
      <c r="AP34">
        <f>VLOOKUP(CONCATENATE($A34,AP$3),[1]Blad3!$A$3:$J$4477,7,FALSE)</f>
        <v>125436.246</v>
      </c>
      <c r="AQ34">
        <f>VLOOKUP(CONCATENATE($A34,AQ$3),[1]Blad3!$A$3:$J$4477,7,FALSE)</f>
        <v>79976.345000000001</v>
      </c>
      <c r="AR34">
        <f>VLOOKUP(CONCATENATE($A34,AR$3),[1]Blad3!$A$3:$J$4477,7,FALSE)</f>
        <v>20010.71</v>
      </c>
      <c r="AS34">
        <f>VLOOKUP(CONCATENATE($A34,AS$3),[1]Blad3!$A$3:$J$4477,7,FALSE)</f>
        <v>10138.526</v>
      </c>
      <c r="AT34">
        <f>VLOOKUP(CONCATENATE($A34,AT$3),[1]Blad3!$A$3:$J$4477,7,FALSE)</f>
        <v>0.83499999999999996</v>
      </c>
      <c r="AU34">
        <f>VLOOKUP(CONCATENATE($A34,AU$3),[1]Blad3!$A$3:$J$4477,7,FALSE)</f>
        <v>35.25</v>
      </c>
      <c r="AV34">
        <f>VLOOKUP(CONCATENATE($A34,AV$3),[1]Blad3!$A$3:$J$4477,7,FALSE)</f>
        <v>219.4</v>
      </c>
      <c r="AX34">
        <f>VLOOKUP(CONCATENATE($A34,AX$3),[1]Blad3!$A$3:$J$4477,7,FALSE)</f>
        <v>179161</v>
      </c>
      <c r="AY34">
        <f>VLOOKUP(CONCATENATE($A34,AY$3),[1]Blad3!$A$3:$J$4477,7,FALSE)</f>
        <v>693445</v>
      </c>
      <c r="AZ34">
        <f>VLOOKUP(CONCATENATE($A34,AZ$3),[1]Blad3!$A$3:$J$4477,7,FALSE)</f>
        <v>0.25800000000000001</v>
      </c>
      <c r="BA34">
        <f>VLOOKUP(CONCATENATE($A34,BA$3),[1]Blad3!$A$3:$J$4477,7,FALSE)</f>
        <v>131542</v>
      </c>
      <c r="BB34">
        <f>VLOOKUP(CONCATENATE($A34,BB$3),[1]Blad3!$A$3:$J$4477,7,FALSE)</f>
        <v>75483</v>
      </c>
      <c r="BC34">
        <f>VLOOKUP(CONCATENATE($A34,BC$3),[1]Blad3!$A$3:$J$4477,7,FALSE)</f>
        <v>1.742</v>
      </c>
      <c r="BD34">
        <f>VLOOKUP(CONCATENATE($A34,BD$3),[1]Blad3!$A$3:$J$4477,7,FALSE)</f>
        <v>79597</v>
      </c>
      <c r="BE34">
        <f>VLOOKUP(CONCATENATE($A34,BE$3),[1]Blad3!$A$3:$J$4477,7,FALSE)</f>
        <v>101620</v>
      </c>
      <c r="BF34">
        <f>VLOOKUP(CONCATENATE($A34,BF$3),[1]Blad3!$A$3:$J$4477,7,FALSE)</f>
        <v>0.78300000000000003</v>
      </c>
      <c r="BG34">
        <f>VLOOKUP(CONCATENATE($A34,BG$3),[1]Blad3!$A$3:$J$4477,7,FALSE)</f>
        <v>324524</v>
      </c>
      <c r="BH34">
        <f>VLOOKUP(CONCATENATE($A34,BH$3),[1]Blad3!$A$3:$J$4477,7,FALSE)</f>
        <v>219637</v>
      </c>
      <c r="BI34">
        <f>VLOOKUP(CONCATENATE($A34,BI$3),[1]Blad3!$A$3:$J$4477,7,FALSE)</f>
        <v>544161</v>
      </c>
      <c r="BJ34" t="e">
        <f>VLOOKUP(CONCATENATE($A34,BJ$3),[1]Blad3!$A$3:$J$4477,7,FALSE)</f>
        <v>#N/A</v>
      </c>
    </row>
    <row r="35" spans="1:62" x14ac:dyDescent="0.25">
      <c r="A35" s="26" t="str">
        <f t="shared" si="0"/>
        <v>2008_jun_</v>
      </c>
      <c r="B35">
        <f t="shared" si="2"/>
        <v>2008</v>
      </c>
      <c r="C35" t="str">
        <f t="shared" si="3"/>
        <v>jun</v>
      </c>
      <c r="D35">
        <f>VLOOKUP(CONCATENATE($A35,D$3),[1]Blad3!$A$3:$J$4477,7,FALSE)</f>
        <v>11658.021000000001</v>
      </c>
      <c r="E35">
        <f>VLOOKUP(CONCATENATE($A35,E$3),[1]Blad3!$A$3:$J$4477,7,FALSE)</f>
        <v>20661.102999999999</v>
      </c>
      <c r="F35">
        <f>VLOOKUP(CONCATENATE($A35,F$3),[1]Blad3!$A$3:$J$4477,7,FALSE)</f>
        <v>4247.4430000000002</v>
      </c>
      <c r="G35">
        <f>VLOOKUP(CONCATENATE($A35,G$3),[1]Blad3!$A$3:$J$4477,7,FALSE)</f>
        <v>1282.451</v>
      </c>
      <c r="H35">
        <f>VLOOKUP(CONCATENATE($A35,H$3),[1]Blad3!$A$3:$J$4477,7,FALSE)</f>
        <v>3473.1860000000001</v>
      </c>
      <c r="I35">
        <f>VLOOKUP(CONCATENATE($A35,I$3),[1]Blad3!$A$3:$J$4477,7,FALSE)</f>
        <v>33</v>
      </c>
      <c r="J35">
        <f>VLOOKUP(CONCATENATE($A35,J$3),[1]Blad3!$A$3:$J$4477,7,FALSE)</f>
        <v>130.5</v>
      </c>
      <c r="K35">
        <f>VLOOKUP(CONCATENATE($A35,K$3),[1]Blad3!$A$3:$J$4477,7,FALSE)</f>
        <v>2.35</v>
      </c>
      <c r="L35">
        <f>VLOOKUP(CONCATENATE($A35,L$3),[1]Blad3!$A$3:$J$4477,7,FALSE)</f>
        <v>22.1</v>
      </c>
      <c r="N35">
        <f>VLOOKUP(CONCATENATE($A35,N$3),[1]Blad3!$A$3:$J$4477,7,FALSE)</f>
        <v>13508.38</v>
      </c>
      <c r="O35">
        <f>VLOOKUP(CONCATENATE($A35,O$3),[1]Blad3!$A$3:$J$4477,7,FALSE)</f>
        <v>49606.116999999998</v>
      </c>
      <c r="P35">
        <f>VLOOKUP(CONCATENATE($A35,P$3),[1]Blad3!$A$3:$J$4477,7,FALSE)</f>
        <v>26013.224999999999</v>
      </c>
      <c r="Q35">
        <f>VLOOKUP(CONCATENATE($A35,Q$3),[1]Blad3!$A$3:$J$4477,7,FALSE)</f>
        <v>3001.1790000000001</v>
      </c>
      <c r="R35">
        <f>VLOOKUP(CONCATENATE($A35,R$3),[1]Blad3!$A$3:$J$4477,7,FALSE)</f>
        <v>7083.3329999999996</v>
      </c>
      <c r="S35">
        <f>VLOOKUP(CONCATENATE($A35,S$3),[1]Blad3!$A$3:$J$4477,7,FALSE)</f>
        <v>37.700000000000003</v>
      </c>
      <c r="T35">
        <f>VLOOKUP(CONCATENATE($A35,T$3),[1]Blad3!$A$3:$J$4477,7,FALSE)</f>
        <v>0.78700000000000003</v>
      </c>
      <c r="U35">
        <f>VLOOKUP(CONCATENATE($A35,U$3),[1]Blad3!$A$3:$J$4477,7,FALSE)</f>
        <v>25.5</v>
      </c>
      <c r="V35">
        <f>VLOOKUP(CONCATENATE($A35,V$3),[1]Blad3!$A$3:$J$4477,7,FALSE)</f>
        <v>34.799999999999997</v>
      </c>
      <c r="X35">
        <f>VLOOKUP(CONCATENATE($A35,X$3),[1]Blad3!$A$3:$J$4477,7,FALSE)</f>
        <v>9724.8829999999998</v>
      </c>
      <c r="Y35">
        <f>VLOOKUP(CONCATENATE($A35,Y$3),[1]Blad3!$A$3:$J$4477,7,FALSE)</f>
        <v>50473.214</v>
      </c>
      <c r="Z35">
        <f>VLOOKUP(CONCATENATE($A35,Z$3),[1]Blad3!$A$3:$J$4477,7,FALSE)</f>
        <v>24357.49</v>
      </c>
      <c r="AA35">
        <f>VLOOKUP(CONCATENATE($A35,AA$3),[1]Blad3!$A$3:$J$4477,7,FALSE)</f>
        <v>14307.507</v>
      </c>
      <c r="AB35">
        <f>VLOOKUP(CONCATENATE($A35,AB$3),[1]Blad3!$A$3:$J$4477,7,FALSE)</f>
        <v>2083.3330000000001</v>
      </c>
      <c r="AC35">
        <f>VLOOKUP(CONCATENATE($A35,AC$3),[1]Blad3!$A$3:$J$4477,7,FALSE)</f>
        <v>1.4990000000000001</v>
      </c>
      <c r="AD35">
        <f>VLOOKUP(CONCATENATE($A35,AD$3),[1]Blad3!$A$3:$J$4477,7,FALSE)</f>
        <v>37.700000000000003</v>
      </c>
      <c r="AE35">
        <f>VLOOKUP(CONCATENATE($A35,AE$3),[1]Blad3!$A$3:$J$4477,7,FALSE)</f>
        <v>26.3</v>
      </c>
      <c r="AG35">
        <f>VLOOKUP(CONCATENATE($A35,AG$3),[1]Blad3!$A$3:$J$4477,7,FALSE)</f>
        <v>-1636.75</v>
      </c>
      <c r="AH35">
        <f>VLOOKUP(CONCATENATE($A35,AH$3),[1]Blad3!$A$3:$J$4477,7,FALSE)</f>
        <v>53632</v>
      </c>
      <c r="AI35">
        <f>VLOOKUP(CONCATENATE($A35,AI$3),[1]Blad3!$A$3:$J$4477,7,FALSE)</f>
        <v>39543.75</v>
      </c>
      <c r="AJ35">
        <f>VLOOKUP(CONCATENATE($A35,AJ$3),[1]Blad3!$A$3:$J$4477,7,FALSE)</f>
        <v>11558.333000000001</v>
      </c>
      <c r="AK35">
        <f>VLOOKUP(CONCATENATE($A35,AK$3),[1]Blad3!$A$3:$J$4477,7,FALSE)</f>
        <v>4166.6660000000002</v>
      </c>
      <c r="AL35">
        <f>VLOOKUP(CONCATENATE($A35,AL$3),[1]Blad3!$A$3:$J$4477,7,FALSE)</f>
        <v>0.76</v>
      </c>
      <c r="AM35">
        <f>VLOOKUP(CONCATENATE($A35,AM$3),[1]Blad3!$A$3:$J$4477,7,FALSE)</f>
        <v>27.75</v>
      </c>
      <c r="AO35">
        <f>VLOOKUP(CONCATENATE($A35,AO$3),[1]Blad3!$A$3:$J$4477,7,FALSE)</f>
        <v>17063.963</v>
      </c>
      <c r="AP35">
        <f>VLOOKUP(CONCATENATE($A35,AP$3),[1]Blad3!$A$3:$J$4477,7,FALSE)</f>
        <v>126938.477</v>
      </c>
      <c r="AQ35">
        <f>VLOOKUP(CONCATENATE($A35,AQ$3),[1]Blad3!$A$3:$J$4477,7,FALSE)</f>
        <v>79596.854999999996</v>
      </c>
      <c r="AR35">
        <f>VLOOKUP(CONCATENATE($A35,AR$3),[1]Blad3!$A$3:$J$4477,7,FALSE)</f>
        <v>20139.131000000001</v>
      </c>
      <c r="AS35">
        <f>VLOOKUP(CONCATENATE($A35,AS$3),[1]Blad3!$A$3:$J$4477,7,FALSE)</f>
        <v>10138.526</v>
      </c>
      <c r="AT35">
        <f>VLOOKUP(CONCATENATE($A35,AT$3),[1]Blad3!$A$3:$J$4477,7,FALSE)</f>
        <v>0.84499999999999997</v>
      </c>
      <c r="AU35">
        <f>VLOOKUP(CONCATENATE($A35,AU$3),[1]Blad3!$A$3:$J$4477,7,FALSE)</f>
        <v>35.450000000000003</v>
      </c>
      <c r="AV35">
        <f>VLOOKUP(CONCATENATE($A35,AV$3),[1]Blad3!$A$3:$J$4477,7,FALSE)</f>
        <v>204.5</v>
      </c>
      <c r="AX35">
        <f>VLOOKUP(CONCATENATE($A35,AX$3),[1]Blad3!$A$3:$J$4477,7,FALSE)</f>
        <v>134914</v>
      </c>
      <c r="AY35">
        <f>VLOOKUP(CONCATENATE($A35,AY$3),[1]Blad3!$A$3:$J$4477,7,FALSE)</f>
        <v>616409</v>
      </c>
      <c r="AZ35">
        <f>VLOOKUP(CONCATENATE($A35,AZ$3),[1]Blad3!$A$3:$J$4477,7,FALSE)</f>
        <v>0.218</v>
      </c>
      <c r="BA35">
        <f>VLOOKUP(CONCATENATE($A35,BA$3),[1]Blad3!$A$3:$J$4477,7,FALSE)</f>
        <v>90889</v>
      </c>
      <c r="BB35">
        <f>VLOOKUP(CONCATENATE($A35,BB$3),[1]Blad3!$A$3:$J$4477,7,FALSE)</f>
        <v>60113</v>
      </c>
      <c r="BC35">
        <f>VLOOKUP(CONCATENATE($A35,BC$3),[1]Blad3!$A$3:$J$4477,7,FALSE)</f>
        <v>1.5109999999999999</v>
      </c>
      <c r="BD35">
        <f>VLOOKUP(CONCATENATE($A35,BD$3),[1]Blad3!$A$3:$J$4477,7,FALSE)</f>
        <v>25109</v>
      </c>
      <c r="BE35">
        <f>VLOOKUP(CONCATENATE($A35,BE$3),[1]Blad3!$A$3:$J$4477,7,FALSE)</f>
        <v>26111</v>
      </c>
      <c r="BF35">
        <f>VLOOKUP(CONCATENATE($A35,BF$3),[1]Blad3!$A$3:$J$4477,7,FALSE)</f>
        <v>0.96099999999999997</v>
      </c>
      <c r="BG35">
        <f>VLOOKUP(CONCATENATE($A35,BG$3),[1]Blad3!$A$3:$J$4477,7,FALSE)</f>
        <v>220301</v>
      </c>
      <c r="BH35">
        <f>VLOOKUP(CONCATENATE($A35,BH$3),[1]Blad3!$A$3:$J$4477,7,FALSE)</f>
        <v>123863</v>
      </c>
      <c r="BI35">
        <f>VLOOKUP(CONCATENATE($A35,BI$3),[1]Blad3!$A$3:$J$4477,7,FALSE)</f>
        <v>344164</v>
      </c>
      <c r="BJ35" t="e">
        <f>VLOOKUP(CONCATENATE($A35,BJ$3),[1]Blad3!$A$3:$J$4477,7,FALSE)</f>
        <v>#N/A</v>
      </c>
    </row>
    <row r="36" spans="1:62" x14ac:dyDescent="0.25">
      <c r="A36" s="26" t="str">
        <f t="shared" si="0"/>
        <v>2008_jul_</v>
      </c>
      <c r="B36">
        <f t="shared" si="2"/>
        <v>2008</v>
      </c>
      <c r="C36" t="str">
        <f t="shared" si="3"/>
        <v>jul</v>
      </c>
      <c r="D36">
        <f>VLOOKUP(CONCATENATE($A36,D$3),[1]Blad3!$A$3:$J$4477,7,FALSE)</f>
        <v>11840.252</v>
      </c>
      <c r="E36">
        <f>VLOOKUP(CONCATENATE($A36,E$3),[1]Blad3!$A$3:$J$4477,7,FALSE)</f>
        <v>20533.440999999999</v>
      </c>
      <c r="F36">
        <f>VLOOKUP(CONCATENATE($A36,F$3),[1]Blad3!$A$3:$J$4477,7,FALSE)</f>
        <v>4237.8329999999996</v>
      </c>
      <c r="G36">
        <f>VLOOKUP(CONCATENATE($A36,G$3),[1]Blad3!$A$3:$J$4477,7,FALSE)</f>
        <v>1282.451</v>
      </c>
      <c r="H36">
        <f>VLOOKUP(CONCATENATE($A36,H$3),[1]Blad3!$A$3:$J$4477,7,FALSE)</f>
        <v>3172.9029999999998</v>
      </c>
      <c r="I36">
        <f>VLOOKUP(CONCATENATE($A36,I$3),[1]Blad3!$A$3:$J$4477,7,FALSE)</f>
        <v>33.450000000000003</v>
      </c>
      <c r="J36">
        <f>VLOOKUP(CONCATENATE($A36,J$3),[1]Blad3!$A$3:$J$4477,7,FALSE)</f>
        <v>80.5</v>
      </c>
      <c r="K36">
        <f>VLOOKUP(CONCATENATE($A36,K$3),[1]Blad3!$A$3:$J$4477,7,FALSE)</f>
        <v>2.2999999999999998</v>
      </c>
      <c r="L36">
        <f>VLOOKUP(CONCATENATE($A36,L$3),[1]Blad3!$A$3:$J$4477,7,FALSE)</f>
        <v>22.05</v>
      </c>
      <c r="N36">
        <f>VLOOKUP(CONCATENATE($A36,N$3),[1]Blad3!$A$3:$J$4477,7,FALSE)</f>
        <v>9034.64</v>
      </c>
      <c r="O36">
        <f>VLOOKUP(CONCATENATE($A36,O$3),[1]Blad3!$A$3:$J$4477,7,FALSE)</f>
        <v>45003.705000000002</v>
      </c>
      <c r="P36">
        <f>VLOOKUP(CONCATENATE($A36,P$3),[1]Blad3!$A$3:$J$4477,7,FALSE)</f>
        <v>25984.787</v>
      </c>
      <c r="Q36">
        <f>VLOOKUP(CONCATENATE($A36,Q$3),[1]Blad3!$A$3:$J$4477,7,FALSE)</f>
        <v>2900.9430000000002</v>
      </c>
      <c r="R36">
        <f>VLOOKUP(CONCATENATE($A36,R$3),[1]Blad3!$A$3:$J$4477,7,FALSE)</f>
        <v>7083.3329999999996</v>
      </c>
      <c r="S36">
        <f>VLOOKUP(CONCATENATE($A36,S$3),[1]Blad3!$A$3:$J$4477,7,FALSE)</f>
        <v>33.450000000000003</v>
      </c>
      <c r="T36">
        <f>VLOOKUP(CONCATENATE($A36,T$3),[1]Blad3!$A$3:$J$4477,7,FALSE)</f>
        <v>0.84399999999999997</v>
      </c>
      <c r="U36">
        <f>VLOOKUP(CONCATENATE($A36,U$3),[1]Blad3!$A$3:$J$4477,7,FALSE)</f>
        <v>25.45</v>
      </c>
      <c r="V36">
        <f>VLOOKUP(CONCATENATE($A36,V$3),[1]Blad3!$A$3:$J$4477,7,FALSE)</f>
        <v>34.799999999999997</v>
      </c>
      <c r="X36">
        <f>VLOOKUP(CONCATENATE($A36,X$3),[1]Blad3!$A$3:$J$4477,7,FALSE)</f>
        <v>13254.503000000001</v>
      </c>
      <c r="Y36">
        <f>VLOOKUP(CONCATENATE($A36,Y$3),[1]Blad3!$A$3:$J$4477,7,FALSE)</f>
        <v>52389.919000000002</v>
      </c>
      <c r="Z36">
        <f>VLOOKUP(CONCATENATE($A36,Z$3),[1]Blad3!$A$3:$J$4477,7,FALSE)</f>
        <v>24357.49</v>
      </c>
      <c r="AA36">
        <f>VLOOKUP(CONCATENATE($A36,AA$3),[1]Blad3!$A$3:$J$4477,7,FALSE)</f>
        <v>12694.592000000001</v>
      </c>
      <c r="AB36">
        <f>VLOOKUP(CONCATENATE($A36,AB$3),[1]Blad3!$A$3:$J$4477,7,FALSE)</f>
        <v>2083.3330000000001</v>
      </c>
      <c r="AC36">
        <f>VLOOKUP(CONCATENATE($A36,AC$3),[1]Blad3!$A$3:$J$4477,7,FALSE)</f>
        <v>1.556</v>
      </c>
      <c r="AD36">
        <f>VLOOKUP(CONCATENATE($A36,AD$3),[1]Blad3!$A$3:$J$4477,7,FALSE)</f>
        <v>33.450000000000003</v>
      </c>
      <c r="AE36">
        <f>VLOOKUP(CONCATENATE($A36,AE$3),[1]Blad3!$A$3:$J$4477,7,FALSE)</f>
        <v>26.3</v>
      </c>
      <c r="AG36">
        <f>VLOOKUP(CONCATENATE($A36,AG$3),[1]Blad3!$A$3:$J$4477,7,FALSE)</f>
        <v>-2997.1660000000002</v>
      </c>
      <c r="AH36">
        <f>VLOOKUP(CONCATENATE($A36,AH$3),[1]Blad3!$A$3:$J$4477,7,FALSE)</f>
        <v>52232</v>
      </c>
      <c r="AI36">
        <f>VLOOKUP(CONCATENATE($A36,AI$3),[1]Blad3!$A$3:$J$4477,7,FALSE)</f>
        <v>39472.5</v>
      </c>
      <c r="AJ36">
        <f>VLOOKUP(CONCATENATE($A36,AJ$3),[1]Blad3!$A$3:$J$4477,7,FALSE)</f>
        <v>11590</v>
      </c>
      <c r="AK36">
        <f>VLOOKUP(CONCATENATE($A36,AK$3),[1]Blad3!$A$3:$J$4477,7,FALSE)</f>
        <v>4166.6660000000002</v>
      </c>
      <c r="AL36">
        <f>VLOOKUP(CONCATENATE($A36,AL$3),[1]Blad3!$A$3:$J$4477,7,FALSE)</f>
        <v>0.74</v>
      </c>
      <c r="AM36">
        <f>VLOOKUP(CONCATENATE($A36,AM$3),[1]Blad3!$A$3:$J$4477,7,FALSE)</f>
        <v>27.7</v>
      </c>
      <c r="AO36">
        <f>VLOOKUP(CONCATENATE($A36,AO$3),[1]Blad3!$A$3:$J$4477,7,FALSE)</f>
        <v>17419.258999999998</v>
      </c>
      <c r="AP36">
        <f>VLOOKUP(CONCATENATE($A36,AP$3),[1]Blad3!$A$3:$J$4477,7,FALSE)</f>
        <v>127689.592</v>
      </c>
      <c r="AQ36">
        <f>VLOOKUP(CONCATENATE($A36,AQ$3),[1]Blad3!$A$3:$J$4477,7,FALSE)</f>
        <v>79960.569000000003</v>
      </c>
      <c r="AR36">
        <f>VLOOKUP(CONCATENATE($A36,AR$3),[1]Blad3!$A$3:$J$4477,7,FALSE)</f>
        <v>20171.236000000001</v>
      </c>
      <c r="AS36">
        <f>VLOOKUP(CONCATENATE($A36,AS$3),[1]Blad3!$A$3:$J$4477,7,FALSE)</f>
        <v>10138.526</v>
      </c>
      <c r="AT36">
        <f>VLOOKUP(CONCATENATE($A36,AT$3),[1]Blad3!$A$3:$J$4477,7,FALSE)</f>
        <v>0.85</v>
      </c>
      <c r="AU36">
        <f>VLOOKUP(CONCATENATE($A36,AU$3),[1]Blad3!$A$3:$J$4477,7,FALSE)</f>
        <v>35.65</v>
      </c>
      <c r="AV36">
        <f>VLOOKUP(CONCATENATE($A36,AV$3),[1]Blad3!$A$3:$J$4477,7,FALSE)</f>
        <v>204</v>
      </c>
      <c r="AX36">
        <f>VLOOKUP(CONCATENATE($A36,AX$3),[1]Blad3!$A$3:$J$4477,7,FALSE)</f>
        <v>101779</v>
      </c>
      <c r="AY36">
        <f>VLOOKUP(CONCATENATE($A36,AY$3),[1]Blad3!$A$3:$J$4477,7,FALSE)</f>
        <v>624800</v>
      </c>
      <c r="AZ36">
        <f>VLOOKUP(CONCATENATE($A36,AZ$3),[1]Blad3!$A$3:$J$4477,7,FALSE)</f>
        <v>0.16200000000000001</v>
      </c>
      <c r="BA36">
        <f>VLOOKUP(CONCATENATE($A36,BA$3),[1]Blad3!$A$3:$J$4477,7,FALSE)</f>
        <v>84710</v>
      </c>
      <c r="BB36">
        <f>VLOOKUP(CONCATENATE($A36,BB$3),[1]Blad3!$A$3:$J$4477,7,FALSE)</f>
        <v>60183</v>
      </c>
      <c r="BC36">
        <f>VLOOKUP(CONCATENATE($A36,BC$3),[1]Blad3!$A$3:$J$4477,7,FALSE)</f>
        <v>1.407</v>
      </c>
      <c r="BD36">
        <f>VLOOKUP(CONCATENATE($A36,BD$3),[1]Blad3!$A$3:$J$4477,7,FALSE)</f>
        <v>14298</v>
      </c>
      <c r="BE36">
        <f>VLOOKUP(CONCATENATE($A36,BE$3),[1]Blad3!$A$3:$J$4477,7,FALSE)</f>
        <v>12888</v>
      </c>
      <c r="BF36">
        <f>VLOOKUP(CONCATENATE($A36,BF$3),[1]Blad3!$A$3:$J$4477,7,FALSE)</f>
        <v>1.109</v>
      </c>
      <c r="BG36">
        <f>VLOOKUP(CONCATENATE($A36,BG$3),[1]Blad3!$A$3:$J$4477,7,FALSE)</f>
        <v>196162</v>
      </c>
      <c r="BH36">
        <f>VLOOKUP(CONCATENATE($A36,BH$3),[1]Blad3!$A$3:$J$4477,7,FALSE)</f>
        <v>121879</v>
      </c>
      <c r="BI36">
        <f>VLOOKUP(CONCATENATE($A36,BI$3),[1]Blad3!$A$3:$J$4477,7,FALSE)</f>
        <v>318041</v>
      </c>
      <c r="BJ36" t="e">
        <f>VLOOKUP(CONCATENATE($A36,BJ$3),[1]Blad3!$A$3:$J$4477,7,FALSE)</f>
        <v>#N/A</v>
      </c>
    </row>
    <row r="37" spans="1:62" x14ac:dyDescent="0.25">
      <c r="A37" s="26" t="str">
        <f t="shared" si="0"/>
        <v>2008_aug_</v>
      </c>
      <c r="B37">
        <f t="shared" si="2"/>
        <v>2008</v>
      </c>
      <c r="C37" t="str">
        <f t="shared" si="3"/>
        <v>aug</v>
      </c>
      <c r="D37">
        <f>VLOOKUP(CONCATENATE($A37,D$3),[1]Blad3!$A$3:$J$4477,7,FALSE)</f>
        <v>14497.583000000001</v>
      </c>
      <c r="E37">
        <f>VLOOKUP(CONCATENATE($A37,E$3),[1]Blad3!$A$3:$J$4477,7,FALSE)</f>
        <v>22909.073</v>
      </c>
      <c r="F37">
        <f>VLOOKUP(CONCATENATE($A37,F$3),[1]Blad3!$A$3:$J$4477,7,FALSE)</f>
        <v>4209.0039999999999</v>
      </c>
      <c r="G37">
        <f>VLOOKUP(CONCATENATE($A37,G$3),[1]Blad3!$A$3:$J$4477,7,FALSE)</f>
        <v>1282.451</v>
      </c>
      <c r="H37">
        <f>VLOOKUP(CONCATENATE($A37,H$3),[1]Blad3!$A$3:$J$4477,7,FALSE)</f>
        <v>2920.0329999999999</v>
      </c>
      <c r="I37">
        <f>VLOOKUP(CONCATENATE($A37,I$3),[1]Blad3!$A$3:$J$4477,7,FALSE)</f>
        <v>38.549999999999997</v>
      </c>
      <c r="J37">
        <f>VLOOKUP(CONCATENATE($A37,J$3),[1]Blad3!$A$3:$J$4477,7,FALSE)</f>
        <v>76</v>
      </c>
      <c r="K37">
        <f>VLOOKUP(CONCATENATE($A37,K$3),[1]Blad3!$A$3:$J$4477,7,FALSE)</f>
        <v>2.35</v>
      </c>
      <c r="L37">
        <f>VLOOKUP(CONCATENATE($A37,L$3),[1]Blad3!$A$3:$J$4477,7,FALSE)</f>
        <v>21.9</v>
      </c>
      <c r="N37">
        <f>VLOOKUP(CONCATENATE($A37,N$3),[1]Blad3!$A$3:$J$4477,7,FALSE)</f>
        <v>14422.204</v>
      </c>
      <c r="O37">
        <f>VLOOKUP(CONCATENATE($A37,O$3),[1]Blad3!$A$3:$J$4477,7,FALSE)</f>
        <v>50273.675999999999</v>
      </c>
      <c r="P37">
        <f>VLOOKUP(CONCATENATE($A37,P$3),[1]Blad3!$A$3:$J$4477,7,FALSE)</f>
        <v>25743.375</v>
      </c>
      <c r="Q37">
        <f>VLOOKUP(CONCATENATE($A37,Q$3),[1]Blad3!$A$3:$J$4477,7,FALSE)</f>
        <v>3024.7640000000001</v>
      </c>
      <c r="R37">
        <f>VLOOKUP(CONCATENATE($A37,R$3),[1]Blad3!$A$3:$J$4477,7,FALSE)</f>
        <v>7083.3329999999996</v>
      </c>
      <c r="S37">
        <f>VLOOKUP(CONCATENATE($A37,S$3),[1]Blad3!$A$3:$J$4477,7,FALSE)</f>
        <v>37.5</v>
      </c>
      <c r="T37">
        <f>VLOOKUP(CONCATENATE($A37,T$3),[1]Blad3!$A$3:$J$4477,7,FALSE)</f>
        <v>0.92</v>
      </c>
      <c r="U37">
        <f>VLOOKUP(CONCATENATE($A37,U$3),[1]Blad3!$A$3:$J$4477,7,FALSE)</f>
        <v>25.2</v>
      </c>
      <c r="V37">
        <f>VLOOKUP(CONCATENATE($A37,V$3),[1]Blad3!$A$3:$J$4477,7,FALSE)</f>
        <v>34.5</v>
      </c>
      <c r="X37">
        <f>VLOOKUP(CONCATENATE($A37,X$3),[1]Blad3!$A$3:$J$4477,7,FALSE)</f>
        <v>13865.727999999999</v>
      </c>
      <c r="Y37">
        <f>VLOOKUP(CONCATENATE($A37,Y$3),[1]Blad3!$A$3:$J$4477,7,FALSE)</f>
        <v>54306.623</v>
      </c>
      <c r="Z37">
        <f>VLOOKUP(CONCATENATE($A37,Z$3),[1]Blad3!$A$3:$J$4477,7,FALSE)</f>
        <v>24125.955000000002</v>
      </c>
      <c r="AA37">
        <f>VLOOKUP(CONCATENATE($A37,AA$3),[1]Blad3!$A$3:$J$4477,7,FALSE)</f>
        <v>14231.606</v>
      </c>
      <c r="AB37">
        <f>VLOOKUP(CONCATENATE($A37,AB$3),[1]Blad3!$A$3:$J$4477,7,FALSE)</f>
        <v>2083.3330000000001</v>
      </c>
      <c r="AC37">
        <f>VLOOKUP(CONCATENATE($A37,AC$3),[1]Blad3!$A$3:$J$4477,7,FALSE)</f>
        <v>1.613</v>
      </c>
      <c r="AD37">
        <f>VLOOKUP(CONCATENATE($A37,AD$3),[1]Blad3!$A$3:$J$4477,7,FALSE)</f>
        <v>37.5</v>
      </c>
      <c r="AE37">
        <f>VLOOKUP(CONCATENATE($A37,AE$3),[1]Blad3!$A$3:$J$4477,7,FALSE)</f>
        <v>26.05</v>
      </c>
      <c r="AG37">
        <f>VLOOKUP(CONCATENATE($A37,AG$3),[1]Blad3!$A$3:$J$4477,7,FALSE)</f>
        <v>1600.9159999999999</v>
      </c>
      <c r="AH37">
        <f>VLOOKUP(CONCATENATE($A37,AH$3),[1]Blad3!$A$3:$J$4477,7,FALSE)</f>
        <v>56648</v>
      </c>
      <c r="AI37">
        <f>VLOOKUP(CONCATENATE($A37,AI$3),[1]Blad3!$A$3:$J$4477,7,FALSE)</f>
        <v>39258.75</v>
      </c>
      <c r="AJ37">
        <f>VLOOKUP(CONCATENATE($A37,AJ$3),[1]Blad3!$A$3:$J$4477,7,FALSE)</f>
        <v>11621.665999999999</v>
      </c>
      <c r="AK37">
        <f>VLOOKUP(CONCATENATE($A37,AK$3),[1]Blad3!$A$3:$J$4477,7,FALSE)</f>
        <v>4166.6660000000002</v>
      </c>
      <c r="AL37">
        <f>VLOOKUP(CONCATENATE($A37,AL$3),[1]Blad3!$A$3:$J$4477,7,FALSE)</f>
        <v>0.8</v>
      </c>
      <c r="AM37">
        <f>VLOOKUP(CONCATENATE($A37,AM$3),[1]Blad3!$A$3:$J$4477,7,FALSE)</f>
        <v>27.55</v>
      </c>
      <c r="AO37">
        <f>VLOOKUP(CONCATENATE($A37,AO$3),[1]Blad3!$A$3:$J$4477,7,FALSE)</f>
        <v>14951.763999999999</v>
      </c>
      <c r="AP37">
        <f>VLOOKUP(CONCATENATE($A37,AP$3),[1]Blad3!$A$3:$J$4477,7,FALSE)</f>
        <v>123934.016</v>
      </c>
      <c r="AQ37">
        <f>VLOOKUP(CONCATENATE($A37,AQ$3),[1]Blad3!$A$3:$J$4477,7,FALSE)</f>
        <v>78736.698999999993</v>
      </c>
      <c r="AR37">
        <f>VLOOKUP(CONCATENATE($A37,AR$3),[1]Blad3!$A$3:$J$4477,7,FALSE)</f>
        <v>20107.026000000002</v>
      </c>
      <c r="AS37">
        <f>VLOOKUP(CONCATENATE($A37,AS$3),[1]Blad3!$A$3:$J$4477,7,FALSE)</f>
        <v>10138.526</v>
      </c>
      <c r="AT37">
        <f>VLOOKUP(CONCATENATE($A37,AT$3),[1]Blad3!$A$3:$J$4477,7,FALSE)</f>
        <v>0.82499999999999996</v>
      </c>
      <c r="AU37">
        <f>VLOOKUP(CONCATENATE($A37,AU$3),[1]Blad3!$A$3:$J$4477,7,FALSE)</f>
        <v>35.700000000000003</v>
      </c>
      <c r="AV37">
        <f>VLOOKUP(CONCATENATE($A37,AV$3),[1]Blad3!$A$3:$J$4477,7,FALSE)</f>
        <v>178.4</v>
      </c>
      <c r="AX37">
        <f>VLOOKUP(CONCATENATE($A37,AX$3),[1]Blad3!$A$3:$J$4477,7,FALSE)</f>
        <v>122686</v>
      </c>
      <c r="AY37">
        <f>VLOOKUP(CONCATENATE($A37,AY$3),[1]Blad3!$A$3:$J$4477,7,FALSE)</f>
        <v>602969</v>
      </c>
      <c r="AZ37">
        <f>VLOOKUP(CONCATENATE($A37,AZ$3),[1]Blad3!$A$3:$J$4477,7,FALSE)</f>
        <v>0.20300000000000001</v>
      </c>
      <c r="BA37">
        <f>VLOOKUP(CONCATENATE($A37,BA$3),[1]Blad3!$A$3:$J$4477,7,FALSE)</f>
        <v>99056</v>
      </c>
      <c r="BB37">
        <f>VLOOKUP(CONCATENATE($A37,BB$3),[1]Blad3!$A$3:$J$4477,7,FALSE)</f>
        <v>63925</v>
      </c>
      <c r="BC37">
        <f>VLOOKUP(CONCATENATE($A37,BC$3),[1]Blad3!$A$3:$J$4477,7,FALSE)</f>
        <v>1.5489999999999999</v>
      </c>
      <c r="BD37">
        <f>VLOOKUP(CONCATENATE($A37,BD$3),[1]Blad3!$A$3:$J$4477,7,FALSE)</f>
        <v>12381</v>
      </c>
      <c r="BE37">
        <f>VLOOKUP(CONCATENATE($A37,BE$3),[1]Blad3!$A$3:$J$4477,7,FALSE)</f>
        <v>13148</v>
      </c>
      <c r="BF37">
        <f>VLOOKUP(CONCATENATE($A37,BF$3),[1]Blad3!$A$3:$J$4477,7,FALSE)</f>
        <v>0.94099999999999995</v>
      </c>
      <c r="BG37">
        <f>VLOOKUP(CONCATENATE($A37,BG$3),[1]Blad3!$A$3:$J$4477,7,FALSE)</f>
        <v>204761</v>
      </c>
      <c r="BH37">
        <f>VLOOKUP(CONCATENATE($A37,BH$3),[1]Blad3!$A$3:$J$4477,7,FALSE)</f>
        <v>140862</v>
      </c>
      <c r="BI37">
        <f>VLOOKUP(CONCATENATE($A37,BI$3),[1]Blad3!$A$3:$J$4477,7,FALSE)</f>
        <v>345623</v>
      </c>
      <c r="BJ37" t="e">
        <f>VLOOKUP(CONCATENATE($A37,BJ$3),[1]Blad3!$A$3:$J$4477,7,FALSE)</f>
        <v>#N/A</v>
      </c>
    </row>
    <row r="38" spans="1:62" x14ac:dyDescent="0.25">
      <c r="A38" s="26" t="str">
        <f t="shared" si="0"/>
        <v>2008_sep_</v>
      </c>
      <c r="B38">
        <f t="shared" si="2"/>
        <v>2008</v>
      </c>
      <c r="C38" t="str">
        <f t="shared" si="3"/>
        <v>sep</v>
      </c>
      <c r="D38">
        <f>VLOOKUP(CONCATENATE($A38,D$3),[1]Blad3!$A$3:$J$4477,7,FALSE)</f>
        <v>14211.148999999999</v>
      </c>
      <c r="E38">
        <f>VLOOKUP(CONCATENATE($A38,E$3),[1]Blad3!$A$3:$J$4477,7,FALSE)</f>
        <v>22327.280999999999</v>
      </c>
      <c r="F38">
        <f>VLOOKUP(CONCATENATE($A38,F$3),[1]Blad3!$A$3:$J$4477,7,FALSE)</f>
        <v>4103.299</v>
      </c>
      <c r="G38">
        <f>VLOOKUP(CONCATENATE($A38,G$3),[1]Blad3!$A$3:$J$4477,7,FALSE)</f>
        <v>1282.451</v>
      </c>
      <c r="H38">
        <f>VLOOKUP(CONCATENATE($A38,H$3),[1]Blad3!$A$3:$J$4477,7,FALSE)</f>
        <v>2730.38</v>
      </c>
      <c r="I38">
        <f>VLOOKUP(CONCATENATE($A38,I$3),[1]Blad3!$A$3:$J$4477,7,FALSE)</f>
        <v>37.9</v>
      </c>
      <c r="J38">
        <f>VLOOKUP(CONCATENATE($A38,J$3),[1]Blad3!$A$3:$J$4477,7,FALSE)</f>
        <v>66.5</v>
      </c>
      <c r="K38">
        <f>VLOOKUP(CONCATENATE($A38,K$3),[1]Blad3!$A$3:$J$4477,7,FALSE)</f>
        <v>2.2999999999999998</v>
      </c>
      <c r="L38">
        <f>VLOOKUP(CONCATENATE($A38,L$3),[1]Blad3!$A$3:$J$4477,7,FALSE)</f>
        <v>21.35</v>
      </c>
      <c r="N38">
        <f>VLOOKUP(CONCATENATE($A38,N$3),[1]Blad3!$A$3:$J$4477,7,FALSE)</f>
        <v>17455.655999999999</v>
      </c>
      <c r="O38">
        <f>VLOOKUP(CONCATENATE($A38,O$3),[1]Blad3!$A$3:$J$4477,7,FALSE)</f>
        <v>52697.47</v>
      </c>
      <c r="P38">
        <f>VLOOKUP(CONCATENATE($A38,P$3),[1]Blad3!$A$3:$J$4477,7,FALSE)</f>
        <v>25080.65</v>
      </c>
      <c r="Q38">
        <f>VLOOKUP(CONCATENATE($A38,Q$3),[1]Blad3!$A$3:$J$4477,7,FALSE)</f>
        <v>3077.83</v>
      </c>
      <c r="R38">
        <f>VLOOKUP(CONCATENATE($A38,R$3),[1]Blad3!$A$3:$J$4477,7,FALSE)</f>
        <v>7083.3329999999996</v>
      </c>
      <c r="S38">
        <f>VLOOKUP(CONCATENATE($A38,S$3),[1]Blad3!$A$3:$J$4477,7,FALSE)</f>
        <v>39.4</v>
      </c>
      <c r="T38">
        <f>VLOOKUP(CONCATENATE($A38,T$3),[1]Blad3!$A$3:$J$4477,7,FALSE)</f>
        <v>0.94899999999999995</v>
      </c>
      <c r="U38">
        <f>VLOOKUP(CONCATENATE($A38,U$3),[1]Blad3!$A$3:$J$4477,7,FALSE)</f>
        <v>24.5</v>
      </c>
      <c r="V38">
        <f>VLOOKUP(CONCATENATE($A38,V$3),[1]Blad3!$A$3:$J$4477,7,FALSE)</f>
        <v>33.700000000000003</v>
      </c>
      <c r="X38">
        <f>VLOOKUP(CONCATENATE($A38,X$3),[1]Blad3!$A$3:$J$4477,7,FALSE)</f>
        <v>13200.364</v>
      </c>
      <c r="Y38">
        <f>VLOOKUP(CONCATENATE($A38,Y$3),[1]Blad3!$A$3:$J$4477,7,FALSE)</f>
        <v>53667.722000000002</v>
      </c>
      <c r="Z38">
        <f>VLOOKUP(CONCATENATE($A38,Z$3),[1]Blad3!$A$3:$J$4477,7,FALSE)</f>
        <v>23431.348999999998</v>
      </c>
      <c r="AA38">
        <f>VLOOKUP(CONCATENATE($A38,AA$3),[1]Blad3!$A$3:$J$4477,7,FALSE)</f>
        <v>14952.674000000001</v>
      </c>
      <c r="AB38">
        <f>VLOOKUP(CONCATENATE($A38,AB$3),[1]Blad3!$A$3:$J$4477,7,FALSE)</f>
        <v>2083.3330000000001</v>
      </c>
      <c r="AC38">
        <f>VLOOKUP(CONCATENATE($A38,AC$3),[1]Blad3!$A$3:$J$4477,7,FALSE)</f>
        <v>1.5940000000000001</v>
      </c>
      <c r="AD38">
        <f>VLOOKUP(CONCATENATE($A38,AD$3),[1]Blad3!$A$3:$J$4477,7,FALSE)</f>
        <v>39.4</v>
      </c>
      <c r="AE38">
        <f>VLOOKUP(CONCATENATE($A38,AE$3),[1]Blad3!$A$3:$J$4477,7,FALSE)</f>
        <v>25.3</v>
      </c>
      <c r="AG38">
        <f>VLOOKUP(CONCATENATE($A38,AG$3),[1]Blad3!$A$3:$J$4477,7,FALSE)</f>
        <v>6854.6660000000002</v>
      </c>
      <c r="AH38">
        <f>VLOOKUP(CONCATENATE($A38,AH$3),[1]Blad3!$A$3:$J$4477,7,FALSE)</f>
        <v>61118</v>
      </c>
      <c r="AI38">
        <f>VLOOKUP(CONCATENATE($A38,AI$3),[1]Blad3!$A$3:$J$4477,7,FALSE)</f>
        <v>38475</v>
      </c>
      <c r="AJ38">
        <f>VLOOKUP(CONCATENATE($A38,AJ$3),[1]Blad3!$A$3:$J$4477,7,FALSE)</f>
        <v>11621.665999999999</v>
      </c>
      <c r="AK38">
        <f>VLOOKUP(CONCATENATE($A38,AK$3),[1]Blad3!$A$3:$J$4477,7,FALSE)</f>
        <v>4166.6660000000002</v>
      </c>
      <c r="AL38">
        <f>VLOOKUP(CONCATENATE($A38,AL$3),[1]Blad3!$A$3:$J$4477,7,FALSE)</f>
        <v>0.86</v>
      </c>
      <c r="AM38">
        <f>VLOOKUP(CONCATENATE($A38,AM$3),[1]Blad3!$A$3:$J$4477,7,FALSE)</f>
        <v>27</v>
      </c>
      <c r="AO38">
        <f>VLOOKUP(CONCATENATE($A38,AO$3),[1]Blad3!$A$3:$J$4477,7,FALSE)</f>
        <v>16874.225999999999</v>
      </c>
      <c r="AP38">
        <f>VLOOKUP(CONCATENATE($A38,AP$3),[1]Blad3!$A$3:$J$4477,7,FALSE)</f>
        <v>123934.016</v>
      </c>
      <c r="AQ38">
        <f>VLOOKUP(CONCATENATE($A38,AQ$3),[1]Blad3!$A$3:$J$4477,7,FALSE)</f>
        <v>76878.447</v>
      </c>
      <c r="AR38">
        <f>VLOOKUP(CONCATENATE($A38,AR$3),[1]Blad3!$A$3:$J$4477,7,FALSE)</f>
        <v>20042.814999999999</v>
      </c>
      <c r="AS38">
        <f>VLOOKUP(CONCATENATE($A38,AS$3),[1]Blad3!$A$3:$J$4477,7,FALSE)</f>
        <v>10138.526</v>
      </c>
      <c r="AT38">
        <f>VLOOKUP(CONCATENATE($A38,AT$3),[1]Blad3!$A$3:$J$4477,7,FALSE)</f>
        <v>0.82499999999999996</v>
      </c>
      <c r="AU38">
        <f>VLOOKUP(CONCATENATE($A38,AU$3),[1]Blad3!$A$3:$J$4477,7,FALSE)</f>
        <v>35.15</v>
      </c>
      <c r="AV38">
        <f>VLOOKUP(CONCATENATE($A38,AV$3),[1]Blad3!$A$3:$J$4477,7,FALSE)</f>
        <v>163.15</v>
      </c>
      <c r="AX38">
        <f>VLOOKUP(CONCATENATE($A38,AX$3),[1]Blad3!$A$3:$J$4477,7,FALSE)</f>
        <v>151720</v>
      </c>
      <c r="AY38">
        <f>VLOOKUP(CONCATENATE($A38,AY$3),[1]Blad3!$A$3:$J$4477,7,FALSE)</f>
        <v>630179</v>
      </c>
      <c r="AZ38">
        <f>VLOOKUP(CONCATENATE($A38,AZ$3),[1]Blad3!$A$3:$J$4477,7,FALSE)</f>
        <v>0.24</v>
      </c>
      <c r="BA38">
        <f>VLOOKUP(CONCATENATE($A38,BA$3),[1]Blad3!$A$3:$J$4477,7,FALSE)</f>
        <v>107016</v>
      </c>
      <c r="BB38">
        <f>VLOOKUP(CONCATENATE($A38,BB$3),[1]Blad3!$A$3:$J$4477,7,FALSE)</f>
        <v>67110</v>
      </c>
      <c r="BC38">
        <f>VLOOKUP(CONCATENATE($A38,BC$3),[1]Blad3!$A$3:$J$4477,7,FALSE)</f>
        <v>1.5940000000000001</v>
      </c>
      <c r="BD38">
        <f>VLOOKUP(CONCATENATE($A38,BD$3),[1]Blad3!$A$3:$J$4477,7,FALSE)</f>
        <v>14453</v>
      </c>
      <c r="BE38">
        <f>VLOOKUP(CONCATENATE($A38,BE$3),[1]Blad3!$A$3:$J$4477,7,FALSE)</f>
        <v>19739</v>
      </c>
      <c r="BF38">
        <f>VLOOKUP(CONCATENATE($A38,BF$3),[1]Blad3!$A$3:$J$4477,7,FALSE)</f>
        <v>0.73199999999999998</v>
      </c>
      <c r="BG38">
        <f>VLOOKUP(CONCATENATE($A38,BG$3),[1]Blad3!$A$3:$J$4477,7,FALSE)</f>
        <v>242116</v>
      </c>
      <c r="BH38">
        <f>VLOOKUP(CONCATENATE($A38,BH$3),[1]Blad3!$A$3:$J$4477,7,FALSE)</f>
        <v>150648</v>
      </c>
      <c r="BI38">
        <f>VLOOKUP(CONCATENATE($A38,BI$3),[1]Blad3!$A$3:$J$4477,7,FALSE)</f>
        <v>392764</v>
      </c>
      <c r="BJ38" t="e">
        <f>VLOOKUP(CONCATENATE($A38,BJ$3),[1]Blad3!$A$3:$J$4477,7,FALSE)</f>
        <v>#N/A</v>
      </c>
    </row>
    <row r="39" spans="1:62" x14ac:dyDescent="0.25">
      <c r="A39" s="26" t="str">
        <f t="shared" si="0"/>
        <v>2008_okt_</v>
      </c>
      <c r="B39">
        <f t="shared" si="2"/>
        <v>2008</v>
      </c>
      <c r="C39" t="str">
        <f t="shared" si="3"/>
        <v>okt</v>
      </c>
      <c r="D39">
        <f>VLOOKUP(CONCATENATE($A39,D$3),[1]Blad3!$A$3:$J$4477,7,FALSE)</f>
        <v>14956.427</v>
      </c>
      <c r="E39">
        <f>VLOOKUP(CONCATENATE($A39,E$3),[1]Blad3!$A$3:$J$4477,7,FALSE)</f>
        <v>22835.832999999999</v>
      </c>
      <c r="F39">
        <f>VLOOKUP(CONCATENATE($A39,F$3),[1]Blad3!$A$3:$J$4477,7,FALSE)</f>
        <v>3949.5450000000001</v>
      </c>
      <c r="G39">
        <f>VLOOKUP(CONCATENATE($A39,G$3),[1]Blad3!$A$3:$J$4477,7,FALSE)</f>
        <v>1282.451</v>
      </c>
      <c r="H39">
        <f>VLOOKUP(CONCATENATE($A39,H$3),[1]Blad3!$A$3:$J$4477,7,FALSE)</f>
        <v>2647.4070000000002</v>
      </c>
      <c r="I39">
        <f>VLOOKUP(CONCATENATE($A39,I$3),[1]Blad3!$A$3:$J$4477,7,FALSE)</f>
        <v>37.4</v>
      </c>
      <c r="J39">
        <f>VLOOKUP(CONCATENATE($A39,J$3),[1]Blad3!$A$3:$J$4477,7,FALSE)</f>
        <v>64</v>
      </c>
      <c r="K39">
        <f>VLOOKUP(CONCATENATE($A39,K$3),[1]Blad3!$A$3:$J$4477,7,FALSE)</f>
        <v>2.25</v>
      </c>
      <c r="L39">
        <f>VLOOKUP(CONCATENATE($A39,L$3),[1]Blad3!$A$3:$J$4477,7,FALSE)</f>
        <v>20.55</v>
      </c>
      <c r="N39">
        <f>VLOOKUP(CONCATENATE($A39,N$3),[1]Blad3!$A$3:$J$4477,7,FALSE)</f>
        <v>16879.638999999999</v>
      </c>
      <c r="O39">
        <f>VLOOKUP(CONCATENATE($A39,O$3),[1]Blad3!$A$3:$J$4477,7,FALSE)</f>
        <v>51259.987999999998</v>
      </c>
      <c r="P39">
        <f>VLOOKUP(CONCATENATE($A39,P$3),[1]Blad3!$A$3:$J$4477,7,FALSE)</f>
        <v>24254.562000000002</v>
      </c>
      <c r="Q39">
        <f>VLOOKUP(CONCATENATE($A39,Q$3),[1]Blad3!$A$3:$J$4477,7,FALSE)</f>
        <v>3042.4520000000002</v>
      </c>
      <c r="R39">
        <f>VLOOKUP(CONCATENATE($A39,R$3),[1]Blad3!$A$3:$J$4477,7,FALSE)</f>
        <v>7083.3329999999996</v>
      </c>
      <c r="S39">
        <f>VLOOKUP(CONCATENATE($A39,S$3),[1]Blad3!$A$3:$J$4477,7,FALSE)</f>
        <v>38.450000000000003</v>
      </c>
      <c r="T39">
        <f>VLOOKUP(CONCATENATE($A39,T$3),[1]Blad3!$A$3:$J$4477,7,FALSE)</f>
        <v>0.90100000000000002</v>
      </c>
      <c r="U39">
        <f>VLOOKUP(CONCATENATE($A39,U$3),[1]Blad3!$A$3:$J$4477,7,FALSE)</f>
        <v>23.6</v>
      </c>
      <c r="V39">
        <f>VLOOKUP(CONCATENATE($A39,V$3),[1]Blad3!$A$3:$J$4477,7,FALSE)</f>
        <v>32.75</v>
      </c>
      <c r="X39">
        <f>VLOOKUP(CONCATENATE($A39,X$3),[1]Blad3!$A$3:$J$4477,7,FALSE)</f>
        <v>11292.531000000001</v>
      </c>
      <c r="Y39">
        <f>VLOOKUP(CONCATENATE($A39,Y$3),[1]Blad3!$A$3:$J$4477,7,FALSE)</f>
        <v>50473.214</v>
      </c>
      <c r="Z39">
        <f>VLOOKUP(CONCATENATE($A39,Z$3),[1]Blad3!$A$3:$J$4477,7,FALSE)</f>
        <v>22505.208999999999</v>
      </c>
      <c r="AA39">
        <f>VLOOKUP(CONCATENATE($A39,AA$3),[1]Blad3!$A$3:$J$4477,7,FALSE)</f>
        <v>14592.14</v>
      </c>
      <c r="AB39">
        <f>VLOOKUP(CONCATENATE($A39,AB$3),[1]Blad3!$A$3:$J$4477,7,FALSE)</f>
        <v>2083.3330000000001</v>
      </c>
      <c r="AC39">
        <f>VLOOKUP(CONCATENATE($A39,AC$3),[1]Blad3!$A$3:$J$4477,7,FALSE)</f>
        <v>1.4990000000000001</v>
      </c>
      <c r="AD39">
        <f>VLOOKUP(CONCATENATE($A39,AD$3),[1]Blad3!$A$3:$J$4477,7,FALSE)</f>
        <v>38.450000000000003</v>
      </c>
      <c r="AE39">
        <f>VLOOKUP(CONCATENATE($A39,AE$3),[1]Blad3!$A$3:$J$4477,7,FALSE)</f>
        <v>24.3</v>
      </c>
      <c r="AG39">
        <f>VLOOKUP(CONCATENATE($A39,AG$3),[1]Blad3!$A$3:$J$4477,7,FALSE)</f>
        <v>11523.833000000001</v>
      </c>
      <c r="AH39">
        <f>VLOOKUP(CONCATENATE($A39,AH$3),[1]Blad3!$A$3:$J$4477,7,FALSE)</f>
        <v>64188</v>
      </c>
      <c r="AI39">
        <f>VLOOKUP(CONCATENATE($A39,AI$3),[1]Blad3!$A$3:$J$4477,7,FALSE)</f>
        <v>36907.5</v>
      </c>
      <c r="AJ39">
        <f>VLOOKUP(CONCATENATE($A39,AJ$3),[1]Blad3!$A$3:$J$4477,7,FALSE)</f>
        <v>11590</v>
      </c>
      <c r="AK39">
        <f>VLOOKUP(CONCATENATE($A39,AK$3),[1]Blad3!$A$3:$J$4477,7,FALSE)</f>
        <v>4166.6660000000002</v>
      </c>
      <c r="AL39">
        <f>VLOOKUP(CONCATENATE($A39,AL$3),[1]Blad3!$A$3:$J$4477,7,FALSE)</f>
        <v>0.9</v>
      </c>
      <c r="AM39">
        <f>VLOOKUP(CONCATENATE($A39,AM$3),[1]Blad3!$A$3:$J$4477,7,FALSE)</f>
        <v>25.9</v>
      </c>
      <c r="AO39">
        <f>VLOOKUP(CONCATENATE($A39,AO$3),[1]Blad3!$A$3:$J$4477,7,FALSE)</f>
        <v>19312.351999999999</v>
      </c>
      <c r="AP39">
        <f>VLOOKUP(CONCATENATE($A39,AP$3),[1]Blad3!$A$3:$J$4477,7,FALSE)</f>
        <v>123934.016</v>
      </c>
      <c r="AQ39">
        <f>VLOOKUP(CONCATENATE($A39,AQ$3),[1]Blad3!$A$3:$J$4477,7,FALSE)</f>
        <v>74568.741999999998</v>
      </c>
      <c r="AR39">
        <f>VLOOKUP(CONCATENATE($A39,AR$3),[1]Blad3!$A$3:$J$4477,7,FALSE)</f>
        <v>19914.394</v>
      </c>
      <c r="AS39">
        <f>VLOOKUP(CONCATENATE($A39,AS$3),[1]Blad3!$A$3:$J$4477,7,FALSE)</f>
        <v>10138.526</v>
      </c>
      <c r="AT39">
        <f>VLOOKUP(CONCATENATE($A39,AT$3),[1]Blad3!$A$3:$J$4477,7,FALSE)</f>
        <v>0.82499999999999996</v>
      </c>
      <c r="AU39">
        <f>VLOOKUP(CONCATENATE($A39,AU$3),[1]Blad3!$A$3:$J$4477,7,FALSE)</f>
        <v>34.4</v>
      </c>
      <c r="AV39">
        <f>VLOOKUP(CONCATENATE($A39,AV$3),[1]Blad3!$A$3:$J$4477,7,FALSE)</f>
        <v>146.69999999999999</v>
      </c>
      <c r="AX39">
        <f>VLOOKUP(CONCATENATE($A39,AX$3),[1]Blad3!$A$3:$J$4477,7,FALSE)</f>
        <v>161361</v>
      </c>
      <c r="AY39">
        <f>VLOOKUP(CONCATENATE($A39,AY$3),[1]Blad3!$A$3:$J$4477,7,FALSE)</f>
        <v>562190</v>
      </c>
      <c r="AZ39">
        <f>VLOOKUP(CONCATENATE($A39,AZ$3),[1]Blad3!$A$3:$J$4477,7,FALSE)</f>
        <v>0.28699999999999998</v>
      </c>
      <c r="BA39">
        <f>VLOOKUP(CONCATENATE($A39,BA$3),[1]Blad3!$A$3:$J$4477,7,FALSE)</f>
        <v>98512</v>
      </c>
      <c r="BB39">
        <f>VLOOKUP(CONCATENATE($A39,BB$3),[1]Blad3!$A$3:$J$4477,7,FALSE)</f>
        <v>63091</v>
      </c>
      <c r="BC39">
        <f>VLOOKUP(CONCATENATE($A39,BC$3),[1]Blad3!$A$3:$J$4477,7,FALSE)</f>
        <v>1.5609999999999999</v>
      </c>
      <c r="BD39">
        <f>VLOOKUP(CONCATENATE($A39,BD$3),[1]Blad3!$A$3:$J$4477,7,FALSE)</f>
        <v>13418</v>
      </c>
      <c r="BE39">
        <f>VLOOKUP(CONCATENATE($A39,BE$3),[1]Blad3!$A$3:$J$4477,7,FALSE)</f>
        <v>21362</v>
      </c>
      <c r="BF39">
        <f>VLOOKUP(CONCATENATE($A39,BF$3),[1]Blad3!$A$3:$J$4477,7,FALSE)</f>
        <v>0.628</v>
      </c>
      <c r="BG39">
        <f>VLOOKUP(CONCATENATE($A39,BG$3),[1]Blad3!$A$3:$J$4477,7,FALSE)</f>
        <v>262166</v>
      </c>
      <c r="BH39">
        <f>VLOOKUP(CONCATENATE($A39,BH$3),[1]Blad3!$A$3:$J$4477,7,FALSE)</f>
        <v>135988</v>
      </c>
      <c r="BI39">
        <f>VLOOKUP(CONCATENATE($A39,BI$3),[1]Blad3!$A$3:$J$4477,7,FALSE)</f>
        <v>398154</v>
      </c>
      <c r="BJ39" t="e">
        <f>VLOOKUP(CONCATENATE($A39,BJ$3),[1]Blad3!$A$3:$J$4477,7,FALSE)</f>
        <v>#N/A</v>
      </c>
    </row>
    <row r="40" spans="1:62" x14ac:dyDescent="0.25">
      <c r="A40" s="26" t="str">
        <f t="shared" si="0"/>
        <v>2008_nov_</v>
      </c>
      <c r="B40">
        <f t="shared" si="2"/>
        <v>2008</v>
      </c>
      <c r="C40" t="str">
        <f t="shared" si="3"/>
        <v>nov</v>
      </c>
      <c r="D40">
        <f>VLOOKUP(CONCATENATE($A40,D$3),[1]Blad3!$A$3:$J$4477,7,FALSE)</f>
        <v>14040.178</v>
      </c>
      <c r="E40">
        <f>VLOOKUP(CONCATENATE($A40,E$3),[1]Blad3!$A$3:$J$4477,7,FALSE)</f>
        <v>21688.953000000001</v>
      </c>
      <c r="F40">
        <f>VLOOKUP(CONCATENATE($A40,F$3),[1]Blad3!$A$3:$J$4477,7,FALSE)</f>
        <v>3718.915</v>
      </c>
      <c r="G40">
        <f>VLOOKUP(CONCATENATE($A40,G$3),[1]Blad3!$A$3:$J$4477,7,FALSE)</f>
        <v>1282.451</v>
      </c>
      <c r="H40">
        <f>VLOOKUP(CONCATENATE($A40,H$3),[1]Blad3!$A$3:$J$4477,7,FALSE)</f>
        <v>2647.4070000000002</v>
      </c>
      <c r="I40">
        <f>VLOOKUP(CONCATENATE($A40,I$3),[1]Blad3!$A$3:$J$4477,7,FALSE)</f>
        <v>36.35</v>
      </c>
      <c r="J40">
        <f>VLOOKUP(CONCATENATE($A40,J$3),[1]Blad3!$A$3:$J$4477,7,FALSE)</f>
        <v>66.5</v>
      </c>
      <c r="K40">
        <f>VLOOKUP(CONCATENATE($A40,K$3),[1]Blad3!$A$3:$J$4477,7,FALSE)</f>
        <v>2</v>
      </c>
      <c r="L40">
        <f>VLOOKUP(CONCATENATE($A40,L$3),[1]Blad3!$A$3:$J$4477,7,FALSE)</f>
        <v>19.350000000000001</v>
      </c>
      <c r="N40">
        <f>VLOOKUP(CONCATENATE($A40,N$3),[1]Blad3!$A$3:$J$4477,7,FALSE)</f>
        <v>17421.257000000001</v>
      </c>
      <c r="O40">
        <f>VLOOKUP(CONCATENATE($A40,O$3),[1]Blad3!$A$3:$J$4477,7,FALSE)</f>
        <v>50914.694000000003</v>
      </c>
      <c r="P40">
        <f>VLOOKUP(CONCATENATE($A40,P$3),[1]Blad3!$A$3:$J$4477,7,FALSE)</f>
        <v>23232.037</v>
      </c>
      <c r="Q40">
        <f>VLOOKUP(CONCATENATE($A40,Q$3),[1]Blad3!$A$3:$J$4477,7,FALSE)</f>
        <v>3178.0659999999998</v>
      </c>
      <c r="R40">
        <f>VLOOKUP(CONCATENATE($A40,R$3),[1]Blad3!$A$3:$J$4477,7,FALSE)</f>
        <v>7083.3329999999996</v>
      </c>
      <c r="S40">
        <f>VLOOKUP(CONCATENATE($A40,S$3),[1]Blad3!$A$3:$J$4477,7,FALSE)</f>
        <v>38.65</v>
      </c>
      <c r="T40">
        <f>VLOOKUP(CONCATENATE($A40,T$3),[1]Blad3!$A$3:$J$4477,7,FALSE)</f>
        <v>0.81599999999999995</v>
      </c>
      <c r="U40">
        <f>VLOOKUP(CONCATENATE($A40,U$3),[1]Blad3!$A$3:$J$4477,7,FALSE)</f>
        <v>22.5</v>
      </c>
      <c r="V40">
        <f>VLOOKUP(CONCATENATE($A40,V$3),[1]Blad3!$A$3:$J$4477,7,FALSE)</f>
        <v>31.55</v>
      </c>
      <c r="X40">
        <f>VLOOKUP(CONCATENATE($A40,X$3),[1]Blad3!$A$3:$J$4477,7,FALSE)</f>
        <v>6670.4989999999998</v>
      </c>
      <c r="Y40">
        <f>VLOOKUP(CONCATENATE($A40,Y$3),[1]Blad3!$A$3:$J$4477,7,FALSE)</f>
        <v>44723.101000000002</v>
      </c>
      <c r="Z40">
        <f>VLOOKUP(CONCATENATE($A40,Z$3),[1]Blad3!$A$3:$J$4477,7,FALSE)</f>
        <v>21301.226999999999</v>
      </c>
      <c r="AA40">
        <f>VLOOKUP(CONCATENATE($A40,AA$3),[1]Blad3!$A$3:$J$4477,7,FALSE)</f>
        <v>14668.040999999999</v>
      </c>
      <c r="AB40">
        <f>VLOOKUP(CONCATENATE($A40,AB$3),[1]Blad3!$A$3:$J$4477,7,FALSE)</f>
        <v>2083.3330000000001</v>
      </c>
      <c r="AC40">
        <f>VLOOKUP(CONCATENATE($A40,AC$3),[1]Blad3!$A$3:$J$4477,7,FALSE)</f>
        <v>1.3280000000000001</v>
      </c>
      <c r="AD40">
        <f>VLOOKUP(CONCATENATE($A40,AD$3),[1]Blad3!$A$3:$J$4477,7,FALSE)</f>
        <v>38.65</v>
      </c>
      <c r="AE40">
        <f>VLOOKUP(CONCATENATE($A40,AE$3),[1]Blad3!$A$3:$J$4477,7,FALSE)</f>
        <v>23</v>
      </c>
      <c r="AG40">
        <f>VLOOKUP(CONCATENATE($A40,AG$3),[1]Blad3!$A$3:$J$4477,7,FALSE)</f>
        <v>18291.082999999999</v>
      </c>
      <c r="AH40">
        <f>VLOOKUP(CONCATENATE($A40,AH$3),[1]Blad3!$A$3:$J$4477,7,FALSE)</f>
        <v>68604</v>
      </c>
      <c r="AI40">
        <f>VLOOKUP(CONCATENATE($A40,AI$3),[1]Blad3!$A$3:$J$4477,7,FALSE)</f>
        <v>34556.25</v>
      </c>
      <c r="AJ40">
        <f>VLOOKUP(CONCATENATE($A40,AJ$3),[1]Blad3!$A$3:$J$4477,7,FALSE)</f>
        <v>11590</v>
      </c>
      <c r="AK40">
        <f>VLOOKUP(CONCATENATE($A40,AK$3),[1]Blad3!$A$3:$J$4477,7,FALSE)</f>
        <v>4166.6660000000002</v>
      </c>
      <c r="AL40">
        <f>VLOOKUP(CONCATENATE($A40,AL$3),[1]Blad3!$A$3:$J$4477,7,FALSE)</f>
        <v>0.96</v>
      </c>
      <c r="AM40">
        <f>VLOOKUP(CONCATENATE($A40,AM$3),[1]Blad3!$A$3:$J$4477,7,FALSE)</f>
        <v>24.25</v>
      </c>
      <c r="AO40">
        <f>VLOOKUP(CONCATENATE($A40,AO$3),[1]Blad3!$A$3:$J$4477,7,FALSE)</f>
        <v>17330.017</v>
      </c>
      <c r="AP40">
        <f>VLOOKUP(CONCATENATE($A40,AP$3),[1]Blad3!$A$3:$J$4477,7,FALSE)</f>
        <v>119427.32399999999</v>
      </c>
      <c r="AQ40">
        <f>VLOOKUP(CONCATENATE($A40,AQ$3),[1]Blad3!$A$3:$J$4477,7,FALSE)</f>
        <v>72172.808000000005</v>
      </c>
      <c r="AR40">
        <f>VLOOKUP(CONCATENATE($A40,AR$3),[1]Blad3!$A$3:$J$4477,7,FALSE)</f>
        <v>19785.972000000002</v>
      </c>
      <c r="AS40">
        <f>VLOOKUP(CONCATENATE($A40,AS$3),[1]Blad3!$A$3:$J$4477,7,FALSE)</f>
        <v>10138.526</v>
      </c>
      <c r="AT40">
        <f>VLOOKUP(CONCATENATE($A40,AT$3),[1]Blad3!$A$3:$J$4477,7,FALSE)</f>
        <v>0.79500000000000004</v>
      </c>
      <c r="AU40">
        <f>VLOOKUP(CONCATENATE($A40,AU$3),[1]Blad3!$A$3:$J$4477,7,FALSE)</f>
        <v>33.35</v>
      </c>
      <c r="AV40">
        <f>VLOOKUP(CONCATENATE($A40,AV$3),[1]Blad3!$A$3:$J$4477,7,FALSE)</f>
        <v>139.9</v>
      </c>
      <c r="AX40">
        <f>VLOOKUP(CONCATENATE($A40,AX$3),[1]Blad3!$A$3:$J$4477,7,FALSE)</f>
        <v>120994</v>
      </c>
      <c r="AY40">
        <f>VLOOKUP(CONCATENATE($A40,AY$3),[1]Blad3!$A$3:$J$4477,7,FALSE)</f>
        <v>407443</v>
      </c>
      <c r="AZ40">
        <f>VLOOKUP(CONCATENATE($A40,AZ$3),[1]Blad3!$A$3:$J$4477,7,FALSE)</f>
        <v>0.29599999999999999</v>
      </c>
      <c r="BA40">
        <f>VLOOKUP(CONCATENATE($A40,BA$3),[1]Blad3!$A$3:$J$4477,7,FALSE)</f>
        <v>94796</v>
      </c>
      <c r="BB40">
        <f>VLOOKUP(CONCATENATE($A40,BB$3),[1]Blad3!$A$3:$J$4477,7,FALSE)</f>
        <v>62640</v>
      </c>
      <c r="BC40">
        <f>VLOOKUP(CONCATENATE($A40,BC$3),[1]Blad3!$A$3:$J$4477,7,FALSE)</f>
        <v>1.5129999999999999</v>
      </c>
      <c r="BD40">
        <f>VLOOKUP(CONCATENATE($A40,BD$3),[1]Blad3!$A$3:$J$4477,7,FALSE)</f>
        <v>9673</v>
      </c>
      <c r="BE40">
        <f>VLOOKUP(CONCATENATE($A40,BE$3),[1]Blad3!$A$3:$J$4477,7,FALSE)</f>
        <v>12145</v>
      </c>
      <c r="BF40">
        <f>VLOOKUP(CONCATENATE($A40,BF$3),[1]Blad3!$A$3:$J$4477,7,FALSE)</f>
        <v>0.79600000000000004</v>
      </c>
      <c r="BG40">
        <f>VLOOKUP(CONCATENATE($A40,BG$3),[1]Blad3!$A$3:$J$4477,7,FALSE)</f>
        <v>232782</v>
      </c>
      <c r="BH40">
        <f>VLOOKUP(CONCATENATE($A40,BH$3),[1]Blad3!$A$3:$J$4477,7,FALSE)</f>
        <v>130255</v>
      </c>
      <c r="BI40">
        <f>VLOOKUP(CONCATENATE($A40,BI$3),[1]Blad3!$A$3:$J$4477,7,FALSE)</f>
        <v>363037</v>
      </c>
      <c r="BJ40" t="e">
        <f>VLOOKUP(CONCATENATE($A40,BJ$3),[1]Blad3!$A$3:$J$4477,7,FALSE)</f>
        <v>#N/A</v>
      </c>
    </row>
    <row r="41" spans="1:62" x14ac:dyDescent="0.25">
      <c r="A41" s="26" t="str">
        <f t="shared" si="0"/>
        <v>2008_dec_</v>
      </c>
      <c r="B41">
        <f t="shared" si="2"/>
        <v>2008</v>
      </c>
      <c r="C41" t="str">
        <f t="shared" si="3"/>
        <v>dec</v>
      </c>
      <c r="D41">
        <f>VLOOKUP(CONCATENATE($A41,D$3),[1]Blad3!$A$3:$J$4477,7,FALSE)</f>
        <v>13281.636</v>
      </c>
      <c r="E41">
        <f>VLOOKUP(CONCATENATE($A41,E$3),[1]Blad3!$A$3:$J$4477,7,FALSE)</f>
        <v>21285.52</v>
      </c>
      <c r="F41">
        <f>VLOOKUP(CONCATENATE($A41,F$3),[1]Blad3!$A$3:$J$4477,7,FALSE)</f>
        <v>4010.806</v>
      </c>
      <c r="G41">
        <f>VLOOKUP(CONCATENATE($A41,G$3),[1]Blad3!$A$3:$J$4477,7,FALSE)</f>
        <v>1282.451</v>
      </c>
      <c r="H41">
        <f>VLOOKUP(CONCATENATE($A41,H$3),[1]Blad3!$A$3:$J$4477,7,FALSE)</f>
        <v>2710.625</v>
      </c>
      <c r="I41">
        <f>VLOOKUP(CONCATENATE($A41,I$3),[1]Blad3!$A$3:$J$4477,7,FALSE)</f>
        <v>33.049999999999997</v>
      </c>
      <c r="J41">
        <f>VLOOKUP(CONCATENATE($A41,J$3),[1]Blad3!$A$3:$J$4477,7,FALSE)</f>
        <v>83</v>
      </c>
      <c r="K41">
        <f>VLOOKUP(CONCATENATE($A41,K$3),[1]Blad3!$A$3:$J$4477,7,FALSE)</f>
        <v>2</v>
      </c>
      <c r="L41">
        <f>VLOOKUP(CONCATENATE($A41,L$3),[1]Blad3!$A$3:$J$4477,7,FALSE)</f>
        <v>18.55</v>
      </c>
      <c r="N41">
        <f>VLOOKUP(CONCATENATE($A41,N$3),[1]Blad3!$A$3:$J$4477,7,FALSE)</f>
        <v>25111.536</v>
      </c>
      <c r="O41">
        <f>VLOOKUP(CONCATENATE($A41,O$3),[1]Blad3!$A$3:$J$4477,7,FALSE)</f>
        <v>57999.595999999998</v>
      </c>
      <c r="P41">
        <f>VLOOKUP(CONCATENATE($A41,P$3),[1]Blad3!$A$3:$J$4477,7,FALSE)</f>
        <v>22467.462</v>
      </c>
      <c r="Q41">
        <f>VLOOKUP(CONCATENATE($A41,Q$3),[1]Blad3!$A$3:$J$4477,7,FALSE)</f>
        <v>3337.2640000000001</v>
      </c>
      <c r="R41">
        <f>VLOOKUP(CONCATENATE($A41,R$3),[1]Blad3!$A$3:$J$4477,7,FALSE)</f>
        <v>7083.3329999999996</v>
      </c>
      <c r="S41">
        <f>VLOOKUP(CONCATENATE($A41,S$3),[1]Blad3!$A$3:$J$4477,7,FALSE)</f>
        <v>44.85</v>
      </c>
      <c r="T41">
        <f>VLOOKUP(CONCATENATE($A41,T$3),[1]Blad3!$A$3:$J$4477,7,FALSE)</f>
        <v>0.78700000000000003</v>
      </c>
      <c r="U41">
        <f>VLOOKUP(CONCATENATE($A41,U$3),[1]Blad3!$A$3:$J$4477,7,FALSE)</f>
        <v>21.65</v>
      </c>
      <c r="V41">
        <f>VLOOKUP(CONCATENATE($A41,V$3),[1]Blad3!$A$3:$J$4477,7,FALSE)</f>
        <v>30.7</v>
      </c>
      <c r="X41">
        <f>VLOOKUP(CONCATENATE($A41,X$3),[1]Blad3!$A$3:$J$4477,7,FALSE)</f>
        <v>4465.8580000000002</v>
      </c>
      <c r="Y41">
        <f>VLOOKUP(CONCATENATE($A41,Y$3),[1]Blad3!$A$3:$J$4477,7,FALSE)</f>
        <v>44084.2</v>
      </c>
      <c r="Z41">
        <f>VLOOKUP(CONCATENATE($A41,Z$3),[1]Blad3!$A$3:$J$4477,7,FALSE)</f>
        <v>20514.007000000001</v>
      </c>
      <c r="AA41">
        <f>VLOOKUP(CONCATENATE($A41,AA$3),[1]Blad3!$A$3:$J$4477,7,FALSE)</f>
        <v>17021</v>
      </c>
      <c r="AB41">
        <f>VLOOKUP(CONCATENATE($A41,AB$3),[1]Blad3!$A$3:$J$4477,7,FALSE)</f>
        <v>2083.3330000000001</v>
      </c>
      <c r="AC41">
        <f>VLOOKUP(CONCATENATE($A41,AC$3),[1]Blad3!$A$3:$J$4477,7,FALSE)</f>
        <v>1.3089999999999999</v>
      </c>
      <c r="AD41">
        <f>VLOOKUP(CONCATENATE($A41,AD$3),[1]Blad3!$A$3:$J$4477,7,FALSE)</f>
        <v>44.85</v>
      </c>
      <c r="AE41">
        <f>VLOOKUP(CONCATENATE($A41,AE$3),[1]Blad3!$A$3:$J$4477,7,FALSE)</f>
        <v>22.15</v>
      </c>
      <c r="AG41">
        <f>VLOOKUP(CONCATENATE($A41,AG$3),[1]Blad3!$A$3:$J$4477,7,FALSE)</f>
        <v>31411.666000000001</v>
      </c>
      <c r="AH41">
        <f>VLOOKUP(CONCATENATE($A41,AH$3),[1]Blad3!$A$3:$J$4477,7,FALSE)</f>
        <v>80450</v>
      </c>
      <c r="AI41">
        <f>VLOOKUP(CONCATENATE($A41,AI$3),[1]Blad3!$A$3:$J$4477,7,FALSE)</f>
        <v>33345</v>
      </c>
      <c r="AJ41">
        <f>VLOOKUP(CONCATENATE($A41,AJ$3),[1]Blad3!$A$3:$J$4477,7,FALSE)</f>
        <v>11526.665999999999</v>
      </c>
      <c r="AK41">
        <f>VLOOKUP(CONCATENATE($A41,AK$3),[1]Blad3!$A$3:$J$4477,7,FALSE)</f>
        <v>4166.6660000000002</v>
      </c>
      <c r="AL41">
        <f>VLOOKUP(CONCATENATE($A41,AL$3),[1]Blad3!$A$3:$J$4477,7,FALSE)</f>
        <v>1.1299999999999999</v>
      </c>
      <c r="AM41">
        <f>VLOOKUP(CONCATENATE($A41,AM$3),[1]Blad3!$A$3:$J$4477,7,FALSE)</f>
        <v>23.4</v>
      </c>
      <c r="AO41">
        <f>VLOOKUP(CONCATENATE($A41,AO$3),[1]Blad3!$A$3:$J$4477,7,FALSE)</f>
        <v>16204.759</v>
      </c>
      <c r="AP41">
        <f>VLOOKUP(CONCATENATE($A41,AP$3),[1]Blad3!$A$3:$J$4477,7,FALSE)</f>
        <v>116422.863</v>
      </c>
      <c r="AQ41">
        <f>VLOOKUP(CONCATENATE($A41,AQ$3),[1]Blad3!$A$3:$J$4477,7,FALSE)</f>
        <v>70486.236999999994</v>
      </c>
      <c r="AR41">
        <f>VLOOKUP(CONCATENATE($A41,AR$3),[1]Blad3!$A$3:$J$4477,7,FALSE)</f>
        <v>19593.34</v>
      </c>
      <c r="AS41">
        <f>VLOOKUP(CONCATENATE($A41,AS$3),[1]Blad3!$A$3:$J$4477,7,FALSE)</f>
        <v>10138.526</v>
      </c>
      <c r="AT41">
        <f>VLOOKUP(CONCATENATE($A41,AT$3),[1]Blad3!$A$3:$J$4477,7,FALSE)</f>
        <v>0.77500000000000002</v>
      </c>
      <c r="AU41">
        <f>VLOOKUP(CONCATENATE($A41,AU$3),[1]Blad3!$A$3:$J$4477,7,FALSE)</f>
        <v>32.700000000000003</v>
      </c>
      <c r="AV41">
        <f>VLOOKUP(CONCATENATE($A41,AV$3),[1]Blad3!$A$3:$J$4477,7,FALSE)</f>
        <v>131.75</v>
      </c>
      <c r="AX41">
        <f>VLOOKUP(CONCATENATE($A41,AX$3),[1]Blad3!$A$3:$J$4477,7,FALSE)</f>
        <v>156501</v>
      </c>
      <c r="AY41">
        <f>VLOOKUP(CONCATENATE($A41,AY$3),[1]Blad3!$A$3:$J$4477,7,FALSE)</f>
        <v>471768</v>
      </c>
      <c r="AZ41">
        <f>VLOOKUP(CONCATENATE($A41,AZ$3),[1]Blad3!$A$3:$J$4477,7,FALSE)</f>
        <v>0.33100000000000002</v>
      </c>
      <c r="BA41">
        <f>VLOOKUP(CONCATENATE($A41,BA$3),[1]Blad3!$A$3:$J$4477,7,FALSE)</f>
        <v>109837</v>
      </c>
      <c r="BB41">
        <f>VLOOKUP(CONCATENATE($A41,BB$3),[1]Blad3!$A$3:$J$4477,7,FALSE)</f>
        <v>71840</v>
      </c>
      <c r="BC41">
        <f>VLOOKUP(CONCATENATE($A41,BC$3),[1]Blad3!$A$3:$J$4477,7,FALSE)</f>
        <v>1.528</v>
      </c>
      <c r="BD41">
        <f>VLOOKUP(CONCATENATE($A41,BD$3),[1]Blad3!$A$3:$J$4477,7,FALSE)</f>
        <v>6141</v>
      </c>
      <c r="BE41">
        <f>VLOOKUP(CONCATENATE($A41,BE$3),[1]Blad3!$A$3:$J$4477,7,FALSE)</f>
        <v>7344</v>
      </c>
      <c r="BF41">
        <f>VLOOKUP(CONCATENATE($A41,BF$3),[1]Blad3!$A$3:$J$4477,7,FALSE)</f>
        <v>0.83599999999999997</v>
      </c>
      <c r="BG41">
        <f>VLOOKUP(CONCATENATE($A41,BG$3),[1]Blad3!$A$3:$J$4477,7,FALSE)</f>
        <v>278920</v>
      </c>
      <c r="BH41">
        <f>VLOOKUP(CONCATENATE($A41,BH$3),[1]Blad3!$A$3:$J$4477,7,FALSE)</f>
        <v>132201</v>
      </c>
      <c r="BI41">
        <f>VLOOKUP(CONCATENATE($A41,BI$3),[1]Blad3!$A$3:$J$4477,7,FALSE)</f>
        <v>411121</v>
      </c>
      <c r="BJ41" t="e">
        <f>VLOOKUP(CONCATENATE($A41,BJ$3),[1]Blad3!$A$3:$J$4477,7,FALSE)</f>
        <v>#N/A</v>
      </c>
    </row>
    <row r="42" spans="1:62" x14ac:dyDescent="0.25">
      <c r="A42" s="26" t="str">
        <f t="shared" si="0"/>
        <v>2009_jan_</v>
      </c>
      <c r="B42">
        <f t="shared" si="2"/>
        <v>2009</v>
      </c>
      <c r="C42" t="str">
        <f t="shared" si="3"/>
        <v>jan</v>
      </c>
      <c r="D42">
        <f>VLOOKUP(CONCATENATE($A42,D$3),[1]Blad3!$A$3:$J$4477,7,FALSE)</f>
        <v>11214.45</v>
      </c>
      <c r="E42">
        <f>VLOOKUP(CONCATENATE($A42,E$3),[1]Blad3!$A$3:$J$4477,7,FALSE)</f>
        <v>18850.565999999999</v>
      </c>
      <c r="F42">
        <f>VLOOKUP(CONCATENATE($A42,F$3),[1]Blad3!$A$3:$J$4477,7,FALSE)</f>
        <v>3421.0169999999998</v>
      </c>
      <c r="G42">
        <f>VLOOKUP(CONCATENATE($A42,G$3),[1]Blad3!$A$3:$J$4477,7,FALSE)</f>
        <v>1335.8969999999999</v>
      </c>
      <c r="H42">
        <f>VLOOKUP(CONCATENATE($A42,H$3),[1]Blad3!$A$3:$J$4477,7,FALSE)</f>
        <v>2879.2</v>
      </c>
      <c r="I42">
        <f>VLOOKUP(CONCATENATE($A42,I$3),[1]Blad3!$A$3:$J$4477,7,FALSE)</f>
        <v>28.65</v>
      </c>
      <c r="J42">
        <f>VLOOKUP(CONCATENATE($A42,J$3),[1]Blad3!$A$3:$J$4477,7,FALSE)</f>
        <v>80.5</v>
      </c>
      <c r="K42">
        <f>VLOOKUP(CONCATENATE($A42,K$3),[1]Blad3!$A$3:$J$4477,7,FALSE)</f>
        <v>2.0499999999999998</v>
      </c>
      <c r="L42">
        <f>VLOOKUP(CONCATENATE($A42,L$3),[1]Blad3!$A$3:$J$4477,7,FALSE)</f>
        <v>17.8</v>
      </c>
      <c r="N42">
        <f>VLOOKUP(CONCATENATE($A42,N$3),[1]Blad3!$A$3:$J$4477,7,FALSE)</f>
        <v>26399.808000000001</v>
      </c>
      <c r="O42">
        <f>VLOOKUP(CONCATENATE($A42,O$3),[1]Blad3!$A$3:$J$4477,7,FALSE)</f>
        <v>58563.523000000001</v>
      </c>
      <c r="P42">
        <f>VLOOKUP(CONCATENATE($A42,P$3),[1]Blad3!$A$3:$J$4477,7,FALSE)</f>
        <v>21731.325000000001</v>
      </c>
      <c r="Q42">
        <f>VLOOKUP(CONCATENATE($A42,Q$3),[1]Blad3!$A$3:$J$4477,7,FALSE)</f>
        <v>3349.056</v>
      </c>
      <c r="R42">
        <f>VLOOKUP(CONCATENATE($A42,R$3),[1]Blad3!$A$3:$J$4477,7,FALSE)</f>
        <v>7083.3329999999996</v>
      </c>
      <c r="S42">
        <f>VLOOKUP(CONCATENATE($A42,S$3),[1]Blad3!$A$3:$J$4477,7,FALSE)</f>
        <v>45.55</v>
      </c>
      <c r="T42">
        <f>VLOOKUP(CONCATENATE($A42,T$3),[1]Blad3!$A$3:$J$4477,7,FALSE)</f>
        <v>0.749</v>
      </c>
      <c r="U42">
        <f>VLOOKUP(CONCATENATE($A42,U$3),[1]Blad3!$A$3:$J$4477,7,FALSE)</f>
        <v>20.85</v>
      </c>
      <c r="V42">
        <f>VLOOKUP(CONCATENATE($A42,V$3),[1]Blad3!$A$3:$J$4477,7,FALSE)</f>
        <v>29.85</v>
      </c>
      <c r="X42">
        <f>VLOOKUP(CONCATENATE($A42,X$3),[1]Blad3!$A$3:$J$4477,7,FALSE)</f>
        <v>2583.5070000000001</v>
      </c>
      <c r="Y42">
        <f>VLOOKUP(CONCATENATE($A42,Y$3),[1]Blad3!$A$3:$J$4477,7,FALSE)</f>
        <v>41633.980000000003</v>
      </c>
      <c r="Z42">
        <f>VLOOKUP(CONCATENATE($A42,Z$3),[1]Blad3!$A$3:$J$4477,7,FALSE)</f>
        <v>19680.481</v>
      </c>
      <c r="AA42">
        <f>VLOOKUP(CONCATENATE($A42,AA$3),[1]Blad3!$A$3:$J$4477,7,FALSE)</f>
        <v>17286.656999999999</v>
      </c>
      <c r="AB42">
        <f>VLOOKUP(CONCATENATE($A42,AB$3),[1]Blad3!$A$3:$J$4477,7,FALSE)</f>
        <v>2083.3330000000001</v>
      </c>
      <c r="AC42">
        <f>VLOOKUP(CONCATENATE($A42,AC$3),[1]Blad3!$A$3:$J$4477,7,FALSE)</f>
        <v>1.224</v>
      </c>
      <c r="AD42">
        <f>VLOOKUP(CONCATENATE($A42,AD$3),[1]Blad3!$A$3:$J$4477,7,FALSE)</f>
        <v>45.55</v>
      </c>
      <c r="AE42">
        <f>VLOOKUP(CONCATENATE($A42,AE$3),[1]Blad3!$A$3:$J$4477,7,FALSE)</f>
        <v>21.25</v>
      </c>
      <c r="AG42">
        <f>VLOOKUP(CONCATENATE($A42,AG$3),[1]Blad3!$A$3:$J$4477,7,FALSE)</f>
        <v>26660.5</v>
      </c>
      <c r="AH42">
        <f>VLOOKUP(CONCATENATE($A42,AH$3),[1]Blad3!$A$3:$J$4477,7,FALSE)</f>
        <v>74258</v>
      </c>
      <c r="AI42">
        <f>VLOOKUP(CONCATENATE($A42,AI$3),[1]Blad3!$A$3:$J$4477,7,FALSE)</f>
        <v>32062.5</v>
      </c>
      <c r="AJ42">
        <f>VLOOKUP(CONCATENATE($A42,AJ$3),[1]Blad3!$A$3:$J$4477,7,FALSE)</f>
        <v>11368.333000000001</v>
      </c>
      <c r="AK42">
        <f>VLOOKUP(CONCATENATE($A42,AK$3),[1]Blad3!$A$3:$J$4477,7,FALSE)</f>
        <v>4166.6660000000002</v>
      </c>
      <c r="AL42">
        <f>VLOOKUP(CONCATENATE($A42,AL$3),[1]Blad3!$A$3:$J$4477,7,FALSE)</f>
        <v>1.04</v>
      </c>
      <c r="AM42">
        <f>VLOOKUP(CONCATENATE($A42,AM$3),[1]Blad3!$A$3:$J$4477,7,FALSE)</f>
        <v>22.5</v>
      </c>
      <c r="AO42">
        <f>VLOOKUP(CONCATENATE($A42,AO$3),[1]Blad3!$A$3:$J$4477,7,FALSE)</f>
        <v>17845.725999999999</v>
      </c>
      <c r="AP42">
        <f>VLOOKUP(CONCATENATE($A42,AP$3),[1]Blad3!$A$3:$J$4477,7,FALSE)</f>
        <v>116422.863</v>
      </c>
      <c r="AQ42">
        <f>VLOOKUP(CONCATENATE($A42,AQ$3),[1]Blad3!$A$3:$J$4477,7,FALSE)</f>
        <v>68877.375</v>
      </c>
      <c r="AR42">
        <f>VLOOKUP(CONCATENATE($A42,AR$3),[1]Blad3!$A$3:$J$4477,7,FALSE)</f>
        <v>19561.235000000001</v>
      </c>
      <c r="AS42">
        <f>VLOOKUP(CONCATENATE($A42,AS$3),[1]Blad3!$A$3:$J$4477,7,FALSE)</f>
        <v>10138.526</v>
      </c>
      <c r="AT42">
        <f>VLOOKUP(CONCATENATE($A42,AT$3),[1]Blad3!$A$3:$J$4477,7,FALSE)</f>
        <v>0.77500000000000002</v>
      </c>
      <c r="AU42">
        <f>VLOOKUP(CONCATENATE($A42,AU$3),[1]Blad3!$A$3:$J$4477,7,FALSE)</f>
        <v>31.65</v>
      </c>
      <c r="AV42">
        <f>VLOOKUP(CONCATENATE($A42,AV$3),[1]Blad3!$A$3:$J$4477,7,FALSE)</f>
        <v>140.19999999999999</v>
      </c>
      <c r="AX42">
        <f>VLOOKUP(CONCATENATE($A42,AX$3),[1]Blad3!$A$3:$J$4477,7,FALSE)</f>
        <v>133195</v>
      </c>
      <c r="AY42">
        <f>VLOOKUP(CONCATENATE($A42,AY$3),[1]Blad3!$A$3:$J$4477,7,FALSE)</f>
        <v>606721</v>
      </c>
      <c r="AZ42">
        <f>VLOOKUP(CONCATENATE($A42,AZ$3),[1]Blad3!$A$3:$J$4477,7,FALSE)</f>
        <v>0.219</v>
      </c>
      <c r="BA42">
        <f>VLOOKUP(CONCATENATE($A42,BA$3),[1]Blad3!$A$3:$J$4477,7,FALSE)</f>
        <v>114445</v>
      </c>
      <c r="BB42">
        <f>VLOOKUP(CONCATENATE($A42,BB$3),[1]Blad3!$A$3:$J$4477,7,FALSE)</f>
        <v>76067</v>
      </c>
      <c r="BC42">
        <f>VLOOKUP(CONCATENATE($A42,BC$3),[1]Blad3!$A$3:$J$4477,7,FALSE)</f>
        <v>1.504</v>
      </c>
      <c r="BD42">
        <f>VLOOKUP(CONCATENATE($A42,BD$3),[1]Blad3!$A$3:$J$4477,7,FALSE)</f>
        <v>3024</v>
      </c>
      <c r="BE42">
        <f>VLOOKUP(CONCATENATE($A42,BE$3),[1]Blad3!$A$3:$J$4477,7,FALSE)</f>
        <v>4003</v>
      </c>
      <c r="BF42">
        <f>VLOOKUP(CONCATENATE($A42,BF$3),[1]Blad3!$A$3:$J$4477,7,FALSE)</f>
        <v>0.755</v>
      </c>
      <c r="BG42">
        <f>VLOOKUP(CONCATENATE($A42,BG$3),[1]Blad3!$A$3:$J$4477,7,FALSE)</f>
        <v>224092</v>
      </c>
      <c r="BH42">
        <f>VLOOKUP(CONCATENATE($A42,BH$3),[1]Blad3!$A$3:$J$4477,7,FALSE)</f>
        <v>129566</v>
      </c>
      <c r="BI42">
        <f>VLOOKUP(CONCATENATE($A42,BI$3),[1]Blad3!$A$3:$J$4477,7,FALSE)</f>
        <v>353658</v>
      </c>
      <c r="BJ42" t="e">
        <f>VLOOKUP(CONCATENATE($A42,BJ$3),[1]Blad3!$A$3:$J$4477,7,FALSE)</f>
        <v>#N/A</v>
      </c>
    </row>
    <row r="43" spans="1:62" x14ac:dyDescent="0.25">
      <c r="A43" s="26" t="str">
        <f t="shared" si="0"/>
        <v>2009_feb_</v>
      </c>
      <c r="B43">
        <f t="shared" si="2"/>
        <v>2009</v>
      </c>
      <c r="C43" t="str">
        <f t="shared" si="3"/>
        <v>feb</v>
      </c>
      <c r="D43">
        <f>VLOOKUP(CONCATENATE($A43,D$3),[1]Blad3!$A$3:$J$4477,7,FALSE)</f>
        <v>8596.3790000000008</v>
      </c>
      <c r="E43">
        <f>VLOOKUP(CONCATENATE($A43,E$3),[1]Blad3!$A$3:$J$4477,7,FALSE)</f>
        <v>16712.556</v>
      </c>
      <c r="F43">
        <f>VLOOKUP(CONCATENATE($A43,F$3),[1]Blad3!$A$3:$J$4477,7,FALSE)</f>
        <v>3344.14</v>
      </c>
      <c r="G43">
        <f>VLOOKUP(CONCATENATE($A43,G$3),[1]Blad3!$A$3:$J$4477,7,FALSE)</f>
        <v>1335.8969999999999</v>
      </c>
      <c r="H43">
        <f>VLOOKUP(CONCATENATE($A43,H$3),[1]Blad3!$A$3:$J$4477,7,FALSE)</f>
        <v>3436.1379999999999</v>
      </c>
      <c r="I43">
        <f>VLOOKUP(CONCATENATE($A43,I$3),[1]Blad3!$A$3:$J$4477,7,FALSE)</f>
        <v>27.35</v>
      </c>
      <c r="J43">
        <f>VLOOKUP(CONCATENATE($A43,J$3),[1]Blad3!$A$3:$J$4477,7,FALSE)</f>
        <v>104.5</v>
      </c>
      <c r="K43">
        <f>VLOOKUP(CONCATENATE($A43,K$3),[1]Blad3!$A$3:$J$4477,7,FALSE)</f>
        <v>2</v>
      </c>
      <c r="L43">
        <f>VLOOKUP(CONCATENATE($A43,L$3),[1]Blad3!$A$3:$J$4477,7,FALSE)</f>
        <v>17.399999999999999</v>
      </c>
      <c r="N43">
        <f>VLOOKUP(CONCATENATE($A43,N$3),[1]Blad3!$A$3:$J$4477,7,FALSE)</f>
        <v>26247.274000000001</v>
      </c>
      <c r="O43">
        <f>VLOOKUP(CONCATENATE($A43,O$3),[1]Blad3!$A$3:$J$4477,7,FALSE)</f>
        <v>58141.139000000003</v>
      </c>
      <c r="P43">
        <f>VLOOKUP(CONCATENATE($A43,P$3),[1]Blad3!$A$3:$J$4477,7,FALSE)</f>
        <v>21461.474999999999</v>
      </c>
      <c r="Q43">
        <f>VLOOKUP(CONCATENATE($A43,Q$3),[1]Blad3!$A$3:$J$4477,7,FALSE)</f>
        <v>3349.056</v>
      </c>
      <c r="R43">
        <f>VLOOKUP(CONCATENATE($A43,R$3),[1]Blad3!$A$3:$J$4477,7,FALSE)</f>
        <v>7083.3329999999996</v>
      </c>
      <c r="S43">
        <f>VLOOKUP(CONCATENATE($A43,S$3),[1]Blad3!$A$3:$J$4477,7,FALSE)</f>
        <v>45.3</v>
      </c>
      <c r="T43">
        <f>VLOOKUP(CONCATENATE($A43,T$3),[1]Blad3!$A$3:$J$4477,7,FALSE)</f>
        <v>0.73</v>
      </c>
      <c r="U43">
        <f>VLOOKUP(CONCATENATE($A43,U$3),[1]Blad3!$A$3:$J$4477,7,FALSE)</f>
        <v>20.55</v>
      </c>
      <c r="V43">
        <f>VLOOKUP(CONCATENATE($A43,V$3),[1]Blad3!$A$3:$J$4477,7,FALSE)</f>
        <v>29.55</v>
      </c>
      <c r="X43">
        <f>VLOOKUP(CONCATENATE($A43,X$3),[1]Blad3!$A$3:$J$4477,7,FALSE)</f>
        <v>1299.894</v>
      </c>
      <c r="Y43">
        <f>VLOOKUP(CONCATENATE($A43,Y$3),[1]Blad3!$A$3:$J$4477,7,FALSE)</f>
        <v>39931.339999999997</v>
      </c>
      <c r="Z43">
        <f>VLOOKUP(CONCATENATE($A43,Z$3),[1]Blad3!$A$3:$J$4477,7,FALSE)</f>
        <v>19356.331999999999</v>
      </c>
      <c r="AA43">
        <f>VLOOKUP(CONCATENATE($A43,AA$3),[1]Blad3!$A$3:$J$4477,7,FALSE)</f>
        <v>17191.78</v>
      </c>
      <c r="AB43">
        <f>VLOOKUP(CONCATENATE($A43,AB$3),[1]Blad3!$A$3:$J$4477,7,FALSE)</f>
        <v>2083.3330000000001</v>
      </c>
      <c r="AC43">
        <f>VLOOKUP(CONCATENATE($A43,AC$3),[1]Blad3!$A$3:$J$4477,7,FALSE)</f>
        <v>1.1859999999999999</v>
      </c>
      <c r="AD43">
        <f>VLOOKUP(CONCATENATE($A43,AD$3),[1]Blad3!$A$3:$J$4477,7,FALSE)</f>
        <v>45.3</v>
      </c>
      <c r="AE43">
        <f>VLOOKUP(CONCATENATE($A43,AE$3),[1]Blad3!$A$3:$J$4477,7,FALSE)</f>
        <v>20.9</v>
      </c>
      <c r="AG43">
        <f>VLOOKUP(CONCATENATE($A43,AG$3),[1]Blad3!$A$3:$J$4477,7,FALSE)</f>
        <v>32362.332999999999</v>
      </c>
      <c r="AH43">
        <f>VLOOKUP(CONCATENATE($A43,AH$3),[1]Blad3!$A$3:$J$4477,7,FALSE)</f>
        <v>79374</v>
      </c>
      <c r="AI43">
        <f>VLOOKUP(CONCATENATE($A43,AI$3),[1]Blad3!$A$3:$J$4477,7,FALSE)</f>
        <v>31635</v>
      </c>
      <c r="AJ43">
        <f>VLOOKUP(CONCATENATE($A43,AJ$3),[1]Blad3!$A$3:$J$4477,7,FALSE)</f>
        <v>11210</v>
      </c>
      <c r="AK43">
        <f>VLOOKUP(CONCATENATE($A43,AK$3),[1]Blad3!$A$3:$J$4477,7,FALSE)</f>
        <v>4166.6660000000002</v>
      </c>
      <c r="AL43">
        <f>VLOOKUP(CONCATENATE($A43,AL$3),[1]Blad3!$A$3:$J$4477,7,FALSE)</f>
        <v>1.1100000000000001</v>
      </c>
      <c r="AM43">
        <f>VLOOKUP(CONCATENATE($A43,AM$3),[1]Blad3!$A$3:$J$4477,7,FALSE)</f>
        <v>22.2</v>
      </c>
      <c r="AO43">
        <f>VLOOKUP(CONCATENATE($A43,AO$3),[1]Blad3!$A$3:$J$4477,7,FALSE)</f>
        <v>18381.431</v>
      </c>
      <c r="AP43">
        <f>VLOOKUP(CONCATENATE($A43,AP$3),[1]Blad3!$A$3:$J$4477,7,FALSE)</f>
        <v>116422.863</v>
      </c>
      <c r="AQ43">
        <f>VLOOKUP(CONCATENATE($A43,AQ$3),[1]Blad3!$A$3:$J$4477,7,FALSE)</f>
        <v>68373.774999999994</v>
      </c>
      <c r="AR43">
        <f>VLOOKUP(CONCATENATE($A43,AR$3),[1]Blad3!$A$3:$J$4477,7,FALSE)</f>
        <v>19529.129000000001</v>
      </c>
      <c r="AS43">
        <f>VLOOKUP(CONCATENATE($A43,AS$3),[1]Blad3!$A$3:$J$4477,7,FALSE)</f>
        <v>10138.526</v>
      </c>
      <c r="AT43">
        <f>VLOOKUP(CONCATENATE($A43,AT$3),[1]Blad3!$A$3:$J$4477,7,FALSE)</f>
        <v>0.77500000000000002</v>
      </c>
      <c r="AU43">
        <f>VLOOKUP(CONCATENATE($A43,AU$3),[1]Blad3!$A$3:$J$4477,7,FALSE)</f>
        <v>31.3</v>
      </c>
      <c r="AV43">
        <f>VLOOKUP(CONCATENATE($A43,AV$3),[1]Blad3!$A$3:$J$4477,7,FALSE)</f>
        <v>143.65</v>
      </c>
      <c r="AX43">
        <f>VLOOKUP(CONCATENATE($A43,AX$3),[1]Blad3!$A$3:$J$4477,7,FALSE)</f>
        <v>183507</v>
      </c>
      <c r="AY43">
        <f>VLOOKUP(CONCATENATE($A43,AY$3),[1]Blad3!$A$3:$J$4477,7,FALSE)</f>
        <v>731141</v>
      </c>
      <c r="AZ43">
        <f>VLOOKUP(CONCATENATE($A43,AZ$3),[1]Blad3!$A$3:$J$4477,7,FALSE)</f>
        <v>0.25</v>
      </c>
      <c r="BA43">
        <f>VLOOKUP(CONCATENATE($A43,BA$3),[1]Blad3!$A$3:$J$4477,7,FALSE)</f>
        <v>121606</v>
      </c>
      <c r="BB43">
        <f>VLOOKUP(CONCATENATE($A43,BB$3),[1]Blad3!$A$3:$J$4477,7,FALSE)</f>
        <v>78650</v>
      </c>
      <c r="BC43">
        <f>VLOOKUP(CONCATENATE($A43,BC$3),[1]Blad3!$A$3:$J$4477,7,FALSE)</f>
        <v>1.546</v>
      </c>
      <c r="BD43">
        <f>VLOOKUP(CONCATENATE($A43,BD$3),[1]Blad3!$A$3:$J$4477,7,FALSE)</f>
        <v>8106</v>
      </c>
      <c r="BE43">
        <f>VLOOKUP(CONCATENATE($A43,BE$3),[1]Blad3!$A$3:$J$4477,7,FALSE)</f>
        <v>9663</v>
      </c>
      <c r="BF43">
        <f>VLOOKUP(CONCATENATE($A43,BF$3),[1]Blad3!$A$3:$J$4477,7,FALSE)</f>
        <v>0.83799999999999997</v>
      </c>
      <c r="BG43">
        <f>VLOOKUP(CONCATENATE($A43,BG$3),[1]Blad3!$A$3:$J$4477,7,FALSE)</f>
        <v>320645</v>
      </c>
      <c r="BH43">
        <f>VLOOKUP(CONCATENATE($A43,BH$3),[1]Blad3!$A$3:$J$4477,7,FALSE)</f>
        <v>139956</v>
      </c>
      <c r="BI43">
        <f>VLOOKUP(CONCATENATE($A43,BI$3),[1]Blad3!$A$3:$J$4477,7,FALSE)</f>
        <v>460601</v>
      </c>
      <c r="BJ43" t="e">
        <f>VLOOKUP(CONCATENATE($A43,BJ$3),[1]Blad3!$A$3:$J$4477,7,FALSE)</f>
        <v>#N/A</v>
      </c>
    </row>
    <row r="44" spans="1:62" x14ac:dyDescent="0.25">
      <c r="A44" s="26" t="str">
        <f t="shared" si="0"/>
        <v>2009_mrt_</v>
      </c>
      <c r="B44">
        <f t="shared" si="2"/>
        <v>2009</v>
      </c>
      <c r="C44" t="str">
        <f t="shared" si="3"/>
        <v>mrt</v>
      </c>
      <c r="D44">
        <f>VLOOKUP(CONCATENATE($A44,D$3),[1]Blad3!$A$3:$J$4477,7,FALSE)</f>
        <v>5829.1229999999996</v>
      </c>
      <c r="E44">
        <f>VLOOKUP(CONCATENATE($A44,E$3),[1]Blad3!$A$3:$J$4477,7,FALSE)</f>
        <v>14823.721</v>
      </c>
      <c r="F44">
        <f>VLOOKUP(CONCATENATE($A44,F$3),[1]Blad3!$A$3:$J$4477,7,FALSE)</f>
        <v>3708.1039999999998</v>
      </c>
      <c r="G44">
        <f>VLOOKUP(CONCATENATE($A44,G$3),[1]Blad3!$A$3:$J$4477,7,FALSE)</f>
        <v>1335.8969999999999</v>
      </c>
      <c r="H44">
        <f>VLOOKUP(CONCATENATE($A44,H$3),[1]Blad3!$A$3:$J$4477,7,FALSE)</f>
        <v>3950.596</v>
      </c>
      <c r="I44">
        <f>VLOOKUP(CONCATENATE($A44,I$3),[1]Blad3!$A$3:$J$4477,7,FALSE)</f>
        <v>22.6</v>
      </c>
      <c r="J44">
        <f>VLOOKUP(CONCATENATE($A44,J$3),[1]Blad3!$A$3:$J$4477,7,FALSE)</f>
        <v>118.5</v>
      </c>
      <c r="K44">
        <f>VLOOKUP(CONCATENATE($A44,K$3),[1]Blad3!$A$3:$J$4477,7,FALSE)</f>
        <v>2.1</v>
      </c>
      <c r="L44">
        <f>VLOOKUP(CONCATENATE($A44,L$3),[1]Blad3!$A$3:$J$4477,7,FALSE)</f>
        <v>17.149999999999999</v>
      </c>
      <c r="N44">
        <f>VLOOKUP(CONCATENATE($A44,N$3),[1]Blad3!$A$3:$J$4477,7,FALSE)</f>
        <v>28379.142</v>
      </c>
      <c r="O44">
        <f>VLOOKUP(CONCATENATE($A44,O$3),[1]Blad3!$A$3:$J$4477,7,FALSE)</f>
        <v>60136.790999999997</v>
      </c>
      <c r="P44">
        <f>VLOOKUP(CONCATENATE($A44,P$3),[1]Blad3!$A$3:$J$4477,7,FALSE)</f>
        <v>21260.400000000001</v>
      </c>
      <c r="Q44">
        <f>VLOOKUP(CONCATENATE($A44,Q$3),[1]Blad3!$A$3:$J$4477,7,FALSE)</f>
        <v>3413.915</v>
      </c>
      <c r="R44">
        <f>VLOOKUP(CONCATENATE($A44,R$3),[1]Blad3!$A$3:$J$4477,7,FALSE)</f>
        <v>7083.3329999999996</v>
      </c>
      <c r="S44">
        <f>VLOOKUP(CONCATENATE($A44,S$3),[1]Blad3!$A$3:$J$4477,7,FALSE)</f>
        <v>47</v>
      </c>
      <c r="T44">
        <f>VLOOKUP(CONCATENATE($A44,T$3),[1]Blad3!$A$3:$J$4477,7,FALSE)</f>
        <v>0.73</v>
      </c>
      <c r="U44">
        <f>VLOOKUP(CONCATENATE($A44,U$3),[1]Blad3!$A$3:$J$4477,7,FALSE)</f>
        <v>20.399999999999999</v>
      </c>
      <c r="V44">
        <f>VLOOKUP(CONCATENATE($A44,V$3),[1]Blad3!$A$3:$J$4477,7,FALSE)</f>
        <v>29.2</v>
      </c>
      <c r="X44">
        <f>VLOOKUP(CONCATENATE($A44,X$3),[1]Blad3!$A$3:$J$4477,7,FALSE)</f>
        <v>2071.4520000000002</v>
      </c>
      <c r="Y44">
        <f>VLOOKUP(CONCATENATE($A44,Y$3),[1]Blad3!$A$3:$J$4477,7,FALSE)</f>
        <v>41209.142999999996</v>
      </c>
      <c r="Z44">
        <f>VLOOKUP(CONCATENATE($A44,Z$3),[1]Blad3!$A$3:$J$4477,7,FALSE)</f>
        <v>19217.411</v>
      </c>
      <c r="AA44">
        <f>VLOOKUP(CONCATENATE($A44,AA$3),[1]Blad3!$A$3:$J$4477,7,FALSE)</f>
        <v>17836.946</v>
      </c>
      <c r="AB44">
        <f>VLOOKUP(CONCATENATE($A44,AB$3),[1]Blad3!$A$3:$J$4477,7,FALSE)</f>
        <v>2083.3330000000001</v>
      </c>
      <c r="AC44">
        <f>VLOOKUP(CONCATENATE($A44,AC$3),[1]Blad3!$A$3:$J$4477,7,FALSE)</f>
        <v>1.224</v>
      </c>
      <c r="AD44">
        <f>VLOOKUP(CONCATENATE($A44,AD$3),[1]Blad3!$A$3:$J$4477,7,FALSE)</f>
        <v>47</v>
      </c>
      <c r="AE44">
        <f>VLOOKUP(CONCATENATE($A44,AE$3),[1]Blad3!$A$3:$J$4477,7,FALSE)</f>
        <v>20.75</v>
      </c>
      <c r="AG44">
        <f>VLOOKUP(CONCATENATE($A44,AG$3),[1]Blad3!$A$3:$J$4477,7,FALSE)</f>
        <v>43863.165999999997</v>
      </c>
      <c r="AH44">
        <f>VLOOKUP(CONCATENATE($A44,AH$3),[1]Blad3!$A$3:$J$4477,7,FALSE)</f>
        <v>90574</v>
      </c>
      <c r="AI44">
        <f>VLOOKUP(CONCATENATE($A44,AI$3),[1]Blad3!$A$3:$J$4477,7,FALSE)</f>
        <v>31492.5</v>
      </c>
      <c r="AJ44">
        <f>VLOOKUP(CONCATENATE($A44,AJ$3),[1]Blad3!$A$3:$J$4477,7,FALSE)</f>
        <v>11051.665999999999</v>
      </c>
      <c r="AK44">
        <f>VLOOKUP(CONCATENATE($A44,AK$3),[1]Blad3!$A$3:$J$4477,7,FALSE)</f>
        <v>4166.6660000000002</v>
      </c>
      <c r="AL44">
        <f>VLOOKUP(CONCATENATE($A44,AL$3),[1]Blad3!$A$3:$J$4477,7,FALSE)</f>
        <v>1.27</v>
      </c>
      <c r="AM44">
        <f>VLOOKUP(CONCATENATE($A44,AM$3),[1]Blad3!$A$3:$J$4477,7,FALSE)</f>
        <v>22.1</v>
      </c>
      <c r="AO44">
        <f>VLOOKUP(CONCATENATE($A44,AO$3),[1]Blad3!$A$3:$J$4477,7,FALSE)</f>
        <v>20187.332999999999</v>
      </c>
      <c r="AP44">
        <f>VLOOKUP(CONCATENATE($A44,AP$3),[1]Blad3!$A$3:$J$4477,7,FALSE)</f>
        <v>117925.094</v>
      </c>
      <c r="AQ44">
        <f>VLOOKUP(CONCATENATE($A44,AQ$3),[1]Blad3!$A$3:$J$4477,7,FALSE)</f>
        <v>67973.786999999997</v>
      </c>
      <c r="AR44">
        <f>VLOOKUP(CONCATENATE($A44,AR$3),[1]Blad3!$A$3:$J$4477,7,FALSE)</f>
        <v>19625.445</v>
      </c>
      <c r="AS44">
        <f>VLOOKUP(CONCATENATE($A44,AS$3),[1]Blad3!$A$3:$J$4477,7,FALSE)</f>
        <v>10138.526</v>
      </c>
      <c r="AT44">
        <f>VLOOKUP(CONCATENATE($A44,AT$3),[1]Blad3!$A$3:$J$4477,7,FALSE)</f>
        <v>0.78500000000000003</v>
      </c>
      <c r="AU44">
        <f>VLOOKUP(CONCATENATE($A44,AU$3),[1]Blad3!$A$3:$J$4477,7,FALSE)</f>
        <v>31.3</v>
      </c>
      <c r="AV44">
        <f>VLOOKUP(CONCATENATE($A44,AV$3),[1]Blad3!$A$3:$J$4477,7,FALSE)</f>
        <v>135.9</v>
      </c>
      <c r="AX44">
        <f>VLOOKUP(CONCATENATE($A44,AX$3),[1]Blad3!$A$3:$J$4477,7,FALSE)</f>
        <v>165076</v>
      </c>
      <c r="AY44">
        <f>VLOOKUP(CONCATENATE($A44,AY$3),[1]Blad3!$A$3:$J$4477,7,FALSE)</f>
        <v>874053</v>
      </c>
      <c r="AZ44">
        <f>VLOOKUP(CONCATENATE($A44,AZ$3),[1]Blad3!$A$3:$J$4477,7,FALSE)</f>
        <v>0.188</v>
      </c>
      <c r="BA44">
        <f>VLOOKUP(CONCATENATE($A44,BA$3),[1]Blad3!$A$3:$J$4477,7,FALSE)</f>
        <v>145824</v>
      </c>
      <c r="BB44">
        <f>VLOOKUP(CONCATENATE($A44,BB$3),[1]Blad3!$A$3:$J$4477,7,FALSE)</f>
        <v>98565</v>
      </c>
      <c r="BC44">
        <f>VLOOKUP(CONCATENATE($A44,BC$3),[1]Blad3!$A$3:$J$4477,7,FALSE)</f>
        <v>1.4790000000000001</v>
      </c>
      <c r="BD44">
        <f>VLOOKUP(CONCATENATE($A44,BD$3),[1]Blad3!$A$3:$J$4477,7,FALSE)</f>
        <v>35925</v>
      </c>
      <c r="BE44">
        <f>VLOOKUP(CONCATENATE($A44,BE$3),[1]Blad3!$A$3:$J$4477,7,FALSE)</f>
        <v>54236</v>
      </c>
      <c r="BF44">
        <f>VLOOKUP(CONCATENATE($A44,BF$3),[1]Blad3!$A$3:$J$4477,7,FALSE)</f>
        <v>0.66200000000000003</v>
      </c>
      <c r="BG44">
        <f>VLOOKUP(CONCATENATE($A44,BG$3),[1]Blad3!$A$3:$J$4477,7,FALSE)</f>
        <v>303946</v>
      </c>
      <c r="BH44">
        <f>VLOOKUP(CONCATENATE($A44,BH$3),[1]Blad3!$A$3:$J$4477,7,FALSE)</f>
        <v>203268</v>
      </c>
      <c r="BI44">
        <f>VLOOKUP(CONCATENATE($A44,BI$3),[1]Blad3!$A$3:$J$4477,7,FALSE)</f>
        <v>507214</v>
      </c>
      <c r="BJ44" t="e">
        <f>VLOOKUP(CONCATENATE($A44,BJ$3),[1]Blad3!$A$3:$J$4477,7,FALSE)</f>
        <v>#N/A</v>
      </c>
    </row>
    <row r="45" spans="1:62" x14ac:dyDescent="0.25">
      <c r="A45" s="26" t="str">
        <f t="shared" si="0"/>
        <v>2009_apr_</v>
      </c>
      <c r="B45">
        <f t="shared" si="2"/>
        <v>2009</v>
      </c>
      <c r="C45" t="str">
        <f t="shared" si="3"/>
        <v>apr</v>
      </c>
      <c r="D45">
        <f>VLOOKUP(CONCATENATE($A45,D$3),[1]Blad3!$A$3:$J$4477,7,FALSE)</f>
        <v>6006.8909999999996</v>
      </c>
      <c r="E45">
        <f>VLOOKUP(CONCATENATE($A45,E$3),[1]Blad3!$A$3:$J$4477,7,FALSE)</f>
        <v>15021.963</v>
      </c>
      <c r="F45">
        <f>VLOOKUP(CONCATENATE($A45,F$3),[1]Blad3!$A$3:$J$4477,7,FALSE)</f>
        <v>3697.2930000000001</v>
      </c>
      <c r="G45">
        <f>VLOOKUP(CONCATENATE($A45,G$3),[1]Blad3!$A$3:$J$4477,7,FALSE)</f>
        <v>1335.8969999999999</v>
      </c>
      <c r="H45">
        <f>VLOOKUP(CONCATENATE($A45,H$3),[1]Blad3!$A$3:$J$4477,7,FALSE)</f>
        <v>3981.8809999999999</v>
      </c>
      <c r="I45">
        <f>VLOOKUP(CONCATENATE($A45,I$3),[1]Blad3!$A$3:$J$4477,7,FALSE)</f>
        <v>22.6</v>
      </c>
      <c r="J45">
        <f>VLOOKUP(CONCATENATE($A45,J$3),[1]Blad3!$A$3:$J$4477,7,FALSE)</f>
        <v>109</v>
      </c>
      <c r="K45">
        <f>VLOOKUP(CONCATENATE($A45,K$3),[1]Blad3!$A$3:$J$4477,7,FALSE)</f>
        <v>2.0499999999999998</v>
      </c>
      <c r="L45">
        <f>VLOOKUP(CONCATENATE($A45,L$3),[1]Blad3!$A$3:$J$4477,7,FALSE)</f>
        <v>17.100000000000001</v>
      </c>
      <c r="N45">
        <f>VLOOKUP(CONCATENATE($A45,N$3),[1]Blad3!$A$3:$J$4477,7,FALSE)</f>
        <v>29968.864000000001</v>
      </c>
      <c r="O45">
        <f>VLOOKUP(CONCATENATE($A45,O$3),[1]Blad3!$A$3:$J$4477,7,FALSE)</f>
        <v>61632.968999999997</v>
      </c>
      <c r="P45">
        <f>VLOOKUP(CONCATENATE($A45,P$3),[1]Blad3!$A$3:$J$4477,7,FALSE)</f>
        <v>21137.375</v>
      </c>
      <c r="Q45">
        <f>VLOOKUP(CONCATENATE($A45,Q$3),[1]Blad3!$A$3:$J$4477,7,FALSE)</f>
        <v>3443.3960000000002</v>
      </c>
      <c r="R45">
        <f>VLOOKUP(CONCATENATE($A45,R$3),[1]Blad3!$A$3:$J$4477,7,FALSE)</f>
        <v>7083.3329999999996</v>
      </c>
      <c r="S45">
        <f>VLOOKUP(CONCATENATE($A45,S$3),[1]Blad3!$A$3:$J$4477,7,FALSE)</f>
        <v>48</v>
      </c>
      <c r="T45">
        <f>VLOOKUP(CONCATENATE($A45,T$3),[1]Blad3!$A$3:$J$4477,7,FALSE)</f>
        <v>0.77800000000000002</v>
      </c>
      <c r="U45">
        <f>VLOOKUP(CONCATENATE($A45,U$3),[1]Blad3!$A$3:$J$4477,7,FALSE)</f>
        <v>20.3</v>
      </c>
      <c r="V45">
        <f>VLOOKUP(CONCATENATE($A45,V$3),[1]Blad3!$A$3:$J$4477,7,FALSE)</f>
        <v>29</v>
      </c>
      <c r="X45">
        <f>VLOOKUP(CONCATENATE($A45,X$3),[1]Blad3!$A$3:$J$4477,7,FALSE)</f>
        <v>4113.326</v>
      </c>
      <c r="Y45">
        <f>VLOOKUP(CONCATENATE($A45,Y$3),[1]Blad3!$A$3:$J$4477,7,FALSE)</f>
        <v>43445.298000000003</v>
      </c>
      <c r="Z45">
        <f>VLOOKUP(CONCATENATE($A45,Z$3),[1]Blad3!$A$3:$J$4477,7,FALSE)</f>
        <v>19032.183000000001</v>
      </c>
      <c r="AA45">
        <f>VLOOKUP(CONCATENATE($A45,AA$3),[1]Blad3!$A$3:$J$4477,7,FALSE)</f>
        <v>18216.455000000002</v>
      </c>
      <c r="AB45">
        <f>VLOOKUP(CONCATENATE($A45,AB$3),[1]Blad3!$A$3:$J$4477,7,FALSE)</f>
        <v>2083.3330000000001</v>
      </c>
      <c r="AC45">
        <f>VLOOKUP(CONCATENATE($A45,AC$3),[1]Blad3!$A$3:$J$4477,7,FALSE)</f>
        <v>1.29</v>
      </c>
      <c r="AD45">
        <f>VLOOKUP(CONCATENATE($A45,AD$3),[1]Blad3!$A$3:$J$4477,7,FALSE)</f>
        <v>48</v>
      </c>
      <c r="AE45">
        <f>VLOOKUP(CONCATENATE($A45,AE$3),[1]Blad3!$A$3:$J$4477,7,FALSE)</f>
        <v>20.55</v>
      </c>
      <c r="AG45">
        <f>VLOOKUP(CONCATENATE($A45,AG$3),[1]Blad3!$A$3:$J$4477,7,FALSE)</f>
        <v>34619.832999999999</v>
      </c>
      <c r="AH45">
        <f>VLOOKUP(CONCATENATE($A45,AH$3),[1]Blad3!$A$3:$J$4477,7,FALSE)</f>
        <v>81204</v>
      </c>
      <c r="AI45">
        <f>VLOOKUP(CONCATENATE($A45,AI$3),[1]Blad3!$A$3:$J$4477,7,FALSE)</f>
        <v>31492.5</v>
      </c>
      <c r="AJ45">
        <f>VLOOKUP(CONCATENATE($A45,AJ$3),[1]Blad3!$A$3:$J$4477,7,FALSE)</f>
        <v>10925</v>
      </c>
      <c r="AK45">
        <f>VLOOKUP(CONCATENATE($A45,AK$3),[1]Blad3!$A$3:$J$4477,7,FALSE)</f>
        <v>4166.6660000000002</v>
      </c>
      <c r="AL45">
        <f>VLOOKUP(CONCATENATE($A45,AL$3),[1]Blad3!$A$3:$J$4477,7,FALSE)</f>
        <v>1.1399999999999999</v>
      </c>
      <c r="AM45">
        <f>VLOOKUP(CONCATENATE($A45,AM$3),[1]Blad3!$A$3:$J$4477,7,FALSE)</f>
        <v>22.1</v>
      </c>
      <c r="AO45">
        <f>VLOOKUP(CONCATENATE($A45,AO$3),[1]Blad3!$A$3:$J$4477,7,FALSE)</f>
        <v>20979.663</v>
      </c>
      <c r="AP45">
        <f>VLOOKUP(CONCATENATE($A45,AP$3),[1]Blad3!$A$3:$J$4477,7,FALSE)</f>
        <v>118676.209</v>
      </c>
      <c r="AQ45">
        <f>VLOOKUP(CONCATENATE($A45,AQ$3),[1]Blad3!$A$3:$J$4477,7,FALSE)</f>
        <v>67804.150999999998</v>
      </c>
      <c r="AR45">
        <f>VLOOKUP(CONCATENATE($A45,AR$3),[1]Blad3!$A$3:$J$4477,7,FALSE)</f>
        <v>19753.866999999998</v>
      </c>
      <c r="AS45">
        <f>VLOOKUP(CONCATENATE($A45,AS$3),[1]Blad3!$A$3:$J$4477,7,FALSE)</f>
        <v>10138.526</v>
      </c>
      <c r="AT45">
        <f>VLOOKUP(CONCATENATE($A45,AT$3),[1]Blad3!$A$3:$J$4477,7,FALSE)</f>
        <v>0.79</v>
      </c>
      <c r="AU45">
        <f>VLOOKUP(CONCATENATE($A45,AU$3),[1]Blad3!$A$3:$J$4477,7,FALSE)</f>
        <v>31.25</v>
      </c>
      <c r="AV45">
        <f>VLOOKUP(CONCATENATE($A45,AV$3),[1]Blad3!$A$3:$J$4477,7,FALSE)</f>
        <v>134.5</v>
      </c>
      <c r="AX45">
        <f>VLOOKUP(CONCATENATE($A45,AX$3),[1]Blad3!$A$3:$J$4477,7,FALSE)</f>
        <v>136237</v>
      </c>
      <c r="AY45">
        <f>VLOOKUP(CONCATENATE($A45,AY$3),[1]Blad3!$A$3:$J$4477,7,FALSE)</f>
        <v>765594</v>
      </c>
      <c r="AZ45">
        <f>VLOOKUP(CONCATENATE($A45,AZ$3),[1]Blad3!$A$3:$J$4477,7,FALSE)</f>
        <v>0.17699999999999999</v>
      </c>
      <c r="BA45">
        <f>VLOOKUP(CONCATENATE($A45,BA$3),[1]Blad3!$A$3:$J$4477,7,FALSE)</f>
        <v>131958</v>
      </c>
      <c r="BB45">
        <f>VLOOKUP(CONCATENATE($A45,BB$3),[1]Blad3!$A$3:$J$4477,7,FALSE)</f>
        <v>81217</v>
      </c>
      <c r="BC45">
        <f>VLOOKUP(CONCATENATE($A45,BC$3),[1]Blad3!$A$3:$J$4477,7,FALSE)</f>
        <v>1.6240000000000001</v>
      </c>
      <c r="BD45">
        <f>VLOOKUP(CONCATENATE($A45,BD$3),[1]Blad3!$A$3:$J$4477,7,FALSE)</f>
        <v>90834</v>
      </c>
      <c r="BE45">
        <f>VLOOKUP(CONCATENATE($A45,BE$3),[1]Blad3!$A$3:$J$4477,7,FALSE)</f>
        <v>100704</v>
      </c>
      <c r="BF45">
        <f>VLOOKUP(CONCATENATE($A45,BF$3),[1]Blad3!$A$3:$J$4477,7,FALSE)</f>
        <v>0.90100000000000002</v>
      </c>
      <c r="BG45">
        <f>VLOOKUP(CONCATENATE($A45,BG$3),[1]Blad3!$A$3:$J$4477,7,FALSE)</f>
        <v>261861</v>
      </c>
      <c r="BH45">
        <f>VLOOKUP(CONCATENATE($A45,BH$3),[1]Blad3!$A$3:$J$4477,7,FALSE)</f>
        <v>235857</v>
      </c>
      <c r="BI45">
        <f>VLOOKUP(CONCATENATE($A45,BI$3),[1]Blad3!$A$3:$J$4477,7,FALSE)</f>
        <v>497718</v>
      </c>
      <c r="BJ45" t="e">
        <f>VLOOKUP(CONCATENATE($A45,BJ$3),[1]Blad3!$A$3:$J$4477,7,FALSE)</f>
        <v>#N/A</v>
      </c>
    </row>
    <row r="46" spans="1:62" x14ac:dyDescent="0.25">
      <c r="A46" s="26" t="str">
        <f t="shared" si="0"/>
        <v>2009_mei_</v>
      </c>
      <c r="B46">
        <f t="shared" si="2"/>
        <v>2009</v>
      </c>
      <c r="C46" t="str">
        <f t="shared" si="3"/>
        <v>mei</v>
      </c>
      <c r="D46">
        <f>VLOOKUP(CONCATENATE($A46,D$3),[1]Blad3!$A$3:$J$4477,7,FALSE)</f>
        <v>6812.8519999999999</v>
      </c>
      <c r="E46">
        <f>VLOOKUP(CONCATENATE($A46,E$3),[1]Blad3!$A$3:$J$4477,7,FALSE)</f>
        <v>15551.785</v>
      </c>
      <c r="F46">
        <f>VLOOKUP(CONCATENATE($A46,F$3),[1]Blad3!$A$3:$J$4477,7,FALSE)</f>
        <v>3654.05</v>
      </c>
      <c r="G46">
        <f>VLOOKUP(CONCATENATE($A46,G$3),[1]Blad3!$A$3:$J$4477,7,FALSE)</f>
        <v>1335.8969999999999</v>
      </c>
      <c r="H46">
        <f>VLOOKUP(CONCATENATE($A46,H$3),[1]Blad3!$A$3:$J$4477,7,FALSE)</f>
        <v>3748.9839999999999</v>
      </c>
      <c r="I46">
        <f>VLOOKUP(CONCATENATE($A46,I$3),[1]Blad3!$A$3:$J$4477,7,FALSE)</f>
        <v>22.6</v>
      </c>
      <c r="J46">
        <f>VLOOKUP(CONCATENATE($A46,J$3),[1]Blad3!$A$3:$J$4477,7,FALSE)</f>
        <v>125.5</v>
      </c>
      <c r="K46">
        <f>VLOOKUP(CONCATENATE($A46,K$3),[1]Blad3!$A$3:$J$4477,7,FALSE)</f>
        <v>2.15</v>
      </c>
      <c r="L46">
        <f>VLOOKUP(CONCATENATE($A46,L$3),[1]Blad3!$A$3:$J$4477,7,FALSE)</f>
        <v>16.899999999999999</v>
      </c>
      <c r="N46">
        <f>VLOOKUP(CONCATENATE($A46,N$3),[1]Blad3!$A$3:$J$4477,7,FALSE)</f>
        <v>27242.856</v>
      </c>
      <c r="O46">
        <f>VLOOKUP(CONCATENATE($A46,O$3),[1]Blad3!$A$3:$J$4477,7,FALSE)</f>
        <v>58627.976000000002</v>
      </c>
      <c r="P46">
        <f>VLOOKUP(CONCATENATE($A46,P$3),[1]Blad3!$A$3:$J$4477,7,FALSE)</f>
        <v>20940.937000000002</v>
      </c>
      <c r="Q46">
        <f>VLOOKUP(CONCATENATE($A46,Q$3),[1]Blad3!$A$3:$J$4477,7,FALSE)</f>
        <v>3360.8490000000002</v>
      </c>
      <c r="R46">
        <f>VLOOKUP(CONCATENATE($A46,R$3),[1]Blad3!$A$3:$J$4477,7,FALSE)</f>
        <v>7083.3329999999996</v>
      </c>
      <c r="S46">
        <f>VLOOKUP(CONCATENATE($A46,S$3),[1]Blad3!$A$3:$J$4477,7,FALSE)</f>
        <v>45.55</v>
      </c>
      <c r="T46">
        <f>VLOOKUP(CONCATENATE($A46,T$3),[1]Blad3!$A$3:$J$4477,7,FALSE)</f>
        <v>0.75900000000000001</v>
      </c>
      <c r="U46">
        <f>VLOOKUP(CONCATENATE($A46,U$3),[1]Blad3!$A$3:$J$4477,7,FALSE)</f>
        <v>20.100000000000001</v>
      </c>
      <c r="V46">
        <f>VLOOKUP(CONCATENATE($A46,V$3),[1]Blad3!$A$3:$J$4477,7,FALSE)</f>
        <v>28.75</v>
      </c>
      <c r="X46">
        <f>VLOOKUP(CONCATENATE($A46,X$3),[1]Blad3!$A$3:$J$4477,7,FALSE)</f>
        <v>5501.4960000000001</v>
      </c>
      <c r="Y46">
        <f>VLOOKUP(CONCATENATE($A46,Y$3),[1]Blad3!$A$3:$J$4477,7,FALSE)</f>
        <v>43764.749000000003</v>
      </c>
      <c r="Z46">
        <f>VLOOKUP(CONCATENATE($A46,Z$3),[1]Blad3!$A$3:$J$4477,7,FALSE)</f>
        <v>18893.261999999999</v>
      </c>
      <c r="AA46">
        <f>VLOOKUP(CONCATENATE($A46,AA$3),[1]Blad3!$A$3:$J$4477,7,FALSE)</f>
        <v>17286.656999999999</v>
      </c>
      <c r="AB46">
        <f>VLOOKUP(CONCATENATE($A46,AB$3),[1]Blad3!$A$3:$J$4477,7,FALSE)</f>
        <v>2083.3330000000001</v>
      </c>
      <c r="AC46">
        <f>VLOOKUP(CONCATENATE($A46,AC$3),[1]Blad3!$A$3:$J$4477,7,FALSE)</f>
        <v>1.3</v>
      </c>
      <c r="AD46">
        <f>VLOOKUP(CONCATENATE($A46,AD$3),[1]Blad3!$A$3:$J$4477,7,FALSE)</f>
        <v>45.55</v>
      </c>
      <c r="AE46">
        <f>VLOOKUP(CONCATENATE($A46,AE$3),[1]Blad3!$A$3:$J$4477,7,FALSE)</f>
        <v>20.399999999999999</v>
      </c>
      <c r="AG46">
        <f>VLOOKUP(CONCATENATE($A46,AG$3),[1]Blad3!$A$3:$J$4477,7,FALSE)</f>
        <v>21776.416000000001</v>
      </c>
      <c r="AH46">
        <f>VLOOKUP(CONCATENATE($A46,AH$3),[1]Blad3!$A$3:$J$4477,7,FALSE)</f>
        <v>68226</v>
      </c>
      <c r="AI46">
        <f>VLOOKUP(CONCATENATE($A46,AI$3),[1]Blad3!$A$3:$J$4477,7,FALSE)</f>
        <v>31421.25</v>
      </c>
      <c r="AJ46">
        <f>VLOOKUP(CONCATENATE($A46,AJ$3),[1]Blad3!$A$3:$J$4477,7,FALSE)</f>
        <v>10861.665999999999</v>
      </c>
      <c r="AK46">
        <f>VLOOKUP(CONCATENATE($A46,AK$3),[1]Blad3!$A$3:$J$4477,7,FALSE)</f>
        <v>4166.6660000000002</v>
      </c>
      <c r="AL46">
        <f>VLOOKUP(CONCATENATE($A46,AL$3),[1]Blad3!$A$3:$J$4477,7,FALSE)</f>
        <v>0.96</v>
      </c>
      <c r="AM46">
        <f>VLOOKUP(CONCATENATE($A46,AM$3),[1]Blad3!$A$3:$J$4477,7,FALSE)</f>
        <v>22.05</v>
      </c>
      <c r="AO46">
        <f>VLOOKUP(CONCATENATE($A46,AO$3),[1]Blad3!$A$3:$J$4477,7,FALSE)</f>
        <v>20467.651000000002</v>
      </c>
      <c r="AP46">
        <f>VLOOKUP(CONCATENATE($A46,AP$3),[1]Blad3!$A$3:$J$4477,7,FALSE)</f>
        <v>118676.209</v>
      </c>
      <c r="AQ46">
        <f>VLOOKUP(CONCATENATE($A46,AQ$3),[1]Blad3!$A$3:$J$4477,7,FALSE)</f>
        <v>68251.952999999994</v>
      </c>
      <c r="AR46">
        <f>VLOOKUP(CONCATENATE($A46,AR$3),[1]Blad3!$A$3:$J$4477,7,FALSE)</f>
        <v>19818.078000000001</v>
      </c>
      <c r="AS46">
        <f>VLOOKUP(CONCATENATE($A46,AS$3),[1]Blad3!$A$3:$J$4477,7,FALSE)</f>
        <v>10138.526</v>
      </c>
      <c r="AT46">
        <f>VLOOKUP(CONCATENATE($A46,AT$3),[1]Blad3!$A$3:$J$4477,7,FALSE)</f>
        <v>0.79</v>
      </c>
      <c r="AU46">
        <f>VLOOKUP(CONCATENATE($A46,AU$3),[1]Blad3!$A$3:$J$4477,7,FALSE)</f>
        <v>31.15</v>
      </c>
      <c r="AV46">
        <f>VLOOKUP(CONCATENATE($A46,AV$3),[1]Blad3!$A$3:$J$4477,7,FALSE)</f>
        <v>146.94999999999999</v>
      </c>
      <c r="AX46">
        <f>VLOOKUP(CONCATENATE($A46,AX$3),[1]Blad3!$A$3:$J$4477,7,FALSE)</f>
        <v>147075</v>
      </c>
      <c r="AY46">
        <f>VLOOKUP(CONCATENATE($A46,AY$3),[1]Blad3!$A$3:$J$4477,7,FALSE)</f>
        <v>646116</v>
      </c>
      <c r="AZ46">
        <f>VLOOKUP(CONCATENATE($A46,AZ$3),[1]Blad3!$A$3:$J$4477,7,FALSE)</f>
        <v>0.22700000000000001</v>
      </c>
      <c r="BA46">
        <f>VLOOKUP(CONCATENATE($A46,BA$3),[1]Blad3!$A$3:$J$4477,7,FALSE)</f>
        <v>130263</v>
      </c>
      <c r="BB46">
        <f>VLOOKUP(CONCATENATE($A46,BB$3),[1]Blad3!$A$3:$J$4477,7,FALSE)</f>
        <v>76370</v>
      </c>
      <c r="BC46">
        <f>VLOOKUP(CONCATENATE($A46,BC$3),[1]Blad3!$A$3:$J$4477,7,FALSE)</f>
        <v>1.7050000000000001</v>
      </c>
      <c r="BD46">
        <f>VLOOKUP(CONCATENATE($A46,BD$3),[1]Blad3!$A$3:$J$4477,7,FALSE)</f>
        <v>68138</v>
      </c>
      <c r="BE46">
        <f>VLOOKUP(CONCATENATE($A46,BE$3),[1]Blad3!$A$3:$J$4477,7,FALSE)</f>
        <v>76294</v>
      </c>
      <c r="BF46">
        <f>VLOOKUP(CONCATENATE($A46,BF$3),[1]Blad3!$A$3:$J$4477,7,FALSE)</f>
        <v>0.89300000000000002</v>
      </c>
      <c r="BG46">
        <f>VLOOKUP(CONCATENATE($A46,BG$3),[1]Blad3!$A$3:$J$4477,7,FALSE)</f>
        <v>287377</v>
      </c>
      <c r="BH46">
        <f>VLOOKUP(CONCATENATE($A46,BH$3),[1]Blad3!$A$3:$J$4477,7,FALSE)</f>
        <v>210760</v>
      </c>
      <c r="BI46">
        <f>VLOOKUP(CONCATENATE($A46,BI$3),[1]Blad3!$A$3:$J$4477,7,FALSE)</f>
        <v>498137</v>
      </c>
      <c r="BJ46" t="e">
        <f>VLOOKUP(CONCATENATE($A46,BJ$3),[1]Blad3!$A$3:$J$4477,7,FALSE)</f>
        <v>#N/A</v>
      </c>
    </row>
    <row r="47" spans="1:62" x14ac:dyDescent="0.25">
      <c r="A47" s="26" t="str">
        <f t="shared" si="0"/>
        <v>2009_jun_</v>
      </c>
      <c r="B47">
        <f t="shared" si="2"/>
        <v>2009</v>
      </c>
      <c r="C47" t="str">
        <f t="shared" si="3"/>
        <v>jun</v>
      </c>
      <c r="D47">
        <f>VLOOKUP(CONCATENATE($A47,D$3),[1]Blad3!$A$3:$J$4477,7,FALSE)</f>
        <v>6285.1549999999997</v>
      </c>
      <c r="E47">
        <f>VLOOKUP(CONCATENATE($A47,E$3),[1]Blad3!$A$3:$J$4477,7,FALSE)</f>
        <v>14252.893</v>
      </c>
      <c r="F47">
        <f>VLOOKUP(CONCATENATE($A47,F$3),[1]Blad3!$A$3:$J$4477,7,FALSE)</f>
        <v>3209.6060000000002</v>
      </c>
      <c r="G47">
        <f>VLOOKUP(CONCATENATE($A47,G$3),[1]Blad3!$A$3:$J$4477,7,FALSE)</f>
        <v>1335.8969999999999</v>
      </c>
      <c r="H47">
        <f>VLOOKUP(CONCATENATE($A47,H$3),[1]Blad3!$A$3:$J$4477,7,FALSE)</f>
        <v>3422.2339999999999</v>
      </c>
      <c r="I47">
        <f>VLOOKUP(CONCATENATE($A47,I$3),[1]Blad3!$A$3:$J$4477,7,FALSE)</f>
        <v>21.6</v>
      </c>
      <c r="J47">
        <f>VLOOKUP(CONCATENATE($A47,J$3),[1]Blad3!$A$3:$J$4477,7,FALSE)</f>
        <v>121</v>
      </c>
      <c r="K47">
        <f>VLOOKUP(CONCATENATE($A47,K$3),[1]Blad3!$A$3:$J$4477,7,FALSE)</f>
        <v>2.0499999999999998</v>
      </c>
      <c r="L47">
        <f>VLOOKUP(CONCATENATE($A47,L$3),[1]Blad3!$A$3:$J$4477,7,FALSE)</f>
        <v>16.7</v>
      </c>
      <c r="N47">
        <f>VLOOKUP(CONCATENATE($A47,N$3),[1]Blad3!$A$3:$J$4477,7,FALSE)</f>
        <v>23596.402999999998</v>
      </c>
      <c r="O47">
        <f>VLOOKUP(CONCATENATE($A47,O$3),[1]Blad3!$A$3:$J$4477,7,FALSE)</f>
        <v>54818.516000000003</v>
      </c>
      <c r="P47">
        <f>VLOOKUP(CONCATENATE($A47,P$3),[1]Blad3!$A$3:$J$4477,7,FALSE)</f>
        <v>20884.062000000002</v>
      </c>
      <c r="Q47">
        <f>VLOOKUP(CONCATENATE($A47,Q$3),[1]Blad3!$A$3:$J$4477,7,FALSE)</f>
        <v>3254.7159999999999</v>
      </c>
      <c r="R47">
        <f>VLOOKUP(CONCATENATE($A47,R$3),[1]Blad3!$A$3:$J$4477,7,FALSE)</f>
        <v>7083.3329999999996</v>
      </c>
      <c r="S47">
        <f>VLOOKUP(CONCATENATE($A47,S$3),[1]Blad3!$A$3:$J$4477,7,FALSE)</f>
        <v>42.25</v>
      </c>
      <c r="T47">
        <f>VLOOKUP(CONCATENATE($A47,T$3),[1]Blad3!$A$3:$J$4477,7,FALSE)</f>
        <v>0.76800000000000002</v>
      </c>
      <c r="U47">
        <f>VLOOKUP(CONCATENATE($A47,U$3),[1]Blad3!$A$3:$J$4477,7,FALSE)</f>
        <v>20</v>
      </c>
      <c r="V47">
        <f>VLOOKUP(CONCATENATE($A47,V$3),[1]Blad3!$A$3:$J$4477,7,FALSE)</f>
        <v>28.75</v>
      </c>
      <c r="X47">
        <f>VLOOKUP(CONCATENATE($A47,X$3),[1]Blad3!$A$3:$J$4477,7,FALSE)</f>
        <v>8397.4380000000001</v>
      </c>
      <c r="Y47">
        <f>VLOOKUP(CONCATENATE($A47,Y$3),[1]Blad3!$A$3:$J$4477,7,FALSE)</f>
        <v>45362.002999999997</v>
      </c>
      <c r="Z47">
        <f>VLOOKUP(CONCATENATE($A47,Z$3),[1]Blad3!$A$3:$J$4477,7,FALSE)</f>
        <v>18846.955000000002</v>
      </c>
      <c r="AA47">
        <f>VLOOKUP(CONCATENATE($A47,AA$3),[1]Blad3!$A$3:$J$4477,7,FALSE)</f>
        <v>16034.276</v>
      </c>
      <c r="AB47">
        <f>VLOOKUP(CONCATENATE($A47,AB$3),[1]Blad3!$A$3:$J$4477,7,FALSE)</f>
        <v>2083.3330000000001</v>
      </c>
      <c r="AC47">
        <f>VLOOKUP(CONCATENATE($A47,AC$3),[1]Blad3!$A$3:$J$4477,7,FALSE)</f>
        <v>1.347</v>
      </c>
      <c r="AD47">
        <f>VLOOKUP(CONCATENATE($A47,AD$3),[1]Blad3!$A$3:$J$4477,7,FALSE)</f>
        <v>42.25</v>
      </c>
      <c r="AE47">
        <f>VLOOKUP(CONCATENATE($A47,AE$3),[1]Blad3!$A$3:$J$4477,7,FALSE)</f>
        <v>20.350000000000001</v>
      </c>
      <c r="AG47">
        <f>VLOOKUP(CONCATENATE($A47,AG$3),[1]Blad3!$A$3:$J$4477,7,FALSE)</f>
        <v>18843.25</v>
      </c>
      <c r="AH47">
        <f>VLOOKUP(CONCATENATE($A47,AH$3),[1]Blad3!$A$3:$J$4477,7,FALSE)</f>
        <v>65372</v>
      </c>
      <c r="AI47">
        <f>VLOOKUP(CONCATENATE($A47,AI$3),[1]Blad3!$A$3:$J$4477,7,FALSE)</f>
        <v>31563.75</v>
      </c>
      <c r="AJ47">
        <f>VLOOKUP(CONCATENATE($A47,AJ$3),[1]Blad3!$A$3:$J$4477,7,FALSE)</f>
        <v>10798.333000000001</v>
      </c>
      <c r="AK47">
        <f>VLOOKUP(CONCATENATE($A47,AK$3),[1]Blad3!$A$3:$J$4477,7,FALSE)</f>
        <v>4166.6660000000002</v>
      </c>
      <c r="AL47">
        <f>VLOOKUP(CONCATENATE($A47,AL$3),[1]Blad3!$A$3:$J$4477,7,FALSE)</f>
        <v>0.92</v>
      </c>
      <c r="AM47">
        <f>VLOOKUP(CONCATENATE($A47,AM$3),[1]Blad3!$A$3:$J$4477,7,FALSE)</f>
        <v>22.15</v>
      </c>
      <c r="AO47">
        <f>VLOOKUP(CONCATENATE($A47,AO$3),[1]Blad3!$A$3:$J$4477,7,FALSE)</f>
        <v>20210.123</v>
      </c>
      <c r="AP47">
        <f>VLOOKUP(CONCATENATE($A47,AP$3),[1]Blad3!$A$3:$J$4477,7,FALSE)</f>
        <v>118676.209</v>
      </c>
      <c r="AQ47">
        <f>VLOOKUP(CONCATENATE($A47,AQ$3),[1]Blad3!$A$3:$J$4477,7,FALSE)</f>
        <v>68413.164999999994</v>
      </c>
      <c r="AR47">
        <f>VLOOKUP(CONCATENATE($A47,AR$3),[1]Blad3!$A$3:$J$4477,7,FALSE)</f>
        <v>19914.394</v>
      </c>
      <c r="AS47">
        <f>VLOOKUP(CONCATENATE($A47,AS$3),[1]Blad3!$A$3:$J$4477,7,FALSE)</f>
        <v>10138.526</v>
      </c>
      <c r="AT47">
        <f>VLOOKUP(CONCATENATE($A47,AT$3),[1]Blad3!$A$3:$J$4477,7,FALSE)</f>
        <v>0.79</v>
      </c>
      <c r="AU47">
        <f>VLOOKUP(CONCATENATE($A47,AU$3),[1]Blad3!$A$3:$J$4477,7,FALSE)</f>
        <v>31.25</v>
      </c>
      <c r="AV47">
        <f>VLOOKUP(CONCATENATE($A47,AV$3),[1]Blad3!$A$3:$J$4477,7,FALSE)</f>
        <v>146.30000000000001</v>
      </c>
      <c r="AX47">
        <f>VLOOKUP(CONCATENATE($A47,AX$3),[1]Blad3!$A$3:$J$4477,7,FALSE)</f>
        <v>129470</v>
      </c>
      <c r="AY47">
        <f>VLOOKUP(CONCATENATE($A47,AY$3),[1]Blad3!$A$3:$J$4477,7,FALSE)</f>
        <v>635157</v>
      </c>
      <c r="AZ47">
        <f>VLOOKUP(CONCATENATE($A47,AZ$3),[1]Blad3!$A$3:$J$4477,7,FALSE)</f>
        <v>0.20300000000000001</v>
      </c>
      <c r="BA47">
        <f>VLOOKUP(CONCATENATE($A47,BA$3),[1]Blad3!$A$3:$J$4477,7,FALSE)</f>
        <v>99067</v>
      </c>
      <c r="BB47">
        <f>VLOOKUP(CONCATENATE($A47,BB$3),[1]Blad3!$A$3:$J$4477,7,FALSE)</f>
        <v>67107</v>
      </c>
      <c r="BC47">
        <f>VLOOKUP(CONCATENATE($A47,BC$3),[1]Blad3!$A$3:$J$4477,7,FALSE)</f>
        <v>1.476</v>
      </c>
      <c r="BD47">
        <f>VLOOKUP(CONCATENATE($A47,BD$3),[1]Blad3!$A$3:$J$4477,7,FALSE)</f>
        <v>28966</v>
      </c>
      <c r="BE47">
        <f>VLOOKUP(CONCATENATE($A47,BE$3),[1]Blad3!$A$3:$J$4477,7,FALSE)</f>
        <v>28788</v>
      </c>
      <c r="BF47">
        <f>VLOOKUP(CONCATENATE($A47,BF$3),[1]Blad3!$A$3:$J$4477,7,FALSE)</f>
        <v>1.006</v>
      </c>
      <c r="BG47">
        <f>VLOOKUP(CONCATENATE($A47,BG$3),[1]Blad3!$A$3:$J$4477,7,FALSE)</f>
        <v>230634</v>
      </c>
      <c r="BH47">
        <f>VLOOKUP(CONCATENATE($A47,BH$3),[1]Blad3!$A$3:$J$4477,7,FALSE)</f>
        <v>137852</v>
      </c>
      <c r="BI47">
        <f>VLOOKUP(CONCATENATE($A47,BI$3),[1]Blad3!$A$3:$J$4477,7,FALSE)</f>
        <v>368486</v>
      </c>
      <c r="BJ47" t="e">
        <f>VLOOKUP(CONCATENATE($A47,BJ$3),[1]Blad3!$A$3:$J$4477,7,FALSE)</f>
        <v>#N/A</v>
      </c>
    </row>
    <row r="48" spans="1:62" x14ac:dyDescent="0.25">
      <c r="A48" s="26" t="str">
        <f t="shared" si="0"/>
        <v>2009_jul_</v>
      </c>
      <c r="B48">
        <f t="shared" si="2"/>
        <v>2009</v>
      </c>
      <c r="C48" t="str">
        <f t="shared" si="3"/>
        <v>jul</v>
      </c>
      <c r="D48">
        <f>VLOOKUP(CONCATENATE($A48,D$3),[1]Blad3!$A$3:$J$4477,7,FALSE)</f>
        <v>7373.192</v>
      </c>
      <c r="E48">
        <f>VLOOKUP(CONCATENATE($A48,E$3),[1]Blad3!$A$3:$J$4477,7,FALSE)</f>
        <v>15019.091</v>
      </c>
      <c r="F48">
        <f>VLOOKUP(CONCATENATE($A48,F$3),[1]Blad3!$A$3:$J$4477,7,FALSE)</f>
        <v>3151.9479999999999</v>
      </c>
      <c r="G48">
        <f>VLOOKUP(CONCATENATE($A48,G$3),[1]Blad3!$A$3:$J$4477,7,FALSE)</f>
        <v>1335.8969999999999</v>
      </c>
      <c r="H48">
        <f>VLOOKUP(CONCATENATE($A48,H$3),[1]Blad3!$A$3:$J$4477,7,FALSE)</f>
        <v>3158.0529999999999</v>
      </c>
      <c r="I48">
        <f>VLOOKUP(CONCATENATE($A48,I$3),[1]Blad3!$A$3:$J$4477,7,FALSE)</f>
        <v>23.2</v>
      </c>
      <c r="J48">
        <f>VLOOKUP(CONCATENATE($A48,J$3),[1]Blad3!$A$3:$J$4477,7,FALSE)</f>
        <v>128</v>
      </c>
      <c r="K48">
        <f>VLOOKUP(CONCATENATE($A48,K$3),[1]Blad3!$A$3:$J$4477,7,FALSE)</f>
        <v>2</v>
      </c>
      <c r="L48">
        <f>VLOOKUP(CONCATENATE($A48,L$3),[1]Blad3!$A$3:$J$4477,7,FALSE)</f>
        <v>16.399999999999999</v>
      </c>
      <c r="N48">
        <f>VLOOKUP(CONCATENATE($A48,N$3),[1]Blad3!$A$3:$J$4477,7,FALSE)</f>
        <v>21091.148000000001</v>
      </c>
      <c r="O48">
        <f>VLOOKUP(CONCATENATE($A48,O$3),[1]Blad3!$A$3:$J$4477,7,FALSE)</f>
        <v>52258.936000000002</v>
      </c>
      <c r="P48">
        <f>VLOOKUP(CONCATENATE($A48,P$3),[1]Blad3!$A$3:$J$4477,7,FALSE)</f>
        <v>20888.7</v>
      </c>
      <c r="Q48">
        <f>VLOOKUP(CONCATENATE($A48,Q$3),[1]Blad3!$A$3:$J$4477,7,FALSE)</f>
        <v>3195.7539999999999</v>
      </c>
      <c r="R48">
        <f>VLOOKUP(CONCATENATE($A48,R$3),[1]Blad3!$A$3:$J$4477,7,FALSE)</f>
        <v>7083.3329999999996</v>
      </c>
      <c r="S48">
        <f>VLOOKUP(CONCATENATE($A48,S$3),[1]Blad3!$A$3:$J$4477,7,FALSE)</f>
        <v>39.85</v>
      </c>
      <c r="T48">
        <f>VLOOKUP(CONCATENATE($A48,T$3),[1]Blad3!$A$3:$J$4477,7,FALSE)</f>
        <v>0.80600000000000005</v>
      </c>
      <c r="U48">
        <f>VLOOKUP(CONCATENATE($A48,U$3),[1]Blad3!$A$3:$J$4477,7,FALSE)</f>
        <v>19.95</v>
      </c>
      <c r="V48">
        <f>VLOOKUP(CONCATENATE($A48,V$3),[1]Blad3!$A$3:$J$4477,7,FALSE)</f>
        <v>28.85</v>
      </c>
      <c r="X48">
        <f>VLOOKUP(CONCATENATE($A48,X$3),[1]Blad3!$A$3:$J$4477,7,FALSE)</f>
        <v>11224.965</v>
      </c>
      <c r="Y48">
        <f>VLOOKUP(CONCATENATE($A48,Y$3),[1]Blad3!$A$3:$J$4477,7,FALSE)</f>
        <v>47278.707000000002</v>
      </c>
      <c r="Z48">
        <f>VLOOKUP(CONCATENATE($A48,Z$3),[1]Blad3!$A$3:$J$4477,7,FALSE)</f>
        <v>18846.955000000002</v>
      </c>
      <c r="AA48">
        <f>VLOOKUP(CONCATENATE($A48,AA$3),[1]Blad3!$A$3:$J$4477,7,FALSE)</f>
        <v>15123.453</v>
      </c>
      <c r="AB48">
        <f>VLOOKUP(CONCATENATE($A48,AB$3),[1]Blad3!$A$3:$J$4477,7,FALSE)</f>
        <v>2083.3330000000001</v>
      </c>
      <c r="AC48">
        <f>VLOOKUP(CONCATENATE($A48,AC$3),[1]Blad3!$A$3:$J$4477,7,FALSE)</f>
        <v>1.4039999999999999</v>
      </c>
      <c r="AD48">
        <f>VLOOKUP(CONCATENATE($A48,AD$3),[1]Blad3!$A$3:$J$4477,7,FALSE)</f>
        <v>39.85</v>
      </c>
      <c r="AE48">
        <f>VLOOKUP(CONCATENATE($A48,AE$3),[1]Blad3!$A$3:$J$4477,7,FALSE)</f>
        <v>20.350000000000001</v>
      </c>
      <c r="AG48">
        <f>VLOOKUP(CONCATENATE($A48,AG$3),[1]Blad3!$A$3:$J$4477,7,FALSE)</f>
        <v>16925</v>
      </c>
      <c r="AH48">
        <f>VLOOKUP(CONCATENATE($A48,AH$3),[1]Blad3!$A$3:$J$4477,7,FALSE)</f>
        <v>63810</v>
      </c>
      <c r="AI48">
        <f>VLOOKUP(CONCATENATE($A48,AI$3),[1]Blad3!$A$3:$J$4477,7,FALSE)</f>
        <v>31920</v>
      </c>
      <c r="AJ48">
        <f>VLOOKUP(CONCATENATE($A48,AJ$3),[1]Blad3!$A$3:$J$4477,7,FALSE)</f>
        <v>10798.333000000001</v>
      </c>
      <c r="AK48">
        <f>VLOOKUP(CONCATENATE($A48,AK$3),[1]Blad3!$A$3:$J$4477,7,FALSE)</f>
        <v>4166.6660000000002</v>
      </c>
      <c r="AL48">
        <f>VLOOKUP(CONCATENATE($A48,AL$3),[1]Blad3!$A$3:$J$4477,7,FALSE)</f>
        <v>0.9</v>
      </c>
      <c r="AM48">
        <f>VLOOKUP(CONCATENATE($A48,AM$3),[1]Blad3!$A$3:$J$4477,7,FALSE)</f>
        <v>22.4</v>
      </c>
      <c r="AO48">
        <f>VLOOKUP(CONCATENATE($A48,AO$3),[1]Blad3!$A$3:$J$4477,7,FALSE)</f>
        <v>22365.699000000001</v>
      </c>
      <c r="AP48">
        <f>VLOOKUP(CONCATENATE($A48,AP$3),[1]Blad3!$A$3:$J$4477,7,FALSE)</f>
        <v>120929.55499999999</v>
      </c>
      <c r="AQ48">
        <f>VLOOKUP(CONCATENATE($A48,AQ$3),[1]Blad3!$A$3:$J$4477,7,FALSE)</f>
        <v>68510.934999999998</v>
      </c>
      <c r="AR48">
        <f>VLOOKUP(CONCATENATE($A48,AR$3),[1]Blad3!$A$3:$J$4477,7,FALSE)</f>
        <v>19914.394</v>
      </c>
      <c r="AS48">
        <f>VLOOKUP(CONCATENATE($A48,AS$3),[1]Blad3!$A$3:$J$4477,7,FALSE)</f>
        <v>10138.526</v>
      </c>
      <c r="AT48">
        <f>VLOOKUP(CONCATENATE($A48,AT$3),[1]Blad3!$A$3:$J$4477,7,FALSE)</f>
        <v>0.80500000000000005</v>
      </c>
      <c r="AU48">
        <f>VLOOKUP(CONCATENATE($A48,AU$3),[1]Blad3!$A$3:$J$4477,7,FALSE)</f>
        <v>31.65</v>
      </c>
      <c r="AV48">
        <f>VLOOKUP(CONCATENATE($A48,AV$3),[1]Blad3!$A$3:$J$4477,7,FALSE)</f>
        <v>133.1</v>
      </c>
      <c r="AX48">
        <f>VLOOKUP(CONCATENATE($A48,AX$3),[1]Blad3!$A$3:$J$4477,7,FALSE)</f>
        <v>93708</v>
      </c>
      <c r="AY48">
        <f>VLOOKUP(CONCATENATE($A48,AY$3),[1]Blad3!$A$3:$J$4477,7,FALSE)</f>
        <v>599540</v>
      </c>
      <c r="AZ48">
        <f>VLOOKUP(CONCATENATE($A48,AZ$3),[1]Blad3!$A$3:$J$4477,7,FALSE)</f>
        <v>0.156</v>
      </c>
      <c r="BA48">
        <f>VLOOKUP(CONCATENATE($A48,BA$3),[1]Blad3!$A$3:$J$4477,7,FALSE)</f>
        <v>81887</v>
      </c>
      <c r="BB48">
        <f>VLOOKUP(CONCATENATE($A48,BB$3),[1]Blad3!$A$3:$J$4477,7,FALSE)</f>
        <v>62909</v>
      </c>
      <c r="BC48">
        <f>VLOOKUP(CONCATENATE($A48,BC$3),[1]Blad3!$A$3:$J$4477,7,FALSE)</f>
        <v>1.3009999999999999</v>
      </c>
      <c r="BD48">
        <f>VLOOKUP(CONCATENATE($A48,BD$3),[1]Blad3!$A$3:$J$4477,7,FALSE)</f>
        <v>16034</v>
      </c>
      <c r="BE48">
        <f>VLOOKUP(CONCATENATE($A48,BE$3),[1]Blad3!$A$3:$J$4477,7,FALSE)</f>
        <v>14838</v>
      </c>
      <c r="BF48">
        <f>VLOOKUP(CONCATENATE($A48,BF$3),[1]Blad3!$A$3:$J$4477,7,FALSE)</f>
        <v>1.08</v>
      </c>
      <c r="BG48">
        <f>VLOOKUP(CONCATENATE($A48,BG$3),[1]Blad3!$A$3:$J$4477,7,FALSE)</f>
        <v>182334</v>
      </c>
      <c r="BH48">
        <f>VLOOKUP(CONCATENATE($A48,BH$3),[1]Blad3!$A$3:$J$4477,7,FALSE)</f>
        <v>124867</v>
      </c>
      <c r="BI48">
        <f>VLOOKUP(CONCATENATE($A48,BI$3),[1]Blad3!$A$3:$J$4477,7,FALSE)</f>
        <v>307201</v>
      </c>
      <c r="BJ48" t="e">
        <f>VLOOKUP(CONCATENATE($A48,BJ$3),[1]Blad3!$A$3:$J$4477,7,FALSE)</f>
        <v>#N/A</v>
      </c>
    </row>
    <row r="49" spans="1:62" x14ac:dyDescent="0.25">
      <c r="A49" s="26" t="str">
        <f t="shared" si="0"/>
        <v>2009_aug_</v>
      </c>
      <c r="B49">
        <f t="shared" si="2"/>
        <v>2009</v>
      </c>
      <c r="C49" t="str">
        <f t="shared" si="3"/>
        <v>aug</v>
      </c>
      <c r="D49">
        <f>VLOOKUP(CONCATENATE($A49,D$3),[1]Blad3!$A$3:$J$4477,7,FALSE)</f>
        <v>9430.4390000000003</v>
      </c>
      <c r="E49">
        <f>VLOOKUP(CONCATENATE($A49,E$3),[1]Blad3!$A$3:$J$4477,7,FALSE)</f>
        <v>16786.602999999999</v>
      </c>
      <c r="F49">
        <f>VLOOKUP(CONCATENATE($A49,F$3),[1]Blad3!$A$3:$J$4477,7,FALSE)</f>
        <v>3084.681</v>
      </c>
      <c r="G49">
        <f>VLOOKUP(CONCATENATE($A49,G$3),[1]Blad3!$A$3:$J$4477,7,FALSE)</f>
        <v>1335.8969999999999</v>
      </c>
      <c r="H49">
        <f>VLOOKUP(CONCATENATE($A49,H$3),[1]Blad3!$A$3:$J$4477,7,FALSE)</f>
        <v>2935.5839999999998</v>
      </c>
      <c r="I49">
        <f>VLOOKUP(CONCATENATE($A49,I$3),[1]Blad3!$A$3:$J$4477,7,FALSE)</f>
        <v>27</v>
      </c>
      <c r="J49">
        <f>VLOOKUP(CONCATENATE($A49,J$3),[1]Blad3!$A$3:$J$4477,7,FALSE)</f>
        <v>123.5</v>
      </c>
      <c r="K49">
        <f>VLOOKUP(CONCATENATE($A49,K$3),[1]Blad3!$A$3:$J$4477,7,FALSE)</f>
        <v>2</v>
      </c>
      <c r="L49">
        <f>VLOOKUP(CONCATENATE($A49,L$3),[1]Blad3!$A$3:$J$4477,7,FALSE)</f>
        <v>16.05</v>
      </c>
      <c r="N49">
        <f>VLOOKUP(CONCATENATE($A49,N$3),[1]Blad3!$A$3:$J$4477,7,FALSE)</f>
        <v>21555.616000000002</v>
      </c>
      <c r="O49">
        <f>VLOOKUP(CONCATENATE($A49,O$3),[1]Blad3!$A$3:$J$4477,7,FALSE)</f>
        <v>52452.294999999998</v>
      </c>
      <c r="P49">
        <f>VLOOKUP(CONCATENATE($A49,P$3),[1]Blad3!$A$3:$J$4477,7,FALSE)</f>
        <v>20623.487000000001</v>
      </c>
      <c r="Q49">
        <f>VLOOKUP(CONCATENATE($A49,Q$3),[1]Blad3!$A$3:$J$4477,7,FALSE)</f>
        <v>3189.8580000000002</v>
      </c>
      <c r="R49">
        <f>VLOOKUP(CONCATENATE($A49,R$3),[1]Blad3!$A$3:$J$4477,7,FALSE)</f>
        <v>7083.3329999999996</v>
      </c>
      <c r="S49">
        <f>VLOOKUP(CONCATENATE($A49,S$3),[1]Blad3!$A$3:$J$4477,7,FALSE)</f>
        <v>39.85</v>
      </c>
      <c r="T49">
        <f>VLOOKUP(CONCATENATE($A49,T$3),[1]Blad3!$A$3:$J$4477,7,FALSE)</f>
        <v>0.83499999999999996</v>
      </c>
      <c r="U49">
        <f>VLOOKUP(CONCATENATE($A49,U$3),[1]Blad3!$A$3:$J$4477,7,FALSE)</f>
        <v>19.600000000000001</v>
      </c>
      <c r="V49">
        <f>VLOOKUP(CONCATENATE($A49,V$3),[1]Blad3!$A$3:$J$4477,7,FALSE)</f>
        <v>28.65</v>
      </c>
      <c r="X49">
        <f>VLOOKUP(CONCATENATE($A49,X$3),[1]Blad3!$A$3:$J$4477,7,FALSE)</f>
        <v>11549.114</v>
      </c>
      <c r="Y49">
        <f>VLOOKUP(CONCATENATE($A49,Y$3),[1]Blad3!$A$3:$J$4477,7,FALSE)</f>
        <v>47278.707000000002</v>
      </c>
      <c r="Z49">
        <f>VLOOKUP(CONCATENATE($A49,Z$3),[1]Blad3!$A$3:$J$4477,7,FALSE)</f>
        <v>18522.806</v>
      </c>
      <c r="AA49">
        <f>VLOOKUP(CONCATENATE($A49,AA$3),[1]Blad3!$A$3:$J$4477,7,FALSE)</f>
        <v>15123.453</v>
      </c>
      <c r="AB49">
        <f>VLOOKUP(CONCATENATE($A49,AB$3),[1]Blad3!$A$3:$J$4477,7,FALSE)</f>
        <v>2083.3330000000001</v>
      </c>
      <c r="AC49">
        <f>VLOOKUP(CONCATENATE($A49,AC$3),[1]Blad3!$A$3:$J$4477,7,FALSE)</f>
        <v>1.4039999999999999</v>
      </c>
      <c r="AD49">
        <f>VLOOKUP(CONCATENATE($A49,AD$3),[1]Blad3!$A$3:$J$4477,7,FALSE)</f>
        <v>39.85</v>
      </c>
      <c r="AE49">
        <f>VLOOKUP(CONCATENATE($A49,AE$3),[1]Blad3!$A$3:$J$4477,7,FALSE)</f>
        <v>20</v>
      </c>
      <c r="AG49">
        <f>VLOOKUP(CONCATENATE($A49,AG$3),[1]Blad3!$A$3:$J$4477,7,FALSE)</f>
        <v>24838.75</v>
      </c>
      <c r="AH49">
        <f>VLOOKUP(CONCATENATE($A49,AH$3),[1]Blad3!$A$3:$J$4477,7,FALSE)</f>
        <v>71510</v>
      </c>
      <c r="AI49">
        <f>VLOOKUP(CONCATENATE($A49,AI$3),[1]Blad3!$A$3:$J$4477,7,FALSE)</f>
        <v>31706.25</v>
      </c>
      <c r="AJ49">
        <f>VLOOKUP(CONCATENATE($A49,AJ$3),[1]Blad3!$A$3:$J$4477,7,FALSE)</f>
        <v>10798.333000000001</v>
      </c>
      <c r="AK49">
        <f>VLOOKUP(CONCATENATE($A49,AK$3),[1]Blad3!$A$3:$J$4477,7,FALSE)</f>
        <v>4166.6660000000002</v>
      </c>
      <c r="AL49">
        <f>VLOOKUP(CONCATENATE($A49,AL$3),[1]Blad3!$A$3:$J$4477,7,FALSE)</f>
        <v>1.01</v>
      </c>
      <c r="AM49">
        <f>VLOOKUP(CONCATENATE($A49,AM$3),[1]Blad3!$A$3:$J$4477,7,FALSE)</f>
        <v>22.25</v>
      </c>
      <c r="AO49">
        <f>VLOOKUP(CONCATENATE($A49,AO$3),[1]Blad3!$A$3:$J$4477,7,FALSE)</f>
        <v>23386.319</v>
      </c>
      <c r="AP49">
        <f>VLOOKUP(CONCATENATE($A49,AP$3),[1]Blad3!$A$3:$J$4477,7,FALSE)</f>
        <v>120929.55499999999</v>
      </c>
      <c r="AQ49">
        <f>VLOOKUP(CONCATENATE($A49,AQ$3),[1]Blad3!$A$3:$J$4477,7,FALSE)</f>
        <v>67458.209000000003</v>
      </c>
      <c r="AR49">
        <f>VLOOKUP(CONCATENATE($A49,AR$3),[1]Blad3!$A$3:$J$4477,7,FALSE)</f>
        <v>19946.499</v>
      </c>
      <c r="AS49">
        <f>VLOOKUP(CONCATENATE($A49,AS$3),[1]Blad3!$A$3:$J$4477,7,FALSE)</f>
        <v>10138.526</v>
      </c>
      <c r="AT49">
        <f>VLOOKUP(CONCATENATE($A49,AT$3),[1]Blad3!$A$3:$J$4477,7,FALSE)</f>
        <v>0.80500000000000005</v>
      </c>
      <c r="AU49">
        <f>VLOOKUP(CONCATENATE($A49,AU$3),[1]Blad3!$A$3:$J$4477,7,FALSE)</f>
        <v>31.45</v>
      </c>
      <c r="AV49">
        <f>VLOOKUP(CONCATENATE($A49,AV$3),[1]Blad3!$A$3:$J$4477,7,FALSE)</f>
        <v>120.25</v>
      </c>
      <c r="AX49">
        <f>VLOOKUP(CONCATENATE($A49,AX$3),[1]Blad3!$A$3:$J$4477,7,FALSE)</f>
        <v>101724</v>
      </c>
      <c r="AY49">
        <f>VLOOKUP(CONCATENATE($A49,AY$3),[1]Blad3!$A$3:$J$4477,7,FALSE)</f>
        <v>590151</v>
      </c>
      <c r="AZ49">
        <f>VLOOKUP(CONCATENATE($A49,AZ$3),[1]Blad3!$A$3:$J$4477,7,FALSE)</f>
        <v>0.17199999999999999</v>
      </c>
      <c r="BA49">
        <f>VLOOKUP(CONCATENATE($A49,BA$3),[1]Blad3!$A$3:$J$4477,7,FALSE)</f>
        <v>100950</v>
      </c>
      <c r="BB49">
        <f>VLOOKUP(CONCATENATE($A49,BB$3),[1]Blad3!$A$3:$J$4477,7,FALSE)</f>
        <v>67761</v>
      </c>
      <c r="BC49">
        <f>VLOOKUP(CONCATENATE($A49,BC$3),[1]Blad3!$A$3:$J$4477,7,FALSE)</f>
        <v>1.4890000000000001</v>
      </c>
      <c r="BD49">
        <f>VLOOKUP(CONCATENATE($A49,BD$3),[1]Blad3!$A$3:$J$4477,7,FALSE)</f>
        <v>14238</v>
      </c>
      <c r="BE49">
        <f>VLOOKUP(CONCATENATE($A49,BE$3),[1]Blad3!$A$3:$J$4477,7,FALSE)</f>
        <v>14708</v>
      </c>
      <c r="BF49">
        <f>VLOOKUP(CONCATENATE($A49,BF$3),[1]Blad3!$A$3:$J$4477,7,FALSE)</f>
        <v>0.96799999999999997</v>
      </c>
      <c r="BG49">
        <f>VLOOKUP(CONCATENATE($A49,BG$3),[1]Blad3!$A$3:$J$4477,7,FALSE)</f>
        <v>192822</v>
      </c>
      <c r="BH49">
        <f>VLOOKUP(CONCATENATE($A49,BH$3),[1]Blad3!$A$3:$J$4477,7,FALSE)</f>
        <v>141242</v>
      </c>
      <c r="BI49">
        <f>VLOOKUP(CONCATENATE($A49,BI$3),[1]Blad3!$A$3:$J$4477,7,FALSE)</f>
        <v>334064</v>
      </c>
      <c r="BJ49" t="e">
        <f>VLOOKUP(CONCATENATE($A49,BJ$3),[1]Blad3!$A$3:$J$4477,7,FALSE)</f>
        <v>#N/A</v>
      </c>
    </row>
    <row r="50" spans="1:62" x14ac:dyDescent="0.25">
      <c r="A50" s="26" t="str">
        <f t="shared" si="0"/>
        <v>2009_sep_</v>
      </c>
      <c r="B50">
        <f t="shared" si="2"/>
        <v>2009</v>
      </c>
      <c r="C50" t="str">
        <f t="shared" si="3"/>
        <v>sep</v>
      </c>
      <c r="D50">
        <f>VLOOKUP(CONCATENATE($A50,D$3),[1]Blad3!$A$3:$J$4477,7,FALSE)</f>
        <v>9621.0570000000007</v>
      </c>
      <c r="E50">
        <f>VLOOKUP(CONCATENATE($A50,E$3),[1]Blad3!$A$3:$J$4477,7,FALSE)</f>
        <v>16714.274000000001</v>
      </c>
      <c r="F50">
        <f>VLOOKUP(CONCATENATE($A50,F$3),[1]Blad3!$A$3:$J$4477,7,FALSE)</f>
        <v>2988.585</v>
      </c>
      <c r="G50">
        <f>VLOOKUP(CONCATENATE($A50,G$3),[1]Blad3!$A$3:$J$4477,7,FALSE)</f>
        <v>1335.8969999999999</v>
      </c>
      <c r="H50">
        <f>VLOOKUP(CONCATENATE($A50,H$3),[1]Blad3!$A$3:$J$4477,7,FALSE)</f>
        <v>2768.7330000000002</v>
      </c>
      <c r="I50">
        <f>VLOOKUP(CONCATENATE($A50,I$3),[1]Blad3!$A$3:$J$4477,7,FALSE)</f>
        <v>28</v>
      </c>
      <c r="J50">
        <f>VLOOKUP(CONCATENATE($A50,J$3),[1]Blad3!$A$3:$J$4477,7,FALSE)</f>
        <v>118.5</v>
      </c>
      <c r="K50">
        <f>VLOOKUP(CONCATENATE($A50,K$3),[1]Blad3!$A$3:$J$4477,7,FALSE)</f>
        <v>1.85</v>
      </c>
      <c r="L50">
        <f>VLOOKUP(CONCATENATE($A50,L$3),[1]Blad3!$A$3:$J$4477,7,FALSE)</f>
        <v>15.55</v>
      </c>
      <c r="N50">
        <f>VLOOKUP(CONCATENATE($A50,N$3),[1]Blad3!$A$3:$J$4477,7,FALSE)</f>
        <v>16937.206999999999</v>
      </c>
      <c r="O50">
        <f>VLOOKUP(CONCATENATE($A50,O$3),[1]Blad3!$A$3:$J$4477,7,FALSE)</f>
        <v>47269.805999999997</v>
      </c>
      <c r="P50">
        <f>VLOOKUP(CONCATENATE($A50,P$3),[1]Blad3!$A$3:$J$4477,7,FALSE)</f>
        <v>20206.812000000002</v>
      </c>
      <c r="Q50">
        <f>VLOOKUP(CONCATENATE($A50,Q$3),[1]Blad3!$A$3:$J$4477,7,FALSE)</f>
        <v>3042.4520000000002</v>
      </c>
      <c r="R50">
        <f>VLOOKUP(CONCATENATE($A50,R$3),[1]Blad3!$A$3:$J$4477,7,FALSE)</f>
        <v>7083.3329999999996</v>
      </c>
      <c r="S50">
        <f>VLOOKUP(CONCATENATE($A50,S$3),[1]Blad3!$A$3:$J$4477,7,FALSE)</f>
        <v>35.6</v>
      </c>
      <c r="T50">
        <f>VLOOKUP(CONCATENATE($A50,T$3),[1]Blad3!$A$3:$J$4477,7,FALSE)</f>
        <v>0.80600000000000005</v>
      </c>
      <c r="U50">
        <f>VLOOKUP(CONCATENATE($A50,U$3),[1]Blad3!$A$3:$J$4477,7,FALSE)</f>
        <v>19.100000000000001</v>
      </c>
      <c r="V50">
        <f>VLOOKUP(CONCATENATE($A50,V$3),[1]Blad3!$A$3:$J$4477,7,FALSE)</f>
        <v>28.25</v>
      </c>
      <c r="X50">
        <f>VLOOKUP(CONCATENATE($A50,X$3),[1]Blad3!$A$3:$J$4477,7,FALSE)</f>
        <v>10750.043</v>
      </c>
      <c r="Y50">
        <f>VLOOKUP(CONCATENATE($A50,Y$3),[1]Blad3!$A$3:$J$4477,7,FALSE)</f>
        <v>44403.650999999998</v>
      </c>
      <c r="Z50">
        <f>VLOOKUP(CONCATENATE($A50,Z$3),[1]Blad3!$A$3:$J$4477,7,FALSE)</f>
        <v>18059.736000000001</v>
      </c>
      <c r="AA50">
        <f>VLOOKUP(CONCATENATE($A50,AA$3),[1]Blad3!$A$3:$J$4477,7,FALSE)</f>
        <v>13510.537</v>
      </c>
      <c r="AB50">
        <f>VLOOKUP(CONCATENATE($A50,AB$3),[1]Blad3!$A$3:$J$4477,7,FALSE)</f>
        <v>2083.3330000000001</v>
      </c>
      <c r="AC50">
        <f>VLOOKUP(CONCATENATE($A50,AC$3),[1]Blad3!$A$3:$J$4477,7,FALSE)</f>
        <v>1.319</v>
      </c>
      <c r="AD50">
        <f>VLOOKUP(CONCATENATE($A50,AD$3),[1]Blad3!$A$3:$J$4477,7,FALSE)</f>
        <v>35.6</v>
      </c>
      <c r="AE50">
        <f>VLOOKUP(CONCATENATE($A50,AE$3),[1]Blad3!$A$3:$J$4477,7,FALSE)</f>
        <v>19.5</v>
      </c>
      <c r="AG50">
        <f>VLOOKUP(CONCATENATE($A50,AG$3),[1]Blad3!$A$3:$J$4477,7,FALSE)</f>
        <v>32567.916000000001</v>
      </c>
      <c r="AH50">
        <f>VLOOKUP(CONCATENATE($A50,AH$3),[1]Blad3!$A$3:$J$4477,7,FALSE)</f>
        <v>78780</v>
      </c>
      <c r="AI50">
        <f>VLOOKUP(CONCATENATE($A50,AI$3),[1]Blad3!$A$3:$J$4477,7,FALSE)</f>
        <v>31278.75</v>
      </c>
      <c r="AJ50">
        <f>VLOOKUP(CONCATENATE($A50,AJ$3),[1]Blad3!$A$3:$J$4477,7,FALSE)</f>
        <v>10766.665999999999</v>
      </c>
      <c r="AK50">
        <f>VLOOKUP(CONCATENATE($A50,AK$3),[1]Blad3!$A$3:$J$4477,7,FALSE)</f>
        <v>4166.6660000000002</v>
      </c>
      <c r="AL50">
        <f>VLOOKUP(CONCATENATE($A50,AL$3),[1]Blad3!$A$3:$J$4477,7,FALSE)</f>
        <v>1.1100000000000001</v>
      </c>
      <c r="AM50">
        <f>VLOOKUP(CONCATENATE($A50,AM$3),[1]Blad3!$A$3:$J$4477,7,FALSE)</f>
        <v>21.95</v>
      </c>
      <c r="AO50">
        <f>VLOOKUP(CONCATENATE($A50,AO$3),[1]Blad3!$A$3:$J$4477,7,FALSE)</f>
        <v>23258.190999999999</v>
      </c>
      <c r="AP50">
        <f>VLOOKUP(CONCATENATE($A50,AP$3),[1]Blad3!$A$3:$J$4477,7,FALSE)</f>
        <v>120178.44</v>
      </c>
      <c r="AQ50">
        <f>VLOOKUP(CONCATENATE($A50,AQ$3),[1]Blad3!$A$3:$J$4477,7,FALSE)</f>
        <v>66835.221000000005</v>
      </c>
      <c r="AR50">
        <f>VLOOKUP(CONCATENATE($A50,AR$3),[1]Blad3!$A$3:$J$4477,7,FALSE)</f>
        <v>19946.499</v>
      </c>
      <c r="AS50">
        <f>VLOOKUP(CONCATENATE($A50,AS$3),[1]Blad3!$A$3:$J$4477,7,FALSE)</f>
        <v>10138.526</v>
      </c>
      <c r="AT50">
        <f>VLOOKUP(CONCATENATE($A50,AT$3),[1]Blad3!$A$3:$J$4477,7,FALSE)</f>
        <v>0.8</v>
      </c>
      <c r="AU50">
        <f>VLOOKUP(CONCATENATE($A50,AU$3),[1]Blad3!$A$3:$J$4477,7,FALSE)</f>
        <v>31.15</v>
      </c>
      <c r="AV50">
        <f>VLOOKUP(CONCATENATE($A50,AV$3),[1]Blad3!$A$3:$J$4477,7,FALSE)</f>
        <v>119.5</v>
      </c>
      <c r="AX50">
        <f>VLOOKUP(CONCATENATE($A50,AX$3),[1]Blad3!$A$3:$J$4477,7,FALSE)</f>
        <v>133956</v>
      </c>
      <c r="AY50">
        <f>VLOOKUP(CONCATENATE($A50,AY$3),[1]Blad3!$A$3:$J$4477,7,FALSE)</f>
        <v>610932</v>
      </c>
      <c r="AZ50">
        <f>VLOOKUP(CONCATENATE($A50,AZ$3),[1]Blad3!$A$3:$J$4477,7,FALSE)</f>
        <v>0.219</v>
      </c>
      <c r="BA50">
        <f>VLOOKUP(CONCATENATE($A50,BA$3),[1]Blad3!$A$3:$J$4477,7,FALSE)</f>
        <v>109032</v>
      </c>
      <c r="BB50">
        <f>VLOOKUP(CONCATENATE($A50,BB$3),[1]Blad3!$A$3:$J$4477,7,FALSE)</f>
        <v>68171</v>
      </c>
      <c r="BC50">
        <f>VLOOKUP(CONCATENATE($A50,BC$3),[1]Blad3!$A$3:$J$4477,7,FALSE)</f>
        <v>1.599</v>
      </c>
      <c r="BD50">
        <f>VLOOKUP(CONCATENATE($A50,BD$3),[1]Blad3!$A$3:$J$4477,7,FALSE)</f>
        <v>17543</v>
      </c>
      <c r="BE50">
        <f>VLOOKUP(CONCATENATE($A50,BE$3),[1]Blad3!$A$3:$J$4477,7,FALSE)</f>
        <v>23171</v>
      </c>
      <c r="BF50">
        <f>VLOOKUP(CONCATENATE($A50,BF$3),[1]Blad3!$A$3:$J$4477,7,FALSE)</f>
        <v>0.75700000000000001</v>
      </c>
      <c r="BG50">
        <f>VLOOKUP(CONCATENATE($A50,BG$3),[1]Blad3!$A$3:$J$4477,7,FALSE)</f>
        <v>233815</v>
      </c>
      <c r="BH50">
        <f>VLOOKUP(CONCATENATE($A50,BH$3),[1]Blad3!$A$3:$J$4477,7,FALSE)</f>
        <v>154288</v>
      </c>
      <c r="BI50">
        <f>VLOOKUP(CONCATENATE($A50,BI$3),[1]Blad3!$A$3:$J$4477,7,FALSE)</f>
        <v>388103</v>
      </c>
      <c r="BJ50" t="e">
        <f>VLOOKUP(CONCATENATE($A50,BJ$3),[1]Blad3!$A$3:$J$4477,7,FALSE)</f>
        <v>#N/A</v>
      </c>
    </row>
    <row r="51" spans="1:62" x14ac:dyDescent="0.25">
      <c r="A51" s="26" t="str">
        <f t="shared" si="0"/>
        <v>2009_okt_</v>
      </c>
      <c r="B51">
        <f t="shared" si="2"/>
        <v>2009</v>
      </c>
      <c r="C51" t="str">
        <f t="shared" si="3"/>
        <v>okt</v>
      </c>
      <c r="D51">
        <f>VLOOKUP(CONCATENATE($A51,D$3),[1]Blad3!$A$3:$J$4477,7,FALSE)</f>
        <v>11576.972</v>
      </c>
      <c r="E51">
        <f>VLOOKUP(CONCATENATE($A51,E$3),[1]Blad3!$A$3:$J$4477,7,FALSE)</f>
        <v>18510.705000000002</v>
      </c>
      <c r="F51">
        <f>VLOOKUP(CONCATENATE($A51,F$3),[1]Blad3!$A$3:$J$4477,7,FALSE)</f>
        <v>2902.0990000000002</v>
      </c>
      <c r="G51">
        <f>VLOOKUP(CONCATENATE($A51,G$3),[1]Blad3!$A$3:$J$4477,7,FALSE)</f>
        <v>1335.8969999999999</v>
      </c>
      <c r="H51">
        <f>VLOOKUP(CONCATENATE($A51,H$3),[1]Blad3!$A$3:$J$4477,7,FALSE)</f>
        <v>2695.7359999999999</v>
      </c>
      <c r="I51">
        <f>VLOOKUP(CONCATENATE($A51,I$3),[1]Blad3!$A$3:$J$4477,7,FALSE)</f>
        <v>30.1</v>
      </c>
      <c r="J51">
        <f>VLOOKUP(CONCATENATE($A51,J$3),[1]Blad3!$A$3:$J$4477,7,FALSE)</f>
        <v>121</v>
      </c>
      <c r="K51">
        <f>VLOOKUP(CONCATENATE($A51,K$3),[1]Blad3!$A$3:$J$4477,7,FALSE)</f>
        <v>1.8</v>
      </c>
      <c r="L51">
        <f>VLOOKUP(CONCATENATE($A51,L$3),[1]Blad3!$A$3:$J$4477,7,FALSE)</f>
        <v>15.1</v>
      </c>
      <c r="N51">
        <f>VLOOKUP(CONCATENATE($A51,N$3),[1]Blad3!$A$3:$J$4477,7,FALSE)</f>
        <v>8957.1640000000007</v>
      </c>
      <c r="O51">
        <f>VLOOKUP(CONCATENATE($A51,O$3),[1]Blad3!$A$3:$J$4477,7,FALSE)</f>
        <v>38718.635000000002</v>
      </c>
      <c r="P51">
        <f>VLOOKUP(CONCATENATE($A51,P$3),[1]Blad3!$A$3:$J$4477,7,FALSE)</f>
        <v>19806.674999999999</v>
      </c>
      <c r="Q51">
        <f>VLOOKUP(CONCATENATE($A51,Q$3),[1]Blad3!$A$3:$J$4477,7,FALSE)</f>
        <v>2871.462</v>
      </c>
      <c r="R51">
        <f>VLOOKUP(CONCATENATE($A51,R$3),[1]Blad3!$A$3:$J$4477,7,FALSE)</f>
        <v>7083.3329999999996</v>
      </c>
      <c r="S51">
        <f>VLOOKUP(CONCATENATE($A51,S$3),[1]Blad3!$A$3:$J$4477,7,FALSE)</f>
        <v>28.7</v>
      </c>
      <c r="T51">
        <f>VLOOKUP(CONCATENATE($A51,T$3),[1]Blad3!$A$3:$J$4477,7,FALSE)</f>
        <v>0.74</v>
      </c>
      <c r="U51">
        <f>VLOOKUP(CONCATENATE($A51,U$3),[1]Blad3!$A$3:$J$4477,7,FALSE)</f>
        <v>18.600000000000001</v>
      </c>
      <c r="V51">
        <f>VLOOKUP(CONCATENATE($A51,V$3),[1]Blad3!$A$3:$J$4477,7,FALSE)</f>
        <v>27.9</v>
      </c>
      <c r="X51">
        <f>VLOOKUP(CONCATENATE($A51,X$3),[1]Blad3!$A$3:$J$4477,7,FALSE)</f>
        <v>9313.1119999999992</v>
      </c>
      <c r="Y51">
        <f>VLOOKUP(CONCATENATE($A51,Y$3),[1]Blad3!$A$3:$J$4477,7,FALSE)</f>
        <v>39931.339999999997</v>
      </c>
      <c r="Z51">
        <f>VLOOKUP(CONCATENATE($A51,Z$3),[1]Blad3!$A$3:$J$4477,7,FALSE)</f>
        <v>17642.972000000002</v>
      </c>
      <c r="AA51">
        <f>VLOOKUP(CONCATENATE($A51,AA$3),[1]Blad3!$A$3:$J$4477,7,FALSE)</f>
        <v>10891.922</v>
      </c>
      <c r="AB51">
        <f>VLOOKUP(CONCATENATE($A51,AB$3),[1]Blad3!$A$3:$J$4477,7,FALSE)</f>
        <v>2083.3330000000001</v>
      </c>
      <c r="AC51">
        <f>VLOOKUP(CONCATENATE($A51,AC$3),[1]Blad3!$A$3:$J$4477,7,FALSE)</f>
        <v>1.1859999999999999</v>
      </c>
      <c r="AD51">
        <f>VLOOKUP(CONCATENATE($A51,AD$3),[1]Blad3!$A$3:$J$4477,7,FALSE)</f>
        <v>28.7</v>
      </c>
      <c r="AE51">
        <f>VLOOKUP(CONCATENATE($A51,AE$3),[1]Blad3!$A$3:$J$4477,7,FALSE)</f>
        <v>19.05</v>
      </c>
      <c r="AG51">
        <f>VLOOKUP(CONCATENATE($A51,AG$3),[1]Blad3!$A$3:$J$4477,7,FALSE)</f>
        <v>39010.165999999997</v>
      </c>
      <c r="AH51">
        <f>VLOOKUP(CONCATENATE($A51,AH$3),[1]Blad3!$A$3:$J$4477,7,FALSE)</f>
        <v>84866</v>
      </c>
      <c r="AI51">
        <f>VLOOKUP(CONCATENATE($A51,AI$3),[1]Blad3!$A$3:$J$4477,7,FALSE)</f>
        <v>30922.5</v>
      </c>
      <c r="AJ51">
        <f>VLOOKUP(CONCATENATE($A51,AJ$3),[1]Blad3!$A$3:$J$4477,7,FALSE)</f>
        <v>10766.665999999999</v>
      </c>
      <c r="AK51">
        <f>VLOOKUP(CONCATENATE($A51,AK$3),[1]Blad3!$A$3:$J$4477,7,FALSE)</f>
        <v>4166.6660000000002</v>
      </c>
      <c r="AL51">
        <f>VLOOKUP(CONCATENATE($A51,AL$3),[1]Blad3!$A$3:$J$4477,7,FALSE)</f>
        <v>1.19</v>
      </c>
      <c r="AM51">
        <f>VLOOKUP(CONCATENATE($A51,AM$3),[1]Blad3!$A$3:$J$4477,7,FALSE)</f>
        <v>21.7</v>
      </c>
      <c r="AO51">
        <f>VLOOKUP(CONCATENATE($A51,AO$3),[1]Blad3!$A$3:$J$4477,7,FALSE)</f>
        <v>19848.421999999999</v>
      </c>
      <c r="AP51">
        <f>VLOOKUP(CONCATENATE($A51,AP$3),[1]Blad3!$A$3:$J$4477,7,FALSE)</f>
        <v>116422.863</v>
      </c>
      <c r="AQ51">
        <f>VLOOKUP(CONCATENATE($A51,AQ$3),[1]Blad3!$A$3:$J$4477,7,FALSE)</f>
        <v>66425.203999999998</v>
      </c>
      <c r="AR51">
        <f>VLOOKUP(CONCATENATE($A51,AR$3),[1]Blad3!$A$3:$J$4477,7,FALSE)</f>
        <v>20010.71</v>
      </c>
      <c r="AS51">
        <f>VLOOKUP(CONCATENATE($A51,AS$3),[1]Blad3!$A$3:$J$4477,7,FALSE)</f>
        <v>10138.526</v>
      </c>
      <c r="AT51">
        <f>VLOOKUP(CONCATENATE($A51,AT$3),[1]Blad3!$A$3:$J$4477,7,FALSE)</f>
        <v>0.77500000000000002</v>
      </c>
      <c r="AU51">
        <f>VLOOKUP(CONCATENATE($A51,AU$3),[1]Blad3!$A$3:$J$4477,7,FALSE)</f>
        <v>30.75</v>
      </c>
      <c r="AV51">
        <f>VLOOKUP(CONCATENATE($A51,AV$3),[1]Blad3!$A$3:$J$4477,7,FALSE)</f>
        <v>126.65</v>
      </c>
      <c r="AX51">
        <f>VLOOKUP(CONCATENATE($A51,AX$3),[1]Blad3!$A$3:$J$4477,7,FALSE)</f>
        <v>142469</v>
      </c>
      <c r="AY51">
        <f>VLOOKUP(CONCATENATE($A51,AY$3),[1]Blad3!$A$3:$J$4477,7,FALSE)</f>
        <v>527217</v>
      </c>
      <c r="AZ51">
        <f>VLOOKUP(CONCATENATE($A51,AZ$3),[1]Blad3!$A$3:$J$4477,7,FALSE)</f>
        <v>0.27</v>
      </c>
      <c r="BA51">
        <f>VLOOKUP(CONCATENATE($A51,BA$3),[1]Blad3!$A$3:$J$4477,7,FALSE)</f>
        <v>95719</v>
      </c>
      <c r="BB51">
        <f>VLOOKUP(CONCATENATE($A51,BB$3),[1]Blad3!$A$3:$J$4477,7,FALSE)</f>
        <v>63486</v>
      </c>
      <c r="BC51">
        <f>VLOOKUP(CONCATENATE($A51,BC$3),[1]Blad3!$A$3:$J$4477,7,FALSE)</f>
        <v>1.5069999999999999</v>
      </c>
      <c r="BD51">
        <f>VLOOKUP(CONCATENATE($A51,BD$3),[1]Blad3!$A$3:$J$4477,7,FALSE)</f>
        <v>13318</v>
      </c>
      <c r="BE51">
        <f>VLOOKUP(CONCATENATE($A51,BE$3),[1]Blad3!$A$3:$J$4477,7,FALSE)</f>
        <v>22701</v>
      </c>
      <c r="BF51">
        <f>VLOOKUP(CONCATENATE($A51,BF$3),[1]Blad3!$A$3:$J$4477,7,FALSE)</f>
        <v>0.58599999999999997</v>
      </c>
      <c r="BG51">
        <f>VLOOKUP(CONCATENATE($A51,BG$3),[1]Blad3!$A$3:$J$4477,7,FALSE)</f>
        <v>258785</v>
      </c>
      <c r="BH51">
        <f>VLOOKUP(CONCATENATE($A51,BH$3),[1]Blad3!$A$3:$J$4477,7,FALSE)</f>
        <v>140789</v>
      </c>
      <c r="BI51">
        <f>VLOOKUP(CONCATENATE($A51,BI$3),[1]Blad3!$A$3:$J$4477,7,FALSE)</f>
        <v>399574</v>
      </c>
      <c r="BJ51" t="e">
        <f>VLOOKUP(CONCATENATE($A51,BJ$3),[1]Blad3!$A$3:$J$4477,7,FALSE)</f>
        <v>#N/A</v>
      </c>
    </row>
    <row r="52" spans="1:62" x14ac:dyDescent="0.25">
      <c r="A52" s="26" t="str">
        <f t="shared" si="0"/>
        <v>2009_nov_</v>
      </c>
      <c r="B52">
        <f t="shared" si="2"/>
        <v>2009</v>
      </c>
      <c r="C52" t="str">
        <f t="shared" si="3"/>
        <v>nov</v>
      </c>
      <c r="D52">
        <f>VLOOKUP(CONCATENATE($A52,D$3),[1]Blad3!$A$3:$J$4477,7,FALSE)</f>
        <v>12816.662</v>
      </c>
      <c r="E52">
        <f>VLOOKUP(CONCATENATE($A52,E$3),[1]Blad3!$A$3:$J$4477,7,FALSE)</f>
        <v>19731.175999999999</v>
      </c>
      <c r="F52">
        <f>VLOOKUP(CONCATENATE($A52,F$3),[1]Blad3!$A$3:$J$4477,7,FALSE)</f>
        <v>2882.88</v>
      </c>
      <c r="G52">
        <f>VLOOKUP(CONCATENATE($A52,G$3),[1]Blad3!$A$3:$J$4477,7,FALSE)</f>
        <v>1335.8969999999999</v>
      </c>
      <c r="H52">
        <f>VLOOKUP(CONCATENATE($A52,H$3),[1]Blad3!$A$3:$J$4477,7,FALSE)</f>
        <v>2695.7359999999999</v>
      </c>
      <c r="I52">
        <f>VLOOKUP(CONCATENATE($A52,I$3),[1]Blad3!$A$3:$J$4477,7,FALSE)</f>
        <v>33.4</v>
      </c>
      <c r="J52">
        <f>VLOOKUP(CONCATENATE($A52,J$3),[1]Blad3!$A$3:$J$4477,7,FALSE)</f>
        <v>125.5</v>
      </c>
      <c r="K52">
        <f>VLOOKUP(CONCATENATE($A52,K$3),[1]Blad3!$A$3:$J$4477,7,FALSE)</f>
        <v>1.75</v>
      </c>
      <c r="L52">
        <f>VLOOKUP(CONCATENATE($A52,L$3),[1]Blad3!$A$3:$J$4477,7,FALSE)</f>
        <v>15</v>
      </c>
      <c r="N52">
        <f>VLOOKUP(CONCATENATE($A52,N$3),[1]Blad3!$A$3:$J$4477,7,FALSE)</f>
        <v>11893.382</v>
      </c>
      <c r="O52">
        <f>VLOOKUP(CONCATENATE($A52,O$3),[1]Blad3!$A$3:$J$4477,7,FALSE)</f>
        <v>41613.116000000002</v>
      </c>
      <c r="P52">
        <f>VLOOKUP(CONCATENATE($A52,P$3),[1]Blad3!$A$3:$J$4477,7,FALSE)</f>
        <v>19688.287</v>
      </c>
      <c r="Q52">
        <f>VLOOKUP(CONCATENATE($A52,Q$3),[1]Blad3!$A$3:$J$4477,7,FALSE)</f>
        <v>2948.1129999999998</v>
      </c>
      <c r="R52">
        <f>VLOOKUP(CONCATENATE($A52,R$3),[1]Blad3!$A$3:$J$4477,7,FALSE)</f>
        <v>7083.3329999999996</v>
      </c>
      <c r="S52">
        <f>VLOOKUP(CONCATENATE($A52,S$3),[1]Blad3!$A$3:$J$4477,7,FALSE)</f>
        <v>31.55</v>
      </c>
      <c r="T52">
        <f>VLOOKUP(CONCATENATE($A52,T$3),[1]Blad3!$A$3:$J$4477,7,FALSE)</f>
        <v>0.67300000000000004</v>
      </c>
      <c r="U52">
        <f>VLOOKUP(CONCATENATE($A52,U$3),[1]Blad3!$A$3:$J$4477,7,FALSE)</f>
        <v>18.45</v>
      </c>
      <c r="V52">
        <f>VLOOKUP(CONCATENATE($A52,V$3),[1]Blad3!$A$3:$J$4477,7,FALSE)</f>
        <v>27.8</v>
      </c>
      <c r="X52">
        <f>VLOOKUP(CONCATENATE($A52,X$3),[1]Blad3!$A$3:$J$4477,7,FALSE)</f>
        <v>8277.8169999999991</v>
      </c>
      <c r="Y52">
        <f>VLOOKUP(CONCATENATE($A52,Y$3),[1]Blad3!$A$3:$J$4477,7,FALSE)</f>
        <v>39931.339999999997</v>
      </c>
      <c r="Z52">
        <f>VLOOKUP(CONCATENATE($A52,Z$3),[1]Blad3!$A$3:$J$4477,7,FALSE)</f>
        <v>17596.665000000001</v>
      </c>
      <c r="AA52">
        <f>VLOOKUP(CONCATENATE($A52,AA$3),[1]Blad3!$A$3:$J$4477,7,FALSE)</f>
        <v>11973.523999999999</v>
      </c>
      <c r="AB52">
        <f>VLOOKUP(CONCATENATE($A52,AB$3),[1]Blad3!$A$3:$J$4477,7,FALSE)</f>
        <v>2083.3330000000001</v>
      </c>
      <c r="AC52">
        <f>VLOOKUP(CONCATENATE($A52,AC$3),[1]Blad3!$A$3:$J$4477,7,FALSE)</f>
        <v>1.1859999999999999</v>
      </c>
      <c r="AD52">
        <f>VLOOKUP(CONCATENATE($A52,AD$3),[1]Blad3!$A$3:$J$4477,7,FALSE)</f>
        <v>31.55</v>
      </c>
      <c r="AE52">
        <f>VLOOKUP(CONCATENATE($A52,AE$3),[1]Blad3!$A$3:$J$4477,7,FALSE)</f>
        <v>19</v>
      </c>
      <c r="AG52">
        <f>VLOOKUP(CONCATENATE($A52,AG$3),[1]Blad3!$A$3:$J$4477,7,FALSE)</f>
        <v>49649</v>
      </c>
      <c r="AH52">
        <f>VLOOKUP(CONCATENATE($A52,AH$3),[1]Blad3!$A$3:$J$4477,7,FALSE)</f>
        <v>95204</v>
      </c>
      <c r="AI52">
        <f>VLOOKUP(CONCATENATE($A52,AI$3),[1]Blad3!$A$3:$J$4477,7,FALSE)</f>
        <v>30780</v>
      </c>
      <c r="AJ52">
        <f>VLOOKUP(CONCATENATE($A52,AJ$3),[1]Blad3!$A$3:$J$4477,7,FALSE)</f>
        <v>10608.333000000001</v>
      </c>
      <c r="AK52">
        <f>VLOOKUP(CONCATENATE($A52,AK$3),[1]Blad3!$A$3:$J$4477,7,FALSE)</f>
        <v>4166.6660000000002</v>
      </c>
      <c r="AL52">
        <f>VLOOKUP(CONCATENATE($A52,AL$3),[1]Blad3!$A$3:$J$4477,7,FALSE)</f>
        <v>1.34</v>
      </c>
      <c r="AM52">
        <f>VLOOKUP(CONCATENATE($A52,AM$3),[1]Blad3!$A$3:$J$4477,7,FALSE)</f>
        <v>21.6</v>
      </c>
      <c r="AO52">
        <f>VLOOKUP(CONCATENATE($A52,AO$3),[1]Blad3!$A$3:$J$4477,7,FALSE)</f>
        <v>12254.771000000001</v>
      </c>
      <c r="AP52">
        <f>VLOOKUP(CONCATENATE($A52,AP$3),[1]Blad3!$A$3:$J$4477,7,FALSE)</f>
        <v>108911.711</v>
      </c>
      <c r="AQ52">
        <f>VLOOKUP(CONCATENATE($A52,AQ$3),[1]Blad3!$A$3:$J$4477,7,FALSE)</f>
        <v>66475.597999999998</v>
      </c>
      <c r="AR52">
        <f>VLOOKUP(CONCATENATE($A52,AR$3),[1]Blad3!$A$3:$J$4477,7,FALSE)</f>
        <v>20042.814999999999</v>
      </c>
      <c r="AS52">
        <f>VLOOKUP(CONCATENATE($A52,AS$3),[1]Blad3!$A$3:$J$4477,7,FALSE)</f>
        <v>10138.526</v>
      </c>
      <c r="AT52">
        <f>VLOOKUP(CONCATENATE($A52,AT$3),[1]Blad3!$A$3:$J$4477,7,FALSE)</f>
        <v>0.72499999999999998</v>
      </c>
      <c r="AU52">
        <f>VLOOKUP(CONCATENATE($A52,AU$3),[1]Blad3!$A$3:$J$4477,7,FALSE)</f>
        <v>30.65</v>
      </c>
      <c r="AV52">
        <f>VLOOKUP(CONCATENATE($A52,AV$3),[1]Blad3!$A$3:$J$4477,7,FALSE)</f>
        <v>131.4</v>
      </c>
      <c r="AX52">
        <f>VLOOKUP(CONCATENATE($A52,AX$3),[1]Blad3!$A$3:$J$4477,7,FALSE)</f>
        <v>123216</v>
      </c>
      <c r="AY52">
        <f>VLOOKUP(CONCATENATE($A52,AY$3),[1]Blad3!$A$3:$J$4477,7,FALSE)</f>
        <v>437024</v>
      </c>
      <c r="AZ52">
        <f>VLOOKUP(CONCATENATE($A52,AZ$3),[1]Blad3!$A$3:$J$4477,7,FALSE)</f>
        <v>0.28100000000000003</v>
      </c>
      <c r="BA52">
        <f>VLOOKUP(CONCATENATE($A52,BA$3),[1]Blad3!$A$3:$J$4477,7,FALSE)</f>
        <v>102001</v>
      </c>
      <c r="BB52">
        <f>VLOOKUP(CONCATENATE($A52,BB$3),[1]Blad3!$A$3:$J$4477,7,FALSE)</f>
        <v>71916</v>
      </c>
      <c r="BC52">
        <f>VLOOKUP(CONCATENATE($A52,BC$3),[1]Blad3!$A$3:$J$4477,7,FALSE)</f>
        <v>1.4179999999999999</v>
      </c>
      <c r="BD52">
        <f>VLOOKUP(CONCATENATE($A52,BD$3),[1]Blad3!$A$3:$J$4477,7,FALSE)</f>
        <v>11016</v>
      </c>
      <c r="BE52">
        <f>VLOOKUP(CONCATENATE($A52,BE$3),[1]Blad3!$A$3:$J$4477,7,FALSE)</f>
        <v>12861</v>
      </c>
      <c r="BF52">
        <f>VLOOKUP(CONCATENATE($A52,BF$3),[1]Blad3!$A$3:$J$4477,7,FALSE)</f>
        <v>0.85599999999999998</v>
      </c>
      <c r="BG52">
        <f>VLOOKUP(CONCATENATE($A52,BG$3),[1]Blad3!$A$3:$J$4477,7,FALSE)</f>
        <v>233079</v>
      </c>
      <c r="BH52">
        <f>VLOOKUP(CONCATENATE($A52,BH$3),[1]Blad3!$A$3:$J$4477,7,FALSE)</f>
        <v>133095</v>
      </c>
      <c r="BI52">
        <f>VLOOKUP(CONCATENATE($A52,BI$3),[1]Blad3!$A$3:$J$4477,7,FALSE)</f>
        <v>366174</v>
      </c>
      <c r="BJ52" t="e">
        <f>VLOOKUP(CONCATENATE($A52,BJ$3),[1]Blad3!$A$3:$J$4477,7,FALSE)</f>
        <v>#N/A</v>
      </c>
    </row>
    <row r="53" spans="1:62" x14ac:dyDescent="0.25">
      <c r="A53" s="26" t="str">
        <f t="shared" si="0"/>
        <v>2009_dec_</v>
      </c>
      <c r="B53">
        <f t="shared" si="2"/>
        <v>2009</v>
      </c>
      <c r="C53" t="str">
        <f t="shared" si="3"/>
        <v>dec</v>
      </c>
      <c r="D53">
        <f>VLOOKUP(CONCATENATE($A53,D$3),[1]Blad3!$A$3:$J$4477,7,FALSE)</f>
        <v>13768.822</v>
      </c>
      <c r="E53">
        <f>VLOOKUP(CONCATENATE($A53,E$3),[1]Blad3!$A$3:$J$4477,7,FALSE)</f>
        <v>21077.690999999999</v>
      </c>
      <c r="F53">
        <f>VLOOKUP(CONCATENATE($A53,F$3),[1]Blad3!$A$3:$J$4477,7,FALSE)</f>
        <v>3221.6179999999999</v>
      </c>
      <c r="G53">
        <f>VLOOKUP(CONCATENATE($A53,G$3),[1]Blad3!$A$3:$J$4477,7,FALSE)</f>
        <v>1335.8969999999999</v>
      </c>
      <c r="H53">
        <f>VLOOKUP(CONCATENATE($A53,H$3),[1]Blad3!$A$3:$J$4477,7,FALSE)</f>
        <v>2751.3530000000001</v>
      </c>
      <c r="I53">
        <f>VLOOKUP(CONCATENATE($A53,I$3),[1]Blad3!$A$3:$J$4477,7,FALSE)</f>
        <v>33.75</v>
      </c>
      <c r="J53">
        <f>VLOOKUP(CONCATENATE($A53,J$3),[1]Blad3!$A$3:$J$4477,7,FALSE)</f>
        <v>123.5</v>
      </c>
      <c r="K53">
        <f>VLOOKUP(CONCATENATE($A53,K$3),[1]Blad3!$A$3:$J$4477,7,FALSE)</f>
        <v>1.7</v>
      </c>
      <c r="L53">
        <f>VLOOKUP(CONCATENATE($A53,L$3),[1]Blad3!$A$3:$J$4477,7,FALSE)</f>
        <v>14.9</v>
      </c>
      <c r="N53">
        <f>VLOOKUP(CONCATENATE($A53,N$3),[1]Blad3!$A$3:$J$4477,7,FALSE)</f>
        <v>15346.557000000001</v>
      </c>
      <c r="O53">
        <f>VLOOKUP(CONCATENATE($A53,O$3),[1]Blad3!$A$3:$J$4477,7,FALSE)</f>
        <v>45058.887999999999</v>
      </c>
      <c r="P53">
        <f>VLOOKUP(CONCATENATE($A53,P$3),[1]Blad3!$A$3:$J$4477,7,FALSE)</f>
        <v>19598.337</v>
      </c>
      <c r="Q53">
        <f>VLOOKUP(CONCATENATE($A53,Q$3),[1]Blad3!$A$3:$J$4477,7,FALSE)</f>
        <v>3030.66</v>
      </c>
      <c r="R53">
        <f>VLOOKUP(CONCATENATE($A53,R$3),[1]Blad3!$A$3:$J$4477,7,FALSE)</f>
        <v>7083.3329999999996</v>
      </c>
      <c r="S53">
        <f>VLOOKUP(CONCATENATE($A53,S$3),[1]Blad3!$A$3:$J$4477,7,FALSE)</f>
        <v>34.65</v>
      </c>
      <c r="T53">
        <f>VLOOKUP(CONCATENATE($A53,T$3),[1]Blad3!$A$3:$J$4477,7,FALSE)</f>
        <v>0.64500000000000002</v>
      </c>
      <c r="U53">
        <f>VLOOKUP(CONCATENATE($A53,U$3),[1]Blad3!$A$3:$J$4477,7,FALSE)</f>
        <v>18.350000000000001</v>
      </c>
      <c r="V53">
        <f>VLOOKUP(CONCATENATE($A53,V$3),[1]Blad3!$A$3:$J$4477,7,FALSE)</f>
        <v>27.7</v>
      </c>
      <c r="X53">
        <f>VLOOKUP(CONCATENATE($A53,X$3),[1]Blad3!$A$3:$J$4477,7,FALSE)</f>
        <v>5869.8410000000003</v>
      </c>
      <c r="Y53">
        <f>VLOOKUP(CONCATENATE($A53,Y$3),[1]Blad3!$A$3:$J$4477,7,FALSE)</f>
        <v>38653.536999999997</v>
      </c>
      <c r="Z53">
        <f>VLOOKUP(CONCATENATE($A53,Z$3),[1]Blad3!$A$3:$J$4477,7,FALSE)</f>
        <v>17550.358</v>
      </c>
      <c r="AA53">
        <f>VLOOKUP(CONCATENATE($A53,AA$3),[1]Blad3!$A$3:$J$4477,7,FALSE)</f>
        <v>13150.003000000001</v>
      </c>
      <c r="AB53">
        <f>VLOOKUP(CONCATENATE($A53,AB$3),[1]Blad3!$A$3:$J$4477,7,FALSE)</f>
        <v>2083.3330000000001</v>
      </c>
      <c r="AC53">
        <f>VLOOKUP(CONCATENATE($A53,AC$3),[1]Blad3!$A$3:$J$4477,7,FALSE)</f>
        <v>1.1479999999999999</v>
      </c>
      <c r="AD53">
        <f>VLOOKUP(CONCATENATE($A53,AD$3),[1]Blad3!$A$3:$J$4477,7,FALSE)</f>
        <v>34.65</v>
      </c>
      <c r="AE53">
        <f>VLOOKUP(CONCATENATE($A53,AE$3),[1]Blad3!$A$3:$J$4477,7,FALSE)</f>
        <v>18.95</v>
      </c>
      <c r="AG53">
        <f>VLOOKUP(CONCATENATE($A53,AG$3),[1]Blad3!$A$3:$J$4477,7,FALSE)</f>
        <v>59063.082999999999</v>
      </c>
      <c r="AH53">
        <f>VLOOKUP(CONCATENATE($A53,AH$3),[1]Blad3!$A$3:$J$4477,7,FALSE)</f>
        <v>104626</v>
      </c>
      <c r="AI53">
        <f>VLOOKUP(CONCATENATE($A53,AI$3),[1]Blad3!$A$3:$J$4477,7,FALSE)</f>
        <v>30851.25</v>
      </c>
      <c r="AJ53">
        <f>VLOOKUP(CONCATENATE($A53,AJ$3),[1]Blad3!$A$3:$J$4477,7,FALSE)</f>
        <v>10545</v>
      </c>
      <c r="AK53">
        <f>VLOOKUP(CONCATENATE($A53,AK$3),[1]Blad3!$A$3:$J$4477,7,FALSE)</f>
        <v>4166.6660000000002</v>
      </c>
      <c r="AL53">
        <f>VLOOKUP(CONCATENATE($A53,AL$3),[1]Blad3!$A$3:$J$4477,7,FALSE)</f>
        <v>1.48</v>
      </c>
      <c r="AM53">
        <f>VLOOKUP(CONCATENATE($A53,AM$3),[1]Blad3!$A$3:$J$4477,7,FALSE)</f>
        <v>21.65</v>
      </c>
      <c r="AO53">
        <f>VLOOKUP(CONCATENATE($A53,AO$3),[1]Blad3!$A$3:$J$4477,7,FALSE)</f>
        <v>10721.573</v>
      </c>
      <c r="AP53">
        <f>VLOOKUP(CONCATENATE($A53,AP$3),[1]Blad3!$A$3:$J$4477,7,FALSE)</f>
        <v>107409.48</v>
      </c>
      <c r="AQ53">
        <f>VLOOKUP(CONCATENATE($A53,AQ$3),[1]Blad3!$A$3:$J$4477,7,FALSE)</f>
        <v>66506.563999999998</v>
      </c>
      <c r="AR53">
        <f>VLOOKUP(CONCATENATE($A53,AR$3),[1]Blad3!$A$3:$J$4477,7,FALSE)</f>
        <v>20042.814999999999</v>
      </c>
      <c r="AS53">
        <f>VLOOKUP(CONCATENATE($A53,AS$3),[1]Blad3!$A$3:$J$4477,7,FALSE)</f>
        <v>10138.526</v>
      </c>
      <c r="AT53">
        <f>VLOOKUP(CONCATENATE($A53,AT$3),[1]Blad3!$A$3:$J$4477,7,FALSE)</f>
        <v>0.71499999999999997</v>
      </c>
      <c r="AU53">
        <f>VLOOKUP(CONCATENATE($A53,AU$3),[1]Blad3!$A$3:$J$4477,7,FALSE)</f>
        <v>30.65</v>
      </c>
      <c r="AV53">
        <f>VLOOKUP(CONCATENATE($A53,AV$3),[1]Blad3!$A$3:$J$4477,7,FALSE)</f>
        <v>132</v>
      </c>
      <c r="AX53">
        <f>VLOOKUP(CONCATENATE($A53,AX$3),[1]Blad3!$A$3:$J$4477,7,FALSE)</f>
        <v>142302</v>
      </c>
      <c r="AY53">
        <f>VLOOKUP(CONCATENATE($A53,AY$3),[1]Blad3!$A$3:$J$4477,7,FALSE)</f>
        <v>472060</v>
      </c>
      <c r="AZ53">
        <f>VLOOKUP(CONCATENATE($A53,AZ$3),[1]Blad3!$A$3:$J$4477,7,FALSE)</f>
        <v>0.30099999999999999</v>
      </c>
      <c r="BA53">
        <f>VLOOKUP(CONCATENATE($A53,BA$3),[1]Blad3!$A$3:$J$4477,7,FALSE)</f>
        <v>110854</v>
      </c>
      <c r="BB53">
        <f>VLOOKUP(CONCATENATE($A53,BB$3),[1]Blad3!$A$3:$J$4477,7,FALSE)</f>
        <v>76818</v>
      </c>
      <c r="BC53">
        <f>VLOOKUP(CONCATENATE($A53,BC$3),[1]Blad3!$A$3:$J$4477,7,FALSE)</f>
        <v>1.4430000000000001</v>
      </c>
      <c r="BD53">
        <f>VLOOKUP(CONCATENATE($A53,BD$3),[1]Blad3!$A$3:$J$4477,7,FALSE)</f>
        <v>6808</v>
      </c>
      <c r="BE53">
        <f>VLOOKUP(CONCATENATE($A53,BE$3),[1]Blad3!$A$3:$J$4477,7,FALSE)</f>
        <v>6545</v>
      </c>
      <c r="BF53">
        <f>VLOOKUP(CONCATENATE($A53,BF$3),[1]Blad3!$A$3:$J$4477,7,FALSE)</f>
        <v>1.04</v>
      </c>
      <c r="BG53">
        <f>VLOOKUP(CONCATENATE($A53,BG$3),[1]Blad3!$A$3:$J$4477,7,FALSE)</f>
        <v>261984</v>
      </c>
      <c r="BH53">
        <f>VLOOKUP(CONCATENATE($A53,BH$3),[1]Blad3!$A$3:$J$4477,7,FALSE)</f>
        <v>136694</v>
      </c>
      <c r="BI53">
        <f>VLOOKUP(CONCATENATE($A53,BI$3),[1]Blad3!$A$3:$J$4477,7,FALSE)</f>
        <v>398678</v>
      </c>
      <c r="BJ53" t="e">
        <f>VLOOKUP(CONCATENATE($A53,BJ$3),[1]Blad3!$A$3:$J$4477,7,FALSE)</f>
        <v>#N/A</v>
      </c>
    </row>
    <row r="54" spans="1:62" x14ac:dyDescent="0.25">
      <c r="A54" s="26" t="str">
        <f t="shared" si="0"/>
        <v>2010_jan_</v>
      </c>
      <c r="B54">
        <f t="shared" si="2"/>
        <v>2010</v>
      </c>
      <c r="C54" t="str">
        <f t="shared" si="3"/>
        <v>jan</v>
      </c>
      <c r="D54">
        <f>VLOOKUP(CONCATENATE($A54,D$3),[1]Blad3!$A$3:$J$4477,7,FALSE)</f>
        <v>12752.477999999999</v>
      </c>
      <c r="E54">
        <f>VLOOKUP(CONCATENATE($A54,E$3),[1]Blad3!$A$3:$J$4477,7,FALSE)</f>
        <v>19791.499</v>
      </c>
      <c r="F54">
        <f>VLOOKUP(CONCATENATE($A54,F$3),[1]Blad3!$A$3:$J$4477,7,FALSE)</f>
        <v>2882.88</v>
      </c>
      <c r="G54">
        <f>VLOOKUP(CONCATENATE($A54,G$3),[1]Blad3!$A$3:$J$4477,7,FALSE)</f>
        <v>1190.3869999999999</v>
      </c>
      <c r="H54">
        <f>VLOOKUP(CONCATENATE($A54,H$3),[1]Blad3!$A$3:$J$4477,7,FALSE)</f>
        <v>2965.7539999999999</v>
      </c>
      <c r="I54">
        <f>VLOOKUP(CONCATENATE($A54,I$3),[1]Blad3!$A$3:$J$4477,7,FALSE)</f>
        <v>31.05</v>
      </c>
      <c r="J54">
        <f>VLOOKUP(CONCATENATE($A54,J$3),[1]Blad3!$A$3:$J$4477,7,FALSE)</f>
        <v>121</v>
      </c>
      <c r="K54">
        <f>VLOOKUP(CONCATENATE($A54,K$3),[1]Blad3!$A$3:$J$4477,7,FALSE)</f>
        <v>1.95</v>
      </c>
      <c r="L54">
        <f>VLOOKUP(CONCATENATE($A54,L$3),[1]Blad3!$A$3:$J$4477,7,FALSE)</f>
        <v>15</v>
      </c>
      <c r="N54">
        <f>VLOOKUP(CONCATENATE($A54,N$3),[1]Blad3!$A$3:$J$4477,7,FALSE)</f>
        <v>18623.243999999999</v>
      </c>
      <c r="O54">
        <f>VLOOKUP(CONCATENATE($A54,O$3),[1]Blad3!$A$3:$J$4477,7,FALSE)</f>
        <v>48468.993000000002</v>
      </c>
      <c r="P54">
        <f>VLOOKUP(CONCATENATE($A54,P$3),[1]Blad3!$A$3:$J$4477,7,FALSE)</f>
        <v>19643.312000000002</v>
      </c>
      <c r="Q54">
        <f>VLOOKUP(CONCATENATE($A54,Q$3),[1]Blad3!$A$3:$J$4477,7,FALSE)</f>
        <v>3119.1030000000001</v>
      </c>
      <c r="R54">
        <f>VLOOKUP(CONCATENATE($A54,R$3),[1]Blad3!$A$3:$J$4477,7,FALSE)</f>
        <v>7083.3329999999996</v>
      </c>
      <c r="S54">
        <f>VLOOKUP(CONCATENATE($A54,S$3),[1]Blad3!$A$3:$J$4477,7,FALSE)</f>
        <v>37.5</v>
      </c>
      <c r="T54">
        <f>VLOOKUP(CONCATENATE($A54,T$3),[1]Blad3!$A$3:$J$4477,7,FALSE)</f>
        <v>0.65400000000000003</v>
      </c>
      <c r="U54">
        <f>VLOOKUP(CONCATENATE($A54,U$3),[1]Blad3!$A$3:$J$4477,7,FALSE)</f>
        <v>18.399999999999999</v>
      </c>
      <c r="V54">
        <f>VLOOKUP(CONCATENATE($A54,V$3),[1]Blad3!$A$3:$J$4477,7,FALSE)</f>
        <v>27.75</v>
      </c>
      <c r="X54">
        <f>VLOOKUP(CONCATENATE($A54,X$3),[1]Blad3!$A$3:$J$4477,7,FALSE)</f>
        <v>5233.0360000000001</v>
      </c>
      <c r="Y54">
        <f>VLOOKUP(CONCATENATE($A54,Y$3),[1]Blad3!$A$3:$J$4477,7,FALSE)</f>
        <v>39052.027999999998</v>
      </c>
      <c r="Z54">
        <f>VLOOKUP(CONCATENATE($A54,Z$3),[1]Blad3!$A$3:$J$4477,7,FALSE)</f>
        <v>17504.050999999999</v>
      </c>
      <c r="AA54">
        <f>VLOOKUP(CONCATENATE($A54,AA$3),[1]Blad3!$A$3:$J$4477,7,FALSE)</f>
        <v>14231.606</v>
      </c>
      <c r="AB54">
        <f>VLOOKUP(CONCATENATE($A54,AB$3),[1]Blad3!$A$3:$J$4477,7,FALSE)</f>
        <v>2083.3330000000001</v>
      </c>
      <c r="AC54">
        <f>VLOOKUP(CONCATENATE($A54,AC$3),[1]Blad3!$A$3:$J$4477,7,FALSE)</f>
        <v>1.1479999999999999</v>
      </c>
      <c r="AD54">
        <f>VLOOKUP(CONCATENATE($A54,AD$3),[1]Blad3!$A$3:$J$4477,7,FALSE)</f>
        <v>37.5</v>
      </c>
      <c r="AE54">
        <f>VLOOKUP(CONCATENATE($A54,AE$3),[1]Blad3!$A$3:$J$4477,7,FALSE)</f>
        <v>18.899999999999999</v>
      </c>
      <c r="AG54">
        <f>VLOOKUP(CONCATENATE($A54,AG$3),[1]Blad3!$A$3:$J$4477,7,FALSE)</f>
        <v>57053.832999999999</v>
      </c>
      <c r="AH54">
        <f>VLOOKUP(CONCATENATE($A54,AH$3),[1]Blad3!$A$3:$J$4477,7,FALSE)</f>
        <v>102688</v>
      </c>
      <c r="AI54">
        <f>VLOOKUP(CONCATENATE($A54,AI$3),[1]Blad3!$A$3:$J$4477,7,FALSE)</f>
        <v>30922.5</v>
      </c>
      <c r="AJ54">
        <f>VLOOKUP(CONCATENATE($A54,AJ$3),[1]Blad3!$A$3:$J$4477,7,FALSE)</f>
        <v>10545</v>
      </c>
      <c r="AK54">
        <f>VLOOKUP(CONCATENATE($A54,AK$3),[1]Blad3!$A$3:$J$4477,7,FALSE)</f>
        <v>4166.6660000000002</v>
      </c>
      <c r="AL54">
        <f>VLOOKUP(CONCATENATE($A54,AL$3),[1]Blad3!$A$3:$J$4477,7,FALSE)</f>
        <v>1.45</v>
      </c>
      <c r="AM54">
        <f>VLOOKUP(CONCATENATE($A54,AM$3),[1]Blad3!$A$3:$J$4477,7,FALSE)</f>
        <v>21.7</v>
      </c>
      <c r="AO54">
        <f>VLOOKUP(CONCATENATE($A54,AO$3),[1]Blad3!$A$3:$J$4477,7,FALSE)</f>
        <v>12717.769</v>
      </c>
      <c r="AP54">
        <f>VLOOKUP(CONCATENATE($A54,AP$3),[1]Blad3!$A$3:$J$4477,7,FALSE)</f>
        <v>109662.826</v>
      </c>
      <c r="AQ54">
        <f>VLOOKUP(CONCATENATE($A54,AQ$3),[1]Blad3!$A$3:$J$4477,7,FALSE)</f>
        <v>66731.608999999997</v>
      </c>
      <c r="AR54">
        <f>VLOOKUP(CONCATENATE($A54,AR$3),[1]Blad3!$A$3:$J$4477,7,FALSE)</f>
        <v>20074.919999999998</v>
      </c>
      <c r="AS54">
        <f>VLOOKUP(CONCATENATE($A54,AS$3),[1]Blad3!$A$3:$J$4477,7,FALSE)</f>
        <v>10138.526</v>
      </c>
      <c r="AT54">
        <f>VLOOKUP(CONCATENATE($A54,AT$3),[1]Blad3!$A$3:$J$4477,7,FALSE)</f>
        <v>0.73</v>
      </c>
      <c r="AU54">
        <f>VLOOKUP(CONCATENATE($A54,AU$3),[1]Blad3!$A$3:$J$4477,7,FALSE)</f>
        <v>30.8</v>
      </c>
      <c r="AV54">
        <f>VLOOKUP(CONCATENATE($A54,AV$3),[1]Blad3!$A$3:$J$4477,7,FALSE)</f>
        <v>130.69999999999999</v>
      </c>
      <c r="AX54">
        <f>VLOOKUP(CONCATENATE($A54,AX$3),[1]Blad3!$A$3:$J$4477,7,FALSE)</f>
        <v>111354.549</v>
      </c>
      <c r="AY54">
        <f>VLOOKUP(CONCATENATE($A54,AY$3),[1]Blad3!$A$3:$J$4477,7,FALSE)</f>
        <v>575439.37899999996</v>
      </c>
      <c r="AZ54">
        <f>VLOOKUP(CONCATENATE($A54,AZ$3),[1]Blad3!$A$3:$J$4477,7,FALSE)</f>
        <v>0.193</v>
      </c>
      <c r="BA54">
        <f>VLOOKUP(CONCATENATE($A54,BA$3),[1]Blad3!$A$3:$J$4477,7,FALSE)</f>
        <v>99206.964999999997</v>
      </c>
      <c r="BB54">
        <f>VLOOKUP(CONCATENATE($A54,BB$3),[1]Blad3!$A$3:$J$4477,7,FALSE)</f>
        <v>67232.221999999994</v>
      </c>
      <c r="BC54">
        <f>VLOOKUP(CONCATENATE($A54,BC$3),[1]Blad3!$A$3:$J$4477,7,FALSE)</f>
        <v>1.4750000000000001</v>
      </c>
      <c r="BD54">
        <f>VLOOKUP(CONCATENATE($A54,BD$3),[1]Blad3!$A$3:$J$4477,7,FALSE)</f>
        <v>2393.3679999999999</v>
      </c>
      <c r="BE54">
        <f>VLOOKUP(CONCATENATE($A54,BE$3),[1]Blad3!$A$3:$J$4477,7,FALSE)</f>
        <v>2405.6320000000001</v>
      </c>
      <c r="BF54">
        <f>VLOOKUP(CONCATENATE($A54,BF$3),[1]Blad3!$A$3:$J$4477,7,FALSE)</f>
        <v>0.99399999999999999</v>
      </c>
      <c r="BG54">
        <f>VLOOKUP(CONCATENATE($A54,BG$3),[1]Blad3!$A$3:$J$4477,7,FALSE)</f>
        <v>199282</v>
      </c>
      <c r="BH54">
        <f>VLOOKUP(CONCATENATE($A54,BH$3),[1]Blad3!$A$3:$J$4477,7,FALSE)</f>
        <v>115062</v>
      </c>
      <c r="BI54">
        <f>VLOOKUP(CONCATENATE($A54,BI$3),[1]Blad3!$A$3:$J$4477,7,FALSE)</f>
        <v>314344</v>
      </c>
      <c r="BJ54" t="e">
        <f>VLOOKUP(CONCATENATE($A54,BJ$3),[1]Blad3!$A$3:$J$4477,7,FALSE)</f>
        <v>#N/A</v>
      </c>
    </row>
    <row r="55" spans="1:62" x14ac:dyDescent="0.25">
      <c r="A55" s="26" t="str">
        <f t="shared" si="0"/>
        <v>2010_feb_</v>
      </c>
      <c r="B55">
        <f t="shared" si="2"/>
        <v>2010</v>
      </c>
      <c r="C55" t="str">
        <f t="shared" si="3"/>
        <v>feb</v>
      </c>
      <c r="D55">
        <f>VLOOKUP(CONCATENATE($A55,D$3),[1]Blad3!$A$3:$J$4477,7,FALSE)</f>
        <v>10179.067999999999</v>
      </c>
      <c r="E55">
        <f>VLOOKUP(CONCATENATE($A55,E$3),[1]Blad3!$A$3:$J$4477,7,FALSE)</f>
        <v>17659.059000000001</v>
      </c>
      <c r="F55">
        <f>VLOOKUP(CONCATENATE($A55,F$3),[1]Blad3!$A$3:$J$4477,7,FALSE)</f>
        <v>2902.0990000000002</v>
      </c>
      <c r="G55">
        <f>VLOOKUP(CONCATENATE($A55,G$3),[1]Blad3!$A$3:$J$4477,7,FALSE)</f>
        <v>1190.3869999999999</v>
      </c>
      <c r="H55">
        <f>VLOOKUP(CONCATENATE($A55,H$3),[1]Blad3!$A$3:$J$4477,7,FALSE)</f>
        <v>3387.5039999999999</v>
      </c>
      <c r="I55">
        <f>VLOOKUP(CONCATENATE($A55,I$3),[1]Blad3!$A$3:$J$4477,7,FALSE)</f>
        <v>29.6</v>
      </c>
      <c r="J55">
        <f>VLOOKUP(CONCATENATE($A55,J$3),[1]Blad3!$A$3:$J$4477,7,FALSE)</f>
        <v>107</v>
      </c>
      <c r="K55">
        <f>VLOOKUP(CONCATENATE($A55,K$3),[1]Blad3!$A$3:$J$4477,7,FALSE)</f>
        <v>2</v>
      </c>
      <c r="L55">
        <f>VLOOKUP(CONCATENATE($A55,L$3),[1]Blad3!$A$3:$J$4477,7,FALSE)</f>
        <v>15.1</v>
      </c>
      <c r="N55">
        <f>VLOOKUP(CONCATENATE($A55,N$3),[1]Blad3!$A$3:$J$4477,7,FALSE)</f>
        <v>24530.078000000001</v>
      </c>
      <c r="O55">
        <f>VLOOKUP(CONCATENATE($A55,O$3),[1]Blad3!$A$3:$J$4477,7,FALSE)</f>
        <v>54589.49</v>
      </c>
      <c r="P55">
        <f>VLOOKUP(CONCATENATE($A55,P$3),[1]Blad3!$A$3:$J$4477,7,FALSE)</f>
        <v>19721.362000000001</v>
      </c>
      <c r="Q55">
        <f>VLOOKUP(CONCATENATE($A55,Q$3),[1]Blad3!$A$3:$J$4477,7,FALSE)</f>
        <v>3254.7159999999999</v>
      </c>
      <c r="R55">
        <f>VLOOKUP(CONCATENATE($A55,R$3),[1]Blad3!$A$3:$J$4477,7,FALSE)</f>
        <v>7083.3329999999996</v>
      </c>
      <c r="S55">
        <f>VLOOKUP(CONCATENATE($A55,S$3),[1]Blad3!$A$3:$J$4477,7,FALSE)</f>
        <v>42</v>
      </c>
      <c r="T55">
        <f>VLOOKUP(CONCATENATE($A55,T$3),[1]Blad3!$A$3:$J$4477,7,FALSE)</f>
        <v>0.77800000000000002</v>
      </c>
      <c r="U55">
        <f>VLOOKUP(CONCATENATE($A55,U$3),[1]Blad3!$A$3:$J$4477,7,FALSE)</f>
        <v>18.45</v>
      </c>
      <c r="V55">
        <f>VLOOKUP(CONCATENATE($A55,V$3),[1]Blad3!$A$3:$J$4477,7,FALSE)</f>
        <v>27.9</v>
      </c>
      <c r="X55">
        <f>VLOOKUP(CONCATENATE($A55,X$3),[1]Blad3!$A$3:$J$4477,7,FALSE)</f>
        <v>5636.0519999999997</v>
      </c>
      <c r="Y55">
        <f>VLOOKUP(CONCATENATE($A55,Y$3),[1]Blad3!$A$3:$J$4477,7,FALSE)</f>
        <v>41209.142999999996</v>
      </c>
      <c r="Z55">
        <f>VLOOKUP(CONCATENATE($A55,Z$3),[1]Blad3!$A$3:$J$4477,7,FALSE)</f>
        <v>17550.358</v>
      </c>
      <c r="AA55">
        <f>VLOOKUP(CONCATENATE($A55,AA$3),[1]Blad3!$A$3:$J$4477,7,FALSE)</f>
        <v>15939.397999999999</v>
      </c>
      <c r="AB55">
        <f>VLOOKUP(CONCATENATE($A55,AB$3),[1]Blad3!$A$3:$J$4477,7,FALSE)</f>
        <v>2083.3330000000001</v>
      </c>
      <c r="AC55">
        <f>VLOOKUP(CONCATENATE($A55,AC$3),[1]Blad3!$A$3:$J$4477,7,FALSE)</f>
        <v>1.224</v>
      </c>
      <c r="AD55">
        <f>VLOOKUP(CONCATENATE($A55,AD$3),[1]Blad3!$A$3:$J$4477,7,FALSE)</f>
        <v>42</v>
      </c>
      <c r="AE55">
        <f>VLOOKUP(CONCATENATE($A55,AE$3),[1]Blad3!$A$3:$J$4477,7,FALSE)</f>
        <v>18.95</v>
      </c>
      <c r="AG55">
        <f>VLOOKUP(CONCATENATE($A55,AG$3),[1]Blad3!$A$3:$J$4477,7,FALSE)</f>
        <v>63984.832999999999</v>
      </c>
      <c r="AH55">
        <f>VLOOKUP(CONCATENATE($A55,AH$3),[1]Blad3!$A$3:$J$4477,7,FALSE)</f>
        <v>109904</v>
      </c>
      <c r="AI55">
        <f>VLOOKUP(CONCATENATE($A55,AI$3),[1]Blad3!$A$3:$J$4477,7,FALSE)</f>
        <v>31207.5</v>
      </c>
      <c r="AJ55">
        <f>VLOOKUP(CONCATENATE($A55,AJ$3),[1]Blad3!$A$3:$J$4477,7,FALSE)</f>
        <v>10545</v>
      </c>
      <c r="AK55">
        <f>VLOOKUP(CONCATENATE($A55,AK$3),[1]Blad3!$A$3:$J$4477,7,FALSE)</f>
        <v>4166.6660000000002</v>
      </c>
      <c r="AL55">
        <f>VLOOKUP(CONCATENATE($A55,AL$3),[1]Blad3!$A$3:$J$4477,7,FALSE)</f>
        <v>1.55</v>
      </c>
      <c r="AM55">
        <f>VLOOKUP(CONCATENATE($A55,AM$3),[1]Blad3!$A$3:$J$4477,7,FALSE)</f>
        <v>21.9</v>
      </c>
      <c r="AO55">
        <f>VLOOKUP(CONCATENATE($A55,AO$3),[1]Blad3!$A$3:$J$4477,7,FALSE)</f>
        <v>12633.516</v>
      </c>
      <c r="AP55">
        <f>VLOOKUP(CONCATENATE($A55,AP$3),[1]Blad3!$A$3:$J$4477,7,FALSE)</f>
        <v>109662.826</v>
      </c>
      <c r="AQ55">
        <f>VLOOKUP(CONCATENATE($A55,AQ$3),[1]Blad3!$A$3:$J$4477,7,FALSE)</f>
        <v>66783.755999999994</v>
      </c>
      <c r="AR55">
        <f>VLOOKUP(CONCATENATE($A55,AR$3),[1]Blad3!$A$3:$J$4477,7,FALSE)</f>
        <v>20107.026000000002</v>
      </c>
      <c r="AS55">
        <f>VLOOKUP(CONCATENATE($A55,AS$3),[1]Blad3!$A$3:$J$4477,7,FALSE)</f>
        <v>10138.526</v>
      </c>
      <c r="AT55">
        <f>VLOOKUP(CONCATENATE($A55,AT$3),[1]Blad3!$A$3:$J$4477,7,FALSE)</f>
        <v>0.73</v>
      </c>
      <c r="AU55">
        <f>VLOOKUP(CONCATENATE($A55,AU$3),[1]Blad3!$A$3:$J$4477,7,FALSE)</f>
        <v>30.95</v>
      </c>
      <c r="AV55">
        <f>VLOOKUP(CONCATENATE($A55,AV$3),[1]Blad3!$A$3:$J$4477,7,FALSE)</f>
        <v>126.05</v>
      </c>
      <c r="AX55">
        <f>VLOOKUP(CONCATENATE($A55,AX$3),[1]Blad3!$A$3:$J$4477,7,FALSE)</f>
        <v>184045.46</v>
      </c>
      <c r="AY55">
        <f>VLOOKUP(CONCATENATE($A55,AY$3),[1]Blad3!$A$3:$J$4477,7,FALSE)</f>
        <v>735628.86800000002</v>
      </c>
      <c r="AZ55">
        <f>VLOOKUP(CONCATENATE($A55,AZ$3),[1]Blad3!$A$3:$J$4477,7,FALSE)</f>
        <v>0.25</v>
      </c>
      <c r="BA55">
        <f>VLOOKUP(CONCATENATE($A55,BA$3),[1]Blad3!$A$3:$J$4477,7,FALSE)</f>
        <v>120643.314</v>
      </c>
      <c r="BB55">
        <f>VLOOKUP(CONCATENATE($A55,BB$3),[1]Blad3!$A$3:$J$4477,7,FALSE)</f>
        <v>78403.546000000002</v>
      </c>
      <c r="BC55">
        <f>VLOOKUP(CONCATENATE($A55,BC$3),[1]Blad3!$A$3:$J$4477,7,FALSE)</f>
        <v>1.538</v>
      </c>
      <c r="BD55">
        <f>VLOOKUP(CONCATENATE($A55,BD$3),[1]Blad3!$A$3:$J$4477,7,FALSE)</f>
        <v>6448.6989999999996</v>
      </c>
      <c r="BE55">
        <f>VLOOKUP(CONCATENATE($A55,BE$3),[1]Blad3!$A$3:$J$4477,7,FALSE)</f>
        <v>5965.4880000000003</v>
      </c>
      <c r="BF55">
        <f>VLOOKUP(CONCATENATE($A55,BF$3),[1]Blad3!$A$3:$J$4477,7,FALSE)</f>
        <v>1.081</v>
      </c>
      <c r="BG55">
        <f>VLOOKUP(CONCATENATE($A55,BG$3),[1]Blad3!$A$3:$J$4477,7,FALSE)</f>
        <v>307791</v>
      </c>
      <c r="BH55">
        <f>VLOOKUP(CONCATENATE($A55,BH$3),[1]Blad3!$A$3:$J$4477,7,FALSE)</f>
        <v>138704</v>
      </c>
      <c r="BI55">
        <f>VLOOKUP(CONCATENATE($A55,BI$3),[1]Blad3!$A$3:$J$4477,7,FALSE)</f>
        <v>446495</v>
      </c>
      <c r="BJ55" t="e">
        <f>VLOOKUP(CONCATENATE($A55,BJ$3),[1]Blad3!$A$3:$J$4477,7,FALSE)</f>
        <v>#N/A</v>
      </c>
    </row>
    <row r="56" spans="1:62" x14ac:dyDescent="0.25">
      <c r="A56" s="26" t="str">
        <f t="shared" si="0"/>
        <v>2010_mrt_</v>
      </c>
      <c r="B56">
        <f t="shared" si="2"/>
        <v>2010</v>
      </c>
      <c r="C56" t="str">
        <f t="shared" si="3"/>
        <v>mrt</v>
      </c>
      <c r="D56">
        <f>VLOOKUP(CONCATENATE($A56,D$3),[1]Blad3!$A$3:$J$4477,7,FALSE)</f>
        <v>9554.7260000000006</v>
      </c>
      <c r="E56">
        <f>VLOOKUP(CONCATENATE($A56,E$3),[1]Blad3!$A$3:$J$4477,7,FALSE)</f>
        <v>17795.543000000001</v>
      </c>
      <c r="F56">
        <f>VLOOKUP(CONCATENATE($A56,F$3),[1]Blad3!$A$3:$J$4477,7,FALSE)</f>
        <v>3264.8609999999999</v>
      </c>
      <c r="G56">
        <f>VLOOKUP(CONCATENATE($A56,G$3),[1]Blad3!$A$3:$J$4477,7,FALSE)</f>
        <v>1190.3869999999999</v>
      </c>
      <c r="H56">
        <f>VLOOKUP(CONCATENATE($A56,H$3),[1]Blad3!$A$3:$J$4477,7,FALSE)</f>
        <v>3785.567</v>
      </c>
      <c r="I56">
        <f>VLOOKUP(CONCATENATE($A56,I$3),[1]Blad3!$A$3:$J$4477,7,FALSE)</f>
        <v>26.8</v>
      </c>
      <c r="J56">
        <f>VLOOKUP(CONCATENATE($A56,J$3),[1]Blad3!$A$3:$J$4477,7,FALSE)</f>
        <v>102</v>
      </c>
      <c r="K56">
        <f>VLOOKUP(CONCATENATE($A56,K$3),[1]Blad3!$A$3:$J$4477,7,FALSE)</f>
        <v>2</v>
      </c>
      <c r="L56">
        <f>VLOOKUP(CONCATENATE($A56,L$3),[1]Blad3!$A$3:$J$4477,7,FALSE)</f>
        <v>15.1</v>
      </c>
      <c r="N56">
        <f>VLOOKUP(CONCATENATE($A56,N$3),[1]Blad3!$A$3:$J$4477,7,FALSE)</f>
        <v>25411.994999999999</v>
      </c>
      <c r="O56">
        <f>VLOOKUP(CONCATENATE($A56,O$3),[1]Blad3!$A$3:$J$4477,7,FALSE)</f>
        <v>55547.014999999999</v>
      </c>
      <c r="P56">
        <f>VLOOKUP(CONCATENATE($A56,P$3),[1]Blad3!$A$3:$J$4477,7,FALSE)</f>
        <v>19749.8</v>
      </c>
      <c r="Q56">
        <f>VLOOKUP(CONCATENATE($A56,Q$3),[1]Blad3!$A$3:$J$4477,7,FALSE)</f>
        <v>3301.886</v>
      </c>
      <c r="R56">
        <f>VLOOKUP(CONCATENATE($A56,R$3),[1]Blad3!$A$3:$J$4477,7,FALSE)</f>
        <v>7083.3329999999996</v>
      </c>
      <c r="S56">
        <f>VLOOKUP(CONCATENATE($A56,S$3),[1]Blad3!$A$3:$J$4477,7,FALSE)</f>
        <v>43.2</v>
      </c>
      <c r="T56">
        <f>VLOOKUP(CONCATENATE($A56,T$3),[1]Blad3!$A$3:$J$4477,7,FALSE)</f>
        <v>0.71099999999999997</v>
      </c>
      <c r="U56">
        <f>VLOOKUP(CONCATENATE($A56,U$3),[1]Blad3!$A$3:$J$4477,7,FALSE)</f>
        <v>18.5</v>
      </c>
      <c r="V56">
        <f>VLOOKUP(CONCATENATE($A56,V$3),[1]Blad3!$A$3:$J$4477,7,FALSE)</f>
        <v>27.9</v>
      </c>
      <c r="X56">
        <f>VLOOKUP(CONCATENATE($A56,X$3),[1]Blad3!$A$3:$J$4477,7,FALSE)</f>
        <v>3263.9360000000001</v>
      </c>
      <c r="Y56">
        <f>VLOOKUP(CONCATENATE($A56,Y$3),[1]Blad3!$A$3:$J$4477,7,FALSE)</f>
        <v>39292.438999999998</v>
      </c>
      <c r="Z56">
        <f>VLOOKUP(CONCATENATE($A56,Z$3),[1]Blad3!$A$3:$J$4477,7,FALSE)</f>
        <v>17550.358</v>
      </c>
      <c r="AA56">
        <f>VLOOKUP(CONCATENATE($A56,AA$3),[1]Blad3!$A$3:$J$4477,7,FALSE)</f>
        <v>16394.810000000001</v>
      </c>
      <c r="AB56">
        <f>VLOOKUP(CONCATENATE($A56,AB$3),[1]Blad3!$A$3:$J$4477,7,FALSE)</f>
        <v>2083.3330000000001</v>
      </c>
      <c r="AC56">
        <f>VLOOKUP(CONCATENATE($A56,AC$3),[1]Blad3!$A$3:$J$4477,7,FALSE)</f>
        <v>1.167</v>
      </c>
      <c r="AD56">
        <f>VLOOKUP(CONCATENATE($A56,AD$3),[1]Blad3!$A$3:$J$4477,7,FALSE)</f>
        <v>43.2</v>
      </c>
      <c r="AE56">
        <f>VLOOKUP(CONCATENATE($A56,AE$3),[1]Blad3!$A$3:$J$4477,7,FALSE)</f>
        <v>18.95</v>
      </c>
      <c r="AG56">
        <f>VLOOKUP(CONCATENATE($A56,AG$3),[1]Blad3!$A$3:$J$4477,7,FALSE)</f>
        <v>62318.5</v>
      </c>
      <c r="AH56">
        <f>VLOOKUP(CONCATENATE($A56,AH$3),[1]Blad3!$A$3:$J$4477,7,FALSE)</f>
        <v>108396</v>
      </c>
      <c r="AI56">
        <f>VLOOKUP(CONCATENATE($A56,AI$3),[1]Blad3!$A$3:$J$4477,7,FALSE)</f>
        <v>31207.5</v>
      </c>
      <c r="AJ56">
        <f>VLOOKUP(CONCATENATE($A56,AJ$3),[1]Blad3!$A$3:$J$4477,7,FALSE)</f>
        <v>10703.333000000001</v>
      </c>
      <c r="AK56">
        <f>VLOOKUP(CONCATENATE($A56,AK$3),[1]Blad3!$A$3:$J$4477,7,FALSE)</f>
        <v>4166.6660000000002</v>
      </c>
      <c r="AL56">
        <f>VLOOKUP(CONCATENATE($A56,AL$3),[1]Blad3!$A$3:$J$4477,7,FALSE)</f>
        <v>1.53</v>
      </c>
      <c r="AM56">
        <f>VLOOKUP(CONCATENATE($A56,AM$3),[1]Blad3!$A$3:$J$4477,7,FALSE)</f>
        <v>21.9</v>
      </c>
      <c r="AO56">
        <f>VLOOKUP(CONCATENATE($A56,AO$3),[1]Blad3!$A$3:$J$4477,7,FALSE)</f>
        <v>13417.343999999999</v>
      </c>
      <c r="AP56">
        <f>VLOOKUP(CONCATENATE($A56,AP$3),[1]Blad3!$A$3:$J$4477,7,FALSE)</f>
        <v>110413.94100000001</v>
      </c>
      <c r="AQ56">
        <f>VLOOKUP(CONCATENATE($A56,AQ$3),[1]Blad3!$A$3:$J$4477,7,FALSE)</f>
        <v>66654.728000000003</v>
      </c>
      <c r="AR56">
        <f>VLOOKUP(CONCATENATE($A56,AR$3),[1]Blad3!$A$3:$J$4477,7,FALSE)</f>
        <v>20203.342000000001</v>
      </c>
      <c r="AS56">
        <f>VLOOKUP(CONCATENATE($A56,AS$3),[1]Blad3!$A$3:$J$4477,7,FALSE)</f>
        <v>10138.526</v>
      </c>
      <c r="AT56">
        <f>VLOOKUP(CONCATENATE($A56,AT$3),[1]Blad3!$A$3:$J$4477,7,FALSE)</f>
        <v>0.73499999999999999</v>
      </c>
      <c r="AU56">
        <f>VLOOKUP(CONCATENATE($A56,AU$3),[1]Blad3!$A$3:$J$4477,7,FALSE)</f>
        <v>30.95</v>
      </c>
      <c r="AV56">
        <f>VLOOKUP(CONCATENATE($A56,AV$3),[1]Blad3!$A$3:$J$4477,7,FALSE)</f>
        <v>123.55</v>
      </c>
      <c r="AX56">
        <f>VLOOKUP(CONCATENATE($A56,AX$3),[1]Blad3!$A$3:$J$4477,7,FALSE)</f>
        <v>213220.766</v>
      </c>
      <c r="AY56">
        <f>VLOOKUP(CONCATENATE($A56,AY$3),[1]Blad3!$A$3:$J$4477,7,FALSE)</f>
        <v>985284.978</v>
      </c>
      <c r="AZ56">
        <f>VLOOKUP(CONCATENATE($A56,AZ$3),[1]Blad3!$A$3:$J$4477,7,FALSE)</f>
        <v>0.216</v>
      </c>
      <c r="BA56">
        <f>VLOOKUP(CONCATENATE($A56,BA$3),[1]Blad3!$A$3:$J$4477,7,FALSE)</f>
        <v>168087.79</v>
      </c>
      <c r="BB56">
        <f>VLOOKUP(CONCATENATE($A56,BB$3),[1]Blad3!$A$3:$J$4477,7,FALSE)</f>
        <v>120514.432</v>
      </c>
      <c r="BC56">
        <f>VLOOKUP(CONCATENATE($A56,BC$3),[1]Blad3!$A$3:$J$4477,7,FALSE)</f>
        <v>1.3939999999999999</v>
      </c>
      <c r="BD56">
        <f>VLOOKUP(CONCATENATE($A56,BD$3),[1]Blad3!$A$3:$J$4477,7,FALSE)</f>
        <v>41856.021999999997</v>
      </c>
      <c r="BE56">
        <f>VLOOKUP(CONCATENATE($A56,BE$3),[1]Blad3!$A$3:$J$4477,7,FALSE)</f>
        <v>55005.766000000003</v>
      </c>
      <c r="BF56">
        <f>VLOOKUP(CONCATENATE($A56,BF$3),[1]Blad3!$A$3:$J$4477,7,FALSE)</f>
        <v>0.76</v>
      </c>
      <c r="BG56">
        <f>VLOOKUP(CONCATENATE($A56,BG$3),[1]Blad3!$A$3:$J$4477,7,FALSE)</f>
        <v>379753</v>
      </c>
      <c r="BH56">
        <f>VLOOKUP(CONCATENATE($A56,BH$3),[1]Blad3!$A$3:$J$4477,7,FALSE)</f>
        <v>236389</v>
      </c>
      <c r="BI56">
        <f>VLOOKUP(CONCATENATE($A56,BI$3),[1]Blad3!$A$3:$J$4477,7,FALSE)</f>
        <v>616142</v>
      </c>
      <c r="BJ56" t="e">
        <f>VLOOKUP(CONCATENATE($A56,BJ$3),[1]Blad3!$A$3:$J$4477,7,FALSE)</f>
        <v>#N/A</v>
      </c>
    </row>
    <row r="57" spans="1:62" x14ac:dyDescent="0.25">
      <c r="A57" s="26" t="str">
        <f t="shared" si="0"/>
        <v>2010_apr_</v>
      </c>
      <c r="B57">
        <f t="shared" si="2"/>
        <v>2010</v>
      </c>
      <c r="C57" t="str">
        <f t="shared" si="3"/>
        <v>apr</v>
      </c>
      <c r="D57">
        <f>VLOOKUP(CONCATENATE($A57,D$3),[1]Blad3!$A$3:$J$4477,7,FALSE)</f>
        <v>9948.6020000000008</v>
      </c>
      <c r="E57">
        <f>VLOOKUP(CONCATENATE($A57,E$3),[1]Blad3!$A$3:$J$4477,7,FALSE)</f>
        <v>18202.814999999999</v>
      </c>
      <c r="F57">
        <f>VLOOKUP(CONCATENATE($A57,F$3),[1]Blad3!$A$3:$J$4477,7,FALSE)</f>
        <v>3254.05</v>
      </c>
      <c r="G57">
        <f>VLOOKUP(CONCATENATE($A57,G$3),[1]Blad3!$A$3:$J$4477,7,FALSE)</f>
        <v>1190.3869999999999</v>
      </c>
      <c r="H57">
        <f>VLOOKUP(CONCATENATE($A57,H$3),[1]Blad3!$A$3:$J$4477,7,FALSE)</f>
        <v>3809.7739999999999</v>
      </c>
      <c r="I57">
        <f>VLOOKUP(CONCATENATE($A57,I$3),[1]Blad3!$A$3:$J$4477,7,FALSE)</f>
        <v>28.05</v>
      </c>
      <c r="J57">
        <f>VLOOKUP(CONCATENATE($A57,J$3),[1]Blad3!$A$3:$J$4477,7,FALSE)</f>
        <v>102</v>
      </c>
      <c r="K57">
        <f>VLOOKUP(CONCATENATE($A57,K$3),[1]Blad3!$A$3:$J$4477,7,FALSE)</f>
        <v>1.95</v>
      </c>
      <c r="L57">
        <f>VLOOKUP(CONCATENATE($A57,L$3),[1]Blad3!$A$3:$J$4477,7,FALSE)</f>
        <v>15.05</v>
      </c>
      <c r="N57">
        <f>VLOOKUP(CONCATENATE($A57,N$3),[1]Blad3!$A$3:$J$4477,7,FALSE)</f>
        <v>23578.945</v>
      </c>
      <c r="O57">
        <f>VLOOKUP(CONCATENATE($A57,O$3),[1]Blad3!$A$3:$J$4477,7,FALSE)</f>
        <v>53615.815999999999</v>
      </c>
      <c r="P57">
        <f>VLOOKUP(CONCATENATE($A57,P$3),[1]Blad3!$A$3:$J$4477,7,FALSE)</f>
        <v>19692.924999999999</v>
      </c>
      <c r="Q57">
        <f>VLOOKUP(CONCATENATE($A57,Q$3),[1]Blad3!$A$3:$J$4477,7,FALSE)</f>
        <v>3260.6129999999998</v>
      </c>
      <c r="R57">
        <f>VLOOKUP(CONCATENATE($A57,R$3),[1]Blad3!$A$3:$J$4477,7,FALSE)</f>
        <v>7083.3329999999996</v>
      </c>
      <c r="S57">
        <f>VLOOKUP(CONCATENATE($A57,S$3),[1]Blad3!$A$3:$J$4477,7,FALSE)</f>
        <v>41.5</v>
      </c>
      <c r="T57">
        <f>VLOOKUP(CONCATENATE($A57,T$3),[1]Blad3!$A$3:$J$4477,7,FALSE)</f>
        <v>0.72099999999999997</v>
      </c>
      <c r="U57">
        <f>VLOOKUP(CONCATENATE($A57,U$3),[1]Blad3!$A$3:$J$4477,7,FALSE)</f>
        <v>18.399999999999999</v>
      </c>
      <c r="V57">
        <f>VLOOKUP(CONCATENATE($A57,V$3),[1]Blad3!$A$3:$J$4477,7,FALSE)</f>
        <v>27.9</v>
      </c>
      <c r="X57">
        <f>VLOOKUP(CONCATENATE($A57,X$3),[1]Blad3!$A$3:$J$4477,7,FALSE)</f>
        <v>4321.1670000000004</v>
      </c>
      <c r="Y57">
        <f>VLOOKUP(CONCATENATE($A57,Y$3),[1]Blad3!$A$3:$J$4477,7,FALSE)</f>
        <v>39611.89</v>
      </c>
      <c r="Z57">
        <f>VLOOKUP(CONCATENATE($A57,Z$3),[1]Blad3!$A$3:$J$4477,7,FALSE)</f>
        <v>17457.743999999999</v>
      </c>
      <c r="AA57">
        <f>VLOOKUP(CONCATENATE($A57,AA$3),[1]Blad3!$A$3:$J$4477,7,FALSE)</f>
        <v>15749.643</v>
      </c>
      <c r="AB57">
        <f>VLOOKUP(CONCATENATE($A57,AB$3),[1]Blad3!$A$3:$J$4477,7,FALSE)</f>
        <v>2083.3330000000001</v>
      </c>
      <c r="AC57">
        <f>VLOOKUP(CONCATENATE($A57,AC$3),[1]Blad3!$A$3:$J$4477,7,FALSE)</f>
        <v>1.1759999999999999</v>
      </c>
      <c r="AD57">
        <f>VLOOKUP(CONCATENATE($A57,AD$3),[1]Blad3!$A$3:$J$4477,7,FALSE)</f>
        <v>41.5</v>
      </c>
      <c r="AE57">
        <f>VLOOKUP(CONCATENATE($A57,AE$3),[1]Blad3!$A$3:$J$4477,7,FALSE)</f>
        <v>18.850000000000001</v>
      </c>
      <c r="AG57">
        <f>VLOOKUP(CONCATENATE($A57,AG$3),[1]Blad3!$A$3:$J$4477,7,FALSE)</f>
        <v>30345.5</v>
      </c>
      <c r="AH57">
        <f>VLOOKUP(CONCATENATE($A57,AH$3),[1]Blad3!$A$3:$J$4477,7,FALSE)</f>
        <v>76518</v>
      </c>
      <c r="AI57">
        <f>VLOOKUP(CONCATENATE($A57,AI$3),[1]Blad3!$A$3:$J$4477,7,FALSE)</f>
        <v>31207.5</v>
      </c>
      <c r="AJ57">
        <f>VLOOKUP(CONCATENATE($A57,AJ$3),[1]Blad3!$A$3:$J$4477,7,FALSE)</f>
        <v>10798.333000000001</v>
      </c>
      <c r="AK57">
        <f>VLOOKUP(CONCATENATE($A57,AK$3),[1]Blad3!$A$3:$J$4477,7,FALSE)</f>
        <v>4166.6660000000002</v>
      </c>
      <c r="AL57">
        <f>VLOOKUP(CONCATENATE($A57,AL$3),[1]Blad3!$A$3:$J$4477,7,FALSE)</f>
        <v>1.08</v>
      </c>
      <c r="AM57">
        <f>VLOOKUP(CONCATENATE($A57,AM$3),[1]Blad3!$A$3:$J$4477,7,FALSE)</f>
        <v>21.9</v>
      </c>
      <c r="AO57">
        <f>VLOOKUP(CONCATENATE($A57,AO$3),[1]Blad3!$A$3:$J$4477,7,FALSE)</f>
        <v>14534.388000000001</v>
      </c>
      <c r="AP57">
        <f>VLOOKUP(CONCATENATE($A57,AP$3),[1]Blad3!$A$3:$J$4477,7,FALSE)</f>
        <v>111916.17200000001</v>
      </c>
      <c r="AQ57">
        <f>VLOOKUP(CONCATENATE($A57,AQ$3),[1]Blad3!$A$3:$J$4477,7,FALSE)</f>
        <v>67039.914000000004</v>
      </c>
      <c r="AR57">
        <f>VLOOKUP(CONCATENATE($A57,AR$3),[1]Blad3!$A$3:$J$4477,7,FALSE)</f>
        <v>20203.342000000001</v>
      </c>
      <c r="AS57">
        <f>VLOOKUP(CONCATENATE($A57,AS$3),[1]Blad3!$A$3:$J$4477,7,FALSE)</f>
        <v>10138.526</v>
      </c>
      <c r="AT57">
        <f>VLOOKUP(CONCATENATE($A57,AT$3),[1]Blad3!$A$3:$J$4477,7,FALSE)</f>
        <v>0.745</v>
      </c>
      <c r="AU57">
        <f>VLOOKUP(CONCATENATE($A57,AU$3),[1]Blad3!$A$3:$J$4477,7,FALSE)</f>
        <v>30.9</v>
      </c>
      <c r="AV57">
        <f>VLOOKUP(CONCATENATE($A57,AV$3),[1]Blad3!$A$3:$J$4477,7,FALSE)</f>
        <v>132.9</v>
      </c>
      <c r="AX57">
        <f>VLOOKUP(CONCATENATE($A57,AX$3),[1]Blad3!$A$3:$J$4477,7,FALSE)</f>
        <v>153124.40400000001</v>
      </c>
      <c r="AY57">
        <f>VLOOKUP(CONCATENATE($A57,AY$3),[1]Blad3!$A$3:$J$4477,7,FALSE)</f>
        <v>783895.495</v>
      </c>
      <c r="AZ57">
        <f>VLOOKUP(CONCATENATE($A57,AZ$3),[1]Blad3!$A$3:$J$4477,7,FALSE)</f>
        <v>0.19500000000000001</v>
      </c>
      <c r="BA57">
        <f>VLOOKUP(CONCATENATE($A57,BA$3),[1]Blad3!$A$3:$J$4477,7,FALSE)</f>
        <v>145625.80499999999</v>
      </c>
      <c r="BB57">
        <f>VLOOKUP(CONCATENATE($A57,BB$3),[1]Blad3!$A$3:$J$4477,7,FALSE)</f>
        <v>82161.688999999998</v>
      </c>
      <c r="BC57">
        <f>VLOOKUP(CONCATENATE($A57,BC$3),[1]Blad3!$A$3:$J$4477,7,FALSE)</f>
        <v>1.772</v>
      </c>
      <c r="BD57">
        <f>VLOOKUP(CONCATENATE($A57,BD$3),[1]Blad3!$A$3:$J$4477,7,FALSE)</f>
        <v>87631.872000000003</v>
      </c>
      <c r="BE57">
        <f>VLOOKUP(CONCATENATE($A57,BE$3),[1]Blad3!$A$3:$J$4477,7,FALSE)</f>
        <v>90072.872000000003</v>
      </c>
      <c r="BF57">
        <f>VLOOKUP(CONCATENATE($A57,BF$3),[1]Blad3!$A$3:$J$4477,7,FALSE)</f>
        <v>0.97199999999999998</v>
      </c>
      <c r="BG57">
        <f>VLOOKUP(CONCATENATE($A57,BG$3),[1]Blad3!$A$3:$J$4477,7,FALSE)</f>
        <v>274820</v>
      </c>
      <c r="BH57">
        <f>VLOOKUP(CONCATENATE($A57,BH$3),[1]Blad3!$A$3:$J$4477,7,FALSE)</f>
        <v>262975</v>
      </c>
      <c r="BI57">
        <f>VLOOKUP(CONCATENATE($A57,BI$3),[1]Blad3!$A$3:$J$4477,7,FALSE)</f>
        <v>537795</v>
      </c>
      <c r="BJ57" t="e">
        <f>VLOOKUP(CONCATENATE($A57,BJ$3),[1]Blad3!$A$3:$J$4477,7,FALSE)</f>
        <v>#N/A</v>
      </c>
    </row>
    <row r="58" spans="1:62" x14ac:dyDescent="0.25">
      <c r="A58" s="26" t="str">
        <f t="shared" si="0"/>
        <v>2010_mei_</v>
      </c>
      <c r="B58">
        <f t="shared" si="2"/>
        <v>2010</v>
      </c>
      <c r="C58" t="str">
        <f t="shared" si="3"/>
        <v>mei</v>
      </c>
      <c r="D58">
        <f>VLOOKUP(CONCATENATE($A58,D$3),[1]Blad3!$A$3:$J$4477,7,FALSE)</f>
        <v>12068.537</v>
      </c>
      <c r="E58">
        <f>VLOOKUP(CONCATENATE($A58,E$3),[1]Blad3!$A$3:$J$4477,7,FALSE)</f>
        <v>20142.544999999998</v>
      </c>
      <c r="F58">
        <f>VLOOKUP(CONCATENATE($A58,F$3),[1]Blad3!$A$3:$J$4477,7,FALSE)</f>
        <v>3254.05</v>
      </c>
      <c r="G58">
        <f>VLOOKUP(CONCATENATE($A58,G$3),[1]Blad3!$A$3:$J$4477,7,FALSE)</f>
        <v>1190.3869999999999</v>
      </c>
      <c r="H58">
        <f>VLOOKUP(CONCATENATE($A58,H$3),[1]Blad3!$A$3:$J$4477,7,FALSE)</f>
        <v>3629.569</v>
      </c>
      <c r="I58">
        <f>VLOOKUP(CONCATENATE($A58,I$3),[1]Blad3!$A$3:$J$4477,7,FALSE)</f>
        <v>30.25</v>
      </c>
      <c r="J58">
        <f>VLOOKUP(CONCATENATE($A58,J$3),[1]Blad3!$A$3:$J$4477,7,FALSE)</f>
        <v>104.5</v>
      </c>
      <c r="K58">
        <f>VLOOKUP(CONCATENATE($A58,K$3),[1]Blad3!$A$3:$J$4477,7,FALSE)</f>
        <v>2.0499999999999998</v>
      </c>
      <c r="L58">
        <f>VLOOKUP(CONCATENATE($A58,L$3),[1]Blad3!$A$3:$J$4477,7,FALSE)</f>
        <v>15.05</v>
      </c>
      <c r="N58">
        <f>VLOOKUP(CONCATENATE($A58,N$3),[1]Blad3!$A$3:$J$4477,7,FALSE)</f>
        <v>20780.423999999999</v>
      </c>
      <c r="O58">
        <f>VLOOKUP(CONCATENATE($A58,O$3),[1]Blad3!$A$3:$J$4477,7,FALSE)</f>
        <v>50792.667000000001</v>
      </c>
      <c r="P58">
        <f>VLOOKUP(CONCATENATE($A58,P$3),[1]Blad3!$A$3:$J$4477,7,FALSE)</f>
        <v>19721.362000000001</v>
      </c>
      <c r="Q58">
        <f>VLOOKUP(CONCATENATE($A58,Q$3),[1]Blad3!$A$3:$J$4477,7,FALSE)</f>
        <v>3207.547</v>
      </c>
      <c r="R58">
        <f>VLOOKUP(CONCATENATE($A58,R$3),[1]Blad3!$A$3:$J$4477,7,FALSE)</f>
        <v>7083.3329999999996</v>
      </c>
      <c r="S58">
        <f>VLOOKUP(CONCATENATE($A58,S$3),[1]Blad3!$A$3:$J$4477,7,FALSE)</f>
        <v>39.15</v>
      </c>
      <c r="T58">
        <f>VLOOKUP(CONCATENATE($A58,T$3),[1]Blad3!$A$3:$J$4477,7,FALSE)</f>
        <v>0.71099999999999997</v>
      </c>
      <c r="U58">
        <f>VLOOKUP(CONCATENATE($A58,U$3),[1]Blad3!$A$3:$J$4477,7,FALSE)</f>
        <v>18.45</v>
      </c>
      <c r="V58">
        <f>VLOOKUP(CONCATENATE($A58,V$3),[1]Blad3!$A$3:$J$4477,7,FALSE)</f>
        <v>27.9</v>
      </c>
      <c r="X58">
        <f>VLOOKUP(CONCATENATE($A58,X$3),[1]Blad3!$A$3:$J$4477,7,FALSE)</f>
        <v>7402.8630000000003</v>
      </c>
      <c r="Y58">
        <f>VLOOKUP(CONCATENATE($A58,Y$3),[1]Blad3!$A$3:$J$4477,7,FALSE)</f>
        <v>41848.044999999998</v>
      </c>
      <c r="Z58">
        <f>VLOOKUP(CONCATENATE($A58,Z$3),[1]Blad3!$A$3:$J$4477,7,FALSE)</f>
        <v>17504.050999999999</v>
      </c>
      <c r="AA58">
        <f>VLOOKUP(CONCATENATE($A58,AA$3),[1]Blad3!$A$3:$J$4477,7,FALSE)</f>
        <v>14857.796</v>
      </c>
      <c r="AB58">
        <f>VLOOKUP(CONCATENATE($A58,AB$3),[1]Blad3!$A$3:$J$4477,7,FALSE)</f>
        <v>2083.3330000000001</v>
      </c>
      <c r="AC58">
        <f>VLOOKUP(CONCATENATE($A58,AC$3),[1]Blad3!$A$3:$J$4477,7,FALSE)</f>
        <v>1.2430000000000001</v>
      </c>
      <c r="AD58">
        <f>VLOOKUP(CONCATENATE($A58,AD$3),[1]Blad3!$A$3:$J$4477,7,FALSE)</f>
        <v>39.15</v>
      </c>
      <c r="AE58">
        <f>VLOOKUP(CONCATENATE($A58,AE$3),[1]Blad3!$A$3:$J$4477,7,FALSE)</f>
        <v>18.899999999999999</v>
      </c>
      <c r="AG58">
        <f>VLOOKUP(CONCATENATE($A58,AG$3),[1]Blad3!$A$3:$J$4477,7,FALSE)</f>
        <v>15412.25</v>
      </c>
      <c r="AH58">
        <f>VLOOKUP(CONCATENATE($A58,AH$3),[1]Blad3!$A$3:$J$4477,7,FALSE)</f>
        <v>61656</v>
      </c>
      <c r="AI58">
        <f>VLOOKUP(CONCATENATE($A58,AI$3),[1]Blad3!$A$3:$J$4477,7,FALSE)</f>
        <v>31278.75</v>
      </c>
      <c r="AJ58">
        <f>VLOOKUP(CONCATENATE($A58,AJ$3),[1]Blad3!$A$3:$J$4477,7,FALSE)</f>
        <v>10798.333000000001</v>
      </c>
      <c r="AK58">
        <f>VLOOKUP(CONCATENATE($A58,AK$3),[1]Blad3!$A$3:$J$4477,7,FALSE)</f>
        <v>4166.6660000000002</v>
      </c>
      <c r="AL58">
        <f>VLOOKUP(CONCATENATE($A58,AL$3),[1]Blad3!$A$3:$J$4477,7,FALSE)</f>
        <v>0.87</v>
      </c>
      <c r="AM58">
        <f>VLOOKUP(CONCATENATE($A58,AM$3),[1]Blad3!$A$3:$J$4477,7,FALSE)</f>
        <v>21.95</v>
      </c>
      <c r="AO58">
        <f>VLOOKUP(CONCATENATE($A58,AO$3),[1]Blad3!$A$3:$J$4477,7,FALSE)</f>
        <v>16161.563</v>
      </c>
      <c r="AP58">
        <f>VLOOKUP(CONCATENATE($A58,AP$3),[1]Blad3!$A$3:$J$4477,7,FALSE)</f>
        <v>114169.518</v>
      </c>
      <c r="AQ58">
        <f>VLOOKUP(CONCATENATE($A58,AQ$3),[1]Blad3!$A$3:$J$4477,7,FALSE)</f>
        <v>67633.98</v>
      </c>
      <c r="AR58">
        <f>VLOOKUP(CONCATENATE($A58,AR$3),[1]Blad3!$A$3:$J$4477,7,FALSE)</f>
        <v>20235.447</v>
      </c>
      <c r="AS58">
        <f>VLOOKUP(CONCATENATE($A58,AS$3),[1]Blad3!$A$3:$J$4477,7,FALSE)</f>
        <v>10138.526</v>
      </c>
      <c r="AT58">
        <f>VLOOKUP(CONCATENATE($A58,AT$3),[1]Blad3!$A$3:$J$4477,7,FALSE)</f>
        <v>0.76</v>
      </c>
      <c r="AU58">
        <f>VLOOKUP(CONCATENATE($A58,AU$3),[1]Blad3!$A$3:$J$4477,7,FALSE)</f>
        <v>31.05</v>
      </c>
      <c r="AV58">
        <f>VLOOKUP(CONCATENATE($A58,AV$3),[1]Blad3!$A$3:$J$4477,7,FALSE)</f>
        <v>138.75</v>
      </c>
      <c r="AX58">
        <f>VLOOKUP(CONCATENATE($A58,AX$3),[1]Blad3!$A$3:$J$4477,7,FALSE)</f>
        <v>183660.633</v>
      </c>
      <c r="AY58">
        <f>VLOOKUP(CONCATENATE($A58,AY$3),[1]Blad3!$A$3:$J$4477,7,FALSE)</f>
        <v>603665.53899999999</v>
      </c>
      <c r="AZ58">
        <f>VLOOKUP(CONCATENATE($A58,AZ$3),[1]Blad3!$A$3:$J$4477,7,FALSE)</f>
        <v>0.30399999999999999</v>
      </c>
      <c r="BA58">
        <f>VLOOKUP(CONCATENATE($A58,BA$3),[1]Blad3!$A$3:$J$4477,7,FALSE)</f>
        <v>134740.693</v>
      </c>
      <c r="BB58">
        <f>VLOOKUP(CONCATENATE($A58,BB$3),[1]Blad3!$A$3:$J$4477,7,FALSE)</f>
        <v>73153.191999999995</v>
      </c>
      <c r="BC58">
        <f>VLOOKUP(CONCATENATE($A58,BC$3),[1]Blad3!$A$3:$J$4477,7,FALSE)</f>
        <v>1.841</v>
      </c>
      <c r="BD58">
        <f>VLOOKUP(CONCATENATE($A58,BD$3),[1]Blad3!$A$3:$J$4477,7,FALSE)</f>
        <v>67061.839000000007</v>
      </c>
      <c r="BE58">
        <f>VLOOKUP(CONCATENATE($A58,BE$3),[1]Blad3!$A$3:$J$4477,7,FALSE)</f>
        <v>72699.441000000006</v>
      </c>
      <c r="BF58">
        <f>VLOOKUP(CONCATENATE($A58,BF$3),[1]Blad3!$A$3:$J$4477,7,FALSE)</f>
        <v>0.92200000000000004</v>
      </c>
      <c r="BG58">
        <f>VLOOKUP(CONCATENATE($A58,BG$3),[1]Blad3!$A$3:$J$4477,7,FALSE)</f>
        <v>336482</v>
      </c>
      <c r="BH58">
        <f>VLOOKUP(CONCATENATE($A58,BH$3),[1]Blad3!$A$3:$J$4477,7,FALSE)</f>
        <v>221190</v>
      </c>
      <c r="BI58">
        <f>VLOOKUP(CONCATENATE($A58,BI$3),[1]Blad3!$A$3:$J$4477,7,FALSE)</f>
        <v>557672</v>
      </c>
      <c r="BJ58" t="e">
        <f>VLOOKUP(CONCATENATE($A58,BJ$3),[1]Blad3!$A$3:$J$4477,7,FALSE)</f>
        <v>#N/A</v>
      </c>
    </row>
    <row r="59" spans="1:62" x14ac:dyDescent="0.25">
      <c r="A59" s="26" t="str">
        <f t="shared" si="0"/>
        <v>2010_jun_</v>
      </c>
      <c r="B59">
        <f t="shared" si="2"/>
        <v>2010</v>
      </c>
      <c r="C59" t="str">
        <f t="shared" si="3"/>
        <v>jun</v>
      </c>
      <c r="D59">
        <f>VLOOKUP(CONCATENATE($A59,D$3),[1]Blad3!$A$3:$J$4477,7,FALSE)</f>
        <v>13395.382</v>
      </c>
      <c r="E59">
        <f>VLOOKUP(CONCATENATE($A59,E$3),[1]Blad3!$A$3:$J$4477,7,FALSE)</f>
        <v>20931.882000000001</v>
      </c>
      <c r="F59">
        <f>VLOOKUP(CONCATENATE($A59,F$3),[1]Blad3!$A$3:$J$4477,7,FALSE)</f>
        <v>2969.366</v>
      </c>
      <c r="G59">
        <f>VLOOKUP(CONCATENATE($A59,G$3),[1]Blad3!$A$3:$J$4477,7,FALSE)</f>
        <v>1190.3869999999999</v>
      </c>
      <c r="H59">
        <f>VLOOKUP(CONCATENATE($A59,H$3),[1]Blad3!$A$3:$J$4477,7,FALSE)</f>
        <v>3376.7449999999999</v>
      </c>
      <c r="I59">
        <f>VLOOKUP(CONCATENATE($A59,I$3),[1]Blad3!$A$3:$J$4477,7,FALSE)</f>
        <v>33.049999999999997</v>
      </c>
      <c r="J59">
        <f>VLOOKUP(CONCATENATE($A59,J$3),[1]Blad3!$A$3:$J$4477,7,FALSE)</f>
        <v>123.5</v>
      </c>
      <c r="K59">
        <f>VLOOKUP(CONCATENATE($A59,K$3),[1]Blad3!$A$3:$J$4477,7,FALSE)</f>
        <v>2</v>
      </c>
      <c r="L59">
        <f>VLOOKUP(CONCATENATE($A59,L$3),[1]Blad3!$A$3:$J$4477,7,FALSE)</f>
        <v>15.45</v>
      </c>
      <c r="N59">
        <f>VLOOKUP(CONCATENATE($A59,N$3),[1]Blad3!$A$3:$J$4477,7,FALSE)</f>
        <v>21268.606</v>
      </c>
      <c r="O59">
        <f>VLOOKUP(CONCATENATE($A59,O$3),[1]Blad3!$A$3:$J$4477,7,FALSE)</f>
        <v>51614.406999999999</v>
      </c>
      <c r="P59">
        <f>VLOOKUP(CONCATENATE($A59,P$3),[1]Blad3!$A$3:$J$4477,7,FALSE)</f>
        <v>20007.75</v>
      </c>
      <c r="Q59">
        <f>VLOOKUP(CONCATENATE($A59,Q$3),[1]Blad3!$A$3:$J$4477,7,FALSE)</f>
        <v>3254.7159999999999</v>
      </c>
      <c r="R59">
        <f>VLOOKUP(CONCATENATE($A59,R$3),[1]Blad3!$A$3:$J$4477,7,FALSE)</f>
        <v>7083.3329999999996</v>
      </c>
      <c r="S59">
        <f>VLOOKUP(CONCATENATE($A59,S$3),[1]Blad3!$A$3:$J$4477,7,FALSE)</f>
        <v>39.85</v>
      </c>
      <c r="T59">
        <f>VLOOKUP(CONCATENATE($A59,T$3),[1]Blad3!$A$3:$J$4477,7,FALSE)</f>
        <v>0.71099999999999997</v>
      </c>
      <c r="U59">
        <f>VLOOKUP(CONCATENATE($A59,U$3),[1]Blad3!$A$3:$J$4477,7,FALSE)</f>
        <v>18.75</v>
      </c>
      <c r="V59">
        <f>VLOOKUP(CONCATENATE($A59,V$3),[1]Blad3!$A$3:$J$4477,7,FALSE)</f>
        <v>28.25</v>
      </c>
      <c r="X59">
        <f>VLOOKUP(CONCATENATE($A59,X$3),[1]Blad3!$A$3:$J$4477,7,FALSE)</f>
        <v>10692.772999999999</v>
      </c>
      <c r="Y59">
        <f>VLOOKUP(CONCATENATE($A59,Y$3),[1]Blad3!$A$3:$J$4477,7,FALSE)</f>
        <v>45681.453000000001</v>
      </c>
      <c r="Z59">
        <f>VLOOKUP(CONCATENATE($A59,Z$3),[1]Blad3!$A$3:$J$4477,7,FALSE)</f>
        <v>17781.894</v>
      </c>
      <c r="AA59">
        <f>VLOOKUP(CONCATENATE($A59,AA$3),[1]Blad3!$A$3:$J$4477,7,FALSE)</f>
        <v>15123.453</v>
      </c>
      <c r="AB59">
        <f>VLOOKUP(CONCATENATE($A59,AB$3),[1]Blad3!$A$3:$J$4477,7,FALSE)</f>
        <v>2083.3330000000001</v>
      </c>
      <c r="AC59">
        <f>VLOOKUP(CONCATENATE($A59,AC$3),[1]Blad3!$A$3:$J$4477,7,FALSE)</f>
        <v>1.357</v>
      </c>
      <c r="AD59">
        <f>VLOOKUP(CONCATENATE($A59,AD$3),[1]Blad3!$A$3:$J$4477,7,FALSE)</f>
        <v>39.85</v>
      </c>
      <c r="AE59">
        <f>VLOOKUP(CONCATENATE($A59,AE$3),[1]Blad3!$A$3:$J$4477,7,FALSE)</f>
        <v>19.2</v>
      </c>
      <c r="AG59">
        <f>VLOOKUP(CONCATENATE($A59,AG$3),[1]Blad3!$A$3:$J$4477,7,FALSE)</f>
        <v>12170.333000000001</v>
      </c>
      <c r="AH59">
        <f>VLOOKUP(CONCATENATE($A59,AH$3),[1]Blad3!$A$3:$J$4477,7,FALSE)</f>
        <v>58802</v>
      </c>
      <c r="AI59">
        <f>VLOOKUP(CONCATENATE($A59,AI$3),[1]Blad3!$A$3:$J$4477,7,FALSE)</f>
        <v>31635</v>
      </c>
      <c r="AJ59">
        <f>VLOOKUP(CONCATENATE($A59,AJ$3),[1]Blad3!$A$3:$J$4477,7,FALSE)</f>
        <v>10830</v>
      </c>
      <c r="AK59">
        <f>VLOOKUP(CONCATENATE($A59,AK$3),[1]Blad3!$A$3:$J$4477,7,FALSE)</f>
        <v>4166.6660000000002</v>
      </c>
      <c r="AL59">
        <f>VLOOKUP(CONCATENATE($A59,AL$3),[1]Blad3!$A$3:$J$4477,7,FALSE)</f>
        <v>0.83</v>
      </c>
      <c r="AM59">
        <f>VLOOKUP(CONCATENATE($A59,AM$3),[1]Blad3!$A$3:$J$4477,7,FALSE)</f>
        <v>22.2</v>
      </c>
      <c r="AO59">
        <f>VLOOKUP(CONCATENATE($A59,AO$3),[1]Blad3!$A$3:$J$4477,7,FALSE)</f>
        <v>17488.096000000001</v>
      </c>
      <c r="AP59">
        <f>VLOOKUP(CONCATENATE($A59,AP$3),[1]Blad3!$A$3:$J$4477,7,FALSE)</f>
        <v>116422.863</v>
      </c>
      <c r="AQ59">
        <f>VLOOKUP(CONCATENATE($A59,AQ$3),[1]Blad3!$A$3:$J$4477,7,FALSE)</f>
        <v>68560.793000000005</v>
      </c>
      <c r="AR59">
        <f>VLOOKUP(CONCATENATE($A59,AR$3),[1]Blad3!$A$3:$J$4477,7,FALSE)</f>
        <v>20235.447</v>
      </c>
      <c r="AS59">
        <f>VLOOKUP(CONCATENATE($A59,AS$3),[1]Blad3!$A$3:$J$4477,7,FALSE)</f>
        <v>10138.526</v>
      </c>
      <c r="AT59">
        <f>VLOOKUP(CONCATENATE($A59,AT$3),[1]Blad3!$A$3:$J$4477,7,FALSE)</f>
        <v>0.77500000000000002</v>
      </c>
      <c r="AU59">
        <f>VLOOKUP(CONCATENATE($A59,AU$3),[1]Blad3!$A$3:$J$4477,7,FALSE)</f>
        <v>31.4</v>
      </c>
      <c r="AV59">
        <f>VLOOKUP(CONCATENATE($A59,AV$3),[1]Blad3!$A$3:$J$4477,7,FALSE)</f>
        <v>143.5</v>
      </c>
      <c r="AX59">
        <f>VLOOKUP(CONCATENATE($A59,AX$3),[1]Blad3!$A$3:$J$4477,7,FALSE)</f>
        <v>130113.999</v>
      </c>
      <c r="AY59">
        <f>VLOOKUP(CONCATENATE($A59,AY$3),[1]Blad3!$A$3:$J$4477,7,FALSE)</f>
        <v>611688.50100000005</v>
      </c>
      <c r="AZ59">
        <f>VLOOKUP(CONCATENATE($A59,AZ$3),[1]Blad3!$A$3:$J$4477,7,FALSE)</f>
        <v>0.21199999999999999</v>
      </c>
      <c r="BA59">
        <f>VLOOKUP(CONCATENATE($A59,BA$3),[1]Blad3!$A$3:$J$4477,7,FALSE)</f>
        <v>100401.92600000001</v>
      </c>
      <c r="BB59">
        <f>VLOOKUP(CONCATENATE($A59,BB$3),[1]Blad3!$A$3:$J$4477,7,FALSE)</f>
        <v>67071.451000000001</v>
      </c>
      <c r="BC59">
        <f>VLOOKUP(CONCATENATE($A59,BC$3),[1]Blad3!$A$3:$J$4477,7,FALSE)</f>
        <v>1.496</v>
      </c>
      <c r="BD59">
        <f>VLOOKUP(CONCATENATE($A59,BD$3),[1]Blad3!$A$3:$J$4477,7,FALSE)</f>
        <v>33869.504000000001</v>
      </c>
      <c r="BE59">
        <f>VLOOKUP(CONCATENATE($A59,BE$3),[1]Blad3!$A$3:$J$4477,7,FALSE)</f>
        <v>36374.423999999999</v>
      </c>
      <c r="BF59">
        <f>VLOOKUP(CONCATENATE($A59,BF$3),[1]Blad3!$A$3:$J$4477,7,FALSE)</f>
        <v>0.93100000000000005</v>
      </c>
      <c r="BG59">
        <f>VLOOKUP(CONCATENATE($A59,BG$3),[1]Blad3!$A$3:$J$4477,7,FALSE)</f>
        <v>231135</v>
      </c>
      <c r="BH59">
        <f>VLOOKUP(CONCATENATE($A59,BH$3),[1]Blad3!$A$3:$J$4477,7,FALSE)</f>
        <v>155539</v>
      </c>
      <c r="BI59">
        <f>VLOOKUP(CONCATENATE($A59,BI$3),[1]Blad3!$A$3:$J$4477,7,FALSE)</f>
        <v>386674</v>
      </c>
      <c r="BJ59" t="e">
        <f>VLOOKUP(CONCATENATE($A59,BJ$3),[1]Blad3!$A$3:$J$4477,7,FALSE)</f>
        <v>#N/A</v>
      </c>
    </row>
    <row r="60" spans="1:62" x14ac:dyDescent="0.25">
      <c r="A60" s="26" t="str">
        <f t="shared" si="0"/>
        <v>2010_jul_</v>
      </c>
      <c r="B60">
        <f t="shared" si="2"/>
        <v>2010</v>
      </c>
      <c r="C60" t="str">
        <f t="shared" si="3"/>
        <v>jul</v>
      </c>
      <c r="D60">
        <f>VLOOKUP(CONCATENATE($A60,D$3),[1]Blad3!$A$3:$J$4477,7,FALSE)</f>
        <v>14557.308000000001</v>
      </c>
      <c r="E60">
        <f>VLOOKUP(CONCATENATE($A60,E$3),[1]Blad3!$A$3:$J$4477,7,FALSE)</f>
        <v>21966.274000000001</v>
      </c>
      <c r="F60">
        <f>VLOOKUP(CONCATENATE($A60,F$3),[1]Blad3!$A$3:$J$4477,7,FALSE)</f>
        <v>3046.2429999999999</v>
      </c>
      <c r="G60">
        <f>VLOOKUP(CONCATENATE($A60,G$3),[1]Blad3!$A$3:$J$4477,7,FALSE)</f>
        <v>1190.3869999999999</v>
      </c>
      <c r="H60">
        <f>VLOOKUP(CONCATENATE($A60,H$3),[1]Blad3!$A$3:$J$4477,7,FALSE)</f>
        <v>3172.3339999999998</v>
      </c>
      <c r="I60">
        <f>VLOOKUP(CONCATENATE($A60,I$3),[1]Blad3!$A$3:$J$4477,7,FALSE)</f>
        <v>34.9</v>
      </c>
      <c r="J60">
        <f>VLOOKUP(CONCATENATE($A60,J$3),[1]Blad3!$A$3:$J$4477,7,FALSE)</f>
        <v>114</v>
      </c>
      <c r="K60">
        <f>VLOOKUP(CONCATENATE($A60,K$3),[1]Blad3!$A$3:$J$4477,7,FALSE)</f>
        <v>1.85</v>
      </c>
      <c r="L60">
        <f>VLOOKUP(CONCATENATE($A60,L$3),[1]Blad3!$A$3:$J$4477,7,FALSE)</f>
        <v>15.85</v>
      </c>
      <c r="N60">
        <f>VLOOKUP(CONCATENATE($A60,N$3),[1]Blad3!$A$3:$J$4477,7,FALSE)</f>
        <v>14985.56</v>
      </c>
      <c r="O60">
        <f>VLOOKUP(CONCATENATE($A60,O$3),[1]Blad3!$A$3:$J$4477,7,FALSE)</f>
        <v>45445.606</v>
      </c>
      <c r="P60">
        <f>VLOOKUP(CONCATENATE($A60,P$3),[1]Blad3!$A$3:$J$4477,7,FALSE)</f>
        <v>20310.674999999999</v>
      </c>
      <c r="Q60">
        <f>VLOOKUP(CONCATENATE($A60,Q$3),[1]Blad3!$A$3:$J$4477,7,FALSE)</f>
        <v>3066.0369999999998</v>
      </c>
      <c r="R60">
        <f>VLOOKUP(CONCATENATE($A60,R$3),[1]Blad3!$A$3:$J$4477,7,FALSE)</f>
        <v>7083.3329999999996</v>
      </c>
      <c r="S60">
        <f>VLOOKUP(CONCATENATE($A60,S$3),[1]Blad3!$A$3:$J$4477,7,FALSE)</f>
        <v>34.65</v>
      </c>
      <c r="T60">
        <f>VLOOKUP(CONCATENATE($A60,T$3),[1]Blad3!$A$3:$J$4477,7,FALSE)</f>
        <v>0.70199999999999996</v>
      </c>
      <c r="U60">
        <f>VLOOKUP(CONCATENATE($A60,U$3),[1]Blad3!$A$3:$J$4477,7,FALSE)</f>
        <v>19.05</v>
      </c>
      <c r="V60">
        <f>VLOOKUP(CONCATENATE($A60,V$3),[1]Blad3!$A$3:$J$4477,7,FALSE)</f>
        <v>28.65</v>
      </c>
      <c r="X60">
        <f>VLOOKUP(CONCATENATE($A60,X$3),[1]Blad3!$A$3:$J$4477,7,FALSE)</f>
        <v>10105.918</v>
      </c>
      <c r="Y60">
        <f>VLOOKUP(CONCATENATE($A60,Y$3),[1]Blad3!$A$3:$J$4477,7,FALSE)</f>
        <v>43445.298000000003</v>
      </c>
      <c r="Z60">
        <f>VLOOKUP(CONCATENATE($A60,Z$3),[1]Blad3!$A$3:$J$4477,7,FALSE)</f>
        <v>18106.043000000001</v>
      </c>
      <c r="AA60">
        <f>VLOOKUP(CONCATENATE($A60,AA$3),[1]Blad3!$A$3:$J$4477,7,FALSE)</f>
        <v>13150.003000000001</v>
      </c>
      <c r="AB60">
        <f>VLOOKUP(CONCATENATE($A60,AB$3),[1]Blad3!$A$3:$J$4477,7,FALSE)</f>
        <v>2083.3330000000001</v>
      </c>
      <c r="AC60">
        <f>VLOOKUP(CONCATENATE($A60,AC$3),[1]Blad3!$A$3:$J$4477,7,FALSE)</f>
        <v>1.29</v>
      </c>
      <c r="AD60">
        <f>VLOOKUP(CONCATENATE($A60,AD$3),[1]Blad3!$A$3:$J$4477,7,FALSE)</f>
        <v>34.65</v>
      </c>
      <c r="AE60">
        <f>VLOOKUP(CONCATENATE($A60,AE$3),[1]Blad3!$A$3:$J$4477,7,FALSE)</f>
        <v>19.55</v>
      </c>
      <c r="AG60">
        <f>VLOOKUP(CONCATENATE($A60,AG$3),[1]Blad3!$A$3:$J$4477,7,FALSE)</f>
        <v>-2615.6660000000002</v>
      </c>
      <c r="AH60">
        <f>VLOOKUP(CONCATENATE($A60,AH$3),[1]Blad3!$A$3:$J$4477,7,FALSE)</f>
        <v>44586</v>
      </c>
      <c r="AI60">
        <f>VLOOKUP(CONCATENATE($A60,AI$3),[1]Blad3!$A$3:$J$4477,7,FALSE)</f>
        <v>32205</v>
      </c>
      <c r="AJ60">
        <f>VLOOKUP(CONCATENATE($A60,AJ$3),[1]Blad3!$A$3:$J$4477,7,FALSE)</f>
        <v>10830</v>
      </c>
      <c r="AK60">
        <f>VLOOKUP(CONCATENATE($A60,AK$3),[1]Blad3!$A$3:$J$4477,7,FALSE)</f>
        <v>4166.6660000000002</v>
      </c>
      <c r="AL60">
        <f>VLOOKUP(CONCATENATE($A60,AL$3),[1]Blad3!$A$3:$J$4477,7,FALSE)</f>
        <v>0.63</v>
      </c>
      <c r="AM60">
        <f>VLOOKUP(CONCATENATE($A60,AM$3),[1]Blad3!$A$3:$J$4477,7,FALSE)</f>
        <v>22.6</v>
      </c>
      <c r="AO60">
        <f>VLOOKUP(CONCATENATE($A60,AO$3),[1]Blad3!$A$3:$J$4477,7,FALSE)</f>
        <v>18870.524000000001</v>
      </c>
      <c r="AP60">
        <f>VLOOKUP(CONCATENATE($A60,AP$3),[1]Blad3!$A$3:$J$4477,7,FALSE)</f>
        <v>120178.44</v>
      </c>
      <c r="AQ60">
        <f>VLOOKUP(CONCATENATE($A60,AQ$3),[1]Blad3!$A$3:$J$4477,7,FALSE)</f>
        <v>70933.941000000006</v>
      </c>
      <c r="AR60">
        <f>VLOOKUP(CONCATENATE($A60,AR$3),[1]Blad3!$A$3:$J$4477,7,FALSE)</f>
        <v>20235.447</v>
      </c>
      <c r="AS60">
        <f>VLOOKUP(CONCATENATE($A60,AS$3),[1]Blad3!$A$3:$J$4477,7,FALSE)</f>
        <v>10138.526</v>
      </c>
      <c r="AT60">
        <f>VLOOKUP(CONCATENATE($A60,AT$3),[1]Blad3!$A$3:$J$4477,7,FALSE)</f>
        <v>0.8</v>
      </c>
      <c r="AU60">
        <f>VLOOKUP(CONCATENATE($A60,AU$3),[1]Blad3!$A$3:$J$4477,7,FALSE)</f>
        <v>31.85</v>
      </c>
      <c r="AV60">
        <f>VLOOKUP(CONCATENATE($A60,AV$3),[1]Blad3!$A$3:$J$4477,7,FALSE)</f>
        <v>172.5</v>
      </c>
      <c r="AX60">
        <f>VLOOKUP(CONCATENATE($A60,AX$3),[1]Blad3!$A$3:$J$4477,7,FALSE)</f>
        <v>91250.445000000007</v>
      </c>
      <c r="AY60">
        <f>VLOOKUP(CONCATENATE($A60,AY$3),[1]Blad3!$A$3:$J$4477,7,FALSE)</f>
        <v>553587.27500000002</v>
      </c>
      <c r="AZ60">
        <f>VLOOKUP(CONCATENATE($A60,AZ$3),[1]Blad3!$A$3:$J$4477,7,FALSE)</f>
        <v>0.16400000000000001</v>
      </c>
      <c r="BA60">
        <f>VLOOKUP(CONCATENATE($A60,BA$3),[1]Blad3!$A$3:$J$4477,7,FALSE)</f>
        <v>76380.264999999999</v>
      </c>
      <c r="BB60">
        <f>VLOOKUP(CONCATENATE($A60,BB$3),[1]Blad3!$A$3:$J$4477,7,FALSE)</f>
        <v>58841.745000000003</v>
      </c>
      <c r="BC60">
        <f>VLOOKUP(CONCATENATE($A60,BC$3),[1]Blad3!$A$3:$J$4477,7,FALSE)</f>
        <v>1.298</v>
      </c>
      <c r="BD60">
        <f>VLOOKUP(CONCATENATE($A60,BD$3),[1]Blad3!$A$3:$J$4477,7,FALSE)</f>
        <v>16481.737000000001</v>
      </c>
      <c r="BE60">
        <f>VLOOKUP(CONCATENATE($A60,BE$3),[1]Blad3!$A$3:$J$4477,7,FALSE)</f>
        <v>16132.155000000001</v>
      </c>
      <c r="BF60">
        <f>VLOOKUP(CONCATENATE($A60,BF$3),[1]Blad3!$A$3:$J$4477,7,FALSE)</f>
        <v>1.0209999999999999</v>
      </c>
      <c r="BG60">
        <f>VLOOKUP(CONCATENATE($A60,BG$3),[1]Blad3!$A$3:$J$4477,7,FALSE)</f>
        <v>183072</v>
      </c>
      <c r="BH60">
        <f>VLOOKUP(CONCATENATE($A60,BH$3),[1]Blad3!$A$3:$J$4477,7,FALSE)</f>
        <v>118657</v>
      </c>
      <c r="BI60">
        <f>VLOOKUP(CONCATENATE($A60,BI$3),[1]Blad3!$A$3:$J$4477,7,FALSE)</f>
        <v>301729</v>
      </c>
      <c r="BJ60" t="e">
        <f>VLOOKUP(CONCATENATE($A60,BJ$3),[1]Blad3!$A$3:$J$4477,7,FALSE)</f>
        <v>#N/A</v>
      </c>
    </row>
    <row r="61" spans="1:62" x14ac:dyDescent="0.25">
      <c r="A61" s="26" t="str">
        <f t="shared" si="0"/>
        <v>2010_aug_</v>
      </c>
      <c r="B61">
        <f t="shared" si="2"/>
        <v>2010</v>
      </c>
      <c r="C61" t="str">
        <f t="shared" si="3"/>
        <v>aug</v>
      </c>
      <c r="D61">
        <f>VLOOKUP(CONCATENATE($A61,D$3),[1]Blad3!$A$3:$J$4477,7,FALSE)</f>
        <v>16334.15</v>
      </c>
      <c r="E61">
        <f>VLOOKUP(CONCATENATE($A61,E$3),[1]Blad3!$A$3:$J$4477,7,FALSE)</f>
        <v>23715.125</v>
      </c>
      <c r="F61">
        <f>VLOOKUP(CONCATENATE($A61,F$3),[1]Blad3!$A$3:$J$4477,7,FALSE)</f>
        <v>3190.3870000000002</v>
      </c>
      <c r="G61">
        <f>VLOOKUP(CONCATENATE($A61,G$3),[1]Blad3!$A$3:$J$4477,7,FALSE)</f>
        <v>1190.3869999999999</v>
      </c>
      <c r="H61">
        <f>VLOOKUP(CONCATENATE($A61,H$3),[1]Blad3!$A$3:$J$4477,7,FALSE)</f>
        <v>3000.1990000000001</v>
      </c>
      <c r="I61">
        <f>VLOOKUP(CONCATENATE($A61,I$3),[1]Blad3!$A$3:$J$4477,7,FALSE)</f>
        <v>38.549999999999997</v>
      </c>
      <c r="J61">
        <f>VLOOKUP(CONCATENATE($A61,J$3),[1]Blad3!$A$3:$J$4477,7,FALSE)</f>
        <v>97.5</v>
      </c>
      <c r="K61">
        <f>VLOOKUP(CONCATENATE($A61,K$3),[1]Blad3!$A$3:$J$4477,7,FALSE)</f>
        <v>1.9</v>
      </c>
      <c r="L61">
        <f>VLOOKUP(CONCATENATE($A61,L$3),[1]Blad3!$A$3:$J$4477,7,FALSE)</f>
        <v>16.600000000000001</v>
      </c>
      <c r="N61">
        <f>VLOOKUP(CONCATENATE($A61,N$3),[1]Blad3!$A$3:$J$4477,7,FALSE)</f>
        <v>11597.358</v>
      </c>
      <c r="O61">
        <f>VLOOKUP(CONCATENATE($A61,O$3),[1]Blad3!$A$3:$J$4477,7,FALSE)</f>
        <v>42757.120000000003</v>
      </c>
      <c r="P61">
        <f>VLOOKUP(CONCATENATE($A61,P$3),[1]Blad3!$A$3:$J$4477,7,FALSE)</f>
        <v>21075.25</v>
      </c>
      <c r="Q61">
        <f>VLOOKUP(CONCATENATE($A61,Q$3),[1]Blad3!$A$3:$J$4477,7,FALSE)</f>
        <v>3001.1790000000001</v>
      </c>
      <c r="R61">
        <f>VLOOKUP(CONCATENATE($A61,R$3),[1]Blad3!$A$3:$J$4477,7,FALSE)</f>
        <v>7083.3329999999996</v>
      </c>
      <c r="S61">
        <f>VLOOKUP(CONCATENATE($A61,S$3),[1]Blad3!$A$3:$J$4477,7,FALSE)</f>
        <v>32.25</v>
      </c>
      <c r="T61">
        <f>VLOOKUP(CONCATENATE($A61,T$3),[1]Blad3!$A$3:$J$4477,7,FALSE)</f>
        <v>0.72099999999999997</v>
      </c>
      <c r="U61">
        <f>VLOOKUP(CONCATENATE($A61,U$3),[1]Blad3!$A$3:$J$4477,7,FALSE)</f>
        <v>19.899999999999999</v>
      </c>
      <c r="V61">
        <f>VLOOKUP(CONCATENATE($A61,V$3),[1]Blad3!$A$3:$J$4477,7,FALSE)</f>
        <v>29.5</v>
      </c>
      <c r="X61">
        <f>VLOOKUP(CONCATENATE($A61,X$3),[1]Blad3!$A$3:$J$4477,7,FALSE)</f>
        <v>11507.324000000001</v>
      </c>
      <c r="Y61">
        <f>VLOOKUP(CONCATENATE($A61,Y$3),[1]Blad3!$A$3:$J$4477,7,FALSE)</f>
        <v>44723.101000000002</v>
      </c>
      <c r="Z61">
        <f>VLOOKUP(CONCATENATE($A61,Z$3),[1]Blad3!$A$3:$J$4477,7,FALSE)</f>
        <v>18893.261999999999</v>
      </c>
      <c r="AA61">
        <f>VLOOKUP(CONCATENATE($A61,AA$3),[1]Blad3!$A$3:$J$4477,7,FALSE)</f>
        <v>12239.181</v>
      </c>
      <c r="AB61">
        <f>VLOOKUP(CONCATENATE($A61,AB$3),[1]Blad3!$A$3:$J$4477,7,FALSE)</f>
        <v>2083.3330000000001</v>
      </c>
      <c r="AC61">
        <f>VLOOKUP(CONCATENATE($A61,AC$3),[1]Blad3!$A$3:$J$4477,7,FALSE)</f>
        <v>1.3280000000000001</v>
      </c>
      <c r="AD61">
        <f>VLOOKUP(CONCATENATE($A61,AD$3),[1]Blad3!$A$3:$J$4477,7,FALSE)</f>
        <v>32.25</v>
      </c>
      <c r="AE61">
        <f>VLOOKUP(CONCATENATE($A61,AE$3),[1]Blad3!$A$3:$J$4477,7,FALSE)</f>
        <v>20.399999999999999</v>
      </c>
      <c r="AG61">
        <f>VLOOKUP(CONCATENATE($A61,AG$3),[1]Blad3!$A$3:$J$4477,7,FALSE)</f>
        <v>1132.75</v>
      </c>
      <c r="AH61">
        <f>VLOOKUP(CONCATENATE($A61,AH$3),[1]Blad3!$A$3:$J$4477,7,FALSE)</f>
        <v>49324</v>
      </c>
      <c r="AI61">
        <f>VLOOKUP(CONCATENATE($A61,AI$3),[1]Blad3!$A$3:$J$4477,7,FALSE)</f>
        <v>33131.25</v>
      </c>
      <c r="AJ61">
        <f>VLOOKUP(CONCATENATE($A61,AJ$3),[1]Blad3!$A$3:$J$4477,7,FALSE)</f>
        <v>10893.333000000001</v>
      </c>
      <c r="AK61">
        <f>VLOOKUP(CONCATENATE($A61,AK$3),[1]Blad3!$A$3:$J$4477,7,FALSE)</f>
        <v>4166.6660000000002</v>
      </c>
      <c r="AL61">
        <f>VLOOKUP(CONCATENATE($A61,AL$3),[1]Blad3!$A$3:$J$4477,7,FALSE)</f>
        <v>0.7</v>
      </c>
      <c r="AM61">
        <f>VLOOKUP(CONCATENATE($A61,AM$3),[1]Blad3!$A$3:$J$4477,7,FALSE)</f>
        <v>23.25</v>
      </c>
      <c r="AO61">
        <f>VLOOKUP(CONCATENATE($A61,AO$3),[1]Blad3!$A$3:$J$4477,7,FALSE)</f>
        <v>16935.171999999999</v>
      </c>
      <c r="AP61">
        <f>VLOOKUP(CONCATENATE($A61,AP$3),[1]Blad3!$A$3:$J$4477,7,FALSE)</f>
        <v>120929.55499999999</v>
      </c>
      <c r="AQ61">
        <f>VLOOKUP(CONCATENATE($A61,AQ$3),[1]Blad3!$A$3:$J$4477,7,FALSE)</f>
        <v>73620.407999999996</v>
      </c>
      <c r="AR61">
        <f>VLOOKUP(CONCATENATE($A61,AR$3),[1]Blad3!$A$3:$J$4477,7,FALSE)</f>
        <v>20235.447</v>
      </c>
      <c r="AS61">
        <f>VLOOKUP(CONCATENATE($A61,AS$3),[1]Blad3!$A$3:$J$4477,7,FALSE)</f>
        <v>10138.526</v>
      </c>
      <c r="AT61">
        <f>VLOOKUP(CONCATENATE($A61,AT$3),[1]Blad3!$A$3:$J$4477,7,FALSE)</f>
        <v>0.80500000000000005</v>
      </c>
      <c r="AU61">
        <f>VLOOKUP(CONCATENATE($A61,AU$3),[1]Blad3!$A$3:$J$4477,7,FALSE)</f>
        <v>32.6</v>
      </c>
      <c r="AV61">
        <f>VLOOKUP(CONCATENATE($A61,AV$3),[1]Blad3!$A$3:$J$4477,7,FALSE)</f>
        <v>196.25</v>
      </c>
      <c r="AX61">
        <f>VLOOKUP(CONCATENATE($A61,AX$3),[1]Blad3!$A$3:$J$4477,7,FALSE)</f>
        <v>134777.103</v>
      </c>
      <c r="AY61">
        <f>VLOOKUP(CONCATENATE($A61,AY$3),[1]Blad3!$A$3:$J$4477,7,FALSE)</f>
        <v>600746.01599999995</v>
      </c>
      <c r="AZ61">
        <f>VLOOKUP(CONCATENATE($A61,AZ$3),[1]Blad3!$A$3:$J$4477,7,FALSE)</f>
        <v>0.224</v>
      </c>
      <c r="BA61">
        <f>VLOOKUP(CONCATENATE($A61,BA$3),[1]Blad3!$A$3:$J$4477,7,FALSE)</f>
        <v>118416.253</v>
      </c>
      <c r="BB61">
        <f>VLOOKUP(CONCATENATE($A61,BB$3),[1]Blad3!$A$3:$J$4477,7,FALSE)</f>
        <v>73315.519</v>
      </c>
      <c r="BC61">
        <f>VLOOKUP(CONCATENATE($A61,BC$3),[1]Blad3!$A$3:$J$4477,7,FALSE)</f>
        <v>1.615</v>
      </c>
      <c r="BD61">
        <f>VLOOKUP(CONCATENATE($A61,BD$3),[1]Blad3!$A$3:$J$4477,7,FALSE)</f>
        <v>17143.968000000001</v>
      </c>
      <c r="BE61">
        <f>VLOOKUP(CONCATENATE($A61,BE$3),[1]Blad3!$A$3:$J$4477,7,FALSE)</f>
        <v>16512.613000000001</v>
      </c>
      <c r="BF61">
        <f>VLOOKUP(CONCATENATE($A61,BF$3),[1]Blad3!$A$3:$J$4477,7,FALSE)</f>
        <v>1.038</v>
      </c>
      <c r="BG61">
        <f>VLOOKUP(CONCATENATE($A61,BG$3),[1]Blad3!$A$3:$J$4477,7,FALSE)</f>
        <v>231110</v>
      </c>
      <c r="BH61">
        <f>VLOOKUP(CONCATENATE($A61,BH$3),[1]Blad3!$A$3:$J$4477,7,FALSE)</f>
        <v>164601</v>
      </c>
      <c r="BI61">
        <f>VLOOKUP(CONCATENATE($A61,BI$3),[1]Blad3!$A$3:$J$4477,7,FALSE)</f>
        <v>395711</v>
      </c>
      <c r="BJ61" t="e">
        <f>VLOOKUP(CONCATENATE($A61,BJ$3),[1]Blad3!$A$3:$J$4477,7,FALSE)</f>
        <v>#N/A</v>
      </c>
    </row>
    <row r="62" spans="1:62" x14ac:dyDescent="0.25">
      <c r="A62" s="26" t="str">
        <f t="shared" si="0"/>
        <v>2010_sep_</v>
      </c>
      <c r="B62">
        <f t="shared" si="2"/>
        <v>2010</v>
      </c>
      <c r="C62" t="str">
        <f t="shared" si="3"/>
        <v>sep</v>
      </c>
      <c r="D62">
        <f>VLOOKUP(CONCATENATE($A62,D$3),[1]Blad3!$A$3:$J$4477,7,FALSE)</f>
        <v>14987.791999999999</v>
      </c>
      <c r="E62">
        <f>VLOOKUP(CONCATENATE($A62,E$3),[1]Blad3!$A$3:$J$4477,7,FALSE)</f>
        <v>22460.686000000002</v>
      </c>
      <c r="F62">
        <f>VLOOKUP(CONCATENATE($A62,F$3),[1]Blad3!$A$3:$J$4477,7,FALSE)</f>
        <v>3411.4079999999999</v>
      </c>
      <c r="G62">
        <f>VLOOKUP(CONCATENATE($A62,G$3),[1]Blad3!$A$3:$J$4477,7,FALSE)</f>
        <v>1190.3869999999999</v>
      </c>
      <c r="H62">
        <f>VLOOKUP(CONCATENATE($A62,H$3),[1]Blad3!$A$3:$J$4477,7,FALSE)</f>
        <v>2871.0970000000002</v>
      </c>
      <c r="I62">
        <f>VLOOKUP(CONCATENATE($A62,I$3),[1]Blad3!$A$3:$J$4477,7,FALSE)</f>
        <v>38.5</v>
      </c>
      <c r="J62">
        <f>VLOOKUP(CONCATENATE($A62,J$3),[1]Blad3!$A$3:$J$4477,7,FALSE)</f>
        <v>95</v>
      </c>
      <c r="K62">
        <f>VLOOKUP(CONCATENATE($A62,K$3),[1]Blad3!$A$3:$J$4477,7,FALSE)</f>
        <v>1.9</v>
      </c>
      <c r="L62">
        <f>VLOOKUP(CONCATENATE($A62,L$3),[1]Blad3!$A$3:$J$4477,7,FALSE)</f>
        <v>17.75</v>
      </c>
      <c r="N62">
        <f>VLOOKUP(CONCATENATE($A62,N$3),[1]Blad3!$A$3:$J$4477,7,FALSE)</f>
        <v>5230.34</v>
      </c>
      <c r="O62">
        <f>VLOOKUP(CONCATENATE($A62,O$3),[1]Blad3!$A$3:$J$4477,7,FALSE)</f>
        <v>37461.875</v>
      </c>
      <c r="P62">
        <f>VLOOKUP(CONCATENATE($A62,P$3),[1]Blad3!$A$3:$J$4477,7,FALSE)</f>
        <v>22318.011999999999</v>
      </c>
      <c r="Q62">
        <f>VLOOKUP(CONCATENATE($A62,Q$3),[1]Blad3!$A$3:$J$4477,7,FALSE)</f>
        <v>2830.1880000000001</v>
      </c>
      <c r="R62">
        <f>VLOOKUP(CONCATENATE($A62,R$3),[1]Blad3!$A$3:$J$4477,7,FALSE)</f>
        <v>7083.3329999999996</v>
      </c>
      <c r="S62">
        <f>VLOOKUP(CONCATENATE($A62,S$3),[1]Blad3!$A$3:$J$4477,7,FALSE)</f>
        <v>27.3</v>
      </c>
      <c r="T62">
        <f>VLOOKUP(CONCATENATE($A62,T$3),[1]Blad3!$A$3:$J$4477,7,FALSE)</f>
        <v>0.79700000000000004</v>
      </c>
      <c r="U62">
        <f>VLOOKUP(CONCATENATE($A62,U$3),[1]Blad3!$A$3:$J$4477,7,FALSE)</f>
        <v>21.3</v>
      </c>
      <c r="V62">
        <f>VLOOKUP(CONCATENATE($A62,V$3),[1]Blad3!$A$3:$J$4477,7,FALSE)</f>
        <v>30.85</v>
      </c>
      <c r="X62">
        <f>VLOOKUP(CONCATENATE($A62,X$3),[1]Blad3!$A$3:$J$4477,7,FALSE)</f>
        <v>8029.0540000000001</v>
      </c>
      <c r="Y62">
        <f>VLOOKUP(CONCATENATE($A62,Y$3),[1]Blad3!$A$3:$J$4477,7,FALSE)</f>
        <v>40570.241999999998</v>
      </c>
      <c r="Z62">
        <f>VLOOKUP(CONCATENATE($A62,Z$3),[1]Blad3!$A$3:$J$4477,7,FALSE)</f>
        <v>20097.243999999999</v>
      </c>
      <c r="AA62">
        <f>VLOOKUP(CONCATENATE($A62,AA$3),[1]Blad3!$A$3:$J$4477,7,FALSE)</f>
        <v>10360.609</v>
      </c>
      <c r="AB62">
        <f>VLOOKUP(CONCATENATE($A62,AB$3),[1]Blad3!$A$3:$J$4477,7,FALSE)</f>
        <v>2083.3330000000001</v>
      </c>
      <c r="AC62">
        <f>VLOOKUP(CONCATENATE($A62,AC$3),[1]Blad3!$A$3:$J$4477,7,FALSE)</f>
        <v>1.2050000000000001</v>
      </c>
      <c r="AD62">
        <f>VLOOKUP(CONCATENATE($A62,AD$3),[1]Blad3!$A$3:$J$4477,7,FALSE)</f>
        <v>27.3</v>
      </c>
      <c r="AE62">
        <f>VLOOKUP(CONCATENATE($A62,AE$3),[1]Blad3!$A$3:$J$4477,7,FALSE)</f>
        <v>21.7</v>
      </c>
      <c r="AG62">
        <f>VLOOKUP(CONCATENATE($A62,AG$3),[1]Blad3!$A$3:$J$4477,7,FALSE)</f>
        <v>4217.8329999999996</v>
      </c>
      <c r="AH62">
        <f>VLOOKUP(CONCATENATE($A62,AH$3),[1]Blad3!$A$3:$J$4477,7,FALSE)</f>
        <v>54602</v>
      </c>
      <c r="AI62">
        <f>VLOOKUP(CONCATENATE($A62,AI$3),[1]Blad3!$A$3:$J$4477,7,FALSE)</f>
        <v>35197.5</v>
      </c>
      <c r="AJ62">
        <f>VLOOKUP(CONCATENATE($A62,AJ$3),[1]Blad3!$A$3:$J$4477,7,FALSE)</f>
        <v>11020</v>
      </c>
      <c r="AK62">
        <f>VLOOKUP(CONCATENATE($A62,AK$3),[1]Blad3!$A$3:$J$4477,7,FALSE)</f>
        <v>4166.6660000000002</v>
      </c>
      <c r="AL62">
        <f>VLOOKUP(CONCATENATE($A62,AL$3),[1]Blad3!$A$3:$J$4477,7,FALSE)</f>
        <v>0.77</v>
      </c>
      <c r="AM62">
        <f>VLOOKUP(CONCATENATE($A62,AM$3),[1]Blad3!$A$3:$J$4477,7,FALSE)</f>
        <v>24.7</v>
      </c>
      <c r="AO62">
        <f>VLOOKUP(CONCATENATE($A62,AO$3),[1]Blad3!$A$3:$J$4477,7,FALSE)</f>
        <v>14828.040999999999</v>
      </c>
      <c r="AP62">
        <f>VLOOKUP(CONCATENATE($A62,AP$3),[1]Blad3!$A$3:$J$4477,7,FALSE)</f>
        <v>121680.67</v>
      </c>
      <c r="AQ62">
        <f>VLOOKUP(CONCATENATE($A62,AQ$3),[1]Blad3!$A$3:$J$4477,7,FALSE)</f>
        <v>76478.653999999995</v>
      </c>
      <c r="AR62">
        <f>VLOOKUP(CONCATENATE($A62,AR$3),[1]Blad3!$A$3:$J$4477,7,FALSE)</f>
        <v>20235.447</v>
      </c>
      <c r="AS62">
        <f>VLOOKUP(CONCATENATE($A62,AS$3),[1]Blad3!$A$3:$J$4477,7,FALSE)</f>
        <v>10138.526</v>
      </c>
      <c r="AT62">
        <f>VLOOKUP(CONCATENATE($A62,AT$3),[1]Blad3!$A$3:$J$4477,7,FALSE)</f>
        <v>0.81</v>
      </c>
      <c r="AU62">
        <f>VLOOKUP(CONCATENATE($A62,AU$3),[1]Blad3!$A$3:$J$4477,7,FALSE)</f>
        <v>34</v>
      </c>
      <c r="AV62">
        <f>VLOOKUP(CONCATENATE($A62,AV$3),[1]Blad3!$A$3:$J$4477,7,FALSE)</f>
        <v>198.8</v>
      </c>
      <c r="AX62">
        <f>VLOOKUP(CONCATENATE($A62,AX$3),[1]Blad3!$A$3:$J$4477,7,FALSE)</f>
        <v>152473.883</v>
      </c>
      <c r="AY62">
        <f>VLOOKUP(CONCATENATE($A62,AY$3),[1]Blad3!$A$3:$J$4477,7,FALSE)</f>
        <v>560771.66200000001</v>
      </c>
      <c r="AZ62">
        <f>VLOOKUP(CONCATENATE($A62,AZ$3),[1]Blad3!$A$3:$J$4477,7,FALSE)</f>
        <v>0.27100000000000002</v>
      </c>
      <c r="BA62">
        <f>VLOOKUP(CONCATENATE($A62,BA$3),[1]Blad3!$A$3:$J$4477,7,FALSE)</f>
        <v>109549.74099999999</v>
      </c>
      <c r="BB62">
        <f>VLOOKUP(CONCATENATE($A62,BB$3),[1]Blad3!$A$3:$J$4477,7,FALSE)</f>
        <v>67908.773000000001</v>
      </c>
      <c r="BC62">
        <f>VLOOKUP(CONCATENATE($A62,BC$3),[1]Blad3!$A$3:$J$4477,7,FALSE)</f>
        <v>1.613</v>
      </c>
      <c r="BD62">
        <f>VLOOKUP(CONCATENATE($A62,BD$3),[1]Blad3!$A$3:$J$4477,7,FALSE)</f>
        <v>16172.324000000001</v>
      </c>
      <c r="BE62">
        <f>VLOOKUP(CONCATENATE($A62,BE$3),[1]Blad3!$A$3:$J$4477,7,FALSE)</f>
        <v>19622.72</v>
      </c>
      <c r="BF62">
        <f>VLOOKUP(CONCATENATE($A62,BF$3),[1]Blad3!$A$3:$J$4477,7,FALSE)</f>
        <v>0.82399999999999995</v>
      </c>
      <c r="BG62">
        <f>VLOOKUP(CONCATENATE($A62,BG$3),[1]Blad3!$A$3:$J$4477,7,FALSE)</f>
        <v>257323</v>
      </c>
      <c r="BH62">
        <f>VLOOKUP(CONCATENATE($A62,BH$3),[1]Blad3!$A$3:$J$4477,7,FALSE)</f>
        <v>156781</v>
      </c>
      <c r="BI62">
        <f>VLOOKUP(CONCATENATE($A62,BI$3),[1]Blad3!$A$3:$J$4477,7,FALSE)</f>
        <v>414104</v>
      </c>
      <c r="BJ62" t="e">
        <f>VLOOKUP(CONCATENATE($A62,BJ$3),[1]Blad3!$A$3:$J$4477,7,FALSE)</f>
        <v>#N/A</v>
      </c>
    </row>
    <row r="63" spans="1:62" x14ac:dyDescent="0.25">
      <c r="A63" s="26" t="str">
        <f t="shared" si="0"/>
        <v>2010_okt_</v>
      </c>
      <c r="B63">
        <f t="shared" si="2"/>
        <v>2010</v>
      </c>
      <c r="C63" t="str">
        <f t="shared" si="3"/>
        <v>okt</v>
      </c>
      <c r="D63">
        <f>VLOOKUP(CONCATENATE($A63,D$3),[1]Blad3!$A$3:$J$4477,7,FALSE)</f>
        <v>15901.61</v>
      </c>
      <c r="E63">
        <f>VLOOKUP(CONCATENATE($A63,E$3),[1]Blad3!$A$3:$J$4477,7,FALSE)</f>
        <v>23462.165000000001</v>
      </c>
      <c r="F63">
        <f>VLOOKUP(CONCATENATE($A63,F$3),[1]Blad3!$A$3:$J$4477,7,FALSE)</f>
        <v>3555.5520000000001</v>
      </c>
      <c r="G63">
        <f>VLOOKUP(CONCATENATE($A63,G$3),[1]Blad3!$A$3:$J$4477,7,FALSE)</f>
        <v>1190.3869999999999</v>
      </c>
      <c r="H63">
        <f>VLOOKUP(CONCATENATE($A63,H$3),[1]Blad3!$A$3:$J$4477,7,FALSE)</f>
        <v>2814.6149999999998</v>
      </c>
      <c r="I63">
        <f>VLOOKUP(CONCATENATE($A63,I$3),[1]Blad3!$A$3:$J$4477,7,FALSE)</f>
        <v>39.35</v>
      </c>
      <c r="J63">
        <f>VLOOKUP(CONCATENATE($A63,J$3),[1]Blad3!$A$3:$J$4477,7,FALSE)</f>
        <v>107</v>
      </c>
      <c r="K63">
        <f>VLOOKUP(CONCATENATE($A63,K$3),[1]Blad3!$A$3:$J$4477,7,FALSE)</f>
        <v>1.9</v>
      </c>
      <c r="L63">
        <f>VLOOKUP(CONCATENATE($A63,L$3),[1]Blad3!$A$3:$J$4477,7,FALSE)</f>
        <v>18.5</v>
      </c>
      <c r="N63">
        <f>VLOOKUP(CONCATENATE($A63,N$3),[1]Blad3!$A$3:$J$4477,7,FALSE)</f>
        <v>1995.7470000000001</v>
      </c>
      <c r="O63">
        <f>VLOOKUP(CONCATENATE($A63,O$3),[1]Blad3!$A$3:$J$4477,7,FALSE)</f>
        <v>35079.504999999997</v>
      </c>
      <c r="P63">
        <f>VLOOKUP(CONCATENATE($A63,P$3),[1]Blad3!$A$3:$J$4477,7,FALSE)</f>
        <v>23205.612000000001</v>
      </c>
      <c r="Q63">
        <f>VLOOKUP(CONCATENATE($A63,Q$3),[1]Blad3!$A$3:$J$4477,7,FALSE)</f>
        <v>2794.8110000000001</v>
      </c>
      <c r="R63">
        <f>VLOOKUP(CONCATENATE($A63,R$3),[1]Blad3!$A$3:$J$4477,7,FALSE)</f>
        <v>7083.3329999999996</v>
      </c>
      <c r="S63">
        <f>VLOOKUP(CONCATENATE($A63,S$3),[1]Blad3!$A$3:$J$4477,7,FALSE)</f>
        <v>25.6</v>
      </c>
      <c r="T63">
        <f>VLOOKUP(CONCATENATE($A63,T$3),[1]Blad3!$A$3:$J$4477,7,FALSE)</f>
        <v>0.74</v>
      </c>
      <c r="U63">
        <f>VLOOKUP(CONCATENATE($A63,U$3),[1]Blad3!$A$3:$J$4477,7,FALSE)</f>
        <v>22.25</v>
      </c>
      <c r="V63">
        <f>VLOOKUP(CONCATENATE($A63,V$3),[1]Blad3!$A$3:$J$4477,7,FALSE)</f>
        <v>31.9</v>
      </c>
      <c r="X63">
        <f>VLOOKUP(CONCATENATE($A63,X$3),[1]Blad3!$A$3:$J$4477,7,FALSE)</f>
        <v>8113.8379999999997</v>
      </c>
      <c r="Y63">
        <f>VLOOKUP(CONCATENATE($A63,Y$3),[1]Blad3!$A$3:$J$4477,7,FALSE)</f>
        <v>40889.692999999999</v>
      </c>
      <c r="Z63">
        <f>VLOOKUP(CONCATENATE($A63,Z$3),[1]Blad3!$A$3:$J$4477,7,FALSE)</f>
        <v>20977.078000000001</v>
      </c>
      <c r="AA63">
        <f>VLOOKUP(CONCATENATE($A63,AA$3),[1]Blad3!$A$3:$J$4477,7,FALSE)</f>
        <v>9715.4429999999993</v>
      </c>
      <c r="AB63">
        <f>VLOOKUP(CONCATENATE($A63,AB$3),[1]Blad3!$A$3:$J$4477,7,FALSE)</f>
        <v>2083.3330000000001</v>
      </c>
      <c r="AC63">
        <f>VLOOKUP(CONCATENATE($A63,AC$3),[1]Blad3!$A$3:$J$4477,7,FALSE)</f>
        <v>1.214</v>
      </c>
      <c r="AD63">
        <f>VLOOKUP(CONCATENATE($A63,AD$3),[1]Blad3!$A$3:$J$4477,7,FALSE)</f>
        <v>25.6</v>
      </c>
      <c r="AE63">
        <f>VLOOKUP(CONCATENATE($A63,AE$3),[1]Blad3!$A$3:$J$4477,7,FALSE)</f>
        <v>22.65</v>
      </c>
      <c r="AG63">
        <f>VLOOKUP(CONCATENATE($A63,AG$3),[1]Blad3!$A$3:$J$4477,7,FALSE)</f>
        <v>-2093</v>
      </c>
      <c r="AH63">
        <f>VLOOKUP(CONCATENATE($A63,AH$3),[1]Blad3!$A$3:$J$4477,7,FALSE)</f>
        <v>49542</v>
      </c>
      <c r="AI63">
        <f>VLOOKUP(CONCATENATE($A63,AI$3),[1]Blad3!$A$3:$J$4477,7,FALSE)</f>
        <v>36480</v>
      </c>
      <c r="AJ63">
        <f>VLOOKUP(CONCATENATE($A63,AJ$3),[1]Blad3!$A$3:$J$4477,7,FALSE)</f>
        <v>10988.333000000001</v>
      </c>
      <c r="AK63">
        <f>VLOOKUP(CONCATENATE($A63,AK$3),[1]Blad3!$A$3:$J$4477,7,FALSE)</f>
        <v>4166.6660000000002</v>
      </c>
      <c r="AL63">
        <f>VLOOKUP(CONCATENATE($A63,AL$3),[1]Blad3!$A$3:$J$4477,7,FALSE)</f>
        <v>0.69</v>
      </c>
      <c r="AM63">
        <f>VLOOKUP(CONCATENATE($A63,AM$3),[1]Blad3!$A$3:$J$4477,7,FALSE)</f>
        <v>25.6</v>
      </c>
      <c r="AO63">
        <f>VLOOKUP(CONCATENATE($A63,AO$3),[1]Blad3!$A$3:$J$4477,7,FALSE)</f>
        <v>13196.49</v>
      </c>
      <c r="AP63">
        <f>VLOOKUP(CONCATENATE($A63,AP$3),[1]Blad3!$A$3:$J$4477,7,FALSE)</f>
        <v>121680.67</v>
      </c>
      <c r="AQ63">
        <f>VLOOKUP(CONCATENATE($A63,AQ$3),[1]Blad3!$A$3:$J$4477,7,FALSE)</f>
        <v>78110.205000000002</v>
      </c>
      <c r="AR63">
        <f>VLOOKUP(CONCATENATE($A63,AR$3),[1]Blad3!$A$3:$J$4477,7,FALSE)</f>
        <v>20235.447</v>
      </c>
      <c r="AS63">
        <f>VLOOKUP(CONCATENATE($A63,AS$3),[1]Blad3!$A$3:$J$4477,7,FALSE)</f>
        <v>10138.526</v>
      </c>
      <c r="AT63">
        <f>VLOOKUP(CONCATENATE($A63,AT$3),[1]Blad3!$A$3:$J$4477,7,FALSE)</f>
        <v>0.81</v>
      </c>
      <c r="AU63">
        <f>VLOOKUP(CONCATENATE($A63,AU$3),[1]Blad3!$A$3:$J$4477,7,FALSE)</f>
        <v>34.9</v>
      </c>
      <c r="AV63">
        <f>VLOOKUP(CONCATENATE($A63,AV$3),[1]Blad3!$A$3:$J$4477,7,FALSE)</f>
        <v>196.45</v>
      </c>
      <c r="AX63">
        <f>VLOOKUP(CONCATENATE($A63,AX$3),[1]Blad3!$A$3:$J$4477,7,FALSE)</f>
        <v>147155.204</v>
      </c>
      <c r="AY63">
        <f>VLOOKUP(CONCATENATE($A63,AY$3),[1]Blad3!$A$3:$J$4477,7,FALSE)</f>
        <v>514375.54499999998</v>
      </c>
      <c r="AZ63">
        <f>VLOOKUP(CONCATENATE($A63,AZ$3),[1]Blad3!$A$3:$J$4477,7,FALSE)</f>
        <v>0.28599999999999998</v>
      </c>
      <c r="BA63">
        <f>VLOOKUP(CONCATENATE($A63,BA$3),[1]Blad3!$A$3:$J$4477,7,FALSE)</f>
        <v>94885.959000000003</v>
      </c>
      <c r="BB63">
        <f>VLOOKUP(CONCATENATE($A63,BB$3),[1]Blad3!$A$3:$J$4477,7,FALSE)</f>
        <v>61875.587</v>
      </c>
      <c r="BC63">
        <f>VLOOKUP(CONCATENATE($A63,BC$3),[1]Blad3!$A$3:$J$4477,7,FALSE)</f>
        <v>1.5329999999999999</v>
      </c>
      <c r="BD63">
        <f>VLOOKUP(CONCATENATE($A63,BD$3),[1]Blad3!$A$3:$J$4477,7,FALSE)</f>
        <v>12376.546</v>
      </c>
      <c r="BE63">
        <f>VLOOKUP(CONCATENATE($A63,BE$3),[1]Blad3!$A$3:$J$4477,7,FALSE)</f>
        <v>18686.050999999999</v>
      </c>
      <c r="BF63">
        <f>VLOOKUP(CONCATENATE($A63,BF$3),[1]Blad3!$A$3:$J$4477,7,FALSE)</f>
        <v>0.66200000000000003</v>
      </c>
      <c r="BG63">
        <f>VLOOKUP(CONCATENATE($A63,BG$3),[1]Blad3!$A$3:$J$4477,7,FALSE)</f>
        <v>261769</v>
      </c>
      <c r="BH63">
        <f>VLOOKUP(CONCATENATE($A63,BH$3),[1]Blad3!$A$3:$J$4477,7,FALSE)</f>
        <v>137391</v>
      </c>
      <c r="BI63">
        <f>VLOOKUP(CONCATENATE($A63,BI$3),[1]Blad3!$A$3:$J$4477,7,FALSE)</f>
        <v>399160</v>
      </c>
      <c r="BJ63" t="e">
        <f>VLOOKUP(CONCATENATE($A63,BJ$3),[1]Blad3!$A$3:$J$4477,7,FALSE)</f>
        <v>#N/A</v>
      </c>
    </row>
    <row r="64" spans="1:62" x14ac:dyDescent="0.25">
      <c r="A64" s="26" t="str">
        <f t="shared" si="0"/>
        <v>2010_nov_</v>
      </c>
      <c r="B64">
        <f t="shared" si="2"/>
        <v>2010</v>
      </c>
      <c r="C64" t="str">
        <f t="shared" si="3"/>
        <v>nov</v>
      </c>
      <c r="D64">
        <f>VLOOKUP(CONCATENATE($A64,D$3),[1]Blad3!$A$3:$J$4477,7,FALSE)</f>
        <v>15782.034</v>
      </c>
      <c r="E64">
        <f>VLOOKUP(CONCATENATE($A64,E$3),[1]Blad3!$A$3:$J$4477,7,FALSE)</f>
        <v>23457.904999999999</v>
      </c>
      <c r="F64">
        <f>VLOOKUP(CONCATENATE($A64,F$3),[1]Blad3!$A$3:$J$4477,7,FALSE)</f>
        <v>3670.8670000000002</v>
      </c>
      <c r="G64">
        <f>VLOOKUP(CONCATENATE($A64,G$3),[1]Blad3!$A$3:$J$4477,7,FALSE)</f>
        <v>1190.3869999999999</v>
      </c>
      <c r="H64">
        <f>VLOOKUP(CONCATENATE($A64,H$3),[1]Blad3!$A$3:$J$4477,7,FALSE)</f>
        <v>2814.6149999999998</v>
      </c>
      <c r="I64">
        <f>VLOOKUP(CONCATENATE($A64,I$3),[1]Blad3!$A$3:$J$4477,7,FALSE)</f>
        <v>40.299999999999997</v>
      </c>
      <c r="J64">
        <f>VLOOKUP(CONCATENATE($A64,J$3),[1]Blad3!$A$3:$J$4477,7,FALSE)</f>
        <v>123.5</v>
      </c>
      <c r="K64">
        <f>VLOOKUP(CONCATENATE($A64,K$3),[1]Blad3!$A$3:$J$4477,7,FALSE)</f>
        <v>1.85</v>
      </c>
      <c r="L64">
        <f>VLOOKUP(CONCATENATE($A64,L$3),[1]Blad3!$A$3:$J$4477,7,FALSE)</f>
        <v>19.100000000000001</v>
      </c>
      <c r="N64">
        <f>VLOOKUP(CONCATENATE($A64,N$3),[1]Blad3!$A$3:$J$4477,7,FALSE)</f>
        <v>2986.875</v>
      </c>
      <c r="O64">
        <f>VLOOKUP(CONCATENATE($A64,O$3),[1]Blad3!$A$3:$J$4477,7,FALSE)</f>
        <v>36781.678999999996</v>
      </c>
      <c r="P64">
        <f>VLOOKUP(CONCATENATE($A64,P$3),[1]Blad3!$A$3:$J$4477,7,FALSE)</f>
        <v>23851.8</v>
      </c>
      <c r="Q64">
        <f>VLOOKUP(CONCATENATE($A64,Q$3),[1]Blad3!$A$3:$J$4477,7,FALSE)</f>
        <v>2859.6689999999999</v>
      </c>
      <c r="R64">
        <f>VLOOKUP(CONCATENATE($A64,R$3),[1]Blad3!$A$3:$J$4477,7,FALSE)</f>
        <v>7083.3329999999996</v>
      </c>
      <c r="S64">
        <f>VLOOKUP(CONCATENATE($A64,S$3),[1]Blad3!$A$3:$J$4477,7,FALSE)</f>
        <v>27.05</v>
      </c>
      <c r="T64">
        <f>VLOOKUP(CONCATENATE($A64,T$3),[1]Blad3!$A$3:$J$4477,7,FALSE)</f>
        <v>0.74</v>
      </c>
      <c r="U64">
        <f>VLOOKUP(CONCATENATE($A64,U$3),[1]Blad3!$A$3:$J$4477,7,FALSE)</f>
        <v>22.95</v>
      </c>
      <c r="V64">
        <f>VLOOKUP(CONCATENATE($A64,V$3),[1]Blad3!$A$3:$J$4477,7,FALSE)</f>
        <v>32.65</v>
      </c>
      <c r="X64">
        <f>VLOOKUP(CONCATENATE($A64,X$3),[1]Blad3!$A$3:$J$4477,7,FALSE)</f>
        <v>7188.3950000000004</v>
      </c>
      <c r="Y64">
        <f>VLOOKUP(CONCATENATE($A64,Y$3),[1]Blad3!$A$3:$J$4477,7,FALSE)</f>
        <v>41209.142999999996</v>
      </c>
      <c r="Z64">
        <f>VLOOKUP(CONCATENATE($A64,Z$3),[1]Blad3!$A$3:$J$4477,7,FALSE)</f>
        <v>21671.683000000001</v>
      </c>
      <c r="AA64">
        <f>VLOOKUP(CONCATENATE($A64,AA$3),[1]Blad3!$A$3:$J$4477,7,FALSE)</f>
        <v>10265.731</v>
      </c>
      <c r="AB64">
        <f>VLOOKUP(CONCATENATE($A64,AB$3),[1]Blad3!$A$3:$J$4477,7,FALSE)</f>
        <v>2083.3330000000001</v>
      </c>
      <c r="AC64">
        <f>VLOOKUP(CONCATENATE($A64,AC$3),[1]Blad3!$A$3:$J$4477,7,FALSE)</f>
        <v>1.224</v>
      </c>
      <c r="AD64">
        <f>VLOOKUP(CONCATENATE($A64,AD$3),[1]Blad3!$A$3:$J$4477,7,FALSE)</f>
        <v>27.05</v>
      </c>
      <c r="AE64">
        <f>VLOOKUP(CONCATENATE($A64,AE$3),[1]Blad3!$A$3:$J$4477,7,FALSE)</f>
        <v>23.4</v>
      </c>
      <c r="AG64">
        <f>VLOOKUP(CONCATENATE($A64,AG$3),[1]Blad3!$A$3:$J$4477,7,FALSE)</f>
        <v>-4333.9160000000002</v>
      </c>
      <c r="AH64">
        <f>VLOOKUP(CONCATENATE($A64,AH$3),[1]Blad3!$A$3:$J$4477,7,FALSE)</f>
        <v>48734</v>
      </c>
      <c r="AI64">
        <f>VLOOKUP(CONCATENATE($A64,AI$3),[1]Blad3!$A$3:$J$4477,7,FALSE)</f>
        <v>37406.25</v>
      </c>
      <c r="AJ64">
        <f>VLOOKUP(CONCATENATE($A64,AJ$3),[1]Blad3!$A$3:$J$4477,7,FALSE)</f>
        <v>11495</v>
      </c>
      <c r="AK64">
        <f>VLOOKUP(CONCATENATE($A64,AK$3),[1]Blad3!$A$3:$J$4477,7,FALSE)</f>
        <v>4166.6660000000002</v>
      </c>
      <c r="AL64">
        <f>VLOOKUP(CONCATENATE($A64,AL$3),[1]Blad3!$A$3:$J$4477,7,FALSE)</f>
        <v>0.68</v>
      </c>
      <c r="AM64">
        <f>VLOOKUP(CONCATENATE($A64,AM$3),[1]Blad3!$A$3:$J$4477,7,FALSE)</f>
        <v>26.25</v>
      </c>
      <c r="AO64">
        <f>VLOOKUP(CONCATENATE($A64,AO$3),[1]Blad3!$A$3:$J$4477,7,FALSE)</f>
        <v>11644.424999999999</v>
      </c>
      <c r="AP64">
        <f>VLOOKUP(CONCATENATE($A64,AP$3),[1]Blad3!$A$3:$J$4477,7,FALSE)</f>
        <v>122431.785</v>
      </c>
      <c r="AQ64">
        <f>VLOOKUP(CONCATENATE($A64,AQ$3),[1]Blad3!$A$3:$J$4477,7,FALSE)</f>
        <v>80413.384999999995</v>
      </c>
      <c r="AR64">
        <f>VLOOKUP(CONCATENATE($A64,AR$3),[1]Blad3!$A$3:$J$4477,7,FALSE)</f>
        <v>20235.447</v>
      </c>
      <c r="AS64">
        <f>VLOOKUP(CONCATENATE($A64,AS$3),[1]Blad3!$A$3:$J$4477,7,FALSE)</f>
        <v>10138.526</v>
      </c>
      <c r="AT64">
        <f>VLOOKUP(CONCATENATE($A64,AT$3),[1]Blad3!$A$3:$J$4477,7,FALSE)</f>
        <v>0.81499999999999995</v>
      </c>
      <c r="AU64">
        <f>VLOOKUP(CONCATENATE($A64,AU$3),[1]Blad3!$A$3:$J$4477,7,FALSE)</f>
        <v>35.75</v>
      </c>
      <c r="AV64">
        <f>VLOOKUP(CONCATENATE($A64,AV$3),[1]Blad3!$A$3:$J$4477,7,FALSE)</f>
        <v>209</v>
      </c>
      <c r="AX64">
        <f>VLOOKUP(CONCATENATE($A64,AX$3),[1]Blad3!$A$3:$J$4477,7,FALSE)</f>
        <v>126095.194</v>
      </c>
      <c r="AY64">
        <f>VLOOKUP(CONCATENATE($A64,AY$3),[1]Blad3!$A$3:$J$4477,7,FALSE)</f>
        <v>442420.00599999999</v>
      </c>
      <c r="AZ64">
        <f>VLOOKUP(CONCATENATE($A64,AZ$3),[1]Blad3!$A$3:$J$4477,7,FALSE)</f>
        <v>0.28499999999999998</v>
      </c>
      <c r="BA64">
        <f>VLOOKUP(CONCATENATE($A64,BA$3),[1]Blad3!$A$3:$J$4477,7,FALSE)</f>
        <v>111553.095</v>
      </c>
      <c r="BB64">
        <f>VLOOKUP(CONCATENATE($A64,BB$3),[1]Blad3!$A$3:$J$4477,7,FALSE)</f>
        <v>72273.78</v>
      </c>
      <c r="BC64">
        <f>VLOOKUP(CONCATENATE($A64,BC$3),[1]Blad3!$A$3:$J$4477,7,FALSE)</f>
        <v>1.5429999999999999</v>
      </c>
      <c r="BD64">
        <f>VLOOKUP(CONCATENATE($A64,BD$3),[1]Blad3!$A$3:$J$4477,7,FALSE)</f>
        <v>13242.485000000001</v>
      </c>
      <c r="BE64">
        <f>VLOOKUP(CONCATENATE($A64,BE$3),[1]Blad3!$A$3:$J$4477,7,FALSE)</f>
        <v>14287.666999999999</v>
      </c>
      <c r="BF64">
        <f>VLOOKUP(CONCATENATE($A64,BF$3),[1]Blad3!$A$3:$J$4477,7,FALSE)</f>
        <v>0.92600000000000005</v>
      </c>
      <c r="BG64">
        <f>VLOOKUP(CONCATENATE($A64,BG$3),[1]Blad3!$A$3:$J$4477,7,FALSE)</f>
        <v>243765</v>
      </c>
      <c r="BH64">
        <f>VLOOKUP(CONCATENATE($A64,BH$3),[1]Blad3!$A$3:$J$4477,7,FALSE)</f>
        <v>153530</v>
      </c>
      <c r="BI64">
        <f>VLOOKUP(CONCATENATE($A64,BI$3),[1]Blad3!$A$3:$J$4477,7,FALSE)</f>
        <v>397295</v>
      </c>
      <c r="BJ64" t="e">
        <f>VLOOKUP(CONCATENATE($A64,BJ$3),[1]Blad3!$A$3:$J$4477,7,FALSE)</f>
        <v>#N/A</v>
      </c>
    </row>
    <row r="65" spans="1:62" x14ac:dyDescent="0.25">
      <c r="A65" s="26" t="str">
        <f t="shared" si="0"/>
        <v>2010_dec_</v>
      </c>
      <c r="B65">
        <f t="shared" si="2"/>
        <v>2010</v>
      </c>
      <c r="C65" t="str">
        <f t="shared" si="3"/>
        <v>dec</v>
      </c>
      <c r="D65">
        <f>VLOOKUP(CONCATENATE($A65,D$3),[1]Blad3!$A$3:$J$4477,7,FALSE)</f>
        <v>14753.963</v>
      </c>
      <c r="E65">
        <f>VLOOKUP(CONCATENATE($A65,E$3),[1]Blad3!$A$3:$J$4477,7,FALSE)</f>
        <v>23061.455000000002</v>
      </c>
      <c r="F65">
        <f>VLOOKUP(CONCATENATE($A65,F$3),[1]Blad3!$A$3:$J$4477,7,FALSE)</f>
        <v>4259.4549999999999</v>
      </c>
      <c r="G65">
        <f>VLOOKUP(CONCATENATE($A65,G$3),[1]Blad3!$A$3:$J$4477,7,FALSE)</f>
        <v>1190.3869999999999</v>
      </c>
      <c r="H65">
        <f>VLOOKUP(CONCATENATE($A65,H$3),[1]Blad3!$A$3:$J$4477,7,FALSE)</f>
        <v>2857.6489999999999</v>
      </c>
      <c r="I65">
        <f>VLOOKUP(CONCATENATE($A65,I$3),[1]Blad3!$A$3:$J$4477,7,FALSE)</f>
        <v>37.6</v>
      </c>
      <c r="J65">
        <f>VLOOKUP(CONCATENATE($A65,J$3),[1]Blad3!$A$3:$J$4477,7,FALSE)</f>
        <v>116.5</v>
      </c>
      <c r="K65">
        <f>VLOOKUP(CONCATENATE($A65,K$3),[1]Blad3!$A$3:$J$4477,7,FALSE)</f>
        <v>2</v>
      </c>
      <c r="L65">
        <f>VLOOKUP(CONCATENATE($A65,L$3),[1]Blad3!$A$3:$J$4477,7,FALSE)</f>
        <v>19.7</v>
      </c>
      <c r="N65">
        <f>VLOOKUP(CONCATENATE($A65,N$3),[1]Blad3!$A$3:$J$4477,7,FALSE)</f>
        <v>7910.0680000000002</v>
      </c>
      <c r="O65">
        <f>VLOOKUP(CONCATENATE($A65,O$3),[1]Blad3!$A$3:$J$4477,7,FALSE)</f>
        <v>42486.671000000002</v>
      </c>
      <c r="P65">
        <f>VLOOKUP(CONCATENATE($A65,P$3),[1]Blad3!$A$3:$J$4477,7,FALSE)</f>
        <v>24497.987000000001</v>
      </c>
      <c r="Q65">
        <f>VLOOKUP(CONCATENATE($A65,Q$3),[1]Blad3!$A$3:$J$4477,7,FALSE)</f>
        <v>2995.2829999999999</v>
      </c>
      <c r="R65">
        <f>VLOOKUP(CONCATENATE($A65,R$3),[1]Blad3!$A$3:$J$4477,7,FALSE)</f>
        <v>7083.3329999999996</v>
      </c>
      <c r="S65">
        <f>VLOOKUP(CONCATENATE($A65,S$3),[1]Blad3!$A$3:$J$4477,7,FALSE)</f>
        <v>31.8</v>
      </c>
      <c r="T65">
        <f>VLOOKUP(CONCATENATE($A65,T$3),[1]Blad3!$A$3:$J$4477,7,FALSE)</f>
        <v>0.75900000000000001</v>
      </c>
      <c r="U65">
        <f>VLOOKUP(CONCATENATE($A65,U$3),[1]Blad3!$A$3:$J$4477,7,FALSE)</f>
        <v>23.65</v>
      </c>
      <c r="V65">
        <f>VLOOKUP(CONCATENATE($A65,V$3),[1]Blad3!$A$3:$J$4477,7,FALSE)</f>
        <v>33.4</v>
      </c>
      <c r="X65">
        <f>VLOOKUP(CONCATENATE($A65,X$3),[1]Blad3!$A$3:$J$4477,7,FALSE)</f>
        <v>6380.9870000000001</v>
      </c>
      <c r="Y65">
        <f>VLOOKUP(CONCATENATE($A65,Y$3),[1]Blad3!$A$3:$J$4477,7,FALSE)</f>
        <v>42806.396999999997</v>
      </c>
      <c r="Z65">
        <f>VLOOKUP(CONCATENATE($A65,Z$3),[1]Blad3!$A$3:$J$4477,7,FALSE)</f>
        <v>22273.673999999999</v>
      </c>
      <c r="AA65">
        <f>VLOOKUP(CONCATENATE($A65,AA$3),[1]Blad3!$A$3:$J$4477,7,FALSE)</f>
        <v>12068.401</v>
      </c>
      <c r="AB65">
        <f>VLOOKUP(CONCATENATE($A65,AB$3),[1]Blad3!$A$3:$J$4477,7,FALSE)</f>
        <v>2083.3330000000001</v>
      </c>
      <c r="AC65">
        <f>VLOOKUP(CONCATENATE($A65,AC$3),[1]Blad3!$A$3:$J$4477,7,FALSE)</f>
        <v>1.2709999999999999</v>
      </c>
      <c r="AD65">
        <f>VLOOKUP(CONCATENATE($A65,AD$3),[1]Blad3!$A$3:$J$4477,7,FALSE)</f>
        <v>31.8</v>
      </c>
      <c r="AE65">
        <f>VLOOKUP(CONCATENATE($A65,AE$3),[1]Blad3!$A$3:$J$4477,7,FALSE)</f>
        <v>24.05</v>
      </c>
      <c r="AG65">
        <f>VLOOKUP(CONCATENATE($A65,AG$3),[1]Blad3!$A$3:$J$4477,7,FALSE)</f>
        <v>2033.5830000000001</v>
      </c>
      <c r="AH65">
        <f>VLOOKUP(CONCATENATE($A65,AH$3),[1]Blad3!$A$3:$J$4477,7,FALSE)</f>
        <v>56004</v>
      </c>
      <c r="AI65">
        <f>VLOOKUP(CONCATENATE($A65,AI$3),[1]Blad3!$A$3:$J$4477,7,FALSE)</f>
        <v>38118.75</v>
      </c>
      <c r="AJ65">
        <f>VLOOKUP(CONCATENATE($A65,AJ$3),[1]Blad3!$A$3:$J$4477,7,FALSE)</f>
        <v>11685</v>
      </c>
      <c r="AK65">
        <f>VLOOKUP(CONCATENATE($A65,AK$3),[1]Blad3!$A$3:$J$4477,7,FALSE)</f>
        <v>4166.6660000000002</v>
      </c>
      <c r="AL65">
        <f>VLOOKUP(CONCATENATE($A65,AL$3),[1]Blad3!$A$3:$J$4477,7,FALSE)</f>
        <v>0.78</v>
      </c>
      <c r="AM65">
        <f>VLOOKUP(CONCATENATE($A65,AM$3),[1]Blad3!$A$3:$J$4477,7,FALSE)</f>
        <v>26.75</v>
      </c>
      <c r="AO65">
        <f>VLOOKUP(CONCATENATE($A65,AO$3),[1]Blad3!$A$3:$J$4477,7,FALSE)</f>
        <v>10329.261</v>
      </c>
      <c r="AP65">
        <f>VLOOKUP(CONCATENATE($A65,AP$3),[1]Blad3!$A$3:$J$4477,7,FALSE)</f>
        <v>123934.016</v>
      </c>
      <c r="AQ65">
        <f>VLOOKUP(CONCATENATE($A65,AQ$3),[1]Blad3!$A$3:$J$4477,7,FALSE)</f>
        <v>83230.78</v>
      </c>
      <c r="AR65">
        <f>VLOOKUP(CONCATENATE($A65,AR$3),[1]Blad3!$A$3:$J$4477,7,FALSE)</f>
        <v>20235.447</v>
      </c>
      <c r="AS65">
        <f>VLOOKUP(CONCATENATE($A65,AS$3),[1]Blad3!$A$3:$J$4477,7,FALSE)</f>
        <v>10138.526</v>
      </c>
      <c r="AT65">
        <f>VLOOKUP(CONCATENATE($A65,AT$3),[1]Blad3!$A$3:$J$4477,7,FALSE)</f>
        <v>0.82499999999999996</v>
      </c>
      <c r="AU65">
        <f>VLOOKUP(CONCATENATE($A65,AU$3),[1]Blad3!$A$3:$J$4477,7,FALSE)</f>
        <v>36.549999999999997</v>
      </c>
      <c r="AV65">
        <f>VLOOKUP(CONCATENATE($A65,AV$3),[1]Blad3!$A$3:$J$4477,7,FALSE)</f>
        <v>233.4</v>
      </c>
      <c r="AX65">
        <f>VLOOKUP(CONCATENATE($A65,AX$3),[1]Blad3!$A$3:$J$4477,7,FALSE)</f>
        <v>121485.21400000001</v>
      </c>
      <c r="AY65">
        <f>VLOOKUP(CONCATENATE($A65,AY$3),[1]Blad3!$A$3:$J$4477,7,FALSE)</f>
        <v>411671.451</v>
      </c>
      <c r="AZ65">
        <f>VLOOKUP(CONCATENATE($A65,AZ$3),[1]Blad3!$A$3:$J$4477,7,FALSE)</f>
        <v>0.29499999999999998</v>
      </c>
      <c r="BA65">
        <f>VLOOKUP(CONCATENATE($A65,BA$3),[1]Blad3!$A$3:$J$4477,7,FALSE)</f>
        <v>97810.138000000006</v>
      </c>
      <c r="BB65">
        <f>VLOOKUP(CONCATENATE($A65,BB$3),[1]Blad3!$A$3:$J$4477,7,FALSE)</f>
        <v>64434.692999999999</v>
      </c>
      <c r="BC65">
        <f>VLOOKUP(CONCATENATE($A65,BC$3),[1]Blad3!$A$3:$J$4477,7,FALSE)</f>
        <v>1.5169999999999999</v>
      </c>
      <c r="BD65">
        <f>VLOOKUP(CONCATENATE($A65,BD$3),[1]Blad3!$A$3:$J$4477,7,FALSE)</f>
        <v>7176.6610000000001</v>
      </c>
      <c r="BE65">
        <f>VLOOKUP(CONCATENATE($A65,BE$3),[1]Blad3!$A$3:$J$4477,7,FALSE)</f>
        <v>6587.5770000000002</v>
      </c>
      <c r="BF65">
        <f>VLOOKUP(CONCATENATE($A65,BF$3),[1]Blad3!$A$3:$J$4477,7,FALSE)</f>
        <v>1.089</v>
      </c>
      <c r="BG65">
        <f>VLOOKUP(CONCATENATE($A65,BG$3),[1]Blad3!$A$3:$J$4477,7,FALSE)</f>
        <v>245308</v>
      </c>
      <c r="BH65">
        <f>VLOOKUP(CONCATENATE($A65,BH$3),[1]Blad3!$A$3:$J$4477,7,FALSE)</f>
        <v>132792</v>
      </c>
      <c r="BI65">
        <f>VLOOKUP(CONCATENATE($A65,BI$3),[1]Blad3!$A$3:$J$4477,7,FALSE)</f>
        <v>378100</v>
      </c>
      <c r="BJ65" t="e">
        <f>VLOOKUP(CONCATENATE($A65,BJ$3),[1]Blad3!$A$3:$J$4477,7,FALSE)</f>
        <v>#N/A</v>
      </c>
    </row>
    <row r="66" spans="1:62" x14ac:dyDescent="0.25">
      <c r="A66" s="26" t="str">
        <f t="shared" si="0"/>
        <v>2011_jan_</v>
      </c>
      <c r="B66">
        <f t="shared" si="2"/>
        <v>2011</v>
      </c>
      <c r="C66" t="str">
        <f t="shared" si="3"/>
        <v>jan</v>
      </c>
      <c r="D66">
        <f>VLOOKUP(CONCATENATE($A66,D$3),[1]Blad3!$A$3:$J$4477,7,FALSE)</f>
        <v>14834.218000000001</v>
      </c>
      <c r="E66">
        <f>VLOOKUP(CONCATENATE($A66,E$3),[1]Blad3!$A$3:$J$4477,7,FALSE)</f>
        <v>23362.239000000001</v>
      </c>
      <c r="F66">
        <f>VLOOKUP(CONCATENATE($A66,F$3),[1]Blad3!$A$3:$J$4477,7,FALSE)</f>
        <v>3891.8879999999999</v>
      </c>
      <c r="G66">
        <f>VLOOKUP(CONCATENATE($A66,G$3),[1]Blad3!$A$3:$J$4477,7,FALSE)</f>
        <v>1473.5070000000001</v>
      </c>
      <c r="H66">
        <f>VLOOKUP(CONCATENATE($A66,H$3),[1]Blad3!$A$3:$J$4477,7,FALSE)</f>
        <v>3162.625</v>
      </c>
      <c r="I66">
        <f>VLOOKUP(CONCATENATE($A66,I$3),[1]Blad3!$A$3:$J$4477,7,FALSE)</f>
        <v>36.549999999999997</v>
      </c>
      <c r="J66">
        <f>VLOOKUP(CONCATENATE($A66,J$3),[1]Blad3!$A$3:$J$4477,7,FALSE)</f>
        <v>116.5</v>
      </c>
      <c r="K66">
        <f>VLOOKUP(CONCATENATE($A66,K$3),[1]Blad3!$A$3:$J$4477,7,FALSE)</f>
        <v>2</v>
      </c>
      <c r="L66">
        <f>VLOOKUP(CONCATENATE($A66,L$3),[1]Blad3!$A$3:$J$4477,7,FALSE)</f>
        <v>20.25</v>
      </c>
      <c r="N66">
        <f>VLOOKUP(CONCATENATE($A66,N$3),[1]Blad3!$A$3:$J$4477,7,FALSE)</f>
        <v>2612.4589999999998</v>
      </c>
      <c r="O66">
        <f>VLOOKUP(CONCATENATE($A66,O$3),[1]Blad3!$A$3:$J$4477,7,FALSE)</f>
        <v>37716.173999999999</v>
      </c>
      <c r="P66">
        <f>VLOOKUP(CONCATENATE($A66,P$3),[1]Blad3!$A$3:$J$4477,7,FALSE)</f>
        <v>25160.712</v>
      </c>
      <c r="Q66">
        <f>VLOOKUP(CONCATENATE($A66,Q$3),[1]Blad3!$A$3:$J$4477,7,FALSE)</f>
        <v>2859.6689999999999</v>
      </c>
      <c r="R66">
        <f>VLOOKUP(CONCATENATE($A66,R$3),[1]Blad3!$A$3:$J$4477,7,FALSE)</f>
        <v>7083.3329999999996</v>
      </c>
      <c r="S66">
        <f>VLOOKUP(CONCATENATE($A66,S$3),[1]Blad3!$A$3:$J$4477,7,FALSE)</f>
        <v>28.45</v>
      </c>
      <c r="T66">
        <f>VLOOKUP(CONCATENATE($A66,T$3),[1]Blad3!$A$3:$J$4477,7,FALSE)</f>
        <v>0.63500000000000001</v>
      </c>
      <c r="U66">
        <f>VLOOKUP(CONCATENATE($A66,U$3),[1]Blad3!$A$3:$J$4477,7,FALSE)</f>
        <v>24.35</v>
      </c>
      <c r="V66">
        <f>VLOOKUP(CONCATENATE($A66,V$3),[1]Blad3!$A$3:$J$4477,7,FALSE)</f>
        <v>34.200000000000003</v>
      </c>
      <c r="X66">
        <f>VLOOKUP(CONCATENATE($A66,X$3),[1]Blad3!$A$3:$J$4477,7,FALSE)</f>
        <v>3941.471</v>
      </c>
      <c r="Y66">
        <f>VLOOKUP(CONCATENATE($A66,Y$3),[1]Blad3!$A$3:$J$4477,7,FALSE)</f>
        <v>39697.516000000003</v>
      </c>
      <c r="Z66">
        <f>VLOOKUP(CONCATENATE($A66,Z$3),[1]Blad3!$A$3:$J$4477,7,FALSE)</f>
        <v>22875.665000000001</v>
      </c>
      <c r="AA66">
        <f>VLOOKUP(CONCATENATE($A66,AA$3),[1]Blad3!$A$3:$J$4477,7,FALSE)</f>
        <v>10797.045</v>
      </c>
      <c r="AB66">
        <f>VLOOKUP(CONCATENATE($A66,AB$3),[1]Blad3!$A$3:$J$4477,7,FALSE)</f>
        <v>2083.3330000000001</v>
      </c>
      <c r="AC66">
        <f>VLOOKUP(CONCATENATE($A66,AC$3),[1]Blad3!$A$3:$J$4477,7,FALSE)</f>
        <v>1.167</v>
      </c>
      <c r="AD66">
        <f>VLOOKUP(CONCATENATE($A66,AD$3),[1]Blad3!$A$3:$J$4477,7,FALSE)</f>
        <v>28.45</v>
      </c>
      <c r="AE66">
        <f>VLOOKUP(CONCATENATE($A66,AE$3),[1]Blad3!$A$3:$J$4477,7,FALSE)</f>
        <v>24.7</v>
      </c>
      <c r="AG66">
        <f>VLOOKUP(CONCATENATE($A66,AG$3),[1]Blad3!$A$3:$J$4477,7,FALSE)</f>
        <v>-10204.915999999999</v>
      </c>
      <c r="AH66">
        <f>VLOOKUP(CONCATENATE($A66,AH$3),[1]Blad3!$A$3:$J$4477,7,FALSE)</f>
        <v>44858</v>
      </c>
      <c r="AI66">
        <f>VLOOKUP(CONCATENATE($A66,AI$3),[1]Blad3!$A$3:$J$4477,7,FALSE)</f>
        <v>39116.25</v>
      </c>
      <c r="AJ66">
        <f>VLOOKUP(CONCATENATE($A66,AJ$3),[1]Blad3!$A$3:$J$4477,7,FALSE)</f>
        <v>11780</v>
      </c>
      <c r="AK66">
        <f>VLOOKUP(CONCATENATE($A66,AK$3),[1]Blad3!$A$3:$J$4477,7,FALSE)</f>
        <v>4166.6660000000002</v>
      </c>
      <c r="AL66">
        <f>VLOOKUP(CONCATENATE($A66,AL$3),[1]Blad3!$A$3:$J$4477,7,FALSE)</f>
        <v>0.62</v>
      </c>
      <c r="AM66">
        <f>VLOOKUP(CONCATENATE($A66,AM$3),[1]Blad3!$A$3:$J$4477,7,FALSE)</f>
        <v>27.45</v>
      </c>
      <c r="AO66">
        <f>VLOOKUP(CONCATENATE($A66,AO$3),[1]Blad3!$A$3:$J$4477,7,FALSE)</f>
        <v>10529.594999999999</v>
      </c>
      <c r="AP66">
        <f>VLOOKUP(CONCATENATE($A66,AP$3),[1]Blad3!$A$3:$J$4477,7,FALSE)</f>
        <v>126187.36199999999</v>
      </c>
      <c r="AQ66">
        <f>VLOOKUP(CONCATENATE($A66,AQ$3),[1]Blad3!$A$3:$J$4477,7,FALSE)</f>
        <v>85283.792000000001</v>
      </c>
      <c r="AR66">
        <f>VLOOKUP(CONCATENATE($A66,AR$3),[1]Blad3!$A$3:$J$4477,7,FALSE)</f>
        <v>20235.447</v>
      </c>
      <c r="AS66">
        <f>VLOOKUP(CONCATENATE($A66,AS$3),[1]Blad3!$A$3:$J$4477,7,FALSE)</f>
        <v>10138.526</v>
      </c>
      <c r="AT66">
        <f>VLOOKUP(CONCATENATE($A66,AT$3),[1]Blad3!$A$3:$J$4477,7,FALSE)</f>
        <v>0.84</v>
      </c>
      <c r="AU66">
        <f>VLOOKUP(CONCATENATE($A66,AU$3),[1]Blad3!$A$3:$J$4477,7,FALSE)</f>
        <v>37.200000000000003</v>
      </c>
      <c r="AV66">
        <f>VLOOKUP(CONCATENATE($A66,AV$3),[1]Blad3!$A$3:$J$4477,7,FALSE)</f>
        <v>248.65</v>
      </c>
      <c r="AX66">
        <f>VLOOKUP(CONCATENATE($A66,AX$3),[1]Blad3!$A$3:$J$4477,7,FALSE)</f>
        <v>142949.796</v>
      </c>
      <c r="AY66">
        <f>VLOOKUP(CONCATENATE($A66,AY$3),[1]Blad3!$A$3:$J$4477,7,FALSE)</f>
        <v>620314.00100000005</v>
      </c>
      <c r="AZ66">
        <f>VLOOKUP(CONCATENATE($A66,AZ$3),[1]Blad3!$A$3:$J$4477,7,FALSE)</f>
        <v>0.23</v>
      </c>
      <c r="BA66">
        <f>VLOOKUP(CONCATENATE($A66,BA$3),[1]Blad3!$A$3:$J$4477,7,FALSE)</f>
        <v>114966.709</v>
      </c>
      <c r="BB66">
        <f>VLOOKUP(CONCATENATE($A66,BB$3),[1]Blad3!$A$3:$J$4477,7,FALSE)</f>
        <v>75284.975000000006</v>
      </c>
      <c r="BC66">
        <f>VLOOKUP(CONCATENATE($A66,BC$3),[1]Blad3!$A$3:$J$4477,7,FALSE)</f>
        <v>1.5269999999999999</v>
      </c>
      <c r="BD66">
        <f>VLOOKUP(CONCATENATE($A66,BD$3),[1]Blad3!$A$3:$J$4477,7,FALSE)</f>
        <v>3640.86</v>
      </c>
      <c r="BE66">
        <f>VLOOKUP(CONCATENATE($A66,BE$3),[1]Blad3!$A$3:$J$4477,7,FALSE)</f>
        <v>3597.7959999999998</v>
      </c>
      <c r="BF66">
        <f>VLOOKUP(CONCATENATE($A66,BF$3),[1]Blad3!$A$3:$J$4477,7,FALSE)</f>
        <v>1.0109999999999999</v>
      </c>
      <c r="BG66">
        <f>VLOOKUP(CONCATENATE($A66,BG$3),[1]Blad3!$A$3:$J$4477,7,FALSE)</f>
        <v>250550</v>
      </c>
      <c r="BH66">
        <f>VLOOKUP(CONCATENATE($A66,BH$3),[1]Blad3!$A$3:$J$4477,7,FALSE)</f>
        <v>127767</v>
      </c>
      <c r="BI66">
        <f>VLOOKUP(CONCATENATE($A66,BI$3),[1]Blad3!$A$3:$J$4477,7,FALSE)</f>
        <v>378317</v>
      </c>
      <c r="BJ66" t="e">
        <f>VLOOKUP(CONCATENATE($A66,BJ$3),[1]Blad3!$A$3:$J$4477,7,FALSE)</f>
        <v>#N/A</v>
      </c>
    </row>
    <row r="67" spans="1:62" x14ac:dyDescent="0.25">
      <c r="A67" s="26" t="str">
        <f t="shared" si="0"/>
        <v>2011_feb_</v>
      </c>
      <c r="B67">
        <f t="shared" si="2"/>
        <v>2011</v>
      </c>
      <c r="C67" t="str">
        <f t="shared" si="3"/>
        <v>feb</v>
      </c>
      <c r="D67">
        <f>VLOOKUP(CONCATENATE($A67,D$3),[1]Blad3!$A$3:$J$4477,7,FALSE)</f>
        <v>12268.82</v>
      </c>
      <c r="E67">
        <f>VLOOKUP(CONCATENATE($A67,E$3),[1]Blad3!$A$3:$J$4477,7,FALSE)</f>
        <v>21520.333999999999</v>
      </c>
      <c r="F67">
        <f>VLOOKUP(CONCATENATE($A67,F$3),[1]Blad3!$A$3:$J$4477,7,FALSE)</f>
        <v>4007.203</v>
      </c>
      <c r="G67">
        <f>VLOOKUP(CONCATENATE($A67,G$3),[1]Blad3!$A$3:$J$4477,7,FALSE)</f>
        <v>1473.5070000000001</v>
      </c>
      <c r="H67">
        <f>VLOOKUP(CONCATENATE($A67,H$3),[1]Blad3!$A$3:$J$4477,7,FALSE)</f>
        <v>3770.8020000000001</v>
      </c>
      <c r="I67">
        <f>VLOOKUP(CONCATENATE($A67,I$3),[1]Blad3!$A$3:$J$4477,7,FALSE)</f>
        <v>36.549999999999997</v>
      </c>
      <c r="J67">
        <f>VLOOKUP(CONCATENATE($A67,J$3),[1]Blad3!$A$3:$J$4477,7,FALSE)</f>
        <v>111.5</v>
      </c>
      <c r="K67">
        <f>VLOOKUP(CONCATENATE($A67,K$3),[1]Blad3!$A$3:$J$4477,7,FALSE)</f>
        <v>2.1</v>
      </c>
      <c r="L67">
        <f>VLOOKUP(CONCATENATE($A67,L$3),[1]Blad3!$A$3:$J$4477,7,FALSE)</f>
        <v>20.85</v>
      </c>
      <c r="N67">
        <f>VLOOKUP(CONCATENATE($A67,N$3),[1]Blad3!$A$3:$J$4477,7,FALSE)</f>
        <v>12272.956</v>
      </c>
      <c r="O67">
        <f>VLOOKUP(CONCATENATE($A67,O$3),[1]Blad3!$A$3:$J$4477,7,FALSE)</f>
        <v>48039.728999999999</v>
      </c>
      <c r="P67">
        <f>VLOOKUP(CONCATENATE($A67,P$3),[1]Blad3!$A$3:$J$4477,7,FALSE)</f>
        <v>25582.025000000001</v>
      </c>
      <c r="Q67">
        <f>VLOOKUP(CONCATENATE($A67,Q$3),[1]Blad3!$A$3:$J$4477,7,FALSE)</f>
        <v>3101.415</v>
      </c>
      <c r="R67">
        <f>VLOOKUP(CONCATENATE($A67,R$3),[1]Blad3!$A$3:$J$4477,7,FALSE)</f>
        <v>7083.3329999999996</v>
      </c>
      <c r="S67">
        <f>VLOOKUP(CONCATENATE($A67,S$3),[1]Blad3!$A$3:$J$4477,7,FALSE)</f>
        <v>36.75</v>
      </c>
      <c r="T67">
        <f>VLOOKUP(CONCATENATE($A67,T$3),[1]Blad3!$A$3:$J$4477,7,FALSE)</f>
        <v>0.72099999999999997</v>
      </c>
      <c r="U67">
        <f>VLOOKUP(CONCATENATE($A67,U$3),[1]Blad3!$A$3:$J$4477,7,FALSE)</f>
        <v>24.8</v>
      </c>
      <c r="V67">
        <f>VLOOKUP(CONCATENATE($A67,V$3),[1]Blad3!$A$3:$J$4477,7,FALSE)</f>
        <v>34.700000000000003</v>
      </c>
      <c r="X67">
        <f>VLOOKUP(CONCATENATE($A67,X$3),[1]Blad3!$A$3:$J$4477,7,FALSE)</f>
        <v>4029.9479999999999</v>
      </c>
      <c r="Y67">
        <f>VLOOKUP(CONCATENATE($A67,Y$3),[1]Blad3!$A$3:$J$4477,7,FALSE)</f>
        <v>43445.298000000003</v>
      </c>
      <c r="Z67">
        <f>VLOOKUP(CONCATENATE($A67,Z$3),[1]Blad3!$A$3:$J$4477,7,FALSE)</f>
        <v>23385.042000000001</v>
      </c>
      <c r="AA67">
        <f>VLOOKUP(CONCATENATE($A67,AA$3),[1]Blad3!$A$3:$J$4477,7,FALSE)</f>
        <v>13946.973</v>
      </c>
      <c r="AB67">
        <f>VLOOKUP(CONCATENATE($A67,AB$3),[1]Blad3!$A$3:$J$4477,7,FALSE)</f>
        <v>2083.3330000000001</v>
      </c>
      <c r="AC67">
        <f>VLOOKUP(CONCATENATE($A67,AC$3),[1]Blad3!$A$3:$J$4477,7,FALSE)</f>
        <v>1.29</v>
      </c>
      <c r="AD67">
        <f>VLOOKUP(CONCATENATE($A67,AD$3),[1]Blad3!$A$3:$J$4477,7,FALSE)</f>
        <v>36.75</v>
      </c>
      <c r="AE67">
        <f>VLOOKUP(CONCATENATE($A67,AE$3),[1]Blad3!$A$3:$J$4477,7,FALSE)</f>
        <v>25.25</v>
      </c>
      <c r="AG67">
        <f>VLOOKUP(CONCATENATE($A67,AG$3),[1]Blad3!$A$3:$J$4477,7,FALSE)</f>
        <v>-10084</v>
      </c>
      <c r="AH67">
        <f>VLOOKUP(CONCATENATE($A67,AH$3),[1]Blad3!$A$3:$J$4477,7,FALSE)</f>
        <v>45826</v>
      </c>
      <c r="AI67">
        <f>VLOOKUP(CONCATENATE($A67,AI$3),[1]Blad3!$A$3:$J$4477,7,FALSE)</f>
        <v>39900</v>
      </c>
      <c r="AJ67">
        <f>VLOOKUP(CONCATENATE($A67,AJ$3),[1]Blad3!$A$3:$J$4477,7,FALSE)</f>
        <v>11843.333000000001</v>
      </c>
      <c r="AK67">
        <f>VLOOKUP(CONCATENATE($A67,AK$3),[1]Blad3!$A$3:$J$4477,7,FALSE)</f>
        <v>4166.6660000000002</v>
      </c>
      <c r="AL67">
        <f>VLOOKUP(CONCATENATE($A67,AL$3),[1]Blad3!$A$3:$J$4477,7,FALSE)</f>
        <v>0.64</v>
      </c>
      <c r="AM67">
        <f>VLOOKUP(CONCATENATE($A67,AM$3),[1]Blad3!$A$3:$J$4477,7,FALSE)</f>
        <v>28</v>
      </c>
      <c r="AO67">
        <f>VLOOKUP(CONCATENATE($A67,AO$3),[1]Blad3!$A$3:$J$4477,7,FALSE)</f>
        <v>10164.445</v>
      </c>
      <c r="AP67">
        <f>VLOOKUP(CONCATENATE($A67,AP$3),[1]Blad3!$A$3:$J$4477,7,FALSE)</f>
        <v>126938.477</v>
      </c>
      <c r="AQ67">
        <f>VLOOKUP(CONCATENATE($A67,AQ$3),[1]Blad3!$A$3:$J$4477,7,FALSE)</f>
        <v>86400.057000000001</v>
      </c>
      <c r="AR67">
        <f>VLOOKUP(CONCATENATE($A67,AR$3),[1]Blad3!$A$3:$J$4477,7,FALSE)</f>
        <v>20235.447</v>
      </c>
      <c r="AS67">
        <f>VLOOKUP(CONCATENATE($A67,AS$3),[1]Blad3!$A$3:$J$4477,7,FALSE)</f>
        <v>10138.526</v>
      </c>
      <c r="AT67">
        <f>VLOOKUP(CONCATENATE($A67,AT$3),[1]Blad3!$A$3:$J$4477,7,FALSE)</f>
        <v>0.84499999999999997</v>
      </c>
      <c r="AU67">
        <f>VLOOKUP(CONCATENATE($A67,AU$3),[1]Blad3!$A$3:$J$4477,7,FALSE)</f>
        <v>37.85</v>
      </c>
      <c r="AV67">
        <f>VLOOKUP(CONCATENATE($A67,AV$3),[1]Blad3!$A$3:$J$4477,7,FALSE)</f>
        <v>245.75</v>
      </c>
      <c r="AX67">
        <f>VLOOKUP(CONCATENATE($A67,AX$3),[1]Blad3!$A$3:$J$4477,7,FALSE)</f>
        <v>207773.07199999999</v>
      </c>
      <c r="AY67">
        <f>VLOOKUP(CONCATENATE($A67,AY$3),[1]Blad3!$A$3:$J$4477,7,FALSE)</f>
        <v>775406.80900000001</v>
      </c>
      <c r="AZ67">
        <f>VLOOKUP(CONCATENATE($A67,AZ$3),[1]Blad3!$A$3:$J$4477,7,FALSE)</f>
        <v>0.26700000000000002</v>
      </c>
      <c r="BA67">
        <f>VLOOKUP(CONCATENATE($A67,BA$3),[1]Blad3!$A$3:$J$4477,7,FALSE)</f>
        <v>133824.321</v>
      </c>
      <c r="BB67">
        <f>VLOOKUP(CONCATENATE($A67,BB$3),[1]Blad3!$A$3:$J$4477,7,FALSE)</f>
        <v>82019.656000000003</v>
      </c>
      <c r="BC67">
        <f>VLOOKUP(CONCATENATE($A67,BC$3),[1]Blad3!$A$3:$J$4477,7,FALSE)</f>
        <v>1.631</v>
      </c>
      <c r="BD67">
        <f>VLOOKUP(CONCATENATE($A67,BD$3),[1]Blad3!$A$3:$J$4477,7,FALSE)</f>
        <v>9250.893</v>
      </c>
      <c r="BE67">
        <f>VLOOKUP(CONCATENATE($A67,BE$3),[1]Blad3!$A$3:$J$4477,7,FALSE)</f>
        <v>8964.5409999999993</v>
      </c>
      <c r="BF67">
        <f>VLOOKUP(CONCATENATE($A67,BF$3),[1]Blad3!$A$3:$J$4477,7,FALSE)</f>
        <v>1.0309999999999999</v>
      </c>
      <c r="BG67">
        <f>VLOOKUP(CONCATENATE($A67,BG$3),[1]Blad3!$A$3:$J$4477,7,FALSE)</f>
        <v>359274</v>
      </c>
      <c r="BH67">
        <f>VLOOKUP(CONCATENATE($A67,BH$3),[1]Blad3!$A$3:$J$4477,7,FALSE)</f>
        <v>171892</v>
      </c>
      <c r="BI67">
        <f>VLOOKUP(CONCATENATE($A67,BI$3),[1]Blad3!$A$3:$J$4477,7,FALSE)</f>
        <v>531166</v>
      </c>
      <c r="BJ67" t="e">
        <f>VLOOKUP(CONCATENATE($A67,BJ$3),[1]Blad3!$A$3:$J$4477,7,FALSE)</f>
        <v>#N/A</v>
      </c>
    </row>
    <row r="68" spans="1:62" x14ac:dyDescent="0.25">
      <c r="A68" s="26" t="str">
        <f t="shared" si="0"/>
        <v>2011_mrt_</v>
      </c>
      <c r="B68">
        <f t="shared" si="2"/>
        <v>2011</v>
      </c>
      <c r="C68" t="str">
        <f t="shared" si="3"/>
        <v>mrt</v>
      </c>
      <c r="D68">
        <f>VLOOKUP(CONCATENATE($A68,D$3),[1]Blad3!$A$3:$J$4477,7,FALSE)</f>
        <v>11980.007</v>
      </c>
      <c r="E68">
        <f>VLOOKUP(CONCATENATE($A68,E$3),[1]Blad3!$A$3:$J$4477,7,FALSE)</f>
        <v>22473.386999999999</v>
      </c>
      <c r="F68">
        <f>VLOOKUP(CONCATENATE($A68,F$3),[1]Blad3!$A$3:$J$4477,7,FALSE)</f>
        <v>4659.4539999999997</v>
      </c>
      <c r="G68">
        <f>VLOOKUP(CONCATENATE($A68,G$3),[1]Blad3!$A$3:$J$4477,7,FALSE)</f>
        <v>1473.5070000000001</v>
      </c>
      <c r="H68">
        <f>VLOOKUP(CONCATENATE($A68,H$3),[1]Blad3!$A$3:$J$4477,7,FALSE)</f>
        <v>4360.4170000000004</v>
      </c>
      <c r="I68">
        <f>VLOOKUP(CONCATENATE($A68,I$3),[1]Blad3!$A$3:$J$4477,7,FALSE)</f>
        <v>34.549999999999997</v>
      </c>
      <c r="J68">
        <f>VLOOKUP(CONCATENATE($A68,J$3),[1]Blad3!$A$3:$J$4477,7,FALSE)</f>
        <v>109</v>
      </c>
      <c r="K68">
        <f>VLOOKUP(CONCATENATE($A68,K$3),[1]Blad3!$A$3:$J$4477,7,FALSE)</f>
        <v>2.25</v>
      </c>
      <c r="L68">
        <f>VLOOKUP(CONCATENATE($A68,L$3),[1]Blad3!$A$3:$J$4477,7,FALSE)</f>
        <v>21.55</v>
      </c>
      <c r="N68">
        <f>VLOOKUP(CONCATENATE($A68,N$3),[1]Blad3!$A$3:$J$4477,7,FALSE)</f>
        <v>15713.89</v>
      </c>
      <c r="O68">
        <f>VLOOKUP(CONCATENATE($A68,O$3),[1]Blad3!$A$3:$J$4477,7,FALSE)</f>
        <v>52294.603000000003</v>
      </c>
      <c r="P68">
        <f>VLOOKUP(CONCATENATE($A68,P$3),[1]Blad3!$A$3:$J$4477,7,FALSE)</f>
        <v>26301.625</v>
      </c>
      <c r="Q68">
        <f>VLOOKUP(CONCATENATE($A68,Q$3),[1]Blad3!$A$3:$J$4477,7,FALSE)</f>
        <v>3195.7539999999999</v>
      </c>
      <c r="R68">
        <f>VLOOKUP(CONCATENATE($A68,R$3),[1]Blad3!$A$3:$J$4477,7,FALSE)</f>
        <v>7083.3329999999996</v>
      </c>
      <c r="S68">
        <f>VLOOKUP(CONCATENATE($A68,S$3),[1]Blad3!$A$3:$J$4477,7,FALSE)</f>
        <v>40.1</v>
      </c>
      <c r="T68">
        <f>VLOOKUP(CONCATENATE($A68,T$3),[1]Blad3!$A$3:$J$4477,7,FALSE)</f>
        <v>0.76800000000000002</v>
      </c>
      <c r="U68">
        <f>VLOOKUP(CONCATENATE($A68,U$3),[1]Blad3!$A$3:$J$4477,7,FALSE)</f>
        <v>25.6</v>
      </c>
      <c r="V68">
        <f>VLOOKUP(CONCATENATE($A68,V$3),[1]Blad3!$A$3:$J$4477,7,FALSE)</f>
        <v>35.5</v>
      </c>
      <c r="X68">
        <f>VLOOKUP(CONCATENATE($A68,X$3),[1]Blad3!$A$3:$J$4477,7,FALSE)</f>
        <v>3980.69</v>
      </c>
      <c r="Y68">
        <f>VLOOKUP(CONCATENATE($A68,Y$3),[1]Blad3!$A$3:$J$4477,7,FALSE)</f>
        <v>45362.002999999997</v>
      </c>
      <c r="Z68">
        <f>VLOOKUP(CONCATENATE($A68,Z$3),[1]Blad3!$A$3:$J$4477,7,FALSE)</f>
        <v>24079.648000000001</v>
      </c>
      <c r="AA68">
        <f>VLOOKUP(CONCATENATE($A68,AA$3),[1]Blad3!$A$3:$J$4477,7,FALSE)</f>
        <v>15218.33</v>
      </c>
      <c r="AB68">
        <f>VLOOKUP(CONCATENATE($A68,AB$3),[1]Blad3!$A$3:$J$4477,7,FALSE)</f>
        <v>2083.3330000000001</v>
      </c>
      <c r="AC68">
        <f>VLOOKUP(CONCATENATE($A68,AC$3),[1]Blad3!$A$3:$J$4477,7,FALSE)</f>
        <v>1.347</v>
      </c>
      <c r="AD68">
        <f>VLOOKUP(CONCATENATE($A68,AD$3),[1]Blad3!$A$3:$J$4477,7,FALSE)</f>
        <v>40.1</v>
      </c>
      <c r="AE68">
        <f>VLOOKUP(CONCATENATE($A68,AE$3),[1]Blad3!$A$3:$J$4477,7,FALSE)</f>
        <v>26</v>
      </c>
      <c r="AG68">
        <f>VLOOKUP(CONCATENATE($A68,AG$3),[1]Blad3!$A$3:$J$4477,7,FALSE)</f>
        <v>-3233.0830000000001</v>
      </c>
      <c r="AH68">
        <f>VLOOKUP(CONCATENATE($A68,AH$3),[1]Blad3!$A$3:$J$4477,7,FALSE)</f>
        <v>53904</v>
      </c>
      <c r="AI68">
        <f>VLOOKUP(CONCATENATE($A68,AI$3),[1]Blad3!$A$3:$J$4477,7,FALSE)</f>
        <v>40968.75</v>
      </c>
      <c r="AJ68">
        <f>VLOOKUP(CONCATENATE($A68,AJ$3),[1]Blad3!$A$3:$J$4477,7,FALSE)</f>
        <v>12001.665999999999</v>
      </c>
      <c r="AK68">
        <f>VLOOKUP(CONCATENATE($A68,AK$3),[1]Blad3!$A$3:$J$4477,7,FALSE)</f>
        <v>4166.6660000000002</v>
      </c>
      <c r="AL68">
        <f>VLOOKUP(CONCATENATE($A68,AL$3),[1]Blad3!$A$3:$J$4477,7,FALSE)</f>
        <v>0.75</v>
      </c>
      <c r="AM68">
        <f>VLOOKUP(CONCATENATE($A68,AM$3),[1]Blad3!$A$3:$J$4477,7,FALSE)</f>
        <v>28.75</v>
      </c>
      <c r="AO68">
        <f>VLOOKUP(CONCATENATE($A68,AO$3),[1]Blad3!$A$3:$J$4477,7,FALSE)</f>
        <v>11479.352000000001</v>
      </c>
      <c r="AP68">
        <f>VLOOKUP(CONCATENATE($A68,AP$3),[1]Blad3!$A$3:$J$4477,7,FALSE)</f>
        <v>129191.823</v>
      </c>
      <c r="AQ68">
        <f>VLOOKUP(CONCATENATE($A68,AQ$3),[1]Blad3!$A$3:$J$4477,7,FALSE)</f>
        <v>87274.285000000003</v>
      </c>
      <c r="AR68">
        <f>VLOOKUP(CONCATENATE($A68,AR$3),[1]Blad3!$A$3:$J$4477,7,FALSE)</f>
        <v>20299.657999999999</v>
      </c>
      <c r="AS68">
        <f>VLOOKUP(CONCATENATE($A68,AS$3),[1]Blad3!$A$3:$J$4477,7,FALSE)</f>
        <v>10138.526</v>
      </c>
      <c r="AT68">
        <f>VLOOKUP(CONCATENATE($A68,AT$3),[1]Blad3!$A$3:$J$4477,7,FALSE)</f>
        <v>0.86</v>
      </c>
      <c r="AU68">
        <f>VLOOKUP(CONCATENATE($A68,AU$3),[1]Blad3!$A$3:$J$4477,7,FALSE)</f>
        <v>38.65</v>
      </c>
      <c r="AV68">
        <f>VLOOKUP(CONCATENATE($A68,AV$3),[1]Blad3!$A$3:$J$4477,7,FALSE)</f>
        <v>232.5</v>
      </c>
      <c r="AX68">
        <f>VLOOKUP(CONCATENATE($A68,AX$3),[1]Blad3!$A$3:$J$4477,7,FALSE)</f>
        <v>167370.32800000001</v>
      </c>
      <c r="AY68">
        <f>VLOOKUP(CONCATENATE($A68,AY$3),[1]Blad3!$A$3:$J$4477,7,FALSE)</f>
        <v>915420.58400000003</v>
      </c>
      <c r="AZ68">
        <f>VLOOKUP(CONCATENATE($A68,AZ$3),[1]Blad3!$A$3:$J$4477,7,FALSE)</f>
        <v>0.182</v>
      </c>
      <c r="BA68">
        <f>VLOOKUP(CONCATENATE($A68,BA$3),[1]Blad3!$A$3:$J$4477,7,FALSE)</f>
        <v>146444.67199999999</v>
      </c>
      <c r="BB68">
        <f>VLOOKUP(CONCATENATE($A68,BB$3),[1]Blad3!$A$3:$J$4477,7,FALSE)</f>
        <v>95639.712</v>
      </c>
      <c r="BC68">
        <f>VLOOKUP(CONCATENATE($A68,BC$3),[1]Blad3!$A$3:$J$4477,7,FALSE)</f>
        <v>1.5309999999999999</v>
      </c>
      <c r="BD68">
        <f>VLOOKUP(CONCATENATE($A68,BD$3),[1]Blad3!$A$3:$J$4477,7,FALSE)</f>
        <v>37928.330999999998</v>
      </c>
      <c r="BE68">
        <f>VLOOKUP(CONCATENATE($A68,BE$3),[1]Blad3!$A$3:$J$4477,7,FALSE)</f>
        <v>51579.195</v>
      </c>
      <c r="BF68">
        <f>VLOOKUP(CONCATENATE($A68,BF$3),[1]Blad3!$A$3:$J$4477,7,FALSE)</f>
        <v>0.73499999999999999</v>
      </c>
      <c r="BG68">
        <f>VLOOKUP(CONCATENATE($A68,BG$3),[1]Blad3!$A$3:$J$4477,7,FALSE)</f>
        <v>319142</v>
      </c>
      <c r="BH68">
        <f>VLOOKUP(CONCATENATE($A68,BH$3),[1]Blad3!$A$3:$J$4477,7,FALSE)</f>
        <v>223172</v>
      </c>
      <c r="BI68">
        <f>VLOOKUP(CONCATENATE($A68,BI$3),[1]Blad3!$A$3:$J$4477,7,FALSE)</f>
        <v>542314</v>
      </c>
      <c r="BJ68" t="e">
        <f>VLOOKUP(CONCATENATE($A68,BJ$3),[1]Blad3!$A$3:$J$4477,7,FALSE)</f>
        <v>#N/A</v>
      </c>
    </row>
    <row r="69" spans="1:62" x14ac:dyDescent="0.25">
      <c r="A69" s="26" t="str">
        <f t="shared" si="0"/>
        <v>2011_apr_</v>
      </c>
      <c r="B69">
        <f t="shared" si="2"/>
        <v>2011</v>
      </c>
      <c r="C69" t="str">
        <f t="shared" si="3"/>
        <v>apr</v>
      </c>
      <c r="D69">
        <f>VLOOKUP(CONCATENATE($A69,D$3),[1]Blad3!$A$3:$J$4477,7,FALSE)</f>
        <v>11857.362999999999</v>
      </c>
      <c r="E69">
        <f>VLOOKUP(CONCATENATE($A69,E$3),[1]Blad3!$A$3:$J$4477,7,FALSE)</f>
        <v>22455.633999999998</v>
      </c>
      <c r="F69">
        <f>VLOOKUP(CONCATENATE($A69,F$3),[1]Blad3!$A$3:$J$4477,7,FALSE)</f>
        <v>4799.9949999999999</v>
      </c>
      <c r="G69">
        <f>VLOOKUP(CONCATENATE($A69,G$3),[1]Blad3!$A$3:$J$4477,7,FALSE)</f>
        <v>1473.5070000000001</v>
      </c>
      <c r="H69">
        <f>VLOOKUP(CONCATENATE($A69,H$3),[1]Blad3!$A$3:$J$4477,7,FALSE)</f>
        <v>4324.7659999999996</v>
      </c>
      <c r="I69">
        <f>VLOOKUP(CONCATENATE($A69,I$3),[1]Blad3!$A$3:$J$4477,7,FALSE)</f>
        <v>34.5</v>
      </c>
      <c r="J69">
        <f>VLOOKUP(CONCATENATE($A69,J$3),[1]Blad3!$A$3:$J$4477,7,FALSE)</f>
        <v>116.5</v>
      </c>
      <c r="K69">
        <f>VLOOKUP(CONCATENATE($A69,K$3),[1]Blad3!$A$3:$J$4477,7,FALSE)</f>
        <v>2.35</v>
      </c>
      <c r="L69">
        <f>VLOOKUP(CONCATENATE($A69,L$3),[1]Blad3!$A$3:$J$4477,7,FALSE)</f>
        <v>22.2</v>
      </c>
      <c r="N69">
        <f>VLOOKUP(CONCATENATE($A69,N$3),[1]Blad3!$A$3:$J$4477,7,FALSE)</f>
        <v>15425.982</v>
      </c>
      <c r="O69">
        <f>VLOOKUP(CONCATENATE($A69,O$3),[1]Blad3!$A$3:$J$4477,7,FALSE)</f>
        <v>52681.32</v>
      </c>
      <c r="P69">
        <f>VLOOKUP(CONCATENATE($A69,P$3),[1]Blad3!$A$3:$J$4477,7,FALSE)</f>
        <v>26976.25</v>
      </c>
      <c r="Q69">
        <f>VLOOKUP(CONCATENATE($A69,Q$3),[1]Blad3!$A$3:$J$4477,7,FALSE)</f>
        <v>3195.7539999999999</v>
      </c>
      <c r="R69">
        <f>VLOOKUP(CONCATENATE($A69,R$3),[1]Blad3!$A$3:$J$4477,7,FALSE)</f>
        <v>7083.3329999999996</v>
      </c>
      <c r="S69">
        <f>VLOOKUP(CONCATENATE($A69,S$3),[1]Blad3!$A$3:$J$4477,7,FALSE)</f>
        <v>40.1</v>
      </c>
      <c r="T69">
        <f>VLOOKUP(CONCATENATE($A69,T$3),[1]Blad3!$A$3:$J$4477,7,FALSE)</f>
        <v>0.82499999999999996</v>
      </c>
      <c r="U69">
        <f>VLOOKUP(CONCATENATE($A69,U$3),[1]Blad3!$A$3:$J$4477,7,FALSE)</f>
        <v>26.35</v>
      </c>
      <c r="V69">
        <f>VLOOKUP(CONCATENATE($A69,V$3),[1]Blad3!$A$3:$J$4477,7,FALSE)</f>
        <v>36.25</v>
      </c>
      <c r="X69">
        <f>VLOOKUP(CONCATENATE($A69,X$3),[1]Blad3!$A$3:$J$4477,7,FALSE)</f>
        <v>5887.9979999999996</v>
      </c>
      <c r="Y69">
        <f>VLOOKUP(CONCATENATE($A69,Y$3),[1]Blad3!$A$3:$J$4477,7,FALSE)</f>
        <v>47917.608999999997</v>
      </c>
      <c r="Z69">
        <f>VLOOKUP(CONCATENATE($A69,Z$3),[1]Blad3!$A$3:$J$4477,7,FALSE)</f>
        <v>24727.946</v>
      </c>
      <c r="AA69">
        <f>VLOOKUP(CONCATENATE($A69,AA$3),[1]Blad3!$A$3:$J$4477,7,FALSE)</f>
        <v>15218.33</v>
      </c>
      <c r="AB69">
        <f>VLOOKUP(CONCATENATE($A69,AB$3),[1]Blad3!$A$3:$J$4477,7,FALSE)</f>
        <v>2083.3330000000001</v>
      </c>
      <c r="AC69">
        <f>VLOOKUP(CONCATENATE($A69,AC$3),[1]Blad3!$A$3:$J$4477,7,FALSE)</f>
        <v>1.423</v>
      </c>
      <c r="AD69">
        <f>VLOOKUP(CONCATENATE($A69,AD$3),[1]Blad3!$A$3:$J$4477,7,FALSE)</f>
        <v>40.1</v>
      </c>
      <c r="AE69">
        <f>VLOOKUP(CONCATENATE($A69,AE$3),[1]Blad3!$A$3:$J$4477,7,FALSE)</f>
        <v>26.7</v>
      </c>
      <c r="AG69">
        <f>VLOOKUP(CONCATENATE($A69,AG$3),[1]Blad3!$A$3:$J$4477,7,FALSE)</f>
        <v>-12418</v>
      </c>
      <c r="AH69">
        <f>VLOOKUP(CONCATENATE($A69,AH$3),[1]Blad3!$A$3:$J$4477,7,FALSE)</f>
        <v>45772</v>
      </c>
      <c r="AI69">
        <f>VLOOKUP(CONCATENATE($A69,AI$3),[1]Blad3!$A$3:$J$4477,7,FALSE)</f>
        <v>41895</v>
      </c>
      <c r="AJ69">
        <f>VLOOKUP(CONCATENATE($A69,AJ$3),[1]Blad3!$A$3:$J$4477,7,FALSE)</f>
        <v>12128.333000000001</v>
      </c>
      <c r="AK69">
        <f>VLOOKUP(CONCATENATE($A69,AK$3),[1]Blad3!$A$3:$J$4477,7,FALSE)</f>
        <v>4166.6660000000002</v>
      </c>
      <c r="AL69">
        <f>VLOOKUP(CONCATENATE($A69,AL$3),[1]Blad3!$A$3:$J$4477,7,FALSE)</f>
        <v>0.64</v>
      </c>
      <c r="AM69">
        <f>VLOOKUP(CONCATENATE($A69,AM$3),[1]Blad3!$A$3:$J$4477,7,FALSE)</f>
        <v>29.4</v>
      </c>
      <c r="AO69">
        <f>VLOOKUP(CONCATENATE($A69,AO$3),[1]Blad3!$A$3:$J$4477,7,FALSE)</f>
        <v>12910.641</v>
      </c>
      <c r="AP69">
        <f>VLOOKUP(CONCATENATE($A69,AP$3),[1]Blad3!$A$3:$J$4477,7,FALSE)</f>
        <v>132196.28400000001</v>
      </c>
      <c r="AQ69">
        <f>VLOOKUP(CONCATENATE($A69,AQ$3),[1]Blad3!$A$3:$J$4477,7,FALSE)</f>
        <v>88847.456999999995</v>
      </c>
      <c r="AR69">
        <f>VLOOKUP(CONCATENATE($A69,AR$3),[1]Blad3!$A$3:$J$4477,7,FALSE)</f>
        <v>20299.657999999999</v>
      </c>
      <c r="AS69">
        <f>VLOOKUP(CONCATENATE($A69,AS$3),[1]Blad3!$A$3:$J$4477,7,FALSE)</f>
        <v>10138.526</v>
      </c>
      <c r="AT69">
        <f>VLOOKUP(CONCATENATE($A69,AT$3),[1]Blad3!$A$3:$J$4477,7,FALSE)</f>
        <v>0.88</v>
      </c>
      <c r="AU69">
        <f>VLOOKUP(CONCATENATE($A69,AU$3),[1]Blad3!$A$3:$J$4477,7,FALSE)</f>
        <v>39.1</v>
      </c>
      <c r="AV69">
        <f>VLOOKUP(CONCATENATE($A69,AV$3),[1]Blad3!$A$3:$J$4477,7,FALSE)</f>
        <v>246</v>
      </c>
      <c r="AX69">
        <f>VLOOKUP(CONCATENATE($A69,AX$3),[1]Blad3!$A$3:$J$4477,7,FALSE)</f>
        <v>142975.019</v>
      </c>
      <c r="AY69">
        <f>VLOOKUP(CONCATENATE($A69,AY$3),[1]Blad3!$A$3:$J$4477,7,FALSE)</f>
        <v>804171.15099999995</v>
      </c>
      <c r="AZ69">
        <f>VLOOKUP(CONCATENATE($A69,AZ$3),[1]Blad3!$A$3:$J$4477,7,FALSE)</f>
        <v>0.17699999999999999</v>
      </c>
      <c r="BA69">
        <f>VLOOKUP(CONCATENATE($A69,BA$3),[1]Blad3!$A$3:$J$4477,7,FALSE)</f>
        <v>144689.62599999999</v>
      </c>
      <c r="BB69">
        <f>VLOOKUP(CONCATENATE($A69,BB$3),[1]Blad3!$A$3:$J$4477,7,FALSE)</f>
        <v>90561.027000000002</v>
      </c>
      <c r="BC69">
        <f>VLOOKUP(CONCATENATE($A69,BC$3),[1]Blad3!$A$3:$J$4477,7,FALSE)</f>
        <v>1.597</v>
      </c>
      <c r="BD69">
        <f>VLOOKUP(CONCATENATE($A69,BD$3),[1]Blad3!$A$3:$J$4477,7,FALSE)</f>
        <v>80713.756999999998</v>
      </c>
      <c r="BE69">
        <f>VLOOKUP(CONCATENATE($A69,BE$3),[1]Blad3!$A$3:$J$4477,7,FALSE)</f>
        <v>86102.558999999994</v>
      </c>
      <c r="BF69">
        <f>VLOOKUP(CONCATENATE($A69,BF$3),[1]Blad3!$A$3:$J$4477,7,FALSE)</f>
        <v>0.93700000000000006</v>
      </c>
      <c r="BG69">
        <f>VLOOKUP(CONCATENATE($A69,BG$3),[1]Blad3!$A$3:$J$4477,7,FALSE)</f>
        <v>277518</v>
      </c>
      <c r="BH69">
        <f>VLOOKUP(CONCATENATE($A69,BH$3),[1]Blad3!$A$3:$J$4477,7,FALSE)</f>
        <v>263874</v>
      </c>
      <c r="BI69">
        <f>VLOOKUP(CONCATENATE($A69,BI$3),[1]Blad3!$A$3:$J$4477,7,FALSE)</f>
        <v>541392</v>
      </c>
      <c r="BJ69" t="e">
        <f>VLOOKUP(CONCATENATE($A69,BJ$3),[1]Blad3!$A$3:$J$4477,7,FALSE)</f>
        <v>#N/A</v>
      </c>
    </row>
    <row r="70" spans="1:62" x14ac:dyDescent="0.25">
      <c r="A70" s="26" t="str">
        <f t="shared" ref="A70:A89" si="4">B70&amp;"_"&amp;C70&amp;"_"</f>
        <v>2011_mei_</v>
      </c>
      <c r="B70">
        <f t="shared" si="2"/>
        <v>2011</v>
      </c>
      <c r="C70" t="str">
        <f t="shared" si="3"/>
        <v>mei</v>
      </c>
      <c r="D70">
        <f>VLOOKUP(CONCATENATE($A70,D$3),[1]Blad3!$A$3:$J$4477,7,FALSE)</f>
        <v>14076.138000000001</v>
      </c>
      <c r="E70">
        <f>VLOOKUP(CONCATENATE($A70,E$3),[1]Blad3!$A$3:$J$4477,7,FALSE)</f>
        <v>24392.022000000001</v>
      </c>
      <c r="F70">
        <f>VLOOKUP(CONCATENATE($A70,F$3),[1]Blad3!$A$3:$J$4477,7,FALSE)</f>
        <v>4832.4269999999997</v>
      </c>
      <c r="G70">
        <f>VLOOKUP(CONCATENATE($A70,G$3),[1]Blad3!$A$3:$J$4477,7,FALSE)</f>
        <v>1473.5070000000001</v>
      </c>
      <c r="H70">
        <f>VLOOKUP(CONCATENATE($A70,H$3),[1]Blad3!$A$3:$J$4477,7,FALSE)</f>
        <v>4009.9490000000001</v>
      </c>
      <c r="I70">
        <f>VLOOKUP(CONCATENATE($A70,I$3),[1]Blad3!$A$3:$J$4477,7,FALSE)</f>
        <v>36.6</v>
      </c>
      <c r="J70">
        <f>VLOOKUP(CONCATENATE($A70,J$3),[1]Blad3!$A$3:$J$4477,7,FALSE)</f>
        <v>147</v>
      </c>
      <c r="K70">
        <f>VLOOKUP(CONCATENATE($A70,K$3),[1]Blad3!$A$3:$J$4477,7,FALSE)</f>
        <v>2.4</v>
      </c>
      <c r="L70">
        <f>VLOOKUP(CONCATENATE($A70,L$3),[1]Blad3!$A$3:$J$4477,7,FALSE)</f>
        <v>22.35</v>
      </c>
      <c r="N70">
        <f>VLOOKUP(CONCATENATE($A70,N$3),[1]Blad3!$A$3:$J$4477,7,FALSE)</f>
        <v>12466.370999999999</v>
      </c>
      <c r="O70">
        <f>VLOOKUP(CONCATENATE($A70,O$3),[1]Blad3!$A$3:$J$4477,7,FALSE)</f>
        <v>49863.928999999996</v>
      </c>
      <c r="P70">
        <f>VLOOKUP(CONCATENATE($A70,P$3),[1]Blad3!$A$3:$J$4477,7,FALSE)</f>
        <v>27189.224999999999</v>
      </c>
      <c r="Q70">
        <f>VLOOKUP(CONCATENATE($A70,Q$3),[1]Blad3!$A$3:$J$4477,7,FALSE)</f>
        <v>3125</v>
      </c>
      <c r="R70">
        <f>VLOOKUP(CONCATENATE($A70,R$3),[1]Blad3!$A$3:$J$4477,7,FALSE)</f>
        <v>7083.3329999999996</v>
      </c>
      <c r="S70">
        <f>VLOOKUP(CONCATENATE($A70,S$3),[1]Blad3!$A$3:$J$4477,7,FALSE)</f>
        <v>37.700000000000003</v>
      </c>
      <c r="T70">
        <f>VLOOKUP(CONCATENATE($A70,T$3),[1]Blad3!$A$3:$J$4477,7,FALSE)</f>
        <v>0.82499999999999996</v>
      </c>
      <c r="U70">
        <f>VLOOKUP(CONCATENATE($A70,U$3),[1]Blad3!$A$3:$J$4477,7,FALSE)</f>
        <v>26.55</v>
      </c>
      <c r="V70">
        <f>VLOOKUP(CONCATENATE($A70,V$3),[1]Blad3!$A$3:$J$4477,7,FALSE)</f>
        <v>36.549999999999997</v>
      </c>
      <c r="X70">
        <f>VLOOKUP(CONCATENATE($A70,X$3),[1]Blad3!$A$3:$J$4477,7,FALSE)</f>
        <v>7525.6379999999999</v>
      </c>
      <c r="Y70">
        <f>VLOOKUP(CONCATENATE($A70,Y$3),[1]Blad3!$A$3:$J$4477,7,FALSE)</f>
        <v>48875.961000000003</v>
      </c>
      <c r="Z70">
        <f>VLOOKUP(CONCATENATE($A70,Z$3),[1]Blad3!$A$3:$J$4477,7,FALSE)</f>
        <v>24959.481</v>
      </c>
      <c r="AA70">
        <f>VLOOKUP(CONCATENATE($A70,AA$3),[1]Blad3!$A$3:$J$4477,7,FALSE)</f>
        <v>14307.507</v>
      </c>
      <c r="AB70">
        <f>VLOOKUP(CONCATENATE($A70,AB$3),[1]Blad3!$A$3:$J$4477,7,FALSE)</f>
        <v>2083.3330000000001</v>
      </c>
      <c r="AC70">
        <f>VLOOKUP(CONCATENATE($A70,AC$3),[1]Blad3!$A$3:$J$4477,7,FALSE)</f>
        <v>1.4510000000000001</v>
      </c>
      <c r="AD70">
        <f>VLOOKUP(CONCATENATE($A70,AD$3),[1]Blad3!$A$3:$J$4477,7,FALSE)</f>
        <v>37.700000000000003</v>
      </c>
      <c r="AE70">
        <f>VLOOKUP(CONCATENATE($A70,AE$3),[1]Blad3!$A$3:$J$4477,7,FALSE)</f>
        <v>26.95</v>
      </c>
      <c r="AG70">
        <f>VLOOKUP(CONCATENATE($A70,AG$3),[1]Blad3!$A$3:$J$4477,7,FALSE)</f>
        <v>-20930</v>
      </c>
      <c r="AH70">
        <f>VLOOKUP(CONCATENATE($A70,AH$3),[1]Blad3!$A$3:$J$4477,7,FALSE)</f>
        <v>37640</v>
      </c>
      <c r="AI70">
        <f>VLOOKUP(CONCATENATE($A70,AI$3),[1]Blad3!$A$3:$J$4477,7,FALSE)</f>
        <v>42180</v>
      </c>
      <c r="AJ70">
        <f>VLOOKUP(CONCATENATE($A70,AJ$3),[1]Blad3!$A$3:$J$4477,7,FALSE)</f>
        <v>12223.333000000001</v>
      </c>
      <c r="AK70">
        <f>VLOOKUP(CONCATENATE($A70,AK$3),[1]Blad3!$A$3:$J$4477,7,FALSE)</f>
        <v>4166.6660000000002</v>
      </c>
      <c r="AL70">
        <f>VLOOKUP(CONCATENATE($A70,AL$3),[1]Blad3!$A$3:$J$4477,7,FALSE)</f>
        <v>0.53</v>
      </c>
      <c r="AM70">
        <f>VLOOKUP(CONCATENATE($A70,AM$3),[1]Blad3!$A$3:$J$4477,7,FALSE)</f>
        <v>29.6</v>
      </c>
      <c r="AO70">
        <f>VLOOKUP(CONCATENATE($A70,AO$3),[1]Blad3!$A$3:$J$4477,7,FALSE)</f>
        <v>14371.504000000001</v>
      </c>
      <c r="AP70">
        <f>VLOOKUP(CONCATENATE($A70,AP$3),[1]Blad3!$A$3:$J$4477,7,FALSE)</f>
        <v>133698.514</v>
      </c>
      <c r="AQ70">
        <f>VLOOKUP(CONCATENATE($A70,AQ$3),[1]Blad3!$A$3:$J$4477,7,FALSE)</f>
        <v>88920.93</v>
      </c>
      <c r="AR70">
        <f>VLOOKUP(CONCATENATE($A70,AR$3),[1]Blad3!$A$3:$J$4477,7,FALSE)</f>
        <v>20267.552</v>
      </c>
      <c r="AS70">
        <f>VLOOKUP(CONCATENATE($A70,AS$3),[1]Blad3!$A$3:$J$4477,7,FALSE)</f>
        <v>10138.526</v>
      </c>
      <c r="AT70">
        <f>VLOOKUP(CONCATENATE($A70,AT$3),[1]Blad3!$A$3:$J$4477,7,FALSE)</f>
        <v>0.89</v>
      </c>
      <c r="AU70">
        <f>VLOOKUP(CONCATENATE($A70,AU$3),[1]Blad3!$A$3:$J$4477,7,FALSE)</f>
        <v>39.200000000000003</v>
      </c>
      <c r="AV70">
        <f>VLOOKUP(CONCATENATE($A70,AV$3),[1]Blad3!$A$3:$J$4477,7,FALSE)</f>
        <v>243.65</v>
      </c>
      <c r="AX70">
        <f>VLOOKUP(CONCATENATE($A70,AX$3),[1]Blad3!$A$3:$J$4477,7,FALSE)</f>
        <v>165676.44399999999</v>
      </c>
      <c r="AY70">
        <f>VLOOKUP(CONCATENATE($A70,AY$3),[1]Blad3!$A$3:$J$4477,7,FALSE)</f>
        <v>657312.06900000002</v>
      </c>
      <c r="AZ70">
        <f>VLOOKUP(CONCATENATE($A70,AZ$3),[1]Blad3!$A$3:$J$4477,7,FALSE)</f>
        <v>0.252</v>
      </c>
      <c r="BA70">
        <f>VLOOKUP(CONCATENATE($A70,BA$3),[1]Blad3!$A$3:$J$4477,7,FALSE)</f>
        <v>136775.913</v>
      </c>
      <c r="BB70">
        <f>VLOOKUP(CONCATENATE($A70,BB$3),[1]Blad3!$A$3:$J$4477,7,FALSE)</f>
        <v>78270.201000000001</v>
      </c>
      <c r="BC70">
        <f>VLOOKUP(CONCATENATE($A70,BC$3),[1]Blad3!$A$3:$J$4477,7,FALSE)</f>
        <v>1.7470000000000001</v>
      </c>
      <c r="BD70">
        <f>VLOOKUP(CONCATENATE($A70,BD$3),[1]Blad3!$A$3:$J$4477,7,FALSE)</f>
        <v>65788.383000000002</v>
      </c>
      <c r="BE70">
        <f>VLOOKUP(CONCATENATE($A70,BE$3),[1]Blad3!$A$3:$J$4477,7,FALSE)</f>
        <v>73250.873999999996</v>
      </c>
      <c r="BF70">
        <f>VLOOKUP(CONCATENATE($A70,BF$3),[1]Blad3!$A$3:$J$4477,7,FALSE)</f>
        <v>0.89800000000000002</v>
      </c>
      <c r="BG70">
        <f>VLOOKUP(CONCATENATE($A70,BG$3),[1]Blad3!$A$3:$J$4477,7,FALSE)</f>
        <v>317477</v>
      </c>
      <c r="BH70">
        <f>VLOOKUP(CONCATENATE($A70,BH$3),[1]Blad3!$A$3:$J$4477,7,FALSE)</f>
        <v>235104</v>
      </c>
      <c r="BI70">
        <f>VLOOKUP(CONCATENATE($A70,BI$3),[1]Blad3!$A$3:$J$4477,7,FALSE)</f>
        <v>552581</v>
      </c>
      <c r="BJ70" t="e">
        <f>VLOOKUP(CONCATENATE($A70,BJ$3),[1]Blad3!$A$3:$J$4477,7,FALSE)</f>
        <v>#N/A</v>
      </c>
    </row>
    <row r="71" spans="1:62" x14ac:dyDescent="0.25">
      <c r="A71" s="26" t="str">
        <f t="shared" si="4"/>
        <v>2011_jun_</v>
      </c>
      <c r="B71">
        <f t="shared" si="2"/>
        <v>2011</v>
      </c>
      <c r="C71" t="str">
        <f t="shared" si="3"/>
        <v>jun</v>
      </c>
      <c r="D71">
        <f>VLOOKUP(CONCATENATE($A71,D$3),[1]Blad3!$A$3:$J$4477,7,FALSE)</f>
        <v>13831.055</v>
      </c>
      <c r="E71">
        <f>VLOOKUP(CONCATENATE($A71,E$3),[1]Blad3!$A$3:$J$4477,7,FALSE)</f>
        <v>23281.363000000001</v>
      </c>
      <c r="F71">
        <f>VLOOKUP(CONCATENATE($A71,F$3),[1]Blad3!$A$3:$J$4477,7,FALSE)</f>
        <v>4305.1000000000004</v>
      </c>
      <c r="G71">
        <f>VLOOKUP(CONCATENATE($A71,G$3),[1]Blad3!$A$3:$J$4477,7,FALSE)</f>
        <v>1473.5070000000001</v>
      </c>
      <c r="H71">
        <f>VLOOKUP(CONCATENATE($A71,H$3),[1]Blad3!$A$3:$J$4477,7,FALSE)</f>
        <v>3671.6979999999999</v>
      </c>
      <c r="I71">
        <f>VLOOKUP(CONCATENATE($A71,I$3),[1]Blad3!$A$3:$J$4477,7,FALSE)</f>
        <v>36.700000000000003</v>
      </c>
      <c r="J71">
        <f>VLOOKUP(CONCATENATE($A71,J$3),[1]Blad3!$A$3:$J$4477,7,FALSE)</f>
        <v>142.5</v>
      </c>
      <c r="K71">
        <f>VLOOKUP(CONCATENATE($A71,K$3),[1]Blad3!$A$3:$J$4477,7,FALSE)</f>
        <v>2.35</v>
      </c>
      <c r="L71">
        <f>VLOOKUP(CONCATENATE($A71,L$3),[1]Blad3!$A$3:$J$4477,7,FALSE)</f>
        <v>22.4</v>
      </c>
      <c r="N71">
        <f>VLOOKUP(CONCATENATE($A71,N$3),[1]Blad3!$A$3:$J$4477,7,FALSE)</f>
        <v>6351.6130000000003</v>
      </c>
      <c r="O71">
        <f>VLOOKUP(CONCATENATE($A71,O$3),[1]Blad3!$A$3:$J$4477,7,FALSE)</f>
        <v>43730.794999999998</v>
      </c>
      <c r="P71">
        <f>VLOOKUP(CONCATENATE($A71,P$3),[1]Blad3!$A$3:$J$4477,7,FALSE)</f>
        <v>27324.15</v>
      </c>
      <c r="Q71">
        <f>VLOOKUP(CONCATENATE($A71,Q$3),[1]Blad3!$A$3:$J$4477,7,FALSE)</f>
        <v>2971.6979999999999</v>
      </c>
      <c r="R71">
        <f>VLOOKUP(CONCATENATE($A71,R$3),[1]Blad3!$A$3:$J$4477,7,FALSE)</f>
        <v>7083.3329999999996</v>
      </c>
      <c r="S71">
        <f>VLOOKUP(CONCATENATE($A71,S$3),[1]Blad3!$A$3:$J$4477,7,FALSE)</f>
        <v>32.75</v>
      </c>
      <c r="T71">
        <f>VLOOKUP(CONCATENATE($A71,T$3),[1]Blad3!$A$3:$J$4477,7,FALSE)</f>
        <v>0.77800000000000002</v>
      </c>
      <c r="U71">
        <f>VLOOKUP(CONCATENATE($A71,U$3),[1]Blad3!$A$3:$J$4477,7,FALSE)</f>
        <v>26.7</v>
      </c>
      <c r="V71">
        <f>VLOOKUP(CONCATENATE($A71,V$3),[1]Blad3!$A$3:$J$4477,7,FALSE)</f>
        <v>36.700000000000003</v>
      </c>
      <c r="X71">
        <f>VLOOKUP(CONCATENATE($A71,X$3),[1]Blad3!$A$3:$J$4477,7,FALSE)</f>
        <v>8626.3870000000006</v>
      </c>
      <c r="Y71">
        <f>VLOOKUP(CONCATENATE($A71,Y$3),[1]Blad3!$A$3:$J$4477,7,FALSE)</f>
        <v>48237.059000000001</v>
      </c>
      <c r="Z71">
        <f>VLOOKUP(CONCATENATE($A71,Z$3),[1]Blad3!$A$3:$J$4477,7,FALSE)</f>
        <v>25098.401999999998</v>
      </c>
      <c r="AA71">
        <f>VLOOKUP(CONCATENATE($A71,AA$3),[1]Blad3!$A$3:$J$4477,7,FALSE)</f>
        <v>12428.934999999999</v>
      </c>
      <c r="AB71">
        <f>VLOOKUP(CONCATENATE($A71,AB$3),[1]Blad3!$A$3:$J$4477,7,FALSE)</f>
        <v>2083.3330000000001</v>
      </c>
      <c r="AC71">
        <f>VLOOKUP(CONCATENATE($A71,AC$3),[1]Blad3!$A$3:$J$4477,7,FALSE)</f>
        <v>1.4319999999999999</v>
      </c>
      <c r="AD71">
        <f>VLOOKUP(CONCATENATE($A71,AD$3),[1]Blad3!$A$3:$J$4477,7,FALSE)</f>
        <v>32.75</v>
      </c>
      <c r="AE71">
        <f>VLOOKUP(CONCATENATE($A71,AE$3),[1]Blad3!$A$3:$J$4477,7,FALSE)</f>
        <v>27.1</v>
      </c>
      <c r="AG71">
        <f>VLOOKUP(CONCATENATE($A71,AG$3),[1]Blad3!$A$3:$J$4477,7,FALSE)</f>
        <v>-17627.916000000001</v>
      </c>
      <c r="AH71">
        <f>VLOOKUP(CONCATENATE($A71,AH$3),[1]Blad3!$A$3:$J$4477,7,FALSE)</f>
        <v>41140</v>
      </c>
      <c r="AI71">
        <f>VLOOKUP(CONCATENATE($A71,AI$3),[1]Blad3!$A$3:$J$4477,7,FALSE)</f>
        <v>42251.25</v>
      </c>
      <c r="AJ71">
        <f>VLOOKUP(CONCATENATE($A71,AJ$3),[1]Blad3!$A$3:$J$4477,7,FALSE)</f>
        <v>12350</v>
      </c>
      <c r="AK71">
        <f>VLOOKUP(CONCATENATE($A71,AK$3),[1]Blad3!$A$3:$J$4477,7,FALSE)</f>
        <v>4166.6660000000002</v>
      </c>
      <c r="AL71">
        <f>VLOOKUP(CONCATENATE($A71,AL$3),[1]Blad3!$A$3:$J$4477,7,FALSE)</f>
        <v>0.57999999999999996</v>
      </c>
      <c r="AM71">
        <f>VLOOKUP(CONCATENATE($A71,AM$3),[1]Blad3!$A$3:$J$4477,7,FALSE)</f>
        <v>29.65</v>
      </c>
      <c r="AO71">
        <f>VLOOKUP(CONCATENATE($A71,AO$3),[1]Blad3!$A$3:$J$4477,7,FALSE)</f>
        <v>13867.877</v>
      </c>
      <c r="AP71">
        <f>VLOOKUP(CONCATENATE($A71,AP$3),[1]Blad3!$A$3:$J$4477,7,FALSE)</f>
        <v>132196.28400000001</v>
      </c>
      <c r="AQ71">
        <f>VLOOKUP(CONCATENATE($A71,AQ$3),[1]Blad3!$A$3:$J$4477,7,FALSE)</f>
        <v>88211.274000000005</v>
      </c>
      <c r="AR71">
        <f>VLOOKUP(CONCATENATE($A71,AR$3),[1]Blad3!$A$3:$J$4477,7,FALSE)</f>
        <v>19978.603999999999</v>
      </c>
      <c r="AS71">
        <f>VLOOKUP(CONCATENATE($A71,AS$3),[1]Blad3!$A$3:$J$4477,7,FALSE)</f>
        <v>10138.526</v>
      </c>
      <c r="AT71">
        <f>VLOOKUP(CONCATENATE($A71,AT$3),[1]Blad3!$A$3:$J$4477,7,FALSE)</f>
        <v>0.88</v>
      </c>
      <c r="AU71">
        <f>VLOOKUP(CONCATENATE($A71,AU$3),[1]Blad3!$A$3:$J$4477,7,FALSE)</f>
        <v>39.200000000000003</v>
      </c>
      <c r="AV71">
        <f>VLOOKUP(CONCATENATE($A71,AV$3),[1]Blad3!$A$3:$J$4477,7,FALSE)</f>
        <v>229.9</v>
      </c>
      <c r="AX71">
        <f>VLOOKUP(CONCATENATE($A71,AX$3),[1]Blad3!$A$3:$J$4477,7,FALSE)</f>
        <v>129081.35799999999</v>
      </c>
      <c r="AY71">
        <f>VLOOKUP(CONCATENATE($A71,AY$3),[1]Blad3!$A$3:$J$4477,7,FALSE)</f>
        <v>553075.18999999994</v>
      </c>
      <c r="AZ71">
        <f>VLOOKUP(CONCATENATE($A71,AZ$3),[1]Blad3!$A$3:$J$4477,7,FALSE)</f>
        <v>0.23300000000000001</v>
      </c>
      <c r="BA71">
        <f>VLOOKUP(CONCATENATE($A71,BA$3),[1]Blad3!$A$3:$J$4477,7,FALSE)</f>
        <v>96765.718999999997</v>
      </c>
      <c r="BB71">
        <f>VLOOKUP(CONCATENATE($A71,BB$3),[1]Blad3!$A$3:$J$4477,7,FALSE)</f>
        <v>62712.786999999997</v>
      </c>
      <c r="BC71">
        <f>VLOOKUP(CONCATENATE($A71,BC$3),[1]Blad3!$A$3:$J$4477,7,FALSE)</f>
        <v>1.542</v>
      </c>
      <c r="BD71">
        <f>VLOOKUP(CONCATENATE($A71,BD$3),[1]Blad3!$A$3:$J$4477,7,FALSE)</f>
        <v>26075.024000000001</v>
      </c>
      <c r="BE71">
        <f>VLOOKUP(CONCATENATE($A71,BE$3),[1]Blad3!$A$3:$J$4477,7,FALSE)</f>
        <v>26008.468000000001</v>
      </c>
      <c r="BF71">
        <f>VLOOKUP(CONCATENATE($A71,BF$3),[1]Blad3!$A$3:$J$4477,7,FALSE)</f>
        <v>1.002</v>
      </c>
      <c r="BG71">
        <f>VLOOKUP(CONCATENATE($A71,BG$3),[1]Blad3!$A$3:$J$4477,7,FALSE)</f>
        <v>228812</v>
      </c>
      <c r="BH71">
        <f>VLOOKUP(CONCATENATE($A71,BH$3),[1]Blad3!$A$3:$J$4477,7,FALSE)</f>
        <v>149556</v>
      </c>
      <c r="BI71">
        <f>VLOOKUP(CONCATENATE($A71,BI$3),[1]Blad3!$A$3:$J$4477,7,FALSE)</f>
        <v>378368</v>
      </c>
      <c r="BJ71" t="e">
        <f>VLOOKUP(CONCATENATE($A71,BJ$3),[1]Blad3!$A$3:$J$4477,7,FALSE)</f>
        <v>#N/A</v>
      </c>
    </row>
    <row r="72" spans="1:62" x14ac:dyDescent="0.25">
      <c r="A72" s="26" t="str">
        <f t="shared" si="4"/>
        <v>2011_jul_</v>
      </c>
      <c r="B72">
        <f t="shared" si="2"/>
        <v>2011</v>
      </c>
      <c r="C72" t="str">
        <f t="shared" si="3"/>
        <v>jul</v>
      </c>
      <c r="D72">
        <f>VLOOKUP(CONCATENATE($A72,D$3),[1]Blad3!$A$3:$J$4477,7,FALSE)</f>
        <v>15570.627</v>
      </c>
      <c r="E72">
        <f>VLOOKUP(CONCATENATE($A72,E$3),[1]Blad3!$A$3:$J$4477,7,FALSE)</f>
        <v>24754.293000000001</v>
      </c>
      <c r="F72">
        <f>VLOOKUP(CONCATENATE($A72,F$3),[1]Blad3!$A$3:$J$4477,7,FALSE)</f>
        <v>4305.1000000000004</v>
      </c>
      <c r="G72">
        <f>VLOOKUP(CONCATENATE($A72,G$3),[1]Blad3!$A$3:$J$4477,7,FALSE)</f>
        <v>1473.5070000000001</v>
      </c>
      <c r="H72">
        <f>VLOOKUP(CONCATENATE($A72,H$3),[1]Blad3!$A$3:$J$4477,7,FALSE)</f>
        <v>3405.0569999999998</v>
      </c>
      <c r="I72">
        <f>VLOOKUP(CONCATENATE($A72,I$3),[1]Blad3!$A$3:$J$4477,7,FALSE)</f>
        <v>39.1</v>
      </c>
      <c r="J72">
        <f>VLOOKUP(CONCATENATE($A72,J$3),[1]Blad3!$A$3:$J$4477,7,FALSE)</f>
        <v>118.5</v>
      </c>
      <c r="K72">
        <f>VLOOKUP(CONCATENATE($A72,K$3),[1]Blad3!$A$3:$J$4477,7,FALSE)</f>
        <v>2.4</v>
      </c>
      <c r="L72">
        <f>VLOOKUP(CONCATENATE($A72,L$3),[1]Blad3!$A$3:$J$4477,7,FALSE)</f>
        <v>22.4</v>
      </c>
      <c r="N72">
        <f>VLOOKUP(CONCATENATE($A72,N$3),[1]Blad3!$A$3:$J$4477,7,FALSE)</f>
        <v>4199.7349999999997</v>
      </c>
      <c r="O72">
        <f>VLOOKUP(CONCATENATE($A72,O$3),[1]Blad3!$A$3:$J$4477,7,FALSE)</f>
        <v>41793.838000000003</v>
      </c>
      <c r="P72">
        <f>VLOOKUP(CONCATENATE($A72,P$3),[1]Blad3!$A$3:$J$4477,7,FALSE)</f>
        <v>27397.562000000002</v>
      </c>
      <c r="Q72">
        <f>VLOOKUP(CONCATENATE($A72,Q$3),[1]Blad3!$A$3:$J$4477,7,FALSE)</f>
        <v>3113.2069999999999</v>
      </c>
      <c r="R72">
        <f>VLOOKUP(CONCATENATE($A72,R$3),[1]Blad3!$A$3:$J$4477,7,FALSE)</f>
        <v>7083.3329999999996</v>
      </c>
      <c r="S72">
        <f>VLOOKUP(CONCATENATE($A72,S$3),[1]Blad3!$A$3:$J$4477,7,FALSE)</f>
        <v>31.1</v>
      </c>
      <c r="T72">
        <f>VLOOKUP(CONCATENATE($A72,T$3),[1]Blad3!$A$3:$J$4477,7,FALSE)</f>
        <v>0.77800000000000002</v>
      </c>
      <c r="U72">
        <f>VLOOKUP(CONCATENATE($A72,U$3),[1]Blad3!$A$3:$J$4477,7,FALSE)</f>
        <v>26.8</v>
      </c>
      <c r="V72">
        <f>VLOOKUP(CONCATENATE($A72,V$3),[1]Blad3!$A$3:$J$4477,7,FALSE)</f>
        <v>36.75</v>
      </c>
      <c r="X72">
        <f>VLOOKUP(CONCATENATE($A72,X$3),[1]Blad3!$A$3:$J$4477,7,FALSE)</f>
        <v>9252.5779999999995</v>
      </c>
      <c r="Y72">
        <f>VLOOKUP(CONCATENATE($A72,Y$3),[1]Blad3!$A$3:$J$4477,7,FALSE)</f>
        <v>48237.059000000001</v>
      </c>
      <c r="Z72">
        <f>VLOOKUP(CONCATENATE($A72,Z$3),[1]Blad3!$A$3:$J$4477,7,FALSE)</f>
        <v>25098.401999999998</v>
      </c>
      <c r="AA72">
        <f>VLOOKUP(CONCATENATE($A72,AA$3),[1]Blad3!$A$3:$J$4477,7,FALSE)</f>
        <v>11802.745000000001</v>
      </c>
      <c r="AB72">
        <f>VLOOKUP(CONCATENATE($A72,AB$3),[1]Blad3!$A$3:$J$4477,7,FALSE)</f>
        <v>2083.3330000000001</v>
      </c>
      <c r="AC72">
        <f>VLOOKUP(CONCATENATE($A72,AC$3),[1]Blad3!$A$3:$J$4477,7,FALSE)</f>
        <v>1.4319999999999999</v>
      </c>
      <c r="AD72">
        <f>VLOOKUP(CONCATENATE($A72,AD$3),[1]Blad3!$A$3:$J$4477,7,FALSE)</f>
        <v>31.1</v>
      </c>
      <c r="AE72">
        <f>VLOOKUP(CONCATENATE($A72,AE$3),[1]Blad3!$A$3:$J$4477,7,FALSE)</f>
        <v>27.1</v>
      </c>
      <c r="AG72">
        <f>VLOOKUP(CONCATENATE($A72,AG$3),[1]Blad3!$A$3:$J$4477,7,FALSE)</f>
        <v>-7837.25</v>
      </c>
      <c r="AH72">
        <f>VLOOKUP(CONCATENATE($A72,AH$3),[1]Blad3!$A$3:$J$4477,7,FALSE)</f>
        <v>50994</v>
      </c>
      <c r="AI72">
        <f>VLOOKUP(CONCATENATE($A72,AI$3),[1]Blad3!$A$3:$J$4477,7,FALSE)</f>
        <v>42251.25</v>
      </c>
      <c r="AJ72">
        <f>VLOOKUP(CONCATENATE($A72,AJ$3),[1]Blad3!$A$3:$J$4477,7,FALSE)</f>
        <v>12413.333000000001</v>
      </c>
      <c r="AK72">
        <f>VLOOKUP(CONCATENATE($A72,AK$3),[1]Blad3!$A$3:$J$4477,7,FALSE)</f>
        <v>4166.6660000000002</v>
      </c>
      <c r="AL72">
        <f>VLOOKUP(CONCATENATE($A72,AL$3),[1]Blad3!$A$3:$J$4477,7,FALSE)</f>
        <v>0.72</v>
      </c>
      <c r="AM72">
        <f>VLOOKUP(CONCATENATE($A72,AM$3),[1]Blad3!$A$3:$J$4477,7,FALSE)</f>
        <v>29.65</v>
      </c>
      <c r="AO72">
        <f>VLOOKUP(CONCATENATE($A72,AO$3),[1]Blad3!$A$3:$J$4477,7,FALSE)</f>
        <v>14206.977999999999</v>
      </c>
      <c r="AP72">
        <f>VLOOKUP(CONCATENATE($A72,AP$3),[1]Blad3!$A$3:$J$4477,7,FALSE)</f>
        <v>131445.16800000001</v>
      </c>
      <c r="AQ72">
        <f>VLOOKUP(CONCATENATE($A72,AQ$3),[1]Blad3!$A$3:$J$4477,7,FALSE)</f>
        <v>87538.428</v>
      </c>
      <c r="AR72">
        <f>VLOOKUP(CONCATENATE($A72,AR$3),[1]Blad3!$A$3:$J$4477,7,FALSE)</f>
        <v>19561.235000000001</v>
      </c>
      <c r="AS72">
        <f>VLOOKUP(CONCATENATE($A72,AS$3),[1]Blad3!$A$3:$J$4477,7,FALSE)</f>
        <v>10138.526</v>
      </c>
      <c r="AT72">
        <f>VLOOKUP(CONCATENATE($A72,AT$3),[1]Blad3!$A$3:$J$4477,7,FALSE)</f>
        <v>0.875</v>
      </c>
      <c r="AU72">
        <f>VLOOKUP(CONCATENATE($A72,AU$3),[1]Blad3!$A$3:$J$4477,7,FALSE)</f>
        <v>39.15</v>
      </c>
      <c r="AV72">
        <f>VLOOKUP(CONCATENATE($A72,AV$3),[1]Blad3!$A$3:$J$4477,7,FALSE)</f>
        <v>218.75</v>
      </c>
      <c r="AX72">
        <f>VLOOKUP(CONCATENATE($A72,AX$3),[1]Blad3!$A$3:$J$4477,7,FALSE)</f>
        <v>107506.64599999999</v>
      </c>
      <c r="AY72">
        <f>VLOOKUP(CONCATENATE($A72,AY$3),[1]Blad3!$A$3:$J$4477,7,FALSE)</f>
        <v>495070.34299999999</v>
      </c>
      <c r="AZ72">
        <f>VLOOKUP(CONCATENATE($A72,AZ$3),[1]Blad3!$A$3:$J$4477,7,FALSE)</f>
        <v>0.217</v>
      </c>
      <c r="BA72">
        <f>VLOOKUP(CONCATENATE($A72,BA$3),[1]Blad3!$A$3:$J$4477,7,FALSE)</f>
        <v>85934.842000000004</v>
      </c>
      <c r="BB72">
        <f>VLOOKUP(CONCATENATE($A72,BB$3),[1]Blad3!$A$3:$J$4477,7,FALSE)</f>
        <v>55555.103999999999</v>
      </c>
      <c r="BC72">
        <f>VLOOKUP(CONCATENATE($A72,BC$3),[1]Blad3!$A$3:$J$4477,7,FALSE)</f>
        <v>1.546</v>
      </c>
      <c r="BD72">
        <f>VLOOKUP(CONCATENATE($A72,BD$3),[1]Blad3!$A$3:$J$4477,7,FALSE)</f>
        <v>16393.989000000001</v>
      </c>
      <c r="BE72">
        <f>VLOOKUP(CONCATENATE($A72,BE$3),[1]Blad3!$A$3:$J$4477,7,FALSE)</f>
        <v>13542.135</v>
      </c>
      <c r="BF72">
        <f>VLOOKUP(CONCATENATE($A72,BF$3),[1]Blad3!$A$3:$J$4477,7,FALSE)</f>
        <v>1.21</v>
      </c>
      <c r="BG72">
        <f>VLOOKUP(CONCATENATE($A72,BG$3),[1]Blad3!$A$3:$J$4477,7,FALSE)</f>
        <v>205203</v>
      </c>
      <c r="BH72">
        <f>VLOOKUP(CONCATENATE($A72,BH$3),[1]Blad3!$A$3:$J$4477,7,FALSE)</f>
        <v>122613</v>
      </c>
      <c r="BI72">
        <f>VLOOKUP(CONCATENATE($A72,BI$3),[1]Blad3!$A$3:$J$4477,7,FALSE)</f>
        <v>327816</v>
      </c>
      <c r="BJ72" t="e">
        <f>VLOOKUP(CONCATENATE($A72,BJ$3),[1]Blad3!$A$3:$J$4477,7,FALSE)</f>
        <v>#N/A</v>
      </c>
    </row>
    <row r="73" spans="1:62" x14ac:dyDescent="0.25">
      <c r="A73" s="26" t="str">
        <f t="shared" si="4"/>
        <v>2011_aug_</v>
      </c>
      <c r="B73">
        <f t="shared" si="2"/>
        <v>2011</v>
      </c>
      <c r="C73" t="str">
        <f t="shared" si="3"/>
        <v>aug</v>
      </c>
      <c r="D73">
        <f>VLOOKUP(CONCATENATE($A73,D$3),[1]Blad3!$A$3:$J$4477,7,FALSE)</f>
        <v>15980.332</v>
      </c>
      <c r="E73">
        <f>VLOOKUP(CONCATENATE($A73,E$3),[1]Blad3!$A$3:$J$4477,7,FALSE)</f>
        <v>24900.879000000001</v>
      </c>
      <c r="F73">
        <f>VLOOKUP(CONCATENATE($A73,F$3),[1]Blad3!$A$3:$J$4477,7,FALSE)</f>
        <v>4295.491</v>
      </c>
      <c r="G73">
        <f>VLOOKUP(CONCATENATE($A73,G$3),[1]Blad3!$A$3:$J$4477,7,FALSE)</f>
        <v>1473.5070000000001</v>
      </c>
      <c r="H73">
        <f>VLOOKUP(CONCATENATE($A73,H$3),[1]Blad3!$A$3:$J$4477,7,FALSE)</f>
        <v>3151.547</v>
      </c>
      <c r="I73">
        <f>VLOOKUP(CONCATENATE($A73,I$3),[1]Blad3!$A$3:$J$4477,7,FALSE)</f>
        <v>40.85</v>
      </c>
      <c r="J73">
        <f>VLOOKUP(CONCATENATE($A73,J$3),[1]Blad3!$A$3:$J$4477,7,FALSE)</f>
        <v>118.5</v>
      </c>
      <c r="K73">
        <f>VLOOKUP(CONCATENATE($A73,K$3),[1]Blad3!$A$3:$J$4477,7,FALSE)</f>
        <v>2.4</v>
      </c>
      <c r="L73">
        <f>VLOOKUP(CONCATENATE($A73,L$3),[1]Blad3!$A$3:$J$4477,7,FALSE)</f>
        <v>22.35</v>
      </c>
      <c r="N73">
        <f>VLOOKUP(CONCATENATE($A73,N$3),[1]Blad3!$A$3:$J$4477,7,FALSE)</f>
        <v>800.495</v>
      </c>
      <c r="O73">
        <f>VLOOKUP(CONCATENATE($A73,O$3),[1]Blad3!$A$3:$J$4477,7,FALSE)</f>
        <v>38283.614000000001</v>
      </c>
      <c r="P73">
        <f>VLOOKUP(CONCATENATE($A73,P$3),[1]Blad3!$A$3:$J$4477,7,FALSE)</f>
        <v>27369.125</v>
      </c>
      <c r="Q73">
        <f>VLOOKUP(CONCATENATE($A73,Q$3),[1]Blad3!$A$3:$J$4477,7,FALSE)</f>
        <v>3030.66</v>
      </c>
      <c r="R73">
        <f>VLOOKUP(CONCATENATE($A73,R$3),[1]Blad3!$A$3:$J$4477,7,FALSE)</f>
        <v>7083.3329999999996</v>
      </c>
      <c r="S73">
        <f>VLOOKUP(CONCATENATE($A73,S$3),[1]Blad3!$A$3:$J$4477,7,FALSE)</f>
        <v>28</v>
      </c>
      <c r="T73">
        <f>VLOOKUP(CONCATENATE($A73,T$3),[1]Blad3!$A$3:$J$4477,7,FALSE)</f>
        <v>0.79700000000000004</v>
      </c>
      <c r="U73">
        <f>VLOOKUP(CONCATENATE($A73,U$3),[1]Blad3!$A$3:$J$4477,7,FALSE)</f>
        <v>26.75</v>
      </c>
      <c r="V73">
        <f>VLOOKUP(CONCATENATE($A73,V$3),[1]Blad3!$A$3:$J$4477,7,FALSE)</f>
        <v>36.75</v>
      </c>
      <c r="X73">
        <f>VLOOKUP(CONCATENATE($A73,X$3),[1]Blad3!$A$3:$J$4477,7,FALSE)</f>
        <v>9197.5619999999999</v>
      </c>
      <c r="Y73">
        <f>VLOOKUP(CONCATENATE($A73,Y$3),[1]Blad3!$A$3:$J$4477,7,FALSE)</f>
        <v>46959.256000000001</v>
      </c>
      <c r="Z73">
        <f>VLOOKUP(CONCATENATE($A73,Z$3),[1]Blad3!$A$3:$J$4477,7,FALSE)</f>
        <v>25052.095000000001</v>
      </c>
      <c r="AA73">
        <f>VLOOKUP(CONCATENATE($A73,AA$3),[1]Blad3!$A$3:$J$4477,7,FALSE)</f>
        <v>10626.264999999999</v>
      </c>
      <c r="AB73">
        <f>VLOOKUP(CONCATENATE($A73,AB$3),[1]Blad3!$A$3:$J$4477,7,FALSE)</f>
        <v>2083.3330000000001</v>
      </c>
      <c r="AC73">
        <f>VLOOKUP(CONCATENATE($A73,AC$3),[1]Blad3!$A$3:$J$4477,7,FALSE)</f>
        <v>1.395</v>
      </c>
      <c r="AD73">
        <f>VLOOKUP(CONCATENATE($A73,AD$3),[1]Blad3!$A$3:$J$4477,7,FALSE)</f>
        <v>28</v>
      </c>
      <c r="AE73">
        <f>VLOOKUP(CONCATENATE($A73,AE$3),[1]Blad3!$A$3:$J$4477,7,FALSE)</f>
        <v>27.05</v>
      </c>
      <c r="AG73">
        <f>VLOOKUP(CONCATENATE($A73,AG$3),[1]Blad3!$A$3:$J$4477,7,FALSE)</f>
        <v>-1676.3330000000001</v>
      </c>
      <c r="AH73">
        <f>VLOOKUP(CONCATENATE($A73,AH$3),[1]Blad3!$A$3:$J$4477,7,FALSE)</f>
        <v>57242</v>
      </c>
      <c r="AI73">
        <f>VLOOKUP(CONCATENATE($A73,AI$3),[1]Blad3!$A$3:$J$4477,7,FALSE)</f>
        <v>42180</v>
      </c>
      <c r="AJ73">
        <f>VLOOKUP(CONCATENATE($A73,AJ$3),[1]Blad3!$A$3:$J$4477,7,FALSE)</f>
        <v>12571.665999999999</v>
      </c>
      <c r="AK73">
        <f>VLOOKUP(CONCATENATE($A73,AK$3),[1]Blad3!$A$3:$J$4477,7,FALSE)</f>
        <v>4166.6660000000002</v>
      </c>
      <c r="AL73">
        <f>VLOOKUP(CONCATENATE($A73,AL$3),[1]Blad3!$A$3:$J$4477,7,FALSE)</f>
        <v>0.8</v>
      </c>
      <c r="AM73">
        <f>VLOOKUP(CONCATENATE($A73,AM$3),[1]Blad3!$A$3:$J$4477,7,FALSE)</f>
        <v>29.6</v>
      </c>
      <c r="AO73">
        <f>VLOOKUP(CONCATENATE($A73,AO$3),[1]Blad3!$A$3:$J$4477,7,FALSE)</f>
        <v>15307.058999999999</v>
      </c>
      <c r="AP73">
        <f>VLOOKUP(CONCATENATE($A73,AP$3),[1]Blad3!$A$3:$J$4477,7,FALSE)</f>
        <v>131445.16800000001</v>
      </c>
      <c r="AQ73">
        <f>VLOOKUP(CONCATENATE($A73,AQ$3),[1]Blad3!$A$3:$J$4477,7,FALSE)</f>
        <v>86823.611000000004</v>
      </c>
      <c r="AR73">
        <f>VLOOKUP(CONCATENATE($A73,AR$3),[1]Blad3!$A$3:$J$4477,7,FALSE)</f>
        <v>19175.971000000001</v>
      </c>
      <c r="AS73">
        <f>VLOOKUP(CONCATENATE($A73,AS$3),[1]Blad3!$A$3:$J$4477,7,FALSE)</f>
        <v>10138.526</v>
      </c>
      <c r="AT73">
        <f>VLOOKUP(CONCATENATE($A73,AT$3),[1]Blad3!$A$3:$J$4477,7,FALSE)</f>
        <v>0.875</v>
      </c>
      <c r="AU73">
        <f>VLOOKUP(CONCATENATE($A73,AU$3),[1]Blad3!$A$3:$J$4477,7,FALSE)</f>
        <v>39.15</v>
      </c>
      <c r="AV73">
        <f>VLOOKUP(CONCATENATE($A73,AV$3),[1]Blad3!$A$3:$J$4477,7,FALSE)</f>
        <v>204.9</v>
      </c>
      <c r="AX73">
        <f>VLOOKUP(CONCATENATE($A73,AX$3),[1]Blad3!$A$3:$J$4477,7,FALSE)</f>
        <v>123897.51700000001</v>
      </c>
      <c r="AY73">
        <f>VLOOKUP(CONCATENATE($A73,AY$3),[1]Blad3!$A$3:$J$4477,7,FALSE)</f>
        <v>584843.70700000005</v>
      </c>
      <c r="AZ73">
        <f>VLOOKUP(CONCATENATE($A73,AZ$3),[1]Blad3!$A$3:$J$4477,7,FALSE)</f>
        <v>0.21099999999999999</v>
      </c>
      <c r="BA73">
        <f>VLOOKUP(CONCATENATE($A73,BA$3),[1]Blad3!$A$3:$J$4477,7,FALSE)</f>
        <v>115635.24800000001</v>
      </c>
      <c r="BB73">
        <f>VLOOKUP(CONCATENATE($A73,BB$3),[1]Blad3!$A$3:$J$4477,7,FALSE)</f>
        <v>71140.312000000005</v>
      </c>
      <c r="BC73">
        <f>VLOOKUP(CONCATENATE($A73,BC$3),[1]Blad3!$A$3:$J$4477,7,FALSE)</f>
        <v>1.625</v>
      </c>
      <c r="BD73">
        <f>VLOOKUP(CONCATENATE($A73,BD$3),[1]Blad3!$A$3:$J$4477,7,FALSE)</f>
        <v>16365.968999999999</v>
      </c>
      <c r="BE73">
        <f>VLOOKUP(CONCATENATE($A73,BE$3),[1]Blad3!$A$3:$J$4477,7,FALSE)</f>
        <v>15670.18</v>
      </c>
      <c r="BF73">
        <f>VLOOKUP(CONCATENATE($A73,BF$3),[1]Blad3!$A$3:$J$4477,7,FALSE)</f>
        <v>1.044</v>
      </c>
      <c r="BG73">
        <f>VLOOKUP(CONCATENATE($A73,BG$3),[1]Blad3!$A$3:$J$4477,7,FALSE)</f>
        <v>224821</v>
      </c>
      <c r="BH73">
        <f>VLOOKUP(CONCATENATE($A73,BH$3),[1]Blad3!$A$3:$J$4477,7,FALSE)</f>
        <v>160621</v>
      </c>
      <c r="BI73">
        <f>VLOOKUP(CONCATENATE($A73,BI$3),[1]Blad3!$A$3:$J$4477,7,FALSE)</f>
        <v>385442</v>
      </c>
      <c r="BJ73" t="e">
        <f>VLOOKUP(CONCATENATE($A73,BJ$3),[1]Blad3!$A$3:$J$4477,7,FALSE)</f>
        <v>#N/A</v>
      </c>
    </row>
    <row r="74" spans="1:62" x14ac:dyDescent="0.25">
      <c r="A74" s="26" t="str">
        <f t="shared" si="4"/>
        <v>2011_sep_</v>
      </c>
      <c r="B74">
        <f t="shared" si="2"/>
        <v>2011</v>
      </c>
      <c r="C74" t="str">
        <f t="shared" si="3"/>
        <v>sep</v>
      </c>
      <c r="D74">
        <f>VLOOKUP(CONCATENATE($A74,D$3),[1]Blad3!$A$3:$J$4477,7,FALSE)</f>
        <v>14430.548000000001</v>
      </c>
      <c r="E74">
        <f>VLOOKUP(CONCATENATE($A74,E$3),[1]Blad3!$A$3:$J$4477,7,FALSE)</f>
        <v>23129.108</v>
      </c>
      <c r="F74">
        <f>VLOOKUP(CONCATENATE($A74,F$3),[1]Blad3!$A$3:$J$4477,7,FALSE)</f>
        <v>4257.0519999999997</v>
      </c>
      <c r="G74">
        <f>VLOOKUP(CONCATENATE($A74,G$3),[1]Blad3!$A$3:$J$4477,7,FALSE)</f>
        <v>1473.5070000000001</v>
      </c>
      <c r="H74">
        <f>VLOOKUP(CONCATENATE($A74,H$3),[1]Blad3!$A$3:$J$4477,7,FALSE)</f>
        <v>2967.998</v>
      </c>
      <c r="I74">
        <f>VLOOKUP(CONCATENATE($A74,I$3),[1]Blad3!$A$3:$J$4477,7,FALSE)</f>
        <v>39.75</v>
      </c>
      <c r="J74">
        <f>VLOOKUP(CONCATENATE($A74,J$3),[1]Blad3!$A$3:$J$4477,7,FALSE)</f>
        <v>107</v>
      </c>
      <c r="K74">
        <f>VLOOKUP(CONCATENATE($A74,K$3),[1]Blad3!$A$3:$J$4477,7,FALSE)</f>
        <v>2.35</v>
      </c>
      <c r="L74">
        <f>VLOOKUP(CONCATENATE($A74,L$3),[1]Blad3!$A$3:$J$4477,7,FALSE)</f>
        <v>22.15</v>
      </c>
      <c r="N74">
        <f>VLOOKUP(CONCATENATE($A74,N$3),[1]Blad3!$A$3:$J$4477,7,FALSE)</f>
        <v>545.92899999999997</v>
      </c>
      <c r="O74">
        <f>VLOOKUP(CONCATENATE($A74,O$3),[1]Blad3!$A$3:$J$4477,7,FALSE)</f>
        <v>37825.563000000002</v>
      </c>
      <c r="P74">
        <f>VLOOKUP(CONCATENATE($A74,P$3),[1]Blad3!$A$3:$J$4477,7,FALSE)</f>
        <v>27189.224999999999</v>
      </c>
      <c r="Q74">
        <f>VLOOKUP(CONCATENATE($A74,Q$3),[1]Blad3!$A$3:$J$4477,7,FALSE)</f>
        <v>3007.0749999999998</v>
      </c>
      <c r="R74">
        <f>VLOOKUP(CONCATENATE($A74,R$3),[1]Blad3!$A$3:$J$4477,7,FALSE)</f>
        <v>7083.3329999999996</v>
      </c>
      <c r="S74">
        <f>VLOOKUP(CONCATENATE($A74,S$3),[1]Blad3!$A$3:$J$4477,7,FALSE)</f>
        <v>27.5</v>
      </c>
      <c r="T74">
        <f>VLOOKUP(CONCATENATE($A74,T$3),[1]Blad3!$A$3:$J$4477,7,FALSE)</f>
        <v>0.81599999999999995</v>
      </c>
      <c r="U74">
        <f>VLOOKUP(CONCATENATE($A74,U$3),[1]Blad3!$A$3:$J$4477,7,FALSE)</f>
        <v>26.55</v>
      </c>
      <c r="V74">
        <f>VLOOKUP(CONCATENATE($A74,V$3),[1]Blad3!$A$3:$J$4477,7,FALSE)</f>
        <v>36.549999999999997</v>
      </c>
      <c r="X74">
        <f>VLOOKUP(CONCATENATE($A74,X$3),[1]Blad3!$A$3:$J$4477,7,FALSE)</f>
        <v>9572.5439999999999</v>
      </c>
      <c r="Y74">
        <f>VLOOKUP(CONCATENATE($A74,Y$3),[1]Blad3!$A$3:$J$4477,7,FALSE)</f>
        <v>46959.256000000001</v>
      </c>
      <c r="Z74">
        <f>VLOOKUP(CONCATENATE($A74,Z$3),[1]Blad3!$A$3:$J$4477,7,FALSE)</f>
        <v>24866.866999999998</v>
      </c>
      <c r="AA74">
        <f>VLOOKUP(CONCATENATE($A74,AA$3),[1]Blad3!$A$3:$J$4477,7,FALSE)</f>
        <v>10436.511</v>
      </c>
      <c r="AB74">
        <f>VLOOKUP(CONCATENATE($A74,AB$3),[1]Blad3!$A$3:$J$4477,7,FALSE)</f>
        <v>2083.3330000000001</v>
      </c>
      <c r="AC74">
        <f>VLOOKUP(CONCATENATE($A74,AC$3),[1]Blad3!$A$3:$J$4477,7,FALSE)</f>
        <v>1.395</v>
      </c>
      <c r="AD74">
        <f>VLOOKUP(CONCATENATE($A74,AD$3),[1]Blad3!$A$3:$J$4477,7,FALSE)</f>
        <v>27.5</v>
      </c>
      <c r="AE74">
        <f>VLOOKUP(CONCATENATE($A74,AE$3),[1]Blad3!$A$3:$J$4477,7,FALSE)</f>
        <v>26.85</v>
      </c>
      <c r="AG74">
        <f>VLOOKUP(CONCATENATE($A74,AG$3),[1]Blad3!$A$3:$J$4477,7,FALSE)</f>
        <v>-3382.4989999999998</v>
      </c>
      <c r="AH74">
        <f>VLOOKUP(CONCATENATE($A74,AH$3),[1]Blad3!$A$3:$J$4477,7,FALSE)</f>
        <v>55520</v>
      </c>
      <c r="AI74">
        <f>VLOOKUP(CONCATENATE($A74,AI$3),[1]Blad3!$A$3:$J$4477,7,FALSE)</f>
        <v>42037.5</v>
      </c>
      <c r="AJ74">
        <f>VLOOKUP(CONCATENATE($A74,AJ$3),[1]Blad3!$A$3:$J$4477,7,FALSE)</f>
        <v>12698.333000000001</v>
      </c>
      <c r="AK74">
        <f>VLOOKUP(CONCATENATE($A74,AK$3),[1]Blad3!$A$3:$J$4477,7,FALSE)</f>
        <v>4166.6660000000002</v>
      </c>
      <c r="AL74">
        <f>VLOOKUP(CONCATENATE($A74,AL$3),[1]Blad3!$A$3:$J$4477,7,FALSE)</f>
        <v>0.77</v>
      </c>
      <c r="AM74">
        <f>VLOOKUP(CONCATENATE($A74,AM$3),[1]Blad3!$A$3:$J$4477,7,FALSE)</f>
        <v>29.5</v>
      </c>
      <c r="AO74">
        <f>VLOOKUP(CONCATENATE($A74,AO$3),[1]Blad3!$A$3:$J$4477,7,FALSE)</f>
        <v>16996.078000000001</v>
      </c>
      <c r="AP74">
        <f>VLOOKUP(CONCATENATE($A74,AP$3),[1]Blad3!$A$3:$J$4477,7,FALSE)</f>
        <v>132947.399</v>
      </c>
      <c r="AQ74">
        <f>VLOOKUP(CONCATENATE($A74,AQ$3),[1]Blad3!$A$3:$J$4477,7,FALSE)</f>
        <v>86829.453999999998</v>
      </c>
      <c r="AR74">
        <f>VLOOKUP(CONCATENATE($A74,AR$3),[1]Blad3!$A$3:$J$4477,7,FALSE)</f>
        <v>18983.339</v>
      </c>
      <c r="AS74">
        <f>VLOOKUP(CONCATENATE($A74,AS$3),[1]Blad3!$A$3:$J$4477,7,FALSE)</f>
        <v>10138.526</v>
      </c>
      <c r="AT74">
        <f>VLOOKUP(CONCATENATE($A74,AT$3),[1]Blad3!$A$3:$J$4477,7,FALSE)</f>
        <v>0.88500000000000001</v>
      </c>
      <c r="AU74">
        <f>VLOOKUP(CONCATENATE($A74,AU$3),[1]Blad3!$A$3:$J$4477,7,FALSE)</f>
        <v>39.1</v>
      </c>
      <c r="AV74">
        <f>VLOOKUP(CONCATENATE($A74,AV$3),[1]Blad3!$A$3:$J$4477,7,FALSE)</f>
        <v>206.9</v>
      </c>
      <c r="AX74">
        <f>VLOOKUP(CONCATENATE($A74,AX$3),[1]Blad3!$A$3:$J$4477,7,FALSE)</f>
        <v>136768.829</v>
      </c>
      <c r="AY74">
        <f>VLOOKUP(CONCATENATE($A74,AY$3),[1]Blad3!$A$3:$J$4477,7,FALSE)</f>
        <v>557695.56799999997</v>
      </c>
      <c r="AZ74">
        <f>VLOOKUP(CONCATENATE($A74,AZ$3),[1]Blad3!$A$3:$J$4477,7,FALSE)</f>
        <v>0.245</v>
      </c>
      <c r="BA74">
        <f>VLOOKUP(CONCATENATE($A74,BA$3),[1]Blad3!$A$3:$J$4477,7,FALSE)</f>
        <v>107533.834</v>
      </c>
      <c r="BB74">
        <f>VLOOKUP(CONCATENATE($A74,BB$3),[1]Blad3!$A$3:$J$4477,7,FALSE)</f>
        <v>66195.192999999999</v>
      </c>
      <c r="BC74">
        <f>VLOOKUP(CONCATENATE($A74,BC$3),[1]Blad3!$A$3:$J$4477,7,FALSE)</f>
        <v>1.6240000000000001</v>
      </c>
      <c r="BD74">
        <f>VLOOKUP(CONCATENATE($A74,BD$3),[1]Blad3!$A$3:$J$4477,7,FALSE)</f>
        <v>14498.873</v>
      </c>
      <c r="BE74">
        <f>VLOOKUP(CONCATENATE($A74,BE$3),[1]Blad3!$A$3:$J$4477,7,FALSE)</f>
        <v>19171.021000000001</v>
      </c>
      <c r="BF74">
        <f>VLOOKUP(CONCATENATE($A74,BF$3),[1]Blad3!$A$3:$J$4477,7,FALSE)</f>
        <v>0.75600000000000001</v>
      </c>
      <c r="BG74">
        <f>VLOOKUP(CONCATENATE($A74,BG$3),[1]Blad3!$A$3:$J$4477,7,FALSE)</f>
        <v>242834</v>
      </c>
      <c r="BH74">
        <f>VLOOKUP(CONCATENATE($A74,BH$3),[1]Blad3!$A$3:$J$4477,7,FALSE)</f>
        <v>155278</v>
      </c>
      <c r="BI74">
        <f>VLOOKUP(CONCATENATE($A74,BI$3),[1]Blad3!$A$3:$J$4477,7,FALSE)</f>
        <v>398112</v>
      </c>
      <c r="BJ74" t="e">
        <f>VLOOKUP(CONCATENATE($A74,BJ$3),[1]Blad3!$A$3:$J$4477,7,FALSE)</f>
        <v>#N/A</v>
      </c>
    </row>
    <row r="75" spans="1:62" x14ac:dyDescent="0.25">
      <c r="A75" s="26" t="str">
        <f t="shared" si="4"/>
        <v>2011_okt_</v>
      </c>
      <c r="B75">
        <f t="shared" si="2"/>
        <v>2011</v>
      </c>
      <c r="C75" t="str">
        <f t="shared" si="3"/>
        <v>okt</v>
      </c>
      <c r="D75">
        <f>VLOOKUP(CONCATENATE($A75,D$3),[1]Blad3!$A$3:$J$4477,7,FALSE)</f>
        <v>15793.715</v>
      </c>
      <c r="E75">
        <f>VLOOKUP(CONCATENATE($A75,E$3),[1]Blad3!$A$3:$J$4477,7,FALSE)</f>
        <v>24367.317999999999</v>
      </c>
      <c r="F75">
        <f>VLOOKUP(CONCATENATE($A75,F$3),[1]Blad3!$A$3:$J$4477,7,FALSE)</f>
        <v>4209.0039999999999</v>
      </c>
      <c r="G75">
        <f>VLOOKUP(CONCATENATE($A75,G$3),[1]Blad3!$A$3:$J$4477,7,FALSE)</f>
        <v>1473.5070000000001</v>
      </c>
      <c r="H75">
        <f>VLOOKUP(CONCATENATE($A75,H$3),[1]Blad3!$A$3:$J$4477,7,FALSE)</f>
        <v>2891.0889999999999</v>
      </c>
      <c r="I75">
        <f>VLOOKUP(CONCATENATE($A75,I$3),[1]Blad3!$A$3:$J$4477,7,FALSE)</f>
        <v>40.5</v>
      </c>
      <c r="J75">
        <f>VLOOKUP(CONCATENATE($A75,J$3),[1]Blad3!$A$3:$J$4477,7,FALSE)</f>
        <v>114</v>
      </c>
      <c r="K75">
        <f>VLOOKUP(CONCATENATE($A75,K$3),[1]Blad3!$A$3:$J$4477,7,FALSE)</f>
        <v>2.35</v>
      </c>
      <c r="L75">
        <f>VLOOKUP(CONCATENATE($A75,L$3),[1]Blad3!$A$3:$J$4477,7,FALSE)</f>
        <v>21.9</v>
      </c>
      <c r="N75">
        <f>VLOOKUP(CONCATENATE($A75,N$3),[1]Blad3!$A$3:$J$4477,7,FALSE)</f>
        <v>1742.9780000000001</v>
      </c>
      <c r="O75">
        <f>VLOOKUP(CONCATENATE($A75,O$3),[1]Blad3!$A$3:$J$4477,7,FALSE)</f>
        <v>38770.451000000001</v>
      </c>
      <c r="P75">
        <f>VLOOKUP(CONCATENATE($A75,P$3),[1]Blad3!$A$3:$J$4477,7,FALSE)</f>
        <v>26919.375</v>
      </c>
      <c r="Q75">
        <f>VLOOKUP(CONCATENATE($A75,Q$3),[1]Blad3!$A$3:$J$4477,7,FALSE)</f>
        <v>3024.7640000000001</v>
      </c>
      <c r="R75">
        <f>VLOOKUP(CONCATENATE($A75,R$3),[1]Blad3!$A$3:$J$4477,7,FALSE)</f>
        <v>7083.3329999999996</v>
      </c>
      <c r="S75">
        <f>VLOOKUP(CONCATENATE($A75,S$3),[1]Blad3!$A$3:$J$4477,7,FALSE)</f>
        <v>28.25</v>
      </c>
      <c r="T75">
        <f>VLOOKUP(CONCATENATE($A75,T$3),[1]Blad3!$A$3:$J$4477,7,FALSE)</f>
        <v>0.82499999999999996</v>
      </c>
      <c r="U75">
        <f>VLOOKUP(CONCATENATE($A75,U$3),[1]Blad3!$A$3:$J$4477,7,FALSE)</f>
        <v>26.25</v>
      </c>
      <c r="V75">
        <f>VLOOKUP(CONCATENATE($A75,V$3),[1]Blad3!$A$3:$J$4477,7,FALSE)</f>
        <v>36.25</v>
      </c>
      <c r="X75">
        <f>VLOOKUP(CONCATENATE($A75,X$3),[1]Blad3!$A$3:$J$4477,7,FALSE)</f>
        <v>10477.799999999999</v>
      </c>
      <c r="Y75">
        <f>VLOOKUP(CONCATENATE($A75,Y$3),[1]Blad3!$A$3:$J$4477,7,FALSE)</f>
        <v>47917.608999999997</v>
      </c>
      <c r="Z75">
        <f>VLOOKUP(CONCATENATE($A75,Z$3),[1]Blad3!$A$3:$J$4477,7,FALSE)</f>
        <v>24635.331999999999</v>
      </c>
      <c r="AA75">
        <f>VLOOKUP(CONCATENATE($A75,AA$3),[1]Blad3!$A$3:$J$4477,7,FALSE)</f>
        <v>10721.143</v>
      </c>
      <c r="AB75">
        <f>VLOOKUP(CONCATENATE($A75,AB$3),[1]Blad3!$A$3:$J$4477,7,FALSE)</f>
        <v>2083.3330000000001</v>
      </c>
      <c r="AC75">
        <f>VLOOKUP(CONCATENATE($A75,AC$3),[1]Blad3!$A$3:$J$4477,7,FALSE)</f>
        <v>1.423</v>
      </c>
      <c r="AD75">
        <f>VLOOKUP(CONCATENATE($A75,AD$3),[1]Blad3!$A$3:$J$4477,7,FALSE)</f>
        <v>28.25</v>
      </c>
      <c r="AE75">
        <f>VLOOKUP(CONCATENATE($A75,AE$3),[1]Blad3!$A$3:$J$4477,7,FALSE)</f>
        <v>26.6</v>
      </c>
      <c r="AG75">
        <f>VLOOKUP(CONCATENATE($A75,AG$3),[1]Blad3!$A$3:$J$4477,7,FALSE)</f>
        <v>-3780.25</v>
      </c>
      <c r="AH75">
        <f>VLOOKUP(CONCATENATE($A75,AH$3),[1]Blad3!$A$3:$J$4477,7,FALSE)</f>
        <v>54766</v>
      </c>
      <c r="AI75">
        <f>VLOOKUP(CONCATENATE($A75,AI$3),[1]Blad3!$A$3:$J$4477,7,FALSE)</f>
        <v>41681.25</v>
      </c>
      <c r="AJ75">
        <f>VLOOKUP(CONCATENATE($A75,AJ$3),[1]Blad3!$A$3:$J$4477,7,FALSE)</f>
        <v>12698.333000000001</v>
      </c>
      <c r="AK75">
        <f>VLOOKUP(CONCATENATE($A75,AK$3),[1]Blad3!$A$3:$J$4477,7,FALSE)</f>
        <v>4166.6660000000002</v>
      </c>
      <c r="AL75">
        <f>VLOOKUP(CONCATENATE($A75,AL$3),[1]Blad3!$A$3:$J$4477,7,FALSE)</f>
        <v>0.76</v>
      </c>
      <c r="AM75">
        <f>VLOOKUP(CONCATENATE($A75,AM$3),[1]Blad3!$A$3:$J$4477,7,FALSE)</f>
        <v>29.25</v>
      </c>
      <c r="AO75">
        <f>VLOOKUP(CONCATENATE($A75,AO$3),[1]Blad3!$A$3:$J$4477,7,FALSE)</f>
        <v>18016.473000000002</v>
      </c>
      <c r="AP75">
        <f>VLOOKUP(CONCATENATE($A75,AP$3),[1]Blad3!$A$3:$J$4477,7,FALSE)</f>
        <v>132947.399</v>
      </c>
      <c r="AQ75">
        <f>VLOOKUP(CONCATENATE($A75,AQ$3),[1]Blad3!$A$3:$J$4477,7,FALSE)</f>
        <v>85809.058999999994</v>
      </c>
      <c r="AR75">
        <f>VLOOKUP(CONCATENATE($A75,AR$3),[1]Blad3!$A$3:$J$4477,7,FALSE)</f>
        <v>18983.339</v>
      </c>
      <c r="AS75">
        <f>VLOOKUP(CONCATENATE($A75,AS$3),[1]Blad3!$A$3:$J$4477,7,FALSE)</f>
        <v>10138.526</v>
      </c>
      <c r="AT75">
        <f>VLOOKUP(CONCATENATE($A75,AT$3),[1]Blad3!$A$3:$J$4477,7,FALSE)</f>
        <v>0.88500000000000001</v>
      </c>
      <c r="AU75">
        <f>VLOOKUP(CONCATENATE($A75,AU$3),[1]Blad3!$A$3:$J$4477,7,FALSE)</f>
        <v>38.799999999999997</v>
      </c>
      <c r="AV75">
        <f>VLOOKUP(CONCATENATE($A75,AV$3),[1]Blad3!$A$3:$J$4477,7,FALSE)</f>
        <v>198.45</v>
      </c>
      <c r="AX75">
        <f>VLOOKUP(CONCATENATE($A75,AX$3),[1]Blad3!$A$3:$J$4477,7,FALSE)</f>
        <v>133610.26500000001</v>
      </c>
      <c r="AY75">
        <f>VLOOKUP(CONCATENATE($A75,AY$3),[1]Blad3!$A$3:$J$4477,7,FALSE)</f>
        <v>500415.73100000003</v>
      </c>
      <c r="AZ75">
        <f>VLOOKUP(CONCATENATE($A75,AZ$3),[1]Blad3!$A$3:$J$4477,7,FALSE)</f>
        <v>0.26600000000000001</v>
      </c>
      <c r="BA75">
        <f>VLOOKUP(CONCATENATE($A75,BA$3),[1]Blad3!$A$3:$J$4477,7,FALSE)</f>
        <v>95646.627999999997</v>
      </c>
      <c r="BB75">
        <f>VLOOKUP(CONCATENATE($A75,BB$3),[1]Blad3!$A$3:$J$4477,7,FALSE)</f>
        <v>59673.169000000002</v>
      </c>
      <c r="BC75">
        <f>VLOOKUP(CONCATENATE($A75,BC$3),[1]Blad3!$A$3:$J$4477,7,FALSE)</f>
        <v>1.6020000000000001</v>
      </c>
      <c r="BD75">
        <f>VLOOKUP(CONCATENATE($A75,BD$3),[1]Blad3!$A$3:$J$4477,7,FALSE)</f>
        <v>12126.816000000001</v>
      </c>
      <c r="BE75">
        <f>VLOOKUP(CONCATENATE($A75,BE$3),[1]Blad3!$A$3:$J$4477,7,FALSE)</f>
        <v>18202.796999999999</v>
      </c>
      <c r="BF75">
        <f>VLOOKUP(CONCATENATE($A75,BF$3),[1]Blad3!$A$3:$J$4477,7,FALSE)</f>
        <v>0.66600000000000004</v>
      </c>
      <c r="BG75">
        <f>VLOOKUP(CONCATENATE($A75,BG$3),[1]Blad3!$A$3:$J$4477,7,FALSE)</f>
        <v>249540</v>
      </c>
      <c r="BH75">
        <f>VLOOKUP(CONCATENATE($A75,BH$3),[1]Blad3!$A$3:$J$4477,7,FALSE)</f>
        <v>135043</v>
      </c>
      <c r="BI75">
        <f>VLOOKUP(CONCATENATE($A75,BI$3),[1]Blad3!$A$3:$J$4477,7,FALSE)</f>
        <v>384583</v>
      </c>
      <c r="BJ75" t="e">
        <f>VLOOKUP(CONCATENATE($A75,BJ$3),[1]Blad3!$A$3:$J$4477,7,FALSE)</f>
        <v>#N/A</v>
      </c>
    </row>
    <row r="76" spans="1:62" x14ac:dyDescent="0.25">
      <c r="A76" s="26" t="str">
        <f t="shared" si="4"/>
        <v>2011_nov_</v>
      </c>
      <c r="B76">
        <f t="shared" si="2"/>
        <v>2011</v>
      </c>
      <c r="C76" t="str">
        <f t="shared" si="3"/>
        <v>nov</v>
      </c>
      <c r="D76">
        <f>VLOOKUP(CONCATENATE($A76,D$3),[1]Blad3!$A$3:$J$4477,7,FALSE)</f>
        <v>15446.433000000001</v>
      </c>
      <c r="E76">
        <f>VLOOKUP(CONCATENATE($A76,E$3),[1]Blad3!$A$3:$J$4477,7,FALSE)</f>
        <v>23961.39</v>
      </c>
      <c r="F76">
        <f>VLOOKUP(CONCATENATE($A76,F$3),[1]Blad3!$A$3:$J$4477,7,FALSE)</f>
        <v>4151.3469999999998</v>
      </c>
      <c r="G76">
        <f>VLOOKUP(CONCATENATE($A76,G$3),[1]Blad3!$A$3:$J$4477,7,FALSE)</f>
        <v>1473.5070000000001</v>
      </c>
      <c r="H76">
        <f>VLOOKUP(CONCATENATE($A76,H$3),[1]Blad3!$A$3:$J$4477,7,FALSE)</f>
        <v>2890.1019999999999</v>
      </c>
      <c r="I76">
        <f>VLOOKUP(CONCATENATE($A76,I$3),[1]Blad3!$A$3:$J$4477,7,FALSE)</f>
        <v>40.799999999999997</v>
      </c>
      <c r="J76">
        <f>VLOOKUP(CONCATENATE($A76,J$3),[1]Blad3!$A$3:$J$4477,7,FALSE)</f>
        <v>118.5</v>
      </c>
      <c r="K76">
        <f>VLOOKUP(CONCATENATE($A76,K$3),[1]Blad3!$A$3:$J$4477,7,FALSE)</f>
        <v>2.4</v>
      </c>
      <c r="L76">
        <f>VLOOKUP(CONCATENATE($A76,L$3),[1]Blad3!$A$3:$J$4477,7,FALSE)</f>
        <v>21.6</v>
      </c>
      <c r="N76">
        <f>VLOOKUP(CONCATENATE($A76,N$3),[1]Blad3!$A$3:$J$4477,7,FALSE)</f>
        <v>9130.42</v>
      </c>
      <c r="O76">
        <f>VLOOKUP(CONCATENATE($A76,O$3),[1]Blad3!$A$3:$J$4477,7,FALSE)</f>
        <v>46018.803</v>
      </c>
      <c r="P76">
        <f>VLOOKUP(CONCATENATE($A76,P$3),[1]Blad3!$A$3:$J$4477,7,FALSE)</f>
        <v>26621.087</v>
      </c>
      <c r="Q76">
        <f>VLOOKUP(CONCATENATE($A76,Q$3),[1]Blad3!$A$3:$J$4477,7,FALSE)</f>
        <v>3183.962</v>
      </c>
      <c r="R76">
        <f>VLOOKUP(CONCATENATE($A76,R$3),[1]Blad3!$A$3:$J$4477,7,FALSE)</f>
        <v>7083.3329999999996</v>
      </c>
      <c r="S76">
        <f>VLOOKUP(CONCATENATE($A76,S$3),[1]Blad3!$A$3:$J$4477,7,FALSE)</f>
        <v>34.15</v>
      </c>
      <c r="T76">
        <f>VLOOKUP(CONCATENATE($A76,T$3),[1]Blad3!$A$3:$J$4477,7,FALSE)</f>
        <v>0.873</v>
      </c>
      <c r="U76">
        <f>VLOOKUP(CONCATENATE($A76,U$3),[1]Blad3!$A$3:$J$4477,7,FALSE)</f>
        <v>25.9</v>
      </c>
      <c r="V76">
        <f>VLOOKUP(CONCATENATE($A76,V$3),[1]Blad3!$A$3:$J$4477,7,FALSE)</f>
        <v>35.950000000000003</v>
      </c>
      <c r="X76">
        <f>VLOOKUP(CONCATENATE($A76,X$3),[1]Blad3!$A$3:$J$4477,7,FALSE)</f>
        <v>10752.691000000001</v>
      </c>
      <c r="Y76">
        <f>VLOOKUP(CONCATENATE($A76,Y$3),[1]Blad3!$A$3:$J$4477,7,FALSE)</f>
        <v>50153.764000000003</v>
      </c>
      <c r="Z76">
        <f>VLOOKUP(CONCATENATE($A76,Z$3),[1]Blad3!$A$3:$J$4477,7,FALSE)</f>
        <v>24357.49</v>
      </c>
      <c r="AA76">
        <f>VLOOKUP(CONCATENATE($A76,AA$3),[1]Blad3!$A$3:$J$4477,7,FALSE)</f>
        <v>12960.249</v>
      </c>
      <c r="AB76">
        <f>VLOOKUP(CONCATENATE($A76,AB$3),[1]Blad3!$A$3:$J$4477,7,FALSE)</f>
        <v>2083.3330000000001</v>
      </c>
      <c r="AC76">
        <f>VLOOKUP(CONCATENATE($A76,AC$3),[1]Blad3!$A$3:$J$4477,7,FALSE)</f>
        <v>1.4890000000000001</v>
      </c>
      <c r="AD76">
        <f>VLOOKUP(CONCATENATE($A76,AD$3),[1]Blad3!$A$3:$J$4477,7,FALSE)</f>
        <v>34.15</v>
      </c>
      <c r="AE76">
        <f>VLOOKUP(CONCATENATE($A76,AE$3),[1]Blad3!$A$3:$J$4477,7,FALSE)</f>
        <v>26.3</v>
      </c>
      <c r="AG76">
        <f>VLOOKUP(CONCATENATE($A76,AG$3),[1]Blad3!$A$3:$J$4477,7,FALSE)</f>
        <v>7791</v>
      </c>
      <c r="AH76">
        <f>VLOOKUP(CONCATENATE($A76,AH$3),[1]Blad3!$A$3:$J$4477,7,FALSE)</f>
        <v>65696</v>
      </c>
      <c r="AI76">
        <f>VLOOKUP(CONCATENATE($A76,AI$3),[1]Blad3!$A$3:$J$4477,7,FALSE)</f>
        <v>41040</v>
      </c>
      <c r="AJ76">
        <f>VLOOKUP(CONCATENATE($A76,AJ$3),[1]Blad3!$A$3:$J$4477,7,FALSE)</f>
        <v>12698.333000000001</v>
      </c>
      <c r="AK76">
        <f>VLOOKUP(CONCATENATE($A76,AK$3),[1]Blad3!$A$3:$J$4477,7,FALSE)</f>
        <v>4166.6660000000002</v>
      </c>
      <c r="AL76">
        <f>VLOOKUP(CONCATENATE($A76,AL$3),[1]Blad3!$A$3:$J$4477,7,FALSE)</f>
        <v>0.92</v>
      </c>
      <c r="AM76">
        <f>VLOOKUP(CONCATENATE($A76,AM$3),[1]Blad3!$A$3:$J$4477,7,FALSE)</f>
        <v>28.8</v>
      </c>
      <c r="AO76">
        <f>VLOOKUP(CONCATENATE($A76,AO$3),[1]Blad3!$A$3:$J$4477,7,FALSE)</f>
        <v>18165.684000000001</v>
      </c>
      <c r="AP76">
        <f>VLOOKUP(CONCATENATE($A76,AP$3),[1]Blad3!$A$3:$J$4477,7,FALSE)</f>
        <v>132196.28400000001</v>
      </c>
      <c r="AQ76">
        <f>VLOOKUP(CONCATENATE($A76,AQ$3),[1]Blad3!$A$3:$J$4477,7,FALSE)</f>
        <v>84908.732999999993</v>
      </c>
      <c r="AR76">
        <f>VLOOKUP(CONCATENATE($A76,AR$3),[1]Blad3!$A$3:$J$4477,7,FALSE)</f>
        <v>18983.339</v>
      </c>
      <c r="AS76">
        <f>VLOOKUP(CONCATENATE($A76,AS$3),[1]Blad3!$A$3:$J$4477,7,FALSE)</f>
        <v>10138.526</v>
      </c>
      <c r="AT76">
        <f>VLOOKUP(CONCATENATE($A76,AT$3),[1]Blad3!$A$3:$J$4477,7,FALSE)</f>
        <v>0.88</v>
      </c>
      <c r="AU76">
        <f>VLOOKUP(CONCATENATE($A76,AU$3),[1]Blad3!$A$3:$J$4477,7,FALSE)</f>
        <v>38.4</v>
      </c>
      <c r="AV76">
        <f>VLOOKUP(CONCATENATE($A76,AV$3),[1]Blad3!$A$3:$J$4477,7,FALSE)</f>
        <v>196.1</v>
      </c>
      <c r="AX76">
        <f>VLOOKUP(CONCATENATE($A76,AX$3),[1]Blad3!$A$3:$J$4477,7,FALSE)</f>
        <v>127965.67</v>
      </c>
      <c r="AY76">
        <f>VLOOKUP(CONCATENATE($A76,AY$3),[1]Blad3!$A$3:$J$4477,7,FALSE)</f>
        <v>423617.43300000002</v>
      </c>
      <c r="AZ76">
        <f>VLOOKUP(CONCATENATE($A76,AZ$3),[1]Blad3!$A$3:$J$4477,7,FALSE)</f>
        <v>0.30199999999999999</v>
      </c>
      <c r="BA76">
        <f>VLOOKUP(CONCATENATE($A76,BA$3),[1]Blad3!$A$3:$J$4477,7,FALSE)</f>
        <v>111382.073</v>
      </c>
      <c r="BB76">
        <f>VLOOKUP(CONCATENATE($A76,BB$3),[1]Blad3!$A$3:$J$4477,7,FALSE)</f>
        <v>69710.406000000003</v>
      </c>
      <c r="BC76">
        <f>VLOOKUP(CONCATENATE($A76,BC$3),[1]Blad3!$A$3:$J$4477,7,FALSE)</f>
        <v>1.597</v>
      </c>
      <c r="BD76">
        <f>VLOOKUP(CONCATENATE($A76,BD$3),[1]Blad3!$A$3:$J$4477,7,FALSE)</f>
        <v>15168.136</v>
      </c>
      <c r="BE76">
        <f>VLOOKUP(CONCATENATE($A76,BE$3),[1]Blad3!$A$3:$J$4477,7,FALSE)</f>
        <v>15141.383</v>
      </c>
      <c r="BF76">
        <f>VLOOKUP(CONCATENATE($A76,BF$3),[1]Blad3!$A$3:$J$4477,7,FALSE)</f>
        <v>1.0009999999999999</v>
      </c>
      <c r="BG76">
        <f>VLOOKUP(CONCATENATE($A76,BG$3),[1]Blad3!$A$3:$J$4477,7,FALSE)</f>
        <v>248393.29500000001</v>
      </c>
      <c r="BH76">
        <f>VLOOKUP(CONCATENATE($A76,BH$3),[1]Blad3!$A$3:$J$4477,7,FALSE)</f>
        <v>148850.52100000001</v>
      </c>
      <c r="BI76">
        <f>VLOOKUP(CONCATENATE($A76,BI$3),[1]Blad3!$A$3:$J$4477,7,FALSE)</f>
        <v>397237.04</v>
      </c>
      <c r="BJ76" t="e">
        <f>VLOOKUP(CONCATENATE($A76,BJ$3),[1]Blad3!$A$3:$J$4477,7,FALSE)</f>
        <v>#N/A</v>
      </c>
    </row>
    <row r="77" spans="1:62" x14ac:dyDescent="0.25">
      <c r="A77" s="26" t="str">
        <f t="shared" si="4"/>
        <v>2011_dec_</v>
      </c>
      <c r="B77">
        <f t="shared" si="2"/>
        <v>2011</v>
      </c>
      <c r="C77" t="str">
        <f t="shared" si="3"/>
        <v>dec</v>
      </c>
      <c r="D77">
        <f>VLOOKUP(CONCATENATE($A77,D$3),[1]Blad3!$A$3:$J$4477,7,FALSE)</f>
        <v>15334.861000000001</v>
      </c>
      <c r="E77">
        <f>VLOOKUP(CONCATENATE($A77,E$3),[1]Blad3!$A$3:$J$4477,7,FALSE)</f>
        <v>24363.115000000002</v>
      </c>
      <c r="F77">
        <f>VLOOKUP(CONCATENATE($A77,F$3),[1]Blad3!$A$3:$J$4477,7,FALSE)</f>
        <v>4616.2110000000002</v>
      </c>
      <c r="G77">
        <f>VLOOKUP(CONCATENATE($A77,G$3),[1]Blad3!$A$3:$J$4477,7,FALSE)</f>
        <v>1473.5070000000001</v>
      </c>
      <c r="H77">
        <f>VLOOKUP(CONCATENATE($A77,H$3),[1]Blad3!$A$3:$J$4477,7,FALSE)</f>
        <v>2938.5340000000001</v>
      </c>
      <c r="I77">
        <f>VLOOKUP(CONCATENATE($A77,I$3),[1]Blad3!$A$3:$J$4477,7,FALSE)</f>
        <v>38.450000000000003</v>
      </c>
      <c r="J77">
        <f>VLOOKUP(CONCATENATE($A77,J$3),[1]Blad3!$A$3:$J$4477,7,FALSE)</f>
        <v>130.5</v>
      </c>
      <c r="K77">
        <f>VLOOKUP(CONCATENATE($A77,K$3),[1]Blad3!$A$3:$J$4477,7,FALSE)</f>
        <v>2.35</v>
      </c>
      <c r="L77">
        <f>VLOOKUP(CONCATENATE($A77,L$3),[1]Blad3!$A$3:$J$4477,7,FALSE)</f>
        <v>21.35</v>
      </c>
      <c r="N77">
        <f>VLOOKUP(CONCATENATE($A77,N$3),[1]Blad3!$A$3:$J$4477,7,FALSE)</f>
        <v>17211.759999999998</v>
      </c>
      <c r="O77">
        <f>VLOOKUP(CONCATENATE($A77,O$3),[1]Blad3!$A$3:$J$4477,7,FALSE)</f>
        <v>54054.35</v>
      </c>
      <c r="P77">
        <f>VLOOKUP(CONCATENATE($A77,P$3),[1]Blad3!$A$3:$J$4477,7,FALSE)</f>
        <v>26351.237000000001</v>
      </c>
      <c r="Q77">
        <f>VLOOKUP(CONCATENATE($A77,Q$3),[1]Blad3!$A$3:$J$4477,7,FALSE)</f>
        <v>3408.018</v>
      </c>
      <c r="R77">
        <f>VLOOKUP(CONCATENATE($A77,R$3),[1]Blad3!$A$3:$J$4477,7,FALSE)</f>
        <v>7083.3329999999996</v>
      </c>
      <c r="S77">
        <f>VLOOKUP(CONCATENATE($A77,S$3),[1]Blad3!$A$3:$J$4477,7,FALSE)</f>
        <v>41.05</v>
      </c>
      <c r="T77">
        <f>VLOOKUP(CONCATENATE($A77,T$3),[1]Blad3!$A$3:$J$4477,7,FALSE)</f>
        <v>0.86299999999999999</v>
      </c>
      <c r="U77">
        <f>VLOOKUP(CONCATENATE($A77,U$3),[1]Blad3!$A$3:$J$4477,7,FALSE)</f>
        <v>25.6</v>
      </c>
      <c r="V77">
        <f>VLOOKUP(CONCATENATE($A77,V$3),[1]Blad3!$A$3:$J$4477,7,FALSE)</f>
        <v>35.65</v>
      </c>
      <c r="X77">
        <f>VLOOKUP(CONCATENATE($A77,X$3),[1]Blad3!$A$3:$J$4477,7,FALSE)</f>
        <v>8046.16</v>
      </c>
      <c r="Y77">
        <f>VLOOKUP(CONCATENATE($A77,Y$3),[1]Blad3!$A$3:$J$4477,7,FALSE)</f>
        <v>49834.313000000002</v>
      </c>
      <c r="Z77">
        <f>VLOOKUP(CONCATENATE($A77,Z$3),[1]Blad3!$A$3:$J$4477,7,FALSE)</f>
        <v>24125.955000000002</v>
      </c>
      <c r="AA77">
        <f>VLOOKUP(CONCATENATE($A77,AA$3),[1]Blad3!$A$3:$J$4477,7,FALSE)</f>
        <v>15578.864</v>
      </c>
      <c r="AB77">
        <f>VLOOKUP(CONCATENATE($A77,AB$3),[1]Blad3!$A$3:$J$4477,7,FALSE)</f>
        <v>2083.3330000000001</v>
      </c>
      <c r="AC77">
        <f>VLOOKUP(CONCATENATE($A77,AC$3),[1]Blad3!$A$3:$J$4477,7,FALSE)</f>
        <v>1.48</v>
      </c>
      <c r="AD77">
        <f>VLOOKUP(CONCATENATE($A77,AD$3),[1]Blad3!$A$3:$J$4477,7,FALSE)</f>
        <v>41.05</v>
      </c>
      <c r="AE77">
        <f>VLOOKUP(CONCATENATE($A77,AE$3),[1]Blad3!$A$3:$J$4477,7,FALSE)</f>
        <v>26.05</v>
      </c>
      <c r="AG77">
        <f>VLOOKUP(CONCATENATE($A77,AG$3),[1]Blad3!$A$3:$J$4477,7,FALSE)</f>
        <v>19270.916000000001</v>
      </c>
      <c r="AH77">
        <f>VLOOKUP(CONCATENATE($A77,AH$3),[1]Blad3!$A$3:$J$4477,7,FALSE)</f>
        <v>76788</v>
      </c>
      <c r="AI77">
        <f>VLOOKUP(CONCATENATE($A77,AI$3),[1]Blad3!$A$3:$J$4477,7,FALSE)</f>
        <v>40683.75</v>
      </c>
      <c r="AJ77">
        <f>VLOOKUP(CONCATENATE($A77,AJ$3),[1]Blad3!$A$3:$J$4477,7,FALSE)</f>
        <v>12666.665999999999</v>
      </c>
      <c r="AK77">
        <f>VLOOKUP(CONCATENATE($A77,AK$3),[1]Blad3!$A$3:$J$4477,7,FALSE)</f>
        <v>4166.6660000000002</v>
      </c>
      <c r="AL77">
        <f>VLOOKUP(CONCATENATE($A77,AL$3),[1]Blad3!$A$3:$J$4477,7,FALSE)</f>
        <v>1.08</v>
      </c>
      <c r="AM77">
        <f>VLOOKUP(CONCATENATE($A77,AM$3),[1]Blad3!$A$3:$J$4477,7,FALSE)</f>
        <v>28.55</v>
      </c>
      <c r="AO77">
        <f>VLOOKUP(CONCATENATE($A77,AO$3),[1]Blad3!$A$3:$J$4477,7,FALSE)</f>
        <v>18535.46</v>
      </c>
      <c r="AP77">
        <f>VLOOKUP(CONCATENATE($A77,AP$3),[1]Blad3!$A$3:$J$4477,7,FALSE)</f>
        <v>131445.16800000001</v>
      </c>
      <c r="AQ77">
        <f>VLOOKUP(CONCATENATE($A77,AQ$3),[1]Blad3!$A$3:$J$4477,7,FALSE)</f>
        <v>83787.842000000004</v>
      </c>
      <c r="AR77">
        <f>VLOOKUP(CONCATENATE($A77,AR$3),[1]Blad3!$A$3:$J$4477,7,FALSE)</f>
        <v>18983.339</v>
      </c>
      <c r="AS77">
        <f>VLOOKUP(CONCATENATE($A77,AS$3),[1]Blad3!$A$3:$J$4477,7,FALSE)</f>
        <v>10138.526</v>
      </c>
      <c r="AT77">
        <f>VLOOKUP(CONCATENATE($A77,AT$3),[1]Blad3!$A$3:$J$4477,7,FALSE)</f>
        <v>0.875</v>
      </c>
      <c r="AU77">
        <f>VLOOKUP(CONCATENATE($A77,AU$3),[1]Blad3!$A$3:$J$4477,7,FALSE)</f>
        <v>37.9</v>
      </c>
      <c r="AV77">
        <f>VLOOKUP(CONCATENATE($A77,AV$3),[1]Blad3!$A$3:$J$4477,7,FALSE)</f>
        <v>193.25</v>
      </c>
      <c r="AX77">
        <f>VLOOKUP(CONCATENATE($A77,AX$3),[1]Blad3!$A$3:$J$4477,7,FALSE)</f>
        <v>151142.49100000001</v>
      </c>
      <c r="AY77">
        <f>VLOOKUP(CONCATENATE($A77,AY$3),[1]Blad3!$A$3:$J$4477,7,FALSE)</f>
        <v>456466.26500000001</v>
      </c>
      <c r="AZ77">
        <f>VLOOKUP(CONCATENATE($A77,AZ$3),[1]Blad3!$A$3:$J$4477,7,FALSE)</f>
        <v>0.33100000000000002</v>
      </c>
      <c r="BA77">
        <f>VLOOKUP(CONCATENATE($A77,BA$3),[1]Blad3!$A$3:$J$4477,7,FALSE)</f>
        <v>113952.681</v>
      </c>
      <c r="BB77">
        <f>VLOOKUP(CONCATENATE($A77,BB$3),[1]Blad3!$A$3:$J$4477,7,FALSE)</f>
        <v>69021.406000000003</v>
      </c>
      <c r="BC77">
        <f>VLOOKUP(CONCATENATE($A77,BC$3),[1]Blad3!$A$3:$J$4477,7,FALSE)</f>
        <v>1.65</v>
      </c>
      <c r="BD77">
        <f>VLOOKUP(CONCATENATE($A77,BD$3),[1]Blad3!$A$3:$J$4477,7,FALSE)</f>
        <v>9041.3459999999995</v>
      </c>
      <c r="BE77">
        <f>VLOOKUP(CONCATENATE($A77,BE$3),[1]Blad3!$A$3:$J$4477,7,FALSE)</f>
        <v>7652.9430000000002</v>
      </c>
      <c r="BF77">
        <f>VLOOKUP(CONCATENATE($A77,BF$3),[1]Blad3!$A$3:$J$4477,7,FALSE)</f>
        <v>1.181</v>
      </c>
      <c r="BG77">
        <f>VLOOKUP(CONCATENATE($A77,BG$3),[1]Blad3!$A$3:$J$4477,7,FALSE)</f>
        <v>279681</v>
      </c>
      <c r="BH77">
        <f>VLOOKUP(CONCATENATE($A77,BH$3),[1]Blad3!$A$3:$J$4477,7,FALSE)</f>
        <v>144991</v>
      </c>
      <c r="BI77">
        <f>VLOOKUP(CONCATENATE($A77,BI$3),[1]Blad3!$A$3:$J$4477,7,FALSE)</f>
        <v>424672</v>
      </c>
      <c r="BJ77" t="e">
        <f>VLOOKUP(CONCATENATE($A77,BJ$3),[1]Blad3!$A$3:$J$4477,7,FALSE)</f>
        <v>#N/A</v>
      </c>
    </row>
    <row r="78" spans="1:62" x14ac:dyDescent="0.25">
      <c r="A78" s="26" t="str">
        <f t="shared" si="4"/>
        <v>2012_jan_</v>
      </c>
      <c r="B78">
        <f t="shared" si="2"/>
        <v>2012</v>
      </c>
      <c r="C78" t="str">
        <f t="shared" si="3"/>
        <v>jan</v>
      </c>
      <c r="D78">
        <f>VLOOKUP(CONCATENATE($A78,D$3),[1]Blad3!$A$3:$J$4477,7,FALSE)</f>
        <v>15900.672</v>
      </c>
      <c r="E78">
        <f>VLOOKUP(CONCATENATE($A78,E$3),[1]Blad3!$A$3:$J$4477,7,FALSE)</f>
        <v>24582.054</v>
      </c>
      <c r="F78">
        <f>VLOOKUP(CONCATENATE($A78,F$3),[1]Blad3!$A$3:$J$4477,7,FALSE)</f>
        <v>4084.08</v>
      </c>
      <c r="G78">
        <f>VLOOKUP(CONCATENATE($A78,G$3),[1]Blad3!$A$3:$J$4477,7,FALSE)</f>
        <v>1388.7380000000001</v>
      </c>
      <c r="H78">
        <f>VLOOKUP(CONCATENATE($A78,H$3),[1]Blad3!$A$3:$J$4477,7,FALSE)</f>
        <v>3208.5639999999999</v>
      </c>
      <c r="I78">
        <f>VLOOKUP(CONCATENATE($A78,I$3),[1]Blad3!$A$3:$J$4477,7,FALSE)</f>
        <v>37.51</v>
      </c>
      <c r="J78">
        <f>VLOOKUP(CONCATENATE($A78,J$3),[1]Blad3!$A$3:$J$4477,7,FALSE)</f>
        <v>125</v>
      </c>
      <c r="K78">
        <f>VLOOKUP(CONCATENATE($A78,K$3),[1]Blad3!$A$3:$J$4477,7,FALSE)</f>
        <v>2.4500000000000002</v>
      </c>
      <c r="L78">
        <f>VLOOKUP(CONCATENATE($A78,L$3),[1]Blad3!$A$3:$J$4477,7,FALSE)</f>
        <v>21.25</v>
      </c>
      <c r="N78">
        <f>VLOOKUP(CONCATENATE($A78,N$3),[1]Blad3!$A$3:$J$4477,7,FALSE)</f>
        <v>21062.309000000001</v>
      </c>
      <c r="O78">
        <f>VLOOKUP(CONCATENATE($A78,O$3),[1]Blad3!$A$3:$J$4477,7,FALSE)</f>
        <v>57876.213000000003</v>
      </c>
      <c r="P78">
        <f>VLOOKUP(CONCATENATE($A78,P$3),[1]Blad3!$A$3:$J$4477,7,FALSE)</f>
        <v>26228.212</v>
      </c>
      <c r="Q78">
        <f>VLOOKUP(CONCATENATE($A78,Q$3),[1]Blad3!$A$3:$J$4477,7,FALSE)</f>
        <v>3502.3580000000002</v>
      </c>
      <c r="R78">
        <f>VLOOKUP(CONCATENATE($A78,R$3),[1]Blad3!$A$3:$J$4477,7,FALSE)</f>
        <v>7083.3329999999996</v>
      </c>
      <c r="S78">
        <f>VLOOKUP(CONCATENATE($A78,S$3),[1]Blad3!$A$3:$J$4477,7,FALSE)</f>
        <v>44.5</v>
      </c>
      <c r="T78">
        <f>VLOOKUP(CONCATENATE($A78,T$3),[1]Blad3!$A$3:$J$4477,7,FALSE)</f>
        <v>0.83</v>
      </c>
      <c r="U78">
        <f>VLOOKUP(CONCATENATE($A78,U$3),[1]Blad3!$A$3:$J$4477,7,FALSE)</f>
        <v>25.5</v>
      </c>
      <c r="V78">
        <f>VLOOKUP(CONCATENATE($A78,V$3),[1]Blad3!$A$3:$J$4477,7,FALSE)</f>
        <v>35.450000000000003</v>
      </c>
      <c r="X78">
        <f>VLOOKUP(CONCATENATE($A78,X$3),[1]Blad3!$A$3:$J$4477,7,FALSE)</f>
        <v>3633.556</v>
      </c>
      <c r="Y78">
        <f>VLOOKUP(CONCATENATE($A78,Y$3),[1]Blad3!$A$3:$J$4477,7,FALSE)</f>
        <v>46592.095999999998</v>
      </c>
      <c r="Z78">
        <f>VLOOKUP(CONCATENATE($A78,Z$3),[1]Blad3!$A$3:$J$4477,7,FALSE)</f>
        <v>23987.034</v>
      </c>
      <c r="AA78">
        <f>VLOOKUP(CONCATENATE($A78,AA$3),[1]Blad3!$A$3:$J$4477,7,FALSE)</f>
        <v>16888.171999999999</v>
      </c>
      <c r="AB78">
        <f>VLOOKUP(CONCATENATE($A78,AB$3),[1]Blad3!$A$3:$J$4477,7,FALSE)</f>
        <v>2083.3330000000001</v>
      </c>
      <c r="AC78">
        <f>VLOOKUP(CONCATENATE($A78,AC$3),[1]Blad3!$A$3:$J$4477,7,FALSE)</f>
        <v>1.37</v>
      </c>
      <c r="AD78">
        <f>VLOOKUP(CONCATENATE($A78,AD$3),[1]Blad3!$A$3:$J$4477,7,FALSE)</f>
        <v>44.5</v>
      </c>
      <c r="AE78">
        <f>VLOOKUP(CONCATENATE($A78,AE$3),[1]Blad3!$A$3:$J$4477,7,FALSE)</f>
        <v>25.9</v>
      </c>
      <c r="AG78">
        <f>VLOOKUP(CONCATENATE($A78,AG$3),[1]Blad3!$A$3:$J$4477,7,FALSE)</f>
        <v>15407.083000000001</v>
      </c>
      <c r="AH78">
        <f>VLOOKUP(CONCATENATE($A78,AH$3),[1]Blad3!$A$3:$J$4477,7,FALSE)</f>
        <v>72750</v>
      </c>
      <c r="AI78">
        <f>VLOOKUP(CONCATENATE($A78,AI$3),[1]Blad3!$A$3:$J$4477,7,FALSE)</f>
        <v>40541.25</v>
      </c>
      <c r="AJ78">
        <f>VLOOKUP(CONCATENATE($A78,AJ$3),[1]Blad3!$A$3:$J$4477,7,FALSE)</f>
        <v>12635</v>
      </c>
      <c r="AK78">
        <f>VLOOKUP(CONCATENATE($A78,AK$3),[1]Blad3!$A$3:$J$4477,7,FALSE)</f>
        <v>4166.6660000000002</v>
      </c>
      <c r="AL78">
        <f>VLOOKUP(CONCATENATE($A78,AL$3),[1]Blad3!$A$3:$J$4477,7,FALSE)</f>
        <v>1.02</v>
      </c>
      <c r="AM78">
        <f>VLOOKUP(CONCATENATE($A78,AM$3),[1]Blad3!$A$3:$J$4477,7,FALSE)</f>
        <v>28.45</v>
      </c>
      <c r="AO78">
        <f>VLOOKUP(CONCATENATE($A78,AO$3),[1]Blad3!$A$3:$J$4477,7,FALSE)</f>
        <v>15496.293</v>
      </c>
      <c r="AP78">
        <f>VLOOKUP(CONCATENATE($A78,AP$3),[1]Blad3!$A$3:$J$4477,7,FALSE)</f>
        <v>129191.823</v>
      </c>
      <c r="AQ78">
        <f>VLOOKUP(CONCATENATE($A78,AQ$3),[1]Blad3!$A$3:$J$4477,7,FALSE)</f>
        <v>84046.044999999998</v>
      </c>
      <c r="AR78">
        <f>VLOOKUP(CONCATENATE($A78,AR$3),[1]Blad3!$A$3:$J$4477,7,FALSE)</f>
        <v>19510.956999999999</v>
      </c>
      <c r="AS78">
        <f>VLOOKUP(CONCATENATE($A78,AS$3),[1]Blad3!$A$3:$J$4477,7,FALSE)</f>
        <v>10138.526</v>
      </c>
      <c r="AT78">
        <f>VLOOKUP(CONCATENATE($A78,AT$3),[1]Blad3!$A$3:$J$4477,7,FALSE)</f>
        <v>0.86</v>
      </c>
      <c r="AU78">
        <f>VLOOKUP(CONCATENATE($A78,AU$3),[1]Blad3!$A$3:$J$4477,7,FALSE)</f>
        <v>37.700000000000003</v>
      </c>
      <c r="AV78">
        <f>VLOOKUP(CONCATENATE($A78,AV$3),[1]Blad3!$A$3:$J$4477,7,FALSE)</f>
        <v>205.8</v>
      </c>
      <c r="AX78">
        <f>VLOOKUP(CONCATENATE($A78,AX$3),[1]Blad3!$A$3:$J$4477,7,FALSE)</f>
        <v>150709.77299999999</v>
      </c>
      <c r="AY78">
        <f>VLOOKUP(CONCATENATE($A78,AY$3),[1]Blad3!$A$3:$J$4477,7,FALSE)</f>
        <v>663945.95400000003</v>
      </c>
      <c r="AZ78">
        <f>VLOOKUP(CONCATENATE($A78,AZ$3),[1]Blad3!$A$3:$J$4477,7,FALSE)</f>
        <v>0.22600000000000001</v>
      </c>
      <c r="BA78">
        <f>VLOOKUP(CONCATENATE($A78,BA$3),[1]Blad3!$A$3:$J$4477,7,FALSE)</f>
        <v>121392.193</v>
      </c>
      <c r="BB78">
        <f>VLOOKUP(CONCATENATE($A78,BB$3),[1]Blad3!$A$3:$J$4477,7,FALSE)</f>
        <v>76103.312999999995</v>
      </c>
      <c r="BC78">
        <f>VLOOKUP(CONCATENATE($A78,BC$3),[1]Blad3!$A$3:$J$4477,7,FALSE)</f>
        <v>1.595</v>
      </c>
      <c r="BD78">
        <f>VLOOKUP(CONCATENATE($A78,BD$3),[1]Blad3!$A$3:$J$4477,7,FALSE)</f>
        <v>4069.3490000000002</v>
      </c>
      <c r="BE78">
        <f>VLOOKUP(CONCATENATE($A78,BE$3),[1]Blad3!$A$3:$J$4477,7,FALSE)</f>
        <v>4062.6590000000001</v>
      </c>
      <c r="BF78">
        <f>VLOOKUP(CONCATENATE($A78,BF$3),[1]Blad3!$A$3:$J$4477,7,FALSE)</f>
        <v>1.0009999999999999</v>
      </c>
      <c r="BG78">
        <f>VLOOKUP(CONCATENATE($A78,BG$3),[1]Blad3!$A$3:$J$4477,7,FALSE)</f>
        <v>251465</v>
      </c>
      <c r="BH78">
        <f>VLOOKUP(CONCATENATE($A78,BH$3),[1]Blad3!$A$3:$J$4477,7,FALSE)</f>
        <v>140871</v>
      </c>
      <c r="BI78">
        <f>VLOOKUP(CONCATENATE($A78,BI$3),[1]Blad3!$A$3:$J$4477,7,FALSE)</f>
        <v>392336</v>
      </c>
      <c r="BJ78" t="e">
        <f>VLOOKUP(CONCATENATE($A78,BJ$3),[1]Blad3!$A$3:$J$4477,7,FALSE)</f>
        <v>#N/A</v>
      </c>
    </row>
    <row r="79" spans="1:62" x14ac:dyDescent="0.25">
      <c r="A79" s="26" t="str">
        <f t="shared" si="4"/>
        <v>2012_feb_</v>
      </c>
      <c r="B79">
        <f t="shared" si="2"/>
        <v>2012</v>
      </c>
      <c r="C79" t="str">
        <f t="shared" si="3"/>
        <v>feb</v>
      </c>
      <c r="D79">
        <f>VLOOKUP(CONCATENATE($A79,D$3),[1]Blad3!$A$3:$J$4477,7,FALSE)</f>
        <v>13194.728999999999</v>
      </c>
      <c r="E79">
        <f>VLOOKUP(CONCATENATE($A79,E$3),[1]Blad3!$A$3:$J$4477,7,FALSE)</f>
        <v>22484.81</v>
      </c>
      <c r="F79">
        <f>VLOOKUP(CONCATENATE($A79,F$3),[1]Blad3!$A$3:$J$4477,7,FALSE)</f>
        <v>4141.7370000000001</v>
      </c>
      <c r="G79">
        <f>VLOOKUP(CONCATENATE($A79,G$3),[1]Blad3!$A$3:$J$4477,7,FALSE)</f>
        <v>1388.7380000000001</v>
      </c>
      <c r="H79">
        <f>VLOOKUP(CONCATENATE($A79,H$3),[1]Blad3!$A$3:$J$4477,7,FALSE)</f>
        <v>3759.6039999999998</v>
      </c>
      <c r="I79">
        <f>VLOOKUP(CONCATENATE($A79,I$3),[1]Blad3!$A$3:$J$4477,7,FALSE)</f>
        <v>36.770000000000003</v>
      </c>
      <c r="J79">
        <f>VLOOKUP(CONCATENATE($A79,J$3),[1]Blad3!$A$3:$J$4477,7,FALSE)</f>
        <v>125</v>
      </c>
      <c r="K79">
        <f>VLOOKUP(CONCATENATE($A79,K$3),[1]Blad3!$A$3:$J$4477,7,FALSE)</f>
        <v>2.5499999999999998</v>
      </c>
      <c r="L79">
        <f>VLOOKUP(CONCATENATE($A79,L$3),[1]Blad3!$A$3:$J$4477,7,FALSE)</f>
        <v>21.55</v>
      </c>
      <c r="N79">
        <f>VLOOKUP(CONCATENATE($A79,N$3),[1]Blad3!$A$3:$J$4477,7,FALSE)</f>
        <v>29059.097000000002</v>
      </c>
      <c r="O79">
        <f>VLOOKUP(CONCATENATE($A79,O$3),[1]Blad3!$A$3:$J$4477,7,FALSE)</f>
        <v>66275.543000000005</v>
      </c>
      <c r="P79">
        <f>VLOOKUP(CONCATENATE($A79,P$3),[1]Blad3!$A$3:$J$4477,7,FALSE)</f>
        <v>26408.112000000001</v>
      </c>
      <c r="Q79">
        <f>VLOOKUP(CONCATENATE($A79,Q$3),[1]Blad3!$A$3:$J$4477,7,FALSE)</f>
        <v>3725</v>
      </c>
      <c r="R79">
        <f>VLOOKUP(CONCATENATE($A79,R$3),[1]Blad3!$A$3:$J$4477,7,FALSE)</f>
        <v>7083.3329999999996</v>
      </c>
      <c r="S79">
        <f>VLOOKUP(CONCATENATE($A79,S$3),[1]Blad3!$A$3:$J$4477,7,FALSE)</f>
        <v>51.25</v>
      </c>
      <c r="T79">
        <f>VLOOKUP(CONCATENATE($A79,T$3),[1]Blad3!$A$3:$J$4477,7,FALSE)</f>
        <v>0.9</v>
      </c>
      <c r="U79">
        <f>VLOOKUP(CONCATENATE($A79,U$3),[1]Blad3!$A$3:$J$4477,7,FALSE)</f>
        <v>25.7</v>
      </c>
      <c r="V79">
        <f>VLOOKUP(CONCATENATE($A79,V$3),[1]Blad3!$A$3:$J$4477,7,FALSE)</f>
        <v>35.65</v>
      </c>
      <c r="X79">
        <f>VLOOKUP(CONCATENATE($A79,X$3),[1]Blad3!$A$3:$J$4477,7,FALSE)</f>
        <v>3777.39</v>
      </c>
      <c r="Y79">
        <f>VLOOKUP(CONCATENATE($A79,Y$3),[1]Blad3!$A$3:$J$4477,7,FALSE)</f>
        <v>49482.847000000002</v>
      </c>
      <c r="Z79">
        <f>VLOOKUP(CONCATENATE($A79,Z$3),[1]Blad3!$A$3:$J$4477,7,FALSE)</f>
        <v>24172.261999999999</v>
      </c>
      <c r="AA79">
        <f>VLOOKUP(CONCATENATE($A79,AA$3),[1]Blad3!$A$3:$J$4477,7,FALSE)</f>
        <v>19449.861000000001</v>
      </c>
      <c r="AB79">
        <f>VLOOKUP(CONCATENATE($A79,AB$3),[1]Blad3!$A$3:$J$4477,7,FALSE)</f>
        <v>2083.3330000000001</v>
      </c>
      <c r="AC79">
        <f>VLOOKUP(CONCATENATE($A79,AC$3),[1]Blad3!$A$3:$J$4477,7,FALSE)</f>
        <v>1.47</v>
      </c>
      <c r="AD79">
        <f>VLOOKUP(CONCATENATE($A79,AD$3),[1]Blad3!$A$3:$J$4477,7,FALSE)</f>
        <v>51.25</v>
      </c>
      <c r="AE79">
        <f>VLOOKUP(CONCATENATE($A79,AE$3),[1]Blad3!$A$3:$J$4477,7,FALSE)</f>
        <v>26.1</v>
      </c>
      <c r="AG79">
        <f>VLOOKUP(CONCATENATE($A79,AG$3),[1]Blad3!$A$3:$J$4477,7,FALSE)</f>
        <v>35649.665999999997</v>
      </c>
      <c r="AH79">
        <f>VLOOKUP(CONCATENATE($A79,AH$3),[1]Blad3!$A$3:$J$4477,7,FALSE)</f>
        <v>93428</v>
      </c>
      <c r="AI79">
        <f>VLOOKUP(CONCATENATE($A79,AI$3),[1]Blad3!$A$3:$J$4477,7,FALSE)</f>
        <v>41040</v>
      </c>
      <c r="AJ79">
        <f>VLOOKUP(CONCATENATE($A79,AJ$3),[1]Blad3!$A$3:$J$4477,7,FALSE)</f>
        <v>12571.665999999999</v>
      </c>
      <c r="AK79">
        <f>VLOOKUP(CONCATENATE($A79,AK$3),[1]Blad3!$A$3:$J$4477,7,FALSE)</f>
        <v>4166.6660000000002</v>
      </c>
      <c r="AL79">
        <f>VLOOKUP(CONCATENATE($A79,AL$3),[1]Blad3!$A$3:$J$4477,7,FALSE)</f>
        <v>1.31</v>
      </c>
      <c r="AM79">
        <f>VLOOKUP(CONCATENATE($A79,AM$3),[1]Blad3!$A$3:$J$4477,7,FALSE)</f>
        <v>28.8</v>
      </c>
      <c r="AO79">
        <f>VLOOKUP(CONCATENATE($A79,AO$3),[1]Blad3!$A$3:$J$4477,7,FALSE)</f>
        <v>13950.51</v>
      </c>
      <c r="AP79">
        <f>VLOOKUP(CONCATENATE($A79,AP$3),[1]Blad3!$A$3:$J$4477,7,FALSE)</f>
        <v>128440.70699999999</v>
      </c>
      <c r="AQ79">
        <f>VLOOKUP(CONCATENATE($A79,AQ$3),[1]Blad3!$A$3:$J$4477,7,FALSE)</f>
        <v>84840.713000000003</v>
      </c>
      <c r="AR79">
        <f>VLOOKUP(CONCATENATE($A79,AR$3),[1]Blad3!$A$3:$J$4477,7,FALSE)</f>
        <v>19510.956999999999</v>
      </c>
      <c r="AS79">
        <f>VLOOKUP(CONCATENATE($A79,AS$3),[1]Blad3!$A$3:$J$4477,7,FALSE)</f>
        <v>10138.526</v>
      </c>
      <c r="AT79">
        <f>VLOOKUP(CONCATENATE($A79,AT$3),[1]Blad3!$A$3:$J$4477,7,FALSE)</f>
        <v>0.85499999999999998</v>
      </c>
      <c r="AU79">
        <f>VLOOKUP(CONCATENATE($A79,AU$3),[1]Blad3!$A$3:$J$4477,7,FALSE)</f>
        <v>37.9</v>
      </c>
      <c r="AV79">
        <f>VLOOKUP(CONCATENATE($A79,AV$3),[1]Blad3!$A$3:$J$4477,7,FALSE)</f>
        <v>213.65</v>
      </c>
      <c r="AX79">
        <f>VLOOKUP(CONCATENATE($A79,AX$3),[1]Blad3!$A$3:$J$4477,7,FALSE)</f>
        <v>201569.65400000001</v>
      </c>
      <c r="AY79">
        <f>VLOOKUP(CONCATENATE($A79,AY$3),[1]Blad3!$A$3:$J$4477,7,FALSE)</f>
        <v>775997.43700000003</v>
      </c>
      <c r="AZ79">
        <f>VLOOKUP(CONCATENATE($A79,AZ$3),[1]Blad3!$A$3:$J$4477,7,FALSE)</f>
        <v>0.25900000000000001</v>
      </c>
      <c r="BA79">
        <f>VLOOKUP(CONCATENATE($A79,BA$3),[1]Blad3!$A$3:$J$4477,7,FALSE)</f>
        <v>127703.815</v>
      </c>
      <c r="BB79">
        <f>VLOOKUP(CONCATENATE($A79,BB$3),[1]Blad3!$A$3:$J$4477,7,FALSE)</f>
        <v>78500.562000000005</v>
      </c>
      <c r="BC79">
        <f>VLOOKUP(CONCATENATE($A79,BC$3),[1]Blad3!$A$3:$J$4477,7,FALSE)</f>
        <v>1.6259999999999999</v>
      </c>
      <c r="BD79">
        <f>VLOOKUP(CONCATENATE($A79,BD$3),[1]Blad3!$A$3:$J$4477,7,FALSE)</f>
        <v>8136.2380000000003</v>
      </c>
      <c r="BE79">
        <f>VLOOKUP(CONCATENATE($A79,BE$3),[1]Blad3!$A$3:$J$4477,7,FALSE)</f>
        <v>9583.4560000000001</v>
      </c>
      <c r="BF79">
        <f>VLOOKUP(CONCATENATE($A79,BF$3),[1]Blad3!$A$3:$J$4477,7,FALSE)</f>
        <v>0.84799999999999998</v>
      </c>
      <c r="BG79">
        <f>VLOOKUP(CONCATENATE($A79,BG$3),[1]Blad3!$A$3:$J$4477,7,FALSE)</f>
        <v>359126</v>
      </c>
      <c r="BH79">
        <f>VLOOKUP(CONCATENATE($A79,BH$3),[1]Blad3!$A$3:$J$4477,7,FALSE)</f>
        <v>163440</v>
      </c>
      <c r="BI79">
        <f>VLOOKUP(CONCATENATE($A79,BI$3),[1]Blad3!$A$3:$J$4477,7,FALSE)</f>
        <v>522566</v>
      </c>
      <c r="BJ79" t="e">
        <f>VLOOKUP(CONCATENATE($A79,BJ$3),[1]Blad3!$A$3:$J$4477,7,FALSE)</f>
        <v>#N/A</v>
      </c>
    </row>
    <row r="80" spans="1:62" x14ac:dyDescent="0.25">
      <c r="A80" s="26" t="str">
        <f t="shared" si="4"/>
        <v>2012_mrt_</v>
      </c>
      <c r="B80">
        <f t="shared" si="2"/>
        <v>2012</v>
      </c>
      <c r="C80" t="str">
        <f t="shared" si="3"/>
        <v>mrt</v>
      </c>
      <c r="D80">
        <f>VLOOKUP(CONCATENATE($A80,D$3),[1]Blad3!$A$3:$J$4477,7,FALSE)</f>
        <v>11870.993</v>
      </c>
      <c r="E80">
        <f>VLOOKUP(CONCATENATE($A80,E$3),[1]Blad3!$A$3:$J$4477,7,FALSE)</f>
        <v>22214.124</v>
      </c>
      <c r="F80">
        <f>VLOOKUP(CONCATENATE($A80,F$3),[1]Blad3!$A$3:$J$4477,7,FALSE)</f>
        <v>4713.5079999999998</v>
      </c>
      <c r="G80">
        <f>VLOOKUP(CONCATENATE($A80,G$3),[1]Blad3!$A$3:$J$4477,7,FALSE)</f>
        <v>1388.7380000000001</v>
      </c>
      <c r="H80">
        <f>VLOOKUP(CONCATENATE($A80,H$3),[1]Blad3!$A$3:$J$4477,7,FALSE)</f>
        <v>4240.884</v>
      </c>
      <c r="I80">
        <f>VLOOKUP(CONCATENATE($A80,I$3),[1]Blad3!$A$3:$J$4477,7,FALSE)</f>
        <v>33</v>
      </c>
      <c r="J80">
        <f>VLOOKUP(CONCATENATE($A80,J$3),[1]Blad3!$A$3:$J$4477,7,FALSE)</f>
        <v>125</v>
      </c>
      <c r="K80">
        <f>VLOOKUP(CONCATENATE($A80,K$3),[1]Blad3!$A$3:$J$4477,7,FALSE)</f>
        <v>2.6</v>
      </c>
      <c r="L80">
        <f>VLOOKUP(CONCATENATE($A80,L$3),[1]Blad3!$A$3:$J$4477,7,FALSE)</f>
        <v>21.8</v>
      </c>
      <c r="N80">
        <f>VLOOKUP(CONCATENATE($A80,N$3),[1]Blad3!$A$3:$J$4477,7,FALSE)</f>
        <v>29911.710999999999</v>
      </c>
      <c r="O80">
        <f>VLOOKUP(CONCATENATE($A80,O$3),[1]Blad3!$A$3:$J$4477,7,FALSE)</f>
        <v>67427.644</v>
      </c>
      <c r="P80">
        <f>VLOOKUP(CONCATENATE($A80,P$3),[1]Blad3!$A$3:$J$4477,7,FALSE)</f>
        <v>26682.6</v>
      </c>
      <c r="Q80">
        <f>VLOOKUP(CONCATENATE($A80,Q$3),[1]Blad3!$A$3:$J$4477,7,FALSE)</f>
        <v>3750</v>
      </c>
      <c r="R80">
        <f>VLOOKUP(CONCATENATE($A80,R$3),[1]Blad3!$A$3:$J$4477,7,FALSE)</f>
        <v>7083.3329999999996</v>
      </c>
      <c r="S80">
        <f>VLOOKUP(CONCATENATE($A80,S$3),[1]Blad3!$A$3:$J$4477,7,FALSE)</f>
        <v>52</v>
      </c>
      <c r="T80">
        <f>VLOOKUP(CONCATENATE($A80,T$3),[1]Blad3!$A$3:$J$4477,7,FALSE)</f>
        <v>0.94</v>
      </c>
      <c r="U80">
        <f>VLOOKUP(CONCATENATE($A80,U$3),[1]Blad3!$A$3:$J$4477,7,FALSE)</f>
        <v>25.95</v>
      </c>
      <c r="V80">
        <f>VLOOKUP(CONCATENATE($A80,V$3),[1]Blad3!$A$3:$J$4477,7,FALSE)</f>
        <v>36.049999999999997</v>
      </c>
      <c r="X80">
        <f>VLOOKUP(CONCATENATE($A80,X$3),[1]Blad3!$A$3:$J$4477,7,FALSE)</f>
        <v>3458.9189999999999</v>
      </c>
      <c r="Y80">
        <f>VLOOKUP(CONCATENATE($A80,Y$3),[1]Blad3!$A$3:$J$4477,7,FALSE)</f>
        <v>49819.464999999997</v>
      </c>
      <c r="Z80">
        <f>VLOOKUP(CONCATENATE($A80,Z$3),[1]Blad3!$A$3:$J$4477,7,FALSE)</f>
        <v>24542.718000000001</v>
      </c>
      <c r="AA80">
        <f>VLOOKUP(CONCATENATE($A80,AA$3),[1]Blad3!$A$3:$J$4477,7,FALSE)</f>
        <v>19734.492999999999</v>
      </c>
      <c r="AB80">
        <f>VLOOKUP(CONCATENATE($A80,AB$3),[1]Blad3!$A$3:$J$4477,7,FALSE)</f>
        <v>2083.3330000000001</v>
      </c>
      <c r="AC80">
        <f>VLOOKUP(CONCATENATE($A80,AC$3),[1]Blad3!$A$3:$J$4477,7,FALSE)</f>
        <v>1.48</v>
      </c>
      <c r="AD80">
        <f>VLOOKUP(CONCATENATE($A80,AD$3),[1]Blad3!$A$3:$J$4477,7,FALSE)</f>
        <v>52</v>
      </c>
      <c r="AE80">
        <f>VLOOKUP(CONCATENATE($A80,AE$3),[1]Blad3!$A$3:$J$4477,7,FALSE)</f>
        <v>26.5</v>
      </c>
      <c r="AG80">
        <f>VLOOKUP(CONCATENATE($A80,AG$3),[1]Blad3!$A$3:$J$4477,7,FALSE)</f>
        <v>71319.915999999997</v>
      </c>
      <c r="AH80">
        <f>VLOOKUP(CONCATENATE($A80,AH$3),[1]Blad3!$A$3:$J$4477,7,FALSE)</f>
        <v>129882</v>
      </c>
      <c r="AI80">
        <f>VLOOKUP(CONCATENATE($A80,AI$3),[1]Blad3!$A$3:$J$4477,7,FALSE)</f>
        <v>41823.75</v>
      </c>
      <c r="AJ80">
        <f>VLOOKUP(CONCATENATE($A80,AJ$3),[1]Blad3!$A$3:$J$4477,7,FALSE)</f>
        <v>12571.665999999999</v>
      </c>
      <c r="AK80">
        <f>VLOOKUP(CONCATENATE($A80,AK$3),[1]Blad3!$A$3:$J$4477,7,FALSE)</f>
        <v>4166.6660000000002</v>
      </c>
      <c r="AL80">
        <f>VLOOKUP(CONCATENATE($A80,AL$3),[1]Blad3!$A$3:$J$4477,7,FALSE)</f>
        <v>1.83</v>
      </c>
      <c r="AM80">
        <f>VLOOKUP(CONCATENATE($A80,AM$3),[1]Blad3!$A$3:$J$4477,7,FALSE)</f>
        <v>29.35</v>
      </c>
      <c r="AO80">
        <f>VLOOKUP(CONCATENATE($A80,AO$3),[1]Blad3!$A$3:$J$4477,7,FALSE)</f>
        <v>13513.718000000001</v>
      </c>
      <c r="AP80">
        <f>VLOOKUP(CONCATENATE($A80,AP$3),[1]Blad3!$A$3:$J$4477,7,FALSE)</f>
        <v>129191.823</v>
      </c>
      <c r="AQ80">
        <f>VLOOKUP(CONCATENATE($A80,AQ$3),[1]Blad3!$A$3:$J$4477,7,FALSE)</f>
        <v>85996.514999999999</v>
      </c>
      <c r="AR80">
        <f>VLOOKUP(CONCATENATE($A80,AR$3),[1]Blad3!$A$3:$J$4477,7,FALSE)</f>
        <v>19543.062000000002</v>
      </c>
      <c r="AS80">
        <f>VLOOKUP(CONCATENATE($A80,AS$3),[1]Blad3!$A$3:$J$4477,7,FALSE)</f>
        <v>10138.526</v>
      </c>
      <c r="AT80">
        <f>VLOOKUP(CONCATENATE($A80,AT$3),[1]Blad3!$A$3:$J$4477,7,FALSE)</f>
        <v>0.86</v>
      </c>
      <c r="AU80">
        <f>VLOOKUP(CONCATENATE($A80,AU$3),[1]Blad3!$A$3:$J$4477,7,FALSE)</f>
        <v>38.299999999999997</v>
      </c>
      <c r="AV80">
        <f>VLOOKUP(CONCATENATE($A80,AV$3),[1]Blad3!$A$3:$J$4477,7,FALSE)</f>
        <v>220.95</v>
      </c>
      <c r="AX80">
        <f>VLOOKUP(CONCATENATE($A80,AX$3),[1]Blad3!$A$3:$J$4477,7,FALSE)</f>
        <v>194014.663</v>
      </c>
      <c r="AY80">
        <f>VLOOKUP(CONCATENATE($A80,AY$3),[1]Blad3!$A$3:$J$4477,7,FALSE)</f>
        <v>881482.09699999995</v>
      </c>
      <c r="AZ80">
        <f>VLOOKUP(CONCATENATE($A80,AZ$3),[1]Blad3!$A$3:$J$4477,7,FALSE)</f>
        <v>0.22</v>
      </c>
      <c r="BA80">
        <f>VLOOKUP(CONCATENATE($A80,BA$3),[1]Blad3!$A$3:$J$4477,7,FALSE)</f>
        <v>161607.62599999999</v>
      </c>
      <c r="BB80">
        <f>VLOOKUP(CONCATENATE($A80,BB$3),[1]Blad3!$A$3:$J$4477,7,FALSE)</f>
        <v>108696.516</v>
      </c>
      <c r="BC80">
        <f>VLOOKUP(CONCATENATE($A80,BC$3),[1]Blad3!$A$3:$J$4477,7,FALSE)</f>
        <v>1.486</v>
      </c>
      <c r="BD80">
        <f>VLOOKUP(CONCATENATE($A80,BD$3),[1]Blad3!$A$3:$J$4477,7,FALSE)</f>
        <v>50179.5</v>
      </c>
      <c r="BE80">
        <f>VLOOKUP(CONCATENATE($A80,BE$3),[1]Blad3!$A$3:$J$4477,7,FALSE)</f>
        <v>69208.150999999998</v>
      </c>
      <c r="BF80">
        <f>VLOOKUP(CONCATENATE($A80,BF$3),[1]Blad3!$A$3:$J$4477,7,FALSE)</f>
        <v>0.72499999999999998</v>
      </c>
      <c r="BG80">
        <f>VLOOKUP(CONCATENATE($A80,BG$3),[1]Blad3!$A$3:$J$4477,7,FALSE)</f>
        <v>381263</v>
      </c>
      <c r="BH80">
        <f>VLOOKUP(CONCATENATE($A80,BH$3),[1]Blad3!$A$3:$J$4477,7,FALSE)</f>
        <v>261219</v>
      </c>
      <c r="BI80">
        <f>VLOOKUP(CONCATENATE($A80,BI$3),[1]Blad3!$A$3:$J$4477,7,FALSE)</f>
        <v>642482</v>
      </c>
      <c r="BJ80" t="e">
        <f>VLOOKUP(CONCATENATE($A80,BJ$3),[1]Blad3!$A$3:$J$4477,7,FALSE)</f>
        <v>#N/A</v>
      </c>
    </row>
    <row r="81" spans="1:62" x14ac:dyDescent="0.25">
      <c r="A81" s="26" t="str">
        <f t="shared" si="4"/>
        <v>2012_apr_</v>
      </c>
      <c r="B81">
        <f t="shared" si="2"/>
        <v>2012</v>
      </c>
      <c r="C81" t="str">
        <f t="shared" si="3"/>
        <v>apr</v>
      </c>
      <c r="D81">
        <f>VLOOKUP(CONCATENATE($A81,D$3),[1]Blad3!$A$3:$J$4477,7,FALSE)</f>
        <v>10796.057000000001</v>
      </c>
      <c r="E81">
        <f>VLOOKUP(CONCATENATE($A81,E$3),[1]Blad3!$A$3:$J$4477,7,FALSE)</f>
        <v>21170.717000000001</v>
      </c>
      <c r="F81">
        <f>VLOOKUP(CONCATENATE($A81,F$3),[1]Blad3!$A$3:$J$4477,7,FALSE)</f>
        <v>4789.1840000000002</v>
      </c>
      <c r="G81">
        <f>VLOOKUP(CONCATENATE($A81,G$3),[1]Blad3!$A$3:$J$4477,7,FALSE)</f>
        <v>1388.7380000000001</v>
      </c>
      <c r="H81">
        <f>VLOOKUP(CONCATENATE($A81,H$3),[1]Blad3!$A$3:$J$4477,7,FALSE)</f>
        <v>4196.7370000000001</v>
      </c>
      <c r="I81">
        <f>VLOOKUP(CONCATENATE($A81,I$3),[1]Blad3!$A$3:$J$4477,7,FALSE)</f>
        <v>32.51</v>
      </c>
      <c r="J81">
        <f>VLOOKUP(CONCATENATE($A81,J$3),[1]Blad3!$A$3:$J$4477,7,FALSE)</f>
        <v>122.5</v>
      </c>
      <c r="K81">
        <f>VLOOKUP(CONCATENATE($A81,K$3),[1]Blad3!$A$3:$J$4477,7,FALSE)</f>
        <v>2.65</v>
      </c>
      <c r="L81">
        <f>VLOOKUP(CONCATENATE($A81,L$3),[1]Blad3!$A$3:$J$4477,7,FALSE)</f>
        <v>22.15</v>
      </c>
      <c r="N81">
        <f>VLOOKUP(CONCATENATE($A81,N$3),[1]Blad3!$A$3:$J$4477,7,FALSE)</f>
        <v>29897.677</v>
      </c>
      <c r="O81">
        <f>VLOOKUP(CONCATENATE($A81,O$3),[1]Blad3!$A$3:$J$4477,7,FALSE)</f>
        <v>67924.873000000007</v>
      </c>
      <c r="P81">
        <f>VLOOKUP(CONCATENATE($A81,P$3),[1]Blad3!$A$3:$J$4477,7,FALSE)</f>
        <v>27193.862000000001</v>
      </c>
      <c r="Q81">
        <f>VLOOKUP(CONCATENATE($A81,Q$3),[1]Blad3!$A$3:$J$4477,7,FALSE)</f>
        <v>3750</v>
      </c>
      <c r="R81">
        <f>VLOOKUP(CONCATENATE($A81,R$3),[1]Blad3!$A$3:$J$4477,7,FALSE)</f>
        <v>7083.3329999999996</v>
      </c>
      <c r="S81">
        <f>VLOOKUP(CONCATENATE($A81,S$3),[1]Blad3!$A$3:$J$4477,7,FALSE)</f>
        <v>52.25</v>
      </c>
      <c r="T81">
        <f>VLOOKUP(CONCATENATE($A81,T$3),[1]Blad3!$A$3:$J$4477,7,FALSE)</f>
        <v>0.97</v>
      </c>
      <c r="U81">
        <f>VLOOKUP(CONCATENATE($A81,U$3),[1]Blad3!$A$3:$J$4477,7,FALSE)</f>
        <v>26.5</v>
      </c>
      <c r="V81">
        <f>VLOOKUP(CONCATENATE($A81,V$3),[1]Blad3!$A$3:$J$4477,7,FALSE)</f>
        <v>36.65</v>
      </c>
      <c r="X81">
        <f>VLOOKUP(CONCATENATE($A81,X$3),[1]Blad3!$A$3:$J$4477,7,FALSE)</f>
        <v>4537.7550000000001</v>
      </c>
      <c r="Y81">
        <f>VLOOKUP(CONCATENATE($A81,Y$3),[1]Blad3!$A$3:$J$4477,7,FALSE)</f>
        <v>51502.555</v>
      </c>
      <c r="Z81">
        <f>VLOOKUP(CONCATENATE($A81,Z$3),[1]Blad3!$A$3:$J$4477,7,FALSE)</f>
        <v>25052.095000000001</v>
      </c>
      <c r="AA81">
        <f>VLOOKUP(CONCATENATE($A81,AA$3),[1]Blad3!$A$3:$J$4477,7,FALSE)</f>
        <v>19829.370999999999</v>
      </c>
      <c r="AB81">
        <f>VLOOKUP(CONCATENATE($A81,AB$3),[1]Blad3!$A$3:$J$4477,7,FALSE)</f>
        <v>2083.3330000000001</v>
      </c>
      <c r="AC81">
        <f>VLOOKUP(CONCATENATE($A81,AC$3),[1]Blad3!$A$3:$J$4477,7,FALSE)</f>
        <v>1.53</v>
      </c>
      <c r="AD81">
        <f>VLOOKUP(CONCATENATE($A81,AD$3),[1]Blad3!$A$3:$J$4477,7,FALSE)</f>
        <v>52.25</v>
      </c>
      <c r="AE81">
        <f>VLOOKUP(CONCATENATE($A81,AE$3),[1]Blad3!$A$3:$J$4477,7,FALSE)</f>
        <v>27.05</v>
      </c>
      <c r="AG81">
        <f>VLOOKUP(CONCATENATE($A81,AG$3),[1]Blad3!$A$3:$J$4477,7,FALSE)</f>
        <v>31623.666000000001</v>
      </c>
      <c r="AH81">
        <f>VLOOKUP(CONCATENATE($A81,AH$3),[1]Blad3!$A$3:$J$4477,7,FALSE)</f>
        <v>91112</v>
      </c>
      <c r="AI81">
        <f>VLOOKUP(CONCATENATE($A81,AI$3),[1]Blad3!$A$3:$J$4477,7,FALSE)</f>
        <v>42750</v>
      </c>
      <c r="AJ81">
        <f>VLOOKUP(CONCATENATE($A81,AJ$3),[1]Blad3!$A$3:$J$4477,7,FALSE)</f>
        <v>12571.665999999999</v>
      </c>
      <c r="AK81">
        <f>VLOOKUP(CONCATENATE($A81,AK$3),[1]Blad3!$A$3:$J$4477,7,FALSE)</f>
        <v>4166.6660000000002</v>
      </c>
      <c r="AL81">
        <f>VLOOKUP(CONCATENATE($A81,AL$3),[1]Blad3!$A$3:$J$4477,7,FALSE)</f>
        <v>1.28</v>
      </c>
      <c r="AM81">
        <f>VLOOKUP(CONCATENATE($A81,AM$3),[1]Blad3!$A$3:$J$4477,7,FALSE)</f>
        <v>30</v>
      </c>
      <c r="AO81">
        <f>VLOOKUP(CONCATENATE($A81,AO$3),[1]Blad3!$A$3:$J$4477,7,FALSE)</f>
        <v>15511.227999999999</v>
      </c>
      <c r="AP81">
        <f>VLOOKUP(CONCATENATE($A81,AP$3),[1]Blad3!$A$3:$J$4477,7,FALSE)</f>
        <v>132947.399</v>
      </c>
      <c r="AQ81">
        <f>VLOOKUP(CONCATENATE($A81,AQ$3),[1]Blad3!$A$3:$J$4477,7,FALSE)</f>
        <v>87722.475999999995</v>
      </c>
      <c r="AR81">
        <f>VLOOKUP(CONCATENATE($A81,AR$3),[1]Blad3!$A$3:$J$4477,7,FALSE)</f>
        <v>19575.167000000001</v>
      </c>
      <c r="AS81">
        <f>VLOOKUP(CONCATENATE($A81,AS$3),[1]Blad3!$A$3:$J$4477,7,FALSE)</f>
        <v>10138.526</v>
      </c>
      <c r="AT81">
        <f>VLOOKUP(CONCATENATE($A81,AT$3),[1]Blad3!$A$3:$J$4477,7,FALSE)</f>
        <v>0.88500000000000001</v>
      </c>
      <c r="AU81">
        <f>VLOOKUP(CONCATENATE($A81,AU$3),[1]Blad3!$A$3:$J$4477,7,FALSE)</f>
        <v>38.9</v>
      </c>
      <c r="AV81">
        <f>VLOOKUP(CONCATENATE($A81,AV$3),[1]Blad3!$A$3:$J$4477,7,FALSE)</f>
        <v>231.75</v>
      </c>
      <c r="AX81">
        <f>VLOOKUP(CONCATENATE($A81,AX$3),[1]Blad3!$A$3:$J$4477,7,FALSE)</f>
        <v>147224.98699999999</v>
      </c>
      <c r="AY81">
        <f>VLOOKUP(CONCATENATE($A81,AY$3),[1]Blad3!$A$3:$J$4477,7,FALSE)</f>
        <v>697562.02</v>
      </c>
      <c r="AZ81">
        <f>VLOOKUP(CONCATENATE($A81,AZ$3),[1]Blad3!$A$3:$J$4477,7,FALSE)</f>
        <v>0.21099999999999999</v>
      </c>
      <c r="BA81">
        <f>VLOOKUP(CONCATENATE($A81,BA$3),[1]Blad3!$A$3:$J$4477,7,FALSE)</f>
        <v>120910.507</v>
      </c>
      <c r="BB81">
        <f>VLOOKUP(CONCATENATE($A81,BB$3),[1]Blad3!$A$3:$J$4477,7,FALSE)</f>
        <v>66241.369000000006</v>
      </c>
      <c r="BC81">
        <f>VLOOKUP(CONCATENATE($A81,BC$3),[1]Blad3!$A$3:$J$4477,7,FALSE)</f>
        <v>1.825</v>
      </c>
      <c r="BD81">
        <f>VLOOKUP(CONCATENATE($A81,BD$3),[1]Blad3!$A$3:$J$4477,7,FALSE)</f>
        <v>59863.591999999997</v>
      </c>
      <c r="BE81">
        <f>VLOOKUP(CONCATENATE($A81,BE$3),[1]Blad3!$A$3:$J$4477,7,FALSE)</f>
        <v>60581.777000000002</v>
      </c>
      <c r="BF81">
        <f>VLOOKUP(CONCATENATE($A81,BF$3),[1]Blad3!$A$3:$J$4477,7,FALSE)</f>
        <v>0.98799999999999999</v>
      </c>
      <c r="BG81">
        <f>VLOOKUP(CONCATENATE($A81,BG$3),[1]Blad3!$A$3:$J$4477,7,FALSE)</f>
        <v>286634</v>
      </c>
      <c r="BH81">
        <f>VLOOKUP(CONCATENATE($A81,BH$3),[1]Blad3!$A$3:$J$4477,7,FALSE)</f>
        <v>218549</v>
      </c>
      <c r="BI81">
        <f>VLOOKUP(CONCATENATE($A81,BI$3),[1]Blad3!$A$3:$J$4477,7,FALSE)</f>
        <v>505183</v>
      </c>
      <c r="BJ81" t="e">
        <f>VLOOKUP(CONCATENATE($A81,BJ$3),[1]Blad3!$A$3:$J$4477,7,FALSE)</f>
        <v>#N/A</v>
      </c>
    </row>
    <row r="82" spans="1:62" x14ac:dyDescent="0.25">
      <c r="A82" s="26" t="str">
        <f t="shared" si="4"/>
        <v>2012_mei_</v>
      </c>
      <c r="B82">
        <f t="shared" si="2"/>
        <v>2012</v>
      </c>
      <c r="C82" t="str">
        <f t="shared" si="3"/>
        <v>mei</v>
      </c>
      <c r="D82">
        <f>VLOOKUP(CONCATENATE($A82,D$3),[1]Blad3!$A$3:$J$4477,7,FALSE)</f>
        <v>11034.77</v>
      </c>
      <c r="E82">
        <f>VLOOKUP(CONCATENATE($A82,E$3),[1]Blad3!$A$3:$J$4477,7,FALSE)</f>
        <v>21259.508000000002</v>
      </c>
      <c r="F82">
        <f>VLOOKUP(CONCATENATE($A82,F$3),[1]Blad3!$A$3:$J$4477,7,FALSE)</f>
        <v>4908.1030000000001</v>
      </c>
      <c r="G82">
        <f>VLOOKUP(CONCATENATE($A82,G$3),[1]Blad3!$A$3:$J$4477,7,FALSE)</f>
        <v>1388.7380000000001</v>
      </c>
      <c r="H82">
        <f>VLOOKUP(CONCATENATE($A82,H$3),[1]Blad3!$A$3:$J$4477,7,FALSE)</f>
        <v>3927.8960000000002</v>
      </c>
      <c r="I82">
        <f>VLOOKUP(CONCATENATE($A82,I$3),[1]Blad3!$A$3:$J$4477,7,FALSE)</f>
        <v>31.52</v>
      </c>
      <c r="J82">
        <f>VLOOKUP(CONCATENATE($A82,J$3),[1]Blad3!$A$3:$J$4477,7,FALSE)</f>
        <v>142.5</v>
      </c>
      <c r="K82">
        <f>VLOOKUP(CONCATENATE($A82,K$3),[1]Blad3!$A$3:$J$4477,7,FALSE)</f>
        <v>2.7</v>
      </c>
      <c r="L82">
        <f>VLOOKUP(CONCATENATE($A82,L$3),[1]Blad3!$A$3:$J$4477,7,FALSE)</f>
        <v>22.7</v>
      </c>
      <c r="N82">
        <f>VLOOKUP(CONCATENATE($A82,N$3),[1]Blad3!$A$3:$J$4477,7,FALSE)</f>
        <v>24123.475999999999</v>
      </c>
      <c r="O82">
        <f>VLOOKUP(CONCATENATE($A82,O$3),[1]Blad3!$A$3:$J$4477,7,FALSE)</f>
        <v>62799.909</v>
      </c>
      <c r="P82">
        <f>VLOOKUP(CONCATENATE($A82,P$3),[1]Blad3!$A$3:$J$4477,7,FALSE)</f>
        <v>27918.1</v>
      </c>
      <c r="Q82">
        <f>VLOOKUP(CONCATENATE($A82,Q$3),[1]Blad3!$A$3:$J$4477,7,FALSE)</f>
        <v>3675</v>
      </c>
      <c r="R82">
        <f>VLOOKUP(CONCATENATE($A82,R$3),[1]Blad3!$A$3:$J$4477,7,FALSE)</f>
        <v>7083.3329999999996</v>
      </c>
      <c r="S82">
        <f>VLOOKUP(CONCATENATE($A82,S$3),[1]Blad3!$A$3:$J$4477,7,FALSE)</f>
        <v>48</v>
      </c>
      <c r="T82">
        <f>VLOOKUP(CONCATENATE($A82,T$3),[1]Blad3!$A$3:$J$4477,7,FALSE)</f>
        <v>0.95</v>
      </c>
      <c r="U82">
        <f>VLOOKUP(CONCATENATE($A82,U$3),[1]Blad3!$A$3:$J$4477,7,FALSE)</f>
        <v>27.25</v>
      </c>
      <c r="V82">
        <f>VLOOKUP(CONCATENATE($A82,V$3),[1]Blad3!$A$3:$J$4477,7,FALSE)</f>
        <v>37.549999999999997</v>
      </c>
      <c r="X82">
        <f>VLOOKUP(CONCATENATE($A82,X$3),[1]Blad3!$A$3:$J$4477,7,FALSE)</f>
        <v>4399.9040000000005</v>
      </c>
      <c r="Y82">
        <f>VLOOKUP(CONCATENATE($A82,Y$3),[1]Blad3!$A$3:$J$4477,7,FALSE)</f>
        <v>50492.701000000001</v>
      </c>
      <c r="Z82">
        <f>VLOOKUP(CONCATENATE($A82,Z$3),[1]Blad3!$A$3:$J$4477,7,FALSE)</f>
        <v>25793.007000000001</v>
      </c>
      <c r="AA82">
        <f>VLOOKUP(CONCATENATE($A82,AA$3),[1]Blad3!$A$3:$J$4477,7,FALSE)</f>
        <v>18216.455000000002</v>
      </c>
      <c r="AB82">
        <f>VLOOKUP(CONCATENATE($A82,AB$3),[1]Blad3!$A$3:$J$4477,7,FALSE)</f>
        <v>2083.3330000000001</v>
      </c>
      <c r="AC82">
        <f>VLOOKUP(CONCATENATE($A82,AC$3),[1]Blad3!$A$3:$J$4477,7,FALSE)</f>
        <v>1.5</v>
      </c>
      <c r="AD82">
        <f>VLOOKUP(CONCATENATE($A82,AD$3),[1]Blad3!$A$3:$J$4477,7,FALSE)</f>
        <v>48</v>
      </c>
      <c r="AE82">
        <f>VLOOKUP(CONCATENATE($A82,AE$3),[1]Blad3!$A$3:$J$4477,7,FALSE)</f>
        <v>27.85</v>
      </c>
      <c r="AG82">
        <f>VLOOKUP(CONCATENATE($A82,AG$3),[1]Blad3!$A$3:$J$4477,7,FALSE)</f>
        <v>24963.082999999999</v>
      </c>
      <c r="AH82">
        <f>VLOOKUP(CONCATENATE($A82,AH$3),[1]Blad3!$A$3:$J$4477,7,FALSE)</f>
        <v>85726</v>
      </c>
      <c r="AI82">
        <f>VLOOKUP(CONCATENATE($A82,AI$3),[1]Blad3!$A$3:$J$4477,7,FALSE)</f>
        <v>43961.25</v>
      </c>
      <c r="AJ82">
        <f>VLOOKUP(CONCATENATE($A82,AJ$3),[1]Blad3!$A$3:$J$4477,7,FALSE)</f>
        <v>12635</v>
      </c>
      <c r="AK82">
        <f>VLOOKUP(CONCATENATE($A82,AK$3),[1]Blad3!$A$3:$J$4477,7,FALSE)</f>
        <v>4166.6660000000002</v>
      </c>
      <c r="AL82">
        <f>VLOOKUP(CONCATENATE($A82,AL$3),[1]Blad3!$A$3:$J$4477,7,FALSE)</f>
        <v>1.21</v>
      </c>
      <c r="AM82">
        <f>VLOOKUP(CONCATENATE($A82,AM$3),[1]Blad3!$A$3:$J$4477,7,FALSE)</f>
        <v>30.85</v>
      </c>
      <c r="AO82">
        <f>VLOOKUP(CONCATENATE($A82,AO$3),[1]Blad3!$A$3:$J$4477,7,FALSE)</f>
        <v>14552.24</v>
      </c>
      <c r="AP82">
        <f>VLOOKUP(CONCATENATE($A82,AP$3),[1]Blad3!$A$3:$J$4477,7,FALSE)</f>
        <v>133698.514</v>
      </c>
      <c r="AQ82">
        <f>VLOOKUP(CONCATENATE($A82,AQ$3),[1]Blad3!$A$3:$J$4477,7,FALSE)</f>
        <v>89239.947</v>
      </c>
      <c r="AR82">
        <f>VLOOKUP(CONCATENATE($A82,AR$3),[1]Blad3!$A$3:$J$4477,7,FALSE)</f>
        <v>19767.798999999999</v>
      </c>
      <c r="AS82">
        <f>VLOOKUP(CONCATENATE($A82,AS$3),[1]Blad3!$A$3:$J$4477,7,FALSE)</f>
        <v>10138.526</v>
      </c>
      <c r="AT82">
        <f>VLOOKUP(CONCATENATE($A82,AT$3),[1]Blad3!$A$3:$J$4477,7,FALSE)</f>
        <v>0.89</v>
      </c>
      <c r="AU82">
        <f>VLOOKUP(CONCATENATE($A82,AU$3),[1]Blad3!$A$3:$J$4477,7,FALSE)</f>
        <v>39.65</v>
      </c>
      <c r="AV82">
        <f>VLOOKUP(CONCATENATE($A82,AV$3),[1]Blad3!$A$3:$J$4477,7,FALSE)</f>
        <v>232.85</v>
      </c>
      <c r="AX82">
        <f>VLOOKUP(CONCATENATE($A82,AX$3),[1]Blad3!$A$3:$J$4477,7,FALSE)</f>
        <v>190648.36499999999</v>
      </c>
      <c r="AY82">
        <f>VLOOKUP(CONCATENATE($A82,AY$3),[1]Blad3!$A$3:$J$4477,7,FALSE)</f>
        <v>667728.27399999998</v>
      </c>
      <c r="AZ82">
        <f>VLOOKUP(CONCATENATE($A82,AZ$3),[1]Blad3!$A$3:$J$4477,7,FALSE)</f>
        <v>0.28499999999999998</v>
      </c>
      <c r="BA82">
        <f>VLOOKUP(CONCATENATE($A82,BA$3),[1]Blad3!$A$3:$J$4477,7,FALSE)</f>
        <v>163354.389</v>
      </c>
      <c r="BB82">
        <f>VLOOKUP(CONCATENATE($A82,BB$3),[1]Blad3!$A$3:$J$4477,7,FALSE)</f>
        <v>84595.202000000005</v>
      </c>
      <c r="BC82">
        <f>VLOOKUP(CONCATENATE($A82,BC$3),[1]Blad3!$A$3:$J$4477,7,FALSE)</f>
        <v>1.931</v>
      </c>
      <c r="BD82">
        <f>VLOOKUP(CONCATENATE($A82,BD$3),[1]Blad3!$A$3:$J$4477,7,FALSE)</f>
        <v>85304.409</v>
      </c>
      <c r="BE82">
        <f>VLOOKUP(CONCATENATE($A82,BE$3),[1]Blad3!$A$3:$J$4477,7,FALSE)</f>
        <v>85419.12</v>
      </c>
      <c r="BF82">
        <f>VLOOKUP(CONCATENATE($A82,BF$3),[1]Blad3!$A$3:$J$4477,7,FALSE)</f>
        <v>0.998</v>
      </c>
      <c r="BG82">
        <f>VLOOKUP(CONCATENATE($A82,BG$3),[1]Blad3!$A$3:$J$4477,7,FALSE)</f>
        <v>370512</v>
      </c>
      <c r="BH82">
        <f>VLOOKUP(CONCATENATE($A82,BH$3),[1]Blad3!$A$3:$J$4477,7,FALSE)</f>
        <v>267147</v>
      </c>
      <c r="BI82">
        <f>VLOOKUP(CONCATENATE($A82,BI$3),[1]Blad3!$A$3:$J$4477,7,FALSE)</f>
        <v>637659</v>
      </c>
      <c r="BJ82" t="e">
        <f>VLOOKUP(CONCATENATE($A82,BJ$3),[1]Blad3!$A$3:$J$4477,7,FALSE)</f>
        <v>#N/A</v>
      </c>
    </row>
    <row r="83" spans="1:62" x14ac:dyDescent="0.25">
      <c r="A83" s="26" t="str">
        <f t="shared" si="4"/>
        <v>2012_jun_</v>
      </c>
      <c r="B83">
        <f t="shared" ref="B83:B89" si="5">+B71+1</f>
        <v>2012</v>
      </c>
      <c r="C83" t="str">
        <f t="shared" ref="C83:C89" si="6">+C71</f>
        <v>jun</v>
      </c>
      <c r="D83">
        <f>VLOOKUP(CONCATENATE($A83,D$3),[1]Blad3!$A$3:$J$4477,7,FALSE)</f>
        <v>10608.358</v>
      </c>
      <c r="E83">
        <f>VLOOKUP(CONCATENATE($A83,E$3),[1]Blad3!$A$3:$J$4477,7,FALSE)</f>
        <v>20058.990000000002</v>
      </c>
      <c r="F83">
        <f>VLOOKUP(CONCATENATE($A83,F$3),[1]Blad3!$A$3:$J$4477,7,FALSE)</f>
        <v>4439.6350000000002</v>
      </c>
      <c r="G83">
        <f>VLOOKUP(CONCATENATE($A83,G$3),[1]Blad3!$A$3:$J$4477,7,FALSE)</f>
        <v>1388.7380000000001</v>
      </c>
      <c r="H83">
        <f>VLOOKUP(CONCATENATE($A83,H$3),[1]Blad3!$A$3:$J$4477,7,FALSE)</f>
        <v>3622.2570000000001</v>
      </c>
      <c r="I83">
        <f>VLOOKUP(CONCATENATE($A83,I$3),[1]Blad3!$A$3:$J$4477,7,FALSE)</f>
        <v>30.84</v>
      </c>
      <c r="J83">
        <f>VLOOKUP(CONCATENATE($A83,J$3),[1]Blad3!$A$3:$J$4477,7,FALSE)</f>
        <v>135</v>
      </c>
      <c r="K83">
        <f>VLOOKUP(CONCATENATE($A83,K$3),[1]Blad3!$A$3:$J$4477,7,FALSE)</f>
        <v>2.8</v>
      </c>
      <c r="L83">
        <f>VLOOKUP(CONCATENATE($A83,L$3),[1]Blad3!$A$3:$J$4477,7,FALSE)</f>
        <v>23.1</v>
      </c>
      <c r="N83">
        <f>VLOOKUP(CONCATENATE($A83,N$3),[1]Blad3!$A$3:$J$4477,7,FALSE)</f>
        <v>18307.728999999999</v>
      </c>
      <c r="O83">
        <f>VLOOKUP(CONCATENATE($A83,O$3),[1]Blad3!$A$3:$J$4477,7,FALSE)</f>
        <v>57313.55</v>
      </c>
      <c r="P83">
        <f>VLOOKUP(CONCATENATE($A83,P$3),[1]Blad3!$A$3:$J$4477,7,FALSE)</f>
        <v>28372.487000000001</v>
      </c>
      <c r="Q83">
        <f>VLOOKUP(CONCATENATE($A83,Q$3),[1]Blad3!$A$3:$J$4477,7,FALSE)</f>
        <v>3550</v>
      </c>
      <c r="R83">
        <f>VLOOKUP(CONCATENATE($A83,R$3),[1]Blad3!$A$3:$J$4477,7,FALSE)</f>
        <v>7083.3329999999996</v>
      </c>
      <c r="S83">
        <f>VLOOKUP(CONCATENATE($A83,S$3),[1]Blad3!$A$3:$J$4477,7,FALSE)</f>
        <v>43.5</v>
      </c>
      <c r="T83">
        <f>VLOOKUP(CONCATENATE($A83,T$3),[1]Blad3!$A$3:$J$4477,7,FALSE)</f>
        <v>0.92</v>
      </c>
      <c r="U83">
        <f>VLOOKUP(CONCATENATE($A83,U$3),[1]Blad3!$A$3:$J$4477,7,FALSE)</f>
        <v>27.7</v>
      </c>
      <c r="V83">
        <f>VLOOKUP(CONCATENATE($A83,V$3),[1]Blad3!$A$3:$J$4477,7,FALSE)</f>
        <v>38.15</v>
      </c>
      <c r="X83">
        <f>VLOOKUP(CONCATENATE($A83,X$3),[1]Blad3!$A$3:$J$4477,7,FALSE)</f>
        <v>5690.9340000000002</v>
      </c>
      <c r="Y83">
        <f>VLOOKUP(CONCATENATE($A83,Y$3),[1]Blad3!$A$3:$J$4477,7,FALSE)</f>
        <v>50492.701000000001</v>
      </c>
      <c r="Z83">
        <f>VLOOKUP(CONCATENATE($A83,Z$3),[1]Blad3!$A$3:$J$4477,7,FALSE)</f>
        <v>26209.77</v>
      </c>
      <c r="AA83">
        <f>VLOOKUP(CONCATENATE($A83,AA$3),[1]Blad3!$A$3:$J$4477,7,FALSE)</f>
        <v>16508.662</v>
      </c>
      <c r="AB83">
        <f>VLOOKUP(CONCATENATE($A83,AB$3),[1]Blad3!$A$3:$J$4477,7,FALSE)</f>
        <v>2083.3330000000001</v>
      </c>
      <c r="AC83">
        <f>VLOOKUP(CONCATENATE($A83,AC$3),[1]Blad3!$A$3:$J$4477,7,FALSE)</f>
        <v>1.5</v>
      </c>
      <c r="AD83">
        <f>VLOOKUP(CONCATENATE($A83,AD$3),[1]Blad3!$A$3:$J$4477,7,FALSE)</f>
        <v>43.5</v>
      </c>
      <c r="AE83">
        <f>VLOOKUP(CONCATENATE($A83,AE$3),[1]Blad3!$A$3:$J$4477,7,FALSE)</f>
        <v>28.3</v>
      </c>
      <c r="AG83">
        <f>VLOOKUP(CONCATENATE($A83,AG$3),[1]Blad3!$A$3:$J$4477,7,FALSE)</f>
        <v>18246</v>
      </c>
      <c r="AH83">
        <f>VLOOKUP(CONCATENATE($A83,AH$3),[1]Blad3!$A$3:$J$4477,7,FALSE)</f>
        <v>79856</v>
      </c>
      <c r="AI83">
        <f>VLOOKUP(CONCATENATE($A83,AI$3),[1]Blad3!$A$3:$J$4477,7,FALSE)</f>
        <v>44745</v>
      </c>
      <c r="AJ83">
        <f>VLOOKUP(CONCATENATE($A83,AJ$3),[1]Blad3!$A$3:$J$4477,7,FALSE)</f>
        <v>12698.333000000001</v>
      </c>
      <c r="AK83">
        <f>VLOOKUP(CONCATENATE($A83,AK$3),[1]Blad3!$A$3:$J$4477,7,FALSE)</f>
        <v>4166.6660000000002</v>
      </c>
      <c r="AL83">
        <f>VLOOKUP(CONCATENATE($A83,AL$3),[1]Blad3!$A$3:$J$4477,7,FALSE)</f>
        <v>1.1299999999999999</v>
      </c>
      <c r="AM83">
        <f>VLOOKUP(CONCATENATE($A83,AM$3),[1]Blad3!$A$3:$J$4477,7,FALSE)</f>
        <v>31.4</v>
      </c>
      <c r="AO83">
        <f>VLOOKUP(CONCATENATE($A83,AO$3),[1]Blad3!$A$3:$J$4477,7,FALSE)</f>
        <v>15430.05</v>
      </c>
      <c r="AP83">
        <f>VLOOKUP(CONCATENATE($A83,AP$3),[1]Blad3!$A$3:$J$4477,7,FALSE)</f>
        <v>135951.85999999999</v>
      </c>
      <c r="AQ83">
        <f>VLOOKUP(CONCATENATE($A83,AQ$3),[1]Blad3!$A$3:$J$4477,7,FALSE)</f>
        <v>90454.956000000006</v>
      </c>
      <c r="AR83">
        <f>VLOOKUP(CONCATENATE($A83,AR$3),[1]Blad3!$A$3:$J$4477,7,FALSE)</f>
        <v>19928.326000000001</v>
      </c>
      <c r="AS83">
        <f>VLOOKUP(CONCATENATE($A83,AS$3),[1]Blad3!$A$3:$J$4477,7,FALSE)</f>
        <v>10138.526</v>
      </c>
      <c r="AT83">
        <f>VLOOKUP(CONCATENATE($A83,AT$3),[1]Blad3!$A$3:$J$4477,7,FALSE)</f>
        <v>0.90500000000000003</v>
      </c>
      <c r="AU83">
        <f>VLOOKUP(CONCATENATE($A83,AU$3),[1]Blad3!$A$3:$J$4477,7,FALSE)</f>
        <v>40.25</v>
      </c>
      <c r="AV83">
        <f>VLOOKUP(CONCATENATE($A83,AV$3),[1]Blad3!$A$3:$J$4477,7,FALSE)</f>
        <v>233.75</v>
      </c>
      <c r="AX83">
        <f>VLOOKUP(CONCATENATE($A83,AX$3),[1]Blad3!$A$3:$J$4477,7,FALSE)</f>
        <v>139790.24</v>
      </c>
      <c r="AY83">
        <f>VLOOKUP(CONCATENATE($A83,AY$3),[1]Blad3!$A$3:$J$4477,7,FALSE)</f>
        <v>537220.79700000002</v>
      </c>
      <c r="AZ83">
        <f>VLOOKUP(CONCATENATE($A83,AZ$3),[1]Blad3!$A$3:$J$4477,7,FALSE)</f>
        <v>0.26</v>
      </c>
      <c r="BA83">
        <f>VLOOKUP(CONCATENATE($A83,BA$3),[1]Blad3!$A$3:$J$4477,7,FALSE)</f>
        <v>101673.17200000001</v>
      </c>
      <c r="BB83">
        <f>VLOOKUP(CONCATENATE($A83,BB$3),[1]Blad3!$A$3:$J$4477,7,FALSE)</f>
        <v>62865.072</v>
      </c>
      <c r="BC83">
        <f>VLOOKUP(CONCATENATE($A83,BC$3),[1]Blad3!$A$3:$J$4477,7,FALSE)</f>
        <v>1.617</v>
      </c>
      <c r="BD83">
        <f>VLOOKUP(CONCATENATE($A83,BD$3),[1]Blad3!$A$3:$J$4477,7,FALSE)</f>
        <v>32219.951000000001</v>
      </c>
      <c r="BE83">
        <f>VLOOKUP(CONCATENATE($A83,BE$3),[1]Blad3!$A$3:$J$4477,7,FALSE)</f>
        <v>27057.938999999998</v>
      </c>
      <c r="BF83">
        <f>VLOOKUP(CONCATENATE($A83,BF$3),[1]Blad3!$A$3:$J$4477,7,FALSE)</f>
        <v>1.19</v>
      </c>
      <c r="BG83">
        <f>VLOOKUP(CONCATENATE($A83,BG$3),[1]Blad3!$A$3:$J$4477,7,FALSE)</f>
        <v>253711</v>
      </c>
      <c r="BH83">
        <f>VLOOKUP(CONCATENATE($A83,BH$3),[1]Blad3!$A$3:$J$4477,7,FALSE)</f>
        <v>157121</v>
      </c>
      <c r="BI83">
        <f>VLOOKUP(CONCATENATE($A83,BI$3),[1]Blad3!$A$3:$J$4477,7,FALSE)</f>
        <v>410832</v>
      </c>
      <c r="BJ83" t="e">
        <f>VLOOKUP(CONCATENATE($A83,BJ$3),[1]Blad3!$A$3:$J$4477,7,FALSE)</f>
        <v>#N/A</v>
      </c>
    </row>
    <row r="84" spans="1:62" x14ac:dyDescent="0.25">
      <c r="A84" s="26" t="str">
        <f t="shared" si="4"/>
        <v>2012_jul_</v>
      </c>
      <c r="B84">
        <f t="shared" si="5"/>
        <v>2012</v>
      </c>
      <c r="C84" t="str">
        <f t="shared" si="6"/>
        <v>jul</v>
      </c>
      <c r="D84">
        <f>VLOOKUP(CONCATENATE($A84,D$3),[1]Blad3!$A$3:$J$4477,7,FALSE)</f>
        <v>11913.39</v>
      </c>
      <c r="E84">
        <f>VLOOKUP(CONCATENATE($A84,E$3),[1]Blad3!$A$3:$J$4477,7,FALSE)</f>
        <v>21224.508000000002</v>
      </c>
      <c r="F84">
        <f>VLOOKUP(CONCATENATE($A84,F$3),[1]Blad3!$A$3:$J$4477,7,FALSE)</f>
        <v>4545.34</v>
      </c>
      <c r="G84">
        <f>VLOOKUP(CONCATENATE($A84,G$3),[1]Blad3!$A$3:$J$4477,7,FALSE)</f>
        <v>1388.7380000000001</v>
      </c>
      <c r="H84">
        <f>VLOOKUP(CONCATENATE($A84,H$3),[1]Blad3!$A$3:$J$4477,7,FALSE)</f>
        <v>3377.038</v>
      </c>
      <c r="I84">
        <f>VLOOKUP(CONCATENATE($A84,I$3),[1]Blad3!$A$3:$J$4477,7,FALSE)</f>
        <v>33.159999999999997</v>
      </c>
      <c r="J84">
        <f>VLOOKUP(CONCATENATE($A84,J$3),[1]Blad3!$A$3:$J$4477,7,FALSE)</f>
        <v>132.5</v>
      </c>
      <c r="K84">
        <f>VLOOKUP(CONCATENATE($A84,K$3),[1]Blad3!$A$3:$J$4477,7,FALSE)</f>
        <v>2.75</v>
      </c>
      <c r="L84">
        <f>VLOOKUP(CONCATENATE($A84,L$3),[1]Blad3!$A$3:$J$4477,7,FALSE)</f>
        <v>23.65</v>
      </c>
      <c r="N84">
        <f>VLOOKUP(CONCATENATE($A84,N$3),[1]Blad3!$A$3:$J$4477,7,FALSE)</f>
        <v>9113.0069999999996</v>
      </c>
      <c r="O84">
        <f>VLOOKUP(CONCATENATE($A84,O$3),[1]Blad3!$A$3:$J$4477,7,FALSE)</f>
        <v>48305.451999999997</v>
      </c>
      <c r="P84">
        <f>VLOOKUP(CONCATENATE($A84,P$3),[1]Blad3!$A$3:$J$4477,7,FALSE)</f>
        <v>28765.362000000001</v>
      </c>
      <c r="Q84">
        <f>VLOOKUP(CONCATENATE($A84,Q$3),[1]Blad3!$A$3:$J$4477,7,FALSE)</f>
        <v>3343.75</v>
      </c>
      <c r="R84">
        <f>VLOOKUP(CONCATENATE($A84,R$3),[1]Blad3!$A$3:$J$4477,7,FALSE)</f>
        <v>7083.3329999999996</v>
      </c>
      <c r="S84">
        <f>VLOOKUP(CONCATENATE($A84,S$3),[1]Blad3!$A$3:$J$4477,7,FALSE)</f>
        <v>36</v>
      </c>
      <c r="T84">
        <f>VLOOKUP(CONCATENATE($A84,T$3),[1]Blad3!$A$3:$J$4477,7,FALSE)</f>
        <v>0.89</v>
      </c>
      <c r="U84">
        <f>VLOOKUP(CONCATENATE($A84,U$3),[1]Blad3!$A$3:$J$4477,7,FALSE)</f>
        <v>28.1</v>
      </c>
      <c r="V84">
        <f>VLOOKUP(CONCATENATE($A84,V$3),[1]Blad3!$A$3:$J$4477,7,FALSE)</f>
        <v>38.65</v>
      </c>
      <c r="X84">
        <f>VLOOKUP(CONCATENATE($A84,X$3),[1]Blad3!$A$3:$J$4477,7,FALSE)</f>
        <v>6681.4059999999999</v>
      </c>
      <c r="Y84">
        <f>VLOOKUP(CONCATENATE($A84,Y$3),[1]Blad3!$A$3:$J$4477,7,FALSE)</f>
        <v>49146.228999999999</v>
      </c>
      <c r="Z84">
        <f>VLOOKUP(CONCATENATE($A84,Z$3),[1]Blad3!$A$3:$J$4477,7,FALSE)</f>
        <v>26719.148000000001</v>
      </c>
      <c r="AA84">
        <f>VLOOKUP(CONCATENATE($A84,AA$3),[1]Blad3!$A$3:$J$4477,7,FALSE)</f>
        <v>13662.341</v>
      </c>
      <c r="AB84">
        <f>VLOOKUP(CONCATENATE($A84,AB$3),[1]Blad3!$A$3:$J$4477,7,FALSE)</f>
        <v>2083.3330000000001</v>
      </c>
      <c r="AC84">
        <f>VLOOKUP(CONCATENATE($A84,AC$3),[1]Blad3!$A$3:$J$4477,7,FALSE)</f>
        <v>1.46</v>
      </c>
      <c r="AD84">
        <f>VLOOKUP(CONCATENATE($A84,AD$3),[1]Blad3!$A$3:$J$4477,7,FALSE)</f>
        <v>36</v>
      </c>
      <c r="AE84">
        <f>VLOOKUP(CONCATENATE($A84,AE$3),[1]Blad3!$A$3:$J$4477,7,FALSE)</f>
        <v>28.85</v>
      </c>
      <c r="AG84">
        <f>VLOOKUP(CONCATENATE($A84,AG$3),[1]Blad3!$A$3:$J$4477,7,FALSE)</f>
        <v>10782.444</v>
      </c>
      <c r="AH84">
        <f>VLOOKUP(CONCATENATE($A84,AH$3),[1]Blad3!$A$3:$J$4477,7,FALSE)</f>
        <v>73448</v>
      </c>
      <c r="AI84">
        <f>VLOOKUP(CONCATENATE($A84,AI$3),[1]Blad3!$A$3:$J$4477,7,FALSE)</f>
        <v>45671.25</v>
      </c>
      <c r="AJ84">
        <f>VLOOKUP(CONCATENATE($A84,AJ$3),[1]Blad3!$A$3:$J$4477,7,FALSE)</f>
        <v>12827.638000000001</v>
      </c>
      <c r="AK84">
        <f>VLOOKUP(CONCATENATE($A84,AK$3),[1]Blad3!$A$3:$J$4477,7,FALSE)</f>
        <v>4166.6660000000002</v>
      </c>
      <c r="AL84">
        <f>VLOOKUP(CONCATENATE($A84,AL$3),[1]Blad3!$A$3:$J$4477,7,FALSE)</f>
        <v>1.04</v>
      </c>
      <c r="AM84">
        <f>VLOOKUP(CONCATENATE($A84,AM$3),[1]Blad3!$A$3:$J$4477,7,FALSE)</f>
        <v>32.049999999999997</v>
      </c>
      <c r="AO84">
        <f>VLOOKUP(CONCATENATE($A84,AO$3),[1]Blad3!$A$3:$J$4477,7,FALSE)</f>
        <v>14088.166999999999</v>
      </c>
      <c r="AP84">
        <f>VLOOKUP(CONCATENATE($A84,AP$3),[1]Blad3!$A$3:$J$4477,7,FALSE)</f>
        <v>137454.09</v>
      </c>
      <c r="AQ84">
        <f>VLOOKUP(CONCATENATE($A84,AQ$3),[1]Blad3!$A$3:$J$4477,7,FALSE)</f>
        <v>93234.858999999997</v>
      </c>
      <c r="AR84">
        <f>VLOOKUP(CONCATENATE($A84,AR$3),[1]Blad3!$A$3:$J$4477,7,FALSE)</f>
        <v>19992.537</v>
      </c>
      <c r="AS84">
        <f>VLOOKUP(CONCATENATE($A84,AS$3),[1]Blad3!$A$3:$J$4477,7,FALSE)</f>
        <v>10138.526</v>
      </c>
      <c r="AT84">
        <f>VLOOKUP(CONCATENATE($A84,AT$3),[1]Blad3!$A$3:$J$4477,7,FALSE)</f>
        <v>0.91500000000000004</v>
      </c>
      <c r="AU84">
        <f>VLOOKUP(CONCATENATE($A84,AU$3),[1]Blad3!$A$3:$J$4477,7,FALSE)</f>
        <v>41.15</v>
      </c>
      <c r="AV84">
        <f>VLOOKUP(CONCATENATE($A84,AV$3),[1]Blad3!$A$3:$J$4477,7,FALSE)</f>
        <v>253.65</v>
      </c>
      <c r="AX84">
        <f>VLOOKUP(CONCATENATE($A84,AX$3),[1]Blad3!$A$3:$J$4477,7,FALSE)</f>
        <v>98502.835999999996</v>
      </c>
      <c r="AY84">
        <f>VLOOKUP(CONCATENATE($A84,AY$3),[1]Blad3!$A$3:$J$4477,7,FALSE)</f>
        <v>536614.79599999997</v>
      </c>
      <c r="AZ84">
        <f>VLOOKUP(CONCATENATE($A84,AZ$3),[1]Blad3!$A$3:$J$4477,7,FALSE)</f>
        <v>0.183</v>
      </c>
      <c r="BA84">
        <f>VLOOKUP(CONCATENATE($A84,BA$3),[1]Blad3!$A$3:$J$4477,7,FALSE)</f>
        <v>92025.357000000004</v>
      </c>
      <c r="BB84">
        <f>VLOOKUP(CONCATENATE($A84,BB$3),[1]Blad3!$A$3:$J$4477,7,FALSE)</f>
        <v>60688.375999999997</v>
      </c>
      <c r="BC84">
        <f>VLOOKUP(CONCATENATE($A84,BC$3),[1]Blad3!$A$3:$J$4477,7,FALSE)</f>
        <v>1.516</v>
      </c>
      <c r="BD84">
        <f>VLOOKUP(CONCATENATE($A84,BD$3),[1]Blad3!$A$3:$J$4477,7,FALSE)</f>
        <v>19960.403999999999</v>
      </c>
      <c r="BE84">
        <f>VLOOKUP(CONCATENATE($A84,BE$3),[1]Blad3!$A$3:$J$4477,7,FALSE)</f>
        <v>15157.71</v>
      </c>
      <c r="BF84">
        <f>VLOOKUP(CONCATENATE($A84,BF$3),[1]Blad3!$A$3:$J$4477,7,FALSE)</f>
        <v>1.3160000000000001</v>
      </c>
      <c r="BG84">
        <f>VLOOKUP(CONCATENATE($A84,BG$3),[1]Blad3!$A$3:$J$4477,7,FALSE)</f>
        <v>208088</v>
      </c>
      <c r="BH84">
        <f>VLOOKUP(CONCATENATE($A84,BH$3),[1]Blad3!$A$3:$J$4477,7,FALSE)</f>
        <v>132833</v>
      </c>
      <c r="BI84">
        <f>VLOOKUP(CONCATENATE($A84,BI$3),[1]Blad3!$A$3:$J$4477,7,FALSE)</f>
        <v>340921</v>
      </c>
      <c r="BJ84" t="e">
        <f>VLOOKUP(CONCATENATE($A84,BJ$3),[1]Blad3!$A$3:$J$4477,7,FALSE)</f>
        <v>#N/A</v>
      </c>
    </row>
    <row r="85" spans="1:62" x14ac:dyDescent="0.25">
      <c r="A85" s="26" t="str">
        <f t="shared" si="4"/>
        <v>2012_aug_</v>
      </c>
      <c r="B85">
        <f t="shared" si="5"/>
        <v>2012</v>
      </c>
      <c r="C85" t="str">
        <f t="shared" si="6"/>
        <v>aug</v>
      </c>
      <c r="D85">
        <f>VLOOKUP(CONCATENATE($A85,D$3),[1]Blad3!$A$3:$J$4477,7,FALSE)</f>
        <v>12601.564</v>
      </c>
      <c r="E85">
        <f>VLOOKUP(CONCATENATE($A85,E$3),[1]Blad3!$A$3:$J$4477,7,FALSE)</f>
        <v>21858.798999999999</v>
      </c>
      <c r="F85">
        <f>VLOOKUP(CONCATENATE($A85,F$3),[1]Blad3!$A$3:$J$4477,7,FALSE)</f>
        <v>4708.7039999999997</v>
      </c>
      <c r="G85">
        <f>VLOOKUP(CONCATENATE($A85,G$3),[1]Blad3!$A$3:$J$4477,7,FALSE)</f>
        <v>1388.7380000000001</v>
      </c>
      <c r="H85">
        <f>VLOOKUP(CONCATENATE($A85,H$3),[1]Blad3!$A$3:$J$4477,7,FALSE)</f>
        <v>3159.7919999999999</v>
      </c>
      <c r="I85">
        <f>VLOOKUP(CONCATENATE($A85,I$3),[1]Blad3!$A$3:$J$4477,7,FALSE)</f>
        <v>35.64</v>
      </c>
      <c r="J85">
        <f>VLOOKUP(CONCATENATE($A85,J$3),[1]Blad3!$A$3:$J$4477,7,FALSE)</f>
        <v>102.5</v>
      </c>
      <c r="K85">
        <f>VLOOKUP(CONCATENATE($A85,K$3),[1]Blad3!$A$3:$J$4477,7,FALSE)</f>
        <v>2.8</v>
      </c>
      <c r="L85">
        <f>VLOOKUP(CONCATENATE($A85,L$3),[1]Blad3!$A$3:$J$4477,7,FALSE)</f>
        <v>24.5</v>
      </c>
      <c r="N85">
        <f>VLOOKUP(CONCATENATE($A85,N$3),[1]Blad3!$A$3:$J$4477,7,FALSE)</f>
        <v>9420.0460000000003</v>
      </c>
      <c r="O85">
        <f>VLOOKUP(CONCATENATE($A85,O$3),[1]Blad3!$A$3:$J$4477,7,FALSE)</f>
        <v>49435.741999999998</v>
      </c>
      <c r="P85">
        <f>VLOOKUP(CONCATENATE($A85,P$3),[1]Blad3!$A$3:$J$4477,7,FALSE)</f>
        <v>29551.112000000001</v>
      </c>
      <c r="Q85">
        <f>VLOOKUP(CONCATENATE($A85,Q$3),[1]Blad3!$A$3:$J$4477,7,FALSE)</f>
        <v>3381.25</v>
      </c>
      <c r="R85">
        <f>VLOOKUP(CONCATENATE($A85,R$3),[1]Blad3!$A$3:$J$4477,7,FALSE)</f>
        <v>7083.3329999999996</v>
      </c>
      <c r="S85">
        <f>VLOOKUP(CONCATENATE($A85,S$3),[1]Blad3!$A$3:$J$4477,7,FALSE)</f>
        <v>36.5</v>
      </c>
      <c r="T85">
        <f>VLOOKUP(CONCATENATE($A85,T$3),[1]Blad3!$A$3:$J$4477,7,FALSE)</f>
        <v>0.97</v>
      </c>
      <c r="U85">
        <f>VLOOKUP(CONCATENATE($A85,U$3),[1]Blad3!$A$3:$J$4477,7,FALSE)</f>
        <v>28.9</v>
      </c>
      <c r="V85">
        <f>VLOOKUP(CONCATENATE($A85,V$3),[1]Blad3!$A$3:$J$4477,7,FALSE)</f>
        <v>39.65</v>
      </c>
      <c r="X85">
        <f>VLOOKUP(CONCATENATE($A85,X$3),[1]Blad3!$A$3:$J$4477,7,FALSE)</f>
        <v>11426.938</v>
      </c>
      <c r="Y85">
        <f>VLOOKUP(CONCATENATE($A85,Y$3),[1]Blad3!$A$3:$J$4477,7,FALSE)</f>
        <v>54868.735000000001</v>
      </c>
      <c r="Z85">
        <f>VLOOKUP(CONCATENATE($A85,Z$3),[1]Blad3!$A$3:$J$4477,7,FALSE)</f>
        <v>27506.366999999998</v>
      </c>
      <c r="AA85">
        <f>VLOOKUP(CONCATENATE($A85,AA$3),[1]Blad3!$A$3:$J$4477,7,FALSE)</f>
        <v>13852.096</v>
      </c>
      <c r="AB85">
        <f>VLOOKUP(CONCATENATE($A85,AB$3),[1]Blad3!$A$3:$J$4477,7,FALSE)</f>
        <v>2083.3330000000001</v>
      </c>
      <c r="AC85">
        <f>VLOOKUP(CONCATENATE($A85,AC$3),[1]Blad3!$A$3:$J$4477,7,FALSE)</f>
        <v>1.63</v>
      </c>
      <c r="AD85">
        <f>VLOOKUP(CONCATENATE($A85,AD$3),[1]Blad3!$A$3:$J$4477,7,FALSE)</f>
        <v>36.5</v>
      </c>
      <c r="AE85">
        <f>VLOOKUP(CONCATENATE($A85,AE$3),[1]Blad3!$A$3:$J$4477,7,FALSE)</f>
        <v>29.7</v>
      </c>
      <c r="AG85">
        <f>VLOOKUP(CONCATENATE($A85,AG$3),[1]Blad3!$A$3:$J$4477,7,FALSE)</f>
        <v>6185.1660000000002</v>
      </c>
      <c r="AH85">
        <f>VLOOKUP(CONCATENATE($A85,AH$3),[1]Blad3!$A$3:$J$4477,7,FALSE)</f>
        <v>70756</v>
      </c>
      <c r="AI85">
        <f>VLOOKUP(CONCATENATE($A85,AI$3),[1]Blad3!$A$3:$J$4477,7,FALSE)</f>
        <v>47452.5</v>
      </c>
      <c r="AJ85">
        <f>VLOOKUP(CONCATENATE($A85,AJ$3),[1]Blad3!$A$3:$J$4477,7,FALSE)</f>
        <v>12951.665999999999</v>
      </c>
      <c r="AK85">
        <f>VLOOKUP(CONCATENATE($A85,AK$3),[1]Blad3!$A$3:$J$4477,7,FALSE)</f>
        <v>4166.6660000000002</v>
      </c>
      <c r="AL85">
        <f>VLOOKUP(CONCATENATE($A85,AL$3),[1]Blad3!$A$3:$J$4477,7,FALSE)</f>
        <v>1</v>
      </c>
      <c r="AM85">
        <f>VLOOKUP(CONCATENATE($A85,AM$3),[1]Blad3!$A$3:$J$4477,7,FALSE)</f>
        <v>33.299999999999997</v>
      </c>
      <c r="AO85">
        <f>VLOOKUP(CONCATENATE($A85,AO$3),[1]Blad3!$A$3:$J$4477,7,FALSE)</f>
        <v>10197.758</v>
      </c>
      <c r="AP85">
        <f>VLOOKUP(CONCATENATE($A85,AP$3),[1]Blad3!$A$3:$J$4477,7,FALSE)</f>
        <v>137454.09</v>
      </c>
      <c r="AQ85">
        <f>VLOOKUP(CONCATENATE($A85,AQ$3),[1]Blad3!$A$3:$J$4477,7,FALSE)</f>
        <v>96900.53</v>
      </c>
      <c r="AR85">
        <f>VLOOKUP(CONCATENATE($A85,AR$3),[1]Blad3!$A$3:$J$4477,7,FALSE)</f>
        <v>20217.274000000001</v>
      </c>
      <c r="AS85">
        <f>VLOOKUP(CONCATENATE($A85,AS$3),[1]Blad3!$A$3:$J$4477,7,FALSE)</f>
        <v>10138.526</v>
      </c>
      <c r="AT85">
        <f>VLOOKUP(CONCATENATE($A85,AT$3),[1]Blad3!$A$3:$J$4477,7,FALSE)</f>
        <v>0.91500000000000004</v>
      </c>
      <c r="AU85">
        <f>VLOOKUP(CONCATENATE($A85,AU$3),[1]Blad3!$A$3:$J$4477,7,FALSE)</f>
        <v>42.95</v>
      </c>
      <c r="AV85">
        <f>VLOOKUP(CONCATENATE($A85,AV$3),[1]Blad3!$A$3:$J$4477,7,FALSE)</f>
        <v>256.75</v>
      </c>
      <c r="AX85">
        <f>VLOOKUP(CONCATENATE($A85,AX$3),[1]Blad3!$A$3:$J$4477,7,FALSE)</f>
        <v>118343.56299999999</v>
      </c>
      <c r="AY85">
        <f>VLOOKUP(CONCATENATE($A85,AY$3),[1]Blad3!$A$3:$J$4477,7,FALSE)</f>
        <v>579502.01300000004</v>
      </c>
      <c r="AZ85">
        <f>VLOOKUP(CONCATENATE($A85,AZ$3),[1]Blad3!$A$3:$J$4477,7,FALSE)</f>
        <v>0.20399999999999999</v>
      </c>
      <c r="BA85">
        <f>VLOOKUP(CONCATENATE($A85,BA$3),[1]Blad3!$A$3:$J$4477,7,FALSE)</f>
        <v>112097.349</v>
      </c>
      <c r="BB85">
        <f>VLOOKUP(CONCATENATE($A85,BB$3),[1]Blad3!$A$3:$J$4477,7,FALSE)</f>
        <v>71509.570000000007</v>
      </c>
      <c r="BC85">
        <f>VLOOKUP(CONCATENATE($A85,BC$3),[1]Blad3!$A$3:$J$4477,7,FALSE)</f>
        <v>1.5669999999999999</v>
      </c>
      <c r="BD85">
        <f>VLOOKUP(CONCATENATE($A85,BD$3),[1]Blad3!$A$3:$J$4477,7,FALSE)</f>
        <v>17606.539000000001</v>
      </c>
      <c r="BE85">
        <f>VLOOKUP(CONCATENATE($A85,BE$3),[1]Blad3!$A$3:$J$4477,7,FALSE)</f>
        <v>15825.959000000001</v>
      </c>
      <c r="BF85">
        <f>VLOOKUP(CONCATENATE($A85,BF$3),[1]Blad3!$A$3:$J$4477,7,FALSE)</f>
        <v>1.1120000000000001</v>
      </c>
      <c r="BG85">
        <f>VLOOKUP(CONCATENATE($A85,BG$3),[1]Blad3!$A$3:$J$4477,7,FALSE)</f>
        <v>226764</v>
      </c>
      <c r="BH85">
        <f>VLOOKUP(CONCATENATE($A85,BH$3),[1]Blad3!$A$3:$J$4477,7,FALSE)</f>
        <v>157730</v>
      </c>
      <c r="BI85">
        <f>VLOOKUP(CONCATENATE($A85,BI$3),[1]Blad3!$A$3:$J$4477,7,FALSE)</f>
        <v>384494</v>
      </c>
      <c r="BJ85" t="e">
        <f>VLOOKUP(CONCATENATE($A85,BJ$3),[1]Blad3!$A$3:$J$4477,7,FALSE)</f>
        <v>#N/A</v>
      </c>
    </row>
    <row r="86" spans="1:62" x14ac:dyDescent="0.25">
      <c r="A86" s="26" t="str">
        <f t="shared" si="4"/>
        <v>2012_sep_</v>
      </c>
      <c r="B86">
        <f t="shared" si="5"/>
        <v>2012</v>
      </c>
      <c r="C86" t="str">
        <f t="shared" si="6"/>
        <v>sep</v>
      </c>
      <c r="D86">
        <f>VLOOKUP(CONCATENATE($A86,D$3),[1]Blad3!$A$3:$J$4477,7,FALSE)</f>
        <v>11733.322</v>
      </c>
      <c r="E86">
        <f>VLOOKUP(CONCATENATE($A86,E$3),[1]Blad3!$A$3:$J$4477,7,FALSE)</f>
        <v>20943.271000000001</v>
      </c>
      <c r="F86">
        <f>VLOOKUP(CONCATENATE($A86,F$3),[1]Blad3!$A$3:$J$4477,7,FALSE)</f>
        <v>4814.4089999999997</v>
      </c>
      <c r="G86">
        <f>VLOOKUP(CONCATENATE($A86,G$3),[1]Blad3!$A$3:$J$4477,7,FALSE)</f>
        <v>1388.7380000000001</v>
      </c>
      <c r="H86">
        <f>VLOOKUP(CONCATENATE($A86,H$3),[1]Blad3!$A$3:$J$4477,7,FALSE)</f>
        <v>3006.8</v>
      </c>
      <c r="I86">
        <f>VLOOKUP(CONCATENATE($A86,I$3),[1]Blad3!$A$3:$J$4477,7,FALSE)</f>
        <v>35.630000000000003</v>
      </c>
      <c r="J86">
        <f>VLOOKUP(CONCATENATE($A86,J$3),[1]Blad3!$A$3:$J$4477,7,FALSE)</f>
        <v>90</v>
      </c>
      <c r="K86">
        <f>VLOOKUP(CONCATENATE($A86,K$3),[1]Blad3!$A$3:$J$4477,7,FALSE)</f>
        <v>2.8</v>
      </c>
      <c r="L86">
        <f>VLOOKUP(CONCATENATE($A86,L$3),[1]Blad3!$A$3:$J$4477,7,FALSE)</f>
        <v>25.05</v>
      </c>
      <c r="N86">
        <f>VLOOKUP(CONCATENATE($A86,N$3),[1]Blad3!$A$3:$J$4477,7,FALSE)</f>
        <v>15908.284</v>
      </c>
      <c r="O86">
        <f>VLOOKUP(CONCATENATE($A86,O$3),[1]Blad3!$A$3:$J$4477,7,FALSE)</f>
        <v>56796.991999999998</v>
      </c>
      <c r="P86">
        <f>VLOOKUP(CONCATENATE($A86,P$3),[1]Blad3!$A$3:$J$4477,7,FALSE)</f>
        <v>30230.375</v>
      </c>
      <c r="Q86">
        <f>VLOOKUP(CONCATENATE($A86,Q$3),[1]Blad3!$A$3:$J$4477,7,FALSE)</f>
        <v>3575</v>
      </c>
      <c r="R86">
        <f>VLOOKUP(CONCATENATE($A86,R$3),[1]Blad3!$A$3:$J$4477,7,FALSE)</f>
        <v>7083.3329999999996</v>
      </c>
      <c r="S86">
        <f>VLOOKUP(CONCATENATE($A86,S$3),[1]Blad3!$A$3:$J$4477,7,FALSE)</f>
        <v>42.25</v>
      </c>
      <c r="T86">
        <f>VLOOKUP(CONCATENATE($A86,T$3),[1]Blad3!$A$3:$J$4477,7,FALSE)</f>
        <v>1.06</v>
      </c>
      <c r="U86">
        <f>VLOOKUP(CONCATENATE($A86,U$3),[1]Blad3!$A$3:$J$4477,7,FALSE)</f>
        <v>29.6</v>
      </c>
      <c r="V86">
        <f>VLOOKUP(CONCATENATE($A86,V$3),[1]Blad3!$A$3:$J$4477,7,FALSE)</f>
        <v>40.5</v>
      </c>
      <c r="X86">
        <f>VLOOKUP(CONCATENATE($A86,X$3),[1]Blad3!$A$3:$J$4477,7,FALSE)</f>
        <v>12543.262000000001</v>
      </c>
      <c r="Y86">
        <f>VLOOKUP(CONCATENATE($A86,Y$3),[1]Blad3!$A$3:$J$4477,7,FALSE)</f>
        <v>58908.150999999998</v>
      </c>
      <c r="Z86">
        <f>VLOOKUP(CONCATENATE($A86,Z$3),[1]Blad3!$A$3:$J$4477,7,FALSE)</f>
        <v>28247.278999999999</v>
      </c>
      <c r="AA86">
        <f>VLOOKUP(CONCATENATE($A86,AA$3),[1]Blad3!$A$3:$J$4477,7,FALSE)</f>
        <v>16034.276</v>
      </c>
      <c r="AB86">
        <f>VLOOKUP(CONCATENATE($A86,AB$3),[1]Blad3!$A$3:$J$4477,7,FALSE)</f>
        <v>2083.3330000000001</v>
      </c>
      <c r="AC86">
        <f>VLOOKUP(CONCATENATE($A86,AC$3),[1]Blad3!$A$3:$J$4477,7,FALSE)</f>
        <v>1.75</v>
      </c>
      <c r="AD86">
        <f>VLOOKUP(CONCATENATE($A86,AD$3),[1]Blad3!$A$3:$J$4477,7,FALSE)</f>
        <v>42.25</v>
      </c>
      <c r="AE86">
        <f>VLOOKUP(CONCATENATE($A86,AE$3),[1]Blad3!$A$3:$J$4477,7,FALSE)</f>
        <v>30.5</v>
      </c>
      <c r="AG86">
        <f>VLOOKUP(CONCATENATE($A86,AG$3),[1]Blad3!$A$3:$J$4477,7,FALSE)</f>
        <v>15695.833000000001</v>
      </c>
      <c r="AH86">
        <f>VLOOKUP(CONCATENATE($A86,AH$3),[1]Blad3!$A$3:$J$4477,7,FALSE)</f>
        <v>81850</v>
      </c>
      <c r="AI86">
        <f>VLOOKUP(CONCATENATE($A86,AI$3),[1]Blad3!$A$3:$J$4477,7,FALSE)</f>
        <v>48877.5</v>
      </c>
      <c r="AJ86">
        <f>VLOOKUP(CONCATENATE($A86,AJ$3),[1]Blad3!$A$3:$J$4477,7,FALSE)</f>
        <v>13110</v>
      </c>
      <c r="AK86">
        <f>VLOOKUP(CONCATENATE($A86,AK$3),[1]Blad3!$A$3:$J$4477,7,FALSE)</f>
        <v>4166.6660000000002</v>
      </c>
      <c r="AL86">
        <f>VLOOKUP(CONCATENATE($A86,AL$3),[1]Blad3!$A$3:$J$4477,7,FALSE)</f>
        <v>1.1499999999999999</v>
      </c>
      <c r="AM86">
        <f>VLOOKUP(CONCATENATE($A86,AM$3),[1]Blad3!$A$3:$J$4477,7,FALSE)</f>
        <v>34.299999999999997</v>
      </c>
      <c r="AO86">
        <f>VLOOKUP(CONCATENATE($A86,AO$3),[1]Blad3!$A$3:$J$4477,7,FALSE)</f>
        <v>10903.888999999999</v>
      </c>
      <c r="AP86">
        <f>VLOOKUP(CONCATENATE($A86,AP$3),[1]Blad3!$A$3:$J$4477,7,FALSE)</f>
        <v>140458.55100000001</v>
      </c>
      <c r="AQ86">
        <f>VLOOKUP(CONCATENATE($A86,AQ$3),[1]Blad3!$A$3:$J$4477,7,FALSE)</f>
        <v>99166.755000000005</v>
      </c>
      <c r="AR86">
        <f>VLOOKUP(CONCATENATE($A86,AR$3),[1]Blad3!$A$3:$J$4477,7,FALSE)</f>
        <v>20249.379000000001</v>
      </c>
      <c r="AS86">
        <f>VLOOKUP(CONCATENATE($A86,AS$3),[1]Blad3!$A$3:$J$4477,7,FALSE)</f>
        <v>10138.526</v>
      </c>
      <c r="AT86">
        <f>VLOOKUP(CONCATENATE($A86,AT$3),[1]Blad3!$A$3:$J$4477,7,FALSE)</f>
        <v>0.93500000000000005</v>
      </c>
      <c r="AU86">
        <f>VLOOKUP(CONCATENATE($A86,AU$3),[1]Blad3!$A$3:$J$4477,7,FALSE)</f>
        <v>44.05</v>
      </c>
      <c r="AV86">
        <f>VLOOKUP(CONCATENATE($A86,AV$3),[1]Blad3!$A$3:$J$4477,7,FALSE)</f>
        <v>259.14999999999998</v>
      </c>
      <c r="AX86">
        <f>VLOOKUP(CONCATENATE($A86,AX$3),[1]Blad3!$A$3:$J$4477,7,FALSE)</f>
        <v>124461.887</v>
      </c>
      <c r="AY86">
        <f>VLOOKUP(CONCATENATE($A86,AY$3),[1]Blad3!$A$3:$J$4477,7,FALSE)</f>
        <v>501769.80099999998</v>
      </c>
      <c r="AZ86">
        <f>VLOOKUP(CONCATENATE($A86,AZ$3),[1]Blad3!$A$3:$J$4477,7,FALSE)</f>
        <v>0.248</v>
      </c>
      <c r="BA86">
        <f>VLOOKUP(CONCATENATE($A86,BA$3),[1]Blad3!$A$3:$J$4477,7,FALSE)</f>
        <v>102230.966</v>
      </c>
      <c r="BB86">
        <f>VLOOKUP(CONCATENATE($A86,BB$3),[1]Blad3!$A$3:$J$4477,7,FALSE)</f>
        <v>61712.355000000003</v>
      </c>
      <c r="BC86">
        <f>VLOOKUP(CONCATENATE($A86,BC$3),[1]Blad3!$A$3:$J$4477,7,FALSE)</f>
        <v>1.6559999999999999</v>
      </c>
      <c r="BD86">
        <f>VLOOKUP(CONCATENATE($A86,BD$3),[1]Blad3!$A$3:$J$4477,7,FALSE)</f>
        <v>16292.145</v>
      </c>
      <c r="BE86">
        <f>VLOOKUP(CONCATENATE($A86,BE$3),[1]Blad3!$A$3:$J$4477,7,FALSE)</f>
        <v>18736.076000000001</v>
      </c>
      <c r="BF86">
        <f>VLOOKUP(CONCATENATE($A86,BF$3),[1]Blad3!$A$3:$J$4477,7,FALSE)</f>
        <v>0.86899999999999999</v>
      </c>
      <c r="BG86">
        <f>VLOOKUP(CONCATENATE($A86,BG$3),[1]Blad3!$A$3:$J$4477,7,FALSE)</f>
        <v>226792</v>
      </c>
      <c r="BH86">
        <f>VLOOKUP(CONCATENATE($A86,BH$3),[1]Blad3!$A$3:$J$4477,7,FALSE)</f>
        <v>144617</v>
      </c>
      <c r="BI86">
        <f>VLOOKUP(CONCATENATE($A86,BI$3),[1]Blad3!$A$3:$J$4477,7,FALSE)</f>
        <v>371409</v>
      </c>
      <c r="BJ86" t="e">
        <f>VLOOKUP(CONCATENATE($A86,BJ$3),[1]Blad3!$A$3:$J$4477,7,FALSE)</f>
        <v>#N/A</v>
      </c>
    </row>
    <row r="87" spans="1:62" x14ac:dyDescent="0.25">
      <c r="A87" s="26" t="str">
        <f t="shared" si="4"/>
        <v>2012_okt_</v>
      </c>
      <c r="B87">
        <f t="shared" si="5"/>
        <v>2012</v>
      </c>
      <c r="C87" t="str">
        <f t="shared" si="6"/>
        <v>okt</v>
      </c>
      <c r="D87">
        <f>VLOOKUP(CONCATENATE($A87,D$3),[1]Blad3!$A$3:$J$4477,7,FALSE)</f>
        <v>12560.419</v>
      </c>
      <c r="E87">
        <f>VLOOKUP(CONCATENATE($A87,E$3),[1]Blad3!$A$3:$J$4477,7,FALSE)</f>
        <v>21764.205000000002</v>
      </c>
      <c r="F87">
        <f>VLOOKUP(CONCATENATE($A87,F$3),[1]Blad3!$A$3:$J$4477,7,FALSE)</f>
        <v>4920.1149999999998</v>
      </c>
      <c r="G87">
        <f>VLOOKUP(CONCATENATE($A87,G$3),[1]Blad3!$A$3:$J$4477,7,FALSE)</f>
        <v>1388.7380000000001</v>
      </c>
      <c r="H87">
        <f>VLOOKUP(CONCATENATE($A87,H$3),[1]Blad3!$A$3:$J$4477,7,FALSE)</f>
        <v>2894.9319999999998</v>
      </c>
      <c r="I87">
        <f>VLOOKUP(CONCATENATE($A87,I$3),[1]Blad3!$A$3:$J$4477,7,FALSE)</f>
        <v>36.26</v>
      </c>
      <c r="J87">
        <f>VLOOKUP(CONCATENATE($A87,J$3),[1]Blad3!$A$3:$J$4477,7,FALSE)</f>
        <v>90</v>
      </c>
      <c r="K87">
        <f>VLOOKUP(CONCATENATE($A87,K$3),[1]Blad3!$A$3:$J$4477,7,FALSE)</f>
        <v>2.65</v>
      </c>
      <c r="L87">
        <f>VLOOKUP(CONCATENATE($A87,L$3),[1]Blad3!$A$3:$J$4477,7,FALSE)</f>
        <v>25.6</v>
      </c>
      <c r="N87">
        <f>VLOOKUP(CONCATENATE($A87,N$3),[1]Blad3!$A$3:$J$4477,7,FALSE)</f>
        <v>14549.37</v>
      </c>
      <c r="O87">
        <f>VLOOKUP(CONCATENATE($A87,O$3),[1]Blad3!$A$3:$J$4477,7,FALSE)</f>
        <v>56052.391000000003</v>
      </c>
      <c r="P87">
        <f>VLOOKUP(CONCATENATE($A87,P$3),[1]Blad3!$A$3:$J$4477,7,FALSE)</f>
        <v>30819.687000000002</v>
      </c>
      <c r="Q87">
        <f>VLOOKUP(CONCATENATE($A87,Q$3),[1]Blad3!$A$3:$J$4477,7,FALSE)</f>
        <v>3600</v>
      </c>
      <c r="R87">
        <f>VLOOKUP(CONCATENATE($A87,R$3),[1]Blad3!$A$3:$J$4477,7,FALSE)</f>
        <v>7083.3329999999996</v>
      </c>
      <c r="S87">
        <f>VLOOKUP(CONCATENATE($A87,S$3),[1]Blad3!$A$3:$J$4477,7,FALSE)</f>
        <v>41.5</v>
      </c>
      <c r="T87">
        <f>VLOOKUP(CONCATENATE($A87,T$3),[1]Blad3!$A$3:$J$4477,7,FALSE)</f>
        <v>1.08</v>
      </c>
      <c r="U87">
        <f>VLOOKUP(CONCATENATE($A87,U$3),[1]Blad3!$A$3:$J$4477,7,FALSE)</f>
        <v>30.2</v>
      </c>
      <c r="V87">
        <f>VLOOKUP(CONCATENATE($A87,V$3),[1]Blad3!$A$3:$J$4477,7,FALSE)</f>
        <v>41.25</v>
      </c>
      <c r="X87">
        <f>VLOOKUP(CONCATENATE($A87,X$3),[1]Blad3!$A$3:$J$4477,7,FALSE)</f>
        <v>11552.666999999999</v>
      </c>
      <c r="Y87">
        <f>VLOOKUP(CONCATENATE($A87,Y$3),[1]Blad3!$A$3:$J$4477,7,FALSE)</f>
        <v>58234.915000000001</v>
      </c>
      <c r="Z87">
        <f>VLOOKUP(CONCATENATE($A87,Z$3),[1]Blad3!$A$3:$J$4477,7,FALSE)</f>
        <v>28849.27</v>
      </c>
      <c r="AA87">
        <f>VLOOKUP(CONCATENATE($A87,AA$3),[1]Blad3!$A$3:$J$4477,7,FALSE)</f>
        <v>15749.643</v>
      </c>
      <c r="AB87">
        <f>VLOOKUP(CONCATENATE($A87,AB$3),[1]Blad3!$A$3:$J$4477,7,FALSE)</f>
        <v>2083.3330000000001</v>
      </c>
      <c r="AC87">
        <f>VLOOKUP(CONCATENATE($A87,AC$3),[1]Blad3!$A$3:$J$4477,7,FALSE)</f>
        <v>1.73</v>
      </c>
      <c r="AD87">
        <f>VLOOKUP(CONCATENATE($A87,AD$3),[1]Blad3!$A$3:$J$4477,7,FALSE)</f>
        <v>41.5</v>
      </c>
      <c r="AE87">
        <f>VLOOKUP(CONCATENATE($A87,AE$3),[1]Blad3!$A$3:$J$4477,7,FALSE)</f>
        <v>31.15</v>
      </c>
      <c r="AG87">
        <f>VLOOKUP(CONCATENATE($A87,AG$3),[1]Blad3!$A$3:$J$4477,7,FALSE)</f>
        <v>22885.75</v>
      </c>
      <c r="AH87">
        <f>VLOOKUP(CONCATENATE($A87,AH$3),[1]Blad3!$A$3:$J$4477,7,FALSE)</f>
        <v>89982</v>
      </c>
      <c r="AI87">
        <f>VLOOKUP(CONCATENATE($A87,AI$3),[1]Blad3!$A$3:$J$4477,7,FALSE)</f>
        <v>49661.25</v>
      </c>
      <c r="AJ87">
        <f>VLOOKUP(CONCATENATE($A87,AJ$3),[1]Blad3!$A$3:$J$4477,7,FALSE)</f>
        <v>13268.333000000001</v>
      </c>
      <c r="AK87">
        <f>VLOOKUP(CONCATENATE($A87,AK$3),[1]Blad3!$A$3:$J$4477,7,FALSE)</f>
        <v>4166.6660000000002</v>
      </c>
      <c r="AL87">
        <f>VLOOKUP(CONCATENATE($A87,AL$3),[1]Blad3!$A$3:$J$4477,7,FALSE)</f>
        <v>1.26</v>
      </c>
      <c r="AM87">
        <f>VLOOKUP(CONCATENATE($A87,AM$3),[1]Blad3!$A$3:$J$4477,7,FALSE)</f>
        <v>34.85</v>
      </c>
      <c r="AO87">
        <f>VLOOKUP(CONCATENATE($A87,AO$3),[1]Blad3!$A$3:$J$4477,7,FALSE)</f>
        <v>9956.3629999999994</v>
      </c>
      <c r="AP87">
        <f>VLOOKUP(CONCATENATE($A87,AP$3),[1]Blad3!$A$3:$J$4477,7,FALSE)</f>
        <v>141209.66699999999</v>
      </c>
      <c r="AQ87">
        <f>VLOOKUP(CONCATENATE($A87,AQ$3),[1]Blad3!$A$3:$J$4477,7,FALSE)</f>
        <v>100704.87</v>
      </c>
      <c r="AR87">
        <f>VLOOKUP(CONCATENATE($A87,AR$3),[1]Blad3!$A$3:$J$4477,7,FALSE)</f>
        <v>20409.905999999999</v>
      </c>
      <c r="AS87">
        <f>VLOOKUP(CONCATENATE($A87,AS$3),[1]Blad3!$A$3:$J$4477,7,FALSE)</f>
        <v>10138.526</v>
      </c>
      <c r="AT87">
        <f>VLOOKUP(CONCATENATE($A87,AT$3),[1]Blad3!$A$3:$J$4477,7,FALSE)</f>
        <v>0.94</v>
      </c>
      <c r="AU87">
        <f>VLOOKUP(CONCATENATE($A87,AU$3),[1]Blad3!$A$3:$J$4477,7,FALSE)</f>
        <v>44.8</v>
      </c>
      <c r="AV87">
        <f>VLOOKUP(CONCATENATE($A87,AV$3),[1]Blad3!$A$3:$J$4477,7,FALSE)</f>
        <v>260.64999999999998</v>
      </c>
      <c r="AX87">
        <f>VLOOKUP(CONCATENATE($A87,AX$3),[1]Blad3!$A$3:$J$4477,7,FALSE)</f>
        <v>0</v>
      </c>
      <c r="AY87">
        <f>VLOOKUP(CONCATENATE($A87,AY$3),[1]Blad3!$A$3:$J$4477,7,FALSE)</f>
        <v>0</v>
      </c>
      <c r="AZ87">
        <f>VLOOKUP(CONCATENATE($A87,AZ$3),[1]Blad3!$A$3:$J$4477,7,FALSE)</f>
        <v>0</v>
      </c>
      <c r="BA87">
        <f>VLOOKUP(CONCATENATE($A87,BA$3),[1]Blad3!$A$3:$J$4477,7,FALSE)</f>
        <v>0</v>
      </c>
      <c r="BB87">
        <f>VLOOKUP(CONCATENATE($A87,BB$3),[1]Blad3!$A$3:$J$4477,7,FALSE)</f>
        <v>0</v>
      </c>
      <c r="BC87">
        <f>VLOOKUP(CONCATENATE($A87,BC$3),[1]Blad3!$A$3:$J$4477,7,FALSE)</f>
        <v>0</v>
      </c>
      <c r="BD87">
        <f>VLOOKUP(CONCATENATE($A87,BD$3),[1]Blad3!$A$3:$J$4477,7,FALSE)</f>
        <v>0</v>
      </c>
      <c r="BE87">
        <f>VLOOKUP(CONCATENATE($A87,BE$3),[1]Blad3!$A$3:$J$4477,7,FALSE)</f>
        <v>0</v>
      </c>
      <c r="BF87">
        <f>VLOOKUP(CONCATENATE($A87,BF$3),[1]Blad3!$A$3:$J$4477,7,FALSE)</f>
        <v>0</v>
      </c>
      <c r="BG87">
        <f>VLOOKUP(CONCATENATE($A87,BG$3),[1]Blad3!$A$3:$J$4477,7,FALSE)</f>
        <v>0</v>
      </c>
      <c r="BH87">
        <f>VLOOKUP(CONCATENATE($A87,BH$3),[1]Blad3!$A$3:$J$4477,7,FALSE)</f>
        <v>0</v>
      </c>
      <c r="BI87">
        <f>VLOOKUP(CONCATENATE($A87,BI$3),[1]Blad3!$A$3:$J$4477,7,FALSE)</f>
        <v>0</v>
      </c>
      <c r="BJ87" t="e">
        <f>VLOOKUP(CONCATENATE($A87,BJ$3),[1]Blad3!$A$3:$J$4477,7,FALSE)</f>
        <v>#N/A</v>
      </c>
    </row>
    <row r="88" spans="1:62" x14ac:dyDescent="0.25">
      <c r="A88" s="26" t="str">
        <f t="shared" si="4"/>
        <v>2012_nov_</v>
      </c>
      <c r="B88">
        <f t="shared" si="5"/>
        <v>2012</v>
      </c>
      <c r="C88" t="str">
        <f t="shared" si="6"/>
        <v>nov</v>
      </c>
      <c r="D88">
        <f>VLOOKUP(CONCATENATE($A88,D$3),[1]Blad3!$A$3:$J$4477,7,FALSE)</f>
        <v>13099.578</v>
      </c>
      <c r="E88">
        <f>VLOOKUP(CONCATENATE($A88,E$3),[1]Blad3!$A$3:$J$4477,7,FALSE)</f>
        <v>22389.85</v>
      </c>
      <c r="F88">
        <f>VLOOKUP(CONCATENATE($A88,F$3),[1]Blad3!$A$3:$J$4477,7,FALSE)</f>
        <v>5006.6009999999997</v>
      </c>
      <c r="G88">
        <f>VLOOKUP(CONCATENATE($A88,G$3),[1]Blad3!$A$3:$J$4477,7,FALSE)</f>
        <v>1388.7380000000001</v>
      </c>
      <c r="H88">
        <f>VLOOKUP(CONCATENATE($A88,H$3),[1]Blad3!$A$3:$J$4477,7,FALSE)</f>
        <v>2894.9319999999998</v>
      </c>
      <c r="I88">
        <f>VLOOKUP(CONCATENATE($A88,I$3),[1]Blad3!$A$3:$J$4477,7,FALSE)</f>
        <v>38.51</v>
      </c>
      <c r="J88">
        <f>VLOOKUP(CONCATENATE($A88,J$3),[1]Blad3!$A$3:$J$4477,7,FALSE)</f>
        <v>92</v>
      </c>
      <c r="K88">
        <f>VLOOKUP(CONCATENATE($A88,K$3),[1]Blad3!$A$3:$J$4477,7,FALSE)</f>
        <v>2.6</v>
      </c>
      <c r="L88">
        <f>VLOOKUP(CONCATENATE($A88,L$3),[1]Blad3!$A$3:$J$4477,7,FALSE)</f>
        <v>26.05</v>
      </c>
      <c r="N88">
        <f>VLOOKUP(CONCATENATE($A88,N$3),[1]Blad3!$A$3:$J$4477,7,FALSE)</f>
        <v>13714.462</v>
      </c>
      <c r="O88">
        <f>VLOOKUP(CONCATENATE($A88,O$3),[1]Blad3!$A$3:$J$4477,7,FALSE)</f>
        <v>55712.807000000001</v>
      </c>
      <c r="P88">
        <f>VLOOKUP(CONCATENATE($A88,P$3),[1]Blad3!$A$3:$J$4477,7,FALSE)</f>
        <v>31302.511999999999</v>
      </c>
      <c r="Q88">
        <f>VLOOKUP(CONCATENATE($A88,Q$3),[1]Blad3!$A$3:$J$4477,7,FALSE)</f>
        <v>3612.5</v>
      </c>
      <c r="R88">
        <f>VLOOKUP(CONCATENATE($A88,R$3),[1]Blad3!$A$3:$J$4477,7,FALSE)</f>
        <v>7083.3329999999996</v>
      </c>
      <c r="S88">
        <f>VLOOKUP(CONCATENATE($A88,S$3),[1]Blad3!$A$3:$J$4477,7,FALSE)</f>
        <v>41.5</v>
      </c>
      <c r="T88">
        <f>VLOOKUP(CONCATENATE($A88,T$3),[1]Blad3!$A$3:$J$4477,7,FALSE)</f>
        <v>1.03</v>
      </c>
      <c r="U88">
        <f>VLOOKUP(CONCATENATE($A88,U$3),[1]Blad3!$A$3:$J$4477,7,FALSE)</f>
        <v>30.7</v>
      </c>
      <c r="V88">
        <f>VLOOKUP(CONCATENATE($A88,V$3),[1]Blad3!$A$3:$J$4477,7,FALSE)</f>
        <v>41.85</v>
      </c>
      <c r="X88">
        <f>VLOOKUP(CONCATENATE($A88,X$3),[1]Blad3!$A$3:$J$4477,7,FALSE)</f>
        <v>8396.6530000000002</v>
      </c>
      <c r="Y88">
        <f>VLOOKUP(CONCATENATE($A88,Y$3),[1]Blad3!$A$3:$J$4477,7,FALSE)</f>
        <v>55541.970999999998</v>
      </c>
      <c r="Z88">
        <f>VLOOKUP(CONCATENATE($A88,Z$3),[1]Blad3!$A$3:$J$4477,7,FALSE)</f>
        <v>29312.34</v>
      </c>
      <c r="AA88">
        <f>VLOOKUP(CONCATENATE($A88,AA$3),[1]Blad3!$A$3:$J$4477,7,FALSE)</f>
        <v>15749.643</v>
      </c>
      <c r="AB88">
        <f>VLOOKUP(CONCATENATE($A88,AB$3),[1]Blad3!$A$3:$J$4477,7,FALSE)</f>
        <v>2083.3330000000001</v>
      </c>
      <c r="AC88">
        <f>VLOOKUP(CONCATENATE($A88,AC$3),[1]Blad3!$A$3:$J$4477,7,FALSE)</f>
        <v>1.65</v>
      </c>
      <c r="AD88">
        <f>VLOOKUP(CONCATENATE($A88,AD$3),[1]Blad3!$A$3:$J$4477,7,FALSE)</f>
        <v>41.5</v>
      </c>
      <c r="AE88">
        <f>VLOOKUP(CONCATENATE($A88,AE$3),[1]Blad3!$A$3:$J$4477,7,FALSE)</f>
        <v>31.65</v>
      </c>
      <c r="AG88">
        <f>VLOOKUP(CONCATENATE($A88,AG$3),[1]Blad3!$A$3:$J$4477,7,FALSE)</f>
        <v>24151.666000000001</v>
      </c>
      <c r="AH88">
        <f>VLOOKUP(CONCATENATE($A88,AH$3),[1]Blad3!$A$3:$J$4477,7,FALSE)</f>
        <v>92190</v>
      </c>
      <c r="AI88">
        <f>VLOOKUP(CONCATENATE($A88,AI$3),[1]Blad3!$A$3:$J$4477,7,FALSE)</f>
        <v>50445</v>
      </c>
      <c r="AJ88">
        <f>VLOOKUP(CONCATENATE($A88,AJ$3),[1]Blad3!$A$3:$J$4477,7,FALSE)</f>
        <v>13426.665999999999</v>
      </c>
      <c r="AK88">
        <f>VLOOKUP(CONCATENATE($A88,AK$3),[1]Blad3!$A$3:$J$4477,7,FALSE)</f>
        <v>4166.6660000000002</v>
      </c>
      <c r="AL88">
        <f>VLOOKUP(CONCATENATE($A88,AL$3),[1]Blad3!$A$3:$J$4477,7,FALSE)</f>
        <v>1.29</v>
      </c>
      <c r="AM88">
        <f>VLOOKUP(CONCATENATE($A88,AM$3),[1]Blad3!$A$3:$J$4477,7,FALSE)</f>
        <v>35.4</v>
      </c>
      <c r="AO88">
        <f>VLOOKUP(CONCATENATE($A88,AO$3),[1]Blad3!$A$3:$J$4477,7,FALSE)</f>
        <v>7969.3860000000004</v>
      </c>
      <c r="AP88">
        <f>VLOOKUP(CONCATENATE($A88,AP$3),[1]Blad3!$A$3:$J$4477,7,FALSE)</f>
        <v>141209.66699999999</v>
      </c>
      <c r="AQ88">
        <f>VLOOKUP(CONCATENATE($A88,AQ$3),[1]Blad3!$A$3:$J$4477,7,FALSE)</f>
        <v>102627.636</v>
      </c>
      <c r="AR88">
        <f>VLOOKUP(CONCATENATE($A88,AR$3),[1]Blad3!$A$3:$J$4477,7,FALSE)</f>
        <v>20474.116999999998</v>
      </c>
      <c r="AS88">
        <f>VLOOKUP(CONCATENATE($A88,AS$3),[1]Blad3!$A$3:$J$4477,7,FALSE)</f>
        <v>10138.526</v>
      </c>
      <c r="AT88">
        <f>VLOOKUP(CONCATENATE($A88,AT$3),[1]Blad3!$A$3:$J$4477,7,FALSE)</f>
        <v>0.94</v>
      </c>
      <c r="AU88">
        <f>VLOOKUP(CONCATENATE($A88,AU$3),[1]Blad3!$A$3:$J$4477,7,FALSE)</f>
        <v>45.35</v>
      </c>
      <c r="AV88">
        <f>VLOOKUP(CONCATENATE($A88,AV$3),[1]Blad3!$A$3:$J$4477,7,FALSE)</f>
        <v>277.14999999999998</v>
      </c>
      <c r="AX88">
        <f>VLOOKUP(CONCATENATE($A88,AX$3),[1]Blad3!$A$3:$J$4477,7,FALSE)</f>
        <v>0</v>
      </c>
      <c r="AY88">
        <f>VLOOKUP(CONCATENATE($A88,AY$3),[1]Blad3!$A$3:$J$4477,7,FALSE)</f>
        <v>0</v>
      </c>
      <c r="AZ88">
        <f>VLOOKUP(CONCATENATE($A88,AZ$3),[1]Blad3!$A$3:$J$4477,7,FALSE)</f>
        <v>0</v>
      </c>
      <c r="BA88">
        <f>VLOOKUP(CONCATENATE($A88,BA$3),[1]Blad3!$A$3:$J$4477,7,FALSE)</f>
        <v>0</v>
      </c>
      <c r="BB88">
        <f>VLOOKUP(CONCATENATE($A88,BB$3),[1]Blad3!$A$3:$J$4477,7,FALSE)</f>
        <v>0</v>
      </c>
      <c r="BC88">
        <f>VLOOKUP(CONCATENATE($A88,BC$3),[1]Blad3!$A$3:$J$4477,7,FALSE)</f>
        <v>0</v>
      </c>
      <c r="BD88">
        <f>VLOOKUP(CONCATENATE($A88,BD$3),[1]Blad3!$A$3:$J$4477,7,FALSE)</f>
        <v>0</v>
      </c>
      <c r="BE88">
        <f>VLOOKUP(CONCATENATE($A88,BE$3),[1]Blad3!$A$3:$J$4477,7,FALSE)</f>
        <v>0</v>
      </c>
      <c r="BF88">
        <f>VLOOKUP(CONCATENATE($A88,BF$3),[1]Blad3!$A$3:$J$4477,7,FALSE)</f>
        <v>0</v>
      </c>
      <c r="BG88">
        <f>VLOOKUP(CONCATENATE($A88,BG$3),[1]Blad3!$A$3:$J$4477,7,FALSE)</f>
        <v>0</v>
      </c>
      <c r="BH88">
        <f>VLOOKUP(CONCATENATE($A88,BH$3),[1]Blad3!$A$3:$J$4477,7,FALSE)</f>
        <v>0</v>
      </c>
      <c r="BI88">
        <f>VLOOKUP(CONCATENATE($A88,BI$3),[1]Blad3!$A$3:$J$4477,7,FALSE)</f>
        <v>0</v>
      </c>
      <c r="BJ88" t="e">
        <f>VLOOKUP(CONCATENATE($A88,BJ$3),[1]Blad3!$A$3:$J$4477,7,FALSE)</f>
        <v>#N/A</v>
      </c>
    </row>
    <row r="89" spans="1:62" x14ac:dyDescent="0.25">
      <c r="A89" s="26" t="str">
        <f t="shared" si="4"/>
        <v>2012_dec_</v>
      </c>
      <c r="B89">
        <f t="shared" si="5"/>
        <v>2012</v>
      </c>
      <c r="C89" t="str">
        <f t="shared" si="6"/>
        <v>dec</v>
      </c>
      <c r="D89">
        <f>VLOOKUP(CONCATENATE($A89,D$3),[1]Blad3!$A$3:$J$4477,7,FALSE)</f>
        <v>13276.925999999999</v>
      </c>
      <c r="E89">
        <f>VLOOKUP(CONCATENATE($A89,E$3),[1]Blad3!$A$3:$J$4477,7,FALSE)</f>
        <v>23257.888999999999</v>
      </c>
      <c r="F89">
        <f>VLOOKUP(CONCATENATE($A89,F$3),[1]Blad3!$A$3:$J$4477,7,FALSE)</f>
        <v>5697.2910000000002</v>
      </c>
      <c r="G89">
        <f>VLOOKUP(CONCATENATE($A89,G$3),[1]Blad3!$A$3:$J$4477,7,FALSE)</f>
        <v>1388.7380000000001</v>
      </c>
      <c r="H89">
        <f>VLOOKUP(CONCATENATE($A89,H$3),[1]Blad3!$A$3:$J$4477,7,FALSE)</f>
        <v>2894.9319999999998</v>
      </c>
      <c r="I89">
        <f>VLOOKUP(CONCATENATE($A89,I$3),[1]Blad3!$A$3:$J$4477,7,FALSE)</f>
        <v>37.86</v>
      </c>
      <c r="J89">
        <f>VLOOKUP(CONCATENATE($A89,J$3),[1]Blad3!$A$3:$J$4477,7,FALSE)</f>
        <v>95</v>
      </c>
      <c r="K89">
        <f>VLOOKUP(CONCATENATE($A89,K$3),[1]Blad3!$A$3:$J$4477,7,FALSE)</f>
        <v>2.4</v>
      </c>
      <c r="L89">
        <f>VLOOKUP(CONCATENATE($A89,L$3),[1]Blad3!$A$3:$J$4477,7,FALSE)</f>
        <v>26.35</v>
      </c>
      <c r="N89">
        <f>VLOOKUP(CONCATENATE($A89,N$3),[1]Blad3!$A$3:$J$4477,7,FALSE)</f>
        <v>0</v>
      </c>
      <c r="O89">
        <f>VLOOKUP(CONCATENATE($A89,O$3),[1]Blad3!$A$3:$J$4477,7,FALSE)</f>
        <v>0</v>
      </c>
      <c r="P89">
        <f>VLOOKUP(CONCATENATE($A89,P$3),[1]Blad3!$A$3:$J$4477,7,FALSE)</f>
        <v>0</v>
      </c>
      <c r="Q89">
        <f>VLOOKUP(CONCATENATE($A89,Q$3),[1]Blad3!$A$3:$J$4477,7,FALSE)</f>
        <v>0</v>
      </c>
      <c r="R89">
        <f>VLOOKUP(CONCATENATE($A89,R$3),[1]Blad3!$A$3:$J$4477,7,FALSE)</f>
        <v>0</v>
      </c>
      <c r="S89">
        <f>VLOOKUP(CONCATENATE($A89,S$3),[1]Blad3!$A$3:$J$4477,7,FALSE)</f>
        <v>0</v>
      </c>
      <c r="T89">
        <f>VLOOKUP(CONCATENATE($A89,T$3),[1]Blad3!$A$3:$J$4477,7,FALSE)</f>
        <v>0</v>
      </c>
      <c r="U89">
        <f>VLOOKUP(CONCATENATE($A89,U$3),[1]Blad3!$A$3:$J$4477,7,FALSE)</f>
        <v>0</v>
      </c>
      <c r="V89">
        <f>VLOOKUP(CONCATENATE($A89,V$3),[1]Blad3!$A$3:$J$4477,7,FALSE)</f>
        <v>0</v>
      </c>
      <c r="X89">
        <f>VLOOKUP(CONCATENATE($A89,X$3),[1]Blad3!$A$3:$J$4477,7,FALSE)</f>
        <v>0</v>
      </c>
      <c r="Y89" t="e">
        <f>VLOOKUP(CONCATENATE($A89,Y$3),[1]Blad3!$A$3:$J$4477,7,FALSE)</f>
        <v>#N/A</v>
      </c>
      <c r="Z89" t="e">
        <f>VLOOKUP(CONCATENATE($A89,Z$3),[1]Blad3!$A$3:$J$4477,7,FALSE)</f>
        <v>#N/A</v>
      </c>
      <c r="AA89" t="e">
        <f>VLOOKUP(CONCATENATE($A89,AA$3),[1]Blad3!$A$3:$J$4477,7,FALSE)</f>
        <v>#N/A</v>
      </c>
      <c r="AB89">
        <f>VLOOKUP(CONCATENATE($A89,AB$3),[1]Blad3!$A$3:$J$4477,7,FALSE)</f>
        <v>0</v>
      </c>
      <c r="AC89">
        <f>VLOOKUP(CONCATENATE($A89,AC$3),[1]Blad3!$A$3:$J$4477,7,FALSE)</f>
        <v>0</v>
      </c>
      <c r="AD89">
        <f>VLOOKUP(CONCATENATE($A89,AD$3),[1]Blad3!$A$3:$J$4477,7,FALSE)</f>
        <v>0</v>
      </c>
      <c r="AE89">
        <f>VLOOKUP(CONCATENATE($A89,AE$3),[1]Blad3!$A$3:$J$4477,7,FALSE)</f>
        <v>0</v>
      </c>
      <c r="AG89">
        <f>VLOOKUP(CONCATENATE($A89,AG$3),[1]Blad3!$A$3:$J$4477,7,FALSE)</f>
        <v>0</v>
      </c>
      <c r="AH89">
        <f>VLOOKUP(CONCATENATE($A89,AH$3),[1]Blad3!$A$3:$J$4477,7,FALSE)</f>
        <v>0</v>
      </c>
      <c r="AI89">
        <f>VLOOKUP(CONCATENATE($A89,AI$3),[1]Blad3!$A$3:$J$4477,7,FALSE)</f>
        <v>0</v>
      </c>
      <c r="AJ89">
        <f>VLOOKUP(CONCATENATE($A89,AJ$3),[1]Blad3!$A$3:$J$4477,7,FALSE)</f>
        <v>0</v>
      </c>
      <c r="AK89">
        <f>VLOOKUP(CONCATENATE($A89,AK$3),[1]Blad3!$A$3:$J$4477,7,FALSE)</f>
        <v>0</v>
      </c>
      <c r="AL89">
        <f>VLOOKUP(CONCATENATE($A89,AL$3),[1]Blad3!$A$3:$J$4477,7,FALSE)</f>
        <v>0</v>
      </c>
      <c r="AM89">
        <f>VLOOKUP(CONCATENATE($A89,AM$3),[1]Blad3!$A$3:$J$4477,7,FALSE)</f>
        <v>0</v>
      </c>
      <c r="AO89">
        <f>VLOOKUP(CONCATENATE($A89,AO$3),[1]Blad3!$A$3:$J$4477,7,FALSE)</f>
        <v>0</v>
      </c>
      <c r="AP89">
        <f>VLOOKUP(CONCATENATE($A89,AP$3),[1]Blad3!$A$3:$J$4477,7,FALSE)</f>
        <v>0</v>
      </c>
      <c r="AQ89">
        <f>VLOOKUP(CONCATENATE($A89,AQ$3),[1]Blad3!$A$3:$J$4477,7,FALSE)</f>
        <v>0</v>
      </c>
      <c r="AR89">
        <f>VLOOKUP(CONCATENATE($A89,AR$3),[1]Blad3!$A$3:$J$4477,7,FALSE)</f>
        <v>0</v>
      </c>
      <c r="AS89">
        <f>VLOOKUP(CONCATENATE($A89,AS$3),[1]Blad3!$A$3:$J$4477,7,FALSE)</f>
        <v>0</v>
      </c>
      <c r="AT89">
        <f>VLOOKUP(CONCATENATE($A89,AT$3),[1]Blad3!$A$3:$J$4477,7,FALSE)</f>
        <v>0</v>
      </c>
      <c r="AU89">
        <f>VLOOKUP(CONCATENATE($A89,AU$3),[1]Blad3!$A$3:$J$4477,7,FALSE)</f>
        <v>0</v>
      </c>
      <c r="AV89">
        <f>VLOOKUP(CONCATENATE($A89,AV$3),[1]Blad3!$A$3:$J$4477,7,FALSE)</f>
        <v>0</v>
      </c>
      <c r="AX89">
        <f>VLOOKUP(CONCATENATE($A89,AX$3),[1]Blad3!$A$3:$J$4477,7,FALSE)</f>
        <v>0</v>
      </c>
      <c r="AY89">
        <f>VLOOKUP(CONCATENATE($A89,AY$3),[1]Blad3!$A$3:$J$4477,7,FALSE)</f>
        <v>0</v>
      </c>
      <c r="AZ89">
        <f>VLOOKUP(CONCATENATE($A89,AZ$3),[1]Blad3!$A$3:$J$4477,7,FALSE)</f>
        <v>0</v>
      </c>
      <c r="BA89">
        <f>VLOOKUP(CONCATENATE($A89,BA$3),[1]Blad3!$A$3:$J$4477,7,FALSE)</f>
        <v>0</v>
      </c>
      <c r="BB89">
        <f>VLOOKUP(CONCATENATE($A89,BB$3),[1]Blad3!$A$3:$J$4477,7,FALSE)</f>
        <v>0</v>
      </c>
      <c r="BC89">
        <f>VLOOKUP(CONCATENATE($A89,BC$3),[1]Blad3!$A$3:$J$4477,7,FALSE)</f>
        <v>0</v>
      </c>
      <c r="BD89">
        <f>VLOOKUP(CONCATENATE($A89,BD$3),[1]Blad3!$A$3:$J$4477,7,FALSE)</f>
        <v>0</v>
      </c>
      <c r="BE89">
        <f>VLOOKUP(CONCATENATE($A89,BE$3),[1]Blad3!$A$3:$J$4477,7,FALSE)</f>
        <v>0</v>
      </c>
      <c r="BF89">
        <f>VLOOKUP(CONCATENATE($A89,BF$3),[1]Blad3!$A$3:$J$4477,7,FALSE)</f>
        <v>0</v>
      </c>
      <c r="BG89">
        <f>VLOOKUP(CONCATENATE($A89,BG$3),[1]Blad3!$A$3:$J$4477,7,FALSE)</f>
        <v>0</v>
      </c>
      <c r="BH89">
        <f>VLOOKUP(CONCATENATE($A89,BH$3),[1]Blad3!$A$3:$J$4477,7,FALSE)</f>
        <v>0</v>
      </c>
      <c r="BI89">
        <f>VLOOKUP(CONCATENATE($A89,BI$3),[1]Blad3!$A$3:$J$4477,7,FALSE)</f>
        <v>0</v>
      </c>
      <c r="BJ89" t="e">
        <f>VLOOKUP(CONCATENATE($A89,BJ$3),[1]Blad3!$A$3:$J$4477,7,FALSE)</f>
        <v>#N/A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O52"/>
  <sheetViews>
    <sheetView workbookViewId="0"/>
  </sheetViews>
  <sheetFormatPr defaultRowHeight="15" x14ac:dyDescent="0.25"/>
  <cols>
    <col min="3" max="3" width="5.7109375" customWidth="1"/>
    <col min="4" max="4" width="14" customWidth="1"/>
    <col min="5" max="5" width="17.5703125" customWidth="1"/>
    <col min="13" max="13" width="13" customWidth="1"/>
    <col min="14" max="14" width="14" customWidth="1"/>
  </cols>
  <sheetData>
    <row r="1" spans="2:14" x14ac:dyDescent="0.25">
      <c r="F1" s="3" t="s">
        <v>48</v>
      </c>
      <c r="G1" s="3"/>
      <c r="H1" s="3"/>
      <c r="I1" s="3"/>
      <c r="J1" s="3"/>
      <c r="K1" s="4" t="s">
        <v>9</v>
      </c>
    </row>
    <row r="2" spans="2:14" x14ac:dyDescent="0.25">
      <c r="B2" s="10"/>
      <c r="C2" s="10" t="s">
        <v>52</v>
      </c>
      <c r="D2" s="10"/>
      <c r="E2" s="10"/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/>
      <c r="M2" s="11" t="s">
        <v>49</v>
      </c>
      <c r="N2" s="12" t="s">
        <v>50</v>
      </c>
    </row>
    <row r="3" spans="2:14" x14ac:dyDescent="0.25">
      <c r="D3" s="7" t="s">
        <v>53</v>
      </c>
      <c r="E3" s="7"/>
      <c r="F3" s="16">
        <v>3</v>
      </c>
      <c r="G3" s="16">
        <v>1</v>
      </c>
      <c r="H3" s="16">
        <v>5</v>
      </c>
      <c r="I3" s="16">
        <v>2</v>
      </c>
      <c r="J3" s="17">
        <v>4</v>
      </c>
      <c r="K3" s="17">
        <v>7</v>
      </c>
      <c r="L3" s="7"/>
      <c r="M3" s="8"/>
      <c r="N3" s="9"/>
    </row>
    <row r="4" spans="2:14" ht="15.75" thickBot="1" x14ac:dyDescent="0.3">
      <c r="B4" s="13"/>
      <c r="C4" s="19" t="s">
        <v>61</v>
      </c>
      <c r="D4" s="19"/>
      <c r="E4" s="19"/>
      <c r="F4" s="19"/>
      <c r="G4" s="19"/>
      <c r="H4" s="19"/>
      <c r="I4" s="19"/>
      <c r="J4" s="19"/>
      <c r="K4" s="13"/>
      <c r="L4" s="13"/>
      <c r="M4" s="14"/>
      <c r="N4" s="15"/>
    </row>
    <row r="5" spans="2:14" ht="15.75" thickTop="1" x14ac:dyDescent="0.25">
      <c r="C5" t="s">
        <v>0</v>
      </c>
      <c r="F5" s="1">
        <v>43</v>
      </c>
      <c r="G5" s="1">
        <v>18</v>
      </c>
      <c r="H5" s="1">
        <v>8</v>
      </c>
      <c r="I5" s="1">
        <v>26</v>
      </c>
      <c r="J5" s="1">
        <v>34</v>
      </c>
      <c r="K5" s="1"/>
      <c r="M5" s="1" t="s">
        <v>40</v>
      </c>
      <c r="N5" s="1"/>
    </row>
    <row r="6" spans="2:14" x14ac:dyDescent="0.25">
      <c r="C6" t="s">
        <v>1</v>
      </c>
      <c r="F6" s="1">
        <v>43</v>
      </c>
      <c r="G6" s="1">
        <v>18</v>
      </c>
      <c r="H6" s="1">
        <v>8</v>
      </c>
      <c r="I6" s="1">
        <v>26</v>
      </c>
      <c r="J6" s="1">
        <v>34</v>
      </c>
      <c r="K6" s="1"/>
      <c r="M6" s="1" t="s">
        <v>41</v>
      </c>
      <c r="N6" s="1"/>
    </row>
    <row r="7" spans="2:14" x14ac:dyDescent="0.25">
      <c r="C7" t="s">
        <v>2</v>
      </c>
      <c r="F7" s="1"/>
      <c r="G7" s="1"/>
      <c r="H7" s="1"/>
      <c r="I7" s="1"/>
      <c r="J7" s="1"/>
      <c r="K7" s="1"/>
      <c r="M7" s="1" t="s">
        <v>42</v>
      </c>
      <c r="N7" s="1"/>
    </row>
    <row r="8" spans="2:14" x14ac:dyDescent="0.25">
      <c r="D8" t="s">
        <v>54</v>
      </c>
      <c r="F8" s="1">
        <v>35</v>
      </c>
      <c r="G8" s="1">
        <v>10</v>
      </c>
      <c r="H8" s="1">
        <v>4</v>
      </c>
      <c r="I8" s="1">
        <v>19</v>
      </c>
      <c r="J8" s="1">
        <v>27</v>
      </c>
      <c r="K8" s="1"/>
      <c r="M8" s="1"/>
      <c r="N8" s="1"/>
    </row>
    <row r="9" spans="2:14" x14ac:dyDescent="0.25">
      <c r="D9" t="s">
        <v>56</v>
      </c>
      <c r="F9" s="1">
        <v>36</v>
      </c>
      <c r="G9" s="1">
        <v>11</v>
      </c>
      <c r="H9" s="1">
        <v>6</v>
      </c>
      <c r="I9" s="1">
        <v>20</v>
      </c>
      <c r="J9" s="1">
        <v>28</v>
      </c>
      <c r="K9" s="1"/>
      <c r="M9" s="1"/>
      <c r="N9" s="1"/>
    </row>
    <row r="10" spans="2:14" x14ac:dyDescent="0.25">
      <c r="D10" t="s">
        <v>57</v>
      </c>
      <c r="F10" s="1">
        <v>37</v>
      </c>
      <c r="G10" s="1">
        <v>12</v>
      </c>
      <c r="H10" s="1">
        <v>5</v>
      </c>
      <c r="I10" s="1">
        <v>21</v>
      </c>
      <c r="J10" s="1">
        <v>29</v>
      </c>
      <c r="K10" s="1"/>
      <c r="M10" s="1"/>
      <c r="N10" s="1"/>
    </row>
    <row r="11" spans="2:14" x14ac:dyDescent="0.25">
      <c r="D11" t="s">
        <v>58</v>
      </c>
      <c r="F11" s="1">
        <v>38</v>
      </c>
      <c r="G11" s="1">
        <v>13</v>
      </c>
      <c r="H11" s="1">
        <v>7</v>
      </c>
      <c r="I11" s="1">
        <v>22</v>
      </c>
      <c r="J11" s="1">
        <v>30</v>
      </c>
      <c r="K11" s="1"/>
      <c r="M11" s="1"/>
      <c r="N11" s="1"/>
    </row>
    <row r="12" spans="2:14" x14ac:dyDescent="0.25">
      <c r="D12" t="s">
        <v>55</v>
      </c>
      <c r="F12" s="1">
        <v>43</v>
      </c>
      <c r="G12" s="1">
        <v>18</v>
      </c>
      <c r="H12" s="1">
        <v>8</v>
      </c>
      <c r="I12" s="1">
        <v>26</v>
      </c>
      <c r="J12" s="1">
        <v>34</v>
      </c>
      <c r="K12" s="1"/>
      <c r="M12" s="1"/>
      <c r="N12" s="1"/>
    </row>
    <row r="13" spans="2:14" x14ac:dyDescent="0.25">
      <c r="C13" t="s">
        <v>3</v>
      </c>
      <c r="F13" s="1" t="s">
        <v>59</v>
      </c>
      <c r="G13" s="1" t="s">
        <v>59</v>
      </c>
      <c r="H13" s="1" t="s">
        <v>59</v>
      </c>
      <c r="I13" s="1" t="s">
        <v>59</v>
      </c>
      <c r="J13" s="1" t="s">
        <v>59</v>
      </c>
      <c r="K13" s="1" t="s">
        <v>59</v>
      </c>
      <c r="M13" s="5" t="s">
        <v>43</v>
      </c>
      <c r="N13" s="5" t="s">
        <v>44</v>
      </c>
    </row>
    <row r="14" spans="2:14" x14ac:dyDescent="0.25">
      <c r="C14" t="s">
        <v>39</v>
      </c>
      <c r="F14" s="1"/>
      <c r="G14" s="1"/>
      <c r="H14" s="1"/>
      <c r="I14" s="1"/>
      <c r="J14" s="1"/>
      <c r="K14" s="1" t="s">
        <v>59</v>
      </c>
      <c r="M14" s="1"/>
      <c r="N14" s="6" t="s">
        <v>44</v>
      </c>
    </row>
    <row r="15" spans="2:14" x14ac:dyDescent="0.25">
      <c r="C15" t="s">
        <v>10</v>
      </c>
      <c r="F15" s="1"/>
      <c r="G15" s="1"/>
      <c r="H15" s="1"/>
      <c r="I15" s="1"/>
      <c r="J15" s="1"/>
      <c r="K15" s="1"/>
      <c r="M15" s="1"/>
      <c r="N15" s="1"/>
    </row>
    <row r="16" spans="2:14" x14ac:dyDescent="0.25">
      <c r="D16" t="s">
        <v>11</v>
      </c>
      <c r="F16" s="1">
        <v>39</v>
      </c>
      <c r="G16" s="1"/>
      <c r="H16" s="1"/>
      <c r="I16" s="1"/>
      <c r="J16" s="1"/>
      <c r="K16" s="1"/>
      <c r="M16" s="1" t="s">
        <v>40</v>
      </c>
      <c r="N16" s="1"/>
    </row>
    <row r="17" spans="4:14" x14ac:dyDescent="0.25">
      <c r="D17" t="s">
        <v>12</v>
      </c>
      <c r="F17" s="1">
        <v>41</v>
      </c>
      <c r="G17" s="1"/>
      <c r="H17" s="1"/>
      <c r="I17" s="1"/>
      <c r="J17" s="1"/>
      <c r="K17" s="1"/>
      <c r="M17" s="1" t="s">
        <v>40</v>
      </c>
      <c r="N17" s="1"/>
    </row>
    <row r="18" spans="4:14" x14ac:dyDescent="0.25">
      <c r="D18" t="s">
        <v>13</v>
      </c>
      <c r="F18" s="1">
        <v>42</v>
      </c>
      <c r="G18" s="1"/>
      <c r="H18" s="1"/>
      <c r="I18" s="1"/>
      <c r="J18" s="1"/>
      <c r="K18" s="1"/>
      <c r="M18" s="1" t="s">
        <v>40</v>
      </c>
      <c r="N18" s="1"/>
    </row>
    <row r="19" spans="4:14" x14ac:dyDescent="0.25">
      <c r="D19" t="s">
        <v>14</v>
      </c>
      <c r="F19" s="1">
        <v>40</v>
      </c>
      <c r="G19" s="1"/>
      <c r="H19" s="1"/>
      <c r="I19" s="1"/>
      <c r="J19" s="1"/>
      <c r="K19" s="1"/>
      <c r="M19" s="1" t="s">
        <v>40</v>
      </c>
      <c r="N19" s="1"/>
    </row>
    <row r="20" spans="4:14" x14ac:dyDescent="0.25">
      <c r="D20" t="s">
        <v>15</v>
      </c>
      <c r="F20" s="1"/>
      <c r="G20" s="1">
        <v>14</v>
      </c>
      <c r="H20" s="1">
        <v>2</v>
      </c>
      <c r="I20" s="1"/>
      <c r="J20" s="1"/>
      <c r="K20" s="1"/>
      <c r="M20" s="1" t="s">
        <v>40</v>
      </c>
      <c r="N20" s="1"/>
    </row>
    <row r="21" spans="4:14" x14ac:dyDescent="0.25">
      <c r="D21" t="s">
        <v>17</v>
      </c>
      <c r="F21" s="1"/>
      <c r="G21" s="1">
        <v>17</v>
      </c>
      <c r="H21" s="1"/>
      <c r="I21" s="1"/>
      <c r="J21" s="1"/>
      <c r="K21" s="1"/>
      <c r="M21" s="1" t="s">
        <v>40</v>
      </c>
      <c r="N21" s="1"/>
    </row>
    <row r="22" spans="4:14" x14ac:dyDescent="0.25">
      <c r="D22" t="s">
        <v>23</v>
      </c>
      <c r="F22" s="1"/>
      <c r="G22" s="1">
        <v>15</v>
      </c>
      <c r="H22" s="1"/>
      <c r="I22" s="1"/>
      <c r="J22" s="1"/>
      <c r="K22" s="1"/>
      <c r="M22" s="1" t="s">
        <v>40</v>
      </c>
      <c r="N22" s="1"/>
    </row>
    <row r="23" spans="4:14" x14ac:dyDescent="0.25">
      <c r="D23" t="s">
        <v>24</v>
      </c>
      <c r="F23" s="1"/>
      <c r="G23" s="1">
        <v>16</v>
      </c>
      <c r="H23" s="1"/>
      <c r="I23" s="1"/>
      <c r="J23" s="1"/>
      <c r="K23" s="1"/>
      <c r="M23" s="1" t="s">
        <v>40</v>
      </c>
      <c r="N23" s="1"/>
    </row>
    <row r="24" spans="4:14" x14ac:dyDescent="0.25">
      <c r="D24" t="s">
        <v>16</v>
      </c>
      <c r="F24" s="1"/>
      <c r="G24" s="1"/>
      <c r="H24" s="1">
        <v>1</v>
      </c>
      <c r="I24" s="1"/>
      <c r="J24" s="1"/>
      <c r="K24" s="1"/>
      <c r="M24" s="1" t="s">
        <v>40</v>
      </c>
      <c r="N24" s="1"/>
    </row>
    <row r="25" spans="4:14" x14ac:dyDescent="0.25">
      <c r="D25" t="s">
        <v>25</v>
      </c>
      <c r="F25" s="1"/>
      <c r="G25" s="1"/>
      <c r="H25" s="1">
        <v>3</v>
      </c>
      <c r="I25" s="1"/>
      <c r="J25" s="1"/>
      <c r="K25" s="1"/>
      <c r="M25" s="1" t="s">
        <v>40</v>
      </c>
      <c r="N25" s="1"/>
    </row>
    <row r="26" spans="4:14" x14ac:dyDescent="0.25">
      <c r="D26" t="s">
        <v>18</v>
      </c>
      <c r="F26" s="1"/>
      <c r="G26" s="1"/>
      <c r="H26" s="1"/>
      <c r="I26" s="1">
        <v>23</v>
      </c>
      <c r="J26" s="1"/>
      <c r="K26" s="1"/>
      <c r="M26" s="1" t="s">
        <v>40</v>
      </c>
      <c r="N26" s="1"/>
    </row>
    <row r="27" spans="4:14" x14ac:dyDescent="0.25">
      <c r="D27" t="s">
        <v>19</v>
      </c>
      <c r="F27" s="1"/>
      <c r="G27" s="1"/>
      <c r="H27" s="1"/>
      <c r="I27" s="1">
        <v>25</v>
      </c>
      <c r="J27" s="1"/>
      <c r="K27" s="1"/>
      <c r="M27" s="1" t="s">
        <v>40</v>
      </c>
      <c r="N27" s="1"/>
    </row>
    <row r="28" spans="4:14" x14ac:dyDescent="0.25">
      <c r="D28" t="s">
        <v>20</v>
      </c>
      <c r="F28" s="1"/>
      <c r="G28" s="1"/>
      <c r="H28" s="1"/>
      <c r="I28" s="1"/>
      <c r="J28" s="1">
        <v>31</v>
      </c>
      <c r="K28" s="1"/>
      <c r="M28" s="1" t="s">
        <v>40</v>
      </c>
      <c r="N28" s="1"/>
    </row>
    <row r="29" spans="4:14" x14ac:dyDescent="0.25">
      <c r="D29" t="s">
        <v>21</v>
      </c>
      <c r="F29" s="1"/>
      <c r="G29" s="1"/>
      <c r="H29" s="1"/>
      <c r="I29" s="1"/>
      <c r="J29" s="1">
        <v>32</v>
      </c>
      <c r="K29" s="1"/>
      <c r="M29" s="1" t="s">
        <v>40</v>
      </c>
      <c r="N29" s="1"/>
    </row>
    <row r="30" spans="4:14" x14ac:dyDescent="0.25">
      <c r="D30" t="s">
        <v>22</v>
      </c>
      <c r="F30" s="1"/>
      <c r="G30" s="1"/>
      <c r="H30" s="1"/>
      <c r="I30" s="1"/>
      <c r="J30" s="1">
        <v>33</v>
      </c>
      <c r="K30" s="1"/>
      <c r="M30" s="1" t="s">
        <v>40</v>
      </c>
      <c r="N30" s="1"/>
    </row>
    <row r="31" spans="4:14" x14ac:dyDescent="0.25">
      <c r="D31" t="s">
        <v>46</v>
      </c>
      <c r="F31" s="1"/>
      <c r="G31" s="1"/>
      <c r="H31" s="1"/>
      <c r="I31" s="1"/>
      <c r="J31" s="1"/>
      <c r="K31" s="1">
        <v>65</v>
      </c>
      <c r="M31" s="1"/>
      <c r="N31" s="1" t="s">
        <v>51</v>
      </c>
    </row>
    <row r="32" spans="4:14" x14ac:dyDescent="0.25">
      <c r="D32" t="s">
        <v>47</v>
      </c>
      <c r="F32" s="1" t="s">
        <v>60</v>
      </c>
      <c r="G32" s="1"/>
      <c r="H32" s="1"/>
      <c r="I32" s="1"/>
      <c r="J32" s="1"/>
      <c r="K32" s="1"/>
      <c r="M32" s="1" t="s">
        <v>40</v>
      </c>
    </row>
    <row r="33" spans="3:15" x14ac:dyDescent="0.25">
      <c r="C33" t="s">
        <v>26</v>
      </c>
      <c r="F33" s="1"/>
      <c r="G33" s="1"/>
      <c r="H33" s="1"/>
      <c r="I33" s="1"/>
      <c r="J33" s="1"/>
      <c r="K33" s="1"/>
      <c r="M33" s="1"/>
      <c r="N33" s="1"/>
    </row>
    <row r="34" spans="3:15" x14ac:dyDescent="0.25">
      <c r="D34" t="s">
        <v>27</v>
      </c>
      <c r="E34" t="s">
        <v>28</v>
      </c>
      <c r="F34" s="1"/>
      <c r="G34" s="1"/>
      <c r="H34" s="1"/>
      <c r="I34" s="1"/>
      <c r="J34" s="1"/>
      <c r="K34" s="1">
        <v>52</v>
      </c>
      <c r="M34" s="1"/>
      <c r="N34" s="5" t="s">
        <v>45</v>
      </c>
      <c r="O34" t="s">
        <v>62</v>
      </c>
    </row>
    <row r="35" spans="3:15" x14ac:dyDescent="0.25">
      <c r="E35" t="s">
        <v>29</v>
      </c>
      <c r="F35" s="1"/>
      <c r="G35" s="1"/>
      <c r="H35" s="1"/>
      <c r="I35" s="1"/>
      <c r="J35" s="1"/>
      <c r="K35" s="1">
        <v>53</v>
      </c>
      <c r="M35" s="1"/>
      <c r="N35" s="1" t="s">
        <v>45</v>
      </c>
      <c r="O35" t="s">
        <v>62</v>
      </c>
    </row>
    <row r="36" spans="3:15" x14ac:dyDescent="0.25">
      <c r="E36" t="s">
        <v>30</v>
      </c>
      <c r="F36" s="1"/>
      <c r="G36" s="1"/>
      <c r="H36" s="1"/>
      <c r="I36" s="1"/>
      <c r="J36" s="1"/>
      <c r="K36" s="1">
        <v>54</v>
      </c>
      <c r="M36" s="1"/>
      <c r="N36" s="1" t="s">
        <v>45</v>
      </c>
      <c r="O36" t="s">
        <v>62</v>
      </c>
    </row>
    <row r="37" spans="3:15" x14ac:dyDescent="0.25">
      <c r="E37" t="s">
        <v>31</v>
      </c>
      <c r="F37" s="1"/>
      <c r="G37" s="1"/>
      <c r="H37" s="1"/>
      <c r="I37" s="1"/>
      <c r="J37" s="1"/>
      <c r="K37" s="1">
        <v>52</v>
      </c>
      <c r="M37" s="1"/>
      <c r="N37" s="1" t="s">
        <v>41</v>
      </c>
      <c r="O37" t="s">
        <v>62</v>
      </c>
    </row>
    <row r="38" spans="3:15" x14ac:dyDescent="0.25">
      <c r="D38" t="s">
        <v>32</v>
      </c>
      <c r="E38" t="str">
        <f>+E34</f>
        <v>omzet</v>
      </c>
      <c r="F38" s="1"/>
      <c r="G38" s="1"/>
      <c r="H38" s="1"/>
      <c r="I38" s="1"/>
      <c r="J38" s="1"/>
      <c r="K38" s="1">
        <v>55</v>
      </c>
      <c r="M38" s="1"/>
      <c r="N38" s="1" t="s">
        <v>45</v>
      </c>
      <c r="O38" t="s">
        <v>62</v>
      </c>
    </row>
    <row r="39" spans="3:15" x14ac:dyDescent="0.25">
      <c r="E39" t="str">
        <f t="shared" ref="E39:E45" si="0">+E35</f>
        <v>aantal</v>
      </c>
      <c r="F39" s="1"/>
      <c r="G39" s="1"/>
      <c r="H39" s="1"/>
      <c r="I39" s="1"/>
      <c r="J39" s="1"/>
      <c r="K39" s="1">
        <v>56</v>
      </c>
      <c r="M39" s="1"/>
      <c r="N39" s="1" t="s">
        <v>45</v>
      </c>
      <c r="O39" t="s">
        <v>62</v>
      </c>
    </row>
    <row r="40" spans="3:15" x14ac:dyDescent="0.25">
      <c r="E40" t="str">
        <f t="shared" si="0"/>
        <v>prijs</v>
      </c>
      <c r="F40" s="1"/>
      <c r="G40" s="1"/>
      <c r="H40" s="1"/>
      <c r="I40" s="1"/>
      <c r="J40" s="1"/>
      <c r="K40" s="1">
        <v>57</v>
      </c>
      <c r="M40" s="1"/>
      <c r="N40" s="1" t="s">
        <v>45</v>
      </c>
      <c r="O40" t="s">
        <v>62</v>
      </c>
    </row>
    <row r="41" spans="3:15" x14ac:dyDescent="0.25">
      <c r="E41" t="str">
        <f t="shared" si="0"/>
        <v>omzet cumulatief</v>
      </c>
      <c r="F41" s="1"/>
      <c r="G41" s="1"/>
      <c r="H41" s="1"/>
      <c r="I41" s="1"/>
      <c r="J41" s="1"/>
      <c r="K41" s="1">
        <v>55</v>
      </c>
      <c r="M41" s="1"/>
      <c r="N41" s="1" t="s">
        <v>41</v>
      </c>
      <c r="O41" t="s">
        <v>62</v>
      </c>
    </row>
    <row r="42" spans="3:15" x14ac:dyDescent="0.25">
      <c r="D42" t="s">
        <v>33</v>
      </c>
      <c r="E42" t="str">
        <f t="shared" si="0"/>
        <v>omzet</v>
      </c>
      <c r="F42" s="1"/>
      <c r="G42" s="1"/>
      <c r="H42" s="1"/>
      <c r="I42" s="1"/>
      <c r="J42" s="1"/>
      <c r="K42" s="1">
        <v>58</v>
      </c>
      <c r="M42" s="1"/>
      <c r="N42" s="1" t="s">
        <v>45</v>
      </c>
      <c r="O42" t="s">
        <v>62</v>
      </c>
    </row>
    <row r="43" spans="3:15" x14ac:dyDescent="0.25">
      <c r="E43" t="str">
        <f t="shared" si="0"/>
        <v>aantal</v>
      </c>
      <c r="F43" s="1"/>
      <c r="G43" s="1"/>
      <c r="H43" s="1"/>
      <c r="I43" s="1"/>
      <c r="J43" s="1"/>
      <c r="K43" s="1">
        <v>59</v>
      </c>
      <c r="M43" s="1"/>
      <c r="N43" s="1" t="s">
        <v>45</v>
      </c>
      <c r="O43" t="s">
        <v>62</v>
      </c>
    </row>
    <row r="44" spans="3:15" x14ac:dyDescent="0.25">
      <c r="E44" t="str">
        <f t="shared" si="0"/>
        <v>prijs</v>
      </c>
      <c r="F44" s="1"/>
      <c r="G44" s="1"/>
      <c r="H44" s="1"/>
      <c r="I44" s="1"/>
      <c r="J44" s="1"/>
      <c r="K44" s="1">
        <v>60</v>
      </c>
      <c r="M44" s="1"/>
      <c r="N44" s="1" t="s">
        <v>45</v>
      </c>
      <c r="O44" t="s">
        <v>62</v>
      </c>
    </row>
    <row r="45" spans="3:15" x14ac:dyDescent="0.25">
      <c r="E45" t="str">
        <f t="shared" si="0"/>
        <v>omzet cumulatief</v>
      </c>
      <c r="F45" s="1"/>
      <c r="G45" s="1"/>
      <c r="H45" s="1"/>
      <c r="I45" s="1"/>
      <c r="J45" s="1"/>
      <c r="K45" s="1">
        <v>58</v>
      </c>
      <c r="M45" s="1"/>
      <c r="N45" s="1" t="s">
        <v>41</v>
      </c>
      <c r="O45" t="s">
        <v>62</v>
      </c>
    </row>
    <row r="46" spans="3:15" x14ac:dyDescent="0.25">
      <c r="C46" t="s">
        <v>34</v>
      </c>
      <c r="F46" s="1"/>
      <c r="G46" s="1"/>
      <c r="H46" s="1"/>
      <c r="I46" s="1"/>
      <c r="J46" s="1"/>
      <c r="K46" s="1"/>
      <c r="M46" s="1"/>
      <c r="N46" s="1"/>
    </row>
    <row r="47" spans="3:15" x14ac:dyDescent="0.25">
      <c r="D47" t="s">
        <v>27</v>
      </c>
      <c r="E47" t="s">
        <v>35</v>
      </c>
      <c r="F47" s="1"/>
      <c r="G47" s="1"/>
      <c r="H47" s="1"/>
      <c r="I47" s="1"/>
      <c r="J47" s="1"/>
      <c r="K47" s="1">
        <v>61</v>
      </c>
      <c r="M47" s="1"/>
      <c r="N47" s="1" t="s">
        <v>40</v>
      </c>
      <c r="O47" t="s">
        <v>62</v>
      </c>
    </row>
    <row r="48" spans="3:15" x14ac:dyDescent="0.25">
      <c r="E48" t="s">
        <v>36</v>
      </c>
      <c r="F48" s="1"/>
      <c r="G48" s="1"/>
      <c r="H48" s="1"/>
      <c r="I48" s="1"/>
      <c r="J48" s="1"/>
      <c r="K48" s="1">
        <v>61</v>
      </c>
      <c r="M48" s="1"/>
      <c r="N48" s="1" t="s">
        <v>41</v>
      </c>
      <c r="O48" t="s">
        <v>62</v>
      </c>
    </row>
    <row r="49" spans="2:15" x14ac:dyDescent="0.25">
      <c r="D49" t="s">
        <v>37</v>
      </c>
      <c r="E49" t="str">
        <f>+E47</f>
        <v>totaal</v>
      </c>
      <c r="F49" s="1"/>
      <c r="G49" s="1"/>
      <c r="H49" s="1"/>
      <c r="I49" s="1"/>
      <c r="J49" s="1"/>
      <c r="K49" s="1">
        <v>64</v>
      </c>
      <c r="M49" s="1"/>
      <c r="N49" s="1" t="s">
        <v>40</v>
      </c>
      <c r="O49" t="s">
        <v>62</v>
      </c>
    </row>
    <row r="50" spans="2:15" x14ac:dyDescent="0.25">
      <c r="E50" t="str">
        <f t="shared" ref="E50:E52" si="1">+E48</f>
        <v>totaal cumulatief</v>
      </c>
      <c r="F50" s="1"/>
      <c r="G50" s="1"/>
      <c r="H50" s="1"/>
      <c r="I50" s="1"/>
      <c r="J50" s="1"/>
      <c r="K50" s="1">
        <v>64</v>
      </c>
      <c r="M50" s="1"/>
      <c r="N50" s="1" t="s">
        <v>41</v>
      </c>
      <c r="O50" t="s">
        <v>62</v>
      </c>
    </row>
    <row r="51" spans="2:15" x14ac:dyDescent="0.25">
      <c r="D51" t="s">
        <v>38</v>
      </c>
      <c r="E51" t="str">
        <f t="shared" si="1"/>
        <v>totaal</v>
      </c>
      <c r="F51" s="1"/>
      <c r="G51" s="1"/>
      <c r="H51" s="1"/>
      <c r="I51" s="1"/>
      <c r="J51" s="1"/>
      <c r="K51" s="1">
        <v>66</v>
      </c>
      <c r="M51" s="1"/>
      <c r="N51" s="1" t="s">
        <v>40</v>
      </c>
      <c r="O51" t="s">
        <v>62</v>
      </c>
    </row>
    <row r="52" spans="2:15" x14ac:dyDescent="0.25">
      <c r="B52" s="2"/>
      <c r="C52" s="2"/>
      <c r="D52" s="2"/>
      <c r="E52" s="2" t="str">
        <f t="shared" si="1"/>
        <v>totaal cumulatief</v>
      </c>
      <c r="F52" s="18"/>
      <c r="G52" s="18"/>
      <c r="H52" s="18"/>
      <c r="I52" s="18"/>
      <c r="J52" s="18"/>
      <c r="K52" s="18">
        <v>66</v>
      </c>
      <c r="L52" s="2"/>
      <c r="M52" s="18"/>
      <c r="N52" s="18" t="s">
        <v>41</v>
      </c>
      <c r="O52" t="s">
        <v>62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19"/>
  <sheetViews>
    <sheetView workbookViewId="0"/>
  </sheetViews>
  <sheetFormatPr defaultRowHeight="15" x14ac:dyDescent="0.25"/>
  <cols>
    <col min="2" max="2" width="14.85546875" customWidth="1"/>
    <col min="3" max="3" width="32.85546875" customWidth="1"/>
    <col min="4" max="4" width="28.28515625" customWidth="1"/>
    <col min="5" max="5" width="32.140625" customWidth="1"/>
    <col min="6" max="6" width="39.42578125" customWidth="1"/>
    <col min="7" max="7" width="17" customWidth="1"/>
    <col min="8" max="8" width="14.7109375" customWidth="1"/>
  </cols>
  <sheetData>
    <row r="2" spans="2:8" x14ac:dyDescent="0.25">
      <c r="B2" s="2" t="s">
        <v>63</v>
      </c>
      <c r="C2" s="2" t="s">
        <v>64</v>
      </c>
      <c r="D2" s="2" t="s">
        <v>65</v>
      </c>
      <c r="E2" s="2" t="s">
        <v>66</v>
      </c>
      <c r="F2" s="2" t="s">
        <v>67</v>
      </c>
      <c r="G2" s="2" t="s">
        <v>68</v>
      </c>
      <c r="H2" s="2" t="s">
        <v>69</v>
      </c>
    </row>
    <row r="3" spans="2:8" x14ac:dyDescent="0.25">
      <c r="B3" t="s">
        <v>11</v>
      </c>
      <c r="C3" t="s">
        <v>77</v>
      </c>
      <c r="D3" t="s">
        <v>78</v>
      </c>
      <c r="E3" t="s">
        <v>72</v>
      </c>
      <c r="F3" t="s">
        <v>79</v>
      </c>
      <c r="G3" t="s">
        <v>82</v>
      </c>
      <c r="H3" s="20" t="s">
        <v>129</v>
      </c>
    </row>
    <row r="4" spans="2:8" x14ac:dyDescent="0.25">
      <c r="B4" t="s">
        <v>12</v>
      </c>
      <c r="C4" t="s">
        <v>85</v>
      </c>
      <c r="D4" t="s">
        <v>88</v>
      </c>
      <c r="E4" t="s">
        <v>87</v>
      </c>
      <c r="F4" t="s">
        <v>79</v>
      </c>
      <c r="G4" t="s">
        <v>82</v>
      </c>
      <c r="H4" s="20" t="s">
        <v>130</v>
      </c>
    </row>
    <row r="5" spans="2:8" x14ac:dyDescent="0.25">
      <c r="B5" t="s">
        <v>13</v>
      </c>
      <c r="C5" t="s">
        <v>86</v>
      </c>
      <c r="D5" t="s">
        <v>89</v>
      </c>
      <c r="E5" t="s">
        <v>75</v>
      </c>
      <c r="F5" t="s">
        <v>79</v>
      </c>
      <c r="G5" t="s">
        <v>82</v>
      </c>
      <c r="H5" s="20" t="s">
        <v>131</v>
      </c>
    </row>
    <row r="6" spans="2:8" x14ac:dyDescent="0.25">
      <c r="B6" t="s">
        <v>14</v>
      </c>
      <c r="C6" t="s">
        <v>90</v>
      </c>
      <c r="D6" t="s">
        <v>91</v>
      </c>
      <c r="E6" t="s">
        <v>72</v>
      </c>
      <c r="F6" t="s">
        <v>79</v>
      </c>
      <c r="G6" t="s">
        <v>82</v>
      </c>
      <c r="H6" s="20" t="s">
        <v>122</v>
      </c>
    </row>
    <row r="7" spans="2:8" x14ac:dyDescent="0.25">
      <c r="B7" t="s">
        <v>15</v>
      </c>
      <c r="C7" t="s">
        <v>92</v>
      </c>
      <c r="D7" t="s">
        <v>113</v>
      </c>
      <c r="E7" t="s">
        <v>73</v>
      </c>
      <c r="F7" t="s">
        <v>79</v>
      </c>
      <c r="G7" t="s">
        <v>82</v>
      </c>
      <c r="H7" s="20" t="s">
        <v>116</v>
      </c>
    </row>
    <row r="8" spans="2:8" x14ac:dyDescent="0.25">
      <c r="B8" t="s">
        <v>17</v>
      </c>
      <c r="C8" t="s">
        <v>102</v>
      </c>
      <c r="D8" t="s">
        <v>112</v>
      </c>
      <c r="E8" t="s">
        <v>76</v>
      </c>
      <c r="F8" t="s">
        <v>79</v>
      </c>
      <c r="G8" t="s">
        <v>82</v>
      </c>
      <c r="H8" s="20" t="s">
        <v>118</v>
      </c>
    </row>
    <row r="9" spans="2:8" x14ac:dyDescent="0.25">
      <c r="B9" t="s">
        <v>23</v>
      </c>
      <c r="C9" t="s">
        <v>93</v>
      </c>
      <c r="D9" t="s">
        <v>103</v>
      </c>
      <c r="E9" t="s">
        <v>72</v>
      </c>
      <c r="F9" t="s">
        <v>79</v>
      </c>
      <c r="G9" t="s">
        <v>82</v>
      </c>
      <c r="H9" s="20" t="s">
        <v>119</v>
      </c>
    </row>
    <row r="10" spans="2:8" x14ac:dyDescent="0.25">
      <c r="B10" t="s">
        <v>24</v>
      </c>
      <c r="C10" t="s">
        <v>94</v>
      </c>
      <c r="D10" t="s">
        <v>104</v>
      </c>
      <c r="E10" t="s">
        <v>72</v>
      </c>
      <c r="F10" t="s">
        <v>79</v>
      </c>
      <c r="G10" t="s">
        <v>82</v>
      </c>
      <c r="H10" s="20" t="s">
        <v>120</v>
      </c>
    </row>
    <row r="11" spans="2:8" x14ac:dyDescent="0.25">
      <c r="B11" t="s">
        <v>16</v>
      </c>
      <c r="C11" t="s">
        <v>95</v>
      </c>
      <c r="D11" t="s">
        <v>111</v>
      </c>
      <c r="E11" t="s">
        <v>75</v>
      </c>
      <c r="F11" t="s">
        <v>79</v>
      </c>
      <c r="G11" t="s">
        <v>82</v>
      </c>
      <c r="H11" s="20" t="s">
        <v>117</v>
      </c>
    </row>
    <row r="12" spans="2:8" x14ac:dyDescent="0.25">
      <c r="B12" t="s">
        <v>25</v>
      </c>
      <c r="C12" t="s">
        <v>96</v>
      </c>
      <c r="D12" t="s">
        <v>105</v>
      </c>
      <c r="E12" t="s">
        <v>72</v>
      </c>
      <c r="F12" t="s">
        <v>79</v>
      </c>
      <c r="G12" t="s">
        <v>82</v>
      </c>
      <c r="H12" s="20" t="s">
        <v>121</v>
      </c>
    </row>
    <row r="13" spans="2:8" x14ac:dyDescent="0.25">
      <c r="B13" t="s">
        <v>18</v>
      </c>
      <c r="C13" t="s">
        <v>83</v>
      </c>
      <c r="D13" t="s">
        <v>84</v>
      </c>
      <c r="E13" t="s">
        <v>74</v>
      </c>
      <c r="F13" t="s">
        <v>79</v>
      </c>
      <c r="G13" t="s">
        <v>82</v>
      </c>
      <c r="H13" s="20" t="s">
        <v>126</v>
      </c>
    </row>
    <row r="14" spans="2:8" x14ac:dyDescent="0.25">
      <c r="B14" t="s">
        <v>19</v>
      </c>
      <c r="C14" t="s">
        <v>97</v>
      </c>
      <c r="D14" t="s">
        <v>106</v>
      </c>
      <c r="E14" t="s">
        <v>72</v>
      </c>
      <c r="F14" t="s">
        <v>79</v>
      </c>
      <c r="G14" t="s">
        <v>82</v>
      </c>
      <c r="H14" s="20" t="s">
        <v>123</v>
      </c>
    </row>
    <row r="15" spans="2:8" x14ac:dyDescent="0.25">
      <c r="B15" t="s">
        <v>20</v>
      </c>
      <c r="C15" t="s">
        <v>70</v>
      </c>
      <c r="D15" t="s">
        <v>71</v>
      </c>
      <c r="E15" t="s">
        <v>76</v>
      </c>
      <c r="F15" t="s">
        <v>79</v>
      </c>
      <c r="G15" t="s">
        <v>82</v>
      </c>
      <c r="H15" s="20" t="s">
        <v>127</v>
      </c>
    </row>
    <row r="16" spans="2:8" x14ac:dyDescent="0.25">
      <c r="B16" t="s">
        <v>21</v>
      </c>
      <c r="C16" t="s">
        <v>98</v>
      </c>
      <c r="D16" t="s">
        <v>107</v>
      </c>
      <c r="E16" t="s">
        <v>72</v>
      </c>
      <c r="F16" t="s">
        <v>79</v>
      </c>
      <c r="G16" t="s">
        <v>82</v>
      </c>
      <c r="H16" s="20" t="s">
        <v>124</v>
      </c>
    </row>
    <row r="17" spans="2:8" x14ac:dyDescent="0.25">
      <c r="B17" t="s">
        <v>22</v>
      </c>
      <c r="C17" t="s">
        <v>99</v>
      </c>
      <c r="D17" t="s">
        <v>108</v>
      </c>
      <c r="E17" t="s">
        <v>109</v>
      </c>
      <c r="F17" t="s">
        <v>79</v>
      </c>
      <c r="G17" t="s">
        <v>82</v>
      </c>
      <c r="H17" s="20" t="s">
        <v>125</v>
      </c>
    </row>
    <row r="18" spans="2:8" x14ac:dyDescent="0.25">
      <c r="B18" t="s">
        <v>46</v>
      </c>
      <c r="C18" t="s">
        <v>100</v>
      </c>
      <c r="D18" t="s">
        <v>114</v>
      </c>
      <c r="E18" t="s">
        <v>115</v>
      </c>
      <c r="F18" t="s">
        <v>80</v>
      </c>
      <c r="G18" t="s">
        <v>81</v>
      </c>
    </row>
    <row r="19" spans="2:8" x14ac:dyDescent="0.25">
      <c r="B19" t="s">
        <v>47</v>
      </c>
      <c r="C19" t="s">
        <v>101</v>
      </c>
      <c r="D19" t="s">
        <v>110</v>
      </c>
      <c r="E19" t="s">
        <v>72</v>
      </c>
      <c r="F19" t="s">
        <v>79</v>
      </c>
      <c r="G19" t="s">
        <v>82</v>
      </c>
      <c r="H19" s="20" t="s">
        <v>128</v>
      </c>
    </row>
  </sheetData>
  <hyperlinks>
    <hyperlink ref="H7" r:id="rId1"/>
    <hyperlink ref="H11" r:id="rId2"/>
    <hyperlink ref="H8" r:id="rId3"/>
    <hyperlink ref="H9" r:id="rId4"/>
    <hyperlink ref="H10" r:id="rId5"/>
    <hyperlink ref="H12" r:id="rId6"/>
    <hyperlink ref="H14" r:id="rId7"/>
    <hyperlink ref="H16" r:id="rId8"/>
    <hyperlink ref="H6" r:id="rId9"/>
    <hyperlink ref="H17" r:id="rId10"/>
    <hyperlink ref="H15" r:id="rId11"/>
    <hyperlink ref="H13" r:id="rId12"/>
    <hyperlink ref="H19" r:id="rId13"/>
    <hyperlink ref="H3:H5" r:id="rId14" display="http://www3.lei.wur.nl/BIN_ASP/show.exe?aktie=vindtoon&amp;bj=2000&amp;ej=2012&amp;language=NL&amp;Valuta=2&amp;publicatieID=1&amp;kiestabel=5.04&amp;Database=Prijzen"/>
    <hyperlink ref="H3" r:id="rId15"/>
    <hyperlink ref="H4" r:id="rId16"/>
    <hyperlink ref="H5" r:id="rId17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477"/>
  <sheetViews>
    <sheetView workbookViewId="0"/>
  </sheetViews>
  <sheetFormatPr defaultRowHeight="15" x14ac:dyDescent="0.25"/>
  <cols>
    <col min="1" max="1" width="32" customWidth="1"/>
  </cols>
  <sheetData>
    <row r="2" spans="1:10" x14ac:dyDescent="0.25">
      <c r="A2" t="s">
        <v>173</v>
      </c>
    </row>
    <row r="3" spans="1:10" x14ac:dyDescent="0.25">
      <c r="C3" s="21" t="s">
        <v>132</v>
      </c>
      <c r="D3" s="21" t="s">
        <v>133</v>
      </c>
      <c r="E3" s="21" t="s">
        <v>134</v>
      </c>
      <c r="F3" s="21" t="s">
        <v>135</v>
      </c>
      <c r="G3" s="21" t="s">
        <v>136</v>
      </c>
      <c r="H3" s="21" t="s">
        <v>137</v>
      </c>
      <c r="I3" s="21" t="s">
        <v>138</v>
      </c>
      <c r="J3" s="21" t="s">
        <v>139</v>
      </c>
    </row>
    <row r="4" spans="1:10" x14ac:dyDescent="0.25">
      <c r="A4" t="str">
        <f>D4&amp;A$2&amp;E4&amp;A$2&amp;F4</f>
        <v>2001_2001_70</v>
      </c>
      <c r="C4" s="22">
        <v>11890</v>
      </c>
      <c r="D4" s="22">
        <v>2001</v>
      </c>
      <c r="E4" s="23" t="s">
        <v>140</v>
      </c>
      <c r="F4" s="22">
        <v>70</v>
      </c>
      <c r="G4" s="22">
        <v>96</v>
      </c>
      <c r="H4" s="22">
        <v>1</v>
      </c>
      <c r="I4" s="22">
        <v>1</v>
      </c>
      <c r="J4" s="23" t="s">
        <v>141</v>
      </c>
    </row>
    <row r="5" spans="1:10" x14ac:dyDescent="0.25">
      <c r="A5" t="str">
        <f t="shared" ref="A5:A68" si="0">D5&amp;A$2&amp;E5&amp;A$2&amp;F5</f>
        <v>2001_2001_71</v>
      </c>
      <c r="C5" s="22">
        <v>11891</v>
      </c>
      <c r="D5" s="22">
        <v>2001</v>
      </c>
      <c r="E5" s="23" t="s">
        <v>140</v>
      </c>
      <c r="F5" s="22">
        <v>71</v>
      </c>
      <c r="G5" s="22">
        <v>49.5</v>
      </c>
      <c r="H5" s="22">
        <v>1</v>
      </c>
      <c r="I5" s="22">
        <v>1</v>
      </c>
      <c r="J5" s="23" t="s">
        <v>141</v>
      </c>
    </row>
    <row r="6" spans="1:10" x14ac:dyDescent="0.25">
      <c r="A6" t="str">
        <f t="shared" si="0"/>
        <v>2001_2001_77</v>
      </c>
      <c r="C6" s="22">
        <v>11892</v>
      </c>
      <c r="D6" s="22">
        <v>2001</v>
      </c>
      <c r="E6" s="23" t="s">
        <v>140</v>
      </c>
      <c r="F6" s="22">
        <v>77</v>
      </c>
      <c r="G6" s="22">
        <v>101</v>
      </c>
      <c r="H6" s="22">
        <v>1</v>
      </c>
      <c r="I6" s="22">
        <v>1</v>
      </c>
      <c r="J6" s="23" t="s">
        <v>141</v>
      </c>
    </row>
    <row r="7" spans="1:10" x14ac:dyDescent="0.25">
      <c r="A7" t="str">
        <f t="shared" si="0"/>
        <v>2001_2001_78</v>
      </c>
      <c r="C7" s="22">
        <v>11893</v>
      </c>
      <c r="D7" s="22">
        <v>2001</v>
      </c>
      <c r="E7" s="23" t="s">
        <v>140</v>
      </c>
      <c r="F7" s="22">
        <v>78</v>
      </c>
      <c r="G7" s="22">
        <v>33.1</v>
      </c>
      <c r="H7" s="22">
        <v>1</v>
      </c>
      <c r="I7" s="22">
        <v>1</v>
      </c>
      <c r="J7" s="23" t="s">
        <v>141</v>
      </c>
    </row>
    <row r="8" spans="1:10" x14ac:dyDescent="0.25">
      <c r="A8" t="str">
        <f t="shared" si="0"/>
        <v>2002_2002_70</v>
      </c>
      <c r="C8" s="22">
        <v>11894</v>
      </c>
      <c r="D8" s="22">
        <v>2002</v>
      </c>
      <c r="E8" s="23" t="s">
        <v>142</v>
      </c>
      <c r="F8" s="22">
        <v>70</v>
      </c>
      <c r="G8" s="22">
        <v>96</v>
      </c>
      <c r="H8" s="22">
        <v>2</v>
      </c>
      <c r="I8" s="22">
        <v>1</v>
      </c>
      <c r="J8" s="23" t="s">
        <v>141</v>
      </c>
    </row>
    <row r="9" spans="1:10" x14ac:dyDescent="0.25">
      <c r="A9" t="str">
        <f t="shared" si="0"/>
        <v>2002_2002_71</v>
      </c>
      <c r="C9" s="22">
        <v>11895</v>
      </c>
      <c r="D9" s="22">
        <v>2002</v>
      </c>
      <c r="E9" s="23" t="s">
        <v>142</v>
      </c>
      <c r="F9" s="22">
        <v>71</v>
      </c>
      <c r="G9" s="22">
        <v>48.5</v>
      </c>
      <c r="H9" s="22">
        <v>2</v>
      </c>
      <c r="I9" s="22">
        <v>1</v>
      </c>
      <c r="J9" s="23" t="s">
        <v>141</v>
      </c>
    </row>
    <row r="10" spans="1:10" x14ac:dyDescent="0.25">
      <c r="A10" t="str">
        <f t="shared" si="0"/>
        <v>2002_2002_77</v>
      </c>
      <c r="C10" s="22">
        <v>11896</v>
      </c>
      <c r="D10" s="22">
        <v>2002</v>
      </c>
      <c r="E10" s="23" t="s">
        <v>142</v>
      </c>
      <c r="F10" s="22">
        <v>77</v>
      </c>
      <c r="G10" s="22">
        <v>99</v>
      </c>
      <c r="H10" s="22">
        <v>2</v>
      </c>
      <c r="I10" s="22">
        <v>1</v>
      </c>
      <c r="J10" s="23" t="s">
        <v>141</v>
      </c>
    </row>
    <row r="11" spans="1:10" x14ac:dyDescent="0.25">
      <c r="A11" t="str">
        <f t="shared" si="0"/>
        <v>2002_2002_78</v>
      </c>
      <c r="C11" s="22">
        <v>11897</v>
      </c>
      <c r="D11" s="22">
        <v>2002</v>
      </c>
      <c r="E11" s="23" t="s">
        <v>142</v>
      </c>
      <c r="F11" s="22">
        <v>78</v>
      </c>
      <c r="G11" s="22">
        <v>38.299999999999997</v>
      </c>
      <c r="H11" s="22">
        <v>2</v>
      </c>
      <c r="I11" s="22">
        <v>1</v>
      </c>
      <c r="J11" s="23" t="s">
        <v>141</v>
      </c>
    </row>
    <row r="12" spans="1:10" x14ac:dyDescent="0.25">
      <c r="A12" t="str">
        <f t="shared" si="0"/>
        <v>2003_2003_70</v>
      </c>
      <c r="C12" s="22">
        <v>11898</v>
      </c>
      <c r="D12" s="22">
        <v>2003</v>
      </c>
      <c r="E12" s="23" t="s">
        <v>143</v>
      </c>
      <c r="F12" s="22">
        <v>70</v>
      </c>
      <c r="G12" s="22">
        <v>92</v>
      </c>
      <c r="H12" s="22">
        <v>3</v>
      </c>
      <c r="I12" s="22">
        <v>1</v>
      </c>
      <c r="J12" s="23" t="s">
        <v>141</v>
      </c>
    </row>
    <row r="13" spans="1:10" x14ac:dyDescent="0.25">
      <c r="A13" t="str">
        <f t="shared" si="0"/>
        <v>2003_2003_71</v>
      </c>
      <c r="C13" s="22">
        <v>11899</v>
      </c>
      <c r="D13" s="22">
        <v>2003</v>
      </c>
      <c r="E13" s="23" t="s">
        <v>143</v>
      </c>
      <c r="F13" s="22">
        <v>71</v>
      </c>
      <c r="G13" s="22">
        <v>51</v>
      </c>
      <c r="H13" s="22">
        <v>3</v>
      </c>
      <c r="I13" s="22">
        <v>1</v>
      </c>
      <c r="J13" s="23" t="s">
        <v>141</v>
      </c>
    </row>
    <row r="14" spans="1:10" x14ac:dyDescent="0.25">
      <c r="A14" t="str">
        <f t="shared" si="0"/>
        <v>2003_2003_77</v>
      </c>
      <c r="C14" s="22">
        <v>11900</v>
      </c>
      <c r="D14" s="22">
        <v>2003</v>
      </c>
      <c r="E14" s="23" t="s">
        <v>143</v>
      </c>
      <c r="F14" s="22">
        <v>77</v>
      </c>
      <c r="G14" s="22">
        <v>101</v>
      </c>
      <c r="H14" s="22">
        <v>3</v>
      </c>
      <c r="I14" s="22">
        <v>1</v>
      </c>
      <c r="J14" s="23" t="s">
        <v>141</v>
      </c>
    </row>
    <row r="15" spans="1:10" x14ac:dyDescent="0.25">
      <c r="A15" t="str">
        <f t="shared" si="0"/>
        <v>2003_2003_78</v>
      </c>
      <c r="C15" s="22">
        <v>11901</v>
      </c>
      <c r="D15" s="22">
        <v>2003</v>
      </c>
      <c r="E15" s="23" t="s">
        <v>143</v>
      </c>
      <c r="F15" s="22">
        <v>78</v>
      </c>
      <c r="G15" s="22">
        <v>24.3</v>
      </c>
      <c r="H15" s="22">
        <v>3</v>
      </c>
      <c r="I15" s="22">
        <v>1</v>
      </c>
      <c r="J15" s="23" t="s">
        <v>141</v>
      </c>
    </row>
    <row r="16" spans="1:10" x14ac:dyDescent="0.25">
      <c r="A16" t="str">
        <f t="shared" si="0"/>
        <v>2004_2004_70</v>
      </c>
      <c r="C16" s="22">
        <v>11902</v>
      </c>
      <c r="D16" s="22">
        <v>2004</v>
      </c>
      <c r="E16" s="23" t="s">
        <v>144</v>
      </c>
      <c r="F16" s="22">
        <v>70</v>
      </c>
      <c r="G16" s="22">
        <v>91</v>
      </c>
      <c r="H16" s="22">
        <v>4</v>
      </c>
      <c r="I16" s="22">
        <v>1</v>
      </c>
      <c r="J16" s="23" t="s">
        <v>141</v>
      </c>
    </row>
    <row r="17" spans="1:10" x14ac:dyDescent="0.25">
      <c r="A17" t="str">
        <f t="shared" si="0"/>
        <v>2004_2004_71</v>
      </c>
      <c r="C17" s="22">
        <v>11903</v>
      </c>
      <c r="D17" s="22">
        <v>2004</v>
      </c>
      <c r="E17" s="23" t="s">
        <v>144</v>
      </c>
      <c r="F17" s="22">
        <v>71</v>
      </c>
      <c r="G17" s="22">
        <v>28.4</v>
      </c>
      <c r="H17" s="22">
        <v>4</v>
      </c>
      <c r="I17" s="22">
        <v>1</v>
      </c>
      <c r="J17" s="23" t="s">
        <v>141</v>
      </c>
    </row>
    <row r="18" spans="1:10" x14ac:dyDescent="0.25">
      <c r="A18" t="str">
        <f t="shared" si="0"/>
        <v>2004_2004_77</v>
      </c>
      <c r="C18" s="22">
        <v>11904</v>
      </c>
      <c r="D18" s="22">
        <v>2004</v>
      </c>
      <c r="E18" s="23" t="s">
        <v>144</v>
      </c>
      <c r="F18" s="22">
        <v>77</v>
      </c>
      <c r="G18" s="22">
        <v>93</v>
      </c>
      <c r="H18" s="22">
        <v>4</v>
      </c>
      <c r="I18" s="22">
        <v>1</v>
      </c>
      <c r="J18" s="23" t="s">
        <v>141</v>
      </c>
    </row>
    <row r="19" spans="1:10" x14ac:dyDescent="0.25">
      <c r="A19" t="str">
        <f t="shared" si="0"/>
        <v>2004_2004_78</v>
      </c>
      <c r="C19" s="22">
        <v>11905</v>
      </c>
      <c r="D19" s="22">
        <v>2004</v>
      </c>
      <c r="E19" s="23" t="s">
        <v>144</v>
      </c>
      <c r="F19" s="22">
        <v>78</v>
      </c>
      <c r="G19" s="22">
        <v>23.5</v>
      </c>
      <c r="H19" s="22">
        <v>4</v>
      </c>
      <c r="I19" s="22">
        <v>1</v>
      </c>
      <c r="J19" s="23" t="s">
        <v>141</v>
      </c>
    </row>
    <row r="20" spans="1:10" x14ac:dyDescent="0.25">
      <c r="A20" t="str">
        <f t="shared" si="0"/>
        <v>2005_2005_70</v>
      </c>
      <c r="C20" s="22">
        <v>11906</v>
      </c>
      <c r="D20" s="22">
        <v>2005</v>
      </c>
      <c r="E20" s="23" t="s">
        <v>145</v>
      </c>
      <c r="F20" s="22">
        <v>70</v>
      </c>
      <c r="G20" s="22">
        <v>92</v>
      </c>
      <c r="H20" s="22">
        <v>5</v>
      </c>
      <c r="I20" s="22">
        <v>1</v>
      </c>
      <c r="J20" s="23" t="s">
        <v>141</v>
      </c>
    </row>
    <row r="21" spans="1:10" x14ac:dyDescent="0.25">
      <c r="A21" t="str">
        <f t="shared" si="0"/>
        <v>2005_2005_71</v>
      </c>
      <c r="C21" s="22">
        <v>11907</v>
      </c>
      <c r="D21" s="22">
        <v>2005</v>
      </c>
      <c r="E21" s="23" t="s">
        <v>145</v>
      </c>
      <c r="F21" s="22">
        <v>71</v>
      </c>
      <c r="G21" s="22">
        <v>38</v>
      </c>
      <c r="H21" s="22">
        <v>5</v>
      </c>
      <c r="I21" s="22">
        <v>1</v>
      </c>
      <c r="J21" s="23" t="s">
        <v>141</v>
      </c>
    </row>
    <row r="22" spans="1:10" x14ac:dyDescent="0.25">
      <c r="A22" t="str">
        <f t="shared" si="0"/>
        <v>2005_2005_77</v>
      </c>
      <c r="C22" s="22">
        <v>11908</v>
      </c>
      <c r="D22" s="22">
        <v>2005</v>
      </c>
      <c r="E22" s="23" t="s">
        <v>145</v>
      </c>
      <c r="F22" s="22">
        <v>77</v>
      </c>
      <c r="G22" s="22">
        <v>95</v>
      </c>
      <c r="H22" s="22">
        <v>5</v>
      </c>
      <c r="I22" s="22">
        <v>1</v>
      </c>
      <c r="J22" s="23" t="s">
        <v>141</v>
      </c>
    </row>
    <row r="23" spans="1:10" x14ac:dyDescent="0.25">
      <c r="A23" t="str">
        <f t="shared" si="0"/>
        <v>2005_2005_78</v>
      </c>
      <c r="C23" s="22">
        <v>11909</v>
      </c>
      <c r="D23" s="22">
        <v>2005</v>
      </c>
      <c r="E23" s="23" t="s">
        <v>145</v>
      </c>
      <c r="F23" s="22">
        <v>78</v>
      </c>
      <c r="G23" s="22">
        <v>23</v>
      </c>
      <c r="H23" s="22">
        <v>5</v>
      </c>
      <c r="I23" s="22">
        <v>1</v>
      </c>
      <c r="J23" s="23" t="s">
        <v>141</v>
      </c>
    </row>
    <row r="24" spans="1:10" x14ac:dyDescent="0.25">
      <c r="A24" t="str">
        <f t="shared" si="0"/>
        <v>2006_jan_61</v>
      </c>
      <c r="C24" s="22">
        <v>11910</v>
      </c>
      <c r="D24" s="22">
        <v>2006</v>
      </c>
      <c r="E24" s="23" t="s">
        <v>146</v>
      </c>
      <c r="F24" s="22">
        <v>61</v>
      </c>
      <c r="G24" s="22">
        <v>248827</v>
      </c>
      <c r="H24" s="22">
        <v>1</v>
      </c>
      <c r="I24" s="22">
        <v>1</v>
      </c>
      <c r="J24" s="23" t="s">
        <v>141</v>
      </c>
    </row>
    <row r="25" spans="1:10" x14ac:dyDescent="0.25">
      <c r="A25" t="str">
        <f t="shared" si="0"/>
        <v>2006_jan_64</v>
      </c>
      <c r="C25" s="22">
        <v>11911</v>
      </c>
      <c r="D25" s="22">
        <v>2006</v>
      </c>
      <c r="E25" s="23" t="s">
        <v>146</v>
      </c>
      <c r="F25" s="22">
        <v>64</v>
      </c>
      <c r="G25" s="22">
        <v>119554</v>
      </c>
      <c r="H25" s="22">
        <v>1</v>
      </c>
      <c r="I25" s="22">
        <v>1</v>
      </c>
      <c r="J25" s="23" t="s">
        <v>141</v>
      </c>
    </row>
    <row r="26" spans="1:10" x14ac:dyDescent="0.25">
      <c r="A26" t="str">
        <f t="shared" si="0"/>
        <v>2006_jan_66</v>
      </c>
      <c r="C26" s="22">
        <v>11912</v>
      </c>
      <c r="D26" s="22">
        <v>2006</v>
      </c>
      <c r="E26" s="23" t="s">
        <v>146</v>
      </c>
      <c r="F26" s="22">
        <v>66</v>
      </c>
      <c r="G26" s="22">
        <v>368381</v>
      </c>
      <c r="H26" s="22">
        <v>1</v>
      </c>
      <c r="I26" s="22">
        <v>1</v>
      </c>
      <c r="J26" s="23" t="s">
        <v>141</v>
      </c>
    </row>
    <row r="27" spans="1:10" x14ac:dyDescent="0.25">
      <c r="A27" t="str">
        <f t="shared" si="0"/>
        <v>2006_feb_61</v>
      </c>
      <c r="C27" s="22">
        <v>11913</v>
      </c>
      <c r="D27" s="22">
        <v>2006</v>
      </c>
      <c r="E27" s="23" t="s">
        <v>147</v>
      </c>
      <c r="F27" s="22">
        <v>61</v>
      </c>
      <c r="G27" s="22">
        <v>352076</v>
      </c>
      <c r="H27" s="22">
        <v>2</v>
      </c>
      <c r="I27" s="22">
        <v>1</v>
      </c>
      <c r="J27" s="23" t="s">
        <v>141</v>
      </c>
    </row>
    <row r="28" spans="1:10" x14ac:dyDescent="0.25">
      <c r="A28" t="str">
        <f t="shared" si="0"/>
        <v>2006_feb_64</v>
      </c>
      <c r="C28" s="22">
        <v>11914</v>
      </c>
      <c r="D28" s="22">
        <v>2006</v>
      </c>
      <c r="E28" s="23" t="s">
        <v>147</v>
      </c>
      <c r="F28" s="22">
        <v>64</v>
      </c>
      <c r="G28" s="22">
        <v>126962</v>
      </c>
      <c r="H28" s="22">
        <v>2</v>
      </c>
      <c r="I28" s="22">
        <v>1</v>
      </c>
      <c r="J28" s="23" t="s">
        <v>141</v>
      </c>
    </row>
    <row r="29" spans="1:10" x14ac:dyDescent="0.25">
      <c r="A29" t="str">
        <f t="shared" si="0"/>
        <v>2006_feb_66</v>
      </c>
      <c r="C29" s="22">
        <v>11915</v>
      </c>
      <c r="D29" s="22">
        <v>2006</v>
      </c>
      <c r="E29" s="23" t="s">
        <v>147</v>
      </c>
      <c r="F29" s="22">
        <v>66</v>
      </c>
      <c r="G29" s="22">
        <v>479038</v>
      </c>
      <c r="H29" s="22">
        <v>2</v>
      </c>
      <c r="I29" s="22">
        <v>1</v>
      </c>
      <c r="J29" s="23" t="s">
        <v>141</v>
      </c>
    </row>
    <row r="30" spans="1:10" x14ac:dyDescent="0.25">
      <c r="A30" t="str">
        <f t="shared" si="0"/>
        <v>2006_mrt_61</v>
      </c>
      <c r="C30" s="22">
        <v>11916</v>
      </c>
      <c r="D30" s="22">
        <v>2006</v>
      </c>
      <c r="E30" s="23" t="s">
        <v>148</v>
      </c>
      <c r="F30" s="22">
        <v>61</v>
      </c>
      <c r="G30" s="22">
        <v>327314</v>
      </c>
      <c r="H30" s="22">
        <v>3</v>
      </c>
      <c r="I30" s="22">
        <v>1</v>
      </c>
      <c r="J30" s="23" t="s">
        <v>141</v>
      </c>
    </row>
    <row r="31" spans="1:10" x14ac:dyDescent="0.25">
      <c r="A31" t="str">
        <f t="shared" si="0"/>
        <v>2006_mrt_64</v>
      </c>
      <c r="C31" s="22">
        <v>11917</v>
      </c>
      <c r="D31" s="22">
        <v>2006</v>
      </c>
      <c r="E31" s="23" t="s">
        <v>148</v>
      </c>
      <c r="F31" s="22">
        <v>64</v>
      </c>
      <c r="G31" s="22">
        <v>185196</v>
      </c>
      <c r="H31" s="22">
        <v>3</v>
      </c>
      <c r="I31" s="22">
        <v>1</v>
      </c>
      <c r="J31" s="23" t="s">
        <v>141</v>
      </c>
    </row>
    <row r="32" spans="1:10" x14ac:dyDescent="0.25">
      <c r="A32" t="str">
        <f t="shared" si="0"/>
        <v>2006_mrt_66</v>
      </c>
      <c r="C32" s="22">
        <v>11918</v>
      </c>
      <c r="D32" s="22">
        <v>2006</v>
      </c>
      <c r="E32" s="23" t="s">
        <v>148</v>
      </c>
      <c r="F32" s="22">
        <v>66</v>
      </c>
      <c r="G32" s="22">
        <v>512510</v>
      </c>
      <c r="H32" s="22">
        <v>3</v>
      </c>
      <c r="I32" s="22">
        <v>1</v>
      </c>
      <c r="J32" s="23" t="s">
        <v>141</v>
      </c>
    </row>
    <row r="33" spans="1:10" x14ac:dyDescent="0.25">
      <c r="A33" t="str">
        <f t="shared" si="0"/>
        <v>2006_apr_61</v>
      </c>
      <c r="C33" s="22">
        <v>11919</v>
      </c>
      <c r="D33" s="22">
        <v>2006</v>
      </c>
      <c r="E33" s="23" t="s">
        <v>149</v>
      </c>
      <c r="F33" s="22">
        <v>61</v>
      </c>
      <c r="G33" s="22">
        <v>272190</v>
      </c>
      <c r="H33" s="22">
        <v>4</v>
      </c>
      <c r="I33" s="22">
        <v>1</v>
      </c>
      <c r="J33" s="23" t="s">
        <v>141</v>
      </c>
    </row>
    <row r="34" spans="1:10" x14ac:dyDescent="0.25">
      <c r="A34" t="str">
        <f t="shared" si="0"/>
        <v>2006_apr_64</v>
      </c>
      <c r="C34" s="22">
        <v>11920</v>
      </c>
      <c r="D34" s="22">
        <v>2006</v>
      </c>
      <c r="E34" s="23" t="s">
        <v>149</v>
      </c>
      <c r="F34" s="22">
        <v>64</v>
      </c>
      <c r="G34" s="22">
        <v>211130</v>
      </c>
      <c r="H34" s="22">
        <v>4</v>
      </c>
      <c r="I34" s="22">
        <v>1</v>
      </c>
      <c r="J34" s="23" t="s">
        <v>141</v>
      </c>
    </row>
    <row r="35" spans="1:10" x14ac:dyDescent="0.25">
      <c r="A35" t="str">
        <f t="shared" si="0"/>
        <v>2006_apr_66</v>
      </c>
      <c r="C35" s="22">
        <v>11921</v>
      </c>
      <c r="D35" s="22">
        <v>2006</v>
      </c>
      <c r="E35" s="23" t="s">
        <v>149</v>
      </c>
      <c r="F35" s="22">
        <v>66</v>
      </c>
      <c r="G35" s="22">
        <v>483320</v>
      </c>
      <c r="H35" s="22">
        <v>4</v>
      </c>
      <c r="I35" s="22">
        <v>1</v>
      </c>
      <c r="J35" s="23" t="s">
        <v>141</v>
      </c>
    </row>
    <row r="36" spans="1:10" x14ac:dyDescent="0.25">
      <c r="A36" t="str">
        <f t="shared" si="0"/>
        <v>2006_mei_61</v>
      </c>
      <c r="C36" s="22">
        <v>11922</v>
      </c>
      <c r="D36" s="22">
        <v>2006</v>
      </c>
      <c r="E36" s="23" t="s">
        <v>150</v>
      </c>
      <c r="F36" s="22">
        <v>61</v>
      </c>
      <c r="G36" s="22">
        <v>339125</v>
      </c>
      <c r="H36" s="22">
        <v>5</v>
      </c>
      <c r="I36" s="22">
        <v>1</v>
      </c>
      <c r="J36" s="23" t="s">
        <v>141</v>
      </c>
    </row>
    <row r="37" spans="1:10" x14ac:dyDescent="0.25">
      <c r="A37" t="str">
        <f t="shared" si="0"/>
        <v>2006_mei_64</v>
      </c>
      <c r="C37" s="22">
        <v>11923</v>
      </c>
      <c r="D37" s="22">
        <v>2006</v>
      </c>
      <c r="E37" s="23" t="s">
        <v>150</v>
      </c>
      <c r="F37" s="22">
        <v>64</v>
      </c>
      <c r="G37" s="22">
        <v>238342</v>
      </c>
      <c r="H37" s="22">
        <v>5</v>
      </c>
      <c r="I37" s="22">
        <v>1</v>
      </c>
      <c r="J37" s="23" t="s">
        <v>141</v>
      </c>
    </row>
    <row r="38" spans="1:10" x14ac:dyDescent="0.25">
      <c r="A38" t="str">
        <f t="shared" si="0"/>
        <v>2006_mei_66</v>
      </c>
      <c r="C38" s="22">
        <v>11924</v>
      </c>
      <c r="D38" s="22">
        <v>2006</v>
      </c>
      <c r="E38" s="23" t="s">
        <v>150</v>
      </c>
      <c r="F38" s="22">
        <v>66</v>
      </c>
      <c r="G38" s="22">
        <v>577467</v>
      </c>
      <c r="H38" s="22">
        <v>5</v>
      </c>
      <c r="I38" s="22">
        <v>1</v>
      </c>
      <c r="J38" s="23" t="s">
        <v>141</v>
      </c>
    </row>
    <row r="39" spans="1:10" x14ac:dyDescent="0.25">
      <c r="A39" t="str">
        <f t="shared" si="0"/>
        <v>2006_jun_61</v>
      </c>
      <c r="C39" s="22">
        <v>11925</v>
      </c>
      <c r="D39" s="22">
        <v>2006</v>
      </c>
      <c r="E39" s="23" t="s">
        <v>151</v>
      </c>
      <c r="F39" s="22">
        <v>61</v>
      </c>
      <c r="G39" s="22">
        <v>235949.6</v>
      </c>
      <c r="H39" s="22">
        <v>6</v>
      </c>
      <c r="I39" s="22">
        <v>1</v>
      </c>
      <c r="J39" s="23" t="s">
        <v>141</v>
      </c>
    </row>
    <row r="40" spans="1:10" x14ac:dyDescent="0.25">
      <c r="A40" t="str">
        <f t="shared" si="0"/>
        <v>2006_jun_64</v>
      </c>
      <c r="C40" s="22">
        <v>11926</v>
      </c>
      <c r="D40" s="22">
        <v>2006</v>
      </c>
      <c r="E40" s="23" t="s">
        <v>151</v>
      </c>
      <c r="F40" s="22">
        <v>64</v>
      </c>
      <c r="G40" s="22">
        <v>133177</v>
      </c>
      <c r="H40" s="22">
        <v>6</v>
      </c>
      <c r="I40" s="22">
        <v>1</v>
      </c>
      <c r="J40" s="23" t="s">
        <v>141</v>
      </c>
    </row>
    <row r="41" spans="1:10" x14ac:dyDescent="0.25">
      <c r="A41" t="str">
        <f t="shared" si="0"/>
        <v>2006_jun_66</v>
      </c>
      <c r="C41" s="22">
        <v>11927</v>
      </c>
      <c r="D41" s="22">
        <v>2006</v>
      </c>
      <c r="E41" s="23" t="s">
        <v>151</v>
      </c>
      <c r="F41" s="22">
        <v>66</v>
      </c>
      <c r="G41" s="22">
        <v>369126.6</v>
      </c>
      <c r="H41" s="22">
        <v>6</v>
      </c>
      <c r="I41" s="22">
        <v>1</v>
      </c>
      <c r="J41" s="23" t="s">
        <v>141</v>
      </c>
    </row>
    <row r="42" spans="1:10" x14ac:dyDescent="0.25">
      <c r="A42" t="str">
        <f t="shared" si="0"/>
        <v>2006_2006_70</v>
      </c>
      <c r="C42" s="22">
        <v>11928</v>
      </c>
      <c r="D42" s="22">
        <v>2006</v>
      </c>
      <c r="E42" s="23" t="s">
        <v>152</v>
      </c>
      <c r="F42" s="22">
        <v>70</v>
      </c>
      <c r="G42" s="22">
        <v>95</v>
      </c>
      <c r="H42" s="22">
        <v>6</v>
      </c>
      <c r="I42" s="22">
        <v>1</v>
      </c>
      <c r="J42" s="23" t="s">
        <v>141</v>
      </c>
    </row>
    <row r="43" spans="1:10" x14ac:dyDescent="0.25">
      <c r="A43" t="str">
        <f t="shared" si="0"/>
        <v>2006_2006_71</v>
      </c>
      <c r="C43" s="22">
        <v>11929</v>
      </c>
      <c r="D43" s="22">
        <v>2006</v>
      </c>
      <c r="E43" s="23" t="s">
        <v>152</v>
      </c>
      <c r="F43" s="22">
        <v>71</v>
      </c>
      <c r="G43" s="22">
        <v>44.6</v>
      </c>
      <c r="H43" s="22">
        <v>6</v>
      </c>
      <c r="I43" s="22">
        <v>1</v>
      </c>
      <c r="J43" s="23" t="s">
        <v>141</v>
      </c>
    </row>
    <row r="44" spans="1:10" x14ac:dyDescent="0.25">
      <c r="A44" t="str">
        <f t="shared" si="0"/>
        <v>2006_2006_77</v>
      </c>
      <c r="C44" s="22">
        <v>11930</v>
      </c>
      <c r="D44" s="22">
        <v>2006</v>
      </c>
      <c r="E44" s="23" t="s">
        <v>152</v>
      </c>
      <c r="F44" s="22">
        <v>77</v>
      </c>
      <c r="G44" s="22">
        <v>96</v>
      </c>
      <c r="H44" s="22">
        <v>6</v>
      </c>
      <c r="I44" s="22">
        <v>1</v>
      </c>
      <c r="J44" s="23" t="s">
        <v>141</v>
      </c>
    </row>
    <row r="45" spans="1:10" x14ac:dyDescent="0.25">
      <c r="A45" t="str">
        <f t="shared" si="0"/>
        <v>2006_2006_78</v>
      </c>
      <c r="C45" s="22">
        <v>11931</v>
      </c>
      <c r="D45" s="22">
        <v>2006</v>
      </c>
      <c r="E45" s="23" t="s">
        <v>152</v>
      </c>
      <c r="F45" s="22">
        <v>78</v>
      </c>
      <c r="G45" s="22">
        <v>37.9</v>
      </c>
      <c r="H45" s="22">
        <v>6</v>
      </c>
      <c r="I45" s="22">
        <v>1</v>
      </c>
      <c r="J45" s="23" t="s">
        <v>141</v>
      </c>
    </row>
    <row r="46" spans="1:10" x14ac:dyDescent="0.25">
      <c r="A46" t="str">
        <f t="shared" si="0"/>
        <v>2006_jul_61</v>
      </c>
      <c r="C46" s="22">
        <v>11932</v>
      </c>
      <c r="D46" s="22">
        <v>2006</v>
      </c>
      <c r="E46" s="23" t="s">
        <v>153</v>
      </c>
      <c r="F46" s="22">
        <v>61</v>
      </c>
      <c r="G46" s="22">
        <v>184397</v>
      </c>
      <c r="H46" s="22">
        <v>7</v>
      </c>
      <c r="I46" s="22">
        <v>1</v>
      </c>
      <c r="J46" s="23" t="s">
        <v>141</v>
      </c>
    </row>
    <row r="47" spans="1:10" x14ac:dyDescent="0.25">
      <c r="A47" t="str">
        <f t="shared" si="0"/>
        <v>2006_jul_64</v>
      </c>
      <c r="C47" s="22">
        <v>11933</v>
      </c>
      <c r="D47" s="22">
        <v>2006</v>
      </c>
      <c r="E47" s="23" t="s">
        <v>153</v>
      </c>
      <c r="F47" s="22">
        <v>64</v>
      </c>
      <c r="G47" s="22">
        <v>100071</v>
      </c>
      <c r="H47" s="22">
        <v>7</v>
      </c>
      <c r="I47" s="22">
        <v>1</v>
      </c>
      <c r="J47" s="23" t="s">
        <v>141</v>
      </c>
    </row>
    <row r="48" spans="1:10" x14ac:dyDescent="0.25">
      <c r="A48" t="str">
        <f t="shared" si="0"/>
        <v>2006_jul_66</v>
      </c>
      <c r="C48" s="22">
        <v>11934</v>
      </c>
      <c r="D48" s="22">
        <v>2006</v>
      </c>
      <c r="E48" s="23" t="s">
        <v>153</v>
      </c>
      <c r="F48" s="22">
        <v>66</v>
      </c>
      <c r="G48" s="22">
        <v>284468</v>
      </c>
      <c r="H48" s="22">
        <v>7</v>
      </c>
      <c r="I48" s="22">
        <v>1</v>
      </c>
      <c r="J48" s="23" t="s">
        <v>141</v>
      </c>
    </row>
    <row r="49" spans="1:10" x14ac:dyDescent="0.25">
      <c r="A49" t="str">
        <f t="shared" si="0"/>
        <v>2006_aug_61</v>
      </c>
      <c r="C49" s="22">
        <v>11935</v>
      </c>
      <c r="D49" s="22">
        <v>2006</v>
      </c>
      <c r="E49" s="23" t="s">
        <v>154</v>
      </c>
      <c r="F49" s="22">
        <v>61</v>
      </c>
      <c r="G49" s="22">
        <v>230727</v>
      </c>
      <c r="H49" s="22">
        <v>8</v>
      </c>
      <c r="I49" s="22">
        <v>1</v>
      </c>
      <c r="J49" s="23" t="s">
        <v>141</v>
      </c>
    </row>
    <row r="50" spans="1:10" x14ac:dyDescent="0.25">
      <c r="A50" t="str">
        <f t="shared" si="0"/>
        <v>2006_aug_64</v>
      </c>
      <c r="C50" s="22">
        <v>11936</v>
      </c>
      <c r="D50" s="22">
        <v>2006</v>
      </c>
      <c r="E50" s="23" t="s">
        <v>154</v>
      </c>
      <c r="F50" s="22">
        <v>64</v>
      </c>
      <c r="G50" s="22">
        <v>141119</v>
      </c>
      <c r="H50" s="22">
        <v>8</v>
      </c>
      <c r="I50" s="22">
        <v>1</v>
      </c>
      <c r="J50" s="23" t="s">
        <v>141</v>
      </c>
    </row>
    <row r="51" spans="1:10" x14ac:dyDescent="0.25">
      <c r="A51" t="str">
        <f t="shared" si="0"/>
        <v>2006_aug_66</v>
      </c>
      <c r="C51" s="22">
        <v>11937</v>
      </c>
      <c r="D51" s="22">
        <v>2006</v>
      </c>
      <c r="E51" s="23" t="s">
        <v>154</v>
      </c>
      <c r="F51" s="22">
        <v>66</v>
      </c>
      <c r="G51" s="22">
        <v>371846</v>
      </c>
      <c r="H51" s="22">
        <v>8</v>
      </c>
      <c r="I51" s="22">
        <v>1</v>
      </c>
      <c r="J51" s="23" t="s">
        <v>141</v>
      </c>
    </row>
    <row r="52" spans="1:10" x14ac:dyDescent="0.25">
      <c r="A52" t="str">
        <f t="shared" si="0"/>
        <v>2006_sep_61</v>
      </c>
      <c r="C52" s="22">
        <v>11938</v>
      </c>
      <c r="D52" s="22">
        <v>2006</v>
      </c>
      <c r="E52" s="23" t="s">
        <v>155</v>
      </c>
      <c r="F52" s="22">
        <v>61</v>
      </c>
      <c r="G52" s="22">
        <v>241593</v>
      </c>
      <c r="H52" s="22">
        <v>9</v>
      </c>
      <c r="I52" s="22">
        <v>1</v>
      </c>
      <c r="J52" s="23" t="s">
        <v>141</v>
      </c>
    </row>
    <row r="53" spans="1:10" x14ac:dyDescent="0.25">
      <c r="A53" t="str">
        <f t="shared" si="0"/>
        <v>2006_sep_64</v>
      </c>
      <c r="C53" s="22">
        <v>11939</v>
      </c>
      <c r="D53" s="22">
        <v>2006</v>
      </c>
      <c r="E53" s="23" t="s">
        <v>155</v>
      </c>
      <c r="F53" s="22">
        <v>64</v>
      </c>
      <c r="G53" s="22">
        <v>139365</v>
      </c>
      <c r="H53" s="22">
        <v>9</v>
      </c>
      <c r="I53" s="22">
        <v>1</v>
      </c>
      <c r="J53" s="23" t="s">
        <v>141</v>
      </c>
    </row>
    <row r="54" spans="1:10" x14ac:dyDescent="0.25">
      <c r="A54" t="str">
        <f t="shared" si="0"/>
        <v>2006_sep_66</v>
      </c>
      <c r="C54" s="22">
        <v>11940</v>
      </c>
      <c r="D54" s="22">
        <v>2006</v>
      </c>
      <c r="E54" s="23" t="s">
        <v>155</v>
      </c>
      <c r="F54" s="22">
        <v>66</v>
      </c>
      <c r="G54" s="22">
        <v>380958</v>
      </c>
      <c r="H54" s="22">
        <v>9</v>
      </c>
      <c r="I54" s="22">
        <v>1</v>
      </c>
      <c r="J54" s="23" t="s">
        <v>141</v>
      </c>
    </row>
    <row r="55" spans="1:10" x14ac:dyDescent="0.25">
      <c r="A55" t="str">
        <f t="shared" si="0"/>
        <v>2006_okt_61</v>
      </c>
      <c r="C55" s="22">
        <v>11941</v>
      </c>
      <c r="D55" s="22">
        <v>2006</v>
      </c>
      <c r="E55" s="23" t="s">
        <v>156</v>
      </c>
      <c r="F55" s="22">
        <v>61</v>
      </c>
      <c r="G55" s="22">
        <v>277552</v>
      </c>
      <c r="H55" s="22">
        <v>10</v>
      </c>
      <c r="I55" s="22">
        <v>1</v>
      </c>
      <c r="J55" s="23" t="s">
        <v>141</v>
      </c>
    </row>
    <row r="56" spans="1:10" x14ac:dyDescent="0.25">
      <c r="A56" t="str">
        <f t="shared" si="0"/>
        <v>2006_okt_64</v>
      </c>
      <c r="C56" s="22">
        <v>11942</v>
      </c>
      <c r="D56" s="22">
        <v>2006</v>
      </c>
      <c r="E56" s="23" t="s">
        <v>156</v>
      </c>
      <c r="F56" s="22">
        <v>64</v>
      </c>
      <c r="G56" s="22">
        <v>127923</v>
      </c>
      <c r="H56" s="22">
        <v>10</v>
      </c>
      <c r="I56" s="22">
        <v>1</v>
      </c>
      <c r="J56" s="23" t="s">
        <v>141</v>
      </c>
    </row>
    <row r="57" spans="1:10" x14ac:dyDescent="0.25">
      <c r="A57" t="str">
        <f t="shared" si="0"/>
        <v>2006_okt_66</v>
      </c>
      <c r="C57" s="22">
        <v>11943</v>
      </c>
      <c r="D57" s="22">
        <v>2006</v>
      </c>
      <c r="E57" s="23" t="s">
        <v>156</v>
      </c>
      <c r="F57" s="22">
        <v>66</v>
      </c>
      <c r="G57" s="22">
        <v>405475</v>
      </c>
      <c r="H57" s="22">
        <v>10</v>
      </c>
      <c r="I57" s="22">
        <v>1</v>
      </c>
      <c r="J57" s="23" t="s">
        <v>141</v>
      </c>
    </row>
    <row r="58" spans="1:10" x14ac:dyDescent="0.25">
      <c r="A58" t="str">
        <f t="shared" si="0"/>
        <v>2006_nov_61</v>
      </c>
      <c r="C58" s="22">
        <v>11944</v>
      </c>
      <c r="D58" s="22">
        <v>2006</v>
      </c>
      <c r="E58" s="23" t="s">
        <v>157</v>
      </c>
      <c r="F58" s="22">
        <v>61</v>
      </c>
      <c r="G58" s="22">
        <v>241153</v>
      </c>
      <c r="H58" s="22">
        <v>11</v>
      </c>
      <c r="I58" s="22">
        <v>1</v>
      </c>
      <c r="J58" s="23" t="s">
        <v>141</v>
      </c>
    </row>
    <row r="59" spans="1:10" x14ac:dyDescent="0.25">
      <c r="A59" t="str">
        <f t="shared" si="0"/>
        <v>2006_nov_64</v>
      </c>
      <c r="C59" s="22">
        <v>11945</v>
      </c>
      <c r="D59" s="22">
        <v>2006</v>
      </c>
      <c r="E59" s="23" t="s">
        <v>157</v>
      </c>
      <c r="F59" s="22">
        <v>64</v>
      </c>
      <c r="G59" s="22">
        <v>130409</v>
      </c>
      <c r="H59" s="22">
        <v>11</v>
      </c>
      <c r="I59" s="22">
        <v>1</v>
      </c>
      <c r="J59" s="23" t="s">
        <v>141</v>
      </c>
    </row>
    <row r="60" spans="1:10" x14ac:dyDescent="0.25">
      <c r="A60" t="str">
        <f t="shared" si="0"/>
        <v>2006_nov_66</v>
      </c>
      <c r="C60" s="22">
        <v>11946</v>
      </c>
      <c r="D60" s="22">
        <v>2006</v>
      </c>
      <c r="E60" s="23" t="s">
        <v>157</v>
      </c>
      <c r="F60" s="22">
        <v>66</v>
      </c>
      <c r="G60" s="22">
        <v>371562</v>
      </c>
      <c r="H60" s="22">
        <v>11</v>
      </c>
      <c r="I60" s="22">
        <v>1</v>
      </c>
      <c r="J60" s="23" t="s">
        <v>141</v>
      </c>
    </row>
    <row r="61" spans="1:10" x14ac:dyDescent="0.25">
      <c r="A61" t="str">
        <f t="shared" si="0"/>
        <v>2006_dec_61</v>
      </c>
      <c r="C61" s="22">
        <v>11947</v>
      </c>
      <c r="D61" s="22">
        <v>2006</v>
      </c>
      <c r="E61" s="23" t="s">
        <v>158</v>
      </c>
      <c r="F61" s="22">
        <v>61</v>
      </c>
      <c r="G61" s="22">
        <v>286478</v>
      </c>
      <c r="H61" s="22">
        <v>12</v>
      </c>
      <c r="I61" s="22">
        <v>1</v>
      </c>
      <c r="J61" s="23" t="s">
        <v>141</v>
      </c>
    </row>
    <row r="62" spans="1:10" x14ac:dyDescent="0.25">
      <c r="A62" t="str">
        <f t="shared" si="0"/>
        <v>2006_dec_64</v>
      </c>
      <c r="C62" s="22">
        <v>11948</v>
      </c>
      <c r="D62" s="22">
        <v>2006</v>
      </c>
      <c r="E62" s="23" t="s">
        <v>158</v>
      </c>
      <c r="F62" s="22">
        <v>64</v>
      </c>
      <c r="G62" s="22">
        <v>123999</v>
      </c>
      <c r="H62" s="22">
        <v>12</v>
      </c>
      <c r="I62" s="22">
        <v>1</v>
      </c>
      <c r="J62" s="23" t="s">
        <v>141</v>
      </c>
    </row>
    <row r="63" spans="1:10" x14ac:dyDescent="0.25">
      <c r="A63" t="str">
        <f t="shared" si="0"/>
        <v>2006_dec_66</v>
      </c>
      <c r="C63" s="22">
        <v>11949</v>
      </c>
      <c r="D63" s="22">
        <v>2006</v>
      </c>
      <c r="E63" s="23" t="s">
        <v>158</v>
      </c>
      <c r="F63" s="22">
        <v>66</v>
      </c>
      <c r="G63" s="22">
        <v>410477</v>
      </c>
      <c r="H63" s="22">
        <v>12</v>
      </c>
      <c r="I63" s="22">
        <v>1</v>
      </c>
      <c r="J63" s="23" t="s">
        <v>141</v>
      </c>
    </row>
    <row r="64" spans="1:10" x14ac:dyDescent="0.25">
      <c r="A64" t="str">
        <f t="shared" si="0"/>
        <v>2007_jan_52</v>
      </c>
      <c r="C64" s="22">
        <v>11950</v>
      </c>
      <c r="D64" s="22">
        <v>2007</v>
      </c>
      <c r="E64" s="23" t="s">
        <v>146</v>
      </c>
      <c r="F64" s="22">
        <v>52</v>
      </c>
      <c r="G64" s="22">
        <v>174585</v>
      </c>
      <c r="H64" s="22">
        <v>1</v>
      </c>
      <c r="I64" s="22">
        <v>1</v>
      </c>
      <c r="J64" s="23" t="s">
        <v>141</v>
      </c>
    </row>
    <row r="65" spans="1:10" x14ac:dyDescent="0.25">
      <c r="A65" t="str">
        <f t="shared" si="0"/>
        <v>2007_jan_53</v>
      </c>
      <c r="C65" s="22">
        <v>11951</v>
      </c>
      <c r="D65" s="22">
        <v>2007</v>
      </c>
      <c r="E65" s="23" t="s">
        <v>146</v>
      </c>
      <c r="F65" s="22">
        <v>53</v>
      </c>
      <c r="G65" s="22">
        <v>657525</v>
      </c>
      <c r="H65" s="22">
        <v>1</v>
      </c>
      <c r="I65" s="22">
        <v>1</v>
      </c>
      <c r="J65" s="23" t="s">
        <v>141</v>
      </c>
    </row>
    <row r="66" spans="1:10" x14ac:dyDescent="0.25">
      <c r="A66" t="str">
        <f t="shared" si="0"/>
        <v>2007_jan_54</v>
      </c>
      <c r="C66" s="22">
        <v>11952</v>
      </c>
      <c r="D66" s="22">
        <v>2007</v>
      </c>
      <c r="E66" s="23" t="s">
        <v>146</v>
      </c>
      <c r="F66" s="22">
        <v>54</v>
      </c>
      <c r="G66" s="22">
        <v>0.26500000000000001</v>
      </c>
      <c r="H66" s="22">
        <v>1</v>
      </c>
      <c r="I66" s="22">
        <v>1</v>
      </c>
      <c r="J66" s="23" t="s">
        <v>141</v>
      </c>
    </row>
    <row r="67" spans="1:10" x14ac:dyDescent="0.25">
      <c r="A67" t="str">
        <f t="shared" si="0"/>
        <v>2007_jan_55</v>
      </c>
      <c r="C67" s="22">
        <v>11953</v>
      </c>
      <c r="D67" s="22">
        <v>2007</v>
      </c>
      <c r="E67" s="23" t="s">
        <v>146</v>
      </c>
      <c r="F67" s="22">
        <v>55</v>
      </c>
      <c r="G67" s="22">
        <v>107791</v>
      </c>
      <c r="H67" s="22">
        <v>1</v>
      </c>
      <c r="I67" s="22">
        <v>1</v>
      </c>
      <c r="J67" s="23" t="s">
        <v>141</v>
      </c>
    </row>
    <row r="68" spans="1:10" x14ac:dyDescent="0.25">
      <c r="A68" t="str">
        <f t="shared" si="0"/>
        <v>2007_jan_56</v>
      </c>
      <c r="C68" s="22">
        <v>11954</v>
      </c>
      <c r="D68" s="22">
        <v>2007</v>
      </c>
      <c r="E68" s="23" t="s">
        <v>146</v>
      </c>
      <c r="F68" s="22">
        <v>56</v>
      </c>
      <c r="G68" s="22">
        <v>73636</v>
      </c>
      <c r="H68" s="22">
        <v>1</v>
      </c>
      <c r="I68" s="22">
        <v>1</v>
      </c>
      <c r="J68" s="23" t="s">
        <v>141</v>
      </c>
    </row>
    <row r="69" spans="1:10" x14ac:dyDescent="0.25">
      <c r="A69" t="str">
        <f t="shared" ref="A69:A132" si="1">D69&amp;A$2&amp;E69&amp;A$2&amp;F69</f>
        <v>2007_jan_57</v>
      </c>
      <c r="C69" s="22">
        <v>11955</v>
      </c>
      <c r="D69" s="22">
        <v>2007</v>
      </c>
      <c r="E69" s="23" t="s">
        <v>146</v>
      </c>
      <c r="F69" s="22">
        <v>57</v>
      </c>
      <c r="G69" s="22">
        <v>1.4630000000000001</v>
      </c>
      <c r="H69" s="22">
        <v>1</v>
      </c>
      <c r="I69" s="22">
        <v>1</v>
      </c>
      <c r="J69" s="23" t="s">
        <v>141</v>
      </c>
    </row>
    <row r="70" spans="1:10" x14ac:dyDescent="0.25">
      <c r="A70" t="str">
        <f t="shared" si="1"/>
        <v>2007_jan_58</v>
      </c>
      <c r="C70" s="22">
        <v>11956</v>
      </c>
      <c r="D70" s="22">
        <v>2007</v>
      </c>
      <c r="E70" s="23" t="s">
        <v>146</v>
      </c>
      <c r="F70" s="22">
        <v>58</v>
      </c>
      <c r="G70" s="22">
        <v>3384</v>
      </c>
      <c r="H70" s="22">
        <v>1</v>
      </c>
      <c r="I70" s="22">
        <v>1</v>
      </c>
      <c r="J70" s="23" t="s">
        <v>141</v>
      </c>
    </row>
    <row r="71" spans="1:10" x14ac:dyDescent="0.25">
      <c r="A71" t="str">
        <f t="shared" si="1"/>
        <v>2007_jan_59</v>
      </c>
      <c r="C71" s="22">
        <v>11957</v>
      </c>
      <c r="D71" s="22">
        <v>2007</v>
      </c>
      <c r="E71" s="23" t="s">
        <v>146</v>
      </c>
      <c r="F71" s="22">
        <v>59</v>
      </c>
      <c r="G71" s="22">
        <v>3347</v>
      </c>
      <c r="H71" s="22">
        <v>1</v>
      </c>
      <c r="I71" s="22">
        <v>1</v>
      </c>
      <c r="J71" s="23" t="s">
        <v>141</v>
      </c>
    </row>
    <row r="72" spans="1:10" x14ac:dyDescent="0.25">
      <c r="A72" t="str">
        <f t="shared" si="1"/>
        <v>2007_jan_60</v>
      </c>
      <c r="C72" s="22">
        <v>11958</v>
      </c>
      <c r="D72" s="22">
        <v>2007</v>
      </c>
      <c r="E72" s="23" t="s">
        <v>146</v>
      </c>
      <c r="F72" s="22">
        <v>60</v>
      </c>
      <c r="G72" s="22">
        <v>1.0109999999999999</v>
      </c>
      <c r="H72" s="22">
        <v>1</v>
      </c>
      <c r="I72" s="22">
        <v>1</v>
      </c>
      <c r="J72" s="23" t="s">
        <v>141</v>
      </c>
    </row>
    <row r="73" spans="1:10" x14ac:dyDescent="0.25">
      <c r="A73" t="str">
        <f t="shared" si="1"/>
        <v>2007_jan_61</v>
      </c>
      <c r="C73" s="22">
        <v>11959</v>
      </c>
      <c r="D73" s="22">
        <v>2007</v>
      </c>
      <c r="E73" s="23" t="s">
        <v>146</v>
      </c>
      <c r="F73" s="22">
        <v>61</v>
      </c>
      <c r="G73" s="22">
        <v>268558</v>
      </c>
      <c r="H73" s="22">
        <v>1</v>
      </c>
      <c r="I73" s="22">
        <v>1</v>
      </c>
      <c r="J73" s="23" t="s">
        <v>141</v>
      </c>
    </row>
    <row r="74" spans="1:10" x14ac:dyDescent="0.25">
      <c r="A74" t="str">
        <f t="shared" si="1"/>
        <v>2007_jan_64</v>
      </c>
      <c r="C74" s="22">
        <v>11960</v>
      </c>
      <c r="D74" s="22">
        <v>2007</v>
      </c>
      <c r="E74" s="23" t="s">
        <v>146</v>
      </c>
      <c r="F74" s="22">
        <v>64</v>
      </c>
      <c r="G74" s="22">
        <v>126807</v>
      </c>
      <c r="H74" s="22">
        <v>1</v>
      </c>
      <c r="I74" s="22">
        <v>1</v>
      </c>
      <c r="J74" s="23" t="s">
        <v>141</v>
      </c>
    </row>
    <row r="75" spans="1:10" x14ac:dyDescent="0.25">
      <c r="A75" t="str">
        <f t="shared" si="1"/>
        <v>2007_1_65</v>
      </c>
      <c r="C75" s="22">
        <v>11961</v>
      </c>
      <c r="D75" s="22">
        <v>2007</v>
      </c>
      <c r="E75" s="23" t="s">
        <v>159</v>
      </c>
      <c r="F75" s="22">
        <v>65</v>
      </c>
      <c r="G75" s="22">
        <v>0</v>
      </c>
      <c r="H75" s="22">
        <v>1</v>
      </c>
      <c r="I75" s="22">
        <v>1</v>
      </c>
      <c r="J75" s="23" t="s">
        <v>141</v>
      </c>
    </row>
    <row r="76" spans="1:10" x14ac:dyDescent="0.25">
      <c r="A76" t="str">
        <f t="shared" si="1"/>
        <v>2007_jan_66</v>
      </c>
      <c r="C76" s="22">
        <v>11962</v>
      </c>
      <c r="D76" s="22">
        <v>2007</v>
      </c>
      <c r="E76" s="23" t="s">
        <v>146</v>
      </c>
      <c r="F76" s="22">
        <v>66</v>
      </c>
      <c r="G76" s="22">
        <v>395365</v>
      </c>
      <c r="H76" s="22">
        <v>1</v>
      </c>
      <c r="I76" s="22">
        <v>1</v>
      </c>
      <c r="J76" s="23" t="s">
        <v>141</v>
      </c>
    </row>
    <row r="77" spans="1:10" x14ac:dyDescent="0.25">
      <c r="A77" t="str">
        <f t="shared" si="1"/>
        <v>2007_feb_52</v>
      </c>
      <c r="C77" s="22">
        <v>11963</v>
      </c>
      <c r="D77" s="22">
        <v>2007</v>
      </c>
      <c r="E77" s="23" t="s">
        <v>147</v>
      </c>
      <c r="F77" s="22">
        <v>52</v>
      </c>
      <c r="G77" s="22">
        <v>225493</v>
      </c>
      <c r="H77" s="22">
        <v>2</v>
      </c>
      <c r="I77" s="22">
        <v>1</v>
      </c>
      <c r="J77" s="23" t="s">
        <v>141</v>
      </c>
    </row>
    <row r="78" spans="1:10" x14ac:dyDescent="0.25">
      <c r="A78" t="str">
        <f t="shared" si="1"/>
        <v>2007_feb_53</v>
      </c>
      <c r="C78" s="22">
        <v>11964</v>
      </c>
      <c r="D78" s="22">
        <v>2007</v>
      </c>
      <c r="E78" s="23" t="s">
        <v>147</v>
      </c>
      <c r="F78" s="22">
        <v>53</v>
      </c>
      <c r="G78" s="22">
        <v>738704</v>
      </c>
      <c r="H78" s="22">
        <v>2</v>
      </c>
      <c r="I78" s="22">
        <v>1</v>
      </c>
      <c r="J78" s="23" t="s">
        <v>141</v>
      </c>
    </row>
    <row r="79" spans="1:10" x14ac:dyDescent="0.25">
      <c r="A79" t="str">
        <f t="shared" si="1"/>
        <v>2007_feb_54</v>
      </c>
      <c r="C79" s="22">
        <v>11965</v>
      </c>
      <c r="D79" s="22">
        <v>2007</v>
      </c>
      <c r="E79" s="23" t="s">
        <v>147</v>
      </c>
      <c r="F79" s="22">
        <v>54</v>
      </c>
      <c r="G79" s="22">
        <v>0.30499999999999999</v>
      </c>
      <c r="H79" s="22">
        <v>2</v>
      </c>
      <c r="I79" s="22">
        <v>1</v>
      </c>
      <c r="J79" s="23" t="s">
        <v>141</v>
      </c>
    </row>
    <row r="80" spans="1:10" x14ac:dyDescent="0.25">
      <c r="A80" t="str">
        <f t="shared" si="1"/>
        <v>2007_feb_55</v>
      </c>
      <c r="C80" s="22">
        <v>11966</v>
      </c>
      <c r="D80" s="22">
        <v>2007</v>
      </c>
      <c r="E80" s="23" t="s">
        <v>147</v>
      </c>
      <c r="F80" s="22">
        <v>55</v>
      </c>
      <c r="G80" s="22">
        <v>108632</v>
      </c>
      <c r="H80" s="22">
        <v>2</v>
      </c>
      <c r="I80" s="22">
        <v>1</v>
      </c>
      <c r="J80" s="23" t="s">
        <v>141</v>
      </c>
    </row>
    <row r="81" spans="1:10" x14ac:dyDescent="0.25">
      <c r="A81" t="str">
        <f t="shared" si="1"/>
        <v>2007_feb_56</v>
      </c>
      <c r="C81" s="22">
        <v>11967</v>
      </c>
      <c r="D81" s="22">
        <v>2007</v>
      </c>
      <c r="E81" s="23" t="s">
        <v>147</v>
      </c>
      <c r="F81" s="22">
        <v>56</v>
      </c>
      <c r="G81" s="22">
        <v>73154</v>
      </c>
      <c r="H81" s="22">
        <v>2</v>
      </c>
      <c r="I81" s="22">
        <v>1</v>
      </c>
      <c r="J81" s="23" t="s">
        <v>141</v>
      </c>
    </row>
    <row r="82" spans="1:10" x14ac:dyDescent="0.25">
      <c r="A82" t="str">
        <f t="shared" si="1"/>
        <v>2007_feb_57</v>
      </c>
      <c r="C82" s="22">
        <v>11968</v>
      </c>
      <c r="D82" s="22">
        <v>2007</v>
      </c>
      <c r="E82" s="23" t="s">
        <v>147</v>
      </c>
      <c r="F82" s="22">
        <v>57</v>
      </c>
      <c r="G82" s="22">
        <v>1.484</v>
      </c>
      <c r="H82" s="22">
        <v>2</v>
      </c>
      <c r="I82" s="22">
        <v>1</v>
      </c>
      <c r="J82" s="23" t="s">
        <v>141</v>
      </c>
    </row>
    <row r="83" spans="1:10" x14ac:dyDescent="0.25">
      <c r="A83" t="str">
        <f t="shared" si="1"/>
        <v>2007_feb_58</v>
      </c>
      <c r="C83" s="22">
        <v>11969</v>
      </c>
      <c r="D83" s="22">
        <v>2007</v>
      </c>
      <c r="E83" s="23" t="s">
        <v>147</v>
      </c>
      <c r="F83" s="22">
        <v>58</v>
      </c>
      <c r="G83" s="22">
        <v>7201</v>
      </c>
      <c r="H83" s="22">
        <v>2</v>
      </c>
      <c r="I83" s="22">
        <v>1</v>
      </c>
      <c r="J83" s="23" t="s">
        <v>141</v>
      </c>
    </row>
    <row r="84" spans="1:10" x14ac:dyDescent="0.25">
      <c r="A84" t="str">
        <f t="shared" si="1"/>
        <v>2007_feb_59</v>
      </c>
      <c r="C84" s="22">
        <v>11970</v>
      </c>
      <c r="D84" s="22">
        <v>2007</v>
      </c>
      <c r="E84" s="23" t="s">
        <v>147</v>
      </c>
      <c r="F84" s="22">
        <v>59</v>
      </c>
      <c r="G84" s="22">
        <v>9244</v>
      </c>
      <c r="H84" s="22">
        <v>2</v>
      </c>
      <c r="I84" s="22">
        <v>1</v>
      </c>
      <c r="J84" s="23" t="s">
        <v>141</v>
      </c>
    </row>
    <row r="85" spans="1:10" x14ac:dyDescent="0.25">
      <c r="A85" t="str">
        <f t="shared" si="1"/>
        <v>2007_feb_60</v>
      </c>
      <c r="C85" s="22">
        <v>11971</v>
      </c>
      <c r="D85" s="22">
        <v>2007</v>
      </c>
      <c r="E85" s="23" t="s">
        <v>147</v>
      </c>
      <c r="F85" s="22">
        <v>60</v>
      </c>
      <c r="G85" s="22">
        <v>0.77800000000000002</v>
      </c>
      <c r="H85" s="22">
        <v>2</v>
      </c>
      <c r="I85" s="22">
        <v>1</v>
      </c>
      <c r="J85" s="23" t="s">
        <v>141</v>
      </c>
    </row>
    <row r="86" spans="1:10" x14ac:dyDescent="0.25">
      <c r="A86" t="str">
        <f t="shared" si="1"/>
        <v>2007_feb_61</v>
      </c>
      <c r="C86" s="22">
        <v>11972</v>
      </c>
      <c r="D86" s="22">
        <v>2007</v>
      </c>
      <c r="E86" s="23" t="s">
        <v>147</v>
      </c>
      <c r="F86" s="22">
        <v>61</v>
      </c>
      <c r="G86" s="22">
        <v>359770</v>
      </c>
      <c r="H86" s="22">
        <v>2</v>
      </c>
      <c r="I86" s="22">
        <v>1</v>
      </c>
      <c r="J86" s="23" t="s">
        <v>141</v>
      </c>
    </row>
    <row r="87" spans="1:10" x14ac:dyDescent="0.25">
      <c r="A87" t="str">
        <f t="shared" si="1"/>
        <v>2007_feb_64</v>
      </c>
      <c r="C87" s="22">
        <v>11973</v>
      </c>
      <c r="D87" s="22">
        <v>2007</v>
      </c>
      <c r="E87" s="23" t="s">
        <v>147</v>
      </c>
      <c r="F87" s="22">
        <v>64</v>
      </c>
      <c r="G87" s="22">
        <v>141671</v>
      </c>
      <c r="H87" s="22">
        <v>2</v>
      </c>
      <c r="I87" s="22">
        <v>1</v>
      </c>
      <c r="J87" s="23" t="s">
        <v>141</v>
      </c>
    </row>
    <row r="88" spans="1:10" x14ac:dyDescent="0.25">
      <c r="A88" t="str">
        <f t="shared" si="1"/>
        <v>2007_2_65</v>
      </c>
      <c r="C88" s="22">
        <v>11974</v>
      </c>
      <c r="D88" s="22">
        <v>2007</v>
      </c>
      <c r="E88" s="23" t="s">
        <v>160</v>
      </c>
      <c r="F88" s="22">
        <v>65</v>
      </c>
      <c r="G88" s="22">
        <v>-4.2389999999999999</v>
      </c>
      <c r="H88" s="22">
        <v>2</v>
      </c>
      <c r="I88" s="22">
        <v>1</v>
      </c>
      <c r="J88" s="23" t="s">
        <v>141</v>
      </c>
    </row>
    <row r="89" spans="1:10" x14ac:dyDescent="0.25">
      <c r="A89" t="str">
        <f t="shared" si="1"/>
        <v>2007_feb_66</v>
      </c>
      <c r="C89" s="22">
        <v>11975</v>
      </c>
      <c r="D89" s="22">
        <v>2007</v>
      </c>
      <c r="E89" s="23" t="s">
        <v>147</v>
      </c>
      <c r="F89" s="22">
        <v>66</v>
      </c>
      <c r="G89" s="22">
        <v>501441</v>
      </c>
      <c r="H89" s="22">
        <v>2</v>
      </c>
      <c r="I89" s="22">
        <v>1</v>
      </c>
      <c r="J89" s="23" t="s">
        <v>141</v>
      </c>
    </row>
    <row r="90" spans="1:10" x14ac:dyDescent="0.25">
      <c r="A90" t="str">
        <f t="shared" si="1"/>
        <v>2007_mrt_52</v>
      </c>
      <c r="C90" s="22">
        <v>11976</v>
      </c>
      <c r="D90" s="22">
        <v>2007</v>
      </c>
      <c r="E90" s="23" t="s">
        <v>148</v>
      </c>
      <c r="F90" s="22">
        <v>52</v>
      </c>
      <c r="G90" s="22">
        <v>202200</v>
      </c>
      <c r="H90" s="22">
        <v>3</v>
      </c>
      <c r="I90" s="22">
        <v>1</v>
      </c>
      <c r="J90" s="23" t="s">
        <v>141</v>
      </c>
    </row>
    <row r="91" spans="1:10" x14ac:dyDescent="0.25">
      <c r="A91" t="str">
        <f t="shared" si="1"/>
        <v>2007_mrt_53</v>
      </c>
      <c r="C91" s="22">
        <v>11977</v>
      </c>
      <c r="D91" s="22">
        <v>2007</v>
      </c>
      <c r="E91" s="23" t="s">
        <v>148</v>
      </c>
      <c r="F91" s="22">
        <v>53</v>
      </c>
      <c r="G91" s="22">
        <v>861618</v>
      </c>
      <c r="H91" s="22">
        <v>3</v>
      </c>
      <c r="I91" s="22">
        <v>1</v>
      </c>
      <c r="J91" s="23" t="s">
        <v>141</v>
      </c>
    </row>
    <row r="92" spans="1:10" x14ac:dyDescent="0.25">
      <c r="A92" t="str">
        <f t="shared" si="1"/>
        <v>2007_mrt_54</v>
      </c>
      <c r="C92" s="22">
        <v>11978</v>
      </c>
      <c r="D92" s="22">
        <v>2007</v>
      </c>
      <c r="E92" s="23" t="s">
        <v>148</v>
      </c>
      <c r="F92" s="22">
        <v>54</v>
      </c>
      <c r="G92" s="22">
        <v>0.23400000000000001</v>
      </c>
      <c r="H92" s="22">
        <v>3</v>
      </c>
      <c r="I92" s="22">
        <v>1</v>
      </c>
      <c r="J92" s="23" t="s">
        <v>141</v>
      </c>
    </row>
    <row r="93" spans="1:10" x14ac:dyDescent="0.25">
      <c r="A93" t="str">
        <f t="shared" si="1"/>
        <v>2007_mrt_55</v>
      </c>
      <c r="C93" s="22">
        <v>11979</v>
      </c>
      <c r="D93" s="22">
        <v>2007</v>
      </c>
      <c r="E93" s="23" t="s">
        <v>148</v>
      </c>
      <c r="F93" s="22">
        <v>55</v>
      </c>
      <c r="G93" s="22">
        <v>137805</v>
      </c>
      <c r="H93" s="22">
        <v>3</v>
      </c>
      <c r="I93" s="22">
        <v>1</v>
      </c>
      <c r="J93" s="23" t="s">
        <v>141</v>
      </c>
    </row>
    <row r="94" spans="1:10" x14ac:dyDescent="0.25">
      <c r="A94" t="str">
        <f t="shared" si="1"/>
        <v>2007_mrt_56</v>
      </c>
      <c r="C94" s="22">
        <v>11980</v>
      </c>
      <c r="D94" s="22">
        <v>2007</v>
      </c>
      <c r="E94" s="23" t="s">
        <v>148</v>
      </c>
      <c r="F94" s="22">
        <v>56</v>
      </c>
      <c r="G94" s="22">
        <v>94154</v>
      </c>
      <c r="H94" s="22">
        <v>3</v>
      </c>
      <c r="I94" s="22">
        <v>1</v>
      </c>
      <c r="J94" s="23" t="s">
        <v>141</v>
      </c>
    </row>
    <row r="95" spans="1:10" x14ac:dyDescent="0.25">
      <c r="A95" t="str">
        <f t="shared" si="1"/>
        <v>2007_mrt_57</v>
      </c>
      <c r="C95" s="22">
        <v>11981</v>
      </c>
      <c r="D95" s="22">
        <v>2007</v>
      </c>
      <c r="E95" s="23" t="s">
        <v>148</v>
      </c>
      <c r="F95" s="22">
        <v>57</v>
      </c>
      <c r="G95" s="22">
        <v>1.4630000000000001</v>
      </c>
      <c r="H95" s="22">
        <v>3</v>
      </c>
      <c r="I95" s="22">
        <v>1</v>
      </c>
      <c r="J95" s="23" t="s">
        <v>141</v>
      </c>
    </row>
    <row r="96" spans="1:10" x14ac:dyDescent="0.25">
      <c r="A96" t="str">
        <f t="shared" si="1"/>
        <v>2007_mrt_58</v>
      </c>
      <c r="C96" s="22">
        <v>11982</v>
      </c>
      <c r="D96" s="22">
        <v>2007</v>
      </c>
      <c r="E96" s="23" t="s">
        <v>148</v>
      </c>
      <c r="F96" s="22">
        <v>58</v>
      </c>
      <c r="G96" s="22">
        <v>35011</v>
      </c>
      <c r="H96" s="22">
        <v>3</v>
      </c>
      <c r="I96" s="22">
        <v>1</v>
      </c>
      <c r="J96" s="23" t="s">
        <v>141</v>
      </c>
    </row>
    <row r="97" spans="1:10" x14ac:dyDescent="0.25">
      <c r="A97" t="str">
        <f t="shared" si="1"/>
        <v>2007_mrt_59</v>
      </c>
      <c r="C97" s="22">
        <v>11983</v>
      </c>
      <c r="D97" s="22">
        <v>2007</v>
      </c>
      <c r="E97" s="23" t="s">
        <v>148</v>
      </c>
      <c r="F97" s="22">
        <v>59</v>
      </c>
      <c r="G97" s="22">
        <v>57713</v>
      </c>
      <c r="H97" s="22">
        <v>3</v>
      </c>
      <c r="I97" s="22">
        <v>1</v>
      </c>
      <c r="J97" s="23" t="s">
        <v>141</v>
      </c>
    </row>
    <row r="98" spans="1:10" x14ac:dyDescent="0.25">
      <c r="A98" t="str">
        <f t="shared" si="1"/>
        <v>2007_mrt_60</v>
      </c>
      <c r="C98" s="22">
        <v>11984</v>
      </c>
      <c r="D98" s="22">
        <v>2007</v>
      </c>
      <c r="E98" s="23" t="s">
        <v>148</v>
      </c>
      <c r="F98" s="22">
        <v>60</v>
      </c>
      <c r="G98" s="22">
        <v>0.60599999999999998</v>
      </c>
      <c r="H98" s="22">
        <v>3</v>
      </c>
      <c r="I98" s="22">
        <v>1</v>
      </c>
      <c r="J98" s="23" t="s">
        <v>141</v>
      </c>
    </row>
    <row r="99" spans="1:10" x14ac:dyDescent="0.25">
      <c r="A99" t="str">
        <f t="shared" si="1"/>
        <v>2007_mrt_61</v>
      </c>
      <c r="C99" s="22">
        <v>11985</v>
      </c>
      <c r="D99" s="22">
        <v>2007</v>
      </c>
      <c r="E99" s="23" t="s">
        <v>148</v>
      </c>
      <c r="F99" s="22">
        <v>61</v>
      </c>
      <c r="G99" s="22">
        <v>340871</v>
      </c>
      <c r="H99" s="22">
        <v>3</v>
      </c>
      <c r="I99" s="22">
        <v>1</v>
      </c>
      <c r="J99" s="23" t="s">
        <v>141</v>
      </c>
    </row>
    <row r="100" spans="1:10" x14ac:dyDescent="0.25">
      <c r="A100" t="str">
        <f t="shared" si="1"/>
        <v>2007_mrt_64</v>
      </c>
      <c r="C100" s="22">
        <v>11986</v>
      </c>
      <c r="D100" s="22">
        <v>2007</v>
      </c>
      <c r="E100" s="23" t="s">
        <v>148</v>
      </c>
      <c r="F100" s="22">
        <v>64</v>
      </c>
      <c r="G100" s="22">
        <v>204960</v>
      </c>
      <c r="H100" s="22">
        <v>3</v>
      </c>
      <c r="I100" s="22">
        <v>1</v>
      </c>
      <c r="J100" s="23" t="s">
        <v>141</v>
      </c>
    </row>
    <row r="101" spans="1:10" x14ac:dyDescent="0.25">
      <c r="A101" t="str">
        <f t="shared" si="1"/>
        <v>2007_3_65</v>
      </c>
      <c r="C101" s="22">
        <v>11987</v>
      </c>
      <c r="D101" s="22">
        <v>2007</v>
      </c>
      <c r="E101" s="23" t="s">
        <v>161</v>
      </c>
      <c r="F101" s="22">
        <v>65</v>
      </c>
      <c r="G101" s="22">
        <v>-9.3010000000000002</v>
      </c>
      <c r="H101" s="22">
        <v>3</v>
      </c>
      <c r="I101" s="22">
        <v>1</v>
      </c>
      <c r="J101" s="23" t="s">
        <v>141</v>
      </c>
    </row>
    <row r="102" spans="1:10" x14ac:dyDescent="0.25">
      <c r="A102" t="str">
        <f t="shared" si="1"/>
        <v>2007_mrt_66</v>
      </c>
      <c r="C102" s="22">
        <v>11988</v>
      </c>
      <c r="D102" s="22">
        <v>2007</v>
      </c>
      <c r="E102" s="23" t="s">
        <v>148</v>
      </c>
      <c r="F102" s="22">
        <v>66</v>
      </c>
      <c r="G102" s="22">
        <v>545831</v>
      </c>
      <c r="H102" s="22">
        <v>3</v>
      </c>
      <c r="I102" s="22">
        <v>1</v>
      </c>
      <c r="J102" s="23" t="s">
        <v>141</v>
      </c>
    </row>
    <row r="103" spans="1:10" x14ac:dyDescent="0.25">
      <c r="A103" t="str">
        <f t="shared" si="1"/>
        <v>2007_apr_52</v>
      </c>
      <c r="C103" s="22">
        <v>11989</v>
      </c>
      <c r="D103" s="22">
        <v>2007</v>
      </c>
      <c r="E103" s="23" t="s">
        <v>149</v>
      </c>
      <c r="F103" s="22">
        <v>52</v>
      </c>
      <c r="G103" s="22">
        <v>145898</v>
      </c>
      <c r="H103" s="22">
        <v>4</v>
      </c>
      <c r="I103" s="22">
        <v>1</v>
      </c>
      <c r="J103" s="23" t="s">
        <v>141</v>
      </c>
    </row>
    <row r="104" spans="1:10" x14ac:dyDescent="0.25">
      <c r="A104" t="str">
        <f t="shared" si="1"/>
        <v>2007_apr_53</v>
      </c>
      <c r="C104" s="22">
        <v>11990</v>
      </c>
      <c r="D104" s="22">
        <v>2007</v>
      </c>
      <c r="E104" s="23" t="s">
        <v>149</v>
      </c>
      <c r="F104" s="22">
        <v>53</v>
      </c>
      <c r="G104" s="22">
        <v>738693</v>
      </c>
      <c r="H104" s="22">
        <v>4</v>
      </c>
      <c r="I104" s="22">
        <v>1</v>
      </c>
      <c r="J104" s="23" t="s">
        <v>141</v>
      </c>
    </row>
    <row r="105" spans="1:10" x14ac:dyDescent="0.25">
      <c r="A105" t="str">
        <f t="shared" si="1"/>
        <v>2007_apr_54</v>
      </c>
      <c r="C105" s="22">
        <v>11991</v>
      </c>
      <c r="D105" s="22">
        <v>2007</v>
      </c>
      <c r="E105" s="23" t="s">
        <v>149</v>
      </c>
      <c r="F105" s="22">
        <v>54</v>
      </c>
      <c r="G105" s="22">
        <v>0.19700000000000001</v>
      </c>
      <c r="H105" s="22">
        <v>4</v>
      </c>
      <c r="I105" s="22">
        <v>1</v>
      </c>
      <c r="J105" s="23" t="s">
        <v>141</v>
      </c>
    </row>
    <row r="106" spans="1:10" x14ac:dyDescent="0.25">
      <c r="A106" t="str">
        <f t="shared" si="1"/>
        <v>2007_apr_55</v>
      </c>
      <c r="C106" s="22">
        <v>11992</v>
      </c>
      <c r="D106" s="22">
        <v>2007</v>
      </c>
      <c r="E106" s="23" t="s">
        <v>149</v>
      </c>
      <c r="F106" s="22">
        <v>55</v>
      </c>
      <c r="G106" s="22">
        <v>111320</v>
      </c>
      <c r="H106" s="22">
        <v>4</v>
      </c>
      <c r="I106" s="22">
        <v>1</v>
      </c>
      <c r="J106" s="23" t="s">
        <v>141</v>
      </c>
    </row>
    <row r="107" spans="1:10" x14ac:dyDescent="0.25">
      <c r="A107" t="str">
        <f t="shared" si="1"/>
        <v>2007_apr_56</v>
      </c>
      <c r="C107" s="22">
        <v>11993</v>
      </c>
      <c r="D107" s="22">
        <v>2007</v>
      </c>
      <c r="E107" s="23" t="s">
        <v>149</v>
      </c>
      <c r="F107" s="22">
        <v>56</v>
      </c>
      <c r="G107" s="22">
        <v>68285</v>
      </c>
      <c r="H107" s="22">
        <v>4</v>
      </c>
      <c r="I107" s="22">
        <v>1</v>
      </c>
      <c r="J107" s="23" t="s">
        <v>141</v>
      </c>
    </row>
    <row r="108" spans="1:10" x14ac:dyDescent="0.25">
      <c r="A108" t="str">
        <f t="shared" si="1"/>
        <v>2007_apr_57</v>
      </c>
      <c r="C108" s="22">
        <v>11994</v>
      </c>
      <c r="D108" s="22">
        <v>2007</v>
      </c>
      <c r="E108" s="23" t="s">
        <v>149</v>
      </c>
      <c r="F108" s="22">
        <v>57</v>
      </c>
      <c r="G108" s="22">
        <v>1.63</v>
      </c>
      <c r="H108" s="22">
        <v>4</v>
      </c>
      <c r="I108" s="22">
        <v>1</v>
      </c>
      <c r="J108" s="23" t="s">
        <v>141</v>
      </c>
    </row>
    <row r="109" spans="1:10" x14ac:dyDescent="0.25">
      <c r="A109" t="str">
        <f t="shared" si="1"/>
        <v>2007_apr_58</v>
      </c>
      <c r="C109" s="22">
        <v>11995</v>
      </c>
      <c r="D109" s="22">
        <v>2007</v>
      </c>
      <c r="E109" s="23" t="s">
        <v>149</v>
      </c>
      <c r="F109" s="22">
        <v>58</v>
      </c>
      <c r="G109" s="22">
        <v>77071</v>
      </c>
      <c r="H109" s="22">
        <v>4</v>
      </c>
      <c r="I109" s="22">
        <v>1</v>
      </c>
      <c r="J109" s="23" t="s">
        <v>141</v>
      </c>
    </row>
    <row r="110" spans="1:10" x14ac:dyDescent="0.25">
      <c r="A110" t="str">
        <f t="shared" si="1"/>
        <v>2007_apr_59</v>
      </c>
      <c r="C110" s="22">
        <v>11996</v>
      </c>
      <c r="D110" s="22">
        <v>2007</v>
      </c>
      <c r="E110" s="23" t="s">
        <v>149</v>
      </c>
      <c r="F110" s="22">
        <v>59</v>
      </c>
      <c r="G110" s="22">
        <v>95649</v>
      </c>
      <c r="H110" s="22">
        <v>4</v>
      </c>
      <c r="I110" s="22">
        <v>1</v>
      </c>
      <c r="J110" s="23" t="s">
        <v>141</v>
      </c>
    </row>
    <row r="111" spans="1:10" x14ac:dyDescent="0.25">
      <c r="A111" t="str">
        <f t="shared" si="1"/>
        <v>2007_apr_60</v>
      </c>
      <c r="C111" s="22">
        <v>11997</v>
      </c>
      <c r="D111" s="22">
        <v>2007</v>
      </c>
      <c r="E111" s="23" t="s">
        <v>149</v>
      </c>
      <c r="F111" s="22">
        <v>60</v>
      </c>
      <c r="G111" s="22">
        <v>0.80500000000000005</v>
      </c>
      <c r="H111" s="22">
        <v>4</v>
      </c>
      <c r="I111" s="22">
        <v>1</v>
      </c>
      <c r="J111" s="23" t="s">
        <v>141</v>
      </c>
    </row>
    <row r="112" spans="1:10" x14ac:dyDescent="0.25">
      <c r="A112" t="str">
        <f t="shared" si="1"/>
        <v>2007_apr_61</v>
      </c>
      <c r="C112" s="22">
        <v>11998</v>
      </c>
      <c r="D112" s="22">
        <v>2007</v>
      </c>
      <c r="E112" s="23" t="s">
        <v>149</v>
      </c>
      <c r="F112" s="22">
        <v>61</v>
      </c>
      <c r="G112" s="22">
        <v>275892</v>
      </c>
      <c r="H112" s="22">
        <v>4</v>
      </c>
      <c r="I112" s="22">
        <v>1</v>
      </c>
      <c r="J112" s="23" t="s">
        <v>141</v>
      </c>
    </row>
    <row r="113" spans="1:10" x14ac:dyDescent="0.25">
      <c r="A113" t="str">
        <f t="shared" si="1"/>
        <v>2007_apr_64</v>
      </c>
      <c r="C113" s="22">
        <v>11999</v>
      </c>
      <c r="D113" s="22">
        <v>2007</v>
      </c>
      <c r="E113" s="23" t="s">
        <v>149</v>
      </c>
      <c r="F113" s="22">
        <v>64</v>
      </c>
      <c r="G113" s="22">
        <v>226333</v>
      </c>
      <c r="H113" s="22">
        <v>4</v>
      </c>
      <c r="I113" s="22">
        <v>1</v>
      </c>
      <c r="J113" s="23" t="s">
        <v>141</v>
      </c>
    </row>
    <row r="114" spans="1:10" x14ac:dyDescent="0.25">
      <c r="A114" t="str">
        <f t="shared" si="1"/>
        <v>2007_4_65</v>
      </c>
      <c r="C114" s="22">
        <v>12000</v>
      </c>
      <c r="D114" s="22">
        <v>2007</v>
      </c>
      <c r="E114" s="23" t="s">
        <v>162</v>
      </c>
      <c r="F114" s="22">
        <v>65</v>
      </c>
      <c r="G114" s="22">
        <v>-4.9349999999999996</v>
      </c>
      <c r="H114" s="22">
        <v>4</v>
      </c>
      <c r="I114" s="22">
        <v>1</v>
      </c>
      <c r="J114" s="23" t="s">
        <v>141</v>
      </c>
    </row>
    <row r="115" spans="1:10" x14ac:dyDescent="0.25">
      <c r="A115" t="str">
        <f t="shared" si="1"/>
        <v>2007_apr_66</v>
      </c>
      <c r="C115" s="22">
        <v>12001</v>
      </c>
      <c r="D115" s="22">
        <v>2007</v>
      </c>
      <c r="E115" s="23" t="s">
        <v>149</v>
      </c>
      <c r="F115" s="22">
        <v>66</v>
      </c>
      <c r="G115" s="22">
        <v>502225</v>
      </c>
      <c r="H115" s="22">
        <v>4</v>
      </c>
      <c r="I115" s="22">
        <v>1</v>
      </c>
      <c r="J115" s="23" t="s">
        <v>141</v>
      </c>
    </row>
    <row r="116" spans="1:10" x14ac:dyDescent="0.25">
      <c r="A116" t="str">
        <f t="shared" si="1"/>
        <v>2007_mei_52</v>
      </c>
      <c r="C116" s="22">
        <v>12002</v>
      </c>
      <c r="D116" s="22">
        <v>2007</v>
      </c>
      <c r="E116" s="23" t="s">
        <v>150</v>
      </c>
      <c r="F116" s="22">
        <v>52</v>
      </c>
      <c r="G116" s="22">
        <v>195325</v>
      </c>
      <c r="H116" s="22">
        <v>5</v>
      </c>
      <c r="I116" s="22">
        <v>1</v>
      </c>
      <c r="J116" s="23" t="s">
        <v>141</v>
      </c>
    </row>
    <row r="117" spans="1:10" x14ac:dyDescent="0.25">
      <c r="A117" t="str">
        <f t="shared" si="1"/>
        <v>2007_mei_53</v>
      </c>
      <c r="C117" s="22">
        <v>12003</v>
      </c>
      <c r="D117" s="22">
        <v>2007</v>
      </c>
      <c r="E117" s="23" t="s">
        <v>150</v>
      </c>
      <c r="F117" s="22">
        <v>53</v>
      </c>
      <c r="G117" s="22">
        <v>755036</v>
      </c>
      <c r="H117" s="22">
        <v>5</v>
      </c>
      <c r="I117" s="22">
        <v>1</v>
      </c>
      <c r="J117" s="23" t="s">
        <v>141</v>
      </c>
    </row>
    <row r="118" spans="1:10" x14ac:dyDescent="0.25">
      <c r="A118" t="str">
        <f t="shared" si="1"/>
        <v>2007_mei_54</v>
      </c>
      <c r="C118" s="22">
        <v>12004</v>
      </c>
      <c r="D118" s="22">
        <v>2007</v>
      </c>
      <c r="E118" s="23" t="s">
        <v>150</v>
      </c>
      <c r="F118" s="22">
        <v>54</v>
      </c>
      <c r="G118" s="22">
        <v>0.25800000000000001</v>
      </c>
      <c r="H118" s="22">
        <v>5</v>
      </c>
      <c r="I118" s="22">
        <v>1</v>
      </c>
      <c r="J118" s="23" t="s">
        <v>141</v>
      </c>
    </row>
    <row r="119" spans="1:10" x14ac:dyDescent="0.25">
      <c r="A119" t="str">
        <f t="shared" si="1"/>
        <v>2007_mei_55</v>
      </c>
      <c r="C119" s="22">
        <v>12005</v>
      </c>
      <c r="D119" s="22">
        <v>2007</v>
      </c>
      <c r="E119" s="23" t="s">
        <v>150</v>
      </c>
      <c r="F119" s="22">
        <v>55</v>
      </c>
      <c r="G119" s="22">
        <v>132904</v>
      </c>
      <c r="H119" s="22">
        <v>5</v>
      </c>
      <c r="I119" s="22">
        <v>1</v>
      </c>
      <c r="J119" s="23" t="s">
        <v>141</v>
      </c>
    </row>
    <row r="120" spans="1:10" x14ac:dyDescent="0.25">
      <c r="A120" t="str">
        <f t="shared" si="1"/>
        <v>2007_mei_56</v>
      </c>
      <c r="C120" s="22">
        <v>12006</v>
      </c>
      <c r="D120" s="22">
        <v>2007</v>
      </c>
      <c r="E120" s="23" t="s">
        <v>150</v>
      </c>
      <c r="F120" s="22">
        <v>56</v>
      </c>
      <c r="G120" s="22">
        <v>75476</v>
      </c>
      <c r="H120" s="22">
        <v>5</v>
      </c>
      <c r="I120" s="22">
        <v>1</v>
      </c>
      <c r="J120" s="23" t="s">
        <v>141</v>
      </c>
    </row>
    <row r="121" spans="1:10" x14ac:dyDescent="0.25">
      <c r="A121" t="str">
        <f t="shared" si="1"/>
        <v>2007_mei_57</v>
      </c>
      <c r="C121" s="22">
        <v>12007</v>
      </c>
      <c r="D121" s="22">
        <v>2007</v>
      </c>
      <c r="E121" s="23" t="s">
        <v>150</v>
      </c>
      <c r="F121" s="22">
        <v>57</v>
      </c>
      <c r="G121" s="22">
        <v>1.76</v>
      </c>
      <c r="H121" s="22">
        <v>5</v>
      </c>
      <c r="I121" s="22">
        <v>1</v>
      </c>
      <c r="J121" s="23" t="s">
        <v>141</v>
      </c>
    </row>
    <row r="122" spans="1:10" x14ac:dyDescent="0.25">
      <c r="A122" t="str">
        <f t="shared" si="1"/>
        <v>2007_mei_58</v>
      </c>
      <c r="C122" s="22">
        <v>12008</v>
      </c>
      <c r="D122" s="22">
        <v>2007</v>
      </c>
      <c r="E122" s="23" t="s">
        <v>150</v>
      </c>
      <c r="F122" s="22">
        <v>58</v>
      </c>
      <c r="G122" s="22">
        <v>68127</v>
      </c>
      <c r="H122" s="22">
        <v>5</v>
      </c>
      <c r="I122" s="22">
        <v>1</v>
      </c>
      <c r="J122" s="23" t="s">
        <v>141</v>
      </c>
    </row>
    <row r="123" spans="1:10" x14ac:dyDescent="0.25">
      <c r="A123" t="str">
        <f t="shared" si="1"/>
        <v>2007_mei_59</v>
      </c>
      <c r="C123" s="22">
        <v>12009</v>
      </c>
      <c r="D123" s="22">
        <v>2007</v>
      </c>
      <c r="E123" s="23" t="s">
        <v>150</v>
      </c>
      <c r="F123" s="22">
        <v>59</v>
      </c>
      <c r="G123" s="22">
        <v>90143</v>
      </c>
      <c r="H123" s="22">
        <v>5</v>
      </c>
      <c r="I123" s="22">
        <v>1</v>
      </c>
      <c r="J123" s="23" t="s">
        <v>141</v>
      </c>
    </row>
    <row r="124" spans="1:10" x14ac:dyDescent="0.25">
      <c r="A124" t="str">
        <f t="shared" si="1"/>
        <v>2007_mei_60</v>
      </c>
      <c r="C124" s="22">
        <v>12010</v>
      </c>
      <c r="D124" s="22">
        <v>2007</v>
      </c>
      <c r="E124" s="23" t="s">
        <v>150</v>
      </c>
      <c r="F124" s="22">
        <v>60</v>
      </c>
      <c r="G124" s="22">
        <v>0.755</v>
      </c>
      <c r="H124" s="22">
        <v>5</v>
      </c>
      <c r="I124" s="22">
        <v>1</v>
      </c>
      <c r="J124" s="23" t="s">
        <v>141</v>
      </c>
    </row>
    <row r="125" spans="1:10" x14ac:dyDescent="0.25">
      <c r="A125" t="str">
        <f t="shared" si="1"/>
        <v>2007_mei_61</v>
      </c>
      <c r="C125" s="22">
        <v>12011</v>
      </c>
      <c r="D125" s="22">
        <v>2007</v>
      </c>
      <c r="E125" s="23" t="s">
        <v>150</v>
      </c>
      <c r="F125" s="22">
        <v>61</v>
      </c>
      <c r="G125" s="22">
        <v>324198</v>
      </c>
      <c r="H125" s="22">
        <v>5</v>
      </c>
      <c r="I125" s="22">
        <v>1</v>
      </c>
      <c r="J125" s="23" t="s">
        <v>141</v>
      </c>
    </row>
    <row r="126" spans="1:10" x14ac:dyDescent="0.25">
      <c r="A126" t="str">
        <f t="shared" si="1"/>
        <v>2007_mei_64</v>
      </c>
      <c r="C126" s="22">
        <v>12012</v>
      </c>
      <c r="D126" s="22">
        <v>2007</v>
      </c>
      <c r="E126" s="23" t="s">
        <v>150</v>
      </c>
      <c r="F126" s="22">
        <v>64</v>
      </c>
      <c r="G126" s="22">
        <v>209948</v>
      </c>
      <c r="H126" s="22">
        <v>5</v>
      </c>
      <c r="I126" s="22">
        <v>1</v>
      </c>
      <c r="J126" s="23" t="s">
        <v>141</v>
      </c>
    </row>
    <row r="127" spans="1:10" x14ac:dyDescent="0.25">
      <c r="A127" t="str">
        <f t="shared" si="1"/>
        <v>2007_mei_66</v>
      </c>
      <c r="C127" s="22">
        <v>12013</v>
      </c>
      <c r="D127" s="22">
        <v>2007</v>
      </c>
      <c r="E127" s="23" t="s">
        <v>150</v>
      </c>
      <c r="F127" s="22">
        <v>66</v>
      </c>
      <c r="G127" s="22">
        <v>534146</v>
      </c>
      <c r="H127" s="22">
        <v>5</v>
      </c>
      <c r="I127" s="22">
        <v>1</v>
      </c>
      <c r="J127" s="23" t="s">
        <v>141</v>
      </c>
    </row>
    <row r="128" spans="1:10" x14ac:dyDescent="0.25">
      <c r="A128" t="str">
        <f t="shared" si="1"/>
        <v>2007_jun_52</v>
      </c>
      <c r="C128" s="22">
        <v>12014</v>
      </c>
      <c r="D128" s="22">
        <v>2007</v>
      </c>
      <c r="E128" s="23" t="s">
        <v>151</v>
      </c>
      <c r="F128" s="22">
        <v>52</v>
      </c>
      <c r="G128" s="22">
        <v>146729</v>
      </c>
      <c r="H128" s="22">
        <v>6</v>
      </c>
      <c r="I128" s="22">
        <v>1</v>
      </c>
      <c r="J128" s="23" t="s">
        <v>141</v>
      </c>
    </row>
    <row r="129" spans="1:10" x14ac:dyDescent="0.25">
      <c r="A129" t="str">
        <f t="shared" si="1"/>
        <v>2007_jun_53</v>
      </c>
      <c r="C129" s="22">
        <v>12015</v>
      </c>
      <c r="D129" s="22">
        <v>2007</v>
      </c>
      <c r="E129" s="23" t="s">
        <v>151</v>
      </c>
      <c r="F129" s="22">
        <v>53</v>
      </c>
      <c r="G129" s="22">
        <v>628823</v>
      </c>
      <c r="H129" s="22">
        <v>6</v>
      </c>
      <c r="I129" s="22">
        <v>1</v>
      </c>
      <c r="J129" s="23" t="s">
        <v>141</v>
      </c>
    </row>
    <row r="130" spans="1:10" x14ac:dyDescent="0.25">
      <c r="A130" t="str">
        <f t="shared" si="1"/>
        <v>2007_jun_54</v>
      </c>
      <c r="C130" s="22">
        <v>12016</v>
      </c>
      <c r="D130" s="22">
        <v>2007</v>
      </c>
      <c r="E130" s="23" t="s">
        <v>151</v>
      </c>
      <c r="F130" s="22">
        <v>54</v>
      </c>
      <c r="G130" s="22">
        <v>0.23300000000000001</v>
      </c>
      <c r="H130" s="22">
        <v>6</v>
      </c>
      <c r="I130" s="22">
        <v>1</v>
      </c>
      <c r="J130" s="23" t="s">
        <v>141</v>
      </c>
    </row>
    <row r="131" spans="1:10" x14ac:dyDescent="0.25">
      <c r="A131" t="str">
        <f t="shared" si="1"/>
        <v>2007_jun_55</v>
      </c>
      <c r="C131" s="22">
        <v>12017</v>
      </c>
      <c r="D131" s="22">
        <v>2007</v>
      </c>
      <c r="E131" s="23" t="s">
        <v>151</v>
      </c>
      <c r="F131" s="22">
        <v>55</v>
      </c>
      <c r="G131" s="22">
        <v>82441</v>
      </c>
      <c r="H131" s="22">
        <v>6</v>
      </c>
      <c r="I131" s="22">
        <v>1</v>
      </c>
      <c r="J131" s="23" t="s">
        <v>141</v>
      </c>
    </row>
    <row r="132" spans="1:10" x14ac:dyDescent="0.25">
      <c r="A132" t="str">
        <f t="shared" si="1"/>
        <v>2007_jun_56</v>
      </c>
      <c r="C132" s="22">
        <v>12018</v>
      </c>
      <c r="D132" s="22">
        <v>2007</v>
      </c>
      <c r="E132" s="23" t="s">
        <v>151</v>
      </c>
      <c r="F132" s="22">
        <v>56</v>
      </c>
      <c r="G132" s="22">
        <v>55671</v>
      </c>
      <c r="H132" s="22">
        <v>6</v>
      </c>
      <c r="I132" s="22">
        <v>1</v>
      </c>
      <c r="J132" s="23" t="s">
        <v>141</v>
      </c>
    </row>
    <row r="133" spans="1:10" x14ac:dyDescent="0.25">
      <c r="A133" t="str">
        <f t="shared" ref="A133:A196" si="2">D133&amp;A$2&amp;E133&amp;A$2&amp;F133</f>
        <v>2007_jun_57</v>
      </c>
      <c r="C133" s="22">
        <v>12019</v>
      </c>
      <c r="D133" s="22">
        <v>2007</v>
      </c>
      <c r="E133" s="23" t="s">
        <v>151</v>
      </c>
      <c r="F133" s="22">
        <v>57</v>
      </c>
      <c r="G133" s="22">
        <v>1.48</v>
      </c>
      <c r="H133" s="22">
        <v>6</v>
      </c>
      <c r="I133" s="22">
        <v>1</v>
      </c>
      <c r="J133" s="23" t="s">
        <v>141</v>
      </c>
    </row>
    <row r="134" spans="1:10" x14ac:dyDescent="0.25">
      <c r="A134" t="str">
        <f t="shared" si="2"/>
        <v>2007_jun_58</v>
      </c>
      <c r="C134" s="22">
        <v>12020</v>
      </c>
      <c r="D134" s="22">
        <v>2007</v>
      </c>
      <c r="E134" s="23" t="s">
        <v>151</v>
      </c>
      <c r="F134" s="22">
        <v>58</v>
      </c>
      <c r="G134" s="22">
        <v>23441</v>
      </c>
      <c r="H134" s="22">
        <v>6</v>
      </c>
      <c r="I134" s="22">
        <v>1</v>
      </c>
      <c r="J134" s="23" t="s">
        <v>141</v>
      </c>
    </row>
    <row r="135" spans="1:10" x14ac:dyDescent="0.25">
      <c r="A135" t="str">
        <f t="shared" si="2"/>
        <v>2007_jun_59</v>
      </c>
      <c r="C135" s="22">
        <v>12021</v>
      </c>
      <c r="D135" s="22">
        <v>2007</v>
      </c>
      <c r="E135" s="23" t="s">
        <v>151</v>
      </c>
      <c r="F135" s="22">
        <v>59</v>
      </c>
      <c r="G135" s="22">
        <v>29182</v>
      </c>
      <c r="H135" s="22">
        <v>6</v>
      </c>
      <c r="I135" s="22">
        <v>1</v>
      </c>
      <c r="J135" s="23" t="s">
        <v>141</v>
      </c>
    </row>
    <row r="136" spans="1:10" x14ac:dyDescent="0.25">
      <c r="A136" t="str">
        <f t="shared" si="2"/>
        <v>2007_jun_60</v>
      </c>
      <c r="C136" s="22">
        <v>12022</v>
      </c>
      <c r="D136" s="22">
        <v>2007</v>
      </c>
      <c r="E136" s="23" t="s">
        <v>151</v>
      </c>
      <c r="F136" s="22">
        <v>60</v>
      </c>
      <c r="G136" s="22">
        <v>0.80300000000000005</v>
      </c>
      <c r="H136" s="22">
        <v>6</v>
      </c>
      <c r="I136" s="22">
        <v>1</v>
      </c>
      <c r="J136" s="23" t="s">
        <v>141</v>
      </c>
    </row>
    <row r="137" spans="1:10" x14ac:dyDescent="0.25">
      <c r="A137" t="str">
        <f t="shared" si="2"/>
        <v>2007_jun_61</v>
      </c>
      <c r="C137" s="22">
        <v>12023</v>
      </c>
      <c r="D137" s="22">
        <v>2007</v>
      </c>
      <c r="E137" s="23" t="s">
        <v>151</v>
      </c>
      <c r="F137" s="22">
        <v>61</v>
      </c>
      <c r="G137" s="22">
        <v>245153</v>
      </c>
      <c r="H137" s="22">
        <v>6</v>
      </c>
      <c r="I137" s="22">
        <v>1</v>
      </c>
      <c r="J137" s="23" t="s">
        <v>141</v>
      </c>
    </row>
    <row r="138" spans="1:10" x14ac:dyDescent="0.25">
      <c r="A138" t="str">
        <f t="shared" si="2"/>
        <v>2007_jun_64</v>
      </c>
      <c r="C138" s="22">
        <v>12024</v>
      </c>
      <c r="D138" s="22">
        <v>2007</v>
      </c>
      <c r="E138" s="23" t="s">
        <v>151</v>
      </c>
      <c r="F138" s="22">
        <v>64</v>
      </c>
      <c r="G138" s="22">
        <v>130053</v>
      </c>
      <c r="H138" s="22">
        <v>6</v>
      </c>
      <c r="I138" s="22">
        <v>1</v>
      </c>
      <c r="J138" s="23" t="s">
        <v>141</v>
      </c>
    </row>
    <row r="139" spans="1:10" x14ac:dyDescent="0.25">
      <c r="A139" t="str">
        <f t="shared" si="2"/>
        <v>2007_jun_66</v>
      </c>
      <c r="C139" s="22">
        <v>12025</v>
      </c>
      <c r="D139" s="22">
        <v>2007</v>
      </c>
      <c r="E139" s="23" t="s">
        <v>151</v>
      </c>
      <c r="F139" s="22">
        <v>66</v>
      </c>
      <c r="G139" s="22">
        <v>375206</v>
      </c>
      <c r="H139" s="22">
        <v>6</v>
      </c>
      <c r="I139" s="22">
        <v>1</v>
      </c>
      <c r="J139" s="23" t="s">
        <v>141</v>
      </c>
    </row>
    <row r="140" spans="1:10" x14ac:dyDescent="0.25">
      <c r="A140" t="str">
        <f t="shared" si="2"/>
        <v>2007_jul_52</v>
      </c>
      <c r="C140" s="22">
        <v>12026</v>
      </c>
      <c r="D140" s="22">
        <v>2007</v>
      </c>
      <c r="E140" s="23" t="s">
        <v>153</v>
      </c>
      <c r="F140" s="22">
        <v>52</v>
      </c>
      <c r="G140" s="22">
        <v>135072</v>
      </c>
      <c r="H140" s="22">
        <v>7</v>
      </c>
      <c r="I140" s="22">
        <v>1</v>
      </c>
      <c r="J140" s="23" t="s">
        <v>141</v>
      </c>
    </row>
    <row r="141" spans="1:10" x14ac:dyDescent="0.25">
      <c r="A141" t="str">
        <f t="shared" si="2"/>
        <v>2007_jul_53</v>
      </c>
      <c r="C141" s="22">
        <v>12027</v>
      </c>
      <c r="D141" s="22">
        <v>2007</v>
      </c>
      <c r="E141" s="23" t="s">
        <v>153</v>
      </c>
      <c r="F141" s="22">
        <v>53</v>
      </c>
      <c r="G141" s="22">
        <v>618699</v>
      </c>
      <c r="H141" s="22">
        <v>7</v>
      </c>
      <c r="I141" s="22">
        <v>1</v>
      </c>
      <c r="J141" s="23" t="s">
        <v>141</v>
      </c>
    </row>
    <row r="142" spans="1:10" x14ac:dyDescent="0.25">
      <c r="A142" t="str">
        <f t="shared" si="2"/>
        <v>2007_jul_54</v>
      </c>
      <c r="C142" s="22">
        <v>12028</v>
      </c>
      <c r="D142" s="22">
        <v>2007</v>
      </c>
      <c r="E142" s="23" t="s">
        <v>153</v>
      </c>
      <c r="F142" s="22">
        <v>54</v>
      </c>
      <c r="G142" s="22">
        <v>0.218</v>
      </c>
      <c r="H142" s="22">
        <v>7</v>
      </c>
      <c r="I142" s="22">
        <v>1</v>
      </c>
      <c r="J142" s="23" t="s">
        <v>141</v>
      </c>
    </row>
    <row r="143" spans="1:10" x14ac:dyDescent="0.25">
      <c r="A143" t="str">
        <f t="shared" si="2"/>
        <v>2007_jul_55</v>
      </c>
      <c r="C143" s="22">
        <v>12029</v>
      </c>
      <c r="D143" s="22">
        <v>2007</v>
      </c>
      <c r="E143" s="23" t="s">
        <v>153</v>
      </c>
      <c r="F143" s="22">
        <v>55</v>
      </c>
      <c r="G143" s="22">
        <v>80981</v>
      </c>
      <c r="H143" s="22">
        <v>7</v>
      </c>
      <c r="I143" s="22">
        <v>1</v>
      </c>
      <c r="J143" s="23" t="s">
        <v>141</v>
      </c>
    </row>
    <row r="144" spans="1:10" x14ac:dyDescent="0.25">
      <c r="A144" t="str">
        <f t="shared" si="2"/>
        <v>2007_jul_56</v>
      </c>
      <c r="C144" s="22">
        <v>12030</v>
      </c>
      <c r="D144" s="22">
        <v>2007</v>
      </c>
      <c r="E144" s="23" t="s">
        <v>153</v>
      </c>
      <c r="F144" s="22">
        <v>56</v>
      </c>
      <c r="G144" s="22">
        <v>54465</v>
      </c>
      <c r="H144" s="22">
        <v>7</v>
      </c>
      <c r="I144" s="22">
        <v>1</v>
      </c>
      <c r="J144" s="23" t="s">
        <v>141</v>
      </c>
    </row>
    <row r="145" spans="1:10" x14ac:dyDescent="0.25">
      <c r="A145" t="str">
        <f t="shared" si="2"/>
        <v>2007_jul_57</v>
      </c>
      <c r="C145" s="22">
        <v>12031</v>
      </c>
      <c r="D145" s="22">
        <v>2007</v>
      </c>
      <c r="E145" s="23" t="s">
        <v>153</v>
      </c>
      <c r="F145" s="22">
        <v>57</v>
      </c>
      <c r="G145" s="22">
        <v>1.486</v>
      </c>
      <c r="H145" s="22">
        <v>7</v>
      </c>
      <c r="I145" s="22">
        <v>1</v>
      </c>
      <c r="J145" s="23" t="s">
        <v>141</v>
      </c>
    </row>
    <row r="146" spans="1:10" x14ac:dyDescent="0.25">
      <c r="A146" t="str">
        <f t="shared" si="2"/>
        <v>2007_jul_58</v>
      </c>
      <c r="C146" s="22">
        <v>12032</v>
      </c>
      <c r="D146" s="22">
        <v>2007</v>
      </c>
      <c r="E146" s="23" t="s">
        <v>153</v>
      </c>
      <c r="F146" s="22">
        <v>58</v>
      </c>
      <c r="G146" s="22">
        <v>12296</v>
      </c>
      <c r="H146" s="22">
        <v>7</v>
      </c>
      <c r="I146" s="22">
        <v>1</v>
      </c>
      <c r="J146" s="23" t="s">
        <v>141</v>
      </c>
    </row>
    <row r="147" spans="1:10" x14ac:dyDescent="0.25">
      <c r="A147" t="str">
        <f t="shared" si="2"/>
        <v>2007_jul_59</v>
      </c>
      <c r="C147" s="22">
        <v>12033</v>
      </c>
      <c r="D147" s="22">
        <v>2007</v>
      </c>
      <c r="E147" s="23" t="s">
        <v>153</v>
      </c>
      <c r="F147" s="22">
        <v>59</v>
      </c>
      <c r="G147" s="22">
        <v>11932</v>
      </c>
      <c r="H147" s="22">
        <v>7</v>
      </c>
      <c r="I147" s="22">
        <v>1</v>
      </c>
      <c r="J147" s="23" t="s">
        <v>141</v>
      </c>
    </row>
    <row r="148" spans="1:10" x14ac:dyDescent="0.25">
      <c r="A148" t="str">
        <f t="shared" si="2"/>
        <v>2007_jul_60</v>
      </c>
      <c r="C148" s="22">
        <v>12034</v>
      </c>
      <c r="D148" s="22">
        <v>2007</v>
      </c>
      <c r="E148" s="23" t="s">
        <v>153</v>
      </c>
      <c r="F148" s="22">
        <v>60</v>
      </c>
      <c r="G148" s="22">
        <v>1.03</v>
      </c>
      <c r="H148" s="22">
        <v>7</v>
      </c>
      <c r="I148" s="22">
        <v>1</v>
      </c>
      <c r="J148" s="23" t="s">
        <v>141</v>
      </c>
    </row>
    <row r="149" spans="1:10" x14ac:dyDescent="0.25">
      <c r="A149" t="str">
        <f t="shared" si="2"/>
        <v>2007_jul_61</v>
      </c>
      <c r="C149" s="22">
        <v>12035</v>
      </c>
      <c r="D149" s="22">
        <v>2007</v>
      </c>
      <c r="E149" s="23" t="s">
        <v>153</v>
      </c>
      <c r="F149" s="22">
        <v>61</v>
      </c>
      <c r="G149" s="22">
        <v>236454</v>
      </c>
      <c r="H149" s="22">
        <v>7</v>
      </c>
      <c r="I149" s="22">
        <v>1</v>
      </c>
      <c r="J149" s="23" t="s">
        <v>141</v>
      </c>
    </row>
    <row r="150" spans="1:10" x14ac:dyDescent="0.25">
      <c r="A150" t="str">
        <f t="shared" si="2"/>
        <v>2007_jul_64</v>
      </c>
      <c r="C150" s="22">
        <v>12036</v>
      </c>
      <c r="D150" s="22">
        <v>2007</v>
      </c>
      <c r="E150" s="23" t="s">
        <v>153</v>
      </c>
      <c r="F150" s="22">
        <v>64</v>
      </c>
      <c r="G150" s="22">
        <v>123587</v>
      </c>
      <c r="H150" s="22">
        <v>7</v>
      </c>
      <c r="I150" s="22">
        <v>1</v>
      </c>
      <c r="J150" s="23" t="s">
        <v>141</v>
      </c>
    </row>
    <row r="151" spans="1:10" x14ac:dyDescent="0.25">
      <c r="A151" t="str">
        <f t="shared" si="2"/>
        <v>2007_jul_66</v>
      </c>
      <c r="C151" s="22">
        <v>12037</v>
      </c>
      <c r="D151" s="22">
        <v>2007</v>
      </c>
      <c r="E151" s="23" t="s">
        <v>153</v>
      </c>
      <c r="F151" s="22">
        <v>66</v>
      </c>
      <c r="G151" s="22">
        <v>360041</v>
      </c>
      <c r="H151" s="22">
        <v>7</v>
      </c>
      <c r="I151" s="22">
        <v>1</v>
      </c>
      <c r="J151" s="23" t="s">
        <v>141</v>
      </c>
    </row>
    <row r="152" spans="1:10" x14ac:dyDescent="0.25">
      <c r="A152" t="str">
        <f t="shared" si="2"/>
        <v>2007_2007_70</v>
      </c>
      <c r="C152" s="22">
        <v>12038</v>
      </c>
      <c r="D152" s="22">
        <v>2007</v>
      </c>
      <c r="E152" s="23" t="s">
        <v>163</v>
      </c>
      <c r="F152" s="22">
        <v>70</v>
      </c>
      <c r="G152" s="22">
        <v>96</v>
      </c>
      <c r="H152" s="22">
        <v>7</v>
      </c>
      <c r="I152" s="22">
        <v>1</v>
      </c>
      <c r="J152" s="23" t="s">
        <v>141</v>
      </c>
    </row>
    <row r="153" spans="1:10" x14ac:dyDescent="0.25">
      <c r="A153" t="str">
        <f t="shared" si="2"/>
        <v>2007_2007_71</v>
      </c>
      <c r="C153" s="22">
        <v>12039</v>
      </c>
      <c r="D153" s="22">
        <v>2007</v>
      </c>
      <c r="E153" s="23" t="s">
        <v>163</v>
      </c>
      <c r="F153" s="22">
        <v>71</v>
      </c>
      <c r="G153" s="22">
        <v>44.7</v>
      </c>
      <c r="H153" s="22">
        <v>7</v>
      </c>
      <c r="I153" s="22">
        <v>1</v>
      </c>
      <c r="J153" s="23" t="s">
        <v>141</v>
      </c>
    </row>
    <row r="154" spans="1:10" x14ac:dyDescent="0.25">
      <c r="A154" t="str">
        <f t="shared" si="2"/>
        <v>2007_2007_77</v>
      </c>
      <c r="C154" s="22">
        <v>12040</v>
      </c>
      <c r="D154" s="22">
        <v>2007</v>
      </c>
      <c r="E154" s="23" t="s">
        <v>163</v>
      </c>
      <c r="F154" s="22">
        <v>77</v>
      </c>
      <c r="G154" s="22">
        <v>97</v>
      </c>
      <c r="H154" s="22">
        <v>7</v>
      </c>
      <c r="I154" s="22">
        <v>1</v>
      </c>
      <c r="J154" s="23" t="s">
        <v>141</v>
      </c>
    </row>
    <row r="155" spans="1:10" x14ac:dyDescent="0.25">
      <c r="A155" t="str">
        <f t="shared" si="2"/>
        <v>2007_2007_78</v>
      </c>
      <c r="C155" s="22">
        <v>12041</v>
      </c>
      <c r="D155" s="22">
        <v>2007</v>
      </c>
      <c r="E155" s="23" t="s">
        <v>163</v>
      </c>
      <c r="F155" s="22">
        <v>78</v>
      </c>
      <c r="G155" s="22">
        <v>33.4</v>
      </c>
      <c r="H155" s="22">
        <v>7</v>
      </c>
      <c r="I155" s="22">
        <v>1</v>
      </c>
      <c r="J155" s="23" t="s">
        <v>141</v>
      </c>
    </row>
    <row r="156" spans="1:10" x14ac:dyDescent="0.25">
      <c r="A156" t="str">
        <f t="shared" si="2"/>
        <v>2007_aug_52</v>
      </c>
      <c r="C156" s="22">
        <v>12042</v>
      </c>
      <c r="D156" s="22">
        <v>2007</v>
      </c>
      <c r="E156" s="23" t="s">
        <v>154</v>
      </c>
      <c r="F156" s="22">
        <v>52</v>
      </c>
      <c r="G156" s="22">
        <v>143884</v>
      </c>
      <c r="H156" s="22">
        <v>8</v>
      </c>
      <c r="I156" s="22">
        <v>1</v>
      </c>
      <c r="J156" s="23" t="s">
        <v>141</v>
      </c>
    </row>
    <row r="157" spans="1:10" x14ac:dyDescent="0.25">
      <c r="A157" t="str">
        <f t="shared" si="2"/>
        <v>2007_aug_53</v>
      </c>
      <c r="C157" s="22">
        <v>12043</v>
      </c>
      <c r="D157" s="22">
        <v>2007</v>
      </c>
      <c r="E157" s="23" t="s">
        <v>154</v>
      </c>
      <c r="F157" s="22">
        <v>53</v>
      </c>
      <c r="G157" s="22">
        <v>653921</v>
      </c>
      <c r="H157" s="22">
        <v>8</v>
      </c>
      <c r="I157" s="22">
        <v>1</v>
      </c>
      <c r="J157" s="23" t="s">
        <v>141</v>
      </c>
    </row>
    <row r="158" spans="1:10" x14ac:dyDescent="0.25">
      <c r="A158" t="str">
        <f t="shared" si="2"/>
        <v>2007_aug_54</v>
      </c>
      <c r="C158" s="22">
        <v>12044</v>
      </c>
      <c r="D158" s="22">
        <v>2007</v>
      </c>
      <c r="E158" s="23" t="s">
        <v>154</v>
      </c>
      <c r="F158" s="22">
        <v>54</v>
      </c>
      <c r="G158" s="22">
        <v>0.22</v>
      </c>
      <c r="H158" s="22">
        <v>8</v>
      </c>
      <c r="I158" s="22">
        <v>1</v>
      </c>
      <c r="J158" s="23" t="s">
        <v>141</v>
      </c>
    </row>
    <row r="159" spans="1:10" x14ac:dyDescent="0.25">
      <c r="A159" t="str">
        <f t="shared" si="2"/>
        <v>2007_aug_55</v>
      </c>
      <c r="C159" s="22">
        <v>12045</v>
      </c>
      <c r="D159" s="22">
        <v>2007</v>
      </c>
      <c r="E159" s="23" t="s">
        <v>154</v>
      </c>
      <c r="F159" s="22">
        <v>55</v>
      </c>
      <c r="G159" s="22">
        <v>106188</v>
      </c>
      <c r="H159" s="22">
        <v>8</v>
      </c>
      <c r="I159" s="22">
        <v>1</v>
      </c>
      <c r="J159" s="23" t="s">
        <v>141</v>
      </c>
    </row>
    <row r="160" spans="1:10" x14ac:dyDescent="0.25">
      <c r="A160" t="str">
        <f t="shared" si="2"/>
        <v>2007_aug_56</v>
      </c>
      <c r="C160" s="22">
        <v>12046</v>
      </c>
      <c r="D160" s="22">
        <v>2007</v>
      </c>
      <c r="E160" s="23" t="s">
        <v>154</v>
      </c>
      <c r="F160" s="22">
        <v>56</v>
      </c>
      <c r="G160" s="22">
        <v>66754</v>
      </c>
      <c r="H160" s="22">
        <v>8</v>
      </c>
      <c r="I160" s="22">
        <v>1</v>
      </c>
      <c r="J160" s="23" t="s">
        <v>141</v>
      </c>
    </row>
    <row r="161" spans="1:10" x14ac:dyDescent="0.25">
      <c r="A161" t="str">
        <f t="shared" si="2"/>
        <v>2007_aug_57</v>
      </c>
      <c r="C161" s="22">
        <v>12047</v>
      </c>
      <c r="D161" s="22">
        <v>2007</v>
      </c>
      <c r="E161" s="23" t="s">
        <v>154</v>
      </c>
      <c r="F161" s="22">
        <v>57</v>
      </c>
      <c r="G161" s="22">
        <v>1.59</v>
      </c>
      <c r="H161" s="22">
        <v>8</v>
      </c>
      <c r="I161" s="22">
        <v>1</v>
      </c>
      <c r="J161" s="23" t="s">
        <v>141</v>
      </c>
    </row>
    <row r="162" spans="1:10" x14ac:dyDescent="0.25">
      <c r="A162" t="str">
        <f t="shared" si="2"/>
        <v>2007_aug_58</v>
      </c>
      <c r="C162" s="22">
        <v>12048</v>
      </c>
      <c r="D162" s="22">
        <v>2007</v>
      </c>
      <c r="E162" s="23" t="s">
        <v>154</v>
      </c>
      <c r="F162" s="22">
        <v>58</v>
      </c>
      <c r="G162" s="22">
        <v>13612</v>
      </c>
      <c r="H162" s="22">
        <v>8</v>
      </c>
      <c r="I162" s="22">
        <v>1</v>
      </c>
      <c r="J162" s="23" t="s">
        <v>141</v>
      </c>
    </row>
    <row r="163" spans="1:10" x14ac:dyDescent="0.25">
      <c r="A163" t="str">
        <f t="shared" si="2"/>
        <v>2007_aug_59</v>
      </c>
      <c r="C163" s="22">
        <v>12049</v>
      </c>
      <c r="D163" s="22">
        <v>2007</v>
      </c>
      <c r="E163" s="23" t="s">
        <v>154</v>
      </c>
      <c r="F163" s="22">
        <v>59</v>
      </c>
      <c r="G163" s="22">
        <v>13838</v>
      </c>
      <c r="H163" s="22">
        <v>8</v>
      </c>
      <c r="I163" s="22">
        <v>1</v>
      </c>
      <c r="J163" s="23" t="s">
        <v>141</v>
      </c>
    </row>
    <row r="164" spans="1:10" x14ac:dyDescent="0.25">
      <c r="A164" t="str">
        <f t="shared" si="2"/>
        <v>2007_aug_60</v>
      </c>
      <c r="C164" s="22">
        <v>12050</v>
      </c>
      <c r="D164" s="22">
        <v>2007</v>
      </c>
      <c r="E164" s="23" t="s">
        <v>154</v>
      </c>
      <c r="F164" s="22">
        <v>60</v>
      </c>
      <c r="G164" s="22">
        <v>0.98299999999999998</v>
      </c>
      <c r="H164" s="22">
        <v>8</v>
      </c>
      <c r="I164" s="22">
        <v>1</v>
      </c>
      <c r="J164" s="23" t="s">
        <v>141</v>
      </c>
    </row>
    <row r="165" spans="1:10" x14ac:dyDescent="0.25">
      <c r="A165" t="str">
        <f t="shared" si="2"/>
        <v>2007_aug_61</v>
      </c>
      <c r="C165" s="22">
        <v>12051</v>
      </c>
      <c r="D165" s="22">
        <v>2007</v>
      </c>
      <c r="E165" s="23" t="s">
        <v>154</v>
      </c>
      <c r="F165" s="22">
        <v>61</v>
      </c>
      <c r="G165" s="22">
        <v>232891</v>
      </c>
      <c r="H165" s="22">
        <v>8</v>
      </c>
      <c r="I165" s="22">
        <v>1</v>
      </c>
      <c r="J165" s="23" t="s">
        <v>141</v>
      </c>
    </row>
    <row r="166" spans="1:10" x14ac:dyDescent="0.25">
      <c r="A166" t="str">
        <f t="shared" si="2"/>
        <v>2007_aug_64</v>
      </c>
      <c r="C166" s="22">
        <v>12052</v>
      </c>
      <c r="D166" s="22">
        <v>2007</v>
      </c>
      <c r="E166" s="23" t="s">
        <v>154</v>
      </c>
      <c r="F166" s="22">
        <v>64</v>
      </c>
      <c r="G166" s="22">
        <v>142066</v>
      </c>
      <c r="H166" s="22">
        <v>8</v>
      </c>
      <c r="I166" s="22">
        <v>1</v>
      </c>
      <c r="J166" s="23" t="s">
        <v>141</v>
      </c>
    </row>
    <row r="167" spans="1:10" x14ac:dyDescent="0.25">
      <c r="A167" t="str">
        <f t="shared" si="2"/>
        <v>2007_aug_66</v>
      </c>
      <c r="C167" s="22">
        <v>12053</v>
      </c>
      <c r="D167" s="22">
        <v>2007</v>
      </c>
      <c r="E167" s="23" t="s">
        <v>154</v>
      </c>
      <c r="F167" s="22">
        <v>66</v>
      </c>
      <c r="G167" s="22">
        <v>374957</v>
      </c>
      <c r="H167" s="22">
        <v>8</v>
      </c>
      <c r="I167" s="22">
        <v>1</v>
      </c>
      <c r="J167" s="23" t="s">
        <v>141</v>
      </c>
    </row>
    <row r="168" spans="1:10" x14ac:dyDescent="0.25">
      <c r="A168" t="str">
        <f t="shared" si="2"/>
        <v>2007_sep_52</v>
      </c>
      <c r="C168" s="22">
        <v>12054</v>
      </c>
      <c r="D168" s="22">
        <v>2007</v>
      </c>
      <c r="E168" s="23" t="s">
        <v>155</v>
      </c>
      <c r="F168" s="22">
        <v>52</v>
      </c>
      <c r="G168" s="22">
        <v>150510</v>
      </c>
      <c r="H168" s="22">
        <v>9</v>
      </c>
      <c r="I168" s="22">
        <v>1</v>
      </c>
      <c r="J168" s="23" t="s">
        <v>141</v>
      </c>
    </row>
    <row r="169" spans="1:10" x14ac:dyDescent="0.25">
      <c r="A169" t="str">
        <f t="shared" si="2"/>
        <v>2007_sep_53</v>
      </c>
      <c r="C169" s="22">
        <v>12055</v>
      </c>
      <c r="D169" s="22">
        <v>2007</v>
      </c>
      <c r="E169" s="23" t="s">
        <v>155</v>
      </c>
      <c r="F169" s="22">
        <v>53</v>
      </c>
      <c r="G169" s="22">
        <v>571537</v>
      </c>
      <c r="H169" s="22">
        <v>9</v>
      </c>
      <c r="I169" s="22">
        <v>1</v>
      </c>
      <c r="J169" s="23" t="s">
        <v>141</v>
      </c>
    </row>
    <row r="170" spans="1:10" x14ac:dyDescent="0.25">
      <c r="A170" t="str">
        <f t="shared" si="2"/>
        <v>2007_sep_54</v>
      </c>
      <c r="C170" s="22">
        <v>12056</v>
      </c>
      <c r="D170" s="22">
        <v>2007</v>
      </c>
      <c r="E170" s="23" t="s">
        <v>155</v>
      </c>
      <c r="F170" s="22">
        <v>54</v>
      </c>
      <c r="G170" s="22">
        <v>0.26300000000000001</v>
      </c>
      <c r="H170" s="22">
        <v>9</v>
      </c>
      <c r="I170" s="22">
        <v>1</v>
      </c>
      <c r="J170" s="23" t="s">
        <v>141</v>
      </c>
    </row>
    <row r="171" spans="1:10" x14ac:dyDescent="0.25">
      <c r="A171" t="str">
        <f t="shared" si="2"/>
        <v>2007_sep_55</v>
      </c>
      <c r="C171" s="22">
        <v>12057</v>
      </c>
      <c r="D171" s="22">
        <v>2007</v>
      </c>
      <c r="E171" s="23" t="s">
        <v>155</v>
      </c>
      <c r="F171" s="22">
        <v>55</v>
      </c>
      <c r="G171" s="22">
        <v>89739</v>
      </c>
      <c r="H171" s="22">
        <v>9</v>
      </c>
      <c r="I171" s="22">
        <v>1</v>
      </c>
      <c r="J171" s="23" t="s">
        <v>141</v>
      </c>
    </row>
    <row r="172" spans="1:10" x14ac:dyDescent="0.25">
      <c r="A172" t="str">
        <f t="shared" si="2"/>
        <v>2007_sep_56</v>
      </c>
      <c r="C172" s="22">
        <v>12058</v>
      </c>
      <c r="D172" s="22">
        <v>2007</v>
      </c>
      <c r="E172" s="23" t="s">
        <v>155</v>
      </c>
      <c r="F172" s="22">
        <v>56</v>
      </c>
      <c r="G172" s="22">
        <v>55668</v>
      </c>
      <c r="H172" s="22">
        <v>9</v>
      </c>
      <c r="I172" s="22">
        <v>1</v>
      </c>
      <c r="J172" s="23" t="s">
        <v>141</v>
      </c>
    </row>
    <row r="173" spans="1:10" x14ac:dyDescent="0.25">
      <c r="A173" t="str">
        <f t="shared" si="2"/>
        <v>2007_sep_57</v>
      </c>
      <c r="C173" s="22">
        <v>12059</v>
      </c>
      <c r="D173" s="22">
        <v>2007</v>
      </c>
      <c r="E173" s="23" t="s">
        <v>155</v>
      </c>
      <c r="F173" s="22">
        <v>57</v>
      </c>
      <c r="G173" s="22">
        <v>1.6120000000000001</v>
      </c>
      <c r="H173" s="22">
        <v>9</v>
      </c>
      <c r="I173" s="22">
        <v>1</v>
      </c>
      <c r="J173" s="23" t="s">
        <v>141</v>
      </c>
    </row>
    <row r="174" spans="1:10" x14ac:dyDescent="0.25">
      <c r="A174" t="str">
        <f t="shared" si="2"/>
        <v>2007_sep_58</v>
      </c>
      <c r="C174" s="22">
        <v>12060</v>
      </c>
      <c r="D174" s="22">
        <v>2007</v>
      </c>
      <c r="E174" s="23" t="s">
        <v>155</v>
      </c>
      <c r="F174" s="22">
        <v>58</v>
      </c>
      <c r="G174" s="22">
        <v>12156</v>
      </c>
      <c r="H174" s="22">
        <v>9</v>
      </c>
      <c r="I174" s="22">
        <v>1</v>
      </c>
      <c r="J174" s="23" t="s">
        <v>141</v>
      </c>
    </row>
    <row r="175" spans="1:10" x14ac:dyDescent="0.25">
      <c r="A175" t="str">
        <f t="shared" si="2"/>
        <v>2007_sep_59</v>
      </c>
      <c r="C175" s="22">
        <v>12061</v>
      </c>
      <c r="D175" s="22">
        <v>2007</v>
      </c>
      <c r="E175" s="23" t="s">
        <v>155</v>
      </c>
      <c r="F175" s="22">
        <v>59</v>
      </c>
      <c r="G175" s="22">
        <v>16676</v>
      </c>
      <c r="H175" s="22">
        <v>9</v>
      </c>
      <c r="I175" s="22">
        <v>1</v>
      </c>
      <c r="J175" s="23" t="s">
        <v>141</v>
      </c>
    </row>
    <row r="176" spans="1:10" x14ac:dyDescent="0.25">
      <c r="A176" t="str">
        <f t="shared" si="2"/>
        <v>2007_sep_60</v>
      </c>
      <c r="C176" s="22">
        <v>12062</v>
      </c>
      <c r="D176" s="22">
        <v>2007</v>
      </c>
      <c r="E176" s="23" t="s">
        <v>155</v>
      </c>
      <c r="F176" s="22">
        <v>60</v>
      </c>
      <c r="G176" s="22">
        <v>0.72799999999999998</v>
      </c>
      <c r="H176" s="22">
        <v>9</v>
      </c>
      <c r="I176" s="22">
        <v>1</v>
      </c>
      <c r="J176" s="23" t="s">
        <v>141</v>
      </c>
    </row>
    <row r="177" spans="1:10" x14ac:dyDescent="0.25">
      <c r="A177" t="str">
        <f t="shared" si="2"/>
        <v>2007_sep_61</v>
      </c>
      <c r="C177" s="22">
        <v>12063</v>
      </c>
      <c r="D177" s="22">
        <v>2007</v>
      </c>
      <c r="E177" s="23" t="s">
        <v>155</v>
      </c>
      <c r="F177" s="22">
        <v>61</v>
      </c>
      <c r="G177" s="22">
        <v>243920</v>
      </c>
      <c r="H177" s="22">
        <v>9</v>
      </c>
      <c r="I177" s="22">
        <v>1</v>
      </c>
      <c r="J177" s="23" t="s">
        <v>141</v>
      </c>
    </row>
    <row r="178" spans="1:10" x14ac:dyDescent="0.25">
      <c r="A178" t="str">
        <f t="shared" si="2"/>
        <v>2007_sep_64</v>
      </c>
      <c r="C178" s="22">
        <v>12064</v>
      </c>
      <c r="D178" s="22">
        <v>2007</v>
      </c>
      <c r="E178" s="23" t="s">
        <v>155</v>
      </c>
      <c r="F178" s="22">
        <v>64</v>
      </c>
      <c r="G178" s="22">
        <v>131412</v>
      </c>
      <c r="H178" s="22">
        <v>9</v>
      </c>
      <c r="I178" s="22">
        <v>1</v>
      </c>
      <c r="J178" s="23" t="s">
        <v>141</v>
      </c>
    </row>
    <row r="179" spans="1:10" x14ac:dyDescent="0.25">
      <c r="A179" t="str">
        <f t="shared" si="2"/>
        <v>2007_sep_66</v>
      </c>
      <c r="C179" s="22">
        <v>12065</v>
      </c>
      <c r="D179" s="22">
        <v>2007</v>
      </c>
      <c r="E179" s="23" t="s">
        <v>155</v>
      </c>
      <c r="F179" s="22">
        <v>66</v>
      </c>
      <c r="G179" s="22">
        <v>375332</v>
      </c>
      <c r="H179" s="22">
        <v>9</v>
      </c>
      <c r="I179" s="22">
        <v>1</v>
      </c>
      <c r="J179" s="23" t="s">
        <v>141</v>
      </c>
    </row>
    <row r="180" spans="1:10" x14ac:dyDescent="0.25">
      <c r="A180" t="str">
        <f t="shared" si="2"/>
        <v>2007_okt_52</v>
      </c>
      <c r="C180" s="22">
        <v>12066</v>
      </c>
      <c r="D180" s="22">
        <v>2007</v>
      </c>
      <c r="E180" s="23" t="s">
        <v>156</v>
      </c>
      <c r="F180" s="22">
        <v>52</v>
      </c>
      <c r="G180" s="22">
        <v>174986</v>
      </c>
      <c r="H180" s="22">
        <v>10</v>
      </c>
      <c r="I180" s="22">
        <v>1</v>
      </c>
      <c r="J180" s="23" t="s">
        <v>141</v>
      </c>
    </row>
    <row r="181" spans="1:10" x14ac:dyDescent="0.25">
      <c r="A181" t="str">
        <f t="shared" si="2"/>
        <v>2007_okt_53</v>
      </c>
      <c r="C181" s="22">
        <v>12067</v>
      </c>
      <c r="D181" s="22">
        <v>2007</v>
      </c>
      <c r="E181" s="23" t="s">
        <v>156</v>
      </c>
      <c r="F181" s="22">
        <v>53</v>
      </c>
      <c r="G181" s="22">
        <v>614729</v>
      </c>
      <c r="H181" s="22">
        <v>10</v>
      </c>
      <c r="I181" s="22">
        <v>1</v>
      </c>
      <c r="J181" s="23" t="s">
        <v>141</v>
      </c>
    </row>
    <row r="182" spans="1:10" x14ac:dyDescent="0.25">
      <c r="A182" t="str">
        <f t="shared" si="2"/>
        <v>2007_okt_54</v>
      </c>
      <c r="C182" s="22">
        <v>12068</v>
      </c>
      <c r="D182" s="22">
        <v>2007</v>
      </c>
      <c r="E182" s="23" t="s">
        <v>156</v>
      </c>
      <c r="F182" s="22">
        <v>54</v>
      </c>
      <c r="G182" s="22">
        <v>0.28399999999999997</v>
      </c>
      <c r="H182" s="22">
        <v>10</v>
      </c>
      <c r="I182" s="22">
        <v>1</v>
      </c>
      <c r="J182" s="23" t="s">
        <v>141</v>
      </c>
    </row>
    <row r="183" spans="1:10" x14ac:dyDescent="0.25">
      <c r="A183" t="str">
        <f t="shared" si="2"/>
        <v>2007_okt_55</v>
      </c>
      <c r="C183" s="22">
        <v>12069</v>
      </c>
      <c r="D183" s="22">
        <v>2007</v>
      </c>
      <c r="E183" s="23" t="s">
        <v>156</v>
      </c>
      <c r="F183" s="22">
        <v>55</v>
      </c>
      <c r="G183" s="22">
        <v>95679</v>
      </c>
      <c r="H183" s="22">
        <v>10</v>
      </c>
      <c r="I183" s="22">
        <v>1</v>
      </c>
      <c r="J183" s="23" t="s">
        <v>141</v>
      </c>
    </row>
    <row r="184" spans="1:10" x14ac:dyDescent="0.25">
      <c r="A184" t="str">
        <f t="shared" si="2"/>
        <v>2007_okt_56</v>
      </c>
      <c r="C184" s="22">
        <v>12070</v>
      </c>
      <c r="D184" s="22">
        <v>2007</v>
      </c>
      <c r="E184" s="23" t="s">
        <v>156</v>
      </c>
      <c r="F184" s="22">
        <v>56</v>
      </c>
      <c r="G184" s="22">
        <v>61887</v>
      </c>
      <c r="H184" s="22">
        <v>10</v>
      </c>
      <c r="I184" s="22">
        <v>1</v>
      </c>
      <c r="J184" s="23" t="s">
        <v>141</v>
      </c>
    </row>
    <row r="185" spans="1:10" x14ac:dyDescent="0.25">
      <c r="A185" t="str">
        <f t="shared" si="2"/>
        <v>2007_okt_57</v>
      </c>
      <c r="C185" s="22">
        <v>12071</v>
      </c>
      <c r="D185" s="22">
        <v>2007</v>
      </c>
      <c r="E185" s="23" t="s">
        <v>156</v>
      </c>
      <c r="F185" s="22">
        <v>57</v>
      </c>
      <c r="G185" s="22">
        <v>1.546</v>
      </c>
      <c r="H185" s="22">
        <v>10</v>
      </c>
      <c r="I185" s="22">
        <v>1</v>
      </c>
      <c r="J185" s="23" t="s">
        <v>141</v>
      </c>
    </row>
    <row r="186" spans="1:10" x14ac:dyDescent="0.25">
      <c r="A186" t="str">
        <f t="shared" si="2"/>
        <v>2007_okt_58</v>
      </c>
      <c r="C186" s="22">
        <v>12072</v>
      </c>
      <c r="D186" s="22">
        <v>2007</v>
      </c>
      <c r="E186" s="23" t="s">
        <v>156</v>
      </c>
      <c r="F186" s="22">
        <v>58</v>
      </c>
      <c r="G186" s="22">
        <v>13636</v>
      </c>
      <c r="H186" s="22">
        <v>10</v>
      </c>
      <c r="I186" s="22">
        <v>1</v>
      </c>
      <c r="J186" s="23" t="s">
        <v>141</v>
      </c>
    </row>
    <row r="187" spans="1:10" x14ac:dyDescent="0.25">
      <c r="A187" t="str">
        <f t="shared" si="2"/>
        <v>2007_okt_59</v>
      </c>
      <c r="C187" s="22">
        <v>12073</v>
      </c>
      <c r="D187" s="22">
        <v>2007</v>
      </c>
      <c r="E187" s="23" t="s">
        <v>156</v>
      </c>
      <c r="F187" s="22">
        <v>59</v>
      </c>
      <c r="G187" s="22">
        <v>20191</v>
      </c>
      <c r="H187" s="22">
        <v>10</v>
      </c>
      <c r="I187" s="22">
        <v>1</v>
      </c>
      <c r="J187" s="23" t="s">
        <v>141</v>
      </c>
    </row>
    <row r="188" spans="1:10" x14ac:dyDescent="0.25">
      <c r="A188" t="str">
        <f t="shared" si="2"/>
        <v>2007_okt_60</v>
      </c>
      <c r="C188" s="22">
        <v>12074</v>
      </c>
      <c r="D188" s="22">
        <v>2007</v>
      </c>
      <c r="E188" s="23" t="s">
        <v>156</v>
      </c>
      <c r="F188" s="22">
        <v>60</v>
      </c>
      <c r="G188" s="22">
        <v>0.67500000000000004</v>
      </c>
      <c r="H188" s="22">
        <v>10</v>
      </c>
      <c r="I188" s="22">
        <v>1</v>
      </c>
      <c r="J188" s="23" t="s">
        <v>141</v>
      </c>
    </row>
    <row r="189" spans="1:10" x14ac:dyDescent="0.25">
      <c r="A189" t="str">
        <f t="shared" si="2"/>
        <v>2007_okt_61</v>
      </c>
      <c r="C189" s="22">
        <v>12075</v>
      </c>
      <c r="D189" s="22">
        <v>2007</v>
      </c>
      <c r="E189" s="23" t="s">
        <v>156</v>
      </c>
      <c r="F189" s="22">
        <v>61</v>
      </c>
      <c r="G189" s="22">
        <v>305602</v>
      </c>
      <c r="H189" s="22">
        <v>10</v>
      </c>
      <c r="I189" s="22">
        <v>1</v>
      </c>
      <c r="J189" s="23" t="s">
        <v>141</v>
      </c>
    </row>
    <row r="190" spans="1:10" x14ac:dyDescent="0.25">
      <c r="A190" t="str">
        <f t="shared" si="2"/>
        <v>2007_okt_64</v>
      </c>
      <c r="C190" s="22">
        <v>12076</v>
      </c>
      <c r="D190" s="22">
        <v>2007</v>
      </c>
      <c r="E190" s="23" t="s">
        <v>156</v>
      </c>
      <c r="F190" s="22">
        <v>64</v>
      </c>
      <c r="G190" s="22">
        <v>151548</v>
      </c>
      <c r="H190" s="22">
        <v>10</v>
      </c>
      <c r="I190" s="22">
        <v>1</v>
      </c>
      <c r="J190" s="23" t="s">
        <v>141</v>
      </c>
    </row>
    <row r="191" spans="1:10" x14ac:dyDescent="0.25">
      <c r="A191" t="str">
        <f t="shared" si="2"/>
        <v>2007_okt_66</v>
      </c>
      <c r="C191" s="22">
        <v>12077</v>
      </c>
      <c r="D191" s="22">
        <v>2007</v>
      </c>
      <c r="E191" s="23" t="s">
        <v>156</v>
      </c>
      <c r="F191" s="22">
        <v>66</v>
      </c>
      <c r="G191" s="22">
        <v>457150</v>
      </c>
      <c r="H191" s="22">
        <v>10</v>
      </c>
      <c r="I191" s="22">
        <v>1</v>
      </c>
      <c r="J191" s="23" t="s">
        <v>141</v>
      </c>
    </row>
    <row r="192" spans="1:10" x14ac:dyDescent="0.25">
      <c r="A192" t="str">
        <f t="shared" si="2"/>
        <v>2007_nov_52</v>
      </c>
      <c r="C192" s="22">
        <v>12078</v>
      </c>
      <c r="D192" s="22">
        <v>2007</v>
      </c>
      <c r="E192" s="23" t="s">
        <v>157</v>
      </c>
      <c r="F192" s="22">
        <v>52</v>
      </c>
      <c r="G192" s="22">
        <v>135763</v>
      </c>
      <c r="H192" s="22">
        <v>11</v>
      </c>
      <c r="I192" s="22">
        <v>1</v>
      </c>
      <c r="J192" s="23" t="s">
        <v>141</v>
      </c>
    </row>
    <row r="193" spans="1:10" x14ac:dyDescent="0.25">
      <c r="A193" t="str">
        <f t="shared" si="2"/>
        <v>2007_nov_53</v>
      </c>
      <c r="C193" s="22">
        <v>12079</v>
      </c>
      <c r="D193" s="22">
        <v>2007</v>
      </c>
      <c r="E193" s="23" t="s">
        <v>157</v>
      </c>
      <c r="F193" s="22">
        <v>53</v>
      </c>
      <c r="G193" s="22">
        <v>479757</v>
      </c>
      <c r="H193" s="22">
        <v>11</v>
      </c>
      <c r="I193" s="22">
        <v>1</v>
      </c>
      <c r="J193" s="23" t="s">
        <v>141</v>
      </c>
    </row>
    <row r="194" spans="1:10" x14ac:dyDescent="0.25">
      <c r="A194" t="str">
        <f t="shared" si="2"/>
        <v>2007_nov_54</v>
      </c>
      <c r="C194" s="22">
        <v>12080</v>
      </c>
      <c r="D194" s="22">
        <v>2007</v>
      </c>
      <c r="E194" s="23" t="s">
        <v>157</v>
      </c>
      <c r="F194" s="22">
        <v>54</v>
      </c>
      <c r="G194" s="22">
        <v>0.28199999999999997</v>
      </c>
      <c r="H194" s="22">
        <v>11</v>
      </c>
      <c r="I194" s="22">
        <v>1</v>
      </c>
      <c r="J194" s="23" t="s">
        <v>141</v>
      </c>
    </row>
    <row r="195" spans="1:10" x14ac:dyDescent="0.25">
      <c r="A195" t="str">
        <f t="shared" si="2"/>
        <v>2007_nov_55</v>
      </c>
      <c r="C195" s="22">
        <v>12081</v>
      </c>
      <c r="D195" s="22">
        <v>2007</v>
      </c>
      <c r="E195" s="23" t="s">
        <v>157</v>
      </c>
      <c r="F195" s="22">
        <v>55</v>
      </c>
      <c r="G195" s="22">
        <v>98453</v>
      </c>
      <c r="H195" s="22">
        <v>11</v>
      </c>
      <c r="I195" s="22">
        <v>1</v>
      </c>
      <c r="J195" s="23" t="s">
        <v>141</v>
      </c>
    </row>
    <row r="196" spans="1:10" x14ac:dyDescent="0.25">
      <c r="A196" t="str">
        <f t="shared" si="2"/>
        <v>2007_nov_56</v>
      </c>
      <c r="C196" s="22">
        <v>12082</v>
      </c>
      <c r="D196" s="22">
        <v>2007</v>
      </c>
      <c r="E196" s="23" t="s">
        <v>157</v>
      </c>
      <c r="F196" s="22">
        <v>56</v>
      </c>
      <c r="G196" s="22">
        <v>64589</v>
      </c>
      <c r="H196" s="22">
        <v>11</v>
      </c>
      <c r="I196" s="22">
        <v>1</v>
      </c>
      <c r="J196" s="23" t="s">
        <v>141</v>
      </c>
    </row>
    <row r="197" spans="1:10" x14ac:dyDescent="0.25">
      <c r="A197" t="str">
        <f t="shared" ref="A197:A260" si="3">D197&amp;A$2&amp;E197&amp;A$2&amp;F197</f>
        <v>2007_nov_57</v>
      </c>
      <c r="C197" s="22">
        <v>12083</v>
      </c>
      <c r="D197" s="22">
        <v>2007</v>
      </c>
      <c r="E197" s="23" t="s">
        <v>157</v>
      </c>
      <c r="F197" s="22">
        <v>57</v>
      </c>
      <c r="G197" s="22">
        <v>1.524</v>
      </c>
      <c r="H197" s="22">
        <v>11</v>
      </c>
      <c r="I197" s="22">
        <v>1</v>
      </c>
      <c r="J197" s="23" t="s">
        <v>141</v>
      </c>
    </row>
    <row r="198" spans="1:10" x14ac:dyDescent="0.25">
      <c r="A198" t="str">
        <f t="shared" si="3"/>
        <v>2007_nov_58</v>
      </c>
      <c r="C198" s="22">
        <v>12084</v>
      </c>
      <c r="D198" s="22">
        <v>2007</v>
      </c>
      <c r="E198" s="23" t="s">
        <v>157</v>
      </c>
      <c r="F198" s="22">
        <v>58</v>
      </c>
      <c r="G198" s="22">
        <v>11721</v>
      </c>
      <c r="H198" s="22">
        <v>11</v>
      </c>
      <c r="I198" s="22">
        <v>1</v>
      </c>
      <c r="J198" s="23" t="s">
        <v>141</v>
      </c>
    </row>
    <row r="199" spans="1:10" x14ac:dyDescent="0.25">
      <c r="A199" t="str">
        <f t="shared" si="3"/>
        <v>2007_nov_59</v>
      </c>
      <c r="C199" s="22">
        <v>12085</v>
      </c>
      <c r="D199" s="22">
        <v>2007</v>
      </c>
      <c r="E199" s="23" t="s">
        <v>157</v>
      </c>
      <c r="F199" s="22">
        <v>59</v>
      </c>
      <c r="G199" s="22">
        <v>13435</v>
      </c>
      <c r="H199" s="22">
        <v>11</v>
      </c>
      <c r="I199" s="22">
        <v>1</v>
      </c>
      <c r="J199" s="23" t="s">
        <v>141</v>
      </c>
    </row>
    <row r="200" spans="1:10" x14ac:dyDescent="0.25">
      <c r="A200" t="str">
        <f t="shared" si="3"/>
        <v>2007_nov_60</v>
      </c>
      <c r="C200" s="22">
        <v>12086</v>
      </c>
      <c r="D200" s="22">
        <v>2007</v>
      </c>
      <c r="E200" s="23" t="s">
        <v>157</v>
      </c>
      <c r="F200" s="22">
        <v>60</v>
      </c>
      <c r="G200" s="22">
        <v>0.872</v>
      </c>
      <c r="H200" s="22">
        <v>11</v>
      </c>
      <c r="I200" s="22">
        <v>1</v>
      </c>
      <c r="J200" s="23" t="s">
        <v>141</v>
      </c>
    </row>
    <row r="201" spans="1:10" x14ac:dyDescent="0.25">
      <c r="A201" t="str">
        <f t="shared" si="3"/>
        <v>2007_nov_61</v>
      </c>
      <c r="C201" s="22">
        <v>12087</v>
      </c>
      <c r="D201" s="22">
        <v>2007</v>
      </c>
      <c r="E201" s="23" t="s">
        <v>157</v>
      </c>
      <c r="F201" s="22">
        <v>61</v>
      </c>
      <c r="G201" s="22">
        <v>250834</v>
      </c>
      <c r="H201" s="22">
        <v>11</v>
      </c>
      <c r="I201" s="22">
        <v>1</v>
      </c>
      <c r="J201" s="23" t="s">
        <v>141</v>
      </c>
    </row>
    <row r="202" spans="1:10" x14ac:dyDescent="0.25">
      <c r="A202" t="str">
        <f t="shared" si="3"/>
        <v>2007_nov_64</v>
      </c>
      <c r="C202" s="22">
        <v>12088</v>
      </c>
      <c r="D202" s="22">
        <v>2007</v>
      </c>
      <c r="E202" s="23" t="s">
        <v>157</v>
      </c>
      <c r="F202" s="22">
        <v>64</v>
      </c>
      <c r="G202" s="22">
        <v>132477</v>
      </c>
      <c r="H202" s="22">
        <v>11</v>
      </c>
      <c r="I202" s="22">
        <v>1</v>
      </c>
      <c r="J202" s="23" t="s">
        <v>141</v>
      </c>
    </row>
    <row r="203" spans="1:10" x14ac:dyDescent="0.25">
      <c r="A203" t="str">
        <f t="shared" si="3"/>
        <v>2007_nov_66</v>
      </c>
      <c r="C203" s="22">
        <v>12089</v>
      </c>
      <c r="D203" s="22">
        <v>2007</v>
      </c>
      <c r="E203" s="23" t="s">
        <v>157</v>
      </c>
      <c r="F203" s="22">
        <v>66</v>
      </c>
      <c r="G203" s="22">
        <v>383311</v>
      </c>
      <c r="H203" s="22">
        <v>11</v>
      </c>
      <c r="I203" s="22">
        <v>1</v>
      </c>
      <c r="J203" s="23" t="s">
        <v>141</v>
      </c>
    </row>
    <row r="204" spans="1:10" x14ac:dyDescent="0.25">
      <c r="A204" t="str">
        <f t="shared" si="3"/>
        <v>2007_dec_52</v>
      </c>
      <c r="C204" s="22">
        <v>12090</v>
      </c>
      <c r="D204" s="22">
        <v>2007</v>
      </c>
      <c r="E204" s="23" t="s">
        <v>158</v>
      </c>
      <c r="F204" s="22">
        <v>52</v>
      </c>
      <c r="G204" s="22">
        <v>153639</v>
      </c>
      <c r="H204" s="22">
        <v>12</v>
      </c>
      <c r="I204" s="22">
        <v>1</v>
      </c>
      <c r="J204" s="23" t="s">
        <v>141</v>
      </c>
    </row>
    <row r="205" spans="1:10" x14ac:dyDescent="0.25">
      <c r="A205" t="str">
        <f t="shared" si="3"/>
        <v>2007_dec_53</v>
      </c>
      <c r="C205" s="22">
        <v>12091</v>
      </c>
      <c r="D205" s="22">
        <v>2007</v>
      </c>
      <c r="E205" s="23" t="s">
        <v>158</v>
      </c>
      <c r="F205" s="22">
        <v>53</v>
      </c>
      <c r="G205" s="22">
        <v>469740</v>
      </c>
      <c r="H205" s="22">
        <v>12</v>
      </c>
      <c r="I205" s="22">
        <v>1</v>
      </c>
      <c r="J205" s="23" t="s">
        <v>141</v>
      </c>
    </row>
    <row r="206" spans="1:10" x14ac:dyDescent="0.25">
      <c r="A206" t="str">
        <f t="shared" si="3"/>
        <v>2007_dec_54</v>
      </c>
      <c r="C206" s="22">
        <v>12092</v>
      </c>
      <c r="D206" s="22">
        <v>2007</v>
      </c>
      <c r="E206" s="23" t="s">
        <v>158</v>
      </c>
      <c r="F206" s="22">
        <v>54</v>
      </c>
      <c r="G206" s="22">
        <v>0.32700000000000001</v>
      </c>
      <c r="H206" s="22">
        <v>12</v>
      </c>
      <c r="I206" s="22">
        <v>1</v>
      </c>
      <c r="J206" s="23" t="s">
        <v>141</v>
      </c>
    </row>
    <row r="207" spans="1:10" x14ac:dyDescent="0.25">
      <c r="A207" t="str">
        <f t="shared" si="3"/>
        <v>2007_dec_55</v>
      </c>
      <c r="C207" s="22">
        <v>12093</v>
      </c>
      <c r="D207" s="22">
        <v>2007</v>
      </c>
      <c r="E207" s="23" t="s">
        <v>158</v>
      </c>
      <c r="F207" s="22">
        <v>55</v>
      </c>
      <c r="G207" s="22">
        <v>94032</v>
      </c>
      <c r="H207" s="22">
        <v>12</v>
      </c>
      <c r="I207" s="22">
        <v>1</v>
      </c>
      <c r="J207" s="23" t="s">
        <v>141</v>
      </c>
    </row>
    <row r="208" spans="1:10" x14ac:dyDescent="0.25">
      <c r="A208" t="str">
        <f t="shared" si="3"/>
        <v>2007_dec_56</v>
      </c>
      <c r="C208" s="22">
        <v>12094</v>
      </c>
      <c r="D208" s="22">
        <v>2007</v>
      </c>
      <c r="E208" s="23" t="s">
        <v>158</v>
      </c>
      <c r="F208" s="22">
        <v>56</v>
      </c>
      <c r="G208" s="22">
        <v>62639</v>
      </c>
      <c r="H208" s="22">
        <v>12</v>
      </c>
      <c r="I208" s="22">
        <v>1</v>
      </c>
      <c r="J208" s="23" t="s">
        <v>141</v>
      </c>
    </row>
    <row r="209" spans="1:10" x14ac:dyDescent="0.25">
      <c r="A209" t="str">
        <f t="shared" si="3"/>
        <v>2007_dec_57</v>
      </c>
      <c r="C209" s="22">
        <v>12095</v>
      </c>
      <c r="D209" s="22">
        <v>2007</v>
      </c>
      <c r="E209" s="23" t="s">
        <v>158</v>
      </c>
      <c r="F209" s="22">
        <v>57</v>
      </c>
      <c r="G209" s="22">
        <v>1.5009999999999999</v>
      </c>
      <c r="H209" s="22">
        <v>12</v>
      </c>
      <c r="I209" s="22">
        <v>1</v>
      </c>
      <c r="J209" s="23" t="s">
        <v>141</v>
      </c>
    </row>
    <row r="210" spans="1:10" x14ac:dyDescent="0.25">
      <c r="A210" t="str">
        <f t="shared" si="3"/>
        <v>2007_dec_58</v>
      </c>
      <c r="C210" s="22">
        <v>12096</v>
      </c>
      <c r="D210" s="22">
        <v>2007</v>
      </c>
      <c r="E210" s="23" t="s">
        <v>158</v>
      </c>
      <c r="F210" s="22">
        <v>58</v>
      </c>
      <c r="G210" s="22">
        <v>5168</v>
      </c>
      <c r="H210" s="22">
        <v>12</v>
      </c>
      <c r="I210" s="22">
        <v>1</v>
      </c>
      <c r="J210" s="23" t="s">
        <v>141</v>
      </c>
    </row>
    <row r="211" spans="1:10" x14ac:dyDescent="0.25">
      <c r="A211" t="str">
        <f t="shared" si="3"/>
        <v>2007_dec_59</v>
      </c>
      <c r="C211" s="22">
        <v>12097</v>
      </c>
      <c r="D211" s="22">
        <v>2007</v>
      </c>
      <c r="E211" s="23" t="s">
        <v>158</v>
      </c>
      <c r="F211" s="22">
        <v>59</v>
      </c>
      <c r="G211" s="22">
        <v>6138</v>
      </c>
      <c r="H211" s="22">
        <v>12</v>
      </c>
      <c r="I211" s="22">
        <v>1</v>
      </c>
      <c r="J211" s="23" t="s">
        <v>141</v>
      </c>
    </row>
    <row r="212" spans="1:10" x14ac:dyDescent="0.25">
      <c r="A212" t="str">
        <f t="shared" si="3"/>
        <v>2007_dec_60</v>
      </c>
      <c r="C212" s="22">
        <v>12098</v>
      </c>
      <c r="D212" s="22">
        <v>2007</v>
      </c>
      <c r="E212" s="23" t="s">
        <v>158</v>
      </c>
      <c r="F212" s="22">
        <v>60</v>
      </c>
      <c r="G212" s="22">
        <v>0.84099999999999997</v>
      </c>
      <c r="H212" s="22">
        <v>12</v>
      </c>
      <c r="I212" s="22">
        <v>1</v>
      </c>
      <c r="J212" s="23" t="s">
        <v>141</v>
      </c>
    </row>
    <row r="213" spans="1:10" x14ac:dyDescent="0.25">
      <c r="A213" t="str">
        <f t="shared" si="3"/>
        <v>2007_dec_61</v>
      </c>
      <c r="C213" s="22">
        <v>12099</v>
      </c>
      <c r="D213" s="22">
        <v>2007</v>
      </c>
      <c r="E213" s="23" t="s">
        <v>158</v>
      </c>
      <c r="F213" s="22">
        <v>61</v>
      </c>
      <c r="G213" s="22">
        <v>289761</v>
      </c>
      <c r="H213" s="22">
        <v>12</v>
      </c>
      <c r="I213" s="22">
        <v>1</v>
      </c>
      <c r="J213" s="23" t="s">
        <v>141</v>
      </c>
    </row>
    <row r="214" spans="1:10" x14ac:dyDescent="0.25">
      <c r="A214" t="str">
        <f t="shared" si="3"/>
        <v>2007_dec_64</v>
      </c>
      <c r="C214" s="22">
        <v>12100</v>
      </c>
      <c r="D214" s="22">
        <v>2007</v>
      </c>
      <c r="E214" s="23" t="s">
        <v>158</v>
      </c>
      <c r="F214" s="22">
        <v>64</v>
      </c>
      <c r="G214" s="22">
        <v>138364</v>
      </c>
      <c r="H214" s="22">
        <v>12</v>
      </c>
      <c r="I214" s="22">
        <v>1</v>
      </c>
      <c r="J214" s="23" t="s">
        <v>141</v>
      </c>
    </row>
    <row r="215" spans="1:10" x14ac:dyDescent="0.25">
      <c r="A215" t="str">
        <f t="shared" si="3"/>
        <v>2007_dec_66</v>
      </c>
      <c r="C215" s="22">
        <v>12101</v>
      </c>
      <c r="D215" s="22">
        <v>2007</v>
      </c>
      <c r="E215" s="23" t="s">
        <v>158</v>
      </c>
      <c r="F215" s="22">
        <v>66</v>
      </c>
      <c r="G215" s="22">
        <v>428125</v>
      </c>
      <c r="H215" s="22">
        <v>12</v>
      </c>
      <c r="I215" s="22">
        <v>1</v>
      </c>
      <c r="J215" s="23" t="s">
        <v>141</v>
      </c>
    </row>
    <row r="216" spans="1:10" x14ac:dyDescent="0.25">
      <c r="A216" t="str">
        <f t="shared" si="3"/>
        <v>2008_jan_52</v>
      </c>
      <c r="C216" s="22">
        <v>12102</v>
      </c>
      <c r="D216" s="22">
        <v>2008</v>
      </c>
      <c r="E216" s="23" t="s">
        <v>146</v>
      </c>
      <c r="F216" s="22">
        <v>52</v>
      </c>
      <c r="G216" s="22">
        <v>164184</v>
      </c>
      <c r="H216" s="22">
        <v>1</v>
      </c>
      <c r="I216" s="22">
        <v>1</v>
      </c>
      <c r="J216" s="23" t="s">
        <v>141</v>
      </c>
    </row>
    <row r="217" spans="1:10" x14ac:dyDescent="0.25">
      <c r="A217" t="str">
        <f t="shared" si="3"/>
        <v>2008_jan_53</v>
      </c>
      <c r="C217" s="22">
        <v>12103</v>
      </c>
      <c r="D217" s="22">
        <v>2008</v>
      </c>
      <c r="E217" s="23" t="s">
        <v>146</v>
      </c>
      <c r="F217" s="22">
        <v>53</v>
      </c>
      <c r="G217" s="22">
        <v>714616</v>
      </c>
      <c r="H217" s="22">
        <v>1</v>
      </c>
      <c r="I217" s="22">
        <v>1</v>
      </c>
      <c r="J217" s="23" t="s">
        <v>141</v>
      </c>
    </row>
    <row r="218" spans="1:10" x14ac:dyDescent="0.25">
      <c r="A218" t="str">
        <f t="shared" si="3"/>
        <v>2008_jan_54</v>
      </c>
      <c r="C218" s="22">
        <v>12104</v>
      </c>
      <c r="D218" s="22">
        <v>2008</v>
      </c>
      <c r="E218" s="23" t="s">
        <v>146</v>
      </c>
      <c r="F218" s="22">
        <v>54</v>
      </c>
      <c r="G218" s="22">
        <v>0.22900000000000001</v>
      </c>
      <c r="H218" s="22">
        <v>1</v>
      </c>
      <c r="I218" s="22">
        <v>1</v>
      </c>
      <c r="J218" s="23" t="s">
        <v>141</v>
      </c>
    </row>
    <row r="219" spans="1:10" x14ac:dyDescent="0.25">
      <c r="A219" t="str">
        <f t="shared" si="3"/>
        <v>2008_jan_55</v>
      </c>
      <c r="C219" s="22">
        <v>12105</v>
      </c>
      <c r="D219" s="22">
        <v>2008</v>
      </c>
      <c r="E219" s="23" t="s">
        <v>146</v>
      </c>
      <c r="F219" s="22">
        <v>55</v>
      </c>
      <c r="G219" s="22">
        <v>122439</v>
      </c>
      <c r="H219" s="22">
        <v>1</v>
      </c>
      <c r="I219" s="22">
        <v>1</v>
      </c>
      <c r="J219" s="23" t="s">
        <v>141</v>
      </c>
    </row>
    <row r="220" spans="1:10" x14ac:dyDescent="0.25">
      <c r="A220" t="str">
        <f t="shared" si="3"/>
        <v>2008_jan_56</v>
      </c>
      <c r="C220" s="22">
        <v>12106</v>
      </c>
      <c r="D220" s="22">
        <v>2008</v>
      </c>
      <c r="E220" s="23" t="s">
        <v>146</v>
      </c>
      <c r="F220" s="22">
        <v>56</v>
      </c>
      <c r="G220" s="22">
        <v>82031</v>
      </c>
      <c r="H220" s="22">
        <v>1</v>
      </c>
      <c r="I220" s="22">
        <v>1</v>
      </c>
      <c r="J220" s="23" t="s">
        <v>141</v>
      </c>
    </row>
    <row r="221" spans="1:10" x14ac:dyDescent="0.25">
      <c r="A221" t="str">
        <f t="shared" si="3"/>
        <v>2008_jan_57</v>
      </c>
      <c r="C221" s="22">
        <v>12107</v>
      </c>
      <c r="D221" s="22">
        <v>2008</v>
      </c>
      <c r="E221" s="23" t="s">
        <v>146</v>
      </c>
      <c r="F221" s="22">
        <v>57</v>
      </c>
      <c r="G221" s="22">
        <v>1.492</v>
      </c>
      <c r="H221" s="22">
        <v>1</v>
      </c>
      <c r="I221" s="22">
        <v>1</v>
      </c>
      <c r="J221" s="23" t="s">
        <v>141</v>
      </c>
    </row>
    <row r="222" spans="1:10" x14ac:dyDescent="0.25">
      <c r="A222" t="str">
        <f t="shared" si="3"/>
        <v>2008_jan_58</v>
      </c>
      <c r="C222" s="22">
        <v>12108</v>
      </c>
      <c r="D222" s="22">
        <v>2008</v>
      </c>
      <c r="E222" s="23" t="s">
        <v>146</v>
      </c>
      <c r="F222" s="22">
        <v>58</v>
      </c>
      <c r="G222" s="22">
        <v>3808</v>
      </c>
      <c r="H222" s="22">
        <v>1</v>
      </c>
      <c r="I222" s="22">
        <v>1</v>
      </c>
      <c r="J222" s="23" t="s">
        <v>141</v>
      </c>
    </row>
    <row r="223" spans="1:10" x14ac:dyDescent="0.25">
      <c r="A223" t="str">
        <f t="shared" si="3"/>
        <v>2008_jan_59</v>
      </c>
      <c r="C223" s="22">
        <v>12109</v>
      </c>
      <c r="D223" s="22">
        <v>2008</v>
      </c>
      <c r="E223" s="23" t="s">
        <v>146</v>
      </c>
      <c r="F223" s="22">
        <v>59</v>
      </c>
      <c r="G223" s="22">
        <v>4253</v>
      </c>
      <c r="H223" s="22">
        <v>1</v>
      </c>
      <c r="I223" s="22">
        <v>1</v>
      </c>
      <c r="J223" s="23" t="s">
        <v>141</v>
      </c>
    </row>
    <row r="224" spans="1:10" x14ac:dyDescent="0.25">
      <c r="A224" t="str">
        <f t="shared" si="3"/>
        <v>2008_jan_60</v>
      </c>
      <c r="C224" s="22">
        <v>12110</v>
      </c>
      <c r="D224" s="22">
        <v>2008</v>
      </c>
      <c r="E224" s="23" t="s">
        <v>146</v>
      </c>
      <c r="F224" s="22">
        <v>60</v>
      </c>
      <c r="G224" s="22">
        <v>0.89500000000000002</v>
      </c>
      <c r="H224" s="22">
        <v>1</v>
      </c>
      <c r="I224" s="22">
        <v>1</v>
      </c>
      <c r="J224" s="23" t="s">
        <v>141</v>
      </c>
    </row>
    <row r="225" spans="1:10" x14ac:dyDescent="0.25">
      <c r="A225" t="str">
        <f t="shared" si="3"/>
        <v>2008_jan_61</v>
      </c>
      <c r="C225" s="22">
        <v>12111</v>
      </c>
      <c r="D225" s="22">
        <v>2008</v>
      </c>
      <c r="E225" s="23" t="s">
        <v>146</v>
      </c>
      <c r="F225" s="22">
        <v>61</v>
      </c>
      <c r="G225" s="22">
        <v>250236</v>
      </c>
      <c r="H225" s="22">
        <v>1</v>
      </c>
      <c r="I225" s="22">
        <v>1</v>
      </c>
      <c r="J225" s="23" t="s">
        <v>141</v>
      </c>
    </row>
    <row r="226" spans="1:10" x14ac:dyDescent="0.25">
      <c r="A226" t="str">
        <f t="shared" si="3"/>
        <v>2008_jan_64</v>
      </c>
      <c r="C226" s="22">
        <v>12112</v>
      </c>
      <c r="D226" s="22">
        <v>2008</v>
      </c>
      <c r="E226" s="23" t="s">
        <v>146</v>
      </c>
      <c r="F226" s="22">
        <v>64</v>
      </c>
      <c r="G226" s="22">
        <v>134106</v>
      </c>
      <c r="H226" s="22">
        <v>1</v>
      </c>
      <c r="I226" s="22">
        <v>1</v>
      </c>
      <c r="J226" s="23" t="s">
        <v>141</v>
      </c>
    </row>
    <row r="227" spans="1:10" x14ac:dyDescent="0.25">
      <c r="A227" t="str">
        <f t="shared" si="3"/>
        <v>2008_1_65</v>
      </c>
      <c r="C227" s="22">
        <v>12113</v>
      </c>
      <c r="D227" s="22">
        <v>2008</v>
      </c>
      <c r="E227" s="23" t="s">
        <v>159</v>
      </c>
      <c r="F227" s="22">
        <v>65</v>
      </c>
      <c r="G227" s="22">
        <v>-0.316</v>
      </c>
      <c r="H227" s="22">
        <v>1</v>
      </c>
      <c r="I227" s="22">
        <v>1</v>
      </c>
      <c r="J227" s="23" t="s">
        <v>141</v>
      </c>
    </row>
    <row r="228" spans="1:10" x14ac:dyDescent="0.25">
      <c r="A228" t="str">
        <f t="shared" si="3"/>
        <v>2008_jan_66</v>
      </c>
      <c r="C228" s="22">
        <v>12114</v>
      </c>
      <c r="D228" s="22">
        <v>2008</v>
      </c>
      <c r="E228" s="23" t="s">
        <v>146</v>
      </c>
      <c r="F228" s="22">
        <v>66</v>
      </c>
      <c r="G228" s="22">
        <v>384342</v>
      </c>
      <c r="H228" s="22">
        <v>1</v>
      </c>
      <c r="I228" s="22">
        <v>1</v>
      </c>
      <c r="J228" s="23" t="s">
        <v>141</v>
      </c>
    </row>
    <row r="229" spans="1:10" x14ac:dyDescent="0.25">
      <c r="A229" t="str">
        <f t="shared" si="3"/>
        <v>2008_feb_52</v>
      </c>
      <c r="C229" s="22">
        <v>12115</v>
      </c>
      <c r="D229" s="22">
        <v>2008</v>
      </c>
      <c r="E229" s="23" t="s">
        <v>147</v>
      </c>
      <c r="F229" s="22">
        <v>52</v>
      </c>
      <c r="G229" s="22">
        <v>264832</v>
      </c>
      <c r="H229" s="22">
        <v>2</v>
      </c>
      <c r="I229" s="22">
        <v>1</v>
      </c>
      <c r="J229" s="23" t="s">
        <v>141</v>
      </c>
    </row>
    <row r="230" spans="1:10" x14ac:dyDescent="0.25">
      <c r="A230" t="str">
        <f t="shared" si="3"/>
        <v>2008_feb_53</v>
      </c>
      <c r="C230" s="22">
        <v>12116</v>
      </c>
      <c r="D230" s="22">
        <v>2008</v>
      </c>
      <c r="E230" s="23" t="s">
        <v>147</v>
      </c>
      <c r="F230" s="22">
        <v>53</v>
      </c>
      <c r="G230" s="22">
        <v>858113</v>
      </c>
      <c r="H230" s="22">
        <v>2</v>
      </c>
      <c r="I230" s="22">
        <v>1</v>
      </c>
      <c r="J230" s="23" t="s">
        <v>141</v>
      </c>
    </row>
    <row r="231" spans="1:10" x14ac:dyDescent="0.25">
      <c r="A231" t="str">
        <f t="shared" si="3"/>
        <v>2008_feb_54</v>
      </c>
      <c r="C231" s="22">
        <v>12117</v>
      </c>
      <c r="D231" s="22">
        <v>2008</v>
      </c>
      <c r="E231" s="23" t="s">
        <v>147</v>
      </c>
      <c r="F231" s="22">
        <v>54</v>
      </c>
      <c r="G231" s="22">
        <v>0.308</v>
      </c>
      <c r="H231" s="22">
        <v>2</v>
      </c>
      <c r="I231" s="22">
        <v>1</v>
      </c>
      <c r="J231" s="23" t="s">
        <v>141</v>
      </c>
    </row>
    <row r="232" spans="1:10" x14ac:dyDescent="0.25">
      <c r="A232" t="str">
        <f t="shared" si="3"/>
        <v>2008_feb_55</v>
      </c>
      <c r="C232" s="22">
        <v>12118</v>
      </c>
      <c r="D232" s="22">
        <v>2008</v>
      </c>
      <c r="E232" s="23" t="s">
        <v>147</v>
      </c>
      <c r="F232" s="22">
        <v>55</v>
      </c>
      <c r="G232" s="22">
        <v>135133</v>
      </c>
      <c r="H232" s="22">
        <v>2</v>
      </c>
      <c r="I232" s="22">
        <v>1</v>
      </c>
      <c r="J232" s="23" t="s">
        <v>141</v>
      </c>
    </row>
    <row r="233" spans="1:10" x14ac:dyDescent="0.25">
      <c r="A233" t="str">
        <f t="shared" si="3"/>
        <v>2008_feb_56</v>
      </c>
      <c r="C233" s="22">
        <v>12119</v>
      </c>
      <c r="D233" s="22">
        <v>2008</v>
      </c>
      <c r="E233" s="23" t="s">
        <v>147</v>
      </c>
      <c r="F233" s="22">
        <v>56</v>
      </c>
      <c r="G233" s="22">
        <v>89873</v>
      </c>
      <c r="H233" s="22">
        <v>2</v>
      </c>
      <c r="I233" s="22">
        <v>1</v>
      </c>
      <c r="J233" s="23" t="s">
        <v>141</v>
      </c>
    </row>
    <row r="234" spans="1:10" x14ac:dyDescent="0.25">
      <c r="A234" t="str">
        <f t="shared" si="3"/>
        <v>2008_feb_57</v>
      </c>
      <c r="C234" s="22">
        <v>12120</v>
      </c>
      <c r="D234" s="22">
        <v>2008</v>
      </c>
      <c r="E234" s="23" t="s">
        <v>147</v>
      </c>
      <c r="F234" s="22">
        <v>57</v>
      </c>
      <c r="G234" s="22">
        <v>1.5029999999999999</v>
      </c>
      <c r="H234" s="22">
        <v>2</v>
      </c>
      <c r="I234" s="22">
        <v>1</v>
      </c>
      <c r="J234" s="23" t="s">
        <v>141</v>
      </c>
    </row>
    <row r="235" spans="1:10" x14ac:dyDescent="0.25">
      <c r="A235" t="str">
        <f t="shared" si="3"/>
        <v>2008_feb_58</v>
      </c>
      <c r="C235" s="22">
        <v>12121</v>
      </c>
      <c r="D235" s="22">
        <v>2008</v>
      </c>
      <c r="E235" s="23" t="s">
        <v>147</v>
      </c>
      <c r="F235" s="22">
        <v>58</v>
      </c>
      <c r="G235" s="22">
        <v>11157</v>
      </c>
      <c r="H235" s="22">
        <v>2</v>
      </c>
      <c r="I235" s="22">
        <v>1</v>
      </c>
      <c r="J235" s="23" t="s">
        <v>141</v>
      </c>
    </row>
    <row r="236" spans="1:10" x14ac:dyDescent="0.25">
      <c r="A236" t="str">
        <f t="shared" si="3"/>
        <v>2008_feb_59</v>
      </c>
      <c r="C236" s="22">
        <v>12122</v>
      </c>
      <c r="D236" s="22">
        <v>2008</v>
      </c>
      <c r="E236" s="23" t="s">
        <v>147</v>
      </c>
      <c r="F236" s="22">
        <v>59</v>
      </c>
      <c r="G236" s="22">
        <v>15281</v>
      </c>
      <c r="H236" s="22">
        <v>2</v>
      </c>
      <c r="I236" s="22">
        <v>1</v>
      </c>
      <c r="J236" s="23" t="s">
        <v>141</v>
      </c>
    </row>
    <row r="237" spans="1:10" x14ac:dyDescent="0.25">
      <c r="A237" t="str">
        <f t="shared" si="3"/>
        <v>2008_feb_60</v>
      </c>
      <c r="C237" s="22">
        <v>12123</v>
      </c>
      <c r="D237" s="22">
        <v>2008</v>
      </c>
      <c r="E237" s="23" t="s">
        <v>147</v>
      </c>
      <c r="F237" s="22">
        <v>60</v>
      </c>
      <c r="G237" s="22">
        <v>0.73</v>
      </c>
      <c r="H237" s="22">
        <v>2</v>
      </c>
      <c r="I237" s="22">
        <v>1</v>
      </c>
      <c r="J237" s="23" t="s">
        <v>141</v>
      </c>
    </row>
    <row r="238" spans="1:10" x14ac:dyDescent="0.25">
      <c r="A238" t="str">
        <f t="shared" si="3"/>
        <v>2008_feb_61</v>
      </c>
      <c r="C238" s="22">
        <v>12124</v>
      </c>
      <c r="D238" s="22">
        <v>2008</v>
      </c>
      <c r="E238" s="23" t="s">
        <v>147</v>
      </c>
      <c r="F238" s="22">
        <v>61</v>
      </c>
      <c r="G238" s="22">
        <v>433950</v>
      </c>
      <c r="H238" s="22">
        <v>2</v>
      </c>
      <c r="I238" s="22">
        <v>1</v>
      </c>
      <c r="J238" s="23" t="s">
        <v>141</v>
      </c>
    </row>
    <row r="239" spans="1:10" x14ac:dyDescent="0.25">
      <c r="A239" t="str">
        <f t="shared" si="3"/>
        <v>2008_feb_64</v>
      </c>
      <c r="C239" s="22">
        <v>12125</v>
      </c>
      <c r="D239" s="22">
        <v>2008</v>
      </c>
      <c r="E239" s="23" t="s">
        <v>147</v>
      </c>
      <c r="F239" s="22">
        <v>64</v>
      </c>
      <c r="G239" s="22">
        <v>181746</v>
      </c>
      <c r="H239" s="22">
        <v>2</v>
      </c>
      <c r="I239" s="22">
        <v>1</v>
      </c>
      <c r="J239" s="23" t="s">
        <v>141</v>
      </c>
    </row>
    <row r="240" spans="1:10" x14ac:dyDescent="0.25">
      <c r="A240" t="str">
        <f t="shared" si="3"/>
        <v>2008_2_65</v>
      </c>
      <c r="C240" s="22">
        <v>12126</v>
      </c>
      <c r="D240" s="22">
        <v>2008</v>
      </c>
      <c r="E240" s="23" t="s">
        <v>160</v>
      </c>
      <c r="F240" s="22">
        <v>65</v>
      </c>
      <c r="G240" s="22">
        <v>9.9450000000000003</v>
      </c>
      <c r="H240" s="22">
        <v>2</v>
      </c>
      <c r="I240" s="22">
        <v>1</v>
      </c>
      <c r="J240" s="23" t="s">
        <v>141</v>
      </c>
    </row>
    <row r="241" spans="1:10" x14ac:dyDescent="0.25">
      <c r="A241" t="str">
        <f t="shared" si="3"/>
        <v>2008_feb_66</v>
      </c>
      <c r="C241" s="22">
        <v>12127</v>
      </c>
      <c r="D241" s="22">
        <v>2008</v>
      </c>
      <c r="E241" s="23" t="s">
        <v>147</v>
      </c>
      <c r="F241" s="22">
        <v>66</v>
      </c>
      <c r="G241" s="22">
        <v>615696</v>
      </c>
      <c r="H241" s="22">
        <v>2</v>
      </c>
      <c r="I241" s="22">
        <v>1</v>
      </c>
      <c r="J241" s="23" t="s">
        <v>141</v>
      </c>
    </row>
    <row r="242" spans="1:10" x14ac:dyDescent="0.25">
      <c r="A242" t="str">
        <f t="shared" si="3"/>
        <v>2008_mrt_52</v>
      </c>
      <c r="C242" s="22">
        <v>12128</v>
      </c>
      <c r="D242" s="22">
        <v>2008</v>
      </c>
      <c r="E242" s="23" t="s">
        <v>148</v>
      </c>
      <c r="F242" s="22">
        <v>52</v>
      </c>
      <c r="G242" s="22">
        <v>177702</v>
      </c>
      <c r="H242" s="22">
        <v>3</v>
      </c>
      <c r="I242" s="22">
        <v>1</v>
      </c>
      <c r="J242" s="23" t="s">
        <v>141</v>
      </c>
    </row>
    <row r="243" spans="1:10" x14ac:dyDescent="0.25">
      <c r="A243" t="str">
        <f t="shared" si="3"/>
        <v>2008_mrt_53</v>
      </c>
      <c r="C243" s="22">
        <v>12129</v>
      </c>
      <c r="D243" s="22">
        <v>2008</v>
      </c>
      <c r="E243" s="23" t="s">
        <v>148</v>
      </c>
      <c r="F243" s="22">
        <v>53</v>
      </c>
      <c r="G243" s="22">
        <v>796625</v>
      </c>
      <c r="H243" s="22">
        <v>3</v>
      </c>
      <c r="I243" s="22">
        <v>1</v>
      </c>
      <c r="J243" s="23" t="s">
        <v>141</v>
      </c>
    </row>
    <row r="244" spans="1:10" x14ac:dyDescent="0.25">
      <c r="A244" t="str">
        <f t="shared" si="3"/>
        <v>2008_mrt_54</v>
      </c>
      <c r="C244" s="22">
        <v>12130</v>
      </c>
      <c r="D244" s="22">
        <v>2008</v>
      </c>
      <c r="E244" s="23" t="s">
        <v>148</v>
      </c>
      <c r="F244" s="22">
        <v>54</v>
      </c>
      <c r="G244" s="22">
        <v>0.223</v>
      </c>
      <c r="H244" s="22">
        <v>3</v>
      </c>
      <c r="I244" s="22">
        <v>1</v>
      </c>
      <c r="J244" s="23" t="s">
        <v>141</v>
      </c>
    </row>
    <row r="245" spans="1:10" x14ac:dyDescent="0.25">
      <c r="A245" t="str">
        <f t="shared" si="3"/>
        <v>2008_mrt_55</v>
      </c>
      <c r="C245" s="22">
        <v>12131</v>
      </c>
      <c r="D245" s="22">
        <v>2008</v>
      </c>
      <c r="E245" s="23" t="s">
        <v>148</v>
      </c>
      <c r="F245" s="22">
        <v>55</v>
      </c>
      <c r="G245" s="22">
        <v>124211</v>
      </c>
      <c r="H245" s="22">
        <v>3</v>
      </c>
      <c r="I245" s="22">
        <v>1</v>
      </c>
      <c r="J245" s="23" t="s">
        <v>141</v>
      </c>
    </row>
    <row r="246" spans="1:10" x14ac:dyDescent="0.25">
      <c r="A246" t="str">
        <f t="shared" si="3"/>
        <v>2008_mrt_56</v>
      </c>
      <c r="C246" s="22">
        <v>12132</v>
      </c>
      <c r="D246" s="22">
        <v>2008</v>
      </c>
      <c r="E246" s="23" t="s">
        <v>148</v>
      </c>
      <c r="F246" s="22">
        <v>56</v>
      </c>
      <c r="G246" s="22">
        <v>82261</v>
      </c>
      <c r="H246" s="22">
        <v>3</v>
      </c>
      <c r="I246" s="22">
        <v>1</v>
      </c>
      <c r="J246" s="23" t="s">
        <v>141</v>
      </c>
    </row>
    <row r="247" spans="1:10" x14ac:dyDescent="0.25">
      <c r="A247" t="str">
        <f t="shared" si="3"/>
        <v>2008_mrt_57</v>
      </c>
      <c r="C247" s="22">
        <v>12133</v>
      </c>
      <c r="D247" s="22">
        <v>2008</v>
      </c>
      <c r="E247" s="23" t="s">
        <v>148</v>
      </c>
      <c r="F247" s="22">
        <v>57</v>
      </c>
      <c r="G247" s="22">
        <v>1.5089999999999999</v>
      </c>
      <c r="H247" s="22">
        <v>3</v>
      </c>
      <c r="I247" s="22">
        <v>1</v>
      </c>
      <c r="J247" s="23" t="s">
        <v>141</v>
      </c>
    </row>
    <row r="248" spans="1:10" x14ac:dyDescent="0.25">
      <c r="A248" t="str">
        <f t="shared" si="3"/>
        <v>2008_mrt_58</v>
      </c>
      <c r="C248" s="22">
        <v>12134</v>
      </c>
      <c r="D248" s="22">
        <v>2008</v>
      </c>
      <c r="E248" s="23" t="s">
        <v>148</v>
      </c>
      <c r="F248" s="22">
        <v>58</v>
      </c>
      <c r="G248" s="22">
        <v>25157</v>
      </c>
      <c r="H248" s="22">
        <v>3</v>
      </c>
      <c r="I248" s="22">
        <v>1</v>
      </c>
      <c r="J248" s="23" t="s">
        <v>141</v>
      </c>
    </row>
    <row r="249" spans="1:10" x14ac:dyDescent="0.25">
      <c r="A249" t="str">
        <f t="shared" si="3"/>
        <v>2008_mrt_59</v>
      </c>
      <c r="C249" s="22">
        <v>12135</v>
      </c>
      <c r="D249" s="22">
        <v>2008</v>
      </c>
      <c r="E249" s="23" t="s">
        <v>148</v>
      </c>
      <c r="F249" s="22">
        <v>59</v>
      </c>
      <c r="G249" s="22">
        <v>43061</v>
      </c>
      <c r="H249" s="22">
        <v>3</v>
      </c>
      <c r="I249" s="22">
        <v>1</v>
      </c>
      <c r="J249" s="23" t="s">
        <v>141</v>
      </c>
    </row>
    <row r="250" spans="1:10" x14ac:dyDescent="0.25">
      <c r="A250" t="str">
        <f t="shared" si="3"/>
        <v>2008_mrt_60</v>
      </c>
      <c r="C250" s="22">
        <v>12136</v>
      </c>
      <c r="D250" s="22">
        <v>2008</v>
      </c>
      <c r="E250" s="23" t="s">
        <v>148</v>
      </c>
      <c r="F250" s="22">
        <v>60</v>
      </c>
      <c r="G250" s="22">
        <v>0.58399999999999996</v>
      </c>
      <c r="H250" s="22">
        <v>3</v>
      </c>
      <c r="I250" s="22">
        <v>1</v>
      </c>
      <c r="J250" s="23" t="s">
        <v>141</v>
      </c>
    </row>
    <row r="251" spans="1:10" x14ac:dyDescent="0.25">
      <c r="A251" t="str">
        <f t="shared" si="3"/>
        <v>2008_mrt_61</v>
      </c>
      <c r="C251" s="22">
        <v>12137</v>
      </c>
      <c r="D251" s="22">
        <v>2008</v>
      </c>
      <c r="E251" s="23" t="s">
        <v>148</v>
      </c>
      <c r="F251" s="22">
        <v>61</v>
      </c>
      <c r="G251" s="22">
        <v>325944</v>
      </c>
      <c r="H251" s="22">
        <v>3</v>
      </c>
      <c r="I251" s="22">
        <v>1</v>
      </c>
      <c r="J251" s="23" t="s">
        <v>141</v>
      </c>
    </row>
    <row r="252" spans="1:10" x14ac:dyDescent="0.25">
      <c r="A252" t="str">
        <f t="shared" si="3"/>
        <v>2008_mrt_64</v>
      </c>
      <c r="C252" s="22">
        <v>12138</v>
      </c>
      <c r="D252" s="22">
        <v>2008</v>
      </c>
      <c r="E252" s="23" t="s">
        <v>148</v>
      </c>
      <c r="F252" s="22">
        <v>64</v>
      </c>
      <c r="G252" s="22">
        <v>177067</v>
      </c>
      <c r="H252" s="22">
        <v>3</v>
      </c>
      <c r="I252" s="22">
        <v>1</v>
      </c>
      <c r="J252" s="23" t="s">
        <v>141</v>
      </c>
    </row>
    <row r="253" spans="1:10" x14ac:dyDescent="0.25">
      <c r="A253" t="str">
        <f t="shared" si="3"/>
        <v>2008_3_65</v>
      </c>
      <c r="C253" s="22">
        <v>12139</v>
      </c>
      <c r="D253" s="22">
        <v>2008</v>
      </c>
      <c r="E253" s="23" t="s">
        <v>161</v>
      </c>
      <c r="F253" s="22">
        <v>65</v>
      </c>
      <c r="G253" s="22">
        <v>32.682000000000002</v>
      </c>
      <c r="H253" s="22">
        <v>3</v>
      </c>
      <c r="I253" s="22">
        <v>1</v>
      </c>
      <c r="J253" s="23" t="s">
        <v>141</v>
      </c>
    </row>
    <row r="254" spans="1:10" x14ac:dyDescent="0.25">
      <c r="A254" t="str">
        <f t="shared" si="3"/>
        <v>2008_mrt_66</v>
      </c>
      <c r="C254" s="22">
        <v>12140</v>
      </c>
      <c r="D254" s="22">
        <v>2008</v>
      </c>
      <c r="E254" s="23" t="s">
        <v>148</v>
      </c>
      <c r="F254" s="22">
        <v>66</v>
      </c>
      <c r="G254" s="22">
        <v>503011</v>
      </c>
      <c r="H254" s="22">
        <v>3</v>
      </c>
      <c r="I254" s="22">
        <v>1</v>
      </c>
      <c r="J254" s="23" t="s">
        <v>141</v>
      </c>
    </row>
    <row r="255" spans="1:10" x14ac:dyDescent="0.25">
      <c r="A255" t="str">
        <f t="shared" si="3"/>
        <v>2008_apr_52</v>
      </c>
      <c r="C255" s="22">
        <v>12141</v>
      </c>
      <c r="D255" s="22">
        <v>2008</v>
      </c>
      <c r="E255" s="23" t="s">
        <v>149</v>
      </c>
      <c r="F255" s="22">
        <v>52</v>
      </c>
      <c r="G255" s="22">
        <v>142699</v>
      </c>
      <c r="H255" s="22">
        <v>4</v>
      </c>
      <c r="I255" s="22">
        <v>1</v>
      </c>
      <c r="J255" s="23" t="s">
        <v>141</v>
      </c>
    </row>
    <row r="256" spans="1:10" x14ac:dyDescent="0.25">
      <c r="A256" t="str">
        <f t="shared" si="3"/>
        <v>2008_apr_53</v>
      </c>
      <c r="C256" s="22">
        <v>12142</v>
      </c>
      <c r="D256" s="22">
        <v>2008</v>
      </c>
      <c r="E256" s="23" t="s">
        <v>149</v>
      </c>
      <c r="F256" s="22">
        <v>53</v>
      </c>
      <c r="G256" s="22">
        <v>725288</v>
      </c>
      <c r="H256" s="22">
        <v>4</v>
      </c>
      <c r="I256" s="22">
        <v>1</v>
      </c>
      <c r="J256" s="23" t="s">
        <v>141</v>
      </c>
    </row>
    <row r="257" spans="1:10" x14ac:dyDescent="0.25">
      <c r="A257" t="str">
        <f t="shared" si="3"/>
        <v>2008_apr_54</v>
      </c>
      <c r="C257" s="22">
        <v>12143</v>
      </c>
      <c r="D257" s="22">
        <v>2008</v>
      </c>
      <c r="E257" s="23" t="s">
        <v>149</v>
      </c>
      <c r="F257" s="22">
        <v>54</v>
      </c>
      <c r="G257" s="22">
        <v>0.19600000000000001</v>
      </c>
      <c r="H257" s="22">
        <v>4</v>
      </c>
      <c r="I257" s="22">
        <v>1</v>
      </c>
      <c r="J257" s="23" t="s">
        <v>141</v>
      </c>
    </row>
    <row r="258" spans="1:10" x14ac:dyDescent="0.25">
      <c r="A258" t="str">
        <f t="shared" si="3"/>
        <v>2008_apr_55</v>
      </c>
      <c r="C258" s="22">
        <v>12144</v>
      </c>
      <c r="D258" s="22">
        <v>2008</v>
      </c>
      <c r="E258" s="23" t="s">
        <v>149</v>
      </c>
      <c r="F258" s="22">
        <v>55</v>
      </c>
      <c r="G258" s="22">
        <v>125427</v>
      </c>
      <c r="H258" s="22">
        <v>4</v>
      </c>
      <c r="I258" s="22">
        <v>1</v>
      </c>
      <c r="J258" s="23" t="s">
        <v>141</v>
      </c>
    </row>
    <row r="259" spans="1:10" x14ac:dyDescent="0.25">
      <c r="A259" t="str">
        <f t="shared" si="3"/>
        <v>2008_apr_56</v>
      </c>
      <c r="C259" s="22">
        <v>12145</v>
      </c>
      <c r="D259" s="22">
        <v>2008</v>
      </c>
      <c r="E259" s="23" t="s">
        <v>149</v>
      </c>
      <c r="F259" s="22">
        <v>56</v>
      </c>
      <c r="G259" s="22">
        <v>73312</v>
      </c>
      <c r="H259" s="22">
        <v>4</v>
      </c>
      <c r="I259" s="22">
        <v>1</v>
      </c>
      <c r="J259" s="23" t="s">
        <v>141</v>
      </c>
    </row>
    <row r="260" spans="1:10" x14ac:dyDescent="0.25">
      <c r="A260" t="str">
        <f t="shared" si="3"/>
        <v>2008_apr_57</v>
      </c>
      <c r="C260" s="22">
        <v>12146</v>
      </c>
      <c r="D260" s="22">
        <v>2008</v>
      </c>
      <c r="E260" s="23" t="s">
        <v>149</v>
      </c>
      <c r="F260" s="22">
        <v>57</v>
      </c>
      <c r="G260" s="22">
        <v>1.71</v>
      </c>
      <c r="H260" s="22">
        <v>4</v>
      </c>
      <c r="I260" s="22">
        <v>1</v>
      </c>
      <c r="J260" s="23" t="s">
        <v>141</v>
      </c>
    </row>
    <row r="261" spans="1:10" x14ac:dyDescent="0.25">
      <c r="A261" t="str">
        <f t="shared" ref="A261:A324" si="4">D261&amp;A$2&amp;E261&amp;A$2&amp;F261</f>
        <v>2008_apr_58</v>
      </c>
      <c r="C261" s="22">
        <v>12147</v>
      </c>
      <c r="D261" s="22">
        <v>2008</v>
      </c>
      <c r="E261" s="23" t="s">
        <v>149</v>
      </c>
      <c r="F261" s="22">
        <v>58</v>
      </c>
      <c r="G261" s="22">
        <v>63450</v>
      </c>
      <c r="H261" s="22">
        <v>4</v>
      </c>
      <c r="I261" s="22">
        <v>1</v>
      </c>
      <c r="J261" s="23" t="s">
        <v>141</v>
      </c>
    </row>
    <row r="262" spans="1:10" x14ac:dyDescent="0.25">
      <c r="A262" t="str">
        <f t="shared" si="4"/>
        <v>2008_apr_59</v>
      </c>
      <c r="C262" s="22">
        <v>12148</v>
      </c>
      <c r="D262" s="22">
        <v>2008</v>
      </c>
      <c r="E262" s="23" t="s">
        <v>149</v>
      </c>
      <c r="F262" s="22">
        <v>59</v>
      </c>
      <c r="G262" s="22">
        <v>82821</v>
      </c>
      <c r="H262" s="22">
        <v>4</v>
      </c>
      <c r="I262" s="22">
        <v>1</v>
      </c>
      <c r="J262" s="23" t="s">
        <v>141</v>
      </c>
    </row>
    <row r="263" spans="1:10" x14ac:dyDescent="0.25">
      <c r="A263" t="str">
        <f t="shared" si="4"/>
        <v>2008_apr_60</v>
      </c>
      <c r="C263" s="22">
        <v>12149</v>
      </c>
      <c r="D263" s="22">
        <v>2008</v>
      </c>
      <c r="E263" s="23" t="s">
        <v>149</v>
      </c>
      <c r="F263" s="22">
        <v>60</v>
      </c>
      <c r="G263" s="22">
        <v>0.76600000000000001</v>
      </c>
      <c r="H263" s="22">
        <v>4</v>
      </c>
      <c r="I263" s="22">
        <v>1</v>
      </c>
      <c r="J263" s="23" t="s">
        <v>141</v>
      </c>
    </row>
    <row r="264" spans="1:10" x14ac:dyDescent="0.25">
      <c r="A264" t="str">
        <f t="shared" si="4"/>
        <v>2008_apr_61</v>
      </c>
      <c r="C264" s="22">
        <v>12150</v>
      </c>
      <c r="D264" s="22">
        <v>2008</v>
      </c>
      <c r="E264" s="23" t="s">
        <v>149</v>
      </c>
      <c r="F264" s="22">
        <v>61</v>
      </c>
      <c r="G264" s="22">
        <v>271143</v>
      </c>
      <c r="H264" s="22">
        <v>4</v>
      </c>
      <c r="I264" s="22">
        <v>1</v>
      </c>
      <c r="J264" s="23" t="s">
        <v>141</v>
      </c>
    </row>
    <row r="265" spans="1:10" x14ac:dyDescent="0.25">
      <c r="A265" t="str">
        <f t="shared" si="4"/>
        <v>2008_apr_64</v>
      </c>
      <c r="C265" s="22">
        <v>12151</v>
      </c>
      <c r="D265" s="22">
        <v>2008</v>
      </c>
      <c r="E265" s="23" t="s">
        <v>149</v>
      </c>
      <c r="F265" s="22">
        <v>64</v>
      </c>
      <c r="G265" s="22">
        <v>205351</v>
      </c>
      <c r="H265" s="22">
        <v>4</v>
      </c>
      <c r="I265" s="22">
        <v>1</v>
      </c>
      <c r="J265" s="23" t="s">
        <v>141</v>
      </c>
    </row>
    <row r="266" spans="1:10" x14ac:dyDescent="0.25">
      <c r="A266" t="str">
        <f t="shared" si="4"/>
        <v>2008_4_65</v>
      </c>
      <c r="C266" s="22">
        <v>12152</v>
      </c>
      <c r="D266" s="22">
        <v>2008</v>
      </c>
      <c r="E266" s="23" t="s">
        <v>162</v>
      </c>
      <c r="F266" s="22">
        <v>65</v>
      </c>
      <c r="G266" s="22">
        <v>38.845999999999997</v>
      </c>
      <c r="H266" s="22">
        <v>4</v>
      </c>
      <c r="I266" s="22">
        <v>1</v>
      </c>
      <c r="J266" s="23" t="s">
        <v>141</v>
      </c>
    </row>
    <row r="267" spans="1:10" x14ac:dyDescent="0.25">
      <c r="A267" t="str">
        <f t="shared" si="4"/>
        <v>2008_apr_66</v>
      </c>
      <c r="C267" s="22">
        <v>12153</v>
      </c>
      <c r="D267" s="22">
        <v>2008</v>
      </c>
      <c r="E267" s="23" t="s">
        <v>149</v>
      </c>
      <c r="F267" s="22">
        <v>66</v>
      </c>
      <c r="G267" s="22">
        <v>476494</v>
      </c>
      <c r="H267" s="22">
        <v>4</v>
      </c>
      <c r="I267" s="22">
        <v>1</v>
      </c>
      <c r="J267" s="23" t="s">
        <v>141</v>
      </c>
    </row>
    <row r="268" spans="1:10" x14ac:dyDescent="0.25">
      <c r="A268" t="str">
        <f t="shared" si="4"/>
        <v>2008_mei_52</v>
      </c>
      <c r="C268" s="22">
        <v>12154</v>
      </c>
      <c r="D268" s="22">
        <v>2008</v>
      </c>
      <c r="E268" s="23" t="s">
        <v>150</v>
      </c>
      <c r="F268" s="22">
        <v>52</v>
      </c>
      <c r="G268" s="22">
        <v>179161</v>
      </c>
      <c r="H268" s="22">
        <v>5</v>
      </c>
      <c r="I268" s="22">
        <v>1</v>
      </c>
      <c r="J268" s="23" t="s">
        <v>141</v>
      </c>
    </row>
    <row r="269" spans="1:10" x14ac:dyDescent="0.25">
      <c r="A269" t="str">
        <f t="shared" si="4"/>
        <v>2008_mei_53</v>
      </c>
      <c r="C269" s="22">
        <v>12155</v>
      </c>
      <c r="D269" s="22">
        <v>2008</v>
      </c>
      <c r="E269" s="23" t="s">
        <v>150</v>
      </c>
      <c r="F269" s="22">
        <v>53</v>
      </c>
      <c r="G269" s="22">
        <v>693445</v>
      </c>
      <c r="H269" s="22">
        <v>5</v>
      </c>
      <c r="I269" s="22">
        <v>1</v>
      </c>
      <c r="J269" s="23" t="s">
        <v>141</v>
      </c>
    </row>
    <row r="270" spans="1:10" x14ac:dyDescent="0.25">
      <c r="A270" t="str">
        <f t="shared" si="4"/>
        <v>2008_mei_54</v>
      </c>
      <c r="C270" s="22">
        <v>12156</v>
      </c>
      <c r="D270" s="22">
        <v>2008</v>
      </c>
      <c r="E270" s="23" t="s">
        <v>150</v>
      </c>
      <c r="F270" s="22">
        <v>54</v>
      </c>
      <c r="G270" s="22">
        <v>0.25800000000000001</v>
      </c>
      <c r="H270" s="22">
        <v>5</v>
      </c>
      <c r="I270" s="22">
        <v>1</v>
      </c>
      <c r="J270" s="23" t="s">
        <v>141</v>
      </c>
    </row>
    <row r="271" spans="1:10" x14ac:dyDescent="0.25">
      <c r="A271" t="str">
        <f t="shared" si="4"/>
        <v>2008_mei_55</v>
      </c>
      <c r="C271" s="22">
        <v>12157</v>
      </c>
      <c r="D271" s="22">
        <v>2008</v>
      </c>
      <c r="E271" s="23" t="s">
        <v>150</v>
      </c>
      <c r="F271" s="22">
        <v>55</v>
      </c>
      <c r="G271" s="22">
        <v>131542</v>
      </c>
      <c r="H271" s="22">
        <v>5</v>
      </c>
      <c r="I271" s="22">
        <v>1</v>
      </c>
      <c r="J271" s="23" t="s">
        <v>141</v>
      </c>
    </row>
    <row r="272" spans="1:10" x14ac:dyDescent="0.25">
      <c r="A272" t="str">
        <f t="shared" si="4"/>
        <v>2008_mei_56</v>
      </c>
      <c r="C272" s="22">
        <v>12158</v>
      </c>
      <c r="D272" s="22">
        <v>2008</v>
      </c>
      <c r="E272" s="23" t="s">
        <v>150</v>
      </c>
      <c r="F272" s="22">
        <v>56</v>
      </c>
      <c r="G272" s="22">
        <v>75483</v>
      </c>
      <c r="H272" s="22">
        <v>5</v>
      </c>
      <c r="I272" s="22">
        <v>1</v>
      </c>
      <c r="J272" s="23" t="s">
        <v>141</v>
      </c>
    </row>
    <row r="273" spans="1:10" x14ac:dyDescent="0.25">
      <c r="A273" t="str">
        <f t="shared" si="4"/>
        <v>2008_mei_57</v>
      </c>
      <c r="C273" s="22">
        <v>12159</v>
      </c>
      <c r="D273" s="22">
        <v>2008</v>
      </c>
      <c r="E273" s="23" t="s">
        <v>150</v>
      </c>
      <c r="F273" s="22">
        <v>57</v>
      </c>
      <c r="G273" s="22">
        <v>1.742</v>
      </c>
      <c r="H273" s="22">
        <v>5</v>
      </c>
      <c r="I273" s="22">
        <v>1</v>
      </c>
      <c r="J273" s="23" t="s">
        <v>141</v>
      </c>
    </row>
    <row r="274" spans="1:10" x14ac:dyDescent="0.25">
      <c r="A274" t="str">
        <f t="shared" si="4"/>
        <v>2008_mei_58</v>
      </c>
      <c r="C274" s="22">
        <v>12160</v>
      </c>
      <c r="D274" s="22">
        <v>2008</v>
      </c>
      <c r="E274" s="23" t="s">
        <v>150</v>
      </c>
      <c r="F274" s="22">
        <v>58</v>
      </c>
      <c r="G274" s="22">
        <v>79597</v>
      </c>
      <c r="H274" s="22">
        <v>5</v>
      </c>
      <c r="I274" s="22">
        <v>1</v>
      </c>
      <c r="J274" s="23" t="s">
        <v>141</v>
      </c>
    </row>
    <row r="275" spans="1:10" x14ac:dyDescent="0.25">
      <c r="A275" t="str">
        <f t="shared" si="4"/>
        <v>2008_mei_59</v>
      </c>
      <c r="C275" s="22">
        <v>12161</v>
      </c>
      <c r="D275" s="22">
        <v>2008</v>
      </c>
      <c r="E275" s="23" t="s">
        <v>150</v>
      </c>
      <c r="F275" s="22">
        <v>59</v>
      </c>
      <c r="G275" s="22">
        <v>101620</v>
      </c>
      <c r="H275" s="22">
        <v>5</v>
      </c>
      <c r="I275" s="22">
        <v>1</v>
      </c>
      <c r="J275" s="23" t="s">
        <v>141</v>
      </c>
    </row>
    <row r="276" spans="1:10" x14ac:dyDescent="0.25">
      <c r="A276" t="str">
        <f t="shared" si="4"/>
        <v>2008_mei_60</v>
      </c>
      <c r="C276" s="22">
        <v>12162</v>
      </c>
      <c r="D276" s="22">
        <v>2008</v>
      </c>
      <c r="E276" s="23" t="s">
        <v>150</v>
      </c>
      <c r="F276" s="22">
        <v>60</v>
      </c>
      <c r="G276" s="22">
        <v>0.78300000000000003</v>
      </c>
      <c r="H276" s="22">
        <v>5</v>
      </c>
      <c r="I276" s="22">
        <v>1</v>
      </c>
      <c r="J276" s="23" t="s">
        <v>141</v>
      </c>
    </row>
    <row r="277" spans="1:10" x14ac:dyDescent="0.25">
      <c r="A277" t="str">
        <f t="shared" si="4"/>
        <v>2008_mei_61</v>
      </c>
      <c r="C277" s="22">
        <v>12163</v>
      </c>
      <c r="D277" s="22">
        <v>2008</v>
      </c>
      <c r="E277" s="23" t="s">
        <v>150</v>
      </c>
      <c r="F277" s="22">
        <v>61</v>
      </c>
      <c r="G277" s="22">
        <v>324524</v>
      </c>
      <c r="H277" s="22">
        <v>5</v>
      </c>
      <c r="I277" s="22">
        <v>1</v>
      </c>
      <c r="J277" s="23" t="s">
        <v>141</v>
      </c>
    </row>
    <row r="278" spans="1:10" x14ac:dyDescent="0.25">
      <c r="A278" t="str">
        <f t="shared" si="4"/>
        <v>2008_mei_64</v>
      </c>
      <c r="C278" s="22">
        <v>12164</v>
      </c>
      <c r="D278" s="22">
        <v>2008</v>
      </c>
      <c r="E278" s="23" t="s">
        <v>150</v>
      </c>
      <c r="F278" s="22">
        <v>64</v>
      </c>
      <c r="G278" s="22">
        <v>219637</v>
      </c>
      <c r="H278" s="22">
        <v>5</v>
      </c>
      <c r="I278" s="22">
        <v>1</v>
      </c>
      <c r="J278" s="23" t="s">
        <v>141</v>
      </c>
    </row>
    <row r="279" spans="1:10" x14ac:dyDescent="0.25">
      <c r="A279" t="str">
        <f t="shared" si="4"/>
        <v>2008_mei_66</v>
      </c>
      <c r="C279" s="22">
        <v>12165</v>
      </c>
      <c r="D279" s="22">
        <v>2008</v>
      </c>
      <c r="E279" s="23" t="s">
        <v>150</v>
      </c>
      <c r="F279" s="22">
        <v>66</v>
      </c>
      <c r="G279" s="22">
        <v>544161</v>
      </c>
      <c r="H279" s="22">
        <v>5</v>
      </c>
      <c r="I279" s="22">
        <v>1</v>
      </c>
      <c r="J279" s="23" t="s">
        <v>141</v>
      </c>
    </row>
    <row r="280" spans="1:10" x14ac:dyDescent="0.25">
      <c r="A280" t="str">
        <f t="shared" si="4"/>
        <v>2008_jun_52</v>
      </c>
      <c r="C280" s="22">
        <v>12166</v>
      </c>
      <c r="D280" s="22">
        <v>2008</v>
      </c>
      <c r="E280" s="23" t="s">
        <v>151</v>
      </c>
      <c r="F280" s="22">
        <v>52</v>
      </c>
      <c r="G280" s="22">
        <v>134914</v>
      </c>
      <c r="H280" s="22">
        <v>6</v>
      </c>
      <c r="I280" s="22">
        <v>1</v>
      </c>
      <c r="J280" s="23" t="s">
        <v>141</v>
      </c>
    </row>
    <row r="281" spans="1:10" x14ac:dyDescent="0.25">
      <c r="A281" t="str">
        <f t="shared" si="4"/>
        <v>2008_jun_53</v>
      </c>
      <c r="C281" s="22">
        <v>12167</v>
      </c>
      <c r="D281" s="22">
        <v>2008</v>
      </c>
      <c r="E281" s="23" t="s">
        <v>151</v>
      </c>
      <c r="F281" s="22">
        <v>53</v>
      </c>
      <c r="G281" s="22">
        <v>616409</v>
      </c>
      <c r="H281" s="22">
        <v>6</v>
      </c>
      <c r="I281" s="22">
        <v>1</v>
      </c>
      <c r="J281" s="23" t="s">
        <v>141</v>
      </c>
    </row>
    <row r="282" spans="1:10" x14ac:dyDescent="0.25">
      <c r="A282" t="str">
        <f t="shared" si="4"/>
        <v>2008_jun_54</v>
      </c>
      <c r="C282" s="22">
        <v>12168</v>
      </c>
      <c r="D282" s="22">
        <v>2008</v>
      </c>
      <c r="E282" s="23" t="s">
        <v>151</v>
      </c>
      <c r="F282" s="22">
        <v>54</v>
      </c>
      <c r="G282" s="22">
        <v>0.218</v>
      </c>
      <c r="H282" s="22">
        <v>6</v>
      </c>
      <c r="I282" s="22">
        <v>1</v>
      </c>
      <c r="J282" s="23" t="s">
        <v>141</v>
      </c>
    </row>
    <row r="283" spans="1:10" x14ac:dyDescent="0.25">
      <c r="A283" t="str">
        <f t="shared" si="4"/>
        <v>2008_jun_55</v>
      </c>
      <c r="C283" s="22">
        <v>12169</v>
      </c>
      <c r="D283" s="22">
        <v>2008</v>
      </c>
      <c r="E283" s="23" t="s">
        <v>151</v>
      </c>
      <c r="F283" s="22">
        <v>55</v>
      </c>
      <c r="G283" s="22">
        <v>90889</v>
      </c>
      <c r="H283" s="22">
        <v>6</v>
      </c>
      <c r="I283" s="22">
        <v>1</v>
      </c>
      <c r="J283" s="23" t="s">
        <v>141</v>
      </c>
    </row>
    <row r="284" spans="1:10" x14ac:dyDescent="0.25">
      <c r="A284" t="str">
        <f t="shared" si="4"/>
        <v>2008_jun_56</v>
      </c>
      <c r="C284" s="22">
        <v>12170</v>
      </c>
      <c r="D284" s="22">
        <v>2008</v>
      </c>
      <c r="E284" s="23" t="s">
        <v>151</v>
      </c>
      <c r="F284" s="22">
        <v>56</v>
      </c>
      <c r="G284" s="22">
        <v>60113</v>
      </c>
      <c r="H284" s="22">
        <v>6</v>
      </c>
      <c r="I284" s="22">
        <v>1</v>
      </c>
      <c r="J284" s="23" t="s">
        <v>141</v>
      </c>
    </row>
    <row r="285" spans="1:10" x14ac:dyDescent="0.25">
      <c r="A285" t="str">
        <f t="shared" si="4"/>
        <v>2008_jun_57</v>
      </c>
      <c r="C285" s="22">
        <v>12171</v>
      </c>
      <c r="D285" s="22">
        <v>2008</v>
      </c>
      <c r="E285" s="23" t="s">
        <v>151</v>
      </c>
      <c r="F285" s="22">
        <v>57</v>
      </c>
      <c r="G285" s="22">
        <v>1.5109999999999999</v>
      </c>
      <c r="H285" s="22">
        <v>6</v>
      </c>
      <c r="I285" s="22">
        <v>1</v>
      </c>
      <c r="J285" s="23" t="s">
        <v>141</v>
      </c>
    </row>
    <row r="286" spans="1:10" x14ac:dyDescent="0.25">
      <c r="A286" t="str">
        <f t="shared" si="4"/>
        <v>2008_jun_58</v>
      </c>
      <c r="C286" s="22">
        <v>12172</v>
      </c>
      <c r="D286" s="22">
        <v>2008</v>
      </c>
      <c r="E286" s="23" t="s">
        <v>151</v>
      </c>
      <c r="F286" s="22">
        <v>58</v>
      </c>
      <c r="G286" s="22">
        <v>25109</v>
      </c>
      <c r="H286" s="22">
        <v>6</v>
      </c>
      <c r="I286" s="22">
        <v>1</v>
      </c>
      <c r="J286" s="23" t="s">
        <v>141</v>
      </c>
    </row>
    <row r="287" spans="1:10" x14ac:dyDescent="0.25">
      <c r="A287" t="str">
        <f t="shared" si="4"/>
        <v>2008_jun_59</v>
      </c>
      <c r="C287" s="22">
        <v>12173</v>
      </c>
      <c r="D287" s="22">
        <v>2008</v>
      </c>
      <c r="E287" s="23" t="s">
        <v>151</v>
      </c>
      <c r="F287" s="22">
        <v>59</v>
      </c>
      <c r="G287" s="22">
        <v>26111</v>
      </c>
      <c r="H287" s="22">
        <v>6</v>
      </c>
      <c r="I287" s="22">
        <v>1</v>
      </c>
      <c r="J287" s="23" t="s">
        <v>141</v>
      </c>
    </row>
    <row r="288" spans="1:10" x14ac:dyDescent="0.25">
      <c r="A288" t="str">
        <f t="shared" si="4"/>
        <v>2008_jun_60</v>
      </c>
      <c r="C288" s="22">
        <v>12174</v>
      </c>
      <c r="D288" s="22">
        <v>2008</v>
      </c>
      <c r="E288" s="23" t="s">
        <v>151</v>
      </c>
      <c r="F288" s="22">
        <v>60</v>
      </c>
      <c r="G288" s="22">
        <v>0.96099999999999997</v>
      </c>
      <c r="H288" s="22">
        <v>6</v>
      </c>
      <c r="I288" s="22">
        <v>1</v>
      </c>
      <c r="J288" s="23" t="s">
        <v>141</v>
      </c>
    </row>
    <row r="289" spans="1:10" x14ac:dyDescent="0.25">
      <c r="A289" t="str">
        <f t="shared" si="4"/>
        <v>2008_jun_61</v>
      </c>
      <c r="C289" s="22">
        <v>12175</v>
      </c>
      <c r="D289" s="22">
        <v>2008</v>
      </c>
      <c r="E289" s="23" t="s">
        <v>151</v>
      </c>
      <c r="F289" s="22">
        <v>61</v>
      </c>
      <c r="G289" s="22">
        <v>220301</v>
      </c>
      <c r="H289" s="22">
        <v>6</v>
      </c>
      <c r="I289" s="22">
        <v>1</v>
      </c>
      <c r="J289" s="23" t="s">
        <v>141</v>
      </c>
    </row>
    <row r="290" spans="1:10" x14ac:dyDescent="0.25">
      <c r="A290" t="str">
        <f t="shared" si="4"/>
        <v>2008_jun_64</v>
      </c>
      <c r="C290" s="22">
        <v>12176</v>
      </c>
      <c r="D290" s="22">
        <v>2008</v>
      </c>
      <c r="E290" s="23" t="s">
        <v>151</v>
      </c>
      <c r="F290" s="22">
        <v>64</v>
      </c>
      <c r="G290" s="22">
        <v>123863</v>
      </c>
      <c r="H290" s="22">
        <v>6</v>
      </c>
      <c r="I290" s="22">
        <v>1</v>
      </c>
      <c r="J290" s="23" t="s">
        <v>141</v>
      </c>
    </row>
    <row r="291" spans="1:10" x14ac:dyDescent="0.25">
      <c r="A291" t="str">
        <f t="shared" si="4"/>
        <v>2008_jun_66</v>
      </c>
      <c r="C291" s="22">
        <v>12177</v>
      </c>
      <c r="D291" s="22">
        <v>2008</v>
      </c>
      <c r="E291" s="23" t="s">
        <v>151</v>
      </c>
      <c r="F291" s="22">
        <v>66</v>
      </c>
      <c r="G291" s="22">
        <v>344164</v>
      </c>
      <c r="H291" s="22">
        <v>6</v>
      </c>
      <c r="I291" s="22">
        <v>1</v>
      </c>
      <c r="J291" s="23" t="s">
        <v>141</v>
      </c>
    </row>
    <row r="292" spans="1:10" x14ac:dyDescent="0.25">
      <c r="A292" t="str">
        <f t="shared" si="4"/>
        <v>2008_jul_52</v>
      </c>
      <c r="C292" s="22">
        <v>12178</v>
      </c>
      <c r="D292" s="22">
        <v>2008</v>
      </c>
      <c r="E292" s="23" t="s">
        <v>153</v>
      </c>
      <c r="F292" s="22">
        <v>52</v>
      </c>
      <c r="G292" s="22">
        <v>101779</v>
      </c>
      <c r="H292" s="22">
        <v>7</v>
      </c>
      <c r="I292" s="22">
        <v>1</v>
      </c>
      <c r="J292" s="23" t="s">
        <v>141</v>
      </c>
    </row>
    <row r="293" spans="1:10" x14ac:dyDescent="0.25">
      <c r="A293" t="str">
        <f t="shared" si="4"/>
        <v>2008_jul_53</v>
      </c>
      <c r="C293" s="22">
        <v>12179</v>
      </c>
      <c r="D293" s="22">
        <v>2008</v>
      </c>
      <c r="E293" s="23" t="s">
        <v>153</v>
      </c>
      <c r="F293" s="22">
        <v>53</v>
      </c>
      <c r="G293" s="22">
        <v>624800</v>
      </c>
      <c r="H293" s="22">
        <v>7</v>
      </c>
      <c r="I293" s="22">
        <v>1</v>
      </c>
      <c r="J293" s="23" t="s">
        <v>141</v>
      </c>
    </row>
    <row r="294" spans="1:10" x14ac:dyDescent="0.25">
      <c r="A294" t="str">
        <f t="shared" si="4"/>
        <v>2008_jul_54</v>
      </c>
      <c r="C294" s="22">
        <v>12180</v>
      </c>
      <c r="D294" s="22">
        <v>2008</v>
      </c>
      <c r="E294" s="23" t="s">
        <v>153</v>
      </c>
      <c r="F294" s="22">
        <v>54</v>
      </c>
      <c r="G294" s="22">
        <v>0.16200000000000001</v>
      </c>
      <c r="H294" s="22">
        <v>7</v>
      </c>
      <c r="I294" s="22">
        <v>1</v>
      </c>
      <c r="J294" s="23" t="s">
        <v>141</v>
      </c>
    </row>
    <row r="295" spans="1:10" x14ac:dyDescent="0.25">
      <c r="A295" t="str">
        <f t="shared" si="4"/>
        <v>2008_jul_55</v>
      </c>
      <c r="C295" s="22">
        <v>12181</v>
      </c>
      <c r="D295" s="22">
        <v>2008</v>
      </c>
      <c r="E295" s="23" t="s">
        <v>153</v>
      </c>
      <c r="F295" s="22">
        <v>55</v>
      </c>
      <c r="G295" s="22">
        <v>84710</v>
      </c>
      <c r="H295" s="22">
        <v>7</v>
      </c>
      <c r="I295" s="22">
        <v>1</v>
      </c>
      <c r="J295" s="23" t="s">
        <v>141</v>
      </c>
    </row>
    <row r="296" spans="1:10" x14ac:dyDescent="0.25">
      <c r="A296" t="str">
        <f t="shared" si="4"/>
        <v>2008_jul_56</v>
      </c>
      <c r="C296" s="22">
        <v>12182</v>
      </c>
      <c r="D296" s="22">
        <v>2008</v>
      </c>
      <c r="E296" s="23" t="s">
        <v>153</v>
      </c>
      <c r="F296" s="22">
        <v>56</v>
      </c>
      <c r="G296" s="22">
        <v>60183</v>
      </c>
      <c r="H296" s="22">
        <v>7</v>
      </c>
      <c r="I296" s="22">
        <v>1</v>
      </c>
      <c r="J296" s="23" t="s">
        <v>141</v>
      </c>
    </row>
    <row r="297" spans="1:10" x14ac:dyDescent="0.25">
      <c r="A297" t="str">
        <f t="shared" si="4"/>
        <v>2008_jul_57</v>
      </c>
      <c r="C297" s="22">
        <v>12183</v>
      </c>
      <c r="D297" s="22">
        <v>2008</v>
      </c>
      <c r="E297" s="23" t="s">
        <v>153</v>
      </c>
      <c r="F297" s="22">
        <v>57</v>
      </c>
      <c r="G297" s="22">
        <v>1.407</v>
      </c>
      <c r="H297" s="22">
        <v>7</v>
      </c>
      <c r="I297" s="22">
        <v>1</v>
      </c>
      <c r="J297" s="23" t="s">
        <v>141</v>
      </c>
    </row>
    <row r="298" spans="1:10" x14ac:dyDescent="0.25">
      <c r="A298" t="str">
        <f t="shared" si="4"/>
        <v>2008_jul_58</v>
      </c>
      <c r="C298" s="22">
        <v>12184</v>
      </c>
      <c r="D298" s="22">
        <v>2008</v>
      </c>
      <c r="E298" s="23" t="s">
        <v>153</v>
      </c>
      <c r="F298" s="22">
        <v>58</v>
      </c>
      <c r="G298" s="22">
        <v>14298</v>
      </c>
      <c r="H298" s="22">
        <v>7</v>
      </c>
      <c r="I298" s="22">
        <v>1</v>
      </c>
      <c r="J298" s="23" t="s">
        <v>141</v>
      </c>
    </row>
    <row r="299" spans="1:10" x14ac:dyDescent="0.25">
      <c r="A299" t="str">
        <f t="shared" si="4"/>
        <v>2008_jul_59</v>
      </c>
      <c r="C299" s="22">
        <v>12185</v>
      </c>
      <c r="D299" s="22">
        <v>2008</v>
      </c>
      <c r="E299" s="23" t="s">
        <v>153</v>
      </c>
      <c r="F299" s="22">
        <v>59</v>
      </c>
      <c r="G299" s="22">
        <v>12888</v>
      </c>
      <c r="H299" s="22">
        <v>7</v>
      </c>
      <c r="I299" s="22">
        <v>1</v>
      </c>
      <c r="J299" s="23" t="s">
        <v>141</v>
      </c>
    </row>
    <row r="300" spans="1:10" x14ac:dyDescent="0.25">
      <c r="A300" t="str">
        <f t="shared" si="4"/>
        <v>2008_jul_60</v>
      </c>
      <c r="C300" s="22">
        <v>12186</v>
      </c>
      <c r="D300" s="22">
        <v>2008</v>
      </c>
      <c r="E300" s="23" t="s">
        <v>153</v>
      </c>
      <c r="F300" s="22">
        <v>60</v>
      </c>
      <c r="G300" s="22">
        <v>1.109</v>
      </c>
      <c r="H300" s="22">
        <v>7</v>
      </c>
      <c r="I300" s="22">
        <v>1</v>
      </c>
      <c r="J300" s="23" t="s">
        <v>141</v>
      </c>
    </row>
    <row r="301" spans="1:10" x14ac:dyDescent="0.25">
      <c r="A301" t="str">
        <f t="shared" si="4"/>
        <v>2008_jul_61</v>
      </c>
      <c r="C301" s="22">
        <v>12187</v>
      </c>
      <c r="D301" s="22">
        <v>2008</v>
      </c>
      <c r="E301" s="23" t="s">
        <v>153</v>
      </c>
      <c r="F301" s="22">
        <v>61</v>
      </c>
      <c r="G301" s="22">
        <v>196162</v>
      </c>
      <c r="H301" s="22">
        <v>7</v>
      </c>
      <c r="I301" s="22">
        <v>1</v>
      </c>
      <c r="J301" s="23" t="s">
        <v>141</v>
      </c>
    </row>
    <row r="302" spans="1:10" x14ac:dyDescent="0.25">
      <c r="A302" t="str">
        <f t="shared" si="4"/>
        <v>2008_jul_64</v>
      </c>
      <c r="C302" s="22">
        <v>12188</v>
      </c>
      <c r="D302" s="22">
        <v>2008</v>
      </c>
      <c r="E302" s="23" t="s">
        <v>153</v>
      </c>
      <c r="F302" s="22">
        <v>64</v>
      </c>
      <c r="G302" s="22">
        <v>121879</v>
      </c>
      <c r="H302" s="22">
        <v>7</v>
      </c>
      <c r="I302" s="22">
        <v>1</v>
      </c>
      <c r="J302" s="23" t="s">
        <v>141</v>
      </c>
    </row>
    <row r="303" spans="1:10" x14ac:dyDescent="0.25">
      <c r="A303" t="str">
        <f t="shared" si="4"/>
        <v>2008_jul_66</v>
      </c>
      <c r="C303" s="22">
        <v>12189</v>
      </c>
      <c r="D303" s="22">
        <v>2008</v>
      </c>
      <c r="E303" s="23" t="s">
        <v>153</v>
      </c>
      <c r="F303" s="22">
        <v>66</v>
      </c>
      <c r="G303" s="22">
        <v>318041</v>
      </c>
      <c r="H303" s="22">
        <v>7</v>
      </c>
      <c r="I303" s="22">
        <v>1</v>
      </c>
      <c r="J303" s="23" t="s">
        <v>141</v>
      </c>
    </row>
    <row r="304" spans="1:10" x14ac:dyDescent="0.25">
      <c r="A304" t="str">
        <f t="shared" si="4"/>
        <v>2008_aug_52</v>
      </c>
      <c r="C304" s="22">
        <v>12190</v>
      </c>
      <c r="D304" s="22">
        <v>2008</v>
      </c>
      <c r="E304" s="23" t="s">
        <v>154</v>
      </c>
      <c r="F304" s="22">
        <v>52</v>
      </c>
      <c r="G304" s="22">
        <v>122686</v>
      </c>
      <c r="H304" s="22">
        <v>8</v>
      </c>
      <c r="I304" s="22">
        <v>1</v>
      </c>
      <c r="J304" s="23" t="s">
        <v>141</v>
      </c>
    </row>
    <row r="305" spans="1:10" x14ac:dyDescent="0.25">
      <c r="A305" t="str">
        <f t="shared" si="4"/>
        <v>2008_aug_53</v>
      </c>
      <c r="C305" s="22">
        <v>12191</v>
      </c>
      <c r="D305" s="22">
        <v>2008</v>
      </c>
      <c r="E305" s="23" t="s">
        <v>154</v>
      </c>
      <c r="F305" s="22">
        <v>53</v>
      </c>
      <c r="G305" s="22">
        <v>602969</v>
      </c>
      <c r="H305" s="22">
        <v>8</v>
      </c>
      <c r="I305" s="22">
        <v>1</v>
      </c>
      <c r="J305" s="23" t="s">
        <v>141</v>
      </c>
    </row>
    <row r="306" spans="1:10" x14ac:dyDescent="0.25">
      <c r="A306" t="str">
        <f t="shared" si="4"/>
        <v>2008_aug_54</v>
      </c>
      <c r="C306" s="22">
        <v>12192</v>
      </c>
      <c r="D306" s="22">
        <v>2008</v>
      </c>
      <c r="E306" s="23" t="s">
        <v>154</v>
      </c>
      <c r="F306" s="22">
        <v>54</v>
      </c>
      <c r="G306" s="22">
        <v>0.20300000000000001</v>
      </c>
      <c r="H306" s="22">
        <v>8</v>
      </c>
      <c r="I306" s="22">
        <v>1</v>
      </c>
      <c r="J306" s="23" t="s">
        <v>141</v>
      </c>
    </row>
    <row r="307" spans="1:10" x14ac:dyDescent="0.25">
      <c r="A307" t="str">
        <f t="shared" si="4"/>
        <v>2008_aug_55</v>
      </c>
      <c r="C307" s="22">
        <v>12193</v>
      </c>
      <c r="D307" s="22">
        <v>2008</v>
      </c>
      <c r="E307" s="23" t="s">
        <v>154</v>
      </c>
      <c r="F307" s="22">
        <v>55</v>
      </c>
      <c r="G307" s="22">
        <v>99056</v>
      </c>
      <c r="H307" s="22">
        <v>8</v>
      </c>
      <c r="I307" s="22">
        <v>1</v>
      </c>
      <c r="J307" s="23" t="s">
        <v>141</v>
      </c>
    </row>
    <row r="308" spans="1:10" x14ac:dyDescent="0.25">
      <c r="A308" t="str">
        <f t="shared" si="4"/>
        <v>2008_aug_56</v>
      </c>
      <c r="C308" s="22">
        <v>12194</v>
      </c>
      <c r="D308" s="22">
        <v>2008</v>
      </c>
      <c r="E308" s="23" t="s">
        <v>154</v>
      </c>
      <c r="F308" s="22">
        <v>56</v>
      </c>
      <c r="G308" s="22">
        <v>63925</v>
      </c>
      <c r="H308" s="22">
        <v>8</v>
      </c>
      <c r="I308" s="22">
        <v>1</v>
      </c>
      <c r="J308" s="23" t="s">
        <v>141</v>
      </c>
    </row>
    <row r="309" spans="1:10" x14ac:dyDescent="0.25">
      <c r="A309" t="str">
        <f t="shared" si="4"/>
        <v>2008_aug_57</v>
      </c>
      <c r="C309" s="22">
        <v>12195</v>
      </c>
      <c r="D309" s="22">
        <v>2008</v>
      </c>
      <c r="E309" s="23" t="s">
        <v>154</v>
      </c>
      <c r="F309" s="22">
        <v>57</v>
      </c>
      <c r="G309" s="22">
        <v>1.5489999999999999</v>
      </c>
      <c r="H309" s="22">
        <v>8</v>
      </c>
      <c r="I309" s="22">
        <v>1</v>
      </c>
      <c r="J309" s="23" t="s">
        <v>141</v>
      </c>
    </row>
    <row r="310" spans="1:10" x14ac:dyDescent="0.25">
      <c r="A310" t="str">
        <f t="shared" si="4"/>
        <v>2008_aug_58</v>
      </c>
      <c r="C310" s="22">
        <v>12196</v>
      </c>
      <c r="D310" s="22">
        <v>2008</v>
      </c>
      <c r="E310" s="23" t="s">
        <v>154</v>
      </c>
      <c r="F310" s="22">
        <v>58</v>
      </c>
      <c r="G310" s="22">
        <v>12381</v>
      </c>
      <c r="H310" s="22">
        <v>8</v>
      </c>
      <c r="I310" s="22">
        <v>1</v>
      </c>
      <c r="J310" s="23" t="s">
        <v>141</v>
      </c>
    </row>
    <row r="311" spans="1:10" x14ac:dyDescent="0.25">
      <c r="A311" t="str">
        <f t="shared" si="4"/>
        <v>2008_aug_59</v>
      </c>
      <c r="C311" s="22">
        <v>12197</v>
      </c>
      <c r="D311" s="22">
        <v>2008</v>
      </c>
      <c r="E311" s="23" t="s">
        <v>154</v>
      </c>
      <c r="F311" s="22">
        <v>59</v>
      </c>
      <c r="G311" s="22">
        <v>13148</v>
      </c>
      <c r="H311" s="22">
        <v>8</v>
      </c>
      <c r="I311" s="22">
        <v>1</v>
      </c>
      <c r="J311" s="23" t="s">
        <v>141</v>
      </c>
    </row>
    <row r="312" spans="1:10" x14ac:dyDescent="0.25">
      <c r="A312" t="str">
        <f t="shared" si="4"/>
        <v>2008_aug_60</v>
      </c>
      <c r="C312" s="22">
        <v>12198</v>
      </c>
      <c r="D312" s="22">
        <v>2008</v>
      </c>
      <c r="E312" s="23" t="s">
        <v>154</v>
      </c>
      <c r="F312" s="22">
        <v>60</v>
      </c>
      <c r="G312" s="22">
        <v>0.94099999999999995</v>
      </c>
      <c r="H312" s="22">
        <v>8</v>
      </c>
      <c r="I312" s="22">
        <v>1</v>
      </c>
      <c r="J312" s="23" t="s">
        <v>141</v>
      </c>
    </row>
    <row r="313" spans="1:10" x14ac:dyDescent="0.25">
      <c r="A313" t="str">
        <f t="shared" si="4"/>
        <v>2008_aug_61</v>
      </c>
      <c r="C313" s="22">
        <v>12199</v>
      </c>
      <c r="D313" s="22">
        <v>2008</v>
      </c>
      <c r="E313" s="23" t="s">
        <v>154</v>
      </c>
      <c r="F313" s="22">
        <v>61</v>
      </c>
      <c r="G313" s="22">
        <v>204761</v>
      </c>
      <c r="H313" s="22">
        <v>8</v>
      </c>
      <c r="I313" s="22">
        <v>1</v>
      </c>
      <c r="J313" s="23" t="s">
        <v>141</v>
      </c>
    </row>
    <row r="314" spans="1:10" x14ac:dyDescent="0.25">
      <c r="A314" t="str">
        <f t="shared" si="4"/>
        <v>2008_aug_64</v>
      </c>
      <c r="C314" s="22">
        <v>12200</v>
      </c>
      <c r="D314" s="22">
        <v>2008</v>
      </c>
      <c r="E314" s="23" t="s">
        <v>154</v>
      </c>
      <c r="F314" s="22">
        <v>64</v>
      </c>
      <c r="G314" s="22">
        <v>140862</v>
      </c>
      <c r="H314" s="22">
        <v>8</v>
      </c>
      <c r="I314" s="22">
        <v>1</v>
      </c>
      <c r="J314" s="23" t="s">
        <v>141</v>
      </c>
    </row>
    <row r="315" spans="1:10" x14ac:dyDescent="0.25">
      <c r="A315" t="str">
        <f t="shared" si="4"/>
        <v>2008_aug_66</v>
      </c>
      <c r="C315" s="22">
        <v>12201</v>
      </c>
      <c r="D315" s="22">
        <v>2008</v>
      </c>
      <c r="E315" s="23" t="s">
        <v>154</v>
      </c>
      <c r="F315" s="22">
        <v>66</v>
      </c>
      <c r="G315" s="22">
        <v>345623</v>
      </c>
      <c r="H315" s="22">
        <v>8</v>
      </c>
      <c r="I315" s="22">
        <v>1</v>
      </c>
      <c r="J315" s="23" t="s">
        <v>141</v>
      </c>
    </row>
    <row r="316" spans="1:10" x14ac:dyDescent="0.25">
      <c r="A316" t="str">
        <f t="shared" si="4"/>
        <v>2008_2008_70</v>
      </c>
      <c r="C316" s="22">
        <v>12202</v>
      </c>
      <c r="D316" s="22">
        <v>2008</v>
      </c>
      <c r="E316" s="23" t="s">
        <v>164</v>
      </c>
      <c r="F316" s="22">
        <v>70</v>
      </c>
      <c r="G316" s="22">
        <v>90</v>
      </c>
      <c r="H316" s="22">
        <v>8</v>
      </c>
      <c r="I316" s="22">
        <v>1</v>
      </c>
      <c r="J316" s="23" t="s">
        <v>141</v>
      </c>
    </row>
    <row r="317" spans="1:10" x14ac:dyDescent="0.25">
      <c r="A317" t="str">
        <f t="shared" si="4"/>
        <v>2008_2008_71</v>
      </c>
      <c r="C317" s="22">
        <v>12203</v>
      </c>
      <c r="D317" s="22">
        <v>2008</v>
      </c>
      <c r="E317" s="23" t="s">
        <v>164</v>
      </c>
      <c r="F317" s="22">
        <v>71</v>
      </c>
      <c r="G317" s="22">
        <v>31.6</v>
      </c>
      <c r="H317" s="22">
        <v>8</v>
      </c>
      <c r="I317" s="22">
        <v>1</v>
      </c>
      <c r="J317" s="23" t="s">
        <v>141</v>
      </c>
    </row>
    <row r="318" spans="1:10" x14ac:dyDescent="0.25">
      <c r="A318" t="str">
        <f t="shared" si="4"/>
        <v>2008_2008_77</v>
      </c>
      <c r="C318" s="22">
        <v>12204</v>
      </c>
      <c r="D318" s="22">
        <v>2008</v>
      </c>
      <c r="E318" s="23" t="s">
        <v>164</v>
      </c>
      <c r="F318" s="22">
        <v>77</v>
      </c>
      <c r="G318" s="22">
        <v>97</v>
      </c>
      <c r="H318" s="22">
        <v>8</v>
      </c>
      <c r="I318" s="22">
        <v>1</v>
      </c>
      <c r="J318" s="23" t="s">
        <v>141</v>
      </c>
    </row>
    <row r="319" spans="1:10" x14ac:dyDescent="0.25">
      <c r="A319" t="str">
        <f t="shared" si="4"/>
        <v>2008_2008_78</v>
      </c>
      <c r="C319" s="22">
        <v>12205</v>
      </c>
      <c r="D319" s="22">
        <v>2008</v>
      </c>
      <c r="E319" s="23" t="s">
        <v>164</v>
      </c>
      <c r="F319" s="22">
        <v>78</v>
      </c>
      <c r="G319" s="22">
        <v>-7.9</v>
      </c>
      <c r="H319" s="22">
        <v>8</v>
      </c>
      <c r="I319" s="22">
        <v>1</v>
      </c>
      <c r="J319" s="23" t="s">
        <v>141</v>
      </c>
    </row>
    <row r="320" spans="1:10" x14ac:dyDescent="0.25">
      <c r="A320" t="str">
        <f t="shared" si="4"/>
        <v>2008_sep_52</v>
      </c>
      <c r="C320" s="22">
        <v>12206</v>
      </c>
      <c r="D320" s="22">
        <v>2008</v>
      </c>
      <c r="E320" s="23" t="s">
        <v>155</v>
      </c>
      <c r="F320" s="22">
        <v>52</v>
      </c>
      <c r="G320" s="22">
        <v>151720</v>
      </c>
      <c r="H320" s="22">
        <v>9</v>
      </c>
      <c r="I320" s="22">
        <v>1</v>
      </c>
      <c r="J320" s="23" t="s">
        <v>141</v>
      </c>
    </row>
    <row r="321" spans="1:10" x14ac:dyDescent="0.25">
      <c r="A321" t="str">
        <f t="shared" si="4"/>
        <v>2008_sep_53</v>
      </c>
      <c r="C321" s="22">
        <v>12207</v>
      </c>
      <c r="D321" s="22">
        <v>2008</v>
      </c>
      <c r="E321" s="23" t="s">
        <v>155</v>
      </c>
      <c r="F321" s="22">
        <v>53</v>
      </c>
      <c r="G321" s="22">
        <v>630179</v>
      </c>
      <c r="H321" s="22">
        <v>9</v>
      </c>
      <c r="I321" s="22">
        <v>1</v>
      </c>
      <c r="J321" s="23" t="s">
        <v>141</v>
      </c>
    </row>
    <row r="322" spans="1:10" x14ac:dyDescent="0.25">
      <c r="A322" t="str">
        <f t="shared" si="4"/>
        <v>2008_sep_54</v>
      </c>
      <c r="C322" s="22">
        <v>12208</v>
      </c>
      <c r="D322" s="22">
        <v>2008</v>
      </c>
      <c r="E322" s="23" t="s">
        <v>155</v>
      </c>
      <c r="F322" s="22">
        <v>54</v>
      </c>
      <c r="G322" s="22">
        <v>0.24</v>
      </c>
      <c r="H322" s="22">
        <v>9</v>
      </c>
      <c r="I322" s="22">
        <v>1</v>
      </c>
      <c r="J322" s="23" t="s">
        <v>141</v>
      </c>
    </row>
    <row r="323" spans="1:10" x14ac:dyDescent="0.25">
      <c r="A323" t="str">
        <f t="shared" si="4"/>
        <v>2008_sep_55</v>
      </c>
      <c r="C323" s="22">
        <v>12209</v>
      </c>
      <c r="D323" s="22">
        <v>2008</v>
      </c>
      <c r="E323" s="23" t="s">
        <v>155</v>
      </c>
      <c r="F323" s="22">
        <v>55</v>
      </c>
      <c r="G323" s="22">
        <v>107016</v>
      </c>
      <c r="H323" s="22">
        <v>9</v>
      </c>
      <c r="I323" s="22">
        <v>1</v>
      </c>
      <c r="J323" s="23" t="s">
        <v>141</v>
      </c>
    </row>
    <row r="324" spans="1:10" x14ac:dyDescent="0.25">
      <c r="A324" t="str">
        <f t="shared" si="4"/>
        <v>2008_sep_56</v>
      </c>
      <c r="C324" s="22">
        <v>12210</v>
      </c>
      <c r="D324" s="22">
        <v>2008</v>
      </c>
      <c r="E324" s="23" t="s">
        <v>155</v>
      </c>
      <c r="F324" s="22">
        <v>56</v>
      </c>
      <c r="G324" s="22">
        <v>67110</v>
      </c>
      <c r="H324" s="22">
        <v>9</v>
      </c>
      <c r="I324" s="22">
        <v>1</v>
      </c>
      <c r="J324" s="23" t="s">
        <v>141</v>
      </c>
    </row>
    <row r="325" spans="1:10" x14ac:dyDescent="0.25">
      <c r="A325" t="str">
        <f t="shared" ref="A325:A388" si="5">D325&amp;A$2&amp;E325&amp;A$2&amp;F325</f>
        <v>2008_sep_57</v>
      </c>
      <c r="C325" s="22">
        <v>12211</v>
      </c>
      <c r="D325" s="22">
        <v>2008</v>
      </c>
      <c r="E325" s="23" t="s">
        <v>155</v>
      </c>
      <c r="F325" s="22">
        <v>57</v>
      </c>
      <c r="G325" s="22">
        <v>1.5940000000000001</v>
      </c>
      <c r="H325" s="22">
        <v>9</v>
      </c>
      <c r="I325" s="22">
        <v>1</v>
      </c>
      <c r="J325" s="23" t="s">
        <v>141</v>
      </c>
    </row>
    <row r="326" spans="1:10" x14ac:dyDescent="0.25">
      <c r="A326" t="str">
        <f t="shared" si="5"/>
        <v>2008_sep_58</v>
      </c>
      <c r="C326" s="22">
        <v>12212</v>
      </c>
      <c r="D326" s="22">
        <v>2008</v>
      </c>
      <c r="E326" s="23" t="s">
        <v>155</v>
      </c>
      <c r="F326" s="22">
        <v>58</v>
      </c>
      <c r="G326" s="22">
        <v>14453</v>
      </c>
      <c r="H326" s="22">
        <v>9</v>
      </c>
      <c r="I326" s="22">
        <v>1</v>
      </c>
      <c r="J326" s="23" t="s">
        <v>141</v>
      </c>
    </row>
    <row r="327" spans="1:10" x14ac:dyDescent="0.25">
      <c r="A327" t="str">
        <f t="shared" si="5"/>
        <v>2008_sep_59</v>
      </c>
      <c r="C327" s="22">
        <v>12213</v>
      </c>
      <c r="D327" s="22">
        <v>2008</v>
      </c>
      <c r="E327" s="23" t="s">
        <v>155</v>
      </c>
      <c r="F327" s="22">
        <v>59</v>
      </c>
      <c r="G327" s="22">
        <v>19739</v>
      </c>
      <c r="H327" s="22">
        <v>9</v>
      </c>
      <c r="I327" s="22">
        <v>1</v>
      </c>
      <c r="J327" s="23" t="s">
        <v>141</v>
      </c>
    </row>
    <row r="328" spans="1:10" x14ac:dyDescent="0.25">
      <c r="A328" t="str">
        <f t="shared" si="5"/>
        <v>2008_sep_60</v>
      </c>
      <c r="C328" s="22">
        <v>12214</v>
      </c>
      <c r="D328" s="22">
        <v>2008</v>
      </c>
      <c r="E328" s="23" t="s">
        <v>155</v>
      </c>
      <c r="F328" s="22">
        <v>60</v>
      </c>
      <c r="G328" s="22">
        <v>0.73199999999999998</v>
      </c>
      <c r="H328" s="22">
        <v>9</v>
      </c>
      <c r="I328" s="22">
        <v>1</v>
      </c>
      <c r="J328" s="23" t="s">
        <v>141</v>
      </c>
    </row>
    <row r="329" spans="1:10" x14ac:dyDescent="0.25">
      <c r="A329" t="str">
        <f t="shared" si="5"/>
        <v>2008_sep_61</v>
      </c>
      <c r="C329" s="22">
        <v>12215</v>
      </c>
      <c r="D329" s="22">
        <v>2008</v>
      </c>
      <c r="E329" s="23" t="s">
        <v>155</v>
      </c>
      <c r="F329" s="22">
        <v>61</v>
      </c>
      <c r="G329" s="22">
        <v>242116</v>
      </c>
      <c r="H329" s="22">
        <v>9</v>
      </c>
      <c r="I329" s="22">
        <v>1</v>
      </c>
      <c r="J329" s="23" t="s">
        <v>141</v>
      </c>
    </row>
    <row r="330" spans="1:10" x14ac:dyDescent="0.25">
      <c r="A330" t="str">
        <f t="shared" si="5"/>
        <v>2008_sep_64</v>
      </c>
      <c r="C330" s="22">
        <v>12216</v>
      </c>
      <c r="D330" s="22">
        <v>2008</v>
      </c>
      <c r="E330" s="23" t="s">
        <v>155</v>
      </c>
      <c r="F330" s="22">
        <v>64</v>
      </c>
      <c r="G330" s="22">
        <v>150648</v>
      </c>
      <c r="H330" s="22">
        <v>9</v>
      </c>
      <c r="I330" s="22">
        <v>1</v>
      </c>
      <c r="J330" s="23" t="s">
        <v>141</v>
      </c>
    </row>
    <row r="331" spans="1:10" x14ac:dyDescent="0.25">
      <c r="A331" t="str">
        <f t="shared" si="5"/>
        <v>2008_sep_66</v>
      </c>
      <c r="C331" s="22">
        <v>12217</v>
      </c>
      <c r="D331" s="22">
        <v>2008</v>
      </c>
      <c r="E331" s="23" t="s">
        <v>155</v>
      </c>
      <c r="F331" s="22">
        <v>66</v>
      </c>
      <c r="G331" s="22">
        <v>392764</v>
      </c>
      <c r="H331" s="22">
        <v>9</v>
      </c>
      <c r="I331" s="22">
        <v>1</v>
      </c>
      <c r="J331" s="23" t="s">
        <v>141</v>
      </c>
    </row>
    <row r="332" spans="1:10" x14ac:dyDescent="0.25">
      <c r="A332" t="str">
        <f t="shared" si="5"/>
        <v>2008_okt_52</v>
      </c>
      <c r="C332" s="22">
        <v>12218</v>
      </c>
      <c r="D332" s="22">
        <v>2008</v>
      </c>
      <c r="E332" s="23" t="s">
        <v>156</v>
      </c>
      <c r="F332" s="22">
        <v>52</v>
      </c>
      <c r="G332" s="22">
        <v>161361</v>
      </c>
      <c r="H332" s="22">
        <v>10</v>
      </c>
      <c r="I332" s="22">
        <v>1</v>
      </c>
      <c r="J332" s="23" t="s">
        <v>141</v>
      </c>
    </row>
    <row r="333" spans="1:10" x14ac:dyDescent="0.25">
      <c r="A333" t="str">
        <f t="shared" si="5"/>
        <v>2008_okt_53</v>
      </c>
      <c r="C333" s="22">
        <v>12219</v>
      </c>
      <c r="D333" s="22">
        <v>2008</v>
      </c>
      <c r="E333" s="23" t="s">
        <v>156</v>
      </c>
      <c r="F333" s="22">
        <v>53</v>
      </c>
      <c r="G333" s="22">
        <v>562190</v>
      </c>
      <c r="H333" s="22">
        <v>10</v>
      </c>
      <c r="I333" s="22">
        <v>1</v>
      </c>
      <c r="J333" s="23" t="s">
        <v>141</v>
      </c>
    </row>
    <row r="334" spans="1:10" x14ac:dyDescent="0.25">
      <c r="A334" t="str">
        <f t="shared" si="5"/>
        <v>2008_okt_54</v>
      </c>
      <c r="C334" s="22">
        <v>12220</v>
      </c>
      <c r="D334" s="22">
        <v>2008</v>
      </c>
      <c r="E334" s="23" t="s">
        <v>156</v>
      </c>
      <c r="F334" s="22">
        <v>54</v>
      </c>
      <c r="G334" s="22">
        <v>0.28699999999999998</v>
      </c>
      <c r="H334" s="22">
        <v>10</v>
      </c>
      <c r="I334" s="22">
        <v>1</v>
      </c>
      <c r="J334" s="23" t="s">
        <v>141</v>
      </c>
    </row>
    <row r="335" spans="1:10" x14ac:dyDescent="0.25">
      <c r="A335" t="str">
        <f t="shared" si="5"/>
        <v>2008_okt_55</v>
      </c>
      <c r="C335" s="22">
        <v>12221</v>
      </c>
      <c r="D335" s="22">
        <v>2008</v>
      </c>
      <c r="E335" s="23" t="s">
        <v>156</v>
      </c>
      <c r="F335" s="22">
        <v>55</v>
      </c>
      <c r="G335" s="22">
        <v>98512</v>
      </c>
      <c r="H335" s="22">
        <v>10</v>
      </c>
      <c r="I335" s="22">
        <v>1</v>
      </c>
      <c r="J335" s="23" t="s">
        <v>141</v>
      </c>
    </row>
    <row r="336" spans="1:10" x14ac:dyDescent="0.25">
      <c r="A336" t="str">
        <f t="shared" si="5"/>
        <v>2008_okt_56</v>
      </c>
      <c r="C336" s="22">
        <v>12222</v>
      </c>
      <c r="D336" s="22">
        <v>2008</v>
      </c>
      <c r="E336" s="23" t="s">
        <v>156</v>
      </c>
      <c r="F336" s="22">
        <v>56</v>
      </c>
      <c r="G336" s="22">
        <v>63091</v>
      </c>
      <c r="H336" s="22">
        <v>10</v>
      </c>
      <c r="I336" s="22">
        <v>1</v>
      </c>
      <c r="J336" s="23" t="s">
        <v>141</v>
      </c>
    </row>
    <row r="337" spans="1:10" x14ac:dyDescent="0.25">
      <c r="A337" t="str">
        <f t="shared" si="5"/>
        <v>2008_okt_57</v>
      </c>
      <c r="C337" s="22">
        <v>12223</v>
      </c>
      <c r="D337" s="22">
        <v>2008</v>
      </c>
      <c r="E337" s="23" t="s">
        <v>156</v>
      </c>
      <c r="F337" s="22">
        <v>57</v>
      </c>
      <c r="G337" s="22">
        <v>1.5609999999999999</v>
      </c>
      <c r="H337" s="22">
        <v>10</v>
      </c>
      <c r="I337" s="22">
        <v>1</v>
      </c>
      <c r="J337" s="23" t="s">
        <v>141</v>
      </c>
    </row>
    <row r="338" spans="1:10" x14ac:dyDescent="0.25">
      <c r="A338" t="str">
        <f t="shared" si="5"/>
        <v>2008_okt_58</v>
      </c>
      <c r="C338" s="22">
        <v>12224</v>
      </c>
      <c r="D338" s="22">
        <v>2008</v>
      </c>
      <c r="E338" s="23" t="s">
        <v>156</v>
      </c>
      <c r="F338" s="22">
        <v>58</v>
      </c>
      <c r="G338" s="22">
        <v>13418</v>
      </c>
      <c r="H338" s="22">
        <v>10</v>
      </c>
      <c r="I338" s="22">
        <v>1</v>
      </c>
      <c r="J338" s="23" t="s">
        <v>141</v>
      </c>
    </row>
    <row r="339" spans="1:10" x14ac:dyDescent="0.25">
      <c r="A339" t="str">
        <f t="shared" si="5"/>
        <v>2008_okt_59</v>
      </c>
      <c r="C339" s="22">
        <v>12225</v>
      </c>
      <c r="D339" s="22">
        <v>2008</v>
      </c>
      <c r="E339" s="23" t="s">
        <v>156</v>
      </c>
      <c r="F339" s="22">
        <v>59</v>
      </c>
      <c r="G339" s="22">
        <v>21362</v>
      </c>
      <c r="H339" s="22">
        <v>10</v>
      </c>
      <c r="I339" s="22">
        <v>1</v>
      </c>
      <c r="J339" s="23" t="s">
        <v>141</v>
      </c>
    </row>
    <row r="340" spans="1:10" x14ac:dyDescent="0.25">
      <c r="A340" t="str">
        <f t="shared" si="5"/>
        <v>2008_okt_60</v>
      </c>
      <c r="C340" s="22">
        <v>12226</v>
      </c>
      <c r="D340" s="22">
        <v>2008</v>
      </c>
      <c r="E340" s="23" t="s">
        <v>156</v>
      </c>
      <c r="F340" s="22">
        <v>60</v>
      </c>
      <c r="G340" s="22">
        <v>0.628</v>
      </c>
      <c r="H340" s="22">
        <v>10</v>
      </c>
      <c r="I340" s="22">
        <v>1</v>
      </c>
      <c r="J340" s="23" t="s">
        <v>141</v>
      </c>
    </row>
    <row r="341" spans="1:10" x14ac:dyDescent="0.25">
      <c r="A341" t="str">
        <f t="shared" si="5"/>
        <v>2008_okt_61</v>
      </c>
      <c r="C341" s="22">
        <v>12227</v>
      </c>
      <c r="D341" s="22">
        <v>2008</v>
      </c>
      <c r="E341" s="23" t="s">
        <v>156</v>
      </c>
      <c r="F341" s="22">
        <v>61</v>
      </c>
      <c r="G341" s="22">
        <v>262166</v>
      </c>
      <c r="H341" s="22">
        <v>10</v>
      </c>
      <c r="I341" s="22">
        <v>1</v>
      </c>
      <c r="J341" s="23" t="s">
        <v>141</v>
      </c>
    </row>
    <row r="342" spans="1:10" x14ac:dyDescent="0.25">
      <c r="A342" t="str">
        <f t="shared" si="5"/>
        <v>2008_okt_64</v>
      </c>
      <c r="C342" s="22">
        <v>12228</v>
      </c>
      <c r="D342" s="22">
        <v>2008</v>
      </c>
      <c r="E342" s="23" t="s">
        <v>156</v>
      </c>
      <c r="F342" s="22">
        <v>64</v>
      </c>
      <c r="G342" s="22">
        <v>135988</v>
      </c>
      <c r="H342" s="22">
        <v>10</v>
      </c>
      <c r="I342" s="22">
        <v>1</v>
      </c>
      <c r="J342" s="23" t="s">
        <v>141</v>
      </c>
    </row>
    <row r="343" spans="1:10" x14ac:dyDescent="0.25">
      <c r="A343" t="str">
        <f t="shared" si="5"/>
        <v>2008_okt_66</v>
      </c>
      <c r="C343" s="22">
        <v>12229</v>
      </c>
      <c r="D343" s="22">
        <v>2008</v>
      </c>
      <c r="E343" s="23" t="s">
        <v>156</v>
      </c>
      <c r="F343" s="22">
        <v>66</v>
      </c>
      <c r="G343" s="22">
        <v>398154</v>
      </c>
      <c r="H343" s="22">
        <v>10</v>
      </c>
      <c r="I343" s="22">
        <v>1</v>
      </c>
      <c r="J343" s="23" t="s">
        <v>141</v>
      </c>
    </row>
    <row r="344" spans="1:10" x14ac:dyDescent="0.25">
      <c r="A344" t="str">
        <f t="shared" si="5"/>
        <v>2008_nov_52</v>
      </c>
      <c r="C344" s="22">
        <v>12230</v>
      </c>
      <c r="D344" s="22">
        <v>2008</v>
      </c>
      <c r="E344" s="23" t="s">
        <v>157</v>
      </c>
      <c r="F344" s="22">
        <v>52</v>
      </c>
      <c r="G344" s="22">
        <v>120994</v>
      </c>
      <c r="H344" s="22">
        <v>11</v>
      </c>
      <c r="I344" s="22">
        <v>1</v>
      </c>
      <c r="J344" s="23" t="s">
        <v>141</v>
      </c>
    </row>
    <row r="345" spans="1:10" x14ac:dyDescent="0.25">
      <c r="A345" t="str">
        <f t="shared" si="5"/>
        <v>2008_nov_53</v>
      </c>
      <c r="C345" s="22">
        <v>12231</v>
      </c>
      <c r="D345" s="22">
        <v>2008</v>
      </c>
      <c r="E345" s="23" t="s">
        <v>157</v>
      </c>
      <c r="F345" s="22">
        <v>53</v>
      </c>
      <c r="G345" s="22">
        <v>407443</v>
      </c>
      <c r="H345" s="22">
        <v>11</v>
      </c>
      <c r="I345" s="22">
        <v>1</v>
      </c>
      <c r="J345" s="23" t="s">
        <v>141</v>
      </c>
    </row>
    <row r="346" spans="1:10" x14ac:dyDescent="0.25">
      <c r="A346" t="str">
        <f t="shared" si="5"/>
        <v>2008_nov_54</v>
      </c>
      <c r="C346" s="22">
        <v>12232</v>
      </c>
      <c r="D346" s="22">
        <v>2008</v>
      </c>
      <c r="E346" s="23" t="s">
        <v>157</v>
      </c>
      <c r="F346" s="22">
        <v>54</v>
      </c>
      <c r="G346" s="22">
        <v>0.29599999999999999</v>
      </c>
      <c r="H346" s="22">
        <v>11</v>
      </c>
      <c r="I346" s="22">
        <v>1</v>
      </c>
      <c r="J346" s="23" t="s">
        <v>141</v>
      </c>
    </row>
    <row r="347" spans="1:10" x14ac:dyDescent="0.25">
      <c r="A347" t="str">
        <f t="shared" si="5"/>
        <v>2008_nov_55</v>
      </c>
      <c r="C347" s="22">
        <v>12233</v>
      </c>
      <c r="D347" s="22">
        <v>2008</v>
      </c>
      <c r="E347" s="23" t="s">
        <v>157</v>
      </c>
      <c r="F347" s="22">
        <v>55</v>
      </c>
      <c r="G347" s="22">
        <v>94796</v>
      </c>
      <c r="H347" s="22">
        <v>11</v>
      </c>
      <c r="I347" s="22">
        <v>1</v>
      </c>
      <c r="J347" s="23" t="s">
        <v>141</v>
      </c>
    </row>
    <row r="348" spans="1:10" x14ac:dyDescent="0.25">
      <c r="A348" t="str">
        <f t="shared" si="5"/>
        <v>2008_nov_56</v>
      </c>
      <c r="C348" s="22">
        <v>12234</v>
      </c>
      <c r="D348" s="22">
        <v>2008</v>
      </c>
      <c r="E348" s="23" t="s">
        <v>157</v>
      </c>
      <c r="F348" s="22">
        <v>56</v>
      </c>
      <c r="G348" s="22">
        <v>62640</v>
      </c>
      <c r="H348" s="22">
        <v>11</v>
      </c>
      <c r="I348" s="22">
        <v>1</v>
      </c>
      <c r="J348" s="23" t="s">
        <v>141</v>
      </c>
    </row>
    <row r="349" spans="1:10" x14ac:dyDescent="0.25">
      <c r="A349" t="str">
        <f t="shared" si="5"/>
        <v>2008_nov_57</v>
      </c>
      <c r="C349" s="22">
        <v>12235</v>
      </c>
      <c r="D349" s="22">
        <v>2008</v>
      </c>
      <c r="E349" s="23" t="s">
        <v>157</v>
      </c>
      <c r="F349" s="22">
        <v>57</v>
      </c>
      <c r="G349" s="22">
        <v>1.5129999999999999</v>
      </c>
      <c r="H349" s="22">
        <v>11</v>
      </c>
      <c r="I349" s="22">
        <v>1</v>
      </c>
      <c r="J349" s="23" t="s">
        <v>141</v>
      </c>
    </row>
    <row r="350" spans="1:10" x14ac:dyDescent="0.25">
      <c r="A350" t="str">
        <f t="shared" si="5"/>
        <v>2008_nov_58</v>
      </c>
      <c r="C350" s="22">
        <v>12236</v>
      </c>
      <c r="D350" s="22">
        <v>2008</v>
      </c>
      <c r="E350" s="23" t="s">
        <v>157</v>
      </c>
      <c r="F350" s="22">
        <v>58</v>
      </c>
      <c r="G350" s="22">
        <v>9673</v>
      </c>
      <c r="H350" s="22">
        <v>11</v>
      </c>
      <c r="I350" s="22">
        <v>1</v>
      </c>
      <c r="J350" s="23" t="s">
        <v>141</v>
      </c>
    </row>
    <row r="351" spans="1:10" x14ac:dyDescent="0.25">
      <c r="A351" t="str">
        <f t="shared" si="5"/>
        <v>2008_nov_59</v>
      </c>
      <c r="C351" s="22">
        <v>12237</v>
      </c>
      <c r="D351" s="22">
        <v>2008</v>
      </c>
      <c r="E351" s="23" t="s">
        <v>157</v>
      </c>
      <c r="F351" s="22">
        <v>59</v>
      </c>
      <c r="G351" s="22">
        <v>12145</v>
      </c>
      <c r="H351" s="22">
        <v>11</v>
      </c>
      <c r="I351" s="22">
        <v>1</v>
      </c>
      <c r="J351" s="23" t="s">
        <v>141</v>
      </c>
    </row>
    <row r="352" spans="1:10" x14ac:dyDescent="0.25">
      <c r="A352" t="str">
        <f t="shared" si="5"/>
        <v>2008_nov_60</v>
      </c>
      <c r="C352" s="22">
        <v>12238</v>
      </c>
      <c r="D352" s="22">
        <v>2008</v>
      </c>
      <c r="E352" s="23" t="s">
        <v>157</v>
      </c>
      <c r="F352" s="22">
        <v>60</v>
      </c>
      <c r="G352" s="22">
        <v>0.79600000000000004</v>
      </c>
      <c r="H352" s="22">
        <v>11</v>
      </c>
      <c r="I352" s="22">
        <v>1</v>
      </c>
      <c r="J352" s="23" t="s">
        <v>141</v>
      </c>
    </row>
    <row r="353" spans="1:10" x14ac:dyDescent="0.25">
      <c r="A353" t="str">
        <f t="shared" si="5"/>
        <v>2008_nov_61</v>
      </c>
      <c r="C353" s="22">
        <v>12239</v>
      </c>
      <c r="D353" s="22">
        <v>2008</v>
      </c>
      <c r="E353" s="23" t="s">
        <v>157</v>
      </c>
      <c r="F353" s="22">
        <v>61</v>
      </c>
      <c r="G353" s="22">
        <v>232782</v>
      </c>
      <c r="H353" s="22">
        <v>11</v>
      </c>
      <c r="I353" s="22">
        <v>1</v>
      </c>
      <c r="J353" s="23" t="s">
        <v>141</v>
      </c>
    </row>
    <row r="354" spans="1:10" x14ac:dyDescent="0.25">
      <c r="A354" t="str">
        <f t="shared" si="5"/>
        <v>2008_nov_64</v>
      </c>
      <c r="C354" s="22">
        <v>12240</v>
      </c>
      <c r="D354" s="22">
        <v>2008</v>
      </c>
      <c r="E354" s="23" t="s">
        <v>157</v>
      </c>
      <c r="F354" s="22">
        <v>64</v>
      </c>
      <c r="G354" s="22">
        <v>130255</v>
      </c>
      <c r="H354" s="22">
        <v>11</v>
      </c>
      <c r="I354" s="22">
        <v>1</v>
      </c>
      <c r="J354" s="23" t="s">
        <v>141</v>
      </c>
    </row>
    <row r="355" spans="1:10" x14ac:dyDescent="0.25">
      <c r="A355" t="str">
        <f t="shared" si="5"/>
        <v>2008_nov_66</v>
      </c>
      <c r="C355" s="22">
        <v>12241</v>
      </c>
      <c r="D355" s="22">
        <v>2008</v>
      </c>
      <c r="E355" s="23" t="s">
        <v>157</v>
      </c>
      <c r="F355" s="22">
        <v>66</v>
      </c>
      <c r="G355" s="22">
        <v>363037</v>
      </c>
      <c r="H355" s="22">
        <v>11</v>
      </c>
      <c r="I355" s="22">
        <v>1</v>
      </c>
      <c r="J355" s="23" t="s">
        <v>141</v>
      </c>
    </row>
    <row r="356" spans="1:10" x14ac:dyDescent="0.25">
      <c r="A356" t="str">
        <f t="shared" si="5"/>
        <v>2008_dec_52</v>
      </c>
      <c r="C356" s="22">
        <v>12242</v>
      </c>
      <c r="D356" s="22">
        <v>2008</v>
      </c>
      <c r="E356" s="23" t="s">
        <v>158</v>
      </c>
      <c r="F356" s="22">
        <v>52</v>
      </c>
      <c r="G356" s="22">
        <v>156501</v>
      </c>
      <c r="H356" s="22">
        <v>12</v>
      </c>
      <c r="I356" s="22">
        <v>1</v>
      </c>
      <c r="J356" s="23" t="s">
        <v>141</v>
      </c>
    </row>
    <row r="357" spans="1:10" x14ac:dyDescent="0.25">
      <c r="A357" t="str">
        <f t="shared" si="5"/>
        <v>2008_dec_53</v>
      </c>
      <c r="C357" s="22">
        <v>12243</v>
      </c>
      <c r="D357" s="22">
        <v>2008</v>
      </c>
      <c r="E357" s="23" t="s">
        <v>158</v>
      </c>
      <c r="F357" s="22">
        <v>53</v>
      </c>
      <c r="G357" s="22">
        <v>471768</v>
      </c>
      <c r="H357" s="22">
        <v>12</v>
      </c>
      <c r="I357" s="22">
        <v>1</v>
      </c>
      <c r="J357" s="23" t="s">
        <v>141</v>
      </c>
    </row>
    <row r="358" spans="1:10" x14ac:dyDescent="0.25">
      <c r="A358" t="str">
        <f t="shared" si="5"/>
        <v>2008_dec_54</v>
      </c>
      <c r="C358" s="22">
        <v>12244</v>
      </c>
      <c r="D358" s="22">
        <v>2008</v>
      </c>
      <c r="E358" s="23" t="s">
        <v>158</v>
      </c>
      <c r="F358" s="22">
        <v>54</v>
      </c>
      <c r="G358" s="22">
        <v>0.33100000000000002</v>
      </c>
      <c r="H358" s="22">
        <v>12</v>
      </c>
      <c r="I358" s="22">
        <v>1</v>
      </c>
      <c r="J358" s="23" t="s">
        <v>141</v>
      </c>
    </row>
    <row r="359" spans="1:10" x14ac:dyDescent="0.25">
      <c r="A359" t="str">
        <f t="shared" si="5"/>
        <v>2008_dec_55</v>
      </c>
      <c r="C359" s="22">
        <v>12245</v>
      </c>
      <c r="D359" s="22">
        <v>2008</v>
      </c>
      <c r="E359" s="23" t="s">
        <v>158</v>
      </c>
      <c r="F359" s="22">
        <v>55</v>
      </c>
      <c r="G359" s="22">
        <v>109837</v>
      </c>
      <c r="H359" s="22">
        <v>12</v>
      </c>
      <c r="I359" s="22">
        <v>1</v>
      </c>
      <c r="J359" s="23" t="s">
        <v>141</v>
      </c>
    </row>
    <row r="360" spans="1:10" x14ac:dyDescent="0.25">
      <c r="A360" t="str">
        <f t="shared" si="5"/>
        <v>2008_dec_56</v>
      </c>
      <c r="C360" s="22">
        <v>12246</v>
      </c>
      <c r="D360" s="22">
        <v>2008</v>
      </c>
      <c r="E360" s="23" t="s">
        <v>158</v>
      </c>
      <c r="F360" s="22">
        <v>56</v>
      </c>
      <c r="G360" s="22">
        <v>71840</v>
      </c>
      <c r="H360" s="22">
        <v>12</v>
      </c>
      <c r="I360" s="22">
        <v>1</v>
      </c>
      <c r="J360" s="23" t="s">
        <v>141</v>
      </c>
    </row>
    <row r="361" spans="1:10" x14ac:dyDescent="0.25">
      <c r="A361" t="str">
        <f t="shared" si="5"/>
        <v>2008_dec_57</v>
      </c>
      <c r="C361" s="22">
        <v>12247</v>
      </c>
      <c r="D361" s="22">
        <v>2008</v>
      </c>
      <c r="E361" s="23" t="s">
        <v>158</v>
      </c>
      <c r="F361" s="22">
        <v>57</v>
      </c>
      <c r="G361" s="22">
        <v>1.528</v>
      </c>
      <c r="H361" s="22">
        <v>12</v>
      </c>
      <c r="I361" s="22">
        <v>1</v>
      </c>
      <c r="J361" s="23" t="s">
        <v>141</v>
      </c>
    </row>
    <row r="362" spans="1:10" x14ac:dyDescent="0.25">
      <c r="A362" t="str">
        <f t="shared" si="5"/>
        <v>2008_dec_58</v>
      </c>
      <c r="C362" s="22">
        <v>12248</v>
      </c>
      <c r="D362" s="22">
        <v>2008</v>
      </c>
      <c r="E362" s="23" t="s">
        <v>158</v>
      </c>
      <c r="F362" s="22">
        <v>58</v>
      </c>
      <c r="G362" s="22">
        <v>6141</v>
      </c>
      <c r="H362" s="22">
        <v>12</v>
      </c>
      <c r="I362" s="22">
        <v>1</v>
      </c>
      <c r="J362" s="23" t="s">
        <v>141</v>
      </c>
    </row>
    <row r="363" spans="1:10" x14ac:dyDescent="0.25">
      <c r="A363" t="str">
        <f t="shared" si="5"/>
        <v>2008_dec_59</v>
      </c>
      <c r="C363" s="22">
        <v>12249</v>
      </c>
      <c r="D363" s="22">
        <v>2008</v>
      </c>
      <c r="E363" s="23" t="s">
        <v>158</v>
      </c>
      <c r="F363" s="22">
        <v>59</v>
      </c>
      <c r="G363" s="22">
        <v>7344</v>
      </c>
      <c r="H363" s="22">
        <v>12</v>
      </c>
      <c r="I363" s="22">
        <v>1</v>
      </c>
      <c r="J363" s="23" t="s">
        <v>141</v>
      </c>
    </row>
    <row r="364" spans="1:10" x14ac:dyDescent="0.25">
      <c r="A364" t="str">
        <f t="shared" si="5"/>
        <v>2008_dec_60</v>
      </c>
      <c r="C364" s="22">
        <v>12250</v>
      </c>
      <c r="D364" s="22">
        <v>2008</v>
      </c>
      <c r="E364" s="23" t="s">
        <v>158</v>
      </c>
      <c r="F364" s="22">
        <v>60</v>
      </c>
      <c r="G364" s="22">
        <v>0.83599999999999997</v>
      </c>
      <c r="H364" s="22">
        <v>12</v>
      </c>
      <c r="I364" s="22">
        <v>1</v>
      </c>
      <c r="J364" s="23" t="s">
        <v>141</v>
      </c>
    </row>
    <row r="365" spans="1:10" x14ac:dyDescent="0.25">
      <c r="A365" t="str">
        <f t="shared" si="5"/>
        <v>2008_dec_61</v>
      </c>
      <c r="C365" s="22">
        <v>12251</v>
      </c>
      <c r="D365" s="22">
        <v>2008</v>
      </c>
      <c r="E365" s="23" t="s">
        <v>158</v>
      </c>
      <c r="F365" s="22">
        <v>61</v>
      </c>
      <c r="G365" s="22">
        <v>278920</v>
      </c>
      <c r="H365" s="22">
        <v>12</v>
      </c>
      <c r="I365" s="22">
        <v>1</v>
      </c>
      <c r="J365" s="23" t="s">
        <v>141</v>
      </c>
    </row>
    <row r="366" spans="1:10" x14ac:dyDescent="0.25">
      <c r="A366" t="str">
        <f t="shared" si="5"/>
        <v>2008_dec_64</v>
      </c>
      <c r="C366" s="22">
        <v>12252</v>
      </c>
      <c r="D366" s="22">
        <v>2008</v>
      </c>
      <c r="E366" s="23" t="s">
        <v>158</v>
      </c>
      <c r="F366" s="22">
        <v>64</v>
      </c>
      <c r="G366" s="22">
        <v>132201</v>
      </c>
      <c r="H366" s="22">
        <v>12</v>
      </c>
      <c r="I366" s="22">
        <v>1</v>
      </c>
      <c r="J366" s="23" t="s">
        <v>141</v>
      </c>
    </row>
    <row r="367" spans="1:10" x14ac:dyDescent="0.25">
      <c r="A367" t="str">
        <f t="shared" si="5"/>
        <v>2008_dec_66</v>
      </c>
      <c r="C367" s="22">
        <v>12253</v>
      </c>
      <c r="D367" s="22">
        <v>2008</v>
      </c>
      <c r="E367" s="23" t="s">
        <v>158</v>
      </c>
      <c r="F367" s="22">
        <v>66</v>
      </c>
      <c r="G367" s="22">
        <v>411121</v>
      </c>
      <c r="H367" s="22">
        <v>12</v>
      </c>
      <c r="I367" s="22">
        <v>1</v>
      </c>
      <c r="J367" s="23" t="s">
        <v>141</v>
      </c>
    </row>
    <row r="368" spans="1:10" x14ac:dyDescent="0.25">
      <c r="A368" t="str">
        <f t="shared" si="5"/>
        <v>2009_jan_52</v>
      </c>
      <c r="C368" s="22">
        <v>12254</v>
      </c>
      <c r="D368" s="22">
        <v>2009</v>
      </c>
      <c r="E368" s="23" t="s">
        <v>146</v>
      </c>
      <c r="F368" s="22">
        <v>52</v>
      </c>
      <c r="G368" s="22">
        <v>133195</v>
      </c>
      <c r="H368" s="22">
        <v>1</v>
      </c>
      <c r="I368" s="22">
        <v>1</v>
      </c>
      <c r="J368" s="23" t="s">
        <v>141</v>
      </c>
    </row>
    <row r="369" spans="1:10" x14ac:dyDescent="0.25">
      <c r="A369" t="str">
        <f t="shared" si="5"/>
        <v>2009_jan_53</v>
      </c>
      <c r="C369" s="22">
        <v>12255</v>
      </c>
      <c r="D369" s="22">
        <v>2009</v>
      </c>
      <c r="E369" s="23" t="s">
        <v>146</v>
      </c>
      <c r="F369" s="22">
        <v>53</v>
      </c>
      <c r="G369" s="22">
        <v>606721</v>
      </c>
      <c r="H369" s="22">
        <v>1</v>
      </c>
      <c r="I369" s="22">
        <v>1</v>
      </c>
      <c r="J369" s="23" t="s">
        <v>141</v>
      </c>
    </row>
    <row r="370" spans="1:10" x14ac:dyDescent="0.25">
      <c r="A370" t="str">
        <f t="shared" si="5"/>
        <v>2009_jan_54</v>
      </c>
      <c r="C370" s="22">
        <v>12256</v>
      </c>
      <c r="D370" s="22">
        <v>2009</v>
      </c>
      <c r="E370" s="23" t="s">
        <v>146</v>
      </c>
      <c r="F370" s="22">
        <v>54</v>
      </c>
      <c r="G370" s="22">
        <v>0.219</v>
      </c>
      <c r="H370" s="22">
        <v>1</v>
      </c>
      <c r="I370" s="22">
        <v>1</v>
      </c>
      <c r="J370" s="23" t="s">
        <v>141</v>
      </c>
    </row>
    <row r="371" spans="1:10" x14ac:dyDescent="0.25">
      <c r="A371" t="str">
        <f t="shared" si="5"/>
        <v>2009_jan_55</v>
      </c>
      <c r="C371" s="22">
        <v>12257</v>
      </c>
      <c r="D371" s="22">
        <v>2009</v>
      </c>
      <c r="E371" s="23" t="s">
        <v>146</v>
      </c>
      <c r="F371" s="22">
        <v>55</v>
      </c>
      <c r="G371" s="22">
        <v>114445</v>
      </c>
      <c r="H371" s="22">
        <v>1</v>
      </c>
      <c r="I371" s="22">
        <v>1</v>
      </c>
      <c r="J371" s="23" t="s">
        <v>141</v>
      </c>
    </row>
    <row r="372" spans="1:10" x14ac:dyDescent="0.25">
      <c r="A372" t="str">
        <f t="shared" si="5"/>
        <v>2009_jan_56</v>
      </c>
      <c r="C372" s="22">
        <v>12258</v>
      </c>
      <c r="D372" s="22">
        <v>2009</v>
      </c>
      <c r="E372" s="23" t="s">
        <v>146</v>
      </c>
      <c r="F372" s="22">
        <v>56</v>
      </c>
      <c r="G372" s="22">
        <v>76067</v>
      </c>
      <c r="H372" s="22">
        <v>1</v>
      </c>
      <c r="I372" s="22">
        <v>1</v>
      </c>
      <c r="J372" s="23" t="s">
        <v>141</v>
      </c>
    </row>
    <row r="373" spans="1:10" x14ac:dyDescent="0.25">
      <c r="A373" t="str">
        <f t="shared" si="5"/>
        <v>2009_jan_57</v>
      </c>
      <c r="C373" s="22">
        <v>12259</v>
      </c>
      <c r="D373" s="22">
        <v>2009</v>
      </c>
      <c r="E373" s="23" t="s">
        <v>146</v>
      </c>
      <c r="F373" s="22">
        <v>57</v>
      </c>
      <c r="G373" s="22">
        <v>1.504</v>
      </c>
      <c r="H373" s="22">
        <v>1</v>
      </c>
      <c r="I373" s="22">
        <v>1</v>
      </c>
      <c r="J373" s="23" t="s">
        <v>141</v>
      </c>
    </row>
    <row r="374" spans="1:10" x14ac:dyDescent="0.25">
      <c r="A374" t="str">
        <f t="shared" si="5"/>
        <v>2009_jan_58</v>
      </c>
      <c r="C374" s="22">
        <v>12260</v>
      </c>
      <c r="D374" s="22">
        <v>2009</v>
      </c>
      <c r="E374" s="23" t="s">
        <v>146</v>
      </c>
      <c r="F374" s="22">
        <v>58</v>
      </c>
      <c r="G374" s="22">
        <v>3024</v>
      </c>
      <c r="H374" s="22">
        <v>1</v>
      </c>
      <c r="I374" s="22">
        <v>1</v>
      </c>
      <c r="J374" s="23" t="s">
        <v>141</v>
      </c>
    </row>
    <row r="375" spans="1:10" x14ac:dyDescent="0.25">
      <c r="A375" t="str">
        <f t="shared" si="5"/>
        <v>2009_jan_59</v>
      </c>
      <c r="C375" s="22">
        <v>12261</v>
      </c>
      <c r="D375" s="22">
        <v>2009</v>
      </c>
      <c r="E375" s="23" t="s">
        <v>146</v>
      </c>
      <c r="F375" s="22">
        <v>59</v>
      </c>
      <c r="G375" s="22">
        <v>4003</v>
      </c>
      <c r="H375" s="22">
        <v>1</v>
      </c>
      <c r="I375" s="22">
        <v>1</v>
      </c>
      <c r="J375" s="23" t="s">
        <v>141</v>
      </c>
    </row>
    <row r="376" spans="1:10" x14ac:dyDescent="0.25">
      <c r="A376" t="str">
        <f t="shared" si="5"/>
        <v>2009_jan_60</v>
      </c>
      <c r="C376" s="22">
        <v>12262</v>
      </c>
      <c r="D376" s="22">
        <v>2009</v>
      </c>
      <c r="E376" s="23" t="s">
        <v>146</v>
      </c>
      <c r="F376" s="22">
        <v>60</v>
      </c>
      <c r="G376" s="22">
        <v>0.755</v>
      </c>
      <c r="H376" s="22">
        <v>1</v>
      </c>
      <c r="I376" s="22">
        <v>1</v>
      </c>
      <c r="J376" s="23" t="s">
        <v>141</v>
      </c>
    </row>
    <row r="377" spans="1:10" x14ac:dyDescent="0.25">
      <c r="A377" t="str">
        <f t="shared" si="5"/>
        <v>2009_jan_61</v>
      </c>
      <c r="C377" s="22">
        <v>12263</v>
      </c>
      <c r="D377" s="22">
        <v>2009</v>
      </c>
      <c r="E377" s="23" t="s">
        <v>146</v>
      </c>
      <c r="F377" s="22">
        <v>61</v>
      </c>
      <c r="G377" s="22">
        <v>224092</v>
      </c>
      <c r="H377" s="22">
        <v>1</v>
      </c>
      <c r="I377" s="22">
        <v>1</v>
      </c>
      <c r="J377" s="23" t="s">
        <v>141</v>
      </c>
    </row>
    <row r="378" spans="1:10" x14ac:dyDescent="0.25">
      <c r="A378" t="str">
        <f t="shared" si="5"/>
        <v>2009_jan_64</v>
      </c>
      <c r="C378" s="22">
        <v>12264</v>
      </c>
      <c r="D378" s="22">
        <v>2009</v>
      </c>
      <c r="E378" s="23" t="s">
        <v>146</v>
      </c>
      <c r="F378" s="22">
        <v>64</v>
      </c>
      <c r="G378" s="22">
        <v>129566</v>
      </c>
      <c r="H378" s="22">
        <v>1</v>
      </c>
      <c r="I378" s="22">
        <v>1</v>
      </c>
      <c r="J378" s="23" t="s">
        <v>141</v>
      </c>
    </row>
    <row r="379" spans="1:10" x14ac:dyDescent="0.25">
      <c r="A379" t="str">
        <f t="shared" si="5"/>
        <v>2009_1_65</v>
      </c>
      <c r="C379" s="22">
        <v>12265</v>
      </c>
      <c r="D379" s="22">
        <v>2009</v>
      </c>
      <c r="E379" s="23" t="s">
        <v>159</v>
      </c>
      <c r="F379" s="22">
        <v>65</v>
      </c>
      <c r="G379" s="22">
        <v>22.891999999999999</v>
      </c>
      <c r="H379" s="22">
        <v>1</v>
      </c>
      <c r="I379" s="22">
        <v>1</v>
      </c>
      <c r="J379" s="23" t="s">
        <v>141</v>
      </c>
    </row>
    <row r="380" spans="1:10" x14ac:dyDescent="0.25">
      <c r="A380" t="str">
        <f t="shared" si="5"/>
        <v>2009_jan_66</v>
      </c>
      <c r="C380" s="22">
        <v>12266</v>
      </c>
      <c r="D380" s="22">
        <v>2009</v>
      </c>
      <c r="E380" s="23" t="s">
        <v>146</v>
      </c>
      <c r="F380" s="22">
        <v>66</v>
      </c>
      <c r="G380" s="22">
        <v>353658</v>
      </c>
      <c r="H380" s="22">
        <v>1</v>
      </c>
      <c r="I380" s="22">
        <v>1</v>
      </c>
      <c r="J380" s="23" t="s">
        <v>141</v>
      </c>
    </row>
    <row r="381" spans="1:10" x14ac:dyDescent="0.25">
      <c r="A381" t="str">
        <f t="shared" si="5"/>
        <v>2009_feb_52</v>
      </c>
      <c r="C381" s="22">
        <v>12267</v>
      </c>
      <c r="D381" s="22">
        <v>2009</v>
      </c>
      <c r="E381" s="23" t="s">
        <v>147</v>
      </c>
      <c r="F381" s="22">
        <v>52</v>
      </c>
      <c r="G381" s="22">
        <v>183507</v>
      </c>
      <c r="H381" s="22">
        <v>2</v>
      </c>
      <c r="I381" s="22">
        <v>1</v>
      </c>
      <c r="J381" s="23" t="s">
        <v>141</v>
      </c>
    </row>
    <row r="382" spans="1:10" x14ac:dyDescent="0.25">
      <c r="A382" t="str">
        <f t="shared" si="5"/>
        <v>2009_feb_53</v>
      </c>
      <c r="C382" s="22">
        <v>12268</v>
      </c>
      <c r="D382" s="22">
        <v>2009</v>
      </c>
      <c r="E382" s="23" t="s">
        <v>147</v>
      </c>
      <c r="F382" s="22">
        <v>53</v>
      </c>
      <c r="G382" s="22">
        <v>731141</v>
      </c>
      <c r="H382" s="22">
        <v>2</v>
      </c>
      <c r="I382" s="22">
        <v>1</v>
      </c>
      <c r="J382" s="23" t="s">
        <v>141</v>
      </c>
    </row>
    <row r="383" spans="1:10" x14ac:dyDescent="0.25">
      <c r="A383" t="str">
        <f t="shared" si="5"/>
        <v>2009_feb_54</v>
      </c>
      <c r="C383" s="22">
        <v>12269</v>
      </c>
      <c r="D383" s="22">
        <v>2009</v>
      </c>
      <c r="E383" s="23" t="s">
        <v>147</v>
      </c>
      <c r="F383" s="22">
        <v>54</v>
      </c>
      <c r="G383" s="22">
        <v>0.25</v>
      </c>
      <c r="H383" s="22">
        <v>2</v>
      </c>
      <c r="I383" s="22">
        <v>1</v>
      </c>
      <c r="J383" s="23" t="s">
        <v>141</v>
      </c>
    </row>
    <row r="384" spans="1:10" x14ac:dyDescent="0.25">
      <c r="A384" t="str">
        <f t="shared" si="5"/>
        <v>2009_feb_55</v>
      </c>
      <c r="C384" s="22">
        <v>12270</v>
      </c>
      <c r="D384" s="22">
        <v>2009</v>
      </c>
      <c r="E384" s="23" t="s">
        <v>147</v>
      </c>
      <c r="F384" s="22">
        <v>55</v>
      </c>
      <c r="G384" s="22">
        <v>121606</v>
      </c>
      <c r="H384" s="22">
        <v>2</v>
      </c>
      <c r="I384" s="22">
        <v>1</v>
      </c>
      <c r="J384" s="23" t="s">
        <v>141</v>
      </c>
    </row>
    <row r="385" spans="1:10" x14ac:dyDescent="0.25">
      <c r="A385" t="str">
        <f t="shared" si="5"/>
        <v>2009_feb_56</v>
      </c>
      <c r="C385" s="22">
        <v>12271</v>
      </c>
      <c r="D385" s="22">
        <v>2009</v>
      </c>
      <c r="E385" s="23" t="s">
        <v>147</v>
      </c>
      <c r="F385" s="22">
        <v>56</v>
      </c>
      <c r="G385" s="22">
        <v>78650</v>
      </c>
      <c r="H385" s="22">
        <v>2</v>
      </c>
      <c r="I385" s="22">
        <v>1</v>
      </c>
      <c r="J385" s="23" t="s">
        <v>141</v>
      </c>
    </row>
    <row r="386" spans="1:10" x14ac:dyDescent="0.25">
      <c r="A386" t="str">
        <f t="shared" si="5"/>
        <v>2009_feb_57</v>
      </c>
      <c r="C386" s="22">
        <v>12272</v>
      </c>
      <c r="D386" s="22">
        <v>2009</v>
      </c>
      <c r="E386" s="23" t="s">
        <v>147</v>
      </c>
      <c r="F386" s="22">
        <v>57</v>
      </c>
      <c r="G386" s="22">
        <v>1.546</v>
      </c>
      <c r="H386" s="22">
        <v>2</v>
      </c>
      <c r="I386" s="22">
        <v>1</v>
      </c>
      <c r="J386" s="23" t="s">
        <v>141</v>
      </c>
    </row>
    <row r="387" spans="1:10" x14ac:dyDescent="0.25">
      <c r="A387" t="str">
        <f t="shared" si="5"/>
        <v>2009_feb_58</v>
      </c>
      <c r="C387" s="22">
        <v>12273</v>
      </c>
      <c r="D387" s="22">
        <v>2009</v>
      </c>
      <c r="E387" s="23" t="s">
        <v>147</v>
      </c>
      <c r="F387" s="22">
        <v>58</v>
      </c>
      <c r="G387" s="22">
        <v>8106</v>
      </c>
      <c r="H387" s="22">
        <v>2</v>
      </c>
      <c r="I387" s="22">
        <v>1</v>
      </c>
      <c r="J387" s="23" t="s">
        <v>141</v>
      </c>
    </row>
    <row r="388" spans="1:10" x14ac:dyDescent="0.25">
      <c r="A388" t="str">
        <f t="shared" si="5"/>
        <v>2009_feb_59</v>
      </c>
      <c r="C388" s="22">
        <v>12274</v>
      </c>
      <c r="D388" s="22">
        <v>2009</v>
      </c>
      <c r="E388" s="23" t="s">
        <v>147</v>
      </c>
      <c r="F388" s="22">
        <v>59</v>
      </c>
      <c r="G388" s="22">
        <v>9663</v>
      </c>
      <c r="H388" s="22">
        <v>2</v>
      </c>
      <c r="I388" s="22">
        <v>1</v>
      </c>
      <c r="J388" s="23" t="s">
        <v>141</v>
      </c>
    </row>
    <row r="389" spans="1:10" x14ac:dyDescent="0.25">
      <c r="A389" t="str">
        <f t="shared" ref="A389:A452" si="6">D389&amp;A$2&amp;E389&amp;A$2&amp;F389</f>
        <v>2009_feb_60</v>
      </c>
      <c r="C389" s="22">
        <v>12275</v>
      </c>
      <c r="D389" s="22">
        <v>2009</v>
      </c>
      <c r="E389" s="23" t="s">
        <v>147</v>
      </c>
      <c r="F389" s="22">
        <v>60</v>
      </c>
      <c r="G389" s="22">
        <v>0.83799999999999997</v>
      </c>
      <c r="H389" s="22">
        <v>2</v>
      </c>
      <c r="I389" s="22">
        <v>1</v>
      </c>
      <c r="J389" s="23" t="s">
        <v>141</v>
      </c>
    </row>
    <row r="390" spans="1:10" x14ac:dyDescent="0.25">
      <c r="A390" t="str">
        <f t="shared" si="6"/>
        <v>2009_feb_61</v>
      </c>
      <c r="C390" s="22">
        <v>12276</v>
      </c>
      <c r="D390" s="22">
        <v>2009</v>
      </c>
      <c r="E390" s="23" t="s">
        <v>147</v>
      </c>
      <c r="F390" s="22">
        <v>61</v>
      </c>
      <c r="G390" s="22">
        <v>320645</v>
      </c>
      <c r="H390" s="22">
        <v>2</v>
      </c>
      <c r="I390" s="22">
        <v>1</v>
      </c>
      <c r="J390" s="23" t="s">
        <v>141</v>
      </c>
    </row>
    <row r="391" spans="1:10" x14ac:dyDescent="0.25">
      <c r="A391" t="str">
        <f t="shared" si="6"/>
        <v>2009_feb_64</v>
      </c>
      <c r="C391" s="22">
        <v>12277</v>
      </c>
      <c r="D391" s="22">
        <v>2009</v>
      </c>
      <c r="E391" s="23" t="s">
        <v>147</v>
      </c>
      <c r="F391" s="22">
        <v>64</v>
      </c>
      <c r="G391" s="22">
        <v>139956</v>
      </c>
      <c r="H391" s="22">
        <v>2</v>
      </c>
      <c r="I391" s="22">
        <v>1</v>
      </c>
      <c r="J391" s="23" t="s">
        <v>141</v>
      </c>
    </row>
    <row r="392" spans="1:10" x14ac:dyDescent="0.25">
      <c r="A392" t="str">
        <f t="shared" si="6"/>
        <v>2009_2_65</v>
      </c>
      <c r="C392" s="22">
        <v>12278</v>
      </c>
      <c r="D392" s="22">
        <v>2009</v>
      </c>
      <c r="E392" s="23" t="s">
        <v>160</v>
      </c>
      <c r="F392" s="22">
        <v>65</v>
      </c>
      <c r="G392" s="22">
        <v>-16.577999999999999</v>
      </c>
      <c r="H392" s="22">
        <v>2</v>
      </c>
      <c r="I392" s="22">
        <v>1</v>
      </c>
      <c r="J392" s="23" t="s">
        <v>141</v>
      </c>
    </row>
    <row r="393" spans="1:10" x14ac:dyDescent="0.25">
      <c r="A393" t="str">
        <f t="shared" si="6"/>
        <v>2009_feb_66</v>
      </c>
      <c r="C393" s="22">
        <v>12279</v>
      </c>
      <c r="D393" s="22">
        <v>2009</v>
      </c>
      <c r="E393" s="23" t="s">
        <v>147</v>
      </c>
      <c r="F393" s="22">
        <v>66</v>
      </c>
      <c r="G393" s="22">
        <v>460601</v>
      </c>
      <c r="H393" s="22">
        <v>2</v>
      </c>
      <c r="I393" s="22">
        <v>1</v>
      </c>
      <c r="J393" s="23" t="s">
        <v>141</v>
      </c>
    </row>
    <row r="394" spans="1:10" x14ac:dyDescent="0.25">
      <c r="A394" t="str">
        <f t="shared" si="6"/>
        <v>2009_mrt_52</v>
      </c>
      <c r="C394" s="22">
        <v>12280</v>
      </c>
      <c r="D394" s="22">
        <v>2009</v>
      </c>
      <c r="E394" s="23" t="s">
        <v>148</v>
      </c>
      <c r="F394" s="22">
        <v>52</v>
      </c>
      <c r="G394" s="22">
        <v>165076</v>
      </c>
      <c r="H394" s="22">
        <v>3</v>
      </c>
      <c r="I394" s="22">
        <v>1</v>
      </c>
      <c r="J394" s="23" t="s">
        <v>141</v>
      </c>
    </row>
    <row r="395" spans="1:10" x14ac:dyDescent="0.25">
      <c r="A395" t="str">
        <f t="shared" si="6"/>
        <v>2009_mrt_53</v>
      </c>
      <c r="C395" s="22">
        <v>12281</v>
      </c>
      <c r="D395" s="22">
        <v>2009</v>
      </c>
      <c r="E395" s="23" t="s">
        <v>148</v>
      </c>
      <c r="F395" s="22">
        <v>53</v>
      </c>
      <c r="G395" s="22">
        <v>874053</v>
      </c>
      <c r="H395" s="22">
        <v>3</v>
      </c>
      <c r="I395" s="22">
        <v>1</v>
      </c>
      <c r="J395" s="23" t="s">
        <v>141</v>
      </c>
    </row>
    <row r="396" spans="1:10" x14ac:dyDescent="0.25">
      <c r="A396" t="str">
        <f t="shared" si="6"/>
        <v>2009_mrt_54</v>
      </c>
      <c r="C396" s="22">
        <v>12282</v>
      </c>
      <c r="D396" s="22">
        <v>2009</v>
      </c>
      <c r="E396" s="23" t="s">
        <v>148</v>
      </c>
      <c r="F396" s="22">
        <v>54</v>
      </c>
      <c r="G396" s="22">
        <v>0.188</v>
      </c>
      <c r="H396" s="22">
        <v>3</v>
      </c>
      <c r="I396" s="22">
        <v>1</v>
      </c>
      <c r="J396" s="23" t="s">
        <v>141</v>
      </c>
    </row>
    <row r="397" spans="1:10" x14ac:dyDescent="0.25">
      <c r="A397" t="str">
        <f t="shared" si="6"/>
        <v>2009_mrt_55</v>
      </c>
      <c r="C397" s="22">
        <v>12283</v>
      </c>
      <c r="D397" s="22">
        <v>2009</v>
      </c>
      <c r="E397" s="23" t="s">
        <v>148</v>
      </c>
      <c r="F397" s="22">
        <v>55</v>
      </c>
      <c r="G397" s="22">
        <v>145824</v>
      </c>
      <c r="H397" s="22">
        <v>3</v>
      </c>
      <c r="I397" s="22">
        <v>1</v>
      </c>
      <c r="J397" s="23" t="s">
        <v>141</v>
      </c>
    </row>
    <row r="398" spans="1:10" x14ac:dyDescent="0.25">
      <c r="A398" t="str">
        <f t="shared" si="6"/>
        <v>2009_mrt_56</v>
      </c>
      <c r="C398" s="22">
        <v>12284</v>
      </c>
      <c r="D398" s="22">
        <v>2009</v>
      </c>
      <c r="E398" s="23" t="s">
        <v>148</v>
      </c>
      <c r="F398" s="22">
        <v>56</v>
      </c>
      <c r="G398" s="22">
        <v>98565</v>
      </c>
      <c r="H398" s="22">
        <v>3</v>
      </c>
      <c r="I398" s="22">
        <v>1</v>
      </c>
      <c r="J398" s="23" t="s">
        <v>141</v>
      </c>
    </row>
    <row r="399" spans="1:10" x14ac:dyDescent="0.25">
      <c r="A399" t="str">
        <f t="shared" si="6"/>
        <v>2009_mrt_57</v>
      </c>
      <c r="C399" s="22">
        <v>12285</v>
      </c>
      <c r="D399" s="22">
        <v>2009</v>
      </c>
      <c r="E399" s="23" t="s">
        <v>148</v>
      </c>
      <c r="F399" s="22">
        <v>57</v>
      </c>
      <c r="G399" s="22">
        <v>1.4790000000000001</v>
      </c>
      <c r="H399" s="22">
        <v>3</v>
      </c>
      <c r="I399" s="22">
        <v>1</v>
      </c>
      <c r="J399" s="23" t="s">
        <v>141</v>
      </c>
    </row>
    <row r="400" spans="1:10" x14ac:dyDescent="0.25">
      <c r="A400" t="str">
        <f t="shared" si="6"/>
        <v>2009_mrt_58</v>
      </c>
      <c r="C400" s="22">
        <v>12286</v>
      </c>
      <c r="D400" s="22">
        <v>2009</v>
      </c>
      <c r="E400" s="23" t="s">
        <v>148</v>
      </c>
      <c r="F400" s="22">
        <v>58</v>
      </c>
      <c r="G400" s="22">
        <v>35925</v>
      </c>
      <c r="H400" s="22">
        <v>3</v>
      </c>
      <c r="I400" s="22">
        <v>1</v>
      </c>
      <c r="J400" s="23" t="s">
        <v>141</v>
      </c>
    </row>
    <row r="401" spans="1:10" x14ac:dyDescent="0.25">
      <c r="A401" t="str">
        <f t="shared" si="6"/>
        <v>2009_mrt_59</v>
      </c>
      <c r="C401" s="22">
        <v>12287</v>
      </c>
      <c r="D401" s="22">
        <v>2009</v>
      </c>
      <c r="E401" s="23" t="s">
        <v>148</v>
      </c>
      <c r="F401" s="22">
        <v>59</v>
      </c>
      <c r="G401" s="22">
        <v>54236</v>
      </c>
      <c r="H401" s="22">
        <v>3</v>
      </c>
      <c r="I401" s="22">
        <v>1</v>
      </c>
      <c r="J401" s="23" t="s">
        <v>141</v>
      </c>
    </row>
    <row r="402" spans="1:10" x14ac:dyDescent="0.25">
      <c r="A402" t="str">
        <f t="shared" si="6"/>
        <v>2009_mrt_60</v>
      </c>
      <c r="C402" s="22">
        <v>12288</v>
      </c>
      <c r="D402" s="22">
        <v>2009</v>
      </c>
      <c r="E402" s="23" t="s">
        <v>148</v>
      </c>
      <c r="F402" s="22">
        <v>60</v>
      </c>
      <c r="G402" s="22">
        <v>0.66200000000000003</v>
      </c>
      <c r="H402" s="22">
        <v>3</v>
      </c>
      <c r="I402" s="22">
        <v>1</v>
      </c>
      <c r="J402" s="23" t="s">
        <v>141</v>
      </c>
    </row>
    <row r="403" spans="1:10" x14ac:dyDescent="0.25">
      <c r="A403" t="str">
        <f t="shared" si="6"/>
        <v>2009_mrt_61</v>
      </c>
      <c r="C403" s="22">
        <v>12289</v>
      </c>
      <c r="D403" s="22">
        <v>2009</v>
      </c>
      <c r="E403" s="23" t="s">
        <v>148</v>
      </c>
      <c r="F403" s="22">
        <v>61</v>
      </c>
      <c r="G403" s="22">
        <v>303946</v>
      </c>
      <c r="H403" s="22">
        <v>3</v>
      </c>
      <c r="I403" s="22">
        <v>1</v>
      </c>
      <c r="J403" s="23" t="s">
        <v>141</v>
      </c>
    </row>
    <row r="404" spans="1:10" x14ac:dyDescent="0.25">
      <c r="A404" t="str">
        <f t="shared" si="6"/>
        <v>2009_mrt_64</v>
      </c>
      <c r="C404" s="22">
        <v>12290</v>
      </c>
      <c r="D404" s="22">
        <v>2009</v>
      </c>
      <c r="E404" s="23" t="s">
        <v>148</v>
      </c>
      <c r="F404" s="22">
        <v>64</v>
      </c>
      <c r="G404" s="22">
        <v>203268</v>
      </c>
      <c r="H404" s="22">
        <v>3</v>
      </c>
      <c r="I404" s="22">
        <v>1</v>
      </c>
      <c r="J404" s="23" t="s">
        <v>141</v>
      </c>
    </row>
    <row r="405" spans="1:10" x14ac:dyDescent="0.25">
      <c r="A405" t="str">
        <f t="shared" si="6"/>
        <v>2009_3_65</v>
      </c>
      <c r="C405" s="22">
        <v>12291</v>
      </c>
      <c r="D405" s="22">
        <v>2009</v>
      </c>
      <c r="E405" s="23" t="s">
        <v>161</v>
      </c>
      <c r="F405" s="22">
        <v>65</v>
      </c>
      <c r="G405" s="22">
        <v>-23.992000000000001</v>
      </c>
      <c r="H405" s="22">
        <v>3</v>
      </c>
      <c r="I405" s="22">
        <v>1</v>
      </c>
      <c r="J405" s="23" t="s">
        <v>141</v>
      </c>
    </row>
    <row r="406" spans="1:10" x14ac:dyDescent="0.25">
      <c r="A406" t="str">
        <f t="shared" si="6"/>
        <v>2009_mrt_66</v>
      </c>
      <c r="C406" s="22">
        <v>12292</v>
      </c>
      <c r="D406" s="22">
        <v>2009</v>
      </c>
      <c r="E406" s="23" t="s">
        <v>148</v>
      </c>
      <c r="F406" s="22">
        <v>66</v>
      </c>
      <c r="G406" s="22">
        <v>507214</v>
      </c>
      <c r="H406" s="22">
        <v>3</v>
      </c>
      <c r="I406" s="22">
        <v>1</v>
      </c>
      <c r="J406" s="23" t="s">
        <v>141</v>
      </c>
    </row>
    <row r="407" spans="1:10" x14ac:dyDescent="0.25">
      <c r="A407" t="str">
        <f t="shared" si="6"/>
        <v>2009_apr_52</v>
      </c>
      <c r="C407" s="22">
        <v>12293</v>
      </c>
      <c r="D407" s="22">
        <v>2009</v>
      </c>
      <c r="E407" s="23" t="s">
        <v>149</v>
      </c>
      <c r="F407" s="22">
        <v>52</v>
      </c>
      <c r="G407" s="22">
        <v>136237</v>
      </c>
      <c r="H407" s="22">
        <v>4</v>
      </c>
      <c r="I407" s="22">
        <v>1</v>
      </c>
      <c r="J407" s="23" t="s">
        <v>141</v>
      </c>
    </row>
    <row r="408" spans="1:10" x14ac:dyDescent="0.25">
      <c r="A408" t="str">
        <f t="shared" si="6"/>
        <v>2009_apr_53</v>
      </c>
      <c r="C408" s="22">
        <v>12294</v>
      </c>
      <c r="D408" s="22">
        <v>2009</v>
      </c>
      <c r="E408" s="23" t="s">
        <v>149</v>
      </c>
      <c r="F408" s="22">
        <v>53</v>
      </c>
      <c r="G408" s="22">
        <v>765594</v>
      </c>
      <c r="H408" s="22">
        <v>4</v>
      </c>
      <c r="I408" s="22">
        <v>1</v>
      </c>
      <c r="J408" s="23" t="s">
        <v>141</v>
      </c>
    </row>
    <row r="409" spans="1:10" x14ac:dyDescent="0.25">
      <c r="A409" t="str">
        <f t="shared" si="6"/>
        <v>2009_apr_54</v>
      </c>
      <c r="C409" s="22">
        <v>12295</v>
      </c>
      <c r="D409" s="22">
        <v>2009</v>
      </c>
      <c r="E409" s="23" t="s">
        <v>149</v>
      </c>
      <c r="F409" s="22">
        <v>54</v>
      </c>
      <c r="G409" s="22">
        <v>0.17699999999999999</v>
      </c>
      <c r="H409" s="22">
        <v>4</v>
      </c>
      <c r="I409" s="22">
        <v>1</v>
      </c>
      <c r="J409" s="23" t="s">
        <v>141</v>
      </c>
    </row>
    <row r="410" spans="1:10" x14ac:dyDescent="0.25">
      <c r="A410" t="str">
        <f t="shared" si="6"/>
        <v>2009_apr_55</v>
      </c>
      <c r="C410" s="22">
        <v>12296</v>
      </c>
      <c r="D410" s="22">
        <v>2009</v>
      </c>
      <c r="E410" s="23" t="s">
        <v>149</v>
      </c>
      <c r="F410" s="22">
        <v>55</v>
      </c>
      <c r="G410" s="22">
        <v>131958</v>
      </c>
      <c r="H410" s="22">
        <v>4</v>
      </c>
      <c r="I410" s="22">
        <v>1</v>
      </c>
      <c r="J410" s="23" t="s">
        <v>141</v>
      </c>
    </row>
    <row r="411" spans="1:10" x14ac:dyDescent="0.25">
      <c r="A411" t="str">
        <f t="shared" si="6"/>
        <v>2009_apr_56</v>
      </c>
      <c r="C411" s="22">
        <v>12297</v>
      </c>
      <c r="D411" s="22">
        <v>2009</v>
      </c>
      <c r="E411" s="23" t="s">
        <v>149</v>
      </c>
      <c r="F411" s="22">
        <v>56</v>
      </c>
      <c r="G411" s="22">
        <v>81217</v>
      </c>
      <c r="H411" s="22">
        <v>4</v>
      </c>
      <c r="I411" s="22">
        <v>1</v>
      </c>
      <c r="J411" s="23" t="s">
        <v>141</v>
      </c>
    </row>
    <row r="412" spans="1:10" x14ac:dyDescent="0.25">
      <c r="A412" t="str">
        <f t="shared" si="6"/>
        <v>2009_apr_57</v>
      </c>
      <c r="C412" s="22">
        <v>12298</v>
      </c>
      <c r="D412" s="22">
        <v>2009</v>
      </c>
      <c r="E412" s="23" t="s">
        <v>149</v>
      </c>
      <c r="F412" s="22">
        <v>57</v>
      </c>
      <c r="G412" s="22">
        <v>1.6240000000000001</v>
      </c>
      <c r="H412" s="22">
        <v>4</v>
      </c>
      <c r="I412" s="22">
        <v>1</v>
      </c>
      <c r="J412" s="23" t="s">
        <v>141</v>
      </c>
    </row>
    <row r="413" spans="1:10" x14ac:dyDescent="0.25">
      <c r="A413" t="str">
        <f t="shared" si="6"/>
        <v>2009_apr_58</v>
      </c>
      <c r="C413" s="22">
        <v>12299</v>
      </c>
      <c r="D413" s="22">
        <v>2009</v>
      </c>
      <c r="E413" s="23" t="s">
        <v>149</v>
      </c>
      <c r="F413" s="22">
        <v>58</v>
      </c>
      <c r="G413" s="22">
        <v>90834</v>
      </c>
      <c r="H413" s="22">
        <v>4</v>
      </c>
      <c r="I413" s="22">
        <v>1</v>
      </c>
      <c r="J413" s="23" t="s">
        <v>141</v>
      </c>
    </row>
    <row r="414" spans="1:10" x14ac:dyDescent="0.25">
      <c r="A414" t="str">
        <f t="shared" si="6"/>
        <v>2009_apr_59</v>
      </c>
      <c r="C414" s="22">
        <v>12300</v>
      </c>
      <c r="D414" s="22">
        <v>2009</v>
      </c>
      <c r="E414" s="23" t="s">
        <v>149</v>
      </c>
      <c r="F414" s="22">
        <v>59</v>
      </c>
      <c r="G414" s="22">
        <v>100704</v>
      </c>
      <c r="H414" s="22">
        <v>4</v>
      </c>
      <c r="I414" s="22">
        <v>1</v>
      </c>
      <c r="J414" s="23" t="s">
        <v>141</v>
      </c>
    </row>
    <row r="415" spans="1:10" x14ac:dyDescent="0.25">
      <c r="A415" t="str">
        <f t="shared" si="6"/>
        <v>2009_apr_60</v>
      </c>
      <c r="C415" s="22">
        <v>12301</v>
      </c>
      <c r="D415" s="22">
        <v>2009</v>
      </c>
      <c r="E415" s="23" t="s">
        <v>149</v>
      </c>
      <c r="F415" s="22">
        <v>60</v>
      </c>
      <c r="G415" s="22">
        <v>0.90100000000000002</v>
      </c>
      <c r="H415" s="22">
        <v>4</v>
      </c>
      <c r="I415" s="22">
        <v>1</v>
      </c>
      <c r="J415" s="23" t="s">
        <v>141</v>
      </c>
    </row>
    <row r="416" spans="1:10" x14ac:dyDescent="0.25">
      <c r="A416" t="str">
        <f t="shared" si="6"/>
        <v>2009_apr_61</v>
      </c>
      <c r="C416" s="22">
        <v>12302</v>
      </c>
      <c r="D416" s="22">
        <v>2009</v>
      </c>
      <c r="E416" s="23" t="s">
        <v>149</v>
      </c>
      <c r="F416" s="22">
        <v>61</v>
      </c>
      <c r="G416" s="22">
        <v>261861</v>
      </c>
      <c r="H416" s="22">
        <v>4</v>
      </c>
      <c r="I416" s="22">
        <v>1</v>
      </c>
      <c r="J416" s="23" t="s">
        <v>141</v>
      </c>
    </row>
    <row r="417" spans="1:10" x14ac:dyDescent="0.25">
      <c r="A417" t="str">
        <f t="shared" si="6"/>
        <v>2009_apr_64</v>
      </c>
      <c r="C417" s="22">
        <v>12303</v>
      </c>
      <c r="D417" s="22">
        <v>2009</v>
      </c>
      <c r="E417" s="23" t="s">
        <v>149</v>
      </c>
      <c r="F417" s="22">
        <v>64</v>
      </c>
      <c r="G417" s="22">
        <v>235857</v>
      </c>
      <c r="H417" s="22">
        <v>4</v>
      </c>
      <c r="I417" s="22">
        <v>1</v>
      </c>
      <c r="J417" s="23" t="s">
        <v>141</v>
      </c>
    </row>
    <row r="418" spans="1:10" x14ac:dyDescent="0.25">
      <c r="A418" t="str">
        <f t="shared" si="6"/>
        <v>2009_4_65</v>
      </c>
      <c r="C418" s="22">
        <v>12304</v>
      </c>
      <c r="D418" s="22">
        <v>2009</v>
      </c>
      <c r="E418" s="23" t="s">
        <v>162</v>
      </c>
      <c r="F418" s="22">
        <v>65</v>
      </c>
      <c r="G418" s="22">
        <v>-14.397</v>
      </c>
      <c r="H418" s="22">
        <v>4</v>
      </c>
      <c r="I418" s="22">
        <v>1</v>
      </c>
      <c r="J418" s="23" t="s">
        <v>141</v>
      </c>
    </row>
    <row r="419" spans="1:10" x14ac:dyDescent="0.25">
      <c r="A419" t="str">
        <f t="shared" si="6"/>
        <v>2009_apr_66</v>
      </c>
      <c r="C419" s="22">
        <v>12305</v>
      </c>
      <c r="D419" s="22">
        <v>2009</v>
      </c>
      <c r="E419" s="23" t="s">
        <v>149</v>
      </c>
      <c r="F419" s="22">
        <v>66</v>
      </c>
      <c r="G419" s="22">
        <v>497718</v>
      </c>
      <c r="H419" s="22">
        <v>4</v>
      </c>
      <c r="I419" s="22">
        <v>1</v>
      </c>
      <c r="J419" s="23" t="s">
        <v>141</v>
      </c>
    </row>
    <row r="420" spans="1:10" x14ac:dyDescent="0.25">
      <c r="A420" t="str">
        <f t="shared" si="6"/>
        <v>2009_mei_52</v>
      </c>
      <c r="C420" s="22">
        <v>12306</v>
      </c>
      <c r="D420" s="22">
        <v>2009</v>
      </c>
      <c r="E420" s="23" t="s">
        <v>150</v>
      </c>
      <c r="F420" s="22">
        <v>52</v>
      </c>
      <c r="G420" s="22">
        <v>147075</v>
      </c>
      <c r="H420" s="22">
        <v>5</v>
      </c>
      <c r="I420" s="22">
        <v>1</v>
      </c>
      <c r="J420" s="23" t="s">
        <v>141</v>
      </c>
    </row>
    <row r="421" spans="1:10" x14ac:dyDescent="0.25">
      <c r="A421" t="str">
        <f t="shared" si="6"/>
        <v>2009_mei_53</v>
      </c>
      <c r="C421" s="22">
        <v>12307</v>
      </c>
      <c r="D421" s="22">
        <v>2009</v>
      </c>
      <c r="E421" s="23" t="s">
        <v>150</v>
      </c>
      <c r="F421" s="22">
        <v>53</v>
      </c>
      <c r="G421" s="22">
        <v>646116</v>
      </c>
      <c r="H421" s="22">
        <v>5</v>
      </c>
      <c r="I421" s="22">
        <v>1</v>
      </c>
      <c r="J421" s="23" t="s">
        <v>141</v>
      </c>
    </row>
    <row r="422" spans="1:10" x14ac:dyDescent="0.25">
      <c r="A422" t="str">
        <f t="shared" si="6"/>
        <v>2009_mei_54</v>
      </c>
      <c r="C422" s="22">
        <v>12308</v>
      </c>
      <c r="D422" s="22">
        <v>2009</v>
      </c>
      <c r="E422" s="23" t="s">
        <v>150</v>
      </c>
      <c r="F422" s="22">
        <v>54</v>
      </c>
      <c r="G422" s="22">
        <v>0.22700000000000001</v>
      </c>
      <c r="H422" s="22">
        <v>5</v>
      </c>
      <c r="I422" s="22">
        <v>1</v>
      </c>
      <c r="J422" s="23" t="s">
        <v>141</v>
      </c>
    </row>
    <row r="423" spans="1:10" x14ac:dyDescent="0.25">
      <c r="A423" t="str">
        <f t="shared" si="6"/>
        <v>2009_mei_55</v>
      </c>
      <c r="C423" s="22">
        <v>12309</v>
      </c>
      <c r="D423" s="22">
        <v>2009</v>
      </c>
      <c r="E423" s="23" t="s">
        <v>150</v>
      </c>
      <c r="F423" s="22">
        <v>55</v>
      </c>
      <c r="G423" s="22">
        <v>130263</v>
      </c>
      <c r="H423" s="22">
        <v>5</v>
      </c>
      <c r="I423" s="22">
        <v>1</v>
      </c>
      <c r="J423" s="23" t="s">
        <v>141</v>
      </c>
    </row>
    <row r="424" spans="1:10" x14ac:dyDescent="0.25">
      <c r="A424" t="str">
        <f t="shared" si="6"/>
        <v>2009_mei_56</v>
      </c>
      <c r="C424" s="22">
        <v>12310</v>
      </c>
      <c r="D424" s="22">
        <v>2009</v>
      </c>
      <c r="E424" s="23" t="s">
        <v>150</v>
      </c>
      <c r="F424" s="22">
        <v>56</v>
      </c>
      <c r="G424" s="22">
        <v>76370</v>
      </c>
      <c r="H424" s="22">
        <v>5</v>
      </c>
      <c r="I424" s="22">
        <v>1</v>
      </c>
      <c r="J424" s="23" t="s">
        <v>141</v>
      </c>
    </row>
    <row r="425" spans="1:10" x14ac:dyDescent="0.25">
      <c r="A425" t="str">
        <f t="shared" si="6"/>
        <v>2009_mei_57</v>
      </c>
      <c r="C425" s="22">
        <v>12311</v>
      </c>
      <c r="D425" s="22">
        <v>2009</v>
      </c>
      <c r="E425" s="23" t="s">
        <v>150</v>
      </c>
      <c r="F425" s="22">
        <v>57</v>
      </c>
      <c r="G425" s="22">
        <v>1.7050000000000001</v>
      </c>
      <c r="H425" s="22">
        <v>5</v>
      </c>
      <c r="I425" s="22">
        <v>1</v>
      </c>
      <c r="J425" s="23" t="s">
        <v>141</v>
      </c>
    </row>
    <row r="426" spans="1:10" x14ac:dyDescent="0.25">
      <c r="A426" t="str">
        <f t="shared" si="6"/>
        <v>2009_mei_58</v>
      </c>
      <c r="C426" s="22">
        <v>12312</v>
      </c>
      <c r="D426" s="22">
        <v>2009</v>
      </c>
      <c r="E426" s="23" t="s">
        <v>150</v>
      </c>
      <c r="F426" s="22">
        <v>58</v>
      </c>
      <c r="G426" s="22">
        <v>68138</v>
      </c>
      <c r="H426" s="22">
        <v>5</v>
      </c>
      <c r="I426" s="22">
        <v>1</v>
      </c>
      <c r="J426" s="23" t="s">
        <v>141</v>
      </c>
    </row>
    <row r="427" spans="1:10" x14ac:dyDescent="0.25">
      <c r="A427" t="str">
        <f t="shared" si="6"/>
        <v>2009_mei_59</v>
      </c>
      <c r="C427" s="22">
        <v>12313</v>
      </c>
      <c r="D427" s="22">
        <v>2009</v>
      </c>
      <c r="E427" s="23" t="s">
        <v>150</v>
      </c>
      <c r="F427" s="22">
        <v>59</v>
      </c>
      <c r="G427" s="22">
        <v>76294</v>
      </c>
      <c r="H427" s="22">
        <v>5</v>
      </c>
      <c r="I427" s="22">
        <v>1</v>
      </c>
      <c r="J427" s="23" t="s">
        <v>141</v>
      </c>
    </row>
    <row r="428" spans="1:10" x14ac:dyDescent="0.25">
      <c r="A428" t="str">
        <f t="shared" si="6"/>
        <v>2009_mei_60</v>
      </c>
      <c r="C428" s="22">
        <v>12314</v>
      </c>
      <c r="D428" s="22">
        <v>2009</v>
      </c>
      <c r="E428" s="23" t="s">
        <v>150</v>
      </c>
      <c r="F428" s="22">
        <v>60</v>
      </c>
      <c r="G428" s="22">
        <v>0.89300000000000002</v>
      </c>
      <c r="H428" s="22">
        <v>5</v>
      </c>
      <c r="I428" s="22">
        <v>1</v>
      </c>
      <c r="J428" s="23" t="s">
        <v>141</v>
      </c>
    </row>
    <row r="429" spans="1:10" x14ac:dyDescent="0.25">
      <c r="A429" t="str">
        <f t="shared" si="6"/>
        <v>2009_mei_61</v>
      </c>
      <c r="C429" s="22">
        <v>12315</v>
      </c>
      <c r="D429" s="22">
        <v>2009</v>
      </c>
      <c r="E429" s="23" t="s">
        <v>150</v>
      </c>
      <c r="F429" s="22">
        <v>61</v>
      </c>
      <c r="G429" s="22">
        <v>287377</v>
      </c>
      <c r="H429" s="22">
        <v>5</v>
      </c>
      <c r="I429" s="22">
        <v>1</v>
      </c>
      <c r="J429" s="23" t="s">
        <v>141</v>
      </c>
    </row>
    <row r="430" spans="1:10" x14ac:dyDescent="0.25">
      <c r="A430" t="str">
        <f t="shared" si="6"/>
        <v>2009_mei_64</v>
      </c>
      <c r="C430" s="22">
        <v>12316</v>
      </c>
      <c r="D430" s="22">
        <v>2009</v>
      </c>
      <c r="E430" s="23" t="s">
        <v>150</v>
      </c>
      <c r="F430" s="22">
        <v>64</v>
      </c>
      <c r="G430" s="22">
        <v>210760</v>
      </c>
      <c r="H430" s="22">
        <v>5</v>
      </c>
      <c r="I430" s="22">
        <v>1</v>
      </c>
      <c r="J430" s="23" t="s">
        <v>141</v>
      </c>
    </row>
    <row r="431" spans="1:10" x14ac:dyDescent="0.25">
      <c r="A431" t="str">
        <f t="shared" si="6"/>
        <v>2009_mei_66</v>
      </c>
      <c r="C431" s="22">
        <v>12317</v>
      </c>
      <c r="D431" s="22">
        <v>2009</v>
      </c>
      <c r="E431" s="23" t="s">
        <v>150</v>
      </c>
      <c r="F431" s="22">
        <v>66</v>
      </c>
      <c r="G431" s="22">
        <v>498137</v>
      </c>
      <c r="H431" s="22">
        <v>5</v>
      </c>
      <c r="I431" s="22">
        <v>1</v>
      </c>
      <c r="J431" s="23" t="s">
        <v>141</v>
      </c>
    </row>
    <row r="432" spans="1:10" x14ac:dyDescent="0.25">
      <c r="A432" t="str">
        <f t="shared" si="6"/>
        <v>2009_jun_52</v>
      </c>
      <c r="C432" s="22">
        <v>12318</v>
      </c>
      <c r="D432" s="22">
        <v>2009</v>
      </c>
      <c r="E432" s="23" t="s">
        <v>151</v>
      </c>
      <c r="F432" s="22">
        <v>52</v>
      </c>
      <c r="G432" s="22">
        <v>129470</v>
      </c>
      <c r="H432" s="22">
        <v>6</v>
      </c>
      <c r="I432" s="22">
        <v>1</v>
      </c>
      <c r="J432" s="23" t="s">
        <v>141</v>
      </c>
    </row>
    <row r="433" spans="1:10" x14ac:dyDescent="0.25">
      <c r="A433" t="str">
        <f t="shared" si="6"/>
        <v>2009_jun_53</v>
      </c>
      <c r="C433" s="22">
        <v>12319</v>
      </c>
      <c r="D433" s="22">
        <v>2009</v>
      </c>
      <c r="E433" s="23" t="s">
        <v>151</v>
      </c>
      <c r="F433" s="22">
        <v>53</v>
      </c>
      <c r="G433" s="22">
        <v>635157</v>
      </c>
      <c r="H433" s="22">
        <v>6</v>
      </c>
      <c r="I433" s="22">
        <v>1</v>
      </c>
      <c r="J433" s="23" t="s">
        <v>141</v>
      </c>
    </row>
    <row r="434" spans="1:10" x14ac:dyDescent="0.25">
      <c r="A434" t="str">
        <f t="shared" si="6"/>
        <v>2009_jun_54</v>
      </c>
      <c r="C434" s="22">
        <v>12320</v>
      </c>
      <c r="D434" s="22">
        <v>2009</v>
      </c>
      <c r="E434" s="23" t="s">
        <v>151</v>
      </c>
      <c r="F434" s="22">
        <v>54</v>
      </c>
      <c r="G434" s="22">
        <v>0.20300000000000001</v>
      </c>
      <c r="H434" s="22">
        <v>6</v>
      </c>
      <c r="I434" s="22">
        <v>1</v>
      </c>
      <c r="J434" s="23" t="s">
        <v>141</v>
      </c>
    </row>
    <row r="435" spans="1:10" x14ac:dyDescent="0.25">
      <c r="A435" t="str">
        <f t="shared" si="6"/>
        <v>2009_jun_55</v>
      </c>
      <c r="C435" s="22">
        <v>12321</v>
      </c>
      <c r="D435" s="22">
        <v>2009</v>
      </c>
      <c r="E435" s="23" t="s">
        <v>151</v>
      </c>
      <c r="F435" s="22">
        <v>55</v>
      </c>
      <c r="G435" s="22">
        <v>99067</v>
      </c>
      <c r="H435" s="22">
        <v>6</v>
      </c>
      <c r="I435" s="22">
        <v>1</v>
      </c>
      <c r="J435" s="23" t="s">
        <v>141</v>
      </c>
    </row>
    <row r="436" spans="1:10" x14ac:dyDescent="0.25">
      <c r="A436" t="str">
        <f t="shared" si="6"/>
        <v>2009_jun_56</v>
      </c>
      <c r="C436" s="22">
        <v>12322</v>
      </c>
      <c r="D436" s="22">
        <v>2009</v>
      </c>
      <c r="E436" s="23" t="s">
        <v>151</v>
      </c>
      <c r="F436" s="22">
        <v>56</v>
      </c>
      <c r="G436" s="22">
        <v>67107</v>
      </c>
      <c r="H436" s="22">
        <v>6</v>
      </c>
      <c r="I436" s="22">
        <v>1</v>
      </c>
      <c r="J436" s="23" t="s">
        <v>141</v>
      </c>
    </row>
    <row r="437" spans="1:10" x14ac:dyDescent="0.25">
      <c r="A437" t="str">
        <f t="shared" si="6"/>
        <v>2009_jun_57</v>
      </c>
      <c r="C437" s="22">
        <v>12323</v>
      </c>
      <c r="D437" s="22">
        <v>2009</v>
      </c>
      <c r="E437" s="23" t="s">
        <v>151</v>
      </c>
      <c r="F437" s="22">
        <v>57</v>
      </c>
      <c r="G437" s="22">
        <v>1.476</v>
      </c>
      <c r="H437" s="22">
        <v>6</v>
      </c>
      <c r="I437" s="22">
        <v>1</v>
      </c>
      <c r="J437" s="23" t="s">
        <v>141</v>
      </c>
    </row>
    <row r="438" spans="1:10" x14ac:dyDescent="0.25">
      <c r="A438" t="str">
        <f t="shared" si="6"/>
        <v>2009_jun_58</v>
      </c>
      <c r="C438" s="22">
        <v>12324</v>
      </c>
      <c r="D438" s="22">
        <v>2009</v>
      </c>
      <c r="E438" s="23" t="s">
        <v>151</v>
      </c>
      <c r="F438" s="22">
        <v>58</v>
      </c>
      <c r="G438" s="22">
        <v>28966</v>
      </c>
      <c r="H438" s="22">
        <v>6</v>
      </c>
      <c r="I438" s="22">
        <v>1</v>
      </c>
      <c r="J438" s="23" t="s">
        <v>141</v>
      </c>
    </row>
    <row r="439" spans="1:10" x14ac:dyDescent="0.25">
      <c r="A439" t="str">
        <f t="shared" si="6"/>
        <v>2009_jun_59</v>
      </c>
      <c r="C439" s="22">
        <v>12325</v>
      </c>
      <c r="D439" s="22">
        <v>2009</v>
      </c>
      <c r="E439" s="23" t="s">
        <v>151</v>
      </c>
      <c r="F439" s="22">
        <v>59</v>
      </c>
      <c r="G439" s="22">
        <v>28788</v>
      </c>
      <c r="H439" s="22">
        <v>6</v>
      </c>
      <c r="I439" s="22">
        <v>1</v>
      </c>
      <c r="J439" s="23" t="s">
        <v>141</v>
      </c>
    </row>
    <row r="440" spans="1:10" x14ac:dyDescent="0.25">
      <c r="A440" t="str">
        <f t="shared" si="6"/>
        <v>2009_jun_60</v>
      </c>
      <c r="C440" s="22">
        <v>12326</v>
      </c>
      <c r="D440" s="22">
        <v>2009</v>
      </c>
      <c r="E440" s="23" t="s">
        <v>151</v>
      </c>
      <c r="F440" s="22">
        <v>60</v>
      </c>
      <c r="G440" s="22">
        <v>1.006</v>
      </c>
      <c r="H440" s="22">
        <v>6</v>
      </c>
      <c r="I440" s="22">
        <v>1</v>
      </c>
      <c r="J440" s="23" t="s">
        <v>141</v>
      </c>
    </row>
    <row r="441" spans="1:10" x14ac:dyDescent="0.25">
      <c r="A441" t="str">
        <f t="shared" si="6"/>
        <v>2009_jun_61</v>
      </c>
      <c r="C441" s="22">
        <v>12327</v>
      </c>
      <c r="D441" s="22">
        <v>2009</v>
      </c>
      <c r="E441" s="23" t="s">
        <v>151</v>
      </c>
      <c r="F441" s="22">
        <v>61</v>
      </c>
      <c r="G441" s="22">
        <v>230634</v>
      </c>
      <c r="H441" s="22">
        <v>6</v>
      </c>
      <c r="I441" s="22">
        <v>1</v>
      </c>
      <c r="J441" s="23" t="s">
        <v>141</v>
      </c>
    </row>
    <row r="442" spans="1:10" x14ac:dyDescent="0.25">
      <c r="A442" t="str">
        <f t="shared" si="6"/>
        <v>2009_jun_64</v>
      </c>
      <c r="C442" s="22">
        <v>12328</v>
      </c>
      <c r="D442" s="22">
        <v>2009</v>
      </c>
      <c r="E442" s="23" t="s">
        <v>151</v>
      </c>
      <c r="F442" s="22">
        <v>64</v>
      </c>
      <c r="G442" s="22">
        <v>137852</v>
      </c>
      <c r="H442" s="22">
        <v>6</v>
      </c>
      <c r="I442" s="22">
        <v>1</v>
      </c>
      <c r="J442" s="23" t="s">
        <v>141</v>
      </c>
    </row>
    <row r="443" spans="1:10" x14ac:dyDescent="0.25">
      <c r="A443" t="str">
        <f t="shared" si="6"/>
        <v>2009_jun_66</v>
      </c>
      <c r="C443" s="22">
        <v>12329</v>
      </c>
      <c r="D443" s="22">
        <v>2009</v>
      </c>
      <c r="E443" s="23" t="s">
        <v>151</v>
      </c>
      <c r="F443" s="22">
        <v>66</v>
      </c>
      <c r="G443" s="22">
        <v>368486</v>
      </c>
      <c r="H443" s="22">
        <v>6</v>
      </c>
      <c r="I443" s="22">
        <v>1</v>
      </c>
      <c r="J443" s="23" t="s">
        <v>141</v>
      </c>
    </row>
    <row r="444" spans="1:10" x14ac:dyDescent="0.25">
      <c r="A444" t="str">
        <f t="shared" si="6"/>
        <v>2009_jul_52</v>
      </c>
      <c r="C444" s="22">
        <v>12330</v>
      </c>
      <c r="D444" s="22">
        <v>2009</v>
      </c>
      <c r="E444" s="23" t="s">
        <v>153</v>
      </c>
      <c r="F444" s="22">
        <v>52</v>
      </c>
      <c r="G444" s="22">
        <v>93708</v>
      </c>
      <c r="H444" s="22">
        <v>7</v>
      </c>
      <c r="I444" s="22">
        <v>1</v>
      </c>
      <c r="J444" s="23" t="s">
        <v>141</v>
      </c>
    </row>
    <row r="445" spans="1:10" x14ac:dyDescent="0.25">
      <c r="A445" t="str">
        <f t="shared" si="6"/>
        <v>2009_jul_53</v>
      </c>
      <c r="C445" s="22">
        <v>12331</v>
      </c>
      <c r="D445" s="22">
        <v>2009</v>
      </c>
      <c r="E445" s="23" t="s">
        <v>153</v>
      </c>
      <c r="F445" s="22">
        <v>53</v>
      </c>
      <c r="G445" s="22">
        <v>599540</v>
      </c>
      <c r="H445" s="22">
        <v>7</v>
      </c>
      <c r="I445" s="22">
        <v>1</v>
      </c>
      <c r="J445" s="23" t="s">
        <v>141</v>
      </c>
    </row>
    <row r="446" spans="1:10" x14ac:dyDescent="0.25">
      <c r="A446" t="str">
        <f t="shared" si="6"/>
        <v>2009_jul_54</v>
      </c>
      <c r="C446" s="22">
        <v>12332</v>
      </c>
      <c r="D446" s="22">
        <v>2009</v>
      </c>
      <c r="E446" s="23" t="s">
        <v>153</v>
      </c>
      <c r="F446" s="22">
        <v>54</v>
      </c>
      <c r="G446" s="22">
        <v>0.156</v>
      </c>
      <c r="H446" s="22">
        <v>7</v>
      </c>
      <c r="I446" s="22">
        <v>1</v>
      </c>
      <c r="J446" s="23" t="s">
        <v>141</v>
      </c>
    </row>
    <row r="447" spans="1:10" x14ac:dyDescent="0.25">
      <c r="A447" t="str">
        <f t="shared" si="6"/>
        <v>2009_jul_55</v>
      </c>
      <c r="C447" s="22">
        <v>12333</v>
      </c>
      <c r="D447" s="22">
        <v>2009</v>
      </c>
      <c r="E447" s="23" t="s">
        <v>153</v>
      </c>
      <c r="F447" s="22">
        <v>55</v>
      </c>
      <c r="G447" s="22">
        <v>81887</v>
      </c>
      <c r="H447" s="22">
        <v>7</v>
      </c>
      <c r="I447" s="22">
        <v>1</v>
      </c>
      <c r="J447" s="23" t="s">
        <v>141</v>
      </c>
    </row>
    <row r="448" spans="1:10" x14ac:dyDescent="0.25">
      <c r="A448" t="str">
        <f t="shared" si="6"/>
        <v>2009_jul_56</v>
      </c>
      <c r="C448" s="22">
        <v>12334</v>
      </c>
      <c r="D448" s="22">
        <v>2009</v>
      </c>
      <c r="E448" s="23" t="s">
        <v>153</v>
      </c>
      <c r="F448" s="22">
        <v>56</v>
      </c>
      <c r="G448" s="22">
        <v>62909</v>
      </c>
      <c r="H448" s="22">
        <v>7</v>
      </c>
      <c r="I448" s="22">
        <v>1</v>
      </c>
      <c r="J448" s="23" t="s">
        <v>141</v>
      </c>
    </row>
    <row r="449" spans="1:10" x14ac:dyDescent="0.25">
      <c r="A449" t="str">
        <f t="shared" si="6"/>
        <v>2009_jul_57</v>
      </c>
      <c r="C449" s="22">
        <v>12335</v>
      </c>
      <c r="D449" s="22">
        <v>2009</v>
      </c>
      <c r="E449" s="23" t="s">
        <v>153</v>
      </c>
      <c r="F449" s="22">
        <v>57</v>
      </c>
      <c r="G449" s="22">
        <v>1.3009999999999999</v>
      </c>
      <c r="H449" s="22">
        <v>7</v>
      </c>
      <c r="I449" s="22">
        <v>1</v>
      </c>
      <c r="J449" s="23" t="s">
        <v>141</v>
      </c>
    </row>
    <row r="450" spans="1:10" x14ac:dyDescent="0.25">
      <c r="A450" t="str">
        <f t="shared" si="6"/>
        <v>2009_jul_58</v>
      </c>
      <c r="C450" s="22">
        <v>12336</v>
      </c>
      <c r="D450" s="22">
        <v>2009</v>
      </c>
      <c r="E450" s="23" t="s">
        <v>153</v>
      </c>
      <c r="F450" s="22">
        <v>58</v>
      </c>
      <c r="G450" s="22">
        <v>16034</v>
      </c>
      <c r="H450" s="22">
        <v>7</v>
      </c>
      <c r="I450" s="22">
        <v>1</v>
      </c>
      <c r="J450" s="23" t="s">
        <v>141</v>
      </c>
    </row>
    <row r="451" spans="1:10" x14ac:dyDescent="0.25">
      <c r="A451" t="str">
        <f t="shared" si="6"/>
        <v>2009_jul_59</v>
      </c>
      <c r="C451" s="22">
        <v>12337</v>
      </c>
      <c r="D451" s="22">
        <v>2009</v>
      </c>
      <c r="E451" s="23" t="s">
        <v>153</v>
      </c>
      <c r="F451" s="22">
        <v>59</v>
      </c>
      <c r="G451" s="22">
        <v>14838</v>
      </c>
      <c r="H451" s="22">
        <v>7</v>
      </c>
      <c r="I451" s="22">
        <v>1</v>
      </c>
      <c r="J451" s="23" t="s">
        <v>141</v>
      </c>
    </row>
    <row r="452" spans="1:10" x14ac:dyDescent="0.25">
      <c r="A452" t="str">
        <f t="shared" si="6"/>
        <v>2009_jul_60</v>
      </c>
      <c r="C452" s="22">
        <v>12338</v>
      </c>
      <c r="D452" s="22">
        <v>2009</v>
      </c>
      <c r="E452" s="23" t="s">
        <v>153</v>
      </c>
      <c r="F452" s="22">
        <v>60</v>
      </c>
      <c r="G452" s="22">
        <v>1.08</v>
      </c>
      <c r="H452" s="22">
        <v>7</v>
      </c>
      <c r="I452" s="22">
        <v>1</v>
      </c>
      <c r="J452" s="23" t="s">
        <v>141</v>
      </c>
    </row>
    <row r="453" spans="1:10" x14ac:dyDescent="0.25">
      <c r="A453" t="str">
        <f t="shared" ref="A453:A516" si="7">D453&amp;A$2&amp;E453&amp;A$2&amp;F453</f>
        <v>2009_jul_61</v>
      </c>
      <c r="C453" s="22">
        <v>12339</v>
      </c>
      <c r="D453" s="22">
        <v>2009</v>
      </c>
      <c r="E453" s="23" t="s">
        <v>153</v>
      </c>
      <c r="F453" s="22">
        <v>61</v>
      </c>
      <c r="G453" s="22">
        <v>182334</v>
      </c>
      <c r="H453" s="22">
        <v>7</v>
      </c>
      <c r="I453" s="22">
        <v>1</v>
      </c>
      <c r="J453" s="23" t="s">
        <v>141</v>
      </c>
    </row>
    <row r="454" spans="1:10" x14ac:dyDescent="0.25">
      <c r="A454" t="str">
        <f t="shared" si="7"/>
        <v>2009_jul_64</v>
      </c>
      <c r="C454" s="22">
        <v>12340</v>
      </c>
      <c r="D454" s="22">
        <v>2009</v>
      </c>
      <c r="E454" s="23" t="s">
        <v>153</v>
      </c>
      <c r="F454" s="22">
        <v>64</v>
      </c>
      <c r="G454" s="22">
        <v>124867</v>
      </c>
      <c r="H454" s="22">
        <v>7</v>
      </c>
      <c r="I454" s="22">
        <v>1</v>
      </c>
      <c r="J454" s="23" t="s">
        <v>141</v>
      </c>
    </row>
    <row r="455" spans="1:10" x14ac:dyDescent="0.25">
      <c r="A455" t="str">
        <f t="shared" si="7"/>
        <v>2009_jul_66</v>
      </c>
      <c r="C455" s="22">
        <v>12341</v>
      </c>
      <c r="D455" s="22">
        <v>2009</v>
      </c>
      <c r="E455" s="23" t="s">
        <v>153</v>
      </c>
      <c r="F455" s="22">
        <v>66</v>
      </c>
      <c r="G455" s="22">
        <v>307201</v>
      </c>
      <c r="H455" s="22">
        <v>7</v>
      </c>
      <c r="I455" s="22">
        <v>1</v>
      </c>
      <c r="J455" s="23" t="s">
        <v>141</v>
      </c>
    </row>
    <row r="456" spans="1:10" x14ac:dyDescent="0.25">
      <c r="A456" t="str">
        <f t="shared" si="7"/>
        <v>2009_aug_52</v>
      </c>
      <c r="C456" s="22">
        <v>12342</v>
      </c>
      <c r="D456" s="22">
        <v>2009</v>
      </c>
      <c r="E456" s="23" t="s">
        <v>154</v>
      </c>
      <c r="F456" s="22">
        <v>52</v>
      </c>
      <c r="G456" s="22">
        <v>101724</v>
      </c>
      <c r="H456" s="22">
        <v>8</v>
      </c>
      <c r="I456" s="22">
        <v>1</v>
      </c>
      <c r="J456" s="23" t="s">
        <v>141</v>
      </c>
    </row>
    <row r="457" spans="1:10" x14ac:dyDescent="0.25">
      <c r="A457" t="str">
        <f t="shared" si="7"/>
        <v>2009_aug_53</v>
      </c>
      <c r="C457" s="22">
        <v>12343</v>
      </c>
      <c r="D457" s="22">
        <v>2009</v>
      </c>
      <c r="E457" s="23" t="s">
        <v>154</v>
      </c>
      <c r="F457" s="22">
        <v>53</v>
      </c>
      <c r="G457" s="22">
        <v>590151</v>
      </c>
      <c r="H457" s="22">
        <v>8</v>
      </c>
      <c r="I457" s="22">
        <v>1</v>
      </c>
      <c r="J457" s="23" t="s">
        <v>141</v>
      </c>
    </row>
    <row r="458" spans="1:10" x14ac:dyDescent="0.25">
      <c r="A458" t="str">
        <f t="shared" si="7"/>
        <v>2009_aug_54</v>
      </c>
      <c r="C458" s="22">
        <v>12344</v>
      </c>
      <c r="D458" s="22">
        <v>2009</v>
      </c>
      <c r="E458" s="23" t="s">
        <v>154</v>
      </c>
      <c r="F458" s="22">
        <v>54</v>
      </c>
      <c r="G458" s="22">
        <v>0.17199999999999999</v>
      </c>
      <c r="H458" s="22">
        <v>8</v>
      </c>
      <c r="I458" s="22">
        <v>1</v>
      </c>
      <c r="J458" s="23" t="s">
        <v>141</v>
      </c>
    </row>
    <row r="459" spans="1:10" x14ac:dyDescent="0.25">
      <c r="A459" t="str">
        <f t="shared" si="7"/>
        <v>2009_aug_55</v>
      </c>
      <c r="C459" s="22">
        <v>12345</v>
      </c>
      <c r="D459" s="22">
        <v>2009</v>
      </c>
      <c r="E459" s="23" t="s">
        <v>154</v>
      </c>
      <c r="F459" s="22">
        <v>55</v>
      </c>
      <c r="G459" s="22">
        <v>100950</v>
      </c>
      <c r="H459" s="22">
        <v>8</v>
      </c>
      <c r="I459" s="22">
        <v>1</v>
      </c>
      <c r="J459" s="23" t="s">
        <v>141</v>
      </c>
    </row>
    <row r="460" spans="1:10" x14ac:dyDescent="0.25">
      <c r="A460" t="str">
        <f t="shared" si="7"/>
        <v>2009_aug_56</v>
      </c>
      <c r="C460" s="22">
        <v>12346</v>
      </c>
      <c r="D460" s="22">
        <v>2009</v>
      </c>
      <c r="E460" s="23" t="s">
        <v>154</v>
      </c>
      <c r="F460" s="22">
        <v>56</v>
      </c>
      <c r="G460" s="22">
        <v>67761</v>
      </c>
      <c r="H460" s="22">
        <v>8</v>
      </c>
      <c r="I460" s="22">
        <v>1</v>
      </c>
      <c r="J460" s="23" t="s">
        <v>141</v>
      </c>
    </row>
    <row r="461" spans="1:10" x14ac:dyDescent="0.25">
      <c r="A461" t="str">
        <f t="shared" si="7"/>
        <v>2009_aug_57</v>
      </c>
      <c r="C461" s="22">
        <v>12347</v>
      </c>
      <c r="D461" s="22">
        <v>2009</v>
      </c>
      <c r="E461" s="23" t="s">
        <v>154</v>
      </c>
      <c r="F461" s="22">
        <v>57</v>
      </c>
      <c r="G461" s="22">
        <v>1.4890000000000001</v>
      </c>
      <c r="H461" s="22">
        <v>8</v>
      </c>
      <c r="I461" s="22">
        <v>1</v>
      </c>
      <c r="J461" s="23" t="s">
        <v>141</v>
      </c>
    </row>
    <row r="462" spans="1:10" x14ac:dyDescent="0.25">
      <c r="A462" t="str">
        <f t="shared" si="7"/>
        <v>2009_aug_58</v>
      </c>
      <c r="C462" s="22">
        <v>12348</v>
      </c>
      <c r="D462" s="22">
        <v>2009</v>
      </c>
      <c r="E462" s="23" t="s">
        <v>154</v>
      </c>
      <c r="F462" s="22">
        <v>58</v>
      </c>
      <c r="G462" s="22">
        <v>14238</v>
      </c>
      <c r="H462" s="22">
        <v>8</v>
      </c>
      <c r="I462" s="22">
        <v>1</v>
      </c>
      <c r="J462" s="23" t="s">
        <v>141</v>
      </c>
    </row>
    <row r="463" spans="1:10" x14ac:dyDescent="0.25">
      <c r="A463" t="str">
        <f t="shared" si="7"/>
        <v>2009_aug_59</v>
      </c>
      <c r="C463" s="22">
        <v>12349</v>
      </c>
      <c r="D463" s="22">
        <v>2009</v>
      </c>
      <c r="E463" s="23" t="s">
        <v>154</v>
      </c>
      <c r="F463" s="22">
        <v>59</v>
      </c>
      <c r="G463" s="22">
        <v>14708</v>
      </c>
      <c r="H463" s="22">
        <v>8</v>
      </c>
      <c r="I463" s="22">
        <v>1</v>
      </c>
      <c r="J463" s="23" t="s">
        <v>141</v>
      </c>
    </row>
    <row r="464" spans="1:10" x14ac:dyDescent="0.25">
      <c r="A464" t="str">
        <f t="shared" si="7"/>
        <v>2009_aug_60</v>
      </c>
      <c r="C464" s="22">
        <v>12350</v>
      </c>
      <c r="D464" s="22">
        <v>2009</v>
      </c>
      <c r="E464" s="23" t="s">
        <v>154</v>
      </c>
      <c r="F464" s="22">
        <v>60</v>
      </c>
      <c r="G464" s="22">
        <v>0.96799999999999997</v>
      </c>
      <c r="H464" s="22">
        <v>8</v>
      </c>
      <c r="I464" s="22">
        <v>1</v>
      </c>
      <c r="J464" s="23" t="s">
        <v>141</v>
      </c>
    </row>
    <row r="465" spans="1:10" x14ac:dyDescent="0.25">
      <c r="A465" t="str">
        <f t="shared" si="7"/>
        <v>2009_aug_61</v>
      </c>
      <c r="C465" s="22">
        <v>12351</v>
      </c>
      <c r="D465" s="22">
        <v>2009</v>
      </c>
      <c r="E465" s="23" t="s">
        <v>154</v>
      </c>
      <c r="F465" s="22">
        <v>61</v>
      </c>
      <c r="G465" s="22">
        <v>192822</v>
      </c>
      <c r="H465" s="22">
        <v>8</v>
      </c>
      <c r="I465" s="22">
        <v>1</v>
      </c>
      <c r="J465" s="23" t="s">
        <v>141</v>
      </c>
    </row>
    <row r="466" spans="1:10" x14ac:dyDescent="0.25">
      <c r="A466" t="str">
        <f t="shared" si="7"/>
        <v>2009_aug_64</v>
      </c>
      <c r="C466" s="22">
        <v>12352</v>
      </c>
      <c r="D466" s="22">
        <v>2009</v>
      </c>
      <c r="E466" s="23" t="s">
        <v>154</v>
      </c>
      <c r="F466" s="22">
        <v>64</v>
      </c>
      <c r="G466" s="22">
        <v>141242</v>
      </c>
      <c r="H466" s="22">
        <v>8</v>
      </c>
      <c r="I466" s="22">
        <v>1</v>
      </c>
      <c r="J466" s="23" t="s">
        <v>141</v>
      </c>
    </row>
    <row r="467" spans="1:10" x14ac:dyDescent="0.25">
      <c r="A467" t="str">
        <f t="shared" si="7"/>
        <v>2009_aug_66</v>
      </c>
      <c r="C467" s="22">
        <v>12353</v>
      </c>
      <c r="D467" s="22">
        <v>2009</v>
      </c>
      <c r="E467" s="23" t="s">
        <v>154</v>
      </c>
      <c r="F467" s="22">
        <v>66</v>
      </c>
      <c r="G467" s="22">
        <v>334064</v>
      </c>
      <c r="H467" s="22">
        <v>8</v>
      </c>
      <c r="I467" s="22">
        <v>1</v>
      </c>
      <c r="J467" s="23" t="s">
        <v>141</v>
      </c>
    </row>
    <row r="468" spans="1:10" x14ac:dyDescent="0.25">
      <c r="A468" t="str">
        <f t="shared" si="7"/>
        <v>2009_sep_52</v>
      </c>
      <c r="C468" s="22">
        <v>12354</v>
      </c>
      <c r="D468" s="22">
        <v>2009</v>
      </c>
      <c r="E468" s="23" t="s">
        <v>155</v>
      </c>
      <c r="F468" s="22">
        <v>52</v>
      </c>
      <c r="G468" s="22">
        <v>133956</v>
      </c>
      <c r="H468" s="22">
        <v>9</v>
      </c>
      <c r="I468" s="22">
        <v>1</v>
      </c>
      <c r="J468" s="23" t="s">
        <v>141</v>
      </c>
    </row>
    <row r="469" spans="1:10" x14ac:dyDescent="0.25">
      <c r="A469" t="str">
        <f t="shared" si="7"/>
        <v>2009_sep_53</v>
      </c>
      <c r="C469" s="22">
        <v>12355</v>
      </c>
      <c r="D469" s="22">
        <v>2009</v>
      </c>
      <c r="E469" s="23" t="s">
        <v>155</v>
      </c>
      <c r="F469" s="22">
        <v>53</v>
      </c>
      <c r="G469" s="22">
        <v>610932</v>
      </c>
      <c r="H469" s="22">
        <v>9</v>
      </c>
      <c r="I469" s="22">
        <v>1</v>
      </c>
      <c r="J469" s="23" t="s">
        <v>141</v>
      </c>
    </row>
    <row r="470" spans="1:10" x14ac:dyDescent="0.25">
      <c r="A470" t="str">
        <f t="shared" si="7"/>
        <v>2009_sep_54</v>
      </c>
      <c r="C470" s="22">
        <v>12356</v>
      </c>
      <c r="D470" s="22">
        <v>2009</v>
      </c>
      <c r="E470" s="23" t="s">
        <v>155</v>
      </c>
      <c r="F470" s="22">
        <v>54</v>
      </c>
      <c r="G470" s="22">
        <v>0.219</v>
      </c>
      <c r="H470" s="22">
        <v>9</v>
      </c>
      <c r="I470" s="22">
        <v>1</v>
      </c>
      <c r="J470" s="23" t="s">
        <v>141</v>
      </c>
    </row>
    <row r="471" spans="1:10" x14ac:dyDescent="0.25">
      <c r="A471" t="str">
        <f t="shared" si="7"/>
        <v>2009_sep_55</v>
      </c>
      <c r="C471" s="22">
        <v>12357</v>
      </c>
      <c r="D471" s="22">
        <v>2009</v>
      </c>
      <c r="E471" s="23" t="s">
        <v>155</v>
      </c>
      <c r="F471" s="22">
        <v>55</v>
      </c>
      <c r="G471" s="22">
        <v>109032</v>
      </c>
      <c r="H471" s="22">
        <v>9</v>
      </c>
      <c r="I471" s="22">
        <v>1</v>
      </c>
      <c r="J471" s="23" t="s">
        <v>141</v>
      </c>
    </row>
    <row r="472" spans="1:10" x14ac:dyDescent="0.25">
      <c r="A472" t="str">
        <f t="shared" si="7"/>
        <v>2009_sep_56</v>
      </c>
      <c r="C472" s="22">
        <v>12358</v>
      </c>
      <c r="D472" s="22">
        <v>2009</v>
      </c>
      <c r="E472" s="23" t="s">
        <v>155</v>
      </c>
      <c r="F472" s="22">
        <v>56</v>
      </c>
      <c r="G472" s="22">
        <v>68171</v>
      </c>
      <c r="H472" s="22">
        <v>9</v>
      </c>
      <c r="I472" s="22">
        <v>1</v>
      </c>
      <c r="J472" s="23" t="s">
        <v>141</v>
      </c>
    </row>
    <row r="473" spans="1:10" x14ac:dyDescent="0.25">
      <c r="A473" t="str">
        <f t="shared" si="7"/>
        <v>2009_sep_57</v>
      </c>
      <c r="C473" s="22">
        <v>12359</v>
      </c>
      <c r="D473" s="22">
        <v>2009</v>
      </c>
      <c r="E473" s="23" t="s">
        <v>155</v>
      </c>
      <c r="F473" s="22">
        <v>57</v>
      </c>
      <c r="G473" s="22">
        <v>1.599</v>
      </c>
      <c r="H473" s="22">
        <v>9</v>
      </c>
      <c r="I473" s="22">
        <v>1</v>
      </c>
      <c r="J473" s="23" t="s">
        <v>141</v>
      </c>
    </row>
    <row r="474" spans="1:10" x14ac:dyDescent="0.25">
      <c r="A474" t="str">
        <f t="shared" si="7"/>
        <v>2009_sep_58</v>
      </c>
      <c r="C474" s="22">
        <v>12360</v>
      </c>
      <c r="D474" s="22">
        <v>2009</v>
      </c>
      <c r="E474" s="23" t="s">
        <v>155</v>
      </c>
      <c r="F474" s="22">
        <v>58</v>
      </c>
      <c r="G474" s="22">
        <v>17543</v>
      </c>
      <c r="H474" s="22">
        <v>9</v>
      </c>
      <c r="I474" s="22">
        <v>1</v>
      </c>
      <c r="J474" s="23" t="s">
        <v>141</v>
      </c>
    </row>
    <row r="475" spans="1:10" x14ac:dyDescent="0.25">
      <c r="A475" t="str">
        <f t="shared" si="7"/>
        <v>2009_sep_59</v>
      </c>
      <c r="C475" s="22">
        <v>12361</v>
      </c>
      <c r="D475" s="22">
        <v>2009</v>
      </c>
      <c r="E475" s="23" t="s">
        <v>155</v>
      </c>
      <c r="F475" s="22">
        <v>59</v>
      </c>
      <c r="G475" s="22">
        <v>23171</v>
      </c>
      <c r="H475" s="22">
        <v>9</v>
      </c>
      <c r="I475" s="22">
        <v>1</v>
      </c>
      <c r="J475" s="23" t="s">
        <v>141</v>
      </c>
    </row>
    <row r="476" spans="1:10" x14ac:dyDescent="0.25">
      <c r="A476" t="str">
        <f t="shared" si="7"/>
        <v>2009_sep_60</v>
      </c>
      <c r="C476" s="22">
        <v>12362</v>
      </c>
      <c r="D476" s="22">
        <v>2009</v>
      </c>
      <c r="E476" s="23" t="s">
        <v>155</v>
      </c>
      <c r="F476" s="22">
        <v>60</v>
      </c>
      <c r="G476" s="22">
        <v>0.75700000000000001</v>
      </c>
      <c r="H476" s="22">
        <v>9</v>
      </c>
      <c r="I476" s="22">
        <v>1</v>
      </c>
      <c r="J476" s="23" t="s">
        <v>141</v>
      </c>
    </row>
    <row r="477" spans="1:10" x14ac:dyDescent="0.25">
      <c r="A477" t="str">
        <f t="shared" si="7"/>
        <v>2009_sep_61</v>
      </c>
      <c r="C477" s="22">
        <v>12363</v>
      </c>
      <c r="D477" s="22">
        <v>2009</v>
      </c>
      <c r="E477" s="23" t="s">
        <v>155</v>
      </c>
      <c r="F477" s="22">
        <v>61</v>
      </c>
      <c r="G477" s="22">
        <v>233815</v>
      </c>
      <c r="H477" s="22">
        <v>9</v>
      </c>
      <c r="I477" s="22">
        <v>1</v>
      </c>
      <c r="J477" s="23" t="s">
        <v>141</v>
      </c>
    </row>
    <row r="478" spans="1:10" x14ac:dyDescent="0.25">
      <c r="A478" t="str">
        <f t="shared" si="7"/>
        <v>2009_sep_64</v>
      </c>
      <c r="C478" s="22">
        <v>12364</v>
      </c>
      <c r="D478" s="22">
        <v>2009</v>
      </c>
      <c r="E478" s="23" t="s">
        <v>155</v>
      </c>
      <c r="F478" s="22">
        <v>64</v>
      </c>
      <c r="G478" s="22">
        <v>154288</v>
      </c>
      <c r="H478" s="22">
        <v>9</v>
      </c>
      <c r="I478" s="22">
        <v>1</v>
      </c>
      <c r="J478" s="23" t="s">
        <v>141</v>
      </c>
    </row>
    <row r="479" spans="1:10" x14ac:dyDescent="0.25">
      <c r="A479" t="str">
        <f t="shared" si="7"/>
        <v>2009_sep_66</v>
      </c>
      <c r="C479" s="22">
        <v>12365</v>
      </c>
      <c r="D479" s="22">
        <v>2009</v>
      </c>
      <c r="E479" s="23" t="s">
        <v>155</v>
      </c>
      <c r="F479" s="22">
        <v>66</v>
      </c>
      <c r="G479" s="22">
        <v>388103</v>
      </c>
      <c r="H479" s="22">
        <v>9</v>
      </c>
      <c r="I479" s="22">
        <v>1</v>
      </c>
      <c r="J479" s="23" t="s">
        <v>141</v>
      </c>
    </row>
    <row r="480" spans="1:10" x14ac:dyDescent="0.25">
      <c r="A480" t="str">
        <f t="shared" si="7"/>
        <v>2009_2009_70</v>
      </c>
      <c r="C480" s="22">
        <v>12366</v>
      </c>
      <c r="D480" s="22">
        <v>2009</v>
      </c>
      <c r="E480" s="23" t="s">
        <v>165</v>
      </c>
      <c r="F480" s="22">
        <v>70</v>
      </c>
      <c r="G480" s="22">
        <v>82</v>
      </c>
      <c r="H480" s="22">
        <v>9</v>
      </c>
      <c r="I480" s="22">
        <v>1</v>
      </c>
      <c r="J480" s="23" t="s">
        <v>141</v>
      </c>
    </row>
    <row r="481" spans="1:10" x14ac:dyDescent="0.25">
      <c r="A481" t="str">
        <f t="shared" si="7"/>
        <v>2009_2009_71</v>
      </c>
      <c r="C481" s="22">
        <v>12367</v>
      </c>
      <c r="D481" s="22">
        <v>2009</v>
      </c>
      <c r="E481" s="23" t="s">
        <v>165</v>
      </c>
      <c r="F481" s="22">
        <v>71</v>
      </c>
      <c r="G481" s="22">
        <v>29.3</v>
      </c>
      <c r="H481" s="22">
        <v>9</v>
      </c>
      <c r="I481" s="22">
        <v>1</v>
      </c>
      <c r="J481" s="23" t="s">
        <v>141</v>
      </c>
    </row>
    <row r="482" spans="1:10" x14ac:dyDescent="0.25">
      <c r="A482" t="str">
        <f t="shared" si="7"/>
        <v>2009_2009_77</v>
      </c>
      <c r="C482" s="22">
        <v>12368</v>
      </c>
      <c r="D482" s="22">
        <v>2009</v>
      </c>
      <c r="E482" s="23" t="s">
        <v>165</v>
      </c>
      <c r="F482" s="22">
        <v>77</v>
      </c>
      <c r="G482" s="22">
        <v>95</v>
      </c>
      <c r="H482" s="22">
        <v>9</v>
      </c>
      <c r="I482" s="22">
        <v>1</v>
      </c>
      <c r="J482" s="23" t="s">
        <v>141</v>
      </c>
    </row>
    <row r="483" spans="1:10" x14ac:dyDescent="0.25">
      <c r="A483" t="str">
        <f t="shared" si="7"/>
        <v>2009_2009_78</v>
      </c>
      <c r="C483" s="22">
        <v>12369</v>
      </c>
      <c r="D483" s="22">
        <v>2009</v>
      </c>
      <c r="E483" s="23" t="s">
        <v>165</v>
      </c>
      <c r="F483" s="22">
        <v>78</v>
      </c>
      <c r="G483" s="22">
        <v>-48</v>
      </c>
      <c r="H483" s="22">
        <v>9</v>
      </c>
      <c r="I483" s="22">
        <v>1</v>
      </c>
      <c r="J483" s="23" t="s">
        <v>141</v>
      </c>
    </row>
    <row r="484" spans="1:10" x14ac:dyDescent="0.25">
      <c r="A484" t="str">
        <f t="shared" si="7"/>
        <v>2009_okt_52</v>
      </c>
      <c r="C484" s="22">
        <v>12370</v>
      </c>
      <c r="D484" s="22">
        <v>2009</v>
      </c>
      <c r="E484" s="23" t="s">
        <v>156</v>
      </c>
      <c r="F484" s="22">
        <v>52</v>
      </c>
      <c r="G484" s="22">
        <v>142469</v>
      </c>
      <c r="H484" s="22">
        <v>10</v>
      </c>
      <c r="I484" s="22">
        <v>1</v>
      </c>
      <c r="J484" s="23" t="s">
        <v>141</v>
      </c>
    </row>
    <row r="485" spans="1:10" x14ac:dyDescent="0.25">
      <c r="A485" t="str">
        <f t="shared" si="7"/>
        <v>2009_okt_53</v>
      </c>
      <c r="C485" s="22">
        <v>12371</v>
      </c>
      <c r="D485" s="22">
        <v>2009</v>
      </c>
      <c r="E485" s="23" t="s">
        <v>156</v>
      </c>
      <c r="F485" s="22">
        <v>53</v>
      </c>
      <c r="G485" s="22">
        <v>527217</v>
      </c>
      <c r="H485" s="22">
        <v>10</v>
      </c>
      <c r="I485" s="22">
        <v>1</v>
      </c>
      <c r="J485" s="23" t="s">
        <v>141</v>
      </c>
    </row>
    <row r="486" spans="1:10" x14ac:dyDescent="0.25">
      <c r="A486" t="str">
        <f t="shared" si="7"/>
        <v>2009_okt_54</v>
      </c>
      <c r="C486" s="22">
        <v>12372</v>
      </c>
      <c r="D486" s="22">
        <v>2009</v>
      </c>
      <c r="E486" s="23" t="s">
        <v>156</v>
      </c>
      <c r="F486" s="22">
        <v>54</v>
      </c>
      <c r="G486" s="22">
        <v>0.27</v>
      </c>
      <c r="H486" s="22">
        <v>10</v>
      </c>
      <c r="I486" s="22">
        <v>1</v>
      </c>
      <c r="J486" s="23" t="s">
        <v>141</v>
      </c>
    </row>
    <row r="487" spans="1:10" x14ac:dyDescent="0.25">
      <c r="A487" t="str">
        <f t="shared" si="7"/>
        <v>2009_okt_55</v>
      </c>
      <c r="C487" s="22">
        <v>12373</v>
      </c>
      <c r="D487" s="22">
        <v>2009</v>
      </c>
      <c r="E487" s="23" t="s">
        <v>156</v>
      </c>
      <c r="F487" s="22">
        <v>55</v>
      </c>
      <c r="G487" s="22">
        <v>95719</v>
      </c>
      <c r="H487" s="22">
        <v>10</v>
      </c>
      <c r="I487" s="22">
        <v>1</v>
      </c>
      <c r="J487" s="23" t="s">
        <v>141</v>
      </c>
    </row>
    <row r="488" spans="1:10" x14ac:dyDescent="0.25">
      <c r="A488" t="str">
        <f t="shared" si="7"/>
        <v>2009_okt_56</v>
      </c>
      <c r="C488" s="22">
        <v>12374</v>
      </c>
      <c r="D488" s="22">
        <v>2009</v>
      </c>
      <c r="E488" s="23" t="s">
        <v>156</v>
      </c>
      <c r="F488" s="22">
        <v>56</v>
      </c>
      <c r="G488" s="22">
        <v>63486</v>
      </c>
      <c r="H488" s="22">
        <v>10</v>
      </c>
      <c r="I488" s="22">
        <v>1</v>
      </c>
      <c r="J488" s="23" t="s">
        <v>141</v>
      </c>
    </row>
    <row r="489" spans="1:10" x14ac:dyDescent="0.25">
      <c r="A489" t="str">
        <f t="shared" si="7"/>
        <v>2009_okt_57</v>
      </c>
      <c r="C489" s="22">
        <v>12375</v>
      </c>
      <c r="D489" s="22">
        <v>2009</v>
      </c>
      <c r="E489" s="23" t="s">
        <v>156</v>
      </c>
      <c r="F489" s="22">
        <v>57</v>
      </c>
      <c r="G489" s="22">
        <v>1.5069999999999999</v>
      </c>
      <c r="H489" s="22">
        <v>10</v>
      </c>
      <c r="I489" s="22">
        <v>1</v>
      </c>
      <c r="J489" s="23" t="s">
        <v>141</v>
      </c>
    </row>
    <row r="490" spans="1:10" x14ac:dyDescent="0.25">
      <c r="A490" t="str">
        <f t="shared" si="7"/>
        <v>2009_okt_58</v>
      </c>
      <c r="C490" s="22">
        <v>12376</v>
      </c>
      <c r="D490" s="22">
        <v>2009</v>
      </c>
      <c r="E490" s="23" t="s">
        <v>156</v>
      </c>
      <c r="F490" s="22">
        <v>58</v>
      </c>
      <c r="G490" s="22">
        <v>13318</v>
      </c>
      <c r="H490" s="22">
        <v>10</v>
      </c>
      <c r="I490" s="22">
        <v>1</v>
      </c>
      <c r="J490" s="23" t="s">
        <v>141</v>
      </c>
    </row>
    <row r="491" spans="1:10" x14ac:dyDescent="0.25">
      <c r="A491" t="str">
        <f t="shared" si="7"/>
        <v>2009_okt_59</v>
      </c>
      <c r="C491" s="22">
        <v>12377</v>
      </c>
      <c r="D491" s="22">
        <v>2009</v>
      </c>
      <c r="E491" s="23" t="s">
        <v>156</v>
      </c>
      <c r="F491" s="22">
        <v>59</v>
      </c>
      <c r="G491" s="22">
        <v>22701</v>
      </c>
      <c r="H491" s="22">
        <v>10</v>
      </c>
      <c r="I491" s="22">
        <v>1</v>
      </c>
      <c r="J491" s="23" t="s">
        <v>141</v>
      </c>
    </row>
    <row r="492" spans="1:10" x14ac:dyDescent="0.25">
      <c r="A492" t="str">
        <f t="shared" si="7"/>
        <v>2009_okt_60</v>
      </c>
      <c r="C492" s="22">
        <v>12378</v>
      </c>
      <c r="D492" s="22">
        <v>2009</v>
      </c>
      <c r="E492" s="23" t="s">
        <v>156</v>
      </c>
      <c r="F492" s="22">
        <v>60</v>
      </c>
      <c r="G492" s="22">
        <v>0.58599999999999997</v>
      </c>
      <c r="H492" s="22">
        <v>10</v>
      </c>
      <c r="I492" s="22">
        <v>1</v>
      </c>
      <c r="J492" s="23" t="s">
        <v>141</v>
      </c>
    </row>
    <row r="493" spans="1:10" x14ac:dyDescent="0.25">
      <c r="A493" t="str">
        <f t="shared" si="7"/>
        <v>2009_okt_61</v>
      </c>
      <c r="C493" s="22">
        <v>12379</v>
      </c>
      <c r="D493" s="22">
        <v>2009</v>
      </c>
      <c r="E493" s="23" t="s">
        <v>156</v>
      </c>
      <c r="F493" s="22">
        <v>61</v>
      </c>
      <c r="G493" s="22">
        <v>258785</v>
      </c>
      <c r="H493" s="22">
        <v>10</v>
      </c>
      <c r="I493" s="22">
        <v>1</v>
      </c>
      <c r="J493" s="23" t="s">
        <v>141</v>
      </c>
    </row>
    <row r="494" spans="1:10" x14ac:dyDescent="0.25">
      <c r="A494" t="str">
        <f t="shared" si="7"/>
        <v>2009_okt_64</v>
      </c>
      <c r="C494" s="22">
        <v>12380</v>
      </c>
      <c r="D494" s="22">
        <v>2009</v>
      </c>
      <c r="E494" s="23" t="s">
        <v>156</v>
      </c>
      <c r="F494" s="22">
        <v>64</v>
      </c>
      <c r="G494" s="22">
        <v>140789</v>
      </c>
      <c r="H494" s="22">
        <v>10</v>
      </c>
      <c r="I494" s="22">
        <v>1</v>
      </c>
      <c r="J494" s="23" t="s">
        <v>141</v>
      </c>
    </row>
    <row r="495" spans="1:10" x14ac:dyDescent="0.25">
      <c r="A495" t="str">
        <f t="shared" si="7"/>
        <v>2009_okt_66</v>
      </c>
      <c r="C495" s="22">
        <v>12381</v>
      </c>
      <c r="D495" s="22">
        <v>2009</v>
      </c>
      <c r="E495" s="23" t="s">
        <v>156</v>
      </c>
      <c r="F495" s="22">
        <v>66</v>
      </c>
      <c r="G495" s="22">
        <v>399574</v>
      </c>
      <c r="H495" s="22">
        <v>10</v>
      </c>
      <c r="I495" s="22">
        <v>1</v>
      </c>
      <c r="J495" s="23" t="s">
        <v>141</v>
      </c>
    </row>
    <row r="496" spans="1:10" x14ac:dyDescent="0.25">
      <c r="A496" t="str">
        <f t="shared" si="7"/>
        <v>2009_nov_52</v>
      </c>
      <c r="C496" s="22">
        <v>12382</v>
      </c>
      <c r="D496" s="22">
        <v>2009</v>
      </c>
      <c r="E496" s="23" t="s">
        <v>157</v>
      </c>
      <c r="F496" s="22">
        <v>52</v>
      </c>
      <c r="G496" s="22">
        <v>123216</v>
      </c>
      <c r="H496" s="22">
        <v>11</v>
      </c>
      <c r="I496" s="22">
        <v>1</v>
      </c>
      <c r="J496" s="23" t="s">
        <v>141</v>
      </c>
    </row>
    <row r="497" spans="1:10" x14ac:dyDescent="0.25">
      <c r="A497" t="str">
        <f t="shared" si="7"/>
        <v>2009_nov_53</v>
      </c>
      <c r="C497" s="22">
        <v>12383</v>
      </c>
      <c r="D497" s="22">
        <v>2009</v>
      </c>
      <c r="E497" s="23" t="s">
        <v>157</v>
      </c>
      <c r="F497" s="22">
        <v>53</v>
      </c>
      <c r="G497" s="22">
        <v>437024</v>
      </c>
      <c r="H497" s="22">
        <v>11</v>
      </c>
      <c r="I497" s="22">
        <v>1</v>
      </c>
      <c r="J497" s="23" t="s">
        <v>141</v>
      </c>
    </row>
    <row r="498" spans="1:10" x14ac:dyDescent="0.25">
      <c r="A498" t="str">
        <f t="shared" si="7"/>
        <v>2009_nov_54</v>
      </c>
      <c r="C498" s="22">
        <v>12384</v>
      </c>
      <c r="D498" s="22">
        <v>2009</v>
      </c>
      <c r="E498" s="23" t="s">
        <v>157</v>
      </c>
      <c r="F498" s="22">
        <v>54</v>
      </c>
      <c r="G498" s="22">
        <v>0.28100000000000003</v>
      </c>
      <c r="H498" s="22">
        <v>11</v>
      </c>
      <c r="I498" s="22">
        <v>1</v>
      </c>
      <c r="J498" s="23" t="s">
        <v>141</v>
      </c>
    </row>
    <row r="499" spans="1:10" x14ac:dyDescent="0.25">
      <c r="A499" t="str">
        <f t="shared" si="7"/>
        <v>2009_nov_55</v>
      </c>
      <c r="C499" s="22">
        <v>12385</v>
      </c>
      <c r="D499" s="22">
        <v>2009</v>
      </c>
      <c r="E499" s="23" t="s">
        <v>157</v>
      </c>
      <c r="F499" s="22">
        <v>55</v>
      </c>
      <c r="G499" s="22">
        <v>102001</v>
      </c>
      <c r="H499" s="22">
        <v>11</v>
      </c>
      <c r="I499" s="22">
        <v>1</v>
      </c>
      <c r="J499" s="23" t="s">
        <v>141</v>
      </c>
    </row>
    <row r="500" spans="1:10" x14ac:dyDescent="0.25">
      <c r="A500" t="str">
        <f t="shared" si="7"/>
        <v>2009_nov_56</v>
      </c>
      <c r="C500" s="22">
        <v>12386</v>
      </c>
      <c r="D500" s="22">
        <v>2009</v>
      </c>
      <c r="E500" s="23" t="s">
        <v>157</v>
      </c>
      <c r="F500" s="22">
        <v>56</v>
      </c>
      <c r="G500" s="22">
        <v>71916</v>
      </c>
      <c r="H500" s="22">
        <v>11</v>
      </c>
      <c r="I500" s="22">
        <v>1</v>
      </c>
      <c r="J500" s="23" t="s">
        <v>141</v>
      </c>
    </row>
    <row r="501" spans="1:10" x14ac:dyDescent="0.25">
      <c r="A501" t="str">
        <f t="shared" si="7"/>
        <v>2009_nov_57</v>
      </c>
      <c r="C501" s="22">
        <v>12387</v>
      </c>
      <c r="D501" s="22">
        <v>2009</v>
      </c>
      <c r="E501" s="23" t="s">
        <v>157</v>
      </c>
      <c r="F501" s="22">
        <v>57</v>
      </c>
      <c r="G501" s="22">
        <v>1.4179999999999999</v>
      </c>
      <c r="H501" s="22">
        <v>11</v>
      </c>
      <c r="I501" s="22">
        <v>1</v>
      </c>
      <c r="J501" s="23" t="s">
        <v>141</v>
      </c>
    </row>
    <row r="502" spans="1:10" x14ac:dyDescent="0.25">
      <c r="A502" t="str">
        <f t="shared" si="7"/>
        <v>2009_nov_58</v>
      </c>
      <c r="C502" s="22">
        <v>12388</v>
      </c>
      <c r="D502" s="22">
        <v>2009</v>
      </c>
      <c r="E502" s="23" t="s">
        <v>157</v>
      </c>
      <c r="F502" s="22">
        <v>58</v>
      </c>
      <c r="G502" s="22">
        <v>11016</v>
      </c>
      <c r="H502" s="22">
        <v>11</v>
      </c>
      <c r="I502" s="22">
        <v>1</v>
      </c>
      <c r="J502" s="23" t="s">
        <v>141</v>
      </c>
    </row>
    <row r="503" spans="1:10" x14ac:dyDescent="0.25">
      <c r="A503" t="str">
        <f t="shared" si="7"/>
        <v>2009_nov_59</v>
      </c>
      <c r="C503" s="22">
        <v>12389</v>
      </c>
      <c r="D503" s="22">
        <v>2009</v>
      </c>
      <c r="E503" s="23" t="s">
        <v>157</v>
      </c>
      <c r="F503" s="22">
        <v>59</v>
      </c>
      <c r="G503" s="22">
        <v>12861</v>
      </c>
      <c r="H503" s="22">
        <v>11</v>
      </c>
      <c r="I503" s="22">
        <v>1</v>
      </c>
      <c r="J503" s="23" t="s">
        <v>141</v>
      </c>
    </row>
    <row r="504" spans="1:10" x14ac:dyDescent="0.25">
      <c r="A504" t="str">
        <f t="shared" si="7"/>
        <v>2009_nov_60</v>
      </c>
      <c r="C504" s="22">
        <v>12390</v>
      </c>
      <c r="D504" s="22">
        <v>2009</v>
      </c>
      <c r="E504" s="23" t="s">
        <v>157</v>
      </c>
      <c r="F504" s="22">
        <v>60</v>
      </c>
      <c r="G504" s="22">
        <v>0.85599999999999998</v>
      </c>
      <c r="H504" s="22">
        <v>11</v>
      </c>
      <c r="I504" s="22">
        <v>1</v>
      </c>
      <c r="J504" s="23" t="s">
        <v>141</v>
      </c>
    </row>
    <row r="505" spans="1:10" x14ac:dyDescent="0.25">
      <c r="A505" t="str">
        <f t="shared" si="7"/>
        <v>2009_nov_61</v>
      </c>
      <c r="C505" s="22">
        <v>12391</v>
      </c>
      <c r="D505" s="22">
        <v>2009</v>
      </c>
      <c r="E505" s="23" t="s">
        <v>157</v>
      </c>
      <c r="F505" s="22">
        <v>61</v>
      </c>
      <c r="G505" s="22">
        <v>233079</v>
      </c>
      <c r="H505" s="22">
        <v>11</v>
      </c>
      <c r="I505" s="22">
        <v>1</v>
      </c>
      <c r="J505" s="23" t="s">
        <v>141</v>
      </c>
    </row>
    <row r="506" spans="1:10" x14ac:dyDescent="0.25">
      <c r="A506" t="str">
        <f t="shared" si="7"/>
        <v>2009_nov_64</v>
      </c>
      <c r="C506" s="22">
        <v>12392</v>
      </c>
      <c r="D506" s="22">
        <v>2009</v>
      </c>
      <c r="E506" s="23" t="s">
        <v>157</v>
      </c>
      <c r="F506" s="22">
        <v>64</v>
      </c>
      <c r="G506" s="22">
        <v>133095</v>
      </c>
      <c r="H506" s="22">
        <v>11</v>
      </c>
      <c r="I506" s="22">
        <v>1</v>
      </c>
      <c r="J506" s="23" t="s">
        <v>141</v>
      </c>
    </row>
    <row r="507" spans="1:10" x14ac:dyDescent="0.25">
      <c r="A507" t="str">
        <f t="shared" si="7"/>
        <v>2009_nov_66</v>
      </c>
      <c r="C507" s="22">
        <v>12393</v>
      </c>
      <c r="D507" s="22">
        <v>2009</v>
      </c>
      <c r="E507" s="23" t="s">
        <v>157</v>
      </c>
      <c r="F507" s="22">
        <v>66</v>
      </c>
      <c r="G507" s="22">
        <v>366174</v>
      </c>
      <c r="H507" s="22">
        <v>11</v>
      </c>
      <c r="I507" s="22">
        <v>1</v>
      </c>
      <c r="J507" s="23" t="s">
        <v>141</v>
      </c>
    </row>
    <row r="508" spans="1:10" x14ac:dyDescent="0.25">
      <c r="A508" t="str">
        <f t="shared" si="7"/>
        <v>2009_dec_52</v>
      </c>
      <c r="C508" s="22">
        <v>12394</v>
      </c>
      <c r="D508" s="22">
        <v>2009</v>
      </c>
      <c r="E508" s="23" t="s">
        <v>158</v>
      </c>
      <c r="F508" s="22">
        <v>52</v>
      </c>
      <c r="G508" s="22">
        <v>142302</v>
      </c>
      <c r="H508" s="22">
        <v>12</v>
      </c>
      <c r="I508" s="22">
        <v>1</v>
      </c>
      <c r="J508" s="23" t="s">
        <v>141</v>
      </c>
    </row>
    <row r="509" spans="1:10" x14ac:dyDescent="0.25">
      <c r="A509" t="str">
        <f t="shared" si="7"/>
        <v>2009_dec_53</v>
      </c>
      <c r="C509" s="22">
        <v>12395</v>
      </c>
      <c r="D509" s="22">
        <v>2009</v>
      </c>
      <c r="E509" s="23" t="s">
        <v>158</v>
      </c>
      <c r="F509" s="22">
        <v>53</v>
      </c>
      <c r="G509" s="22">
        <v>472060</v>
      </c>
      <c r="H509" s="22">
        <v>12</v>
      </c>
      <c r="I509" s="22">
        <v>1</v>
      </c>
      <c r="J509" s="23" t="s">
        <v>141</v>
      </c>
    </row>
    <row r="510" spans="1:10" x14ac:dyDescent="0.25">
      <c r="A510" t="str">
        <f t="shared" si="7"/>
        <v>2009_dec_54</v>
      </c>
      <c r="C510" s="22">
        <v>12396</v>
      </c>
      <c r="D510" s="22">
        <v>2009</v>
      </c>
      <c r="E510" s="23" t="s">
        <v>158</v>
      </c>
      <c r="F510" s="22">
        <v>54</v>
      </c>
      <c r="G510" s="22">
        <v>0.30099999999999999</v>
      </c>
      <c r="H510" s="22">
        <v>12</v>
      </c>
      <c r="I510" s="22">
        <v>1</v>
      </c>
      <c r="J510" s="23" t="s">
        <v>141</v>
      </c>
    </row>
    <row r="511" spans="1:10" x14ac:dyDescent="0.25">
      <c r="A511" t="str">
        <f t="shared" si="7"/>
        <v>2009_dec_55</v>
      </c>
      <c r="C511" s="22">
        <v>12397</v>
      </c>
      <c r="D511" s="22">
        <v>2009</v>
      </c>
      <c r="E511" s="23" t="s">
        <v>158</v>
      </c>
      <c r="F511" s="22">
        <v>55</v>
      </c>
      <c r="G511" s="22">
        <v>110854</v>
      </c>
      <c r="H511" s="22">
        <v>12</v>
      </c>
      <c r="I511" s="22">
        <v>1</v>
      </c>
      <c r="J511" s="23" t="s">
        <v>141</v>
      </c>
    </row>
    <row r="512" spans="1:10" x14ac:dyDescent="0.25">
      <c r="A512" t="str">
        <f t="shared" si="7"/>
        <v>2009_dec_56</v>
      </c>
      <c r="C512" s="22">
        <v>12398</v>
      </c>
      <c r="D512" s="22">
        <v>2009</v>
      </c>
      <c r="E512" s="23" t="s">
        <v>158</v>
      </c>
      <c r="F512" s="22">
        <v>56</v>
      </c>
      <c r="G512" s="22">
        <v>76818</v>
      </c>
      <c r="H512" s="22">
        <v>12</v>
      </c>
      <c r="I512" s="22">
        <v>1</v>
      </c>
      <c r="J512" s="23" t="s">
        <v>141</v>
      </c>
    </row>
    <row r="513" spans="1:10" x14ac:dyDescent="0.25">
      <c r="A513" t="str">
        <f t="shared" si="7"/>
        <v>2009_dec_57</v>
      </c>
      <c r="C513" s="22">
        <v>12399</v>
      </c>
      <c r="D513" s="22">
        <v>2009</v>
      </c>
      <c r="E513" s="23" t="s">
        <v>158</v>
      </c>
      <c r="F513" s="22">
        <v>57</v>
      </c>
      <c r="G513" s="22">
        <v>1.4430000000000001</v>
      </c>
      <c r="H513" s="22">
        <v>12</v>
      </c>
      <c r="I513" s="22">
        <v>1</v>
      </c>
      <c r="J513" s="23" t="s">
        <v>141</v>
      </c>
    </row>
    <row r="514" spans="1:10" x14ac:dyDescent="0.25">
      <c r="A514" t="str">
        <f t="shared" si="7"/>
        <v>2009_dec_58</v>
      </c>
      <c r="C514" s="22">
        <v>12400</v>
      </c>
      <c r="D514" s="22">
        <v>2009</v>
      </c>
      <c r="E514" s="23" t="s">
        <v>158</v>
      </c>
      <c r="F514" s="22">
        <v>58</v>
      </c>
      <c r="G514" s="22">
        <v>6808</v>
      </c>
      <c r="H514" s="22">
        <v>12</v>
      </c>
      <c r="I514" s="22">
        <v>1</v>
      </c>
      <c r="J514" s="23" t="s">
        <v>141</v>
      </c>
    </row>
    <row r="515" spans="1:10" x14ac:dyDescent="0.25">
      <c r="A515" t="str">
        <f t="shared" si="7"/>
        <v>2009_dec_59</v>
      </c>
      <c r="C515" s="22">
        <v>12401</v>
      </c>
      <c r="D515" s="22">
        <v>2009</v>
      </c>
      <c r="E515" s="23" t="s">
        <v>158</v>
      </c>
      <c r="F515" s="22">
        <v>59</v>
      </c>
      <c r="G515" s="22">
        <v>6545</v>
      </c>
      <c r="H515" s="22">
        <v>12</v>
      </c>
      <c r="I515" s="22">
        <v>1</v>
      </c>
      <c r="J515" s="23" t="s">
        <v>141</v>
      </c>
    </row>
    <row r="516" spans="1:10" x14ac:dyDescent="0.25">
      <c r="A516" t="str">
        <f t="shared" si="7"/>
        <v>2009_dec_60</v>
      </c>
      <c r="C516" s="22">
        <v>12402</v>
      </c>
      <c r="D516" s="22">
        <v>2009</v>
      </c>
      <c r="E516" s="23" t="s">
        <v>158</v>
      </c>
      <c r="F516" s="22">
        <v>60</v>
      </c>
      <c r="G516" s="22">
        <v>1.04</v>
      </c>
      <c r="H516" s="22">
        <v>12</v>
      </c>
      <c r="I516" s="22">
        <v>1</v>
      </c>
      <c r="J516" s="23" t="s">
        <v>141</v>
      </c>
    </row>
    <row r="517" spans="1:10" x14ac:dyDescent="0.25">
      <c r="A517" t="str">
        <f t="shared" ref="A517:A580" si="8">D517&amp;A$2&amp;E517&amp;A$2&amp;F517</f>
        <v>2009_dec_61</v>
      </c>
      <c r="C517" s="22">
        <v>12403</v>
      </c>
      <c r="D517" s="22">
        <v>2009</v>
      </c>
      <c r="E517" s="23" t="s">
        <v>158</v>
      </c>
      <c r="F517" s="22">
        <v>61</v>
      </c>
      <c r="G517" s="22">
        <v>261984</v>
      </c>
      <c r="H517" s="22">
        <v>12</v>
      </c>
      <c r="I517" s="22">
        <v>1</v>
      </c>
      <c r="J517" s="23" t="s">
        <v>141</v>
      </c>
    </row>
    <row r="518" spans="1:10" x14ac:dyDescent="0.25">
      <c r="A518" t="str">
        <f t="shared" si="8"/>
        <v>2009_dec_64</v>
      </c>
      <c r="C518" s="22">
        <v>12404</v>
      </c>
      <c r="D518" s="22">
        <v>2009</v>
      </c>
      <c r="E518" s="23" t="s">
        <v>158</v>
      </c>
      <c r="F518" s="22">
        <v>64</v>
      </c>
      <c r="G518" s="22">
        <v>136694</v>
      </c>
      <c r="H518" s="22">
        <v>12</v>
      </c>
      <c r="I518" s="22">
        <v>1</v>
      </c>
      <c r="J518" s="23" t="s">
        <v>141</v>
      </c>
    </row>
    <row r="519" spans="1:10" x14ac:dyDescent="0.25">
      <c r="A519" t="str">
        <f t="shared" si="8"/>
        <v>2009_dec_66</v>
      </c>
      <c r="C519" s="22">
        <v>12405</v>
      </c>
      <c r="D519" s="22">
        <v>2009</v>
      </c>
      <c r="E519" s="23" t="s">
        <v>158</v>
      </c>
      <c r="F519" s="22">
        <v>66</v>
      </c>
      <c r="G519" s="22">
        <v>398678</v>
      </c>
      <c r="H519" s="22">
        <v>12</v>
      </c>
      <c r="I519" s="22">
        <v>1</v>
      </c>
      <c r="J519" s="23" t="s">
        <v>141</v>
      </c>
    </row>
    <row r="520" spans="1:10" x14ac:dyDescent="0.25">
      <c r="A520" t="str">
        <f t="shared" si="8"/>
        <v>2010_jan_52</v>
      </c>
      <c r="C520" s="22">
        <v>12406</v>
      </c>
      <c r="D520" s="22">
        <v>2010</v>
      </c>
      <c r="E520" s="23" t="s">
        <v>146</v>
      </c>
      <c r="F520" s="22">
        <v>52</v>
      </c>
      <c r="G520" s="22">
        <v>111354.549</v>
      </c>
      <c r="H520" s="22">
        <v>1</v>
      </c>
      <c r="I520" s="22">
        <v>1</v>
      </c>
      <c r="J520" s="23" t="s">
        <v>141</v>
      </c>
    </row>
    <row r="521" spans="1:10" x14ac:dyDescent="0.25">
      <c r="A521" t="str">
        <f t="shared" si="8"/>
        <v>2010_jan_53</v>
      </c>
      <c r="C521" s="22">
        <v>12407</v>
      </c>
      <c r="D521" s="22">
        <v>2010</v>
      </c>
      <c r="E521" s="23" t="s">
        <v>146</v>
      </c>
      <c r="F521" s="22">
        <v>53</v>
      </c>
      <c r="G521" s="22">
        <v>575439.37899999996</v>
      </c>
      <c r="H521" s="22">
        <v>1</v>
      </c>
      <c r="I521" s="22">
        <v>1</v>
      </c>
      <c r="J521" s="23" t="s">
        <v>141</v>
      </c>
    </row>
    <row r="522" spans="1:10" x14ac:dyDescent="0.25">
      <c r="A522" t="str">
        <f t="shared" si="8"/>
        <v>2010_jan_54</v>
      </c>
      <c r="C522" s="22">
        <v>12408</v>
      </c>
      <c r="D522" s="22">
        <v>2010</v>
      </c>
      <c r="E522" s="23" t="s">
        <v>146</v>
      </c>
      <c r="F522" s="22">
        <v>54</v>
      </c>
      <c r="G522" s="22">
        <v>0.193</v>
      </c>
      <c r="H522" s="22">
        <v>1</v>
      </c>
      <c r="I522" s="22">
        <v>1</v>
      </c>
      <c r="J522" s="23" t="s">
        <v>141</v>
      </c>
    </row>
    <row r="523" spans="1:10" x14ac:dyDescent="0.25">
      <c r="A523" t="str">
        <f t="shared" si="8"/>
        <v>2010_jan_55</v>
      </c>
      <c r="C523" s="22">
        <v>12409</v>
      </c>
      <c r="D523" s="22">
        <v>2010</v>
      </c>
      <c r="E523" s="23" t="s">
        <v>146</v>
      </c>
      <c r="F523" s="22">
        <v>55</v>
      </c>
      <c r="G523" s="22">
        <v>99206.964999999997</v>
      </c>
      <c r="H523" s="22">
        <v>1</v>
      </c>
      <c r="I523" s="22">
        <v>1</v>
      </c>
      <c r="J523" s="23" t="s">
        <v>141</v>
      </c>
    </row>
    <row r="524" spans="1:10" x14ac:dyDescent="0.25">
      <c r="A524" t="str">
        <f t="shared" si="8"/>
        <v>2010_jan_56</v>
      </c>
      <c r="C524" s="22">
        <v>12410</v>
      </c>
      <c r="D524" s="22">
        <v>2010</v>
      </c>
      <c r="E524" s="23" t="s">
        <v>146</v>
      </c>
      <c r="F524" s="22">
        <v>56</v>
      </c>
      <c r="G524" s="22">
        <v>67232.221999999994</v>
      </c>
      <c r="H524" s="22">
        <v>1</v>
      </c>
      <c r="I524" s="22">
        <v>1</v>
      </c>
      <c r="J524" s="23" t="s">
        <v>141</v>
      </c>
    </row>
    <row r="525" spans="1:10" x14ac:dyDescent="0.25">
      <c r="A525" t="str">
        <f t="shared" si="8"/>
        <v>2010_jan_57</v>
      </c>
      <c r="C525" s="22">
        <v>12411</v>
      </c>
      <c r="D525" s="22">
        <v>2010</v>
      </c>
      <c r="E525" s="23" t="s">
        <v>146</v>
      </c>
      <c r="F525" s="22">
        <v>57</v>
      </c>
      <c r="G525" s="22">
        <v>1.4750000000000001</v>
      </c>
      <c r="H525" s="22">
        <v>1</v>
      </c>
      <c r="I525" s="22">
        <v>1</v>
      </c>
      <c r="J525" s="23" t="s">
        <v>141</v>
      </c>
    </row>
    <row r="526" spans="1:10" x14ac:dyDescent="0.25">
      <c r="A526" t="str">
        <f t="shared" si="8"/>
        <v>2010_jan_58</v>
      </c>
      <c r="C526" s="22">
        <v>12412</v>
      </c>
      <c r="D526" s="22">
        <v>2010</v>
      </c>
      <c r="E526" s="23" t="s">
        <v>146</v>
      </c>
      <c r="F526" s="22">
        <v>58</v>
      </c>
      <c r="G526" s="22">
        <v>2393.3679999999999</v>
      </c>
      <c r="H526" s="22">
        <v>1</v>
      </c>
      <c r="I526" s="22">
        <v>1</v>
      </c>
      <c r="J526" s="23" t="s">
        <v>141</v>
      </c>
    </row>
    <row r="527" spans="1:10" x14ac:dyDescent="0.25">
      <c r="A527" t="str">
        <f t="shared" si="8"/>
        <v>2010_jan_59</v>
      </c>
      <c r="C527" s="22">
        <v>12413</v>
      </c>
      <c r="D527" s="22">
        <v>2010</v>
      </c>
      <c r="E527" s="23" t="s">
        <v>146</v>
      </c>
      <c r="F527" s="22">
        <v>59</v>
      </c>
      <c r="G527" s="22">
        <v>2405.6320000000001</v>
      </c>
      <c r="H527" s="22">
        <v>1</v>
      </c>
      <c r="I527" s="22">
        <v>1</v>
      </c>
      <c r="J527" s="23" t="s">
        <v>141</v>
      </c>
    </row>
    <row r="528" spans="1:10" x14ac:dyDescent="0.25">
      <c r="A528" t="str">
        <f t="shared" si="8"/>
        <v>2010_jan_60</v>
      </c>
      <c r="C528" s="22">
        <v>12414</v>
      </c>
      <c r="D528" s="22">
        <v>2010</v>
      </c>
      <c r="E528" s="23" t="s">
        <v>146</v>
      </c>
      <c r="F528" s="22">
        <v>60</v>
      </c>
      <c r="G528" s="22">
        <v>0.99399999999999999</v>
      </c>
      <c r="H528" s="22">
        <v>1</v>
      </c>
      <c r="I528" s="22">
        <v>1</v>
      </c>
      <c r="J528" s="23" t="s">
        <v>141</v>
      </c>
    </row>
    <row r="529" spans="1:10" x14ac:dyDescent="0.25">
      <c r="A529" t="str">
        <f t="shared" si="8"/>
        <v>2010_jan_61</v>
      </c>
      <c r="C529" s="22">
        <v>12415</v>
      </c>
      <c r="D529" s="22">
        <v>2010</v>
      </c>
      <c r="E529" s="23" t="s">
        <v>146</v>
      </c>
      <c r="F529" s="22">
        <v>61</v>
      </c>
      <c r="G529" s="22">
        <v>199282</v>
      </c>
      <c r="H529" s="22">
        <v>1</v>
      </c>
      <c r="I529" s="22">
        <v>1</v>
      </c>
      <c r="J529" s="23" t="s">
        <v>141</v>
      </c>
    </row>
    <row r="530" spans="1:10" x14ac:dyDescent="0.25">
      <c r="A530" t="str">
        <f t="shared" si="8"/>
        <v>2010_jan_64</v>
      </c>
      <c r="C530" s="22">
        <v>12416</v>
      </c>
      <c r="D530" s="22">
        <v>2010</v>
      </c>
      <c r="E530" s="23" t="s">
        <v>146</v>
      </c>
      <c r="F530" s="22">
        <v>64</v>
      </c>
      <c r="G530" s="22">
        <v>115062</v>
      </c>
      <c r="H530" s="22">
        <v>1</v>
      </c>
      <c r="I530" s="22">
        <v>1</v>
      </c>
      <c r="J530" s="23" t="s">
        <v>141</v>
      </c>
    </row>
    <row r="531" spans="1:10" x14ac:dyDescent="0.25">
      <c r="A531" t="str">
        <f t="shared" si="8"/>
        <v>2010_1_65</v>
      </c>
      <c r="C531" s="22">
        <v>12417</v>
      </c>
      <c r="D531" s="22">
        <v>2010</v>
      </c>
      <c r="E531" s="23" t="s">
        <v>159</v>
      </c>
      <c r="F531" s="22">
        <v>65</v>
      </c>
      <c r="G531" s="22">
        <v>-23.187000000000001</v>
      </c>
      <c r="H531" s="22">
        <v>1</v>
      </c>
      <c r="I531" s="22">
        <v>1</v>
      </c>
      <c r="J531" s="23" t="s">
        <v>141</v>
      </c>
    </row>
    <row r="532" spans="1:10" x14ac:dyDescent="0.25">
      <c r="A532" t="str">
        <f t="shared" si="8"/>
        <v>2010_jan_66</v>
      </c>
      <c r="C532" s="22">
        <v>12418</v>
      </c>
      <c r="D532" s="22">
        <v>2010</v>
      </c>
      <c r="E532" s="23" t="s">
        <v>146</v>
      </c>
      <c r="F532" s="22">
        <v>66</v>
      </c>
      <c r="G532" s="22">
        <v>314344</v>
      </c>
      <c r="H532" s="22">
        <v>1</v>
      </c>
      <c r="I532" s="22">
        <v>1</v>
      </c>
      <c r="J532" s="23" t="s">
        <v>141</v>
      </c>
    </row>
    <row r="533" spans="1:10" x14ac:dyDescent="0.25">
      <c r="A533" t="str">
        <f t="shared" si="8"/>
        <v>2010_feb_52</v>
      </c>
      <c r="C533" s="22">
        <v>12419</v>
      </c>
      <c r="D533" s="22">
        <v>2010</v>
      </c>
      <c r="E533" s="23" t="s">
        <v>147</v>
      </c>
      <c r="F533" s="22">
        <v>52</v>
      </c>
      <c r="G533" s="22">
        <v>184045.46</v>
      </c>
      <c r="H533" s="22">
        <v>2</v>
      </c>
      <c r="I533" s="22">
        <v>1</v>
      </c>
      <c r="J533" s="23" t="s">
        <v>141</v>
      </c>
    </row>
    <row r="534" spans="1:10" x14ac:dyDescent="0.25">
      <c r="A534" t="str">
        <f t="shared" si="8"/>
        <v>2010_feb_53</v>
      </c>
      <c r="C534" s="22">
        <v>12420</v>
      </c>
      <c r="D534" s="22">
        <v>2010</v>
      </c>
      <c r="E534" s="23" t="s">
        <v>147</v>
      </c>
      <c r="F534" s="22">
        <v>53</v>
      </c>
      <c r="G534" s="22">
        <v>735628.86800000002</v>
      </c>
      <c r="H534" s="22">
        <v>2</v>
      </c>
      <c r="I534" s="22">
        <v>1</v>
      </c>
      <c r="J534" s="23" t="s">
        <v>141</v>
      </c>
    </row>
    <row r="535" spans="1:10" x14ac:dyDescent="0.25">
      <c r="A535" t="str">
        <f t="shared" si="8"/>
        <v>2010_feb_54</v>
      </c>
      <c r="C535" s="22">
        <v>12421</v>
      </c>
      <c r="D535" s="22">
        <v>2010</v>
      </c>
      <c r="E535" s="23" t="s">
        <v>147</v>
      </c>
      <c r="F535" s="22">
        <v>54</v>
      </c>
      <c r="G535" s="22">
        <v>0.25</v>
      </c>
      <c r="H535" s="22">
        <v>2</v>
      </c>
      <c r="I535" s="22">
        <v>1</v>
      </c>
      <c r="J535" s="23" t="s">
        <v>141</v>
      </c>
    </row>
    <row r="536" spans="1:10" x14ac:dyDescent="0.25">
      <c r="A536" t="str">
        <f t="shared" si="8"/>
        <v>2010_feb_55</v>
      </c>
      <c r="C536" s="22">
        <v>12422</v>
      </c>
      <c r="D536" s="22">
        <v>2010</v>
      </c>
      <c r="E536" s="23" t="s">
        <v>147</v>
      </c>
      <c r="F536" s="22">
        <v>55</v>
      </c>
      <c r="G536" s="22">
        <v>120643.314</v>
      </c>
      <c r="H536" s="22">
        <v>2</v>
      </c>
      <c r="I536" s="22">
        <v>1</v>
      </c>
      <c r="J536" s="23" t="s">
        <v>141</v>
      </c>
    </row>
    <row r="537" spans="1:10" x14ac:dyDescent="0.25">
      <c r="A537" t="str">
        <f t="shared" si="8"/>
        <v>2010_feb_56</v>
      </c>
      <c r="C537" s="22">
        <v>12423</v>
      </c>
      <c r="D537" s="22">
        <v>2010</v>
      </c>
      <c r="E537" s="23" t="s">
        <v>147</v>
      </c>
      <c r="F537" s="22">
        <v>56</v>
      </c>
      <c r="G537" s="22">
        <v>78403.546000000002</v>
      </c>
      <c r="H537" s="22">
        <v>2</v>
      </c>
      <c r="I537" s="22">
        <v>1</v>
      </c>
      <c r="J537" s="23" t="s">
        <v>141</v>
      </c>
    </row>
    <row r="538" spans="1:10" x14ac:dyDescent="0.25">
      <c r="A538" t="str">
        <f t="shared" si="8"/>
        <v>2010_feb_57</v>
      </c>
      <c r="C538" s="22">
        <v>12424</v>
      </c>
      <c r="D538" s="22">
        <v>2010</v>
      </c>
      <c r="E538" s="23" t="s">
        <v>147</v>
      </c>
      <c r="F538" s="22">
        <v>57</v>
      </c>
      <c r="G538" s="22">
        <v>1.538</v>
      </c>
      <c r="H538" s="22">
        <v>2</v>
      </c>
      <c r="I538" s="22">
        <v>1</v>
      </c>
      <c r="J538" s="23" t="s">
        <v>141</v>
      </c>
    </row>
    <row r="539" spans="1:10" x14ac:dyDescent="0.25">
      <c r="A539" t="str">
        <f t="shared" si="8"/>
        <v>2010_feb_58</v>
      </c>
      <c r="C539" s="22">
        <v>12425</v>
      </c>
      <c r="D539" s="22">
        <v>2010</v>
      </c>
      <c r="E539" s="23" t="s">
        <v>147</v>
      </c>
      <c r="F539" s="22">
        <v>58</v>
      </c>
      <c r="G539" s="22">
        <v>6448.6989999999996</v>
      </c>
      <c r="H539" s="22">
        <v>2</v>
      </c>
      <c r="I539" s="22">
        <v>1</v>
      </c>
      <c r="J539" s="23" t="s">
        <v>141</v>
      </c>
    </row>
    <row r="540" spans="1:10" x14ac:dyDescent="0.25">
      <c r="A540" t="str">
        <f t="shared" si="8"/>
        <v>2010_feb_59</v>
      </c>
      <c r="C540" s="22">
        <v>12426</v>
      </c>
      <c r="D540" s="22">
        <v>2010</v>
      </c>
      <c r="E540" s="23" t="s">
        <v>147</v>
      </c>
      <c r="F540" s="22">
        <v>59</v>
      </c>
      <c r="G540" s="22">
        <v>5965.4880000000003</v>
      </c>
      <c r="H540" s="22">
        <v>2</v>
      </c>
      <c r="I540" s="22">
        <v>1</v>
      </c>
      <c r="J540" s="23" t="s">
        <v>141</v>
      </c>
    </row>
    <row r="541" spans="1:10" x14ac:dyDescent="0.25">
      <c r="A541" t="str">
        <f t="shared" si="8"/>
        <v>2010_feb_60</v>
      </c>
      <c r="C541" s="22">
        <v>12427</v>
      </c>
      <c r="D541" s="22">
        <v>2010</v>
      </c>
      <c r="E541" s="23" t="s">
        <v>147</v>
      </c>
      <c r="F541" s="22">
        <v>60</v>
      </c>
      <c r="G541" s="22">
        <v>1.081</v>
      </c>
      <c r="H541" s="22">
        <v>2</v>
      </c>
      <c r="I541" s="22">
        <v>1</v>
      </c>
      <c r="J541" s="23" t="s">
        <v>141</v>
      </c>
    </row>
    <row r="542" spans="1:10" x14ac:dyDescent="0.25">
      <c r="A542" t="str">
        <f t="shared" si="8"/>
        <v>2010_feb_61</v>
      </c>
      <c r="C542" s="22">
        <v>12428</v>
      </c>
      <c r="D542" s="22">
        <v>2010</v>
      </c>
      <c r="E542" s="23" t="s">
        <v>147</v>
      </c>
      <c r="F542" s="22">
        <v>61</v>
      </c>
      <c r="G542" s="22">
        <v>307791</v>
      </c>
      <c r="H542" s="22">
        <v>2</v>
      </c>
      <c r="I542" s="22">
        <v>1</v>
      </c>
      <c r="J542" s="23" t="s">
        <v>141</v>
      </c>
    </row>
    <row r="543" spans="1:10" x14ac:dyDescent="0.25">
      <c r="A543" t="str">
        <f t="shared" si="8"/>
        <v>2010_feb_64</v>
      </c>
      <c r="C543" s="22">
        <v>12429</v>
      </c>
      <c r="D543" s="22">
        <v>2010</v>
      </c>
      <c r="E543" s="23" t="s">
        <v>147</v>
      </c>
      <c r="F543" s="22">
        <v>64</v>
      </c>
      <c r="G543" s="22">
        <v>138704</v>
      </c>
      <c r="H543" s="22">
        <v>2</v>
      </c>
      <c r="I543" s="22">
        <v>1</v>
      </c>
      <c r="J543" s="23" t="s">
        <v>141</v>
      </c>
    </row>
    <row r="544" spans="1:10" x14ac:dyDescent="0.25">
      <c r="A544" t="str">
        <f t="shared" si="8"/>
        <v>2010_2_65</v>
      </c>
      <c r="C544" s="22">
        <v>12430</v>
      </c>
      <c r="D544" s="22">
        <v>2010</v>
      </c>
      <c r="E544" s="23" t="s">
        <v>160</v>
      </c>
      <c r="F544" s="22">
        <v>65</v>
      </c>
      <c r="G544" s="22">
        <v>-16.443000000000001</v>
      </c>
      <c r="H544" s="22">
        <v>2</v>
      </c>
      <c r="I544" s="22">
        <v>1</v>
      </c>
      <c r="J544" s="23" t="s">
        <v>141</v>
      </c>
    </row>
    <row r="545" spans="1:10" x14ac:dyDescent="0.25">
      <c r="A545" t="str">
        <f t="shared" si="8"/>
        <v>2010_feb_66</v>
      </c>
      <c r="C545" s="22">
        <v>12431</v>
      </c>
      <c r="D545" s="22">
        <v>2010</v>
      </c>
      <c r="E545" s="23" t="s">
        <v>147</v>
      </c>
      <c r="F545" s="22">
        <v>66</v>
      </c>
      <c r="G545" s="22">
        <v>446495</v>
      </c>
      <c r="H545" s="22">
        <v>2</v>
      </c>
      <c r="I545" s="22">
        <v>1</v>
      </c>
      <c r="J545" s="23" t="s">
        <v>141</v>
      </c>
    </row>
    <row r="546" spans="1:10" x14ac:dyDescent="0.25">
      <c r="A546" t="str">
        <f t="shared" si="8"/>
        <v>2010_mrt_52</v>
      </c>
      <c r="C546" s="22">
        <v>12432</v>
      </c>
      <c r="D546" s="22">
        <v>2010</v>
      </c>
      <c r="E546" s="23" t="s">
        <v>148</v>
      </c>
      <c r="F546" s="22">
        <v>52</v>
      </c>
      <c r="G546" s="22">
        <v>213220.766</v>
      </c>
      <c r="H546" s="22">
        <v>3</v>
      </c>
      <c r="I546" s="22">
        <v>1</v>
      </c>
      <c r="J546" s="23" t="s">
        <v>141</v>
      </c>
    </row>
    <row r="547" spans="1:10" x14ac:dyDescent="0.25">
      <c r="A547" t="str">
        <f t="shared" si="8"/>
        <v>2010_mrt_53</v>
      </c>
      <c r="C547" s="22">
        <v>12433</v>
      </c>
      <c r="D547" s="22">
        <v>2010</v>
      </c>
      <c r="E547" s="23" t="s">
        <v>148</v>
      </c>
      <c r="F547" s="22">
        <v>53</v>
      </c>
      <c r="G547" s="22">
        <v>985284.978</v>
      </c>
      <c r="H547" s="22">
        <v>3</v>
      </c>
      <c r="I547" s="22">
        <v>1</v>
      </c>
      <c r="J547" s="23" t="s">
        <v>141</v>
      </c>
    </row>
    <row r="548" spans="1:10" x14ac:dyDescent="0.25">
      <c r="A548" t="str">
        <f t="shared" si="8"/>
        <v>2010_mrt_54</v>
      </c>
      <c r="C548" s="22">
        <v>12434</v>
      </c>
      <c r="D548" s="22">
        <v>2010</v>
      </c>
      <c r="E548" s="23" t="s">
        <v>148</v>
      </c>
      <c r="F548" s="22">
        <v>54</v>
      </c>
      <c r="G548" s="22">
        <v>0.216</v>
      </c>
      <c r="H548" s="22">
        <v>3</v>
      </c>
      <c r="I548" s="22">
        <v>1</v>
      </c>
      <c r="J548" s="23" t="s">
        <v>141</v>
      </c>
    </row>
    <row r="549" spans="1:10" x14ac:dyDescent="0.25">
      <c r="A549" t="str">
        <f t="shared" si="8"/>
        <v>2010_mrt_55</v>
      </c>
      <c r="C549" s="22">
        <v>12435</v>
      </c>
      <c r="D549" s="22">
        <v>2010</v>
      </c>
      <c r="E549" s="23" t="s">
        <v>148</v>
      </c>
      <c r="F549" s="22">
        <v>55</v>
      </c>
      <c r="G549" s="22">
        <v>168087.79</v>
      </c>
      <c r="H549" s="22">
        <v>3</v>
      </c>
      <c r="I549" s="22">
        <v>1</v>
      </c>
      <c r="J549" s="23" t="s">
        <v>141</v>
      </c>
    </row>
    <row r="550" spans="1:10" x14ac:dyDescent="0.25">
      <c r="A550" t="str">
        <f t="shared" si="8"/>
        <v>2010_mrt_56</v>
      </c>
      <c r="C550" s="22">
        <v>12436</v>
      </c>
      <c r="D550" s="22">
        <v>2010</v>
      </c>
      <c r="E550" s="23" t="s">
        <v>148</v>
      </c>
      <c r="F550" s="22">
        <v>56</v>
      </c>
      <c r="G550" s="22">
        <v>120514.432</v>
      </c>
      <c r="H550" s="22">
        <v>3</v>
      </c>
      <c r="I550" s="22">
        <v>1</v>
      </c>
      <c r="J550" s="23" t="s">
        <v>141</v>
      </c>
    </row>
    <row r="551" spans="1:10" x14ac:dyDescent="0.25">
      <c r="A551" t="str">
        <f t="shared" si="8"/>
        <v>2010_mrt_57</v>
      </c>
      <c r="C551" s="22">
        <v>12437</v>
      </c>
      <c r="D551" s="22">
        <v>2010</v>
      </c>
      <c r="E551" s="23" t="s">
        <v>148</v>
      </c>
      <c r="F551" s="22">
        <v>57</v>
      </c>
      <c r="G551" s="22">
        <v>1.3939999999999999</v>
      </c>
      <c r="H551" s="22">
        <v>3</v>
      </c>
      <c r="I551" s="22">
        <v>1</v>
      </c>
      <c r="J551" s="23" t="s">
        <v>141</v>
      </c>
    </row>
    <row r="552" spans="1:10" x14ac:dyDescent="0.25">
      <c r="A552" t="str">
        <f t="shared" si="8"/>
        <v>2010_mrt_58</v>
      </c>
      <c r="C552" s="22">
        <v>12438</v>
      </c>
      <c r="D552" s="22">
        <v>2010</v>
      </c>
      <c r="E552" s="23" t="s">
        <v>148</v>
      </c>
      <c r="F552" s="22">
        <v>58</v>
      </c>
      <c r="G552" s="22">
        <v>41856.021999999997</v>
      </c>
      <c r="H552" s="22">
        <v>3</v>
      </c>
      <c r="I552" s="22">
        <v>1</v>
      </c>
      <c r="J552" s="23" t="s">
        <v>141</v>
      </c>
    </row>
    <row r="553" spans="1:10" x14ac:dyDescent="0.25">
      <c r="A553" t="str">
        <f t="shared" si="8"/>
        <v>2010_mrt_59</v>
      </c>
      <c r="C553" s="22">
        <v>12439</v>
      </c>
      <c r="D553" s="22">
        <v>2010</v>
      </c>
      <c r="E553" s="23" t="s">
        <v>148</v>
      </c>
      <c r="F553" s="22">
        <v>59</v>
      </c>
      <c r="G553" s="22">
        <v>55005.766000000003</v>
      </c>
      <c r="H553" s="22">
        <v>3</v>
      </c>
      <c r="I553" s="22">
        <v>1</v>
      </c>
      <c r="J553" s="23" t="s">
        <v>141</v>
      </c>
    </row>
    <row r="554" spans="1:10" x14ac:dyDescent="0.25">
      <c r="A554" t="str">
        <f t="shared" si="8"/>
        <v>2010_mrt_60</v>
      </c>
      <c r="C554" s="22">
        <v>12440</v>
      </c>
      <c r="D554" s="22">
        <v>2010</v>
      </c>
      <c r="E554" s="23" t="s">
        <v>148</v>
      </c>
      <c r="F554" s="22">
        <v>60</v>
      </c>
      <c r="G554" s="22">
        <v>0.76</v>
      </c>
      <c r="H554" s="22">
        <v>3</v>
      </c>
      <c r="I554" s="22">
        <v>1</v>
      </c>
      <c r="J554" s="23" t="s">
        <v>141</v>
      </c>
    </row>
    <row r="555" spans="1:10" x14ac:dyDescent="0.25">
      <c r="A555" t="str">
        <f t="shared" si="8"/>
        <v>2010_mrt_61</v>
      </c>
      <c r="C555" s="22">
        <v>12441</v>
      </c>
      <c r="D555" s="22">
        <v>2010</v>
      </c>
      <c r="E555" s="23" t="s">
        <v>148</v>
      </c>
      <c r="F555" s="22">
        <v>61</v>
      </c>
      <c r="G555" s="22">
        <v>379753</v>
      </c>
      <c r="H555" s="22">
        <v>3</v>
      </c>
      <c r="I555" s="22">
        <v>1</v>
      </c>
      <c r="J555" s="23" t="s">
        <v>141</v>
      </c>
    </row>
    <row r="556" spans="1:10" x14ac:dyDescent="0.25">
      <c r="A556" t="str">
        <f t="shared" si="8"/>
        <v>2010_mrt_64</v>
      </c>
      <c r="C556" s="22">
        <v>12442</v>
      </c>
      <c r="D556" s="22">
        <v>2010</v>
      </c>
      <c r="E556" s="23" t="s">
        <v>148</v>
      </c>
      <c r="F556" s="22">
        <v>64</v>
      </c>
      <c r="G556" s="22">
        <v>236389</v>
      </c>
      <c r="H556" s="22">
        <v>3</v>
      </c>
      <c r="I556" s="22">
        <v>1</v>
      </c>
      <c r="J556" s="23" t="s">
        <v>141</v>
      </c>
    </row>
    <row r="557" spans="1:10" x14ac:dyDescent="0.25">
      <c r="A557" t="str">
        <f t="shared" si="8"/>
        <v>2010_3_65</v>
      </c>
      <c r="C557" s="22">
        <v>12443</v>
      </c>
      <c r="D557" s="22">
        <v>2010</v>
      </c>
      <c r="E557" s="23" t="s">
        <v>161</v>
      </c>
      <c r="F557" s="22">
        <v>65</v>
      </c>
      <c r="G557" s="22">
        <v>-6.07</v>
      </c>
      <c r="H557" s="22">
        <v>3</v>
      </c>
      <c r="I557" s="22">
        <v>1</v>
      </c>
      <c r="J557" s="23" t="s">
        <v>141</v>
      </c>
    </row>
    <row r="558" spans="1:10" x14ac:dyDescent="0.25">
      <c r="A558" t="str">
        <f t="shared" si="8"/>
        <v>2010_mrt_66</v>
      </c>
      <c r="C558" s="22">
        <v>12444</v>
      </c>
      <c r="D558" s="22">
        <v>2010</v>
      </c>
      <c r="E558" s="23" t="s">
        <v>148</v>
      </c>
      <c r="F558" s="22">
        <v>66</v>
      </c>
      <c r="G558" s="22">
        <v>616142</v>
      </c>
      <c r="H558" s="22">
        <v>3</v>
      </c>
      <c r="I558" s="22">
        <v>1</v>
      </c>
      <c r="J558" s="23" t="s">
        <v>141</v>
      </c>
    </row>
    <row r="559" spans="1:10" x14ac:dyDescent="0.25">
      <c r="A559" t="str">
        <f t="shared" si="8"/>
        <v>2010_apr_52</v>
      </c>
      <c r="C559" s="22">
        <v>12445</v>
      </c>
      <c r="D559" s="22">
        <v>2010</v>
      </c>
      <c r="E559" s="23" t="s">
        <v>149</v>
      </c>
      <c r="F559" s="22">
        <v>52</v>
      </c>
      <c r="G559" s="22">
        <v>153124.40400000001</v>
      </c>
      <c r="H559" s="22">
        <v>4</v>
      </c>
      <c r="I559" s="22">
        <v>1</v>
      </c>
      <c r="J559" s="23" t="s">
        <v>141</v>
      </c>
    </row>
    <row r="560" spans="1:10" x14ac:dyDescent="0.25">
      <c r="A560" t="str">
        <f t="shared" si="8"/>
        <v>2010_apr_53</v>
      </c>
      <c r="C560" s="22">
        <v>12446</v>
      </c>
      <c r="D560" s="22">
        <v>2010</v>
      </c>
      <c r="E560" s="23" t="s">
        <v>149</v>
      </c>
      <c r="F560" s="22">
        <v>53</v>
      </c>
      <c r="G560" s="22">
        <v>783895.495</v>
      </c>
      <c r="H560" s="22">
        <v>4</v>
      </c>
      <c r="I560" s="22">
        <v>1</v>
      </c>
      <c r="J560" s="23" t="s">
        <v>141</v>
      </c>
    </row>
    <row r="561" spans="1:10" x14ac:dyDescent="0.25">
      <c r="A561" t="str">
        <f t="shared" si="8"/>
        <v>2010_apr_54</v>
      </c>
      <c r="C561" s="22">
        <v>12447</v>
      </c>
      <c r="D561" s="22">
        <v>2010</v>
      </c>
      <c r="E561" s="23" t="s">
        <v>149</v>
      </c>
      <c r="F561" s="22">
        <v>54</v>
      </c>
      <c r="G561" s="22">
        <v>0.19500000000000001</v>
      </c>
      <c r="H561" s="22">
        <v>4</v>
      </c>
      <c r="I561" s="22">
        <v>1</v>
      </c>
      <c r="J561" s="23" t="s">
        <v>141</v>
      </c>
    </row>
    <row r="562" spans="1:10" x14ac:dyDescent="0.25">
      <c r="A562" t="str">
        <f t="shared" si="8"/>
        <v>2010_apr_55</v>
      </c>
      <c r="C562" s="22">
        <v>12448</v>
      </c>
      <c r="D562" s="22">
        <v>2010</v>
      </c>
      <c r="E562" s="23" t="s">
        <v>149</v>
      </c>
      <c r="F562" s="22">
        <v>55</v>
      </c>
      <c r="G562" s="22">
        <v>145625.80499999999</v>
      </c>
      <c r="H562" s="22">
        <v>4</v>
      </c>
      <c r="I562" s="22">
        <v>1</v>
      </c>
      <c r="J562" s="23" t="s">
        <v>141</v>
      </c>
    </row>
    <row r="563" spans="1:10" x14ac:dyDescent="0.25">
      <c r="A563" t="str">
        <f t="shared" si="8"/>
        <v>2010_apr_56</v>
      </c>
      <c r="C563" s="22">
        <v>12449</v>
      </c>
      <c r="D563" s="22">
        <v>2010</v>
      </c>
      <c r="E563" s="23" t="s">
        <v>149</v>
      </c>
      <c r="F563" s="22">
        <v>56</v>
      </c>
      <c r="G563" s="22">
        <v>82161.688999999998</v>
      </c>
      <c r="H563" s="22">
        <v>4</v>
      </c>
      <c r="I563" s="22">
        <v>1</v>
      </c>
      <c r="J563" s="23" t="s">
        <v>141</v>
      </c>
    </row>
    <row r="564" spans="1:10" x14ac:dyDescent="0.25">
      <c r="A564" t="str">
        <f t="shared" si="8"/>
        <v>2010_apr_57</v>
      </c>
      <c r="C564" s="22">
        <v>12450</v>
      </c>
      <c r="D564" s="22">
        <v>2010</v>
      </c>
      <c r="E564" s="23" t="s">
        <v>149</v>
      </c>
      <c r="F564" s="22">
        <v>57</v>
      </c>
      <c r="G564" s="22">
        <v>1.772</v>
      </c>
      <c r="H564" s="22">
        <v>4</v>
      </c>
      <c r="I564" s="22">
        <v>1</v>
      </c>
      <c r="J564" s="23" t="s">
        <v>141</v>
      </c>
    </row>
    <row r="565" spans="1:10" x14ac:dyDescent="0.25">
      <c r="A565" t="str">
        <f t="shared" si="8"/>
        <v>2010_apr_58</v>
      </c>
      <c r="C565" s="22">
        <v>12451</v>
      </c>
      <c r="D565" s="22">
        <v>2010</v>
      </c>
      <c r="E565" s="23" t="s">
        <v>149</v>
      </c>
      <c r="F565" s="22">
        <v>58</v>
      </c>
      <c r="G565" s="22">
        <v>87631.872000000003</v>
      </c>
      <c r="H565" s="22">
        <v>4</v>
      </c>
      <c r="I565" s="22">
        <v>1</v>
      </c>
      <c r="J565" s="23" t="s">
        <v>141</v>
      </c>
    </row>
    <row r="566" spans="1:10" x14ac:dyDescent="0.25">
      <c r="A566" t="str">
        <f t="shared" si="8"/>
        <v>2010_apr_59</v>
      </c>
      <c r="C566" s="22">
        <v>12452</v>
      </c>
      <c r="D566" s="22">
        <v>2010</v>
      </c>
      <c r="E566" s="23" t="s">
        <v>149</v>
      </c>
      <c r="F566" s="22">
        <v>59</v>
      </c>
      <c r="G566" s="22">
        <v>90072.872000000003</v>
      </c>
      <c r="H566" s="22">
        <v>4</v>
      </c>
      <c r="I566" s="22">
        <v>1</v>
      </c>
      <c r="J566" s="23" t="s">
        <v>141</v>
      </c>
    </row>
    <row r="567" spans="1:10" x14ac:dyDescent="0.25">
      <c r="A567" t="str">
        <f t="shared" si="8"/>
        <v>2010_apr_60</v>
      </c>
      <c r="C567" s="22">
        <v>12453</v>
      </c>
      <c r="D567" s="22">
        <v>2010</v>
      </c>
      <c r="E567" s="23" t="s">
        <v>149</v>
      </c>
      <c r="F567" s="22">
        <v>60</v>
      </c>
      <c r="G567" s="22">
        <v>0.97199999999999998</v>
      </c>
      <c r="H567" s="22">
        <v>4</v>
      </c>
      <c r="I567" s="22">
        <v>1</v>
      </c>
      <c r="J567" s="23" t="s">
        <v>141</v>
      </c>
    </row>
    <row r="568" spans="1:10" x14ac:dyDescent="0.25">
      <c r="A568" t="str">
        <f t="shared" si="8"/>
        <v>2010_apr_61</v>
      </c>
      <c r="C568" s="22">
        <v>12454</v>
      </c>
      <c r="D568" s="22">
        <v>2010</v>
      </c>
      <c r="E568" s="23" t="s">
        <v>149</v>
      </c>
      <c r="F568" s="22">
        <v>61</v>
      </c>
      <c r="G568" s="22">
        <v>274820</v>
      </c>
      <c r="H568" s="22">
        <v>4</v>
      </c>
      <c r="I568" s="22">
        <v>1</v>
      </c>
      <c r="J568" s="23" t="s">
        <v>141</v>
      </c>
    </row>
    <row r="569" spans="1:10" x14ac:dyDescent="0.25">
      <c r="A569" t="str">
        <f t="shared" si="8"/>
        <v>2010_apr_64</v>
      </c>
      <c r="C569" s="22">
        <v>12455</v>
      </c>
      <c r="D569" s="22">
        <v>2010</v>
      </c>
      <c r="E569" s="23" t="s">
        <v>149</v>
      </c>
      <c r="F569" s="22">
        <v>64</v>
      </c>
      <c r="G569" s="22">
        <v>262975</v>
      </c>
      <c r="H569" s="22">
        <v>4</v>
      </c>
      <c r="I569" s="22">
        <v>1</v>
      </c>
      <c r="J569" s="23" t="s">
        <v>141</v>
      </c>
    </row>
    <row r="570" spans="1:10" x14ac:dyDescent="0.25">
      <c r="A570" t="str">
        <f t="shared" si="8"/>
        <v>2010_4_65</v>
      </c>
      <c r="C570" s="22">
        <v>12456</v>
      </c>
      <c r="D570" s="22">
        <v>2010</v>
      </c>
      <c r="E570" s="23" t="s">
        <v>162</v>
      </c>
      <c r="F570" s="22">
        <v>65</v>
      </c>
      <c r="G570" s="22">
        <v>-5.7750000000000004</v>
      </c>
      <c r="H570" s="22">
        <v>4</v>
      </c>
      <c r="I570" s="22">
        <v>1</v>
      </c>
      <c r="J570" s="23" t="s">
        <v>141</v>
      </c>
    </row>
    <row r="571" spans="1:10" x14ac:dyDescent="0.25">
      <c r="A571" t="str">
        <f t="shared" si="8"/>
        <v>2010_apr_66</v>
      </c>
      <c r="C571" s="22">
        <v>12457</v>
      </c>
      <c r="D571" s="22">
        <v>2010</v>
      </c>
      <c r="E571" s="23" t="s">
        <v>149</v>
      </c>
      <c r="F571" s="22">
        <v>66</v>
      </c>
      <c r="G571" s="22">
        <v>537795</v>
      </c>
      <c r="H571" s="22">
        <v>4</v>
      </c>
      <c r="I571" s="22">
        <v>1</v>
      </c>
      <c r="J571" s="23" t="s">
        <v>141</v>
      </c>
    </row>
    <row r="572" spans="1:10" x14ac:dyDescent="0.25">
      <c r="A572" t="str">
        <f t="shared" si="8"/>
        <v>2010_mei_52</v>
      </c>
      <c r="C572" s="22">
        <v>12458</v>
      </c>
      <c r="D572" s="22">
        <v>2010</v>
      </c>
      <c r="E572" s="23" t="s">
        <v>150</v>
      </c>
      <c r="F572" s="22">
        <v>52</v>
      </c>
      <c r="G572" s="22">
        <v>183660.633</v>
      </c>
      <c r="H572" s="22">
        <v>5</v>
      </c>
      <c r="I572" s="22">
        <v>1</v>
      </c>
      <c r="J572" s="23" t="s">
        <v>141</v>
      </c>
    </row>
    <row r="573" spans="1:10" x14ac:dyDescent="0.25">
      <c r="A573" t="str">
        <f t="shared" si="8"/>
        <v>2010_mei_53</v>
      </c>
      <c r="C573" s="22">
        <v>12459</v>
      </c>
      <c r="D573" s="22">
        <v>2010</v>
      </c>
      <c r="E573" s="23" t="s">
        <v>150</v>
      </c>
      <c r="F573" s="22">
        <v>53</v>
      </c>
      <c r="G573" s="22">
        <v>603665.53899999999</v>
      </c>
      <c r="H573" s="22">
        <v>5</v>
      </c>
      <c r="I573" s="22">
        <v>1</v>
      </c>
      <c r="J573" s="23" t="s">
        <v>141</v>
      </c>
    </row>
    <row r="574" spans="1:10" x14ac:dyDescent="0.25">
      <c r="A574" t="str">
        <f t="shared" si="8"/>
        <v>2010_mei_54</v>
      </c>
      <c r="C574" s="22">
        <v>12460</v>
      </c>
      <c r="D574" s="22">
        <v>2010</v>
      </c>
      <c r="E574" s="23" t="s">
        <v>150</v>
      </c>
      <c r="F574" s="22">
        <v>54</v>
      </c>
      <c r="G574" s="22">
        <v>0.30399999999999999</v>
      </c>
      <c r="H574" s="22">
        <v>5</v>
      </c>
      <c r="I574" s="22">
        <v>1</v>
      </c>
      <c r="J574" s="23" t="s">
        <v>141</v>
      </c>
    </row>
    <row r="575" spans="1:10" x14ac:dyDescent="0.25">
      <c r="A575" t="str">
        <f t="shared" si="8"/>
        <v>2010_mei_55</v>
      </c>
      <c r="C575" s="22">
        <v>12461</v>
      </c>
      <c r="D575" s="22">
        <v>2010</v>
      </c>
      <c r="E575" s="23" t="s">
        <v>150</v>
      </c>
      <c r="F575" s="22">
        <v>55</v>
      </c>
      <c r="G575" s="22">
        <v>134740.693</v>
      </c>
      <c r="H575" s="22">
        <v>5</v>
      </c>
      <c r="I575" s="22">
        <v>1</v>
      </c>
      <c r="J575" s="23" t="s">
        <v>141</v>
      </c>
    </row>
    <row r="576" spans="1:10" x14ac:dyDescent="0.25">
      <c r="A576" t="str">
        <f t="shared" si="8"/>
        <v>2010_mei_56</v>
      </c>
      <c r="C576" s="22">
        <v>12462</v>
      </c>
      <c r="D576" s="22">
        <v>2010</v>
      </c>
      <c r="E576" s="23" t="s">
        <v>150</v>
      </c>
      <c r="F576" s="22">
        <v>56</v>
      </c>
      <c r="G576" s="22">
        <v>73153.191999999995</v>
      </c>
      <c r="H576" s="22">
        <v>5</v>
      </c>
      <c r="I576" s="22">
        <v>1</v>
      </c>
      <c r="J576" s="23" t="s">
        <v>141</v>
      </c>
    </row>
    <row r="577" spans="1:10" x14ac:dyDescent="0.25">
      <c r="A577" t="str">
        <f t="shared" si="8"/>
        <v>2010_mei_57</v>
      </c>
      <c r="C577" s="22">
        <v>12463</v>
      </c>
      <c r="D577" s="22">
        <v>2010</v>
      </c>
      <c r="E577" s="23" t="s">
        <v>150</v>
      </c>
      <c r="F577" s="22">
        <v>57</v>
      </c>
      <c r="G577" s="22">
        <v>1.841</v>
      </c>
      <c r="H577" s="22">
        <v>5</v>
      </c>
      <c r="I577" s="22">
        <v>1</v>
      </c>
      <c r="J577" s="23" t="s">
        <v>141</v>
      </c>
    </row>
    <row r="578" spans="1:10" x14ac:dyDescent="0.25">
      <c r="A578" t="str">
        <f t="shared" si="8"/>
        <v>2010_mei_58</v>
      </c>
      <c r="C578" s="22">
        <v>12464</v>
      </c>
      <c r="D578" s="22">
        <v>2010</v>
      </c>
      <c r="E578" s="23" t="s">
        <v>150</v>
      </c>
      <c r="F578" s="22">
        <v>58</v>
      </c>
      <c r="G578" s="22">
        <v>67061.839000000007</v>
      </c>
      <c r="H578" s="22">
        <v>5</v>
      </c>
      <c r="I578" s="22">
        <v>1</v>
      </c>
      <c r="J578" s="23" t="s">
        <v>141</v>
      </c>
    </row>
    <row r="579" spans="1:10" x14ac:dyDescent="0.25">
      <c r="A579" t="str">
        <f t="shared" si="8"/>
        <v>2010_mei_59</v>
      </c>
      <c r="C579" s="22">
        <v>12465</v>
      </c>
      <c r="D579" s="22">
        <v>2010</v>
      </c>
      <c r="E579" s="23" t="s">
        <v>150</v>
      </c>
      <c r="F579" s="22">
        <v>59</v>
      </c>
      <c r="G579" s="22">
        <v>72699.441000000006</v>
      </c>
      <c r="H579" s="22">
        <v>5</v>
      </c>
      <c r="I579" s="22">
        <v>1</v>
      </c>
      <c r="J579" s="23" t="s">
        <v>141</v>
      </c>
    </row>
    <row r="580" spans="1:10" x14ac:dyDescent="0.25">
      <c r="A580" t="str">
        <f t="shared" si="8"/>
        <v>2010_mei_60</v>
      </c>
      <c r="C580" s="22">
        <v>12466</v>
      </c>
      <c r="D580" s="22">
        <v>2010</v>
      </c>
      <c r="E580" s="23" t="s">
        <v>150</v>
      </c>
      <c r="F580" s="22">
        <v>60</v>
      </c>
      <c r="G580" s="22">
        <v>0.92200000000000004</v>
      </c>
      <c r="H580" s="22">
        <v>5</v>
      </c>
      <c r="I580" s="22">
        <v>1</v>
      </c>
      <c r="J580" s="23" t="s">
        <v>141</v>
      </c>
    </row>
    <row r="581" spans="1:10" x14ac:dyDescent="0.25">
      <c r="A581" t="str">
        <f t="shared" ref="A581:A644" si="9">D581&amp;A$2&amp;E581&amp;A$2&amp;F581</f>
        <v>2010_mei_61</v>
      </c>
      <c r="C581" s="22">
        <v>12467</v>
      </c>
      <c r="D581" s="22">
        <v>2010</v>
      </c>
      <c r="E581" s="23" t="s">
        <v>150</v>
      </c>
      <c r="F581" s="22">
        <v>61</v>
      </c>
      <c r="G581" s="22">
        <v>336482</v>
      </c>
      <c r="H581" s="22">
        <v>5</v>
      </c>
      <c r="I581" s="22">
        <v>1</v>
      </c>
      <c r="J581" s="23" t="s">
        <v>141</v>
      </c>
    </row>
    <row r="582" spans="1:10" x14ac:dyDescent="0.25">
      <c r="A582" t="str">
        <f t="shared" si="9"/>
        <v>2010_mei_64</v>
      </c>
      <c r="C582" s="22">
        <v>12468</v>
      </c>
      <c r="D582" s="22">
        <v>2010</v>
      </c>
      <c r="E582" s="23" t="s">
        <v>150</v>
      </c>
      <c r="F582" s="22">
        <v>64</v>
      </c>
      <c r="G582" s="22">
        <v>221190</v>
      </c>
      <c r="H582" s="22">
        <v>5</v>
      </c>
      <c r="I582" s="22">
        <v>1</v>
      </c>
      <c r="J582" s="23" t="s">
        <v>141</v>
      </c>
    </row>
    <row r="583" spans="1:10" x14ac:dyDescent="0.25">
      <c r="A583" t="str">
        <f t="shared" si="9"/>
        <v>2010_mei_66</v>
      </c>
      <c r="C583" s="22">
        <v>12469</v>
      </c>
      <c r="D583" s="22">
        <v>2010</v>
      </c>
      <c r="E583" s="23" t="s">
        <v>150</v>
      </c>
      <c r="F583" s="22">
        <v>66</v>
      </c>
      <c r="G583" s="22">
        <v>557672</v>
      </c>
      <c r="H583" s="22">
        <v>5</v>
      </c>
      <c r="I583" s="22">
        <v>1</v>
      </c>
      <c r="J583" s="23" t="s">
        <v>141</v>
      </c>
    </row>
    <row r="584" spans="1:10" x14ac:dyDescent="0.25">
      <c r="A584" t="str">
        <f t="shared" si="9"/>
        <v>2010_jun_52</v>
      </c>
      <c r="C584" s="22">
        <v>12470</v>
      </c>
      <c r="D584" s="22">
        <v>2010</v>
      </c>
      <c r="E584" s="23" t="s">
        <v>151</v>
      </c>
      <c r="F584" s="22">
        <v>52</v>
      </c>
      <c r="G584" s="22">
        <v>130113.999</v>
      </c>
      <c r="H584" s="22">
        <v>6</v>
      </c>
      <c r="I584" s="22">
        <v>1</v>
      </c>
      <c r="J584" s="23" t="s">
        <v>141</v>
      </c>
    </row>
    <row r="585" spans="1:10" x14ac:dyDescent="0.25">
      <c r="A585" t="str">
        <f t="shared" si="9"/>
        <v>2010_jun_53</v>
      </c>
      <c r="C585" s="22">
        <v>12471</v>
      </c>
      <c r="D585" s="22">
        <v>2010</v>
      </c>
      <c r="E585" s="23" t="s">
        <v>151</v>
      </c>
      <c r="F585" s="22">
        <v>53</v>
      </c>
      <c r="G585" s="22">
        <v>611688.50100000005</v>
      </c>
      <c r="H585" s="22">
        <v>6</v>
      </c>
      <c r="I585" s="22">
        <v>1</v>
      </c>
      <c r="J585" s="23" t="s">
        <v>141</v>
      </c>
    </row>
    <row r="586" spans="1:10" x14ac:dyDescent="0.25">
      <c r="A586" t="str">
        <f t="shared" si="9"/>
        <v>2010_jun_54</v>
      </c>
      <c r="C586" s="22">
        <v>12472</v>
      </c>
      <c r="D586" s="22">
        <v>2010</v>
      </c>
      <c r="E586" s="23" t="s">
        <v>151</v>
      </c>
      <c r="F586" s="22">
        <v>54</v>
      </c>
      <c r="G586" s="22">
        <v>0.21199999999999999</v>
      </c>
      <c r="H586" s="22">
        <v>6</v>
      </c>
      <c r="I586" s="22">
        <v>1</v>
      </c>
      <c r="J586" s="23" t="s">
        <v>141</v>
      </c>
    </row>
    <row r="587" spans="1:10" x14ac:dyDescent="0.25">
      <c r="A587" t="str">
        <f t="shared" si="9"/>
        <v>2010_jun_55</v>
      </c>
      <c r="C587" s="22">
        <v>12473</v>
      </c>
      <c r="D587" s="22">
        <v>2010</v>
      </c>
      <c r="E587" s="23" t="s">
        <v>151</v>
      </c>
      <c r="F587" s="22">
        <v>55</v>
      </c>
      <c r="G587" s="22">
        <v>100401.92600000001</v>
      </c>
      <c r="H587" s="22">
        <v>6</v>
      </c>
      <c r="I587" s="22">
        <v>1</v>
      </c>
      <c r="J587" s="23" t="s">
        <v>141</v>
      </c>
    </row>
    <row r="588" spans="1:10" x14ac:dyDescent="0.25">
      <c r="A588" t="str">
        <f t="shared" si="9"/>
        <v>2010_jun_56</v>
      </c>
      <c r="C588" s="22">
        <v>12474</v>
      </c>
      <c r="D588" s="22">
        <v>2010</v>
      </c>
      <c r="E588" s="23" t="s">
        <v>151</v>
      </c>
      <c r="F588" s="22">
        <v>56</v>
      </c>
      <c r="G588" s="22">
        <v>67071.451000000001</v>
      </c>
      <c r="H588" s="22">
        <v>6</v>
      </c>
      <c r="I588" s="22">
        <v>1</v>
      </c>
      <c r="J588" s="23" t="s">
        <v>141</v>
      </c>
    </row>
    <row r="589" spans="1:10" x14ac:dyDescent="0.25">
      <c r="A589" t="str">
        <f t="shared" si="9"/>
        <v>2010_jun_57</v>
      </c>
      <c r="C589" s="22">
        <v>12475</v>
      </c>
      <c r="D589" s="22">
        <v>2010</v>
      </c>
      <c r="E589" s="23" t="s">
        <v>151</v>
      </c>
      <c r="F589" s="22">
        <v>57</v>
      </c>
      <c r="G589" s="22">
        <v>1.496</v>
      </c>
      <c r="H589" s="22">
        <v>6</v>
      </c>
      <c r="I589" s="22">
        <v>1</v>
      </c>
      <c r="J589" s="23" t="s">
        <v>141</v>
      </c>
    </row>
    <row r="590" spans="1:10" x14ac:dyDescent="0.25">
      <c r="A590" t="str">
        <f t="shared" si="9"/>
        <v>2010_jun_58</v>
      </c>
      <c r="C590" s="22">
        <v>12476</v>
      </c>
      <c r="D590" s="22">
        <v>2010</v>
      </c>
      <c r="E590" s="23" t="s">
        <v>151</v>
      </c>
      <c r="F590" s="22">
        <v>58</v>
      </c>
      <c r="G590" s="22">
        <v>33869.504000000001</v>
      </c>
      <c r="H590" s="22">
        <v>6</v>
      </c>
      <c r="I590" s="22">
        <v>1</v>
      </c>
      <c r="J590" s="23" t="s">
        <v>141</v>
      </c>
    </row>
    <row r="591" spans="1:10" x14ac:dyDescent="0.25">
      <c r="A591" t="str">
        <f t="shared" si="9"/>
        <v>2010_jun_59</v>
      </c>
      <c r="C591" s="22">
        <v>12477</v>
      </c>
      <c r="D591" s="22">
        <v>2010</v>
      </c>
      <c r="E591" s="23" t="s">
        <v>151</v>
      </c>
      <c r="F591" s="22">
        <v>59</v>
      </c>
      <c r="G591" s="22">
        <v>36374.423999999999</v>
      </c>
      <c r="H591" s="22">
        <v>6</v>
      </c>
      <c r="I591" s="22">
        <v>1</v>
      </c>
      <c r="J591" s="23" t="s">
        <v>141</v>
      </c>
    </row>
    <row r="592" spans="1:10" x14ac:dyDescent="0.25">
      <c r="A592" t="str">
        <f t="shared" si="9"/>
        <v>2010_jun_60</v>
      </c>
      <c r="C592" s="22">
        <v>12478</v>
      </c>
      <c r="D592" s="22">
        <v>2010</v>
      </c>
      <c r="E592" s="23" t="s">
        <v>151</v>
      </c>
      <c r="F592" s="22">
        <v>60</v>
      </c>
      <c r="G592" s="22">
        <v>0.93100000000000005</v>
      </c>
      <c r="H592" s="22">
        <v>6</v>
      </c>
      <c r="I592" s="22">
        <v>1</v>
      </c>
      <c r="J592" s="23" t="s">
        <v>141</v>
      </c>
    </row>
    <row r="593" spans="1:10" x14ac:dyDescent="0.25">
      <c r="A593" t="str">
        <f t="shared" si="9"/>
        <v>2010_jun_61</v>
      </c>
      <c r="C593" s="22">
        <v>12479</v>
      </c>
      <c r="D593" s="22">
        <v>2010</v>
      </c>
      <c r="E593" s="23" t="s">
        <v>151</v>
      </c>
      <c r="F593" s="22">
        <v>61</v>
      </c>
      <c r="G593" s="22">
        <v>231135</v>
      </c>
      <c r="H593" s="22">
        <v>6</v>
      </c>
      <c r="I593" s="22">
        <v>1</v>
      </c>
      <c r="J593" s="23" t="s">
        <v>141</v>
      </c>
    </row>
    <row r="594" spans="1:10" x14ac:dyDescent="0.25">
      <c r="A594" t="str">
        <f t="shared" si="9"/>
        <v>2010_jun_64</v>
      </c>
      <c r="C594" s="22">
        <v>12480</v>
      </c>
      <c r="D594" s="22">
        <v>2010</v>
      </c>
      <c r="E594" s="23" t="s">
        <v>151</v>
      </c>
      <c r="F594" s="22">
        <v>64</v>
      </c>
      <c r="G594" s="22">
        <v>155539</v>
      </c>
      <c r="H594" s="22">
        <v>6</v>
      </c>
      <c r="I594" s="22">
        <v>1</v>
      </c>
      <c r="J594" s="23" t="s">
        <v>141</v>
      </c>
    </row>
    <row r="595" spans="1:10" x14ac:dyDescent="0.25">
      <c r="A595" t="str">
        <f t="shared" si="9"/>
        <v>2010_jun_66</v>
      </c>
      <c r="C595" s="22">
        <v>12481</v>
      </c>
      <c r="D595" s="22">
        <v>2010</v>
      </c>
      <c r="E595" s="23" t="s">
        <v>151</v>
      </c>
      <c r="F595" s="22">
        <v>66</v>
      </c>
      <c r="G595" s="22">
        <v>386674</v>
      </c>
      <c r="H595" s="22">
        <v>6</v>
      </c>
      <c r="I595" s="22">
        <v>1</v>
      </c>
      <c r="J595" s="23" t="s">
        <v>141</v>
      </c>
    </row>
    <row r="596" spans="1:10" x14ac:dyDescent="0.25">
      <c r="A596" t="str">
        <f t="shared" si="9"/>
        <v>2010_jul_52</v>
      </c>
      <c r="C596" s="22">
        <v>12482</v>
      </c>
      <c r="D596" s="22">
        <v>2010</v>
      </c>
      <c r="E596" s="23" t="s">
        <v>153</v>
      </c>
      <c r="F596" s="22">
        <v>52</v>
      </c>
      <c r="G596" s="22">
        <v>91250.445000000007</v>
      </c>
      <c r="H596" s="22">
        <v>7</v>
      </c>
      <c r="I596" s="22">
        <v>1</v>
      </c>
      <c r="J596" s="23" t="s">
        <v>141</v>
      </c>
    </row>
    <row r="597" spans="1:10" x14ac:dyDescent="0.25">
      <c r="A597" t="str">
        <f t="shared" si="9"/>
        <v>2010_jul_53</v>
      </c>
      <c r="C597" s="22">
        <v>12483</v>
      </c>
      <c r="D597" s="22">
        <v>2010</v>
      </c>
      <c r="E597" s="23" t="s">
        <v>153</v>
      </c>
      <c r="F597" s="22">
        <v>53</v>
      </c>
      <c r="G597" s="22">
        <v>553587.27500000002</v>
      </c>
      <c r="H597" s="22">
        <v>7</v>
      </c>
      <c r="I597" s="22">
        <v>1</v>
      </c>
      <c r="J597" s="23" t="s">
        <v>141</v>
      </c>
    </row>
    <row r="598" spans="1:10" x14ac:dyDescent="0.25">
      <c r="A598" t="str">
        <f t="shared" si="9"/>
        <v>2010_jul_54</v>
      </c>
      <c r="C598" s="22">
        <v>12484</v>
      </c>
      <c r="D598" s="22">
        <v>2010</v>
      </c>
      <c r="E598" s="23" t="s">
        <v>153</v>
      </c>
      <c r="F598" s="22">
        <v>54</v>
      </c>
      <c r="G598" s="22">
        <v>0.16400000000000001</v>
      </c>
      <c r="H598" s="22">
        <v>7</v>
      </c>
      <c r="I598" s="22">
        <v>1</v>
      </c>
      <c r="J598" s="23" t="s">
        <v>141</v>
      </c>
    </row>
    <row r="599" spans="1:10" x14ac:dyDescent="0.25">
      <c r="A599" t="str">
        <f t="shared" si="9"/>
        <v>2010_jul_55</v>
      </c>
      <c r="C599" s="22">
        <v>12485</v>
      </c>
      <c r="D599" s="22">
        <v>2010</v>
      </c>
      <c r="E599" s="23" t="s">
        <v>153</v>
      </c>
      <c r="F599" s="22">
        <v>55</v>
      </c>
      <c r="G599" s="22">
        <v>76380.264999999999</v>
      </c>
      <c r="H599" s="22">
        <v>7</v>
      </c>
      <c r="I599" s="22">
        <v>1</v>
      </c>
      <c r="J599" s="23" t="s">
        <v>141</v>
      </c>
    </row>
    <row r="600" spans="1:10" x14ac:dyDescent="0.25">
      <c r="A600" t="str">
        <f t="shared" si="9"/>
        <v>2010_jul_56</v>
      </c>
      <c r="C600" s="22">
        <v>12486</v>
      </c>
      <c r="D600" s="22">
        <v>2010</v>
      </c>
      <c r="E600" s="23" t="s">
        <v>153</v>
      </c>
      <c r="F600" s="22">
        <v>56</v>
      </c>
      <c r="G600" s="22">
        <v>58841.745000000003</v>
      </c>
      <c r="H600" s="22">
        <v>7</v>
      </c>
      <c r="I600" s="22">
        <v>1</v>
      </c>
      <c r="J600" s="23" t="s">
        <v>141</v>
      </c>
    </row>
    <row r="601" spans="1:10" x14ac:dyDescent="0.25">
      <c r="A601" t="str">
        <f t="shared" si="9"/>
        <v>2010_jul_57</v>
      </c>
      <c r="C601" s="22">
        <v>12487</v>
      </c>
      <c r="D601" s="22">
        <v>2010</v>
      </c>
      <c r="E601" s="23" t="s">
        <v>153</v>
      </c>
      <c r="F601" s="22">
        <v>57</v>
      </c>
      <c r="G601" s="22">
        <v>1.298</v>
      </c>
      <c r="H601" s="22">
        <v>7</v>
      </c>
      <c r="I601" s="22">
        <v>1</v>
      </c>
      <c r="J601" s="23" t="s">
        <v>141</v>
      </c>
    </row>
    <row r="602" spans="1:10" x14ac:dyDescent="0.25">
      <c r="A602" t="str">
        <f t="shared" si="9"/>
        <v>2010_jul_58</v>
      </c>
      <c r="C602" s="22">
        <v>12488</v>
      </c>
      <c r="D602" s="22">
        <v>2010</v>
      </c>
      <c r="E602" s="23" t="s">
        <v>153</v>
      </c>
      <c r="F602" s="22">
        <v>58</v>
      </c>
      <c r="G602" s="22">
        <v>16481.737000000001</v>
      </c>
      <c r="H602" s="22">
        <v>7</v>
      </c>
      <c r="I602" s="22">
        <v>1</v>
      </c>
      <c r="J602" s="23" t="s">
        <v>141</v>
      </c>
    </row>
    <row r="603" spans="1:10" x14ac:dyDescent="0.25">
      <c r="A603" t="str">
        <f t="shared" si="9"/>
        <v>2010_jul_59</v>
      </c>
      <c r="C603" s="22">
        <v>12489</v>
      </c>
      <c r="D603" s="22">
        <v>2010</v>
      </c>
      <c r="E603" s="23" t="s">
        <v>153</v>
      </c>
      <c r="F603" s="22">
        <v>59</v>
      </c>
      <c r="G603" s="22">
        <v>16132.155000000001</v>
      </c>
      <c r="H603" s="22">
        <v>7</v>
      </c>
      <c r="I603" s="22">
        <v>1</v>
      </c>
      <c r="J603" s="23" t="s">
        <v>141</v>
      </c>
    </row>
    <row r="604" spans="1:10" x14ac:dyDescent="0.25">
      <c r="A604" t="str">
        <f t="shared" si="9"/>
        <v>2010_jul_60</v>
      </c>
      <c r="C604" s="22">
        <v>12490</v>
      </c>
      <c r="D604" s="22">
        <v>2010</v>
      </c>
      <c r="E604" s="23" t="s">
        <v>153</v>
      </c>
      <c r="F604" s="22">
        <v>60</v>
      </c>
      <c r="G604" s="22">
        <v>1.0209999999999999</v>
      </c>
      <c r="H604" s="22">
        <v>7</v>
      </c>
      <c r="I604" s="22">
        <v>1</v>
      </c>
      <c r="J604" s="23" t="s">
        <v>141</v>
      </c>
    </row>
    <row r="605" spans="1:10" x14ac:dyDescent="0.25">
      <c r="A605" t="str">
        <f t="shared" si="9"/>
        <v>2010_jul_61</v>
      </c>
      <c r="C605" s="22">
        <v>12491</v>
      </c>
      <c r="D605" s="22">
        <v>2010</v>
      </c>
      <c r="E605" s="23" t="s">
        <v>153</v>
      </c>
      <c r="F605" s="22">
        <v>61</v>
      </c>
      <c r="G605" s="22">
        <v>183072</v>
      </c>
      <c r="H605" s="22">
        <v>7</v>
      </c>
      <c r="I605" s="22">
        <v>1</v>
      </c>
      <c r="J605" s="23" t="s">
        <v>141</v>
      </c>
    </row>
    <row r="606" spans="1:10" x14ac:dyDescent="0.25">
      <c r="A606" t="str">
        <f t="shared" si="9"/>
        <v>2010_jul_64</v>
      </c>
      <c r="C606" s="22">
        <v>12492</v>
      </c>
      <c r="D606" s="22">
        <v>2010</v>
      </c>
      <c r="E606" s="23" t="s">
        <v>153</v>
      </c>
      <c r="F606" s="22">
        <v>64</v>
      </c>
      <c r="G606" s="22">
        <v>118657</v>
      </c>
      <c r="H606" s="22">
        <v>7</v>
      </c>
      <c r="I606" s="22">
        <v>1</v>
      </c>
      <c r="J606" s="23" t="s">
        <v>141</v>
      </c>
    </row>
    <row r="607" spans="1:10" x14ac:dyDescent="0.25">
      <c r="A607" t="str">
        <f t="shared" si="9"/>
        <v>2010_jul_66</v>
      </c>
      <c r="C607" s="22">
        <v>12493</v>
      </c>
      <c r="D607" s="22">
        <v>2010</v>
      </c>
      <c r="E607" s="23" t="s">
        <v>153</v>
      </c>
      <c r="F607" s="22">
        <v>66</v>
      </c>
      <c r="G607" s="22">
        <v>301729</v>
      </c>
      <c r="H607" s="22">
        <v>7</v>
      </c>
      <c r="I607" s="22">
        <v>1</v>
      </c>
      <c r="J607" s="23" t="s">
        <v>141</v>
      </c>
    </row>
    <row r="608" spans="1:10" x14ac:dyDescent="0.25">
      <c r="A608" t="str">
        <f t="shared" si="9"/>
        <v>2010_aug_52</v>
      </c>
      <c r="C608" s="22">
        <v>12494</v>
      </c>
      <c r="D608" s="22">
        <v>2010</v>
      </c>
      <c r="E608" s="23" t="s">
        <v>154</v>
      </c>
      <c r="F608" s="22">
        <v>52</v>
      </c>
      <c r="G608" s="22">
        <v>134777.103</v>
      </c>
      <c r="H608" s="22">
        <v>8</v>
      </c>
      <c r="I608" s="22">
        <v>1</v>
      </c>
      <c r="J608" s="23" t="s">
        <v>141</v>
      </c>
    </row>
    <row r="609" spans="1:10" x14ac:dyDescent="0.25">
      <c r="A609" t="str">
        <f t="shared" si="9"/>
        <v>2010_aug_53</v>
      </c>
      <c r="C609" s="22">
        <v>12495</v>
      </c>
      <c r="D609" s="22">
        <v>2010</v>
      </c>
      <c r="E609" s="23" t="s">
        <v>154</v>
      </c>
      <c r="F609" s="22">
        <v>53</v>
      </c>
      <c r="G609" s="22">
        <v>600746.01599999995</v>
      </c>
      <c r="H609" s="22">
        <v>8</v>
      </c>
      <c r="I609" s="22">
        <v>1</v>
      </c>
      <c r="J609" s="23" t="s">
        <v>141</v>
      </c>
    </row>
    <row r="610" spans="1:10" x14ac:dyDescent="0.25">
      <c r="A610" t="str">
        <f t="shared" si="9"/>
        <v>2010_aug_54</v>
      </c>
      <c r="C610" s="22">
        <v>12496</v>
      </c>
      <c r="D610" s="22">
        <v>2010</v>
      </c>
      <c r="E610" s="23" t="s">
        <v>154</v>
      </c>
      <c r="F610" s="22">
        <v>54</v>
      </c>
      <c r="G610" s="22">
        <v>0.224</v>
      </c>
      <c r="H610" s="22">
        <v>8</v>
      </c>
      <c r="I610" s="22">
        <v>1</v>
      </c>
      <c r="J610" s="23" t="s">
        <v>141</v>
      </c>
    </row>
    <row r="611" spans="1:10" x14ac:dyDescent="0.25">
      <c r="A611" t="str">
        <f t="shared" si="9"/>
        <v>2010_aug_55</v>
      </c>
      <c r="C611" s="22">
        <v>12497</v>
      </c>
      <c r="D611" s="22">
        <v>2010</v>
      </c>
      <c r="E611" s="23" t="s">
        <v>154</v>
      </c>
      <c r="F611" s="22">
        <v>55</v>
      </c>
      <c r="G611" s="22">
        <v>118416.253</v>
      </c>
      <c r="H611" s="22">
        <v>8</v>
      </c>
      <c r="I611" s="22">
        <v>1</v>
      </c>
      <c r="J611" s="23" t="s">
        <v>141</v>
      </c>
    </row>
    <row r="612" spans="1:10" x14ac:dyDescent="0.25">
      <c r="A612" t="str">
        <f t="shared" si="9"/>
        <v>2010_aug_56</v>
      </c>
      <c r="C612" s="22">
        <v>12498</v>
      </c>
      <c r="D612" s="22">
        <v>2010</v>
      </c>
      <c r="E612" s="23" t="s">
        <v>154</v>
      </c>
      <c r="F612" s="22">
        <v>56</v>
      </c>
      <c r="G612" s="22">
        <v>73315.519</v>
      </c>
      <c r="H612" s="22">
        <v>8</v>
      </c>
      <c r="I612" s="22">
        <v>1</v>
      </c>
      <c r="J612" s="23" t="s">
        <v>141</v>
      </c>
    </row>
    <row r="613" spans="1:10" x14ac:dyDescent="0.25">
      <c r="A613" t="str">
        <f t="shared" si="9"/>
        <v>2010_aug_57</v>
      </c>
      <c r="C613" s="22">
        <v>12499</v>
      </c>
      <c r="D613" s="22">
        <v>2010</v>
      </c>
      <c r="E613" s="23" t="s">
        <v>154</v>
      </c>
      <c r="F613" s="22">
        <v>57</v>
      </c>
      <c r="G613" s="22">
        <v>1.615</v>
      </c>
      <c r="H613" s="22">
        <v>8</v>
      </c>
      <c r="I613" s="22">
        <v>1</v>
      </c>
      <c r="J613" s="23" t="s">
        <v>141</v>
      </c>
    </row>
    <row r="614" spans="1:10" x14ac:dyDescent="0.25">
      <c r="A614" t="str">
        <f t="shared" si="9"/>
        <v>2010_aug_58</v>
      </c>
      <c r="C614" s="22">
        <v>12500</v>
      </c>
      <c r="D614" s="22">
        <v>2010</v>
      </c>
      <c r="E614" s="23" t="s">
        <v>154</v>
      </c>
      <c r="F614" s="22">
        <v>58</v>
      </c>
      <c r="G614" s="22">
        <v>17143.968000000001</v>
      </c>
      <c r="H614" s="22">
        <v>8</v>
      </c>
      <c r="I614" s="22">
        <v>1</v>
      </c>
      <c r="J614" s="23" t="s">
        <v>141</v>
      </c>
    </row>
    <row r="615" spans="1:10" x14ac:dyDescent="0.25">
      <c r="A615" t="str">
        <f t="shared" si="9"/>
        <v>2010_aug_59</v>
      </c>
      <c r="C615" s="22">
        <v>12501</v>
      </c>
      <c r="D615" s="22">
        <v>2010</v>
      </c>
      <c r="E615" s="23" t="s">
        <v>154</v>
      </c>
      <c r="F615" s="22">
        <v>59</v>
      </c>
      <c r="G615" s="22">
        <v>16512.613000000001</v>
      </c>
      <c r="H615" s="22">
        <v>8</v>
      </c>
      <c r="I615" s="22">
        <v>1</v>
      </c>
      <c r="J615" s="23" t="s">
        <v>141</v>
      </c>
    </row>
    <row r="616" spans="1:10" x14ac:dyDescent="0.25">
      <c r="A616" t="str">
        <f t="shared" si="9"/>
        <v>2010_aug_60</v>
      </c>
      <c r="C616" s="22">
        <v>12502</v>
      </c>
      <c r="D616" s="22">
        <v>2010</v>
      </c>
      <c r="E616" s="23" t="s">
        <v>154</v>
      </c>
      <c r="F616" s="22">
        <v>60</v>
      </c>
      <c r="G616" s="22">
        <v>1.038</v>
      </c>
      <c r="H616" s="22">
        <v>8</v>
      </c>
      <c r="I616" s="22">
        <v>1</v>
      </c>
      <c r="J616" s="23" t="s">
        <v>141</v>
      </c>
    </row>
    <row r="617" spans="1:10" x14ac:dyDescent="0.25">
      <c r="A617" t="str">
        <f t="shared" si="9"/>
        <v>2010_aug_61</v>
      </c>
      <c r="C617" s="22">
        <v>12503</v>
      </c>
      <c r="D617" s="22">
        <v>2010</v>
      </c>
      <c r="E617" s="23" t="s">
        <v>154</v>
      </c>
      <c r="F617" s="22">
        <v>61</v>
      </c>
      <c r="G617" s="22">
        <v>231110</v>
      </c>
      <c r="H617" s="22">
        <v>8</v>
      </c>
      <c r="I617" s="22">
        <v>1</v>
      </c>
      <c r="J617" s="23" t="s">
        <v>141</v>
      </c>
    </row>
    <row r="618" spans="1:10" x14ac:dyDescent="0.25">
      <c r="A618" t="str">
        <f t="shared" si="9"/>
        <v>2010_aug_64</v>
      </c>
      <c r="C618" s="22">
        <v>12504</v>
      </c>
      <c r="D618" s="22">
        <v>2010</v>
      </c>
      <c r="E618" s="23" t="s">
        <v>154</v>
      </c>
      <c r="F618" s="22">
        <v>64</v>
      </c>
      <c r="G618" s="22">
        <v>164601</v>
      </c>
      <c r="H618" s="22">
        <v>8</v>
      </c>
      <c r="I618" s="22">
        <v>1</v>
      </c>
      <c r="J618" s="23" t="s">
        <v>141</v>
      </c>
    </row>
    <row r="619" spans="1:10" x14ac:dyDescent="0.25">
      <c r="A619" t="str">
        <f t="shared" si="9"/>
        <v>2010_aug_66</v>
      </c>
      <c r="C619" s="22">
        <v>12505</v>
      </c>
      <c r="D619" s="22">
        <v>2010</v>
      </c>
      <c r="E619" s="23" t="s">
        <v>154</v>
      </c>
      <c r="F619" s="22">
        <v>66</v>
      </c>
      <c r="G619" s="22">
        <v>395711</v>
      </c>
      <c r="H619" s="22">
        <v>8</v>
      </c>
      <c r="I619" s="22">
        <v>1</v>
      </c>
      <c r="J619" s="23" t="s">
        <v>141</v>
      </c>
    </row>
    <row r="620" spans="1:10" x14ac:dyDescent="0.25">
      <c r="A620" t="str">
        <f t="shared" si="9"/>
        <v>2010_sep_52</v>
      </c>
      <c r="C620" s="22">
        <v>12506</v>
      </c>
      <c r="D620" s="22">
        <v>2010</v>
      </c>
      <c r="E620" s="23" t="s">
        <v>155</v>
      </c>
      <c r="F620" s="22">
        <v>52</v>
      </c>
      <c r="G620" s="22">
        <v>152473.883</v>
      </c>
      <c r="H620" s="22">
        <v>9</v>
      </c>
      <c r="I620" s="22">
        <v>1</v>
      </c>
      <c r="J620" s="23" t="s">
        <v>141</v>
      </c>
    </row>
    <row r="621" spans="1:10" x14ac:dyDescent="0.25">
      <c r="A621" t="str">
        <f t="shared" si="9"/>
        <v>2010_sep_53</v>
      </c>
      <c r="C621" s="22">
        <v>12507</v>
      </c>
      <c r="D621" s="22">
        <v>2010</v>
      </c>
      <c r="E621" s="23" t="s">
        <v>155</v>
      </c>
      <c r="F621" s="22">
        <v>53</v>
      </c>
      <c r="G621" s="22">
        <v>560771.66200000001</v>
      </c>
      <c r="H621" s="22">
        <v>9</v>
      </c>
      <c r="I621" s="22">
        <v>1</v>
      </c>
      <c r="J621" s="23" t="s">
        <v>141</v>
      </c>
    </row>
    <row r="622" spans="1:10" x14ac:dyDescent="0.25">
      <c r="A622" t="str">
        <f t="shared" si="9"/>
        <v>2010_sep_54</v>
      </c>
      <c r="C622" s="22">
        <v>12508</v>
      </c>
      <c r="D622" s="22">
        <v>2010</v>
      </c>
      <c r="E622" s="23" t="s">
        <v>155</v>
      </c>
      <c r="F622" s="22">
        <v>54</v>
      </c>
      <c r="G622" s="22">
        <v>0.27100000000000002</v>
      </c>
      <c r="H622" s="22">
        <v>9</v>
      </c>
      <c r="I622" s="22">
        <v>1</v>
      </c>
      <c r="J622" s="23" t="s">
        <v>141</v>
      </c>
    </row>
    <row r="623" spans="1:10" x14ac:dyDescent="0.25">
      <c r="A623" t="str">
        <f t="shared" si="9"/>
        <v>2010_sep_55</v>
      </c>
      <c r="C623" s="22">
        <v>12509</v>
      </c>
      <c r="D623" s="22">
        <v>2010</v>
      </c>
      <c r="E623" s="23" t="s">
        <v>155</v>
      </c>
      <c r="F623" s="22">
        <v>55</v>
      </c>
      <c r="G623" s="22">
        <v>109549.74099999999</v>
      </c>
      <c r="H623" s="22">
        <v>9</v>
      </c>
      <c r="I623" s="22">
        <v>1</v>
      </c>
      <c r="J623" s="23" t="s">
        <v>141</v>
      </c>
    </row>
    <row r="624" spans="1:10" x14ac:dyDescent="0.25">
      <c r="A624" t="str">
        <f t="shared" si="9"/>
        <v>2010_sep_56</v>
      </c>
      <c r="C624" s="22">
        <v>12510</v>
      </c>
      <c r="D624" s="22">
        <v>2010</v>
      </c>
      <c r="E624" s="23" t="s">
        <v>155</v>
      </c>
      <c r="F624" s="22">
        <v>56</v>
      </c>
      <c r="G624" s="22">
        <v>67908.773000000001</v>
      </c>
      <c r="H624" s="22">
        <v>9</v>
      </c>
      <c r="I624" s="22">
        <v>1</v>
      </c>
      <c r="J624" s="23" t="s">
        <v>141</v>
      </c>
    </row>
    <row r="625" spans="1:10" x14ac:dyDescent="0.25">
      <c r="A625" t="str">
        <f t="shared" si="9"/>
        <v>2010_sep_57</v>
      </c>
      <c r="C625" s="22">
        <v>12511</v>
      </c>
      <c r="D625" s="22">
        <v>2010</v>
      </c>
      <c r="E625" s="23" t="s">
        <v>155</v>
      </c>
      <c r="F625" s="22">
        <v>57</v>
      </c>
      <c r="G625" s="22">
        <v>1.613</v>
      </c>
      <c r="H625" s="22">
        <v>9</v>
      </c>
      <c r="I625" s="22">
        <v>1</v>
      </c>
      <c r="J625" s="23" t="s">
        <v>141</v>
      </c>
    </row>
    <row r="626" spans="1:10" x14ac:dyDescent="0.25">
      <c r="A626" t="str">
        <f t="shared" si="9"/>
        <v>2010_sep_58</v>
      </c>
      <c r="C626" s="22">
        <v>12512</v>
      </c>
      <c r="D626" s="22">
        <v>2010</v>
      </c>
      <c r="E626" s="23" t="s">
        <v>155</v>
      </c>
      <c r="F626" s="22">
        <v>58</v>
      </c>
      <c r="G626" s="22">
        <v>16172.324000000001</v>
      </c>
      <c r="H626" s="22">
        <v>9</v>
      </c>
      <c r="I626" s="22">
        <v>1</v>
      </c>
      <c r="J626" s="23" t="s">
        <v>141</v>
      </c>
    </row>
    <row r="627" spans="1:10" x14ac:dyDescent="0.25">
      <c r="A627" t="str">
        <f t="shared" si="9"/>
        <v>2010_sep_59</v>
      </c>
      <c r="C627" s="22">
        <v>12513</v>
      </c>
      <c r="D627" s="22">
        <v>2010</v>
      </c>
      <c r="E627" s="23" t="s">
        <v>155</v>
      </c>
      <c r="F627" s="22">
        <v>59</v>
      </c>
      <c r="G627" s="22">
        <v>19622.72</v>
      </c>
      <c r="H627" s="22">
        <v>9</v>
      </c>
      <c r="I627" s="22">
        <v>1</v>
      </c>
      <c r="J627" s="23" t="s">
        <v>141</v>
      </c>
    </row>
    <row r="628" spans="1:10" x14ac:dyDescent="0.25">
      <c r="A628" t="str">
        <f t="shared" si="9"/>
        <v>2010_sep_60</v>
      </c>
      <c r="C628" s="22">
        <v>12514</v>
      </c>
      <c r="D628" s="22">
        <v>2010</v>
      </c>
      <c r="E628" s="23" t="s">
        <v>155</v>
      </c>
      <c r="F628" s="22">
        <v>60</v>
      </c>
      <c r="G628" s="22">
        <v>0.82399999999999995</v>
      </c>
      <c r="H628" s="22">
        <v>9</v>
      </c>
      <c r="I628" s="22">
        <v>1</v>
      </c>
      <c r="J628" s="23" t="s">
        <v>141</v>
      </c>
    </row>
    <row r="629" spans="1:10" x14ac:dyDescent="0.25">
      <c r="A629" t="str">
        <f t="shared" si="9"/>
        <v>2010_sep_61</v>
      </c>
      <c r="C629" s="22">
        <v>12515</v>
      </c>
      <c r="D629" s="22">
        <v>2010</v>
      </c>
      <c r="E629" s="23" t="s">
        <v>155</v>
      </c>
      <c r="F629" s="22">
        <v>61</v>
      </c>
      <c r="G629" s="22">
        <v>257323</v>
      </c>
      <c r="H629" s="22">
        <v>9</v>
      </c>
      <c r="I629" s="22">
        <v>1</v>
      </c>
      <c r="J629" s="23" t="s">
        <v>141</v>
      </c>
    </row>
    <row r="630" spans="1:10" x14ac:dyDescent="0.25">
      <c r="A630" t="str">
        <f t="shared" si="9"/>
        <v>2010_sep_64</v>
      </c>
      <c r="C630" s="22">
        <v>12516</v>
      </c>
      <c r="D630" s="22">
        <v>2010</v>
      </c>
      <c r="E630" s="23" t="s">
        <v>155</v>
      </c>
      <c r="F630" s="22">
        <v>64</v>
      </c>
      <c r="G630" s="22">
        <v>156781</v>
      </c>
      <c r="H630" s="22">
        <v>9</v>
      </c>
      <c r="I630" s="22">
        <v>1</v>
      </c>
      <c r="J630" s="23" t="s">
        <v>141</v>
      </c>
    </row>
    <row r="631" spans="1:10" x14ac:dyDescent="0.25">
      <c r="A631" t="str">
        <f t="shared" si="9"/>
        <v>2010_sep_66</v>
      </c>
      <c r="C631" s="22">
        <v>12517</v>
      </c>
      <c r="D631" s="22">
        <v>2010</v>
      </c>
      <c r="E631" s="23" t="s">
        <v>155</v>
      </c>
      <c r="F631" s="22">
        <v>66</v>
      </c>
      <c r="G631" s="22">
        <v>414104</v>
      </c>
      <c r="H631" s="22">
        <v>9</v>
      </c>
      <c r="I631" s="22">
        <v>1</v>
      </c>
      <c r="J631" s="23" t="s">
        <v>141</v>
      </c>
    </row>
    <row r="632" spans="1:10" x14ac:dyDescent="0.25">
      <c r="A632" t="str">
        <f t="shared" si="9"/>
        <v>2010_okt_52</v>
      </c>
      <c r="C632" s="22">
        <v>12518</v>
      </c>
      <c r="D632" s="22">
        <v>2010</v>
      </c>
      <c r="E632" s="23" t="s">
        <v>156</v>
      </c>
      <c r="F632" s="22">
        <v>52</v>
      </c>
      <c r="G632" s="22">
        <v>147155.204</v>
      </c>
      <c r="H632" s="22">
        <v>10</v>
      </c>
      <c r="I632" s="22">
        <v>1</v>
      </c>
      <c r="J632" s="23" t="s">
        <v>141</v>
      </c>
    </row>
    <row r="633" spans="1:10" x14ac:dyDescent="0.25">
      <c r="A633" t="str">
        <f t="shared" si="9"/>
        <v>2010_okt_53</v>
      </c>
      <c r="C633" s="22">
        <v>12519</v>
      </c>
      <c r="D633" s="22">
        <v>2010</v>
      </c>
      <c r="E633" s="23" t="s">
        <v>156</v>
      </c>
      <c r="F633" s="22">
        <v>53</v>
      </c>
      <c r="G633" s="22">
        <v>514375.54499999998</v>
      </c>
      <c r="H633" s="22">
        <v>10</v>
      </c>
      <c r="I633" s="22">
        <v>1</v>
      </c>
      <c r="J633" s="23" t="s">
        <v>141</v>
      </c>
    </row>
    <row r="634" spans="1:10" x14ac:dyDescent="0.25">
      <c r="A634" t="str">
        <f t="shared" si="9"/>
        <v>2010_okt_54</v>
      </c>
      <c r="C634" s="22">
        <v>12520</v>
      </c>
      <c r="D634" s="22">
        <v>2010</v>
      </c>
      <c r="E634" s="23" t="s">
        <v>156</v>
      </c>
      <c r="F634" s="22">
        <v>54</v>
      </c>
      <c r="G634" s="22">
        <v>0.28599999999999998</v>
      </c>
      <c r="H634" s="22">
        <v>10</v>
      </c>
      <c r="I634" s="22">
        <v>1</v>
      </c>
      <c r="J634" s="23" t="s">
        <v>141</v>
      </c>
    </row>
    <row r="635" spans="1:10" x14ac:dyDescent="0.25">
      <c r="A635" t="str">
        <f t="shared" si="9"/>
        <v>2010_okt_55</v>
      </c>
      <c r="C635" s="22">
        <v>12521</v>
      </c>
      <c r="D635" s="22">
        <v>2010</v>
      </c>
      <c r="E635" s="23" t="s">
        <v>156</v>
      </c>
      <c r="F635" s="22">
        <v>55</v>
      </c>
      <c r="G635" s="22">
        <v>94885.959000000003</v>
      </c>
      <c r="H635" s="22">
        <v>10</v>
      </c>
      <c r="I635" s="22">
        <v>1</v>
      </c>
      <c r="J635" s="23" t="s">
        <v>141</v>
      </c>
    </row>
    <row r="636" spans="1:10" x14ac:dyDescent="0.25">
      <c r="A636" t="str">
        <f t="shared" si="9"/>
        <v>2010_okt_56</v>
      </c>
      <c r="C636" s="22">
        <v>12522</v>
      </c>
      <c r="D636" s="22">
        <v>2010</v>
      </c>
      <c r="E636" s="23" t="s">
        <v>156</v>
      </c>
      <c r="F636" s="22">
        <v>56</v>
      </c>
      <c r="G636" s="22">
        <v>61875.587</v>
      </c>
      <c r="H636" s="22">
        <v>10</v>
      </c>
      <c r="I636" s="22">
        <v>1</v>
      </c>
      <c r="J636" s="23" t="s">
        <v>141</v>
      </c>
    </row>
    <row r="637" spans="1:10" x14ac:dyDescent="0.25">
      <c r="A637" t="str">
        <f t="shared" si="9"/>
        <v>2010_okt_57</v>
      </c>
      <c r="C637" s="22">
        <v>12523</v>
      </c>
      <c r="D637" s="22">
        <v>2010</v>
      </c>
      <c r="E637" s="23" t="s">
        <v>156</v>
      </c>
      <c r="F637" s="22">
        <v>57</v>
      </c>
      <c r="G637" s="22">
        <v>1.5329999999999999</v>
      </c>
      <c r="H637" s="22">
        <v>10</v>
      </c>
      <c r="I637" s="22">
        <v>1</v>
      </c>
      <c r="J637" s="23" t="s">
        <v>141</v>
      </c>
    </row>
    <row r="638" spans="1:10" x14ac:dyDescent="0.25">
      <c r="A638" t="str">
        <f t="shared" si="9"/>
        <v>2010_okt_58</v>
      </c>
      <c r="C638" s="22">
        <v>12524</v>
      </c>
      <c r="D638" s="22">
        <v>2010</v>
      </c>
      <c r="E638" s="23" t="s">
        <v>156</v>
      </c>
      <c r="F638" s="22">
        <v>58</v>
      </c>
      <c r="G638" s="22">
        <v>12376.546</v>
      </c>
      <c r="H638" s="22">
        <v>10</v>
      </c>
      <c r="I638" s="22">
        <v>1</v>
      </c>
      <c r="J638" s="23" t="s">
        <v>141</v>
      </c>
    </row>
    <row r="639" spans="1:10" x14ac:dyDescent="0.25">
      <c r="A639" t="str">
        <f t="shared" si="9"/>
        <v>2010_okt_59</v>
      </c>
      <c r="C639" s="22">
        <v>12525</v>
      </c>
      <c r="D639" s="22">
        <v>2010</v>
      </c>
      <c r="E639" s="23" t="s">
        <v>156</v>
      </c>
      <c r="F639" s="22">
        <v>59</v>
      </c>
      <c r="G639" s="22">
        <v>18686.050999999999</v>
      </c>
      <c r="H639" s="22">
        <v>10</v>
      </c>
      <c r="I639" s="22">
        <v>1</v>
      </c>
      <c r="J639" s="23" t="s">
        <v>141</v>
      </c>
    </row>
    <row r="640" spans="1:10" x14ac:dyDescent="0.25">
      <c r="A640" t="str">
        <f t="shared" si="9"/>
        <v>2010_okt_60</v>
      </c>
      <c r="C640" s="22">
        <v>12526</v>
      </c>
      <c r="D640" s="22">
        <v>2010</v>
      </c>
      <c r="E640" s="23" t="s">
        <v>156</v>
      </c>
      <c r="F640" s="22">
        <v>60</v>
      </c>
      <c r="G640" s="22">
        <v>0.66200000000000003</v>
      </c>
      <c r="H640" s="22">
        <v>10</v>
      </c>
      <c r="I640" s="22">
        <v>1</v>
      </c>
      <c r="J640" s="23" t="s">
        <v>141</v>
      </c>
    </row>
    <row r="641" spans="1:10" x14ac:dyDescent="0.25">
      <c r="A641" t="str">
        <f t="shared" si="9"/>
        <v>2010_okt_61</v>
      </c>
      <c r="C641" s="22">
        <v>12527</v>
      </c>
      <c r="D641" s="22">
        <v>2010</v>
      </c>
      <c r="E641" s="23" t="s">
        <v>156</v>
      </c>
      <c r="F641" s="22">
        <v>61</v>
      </c>
      <c r="G641" s="22">
        <v>261769</v>
      </c>
      <c r="H641" s="22">
        <v>10</v>
      </c>
      <c r="I641" s="22">
        <v>1</v>
      </c>
      <c r="J641" s="23" t="s">
        <v>141</v>
      </c>
    </row>
    <row r="642" spans="1:10" x14ac:dyDescent="0.25">
      <c r="A642" t="str">
        <f t="shared" si="9"/>
        <v>2010_okt_64</v>
      </c>
      <c r="C642" s="22">
        <v>12528</v>
      </c>
      <c r="D642" s="22">
        <v>2010</v>
      </c>
      <c r="E642" s="23" t="s">
        <v>156</v>
      </c>
      <c r="F642" s="22">
        <v>64</v>
      </c>
      <c r="G642" s="22">
        <v>137391</v>
      </c>
      <c r="H642" s="22">
        <v>10</v>
      </c>
      <c r="I642" s="22">
        <v>1</v>
      </c>
      <c r="J642" s="23" t="s">
        <v>141</v>
      </c>
    </row>
    <row r="643" spans="1:10" x14ac:dyDescent="0.25">
      <c r="A643" t="str">
        <f t="shared" si="9"/>
        <v>2010_okt_66</v>
      </c>
      <c r="C643" s="22">
        <v>12529</v>
      </c>
      <c r="D643" s="22">
        <v>2010</v>
      </c>
      <c r="E643" s="23" t="s">
        <v>156</v>
      </c>
      <c r="F643" s="22">
        <v>66</v>
      </c>
      <c r="G643" s="22">
        <v>399160</v>
      </c>
      <c r="H643" s="22">
        <v>10</v>
      </c>
      <c r="I643" s="22">
        <v>1</v>
      </c>
      <c r="J643" s="23" t="s">
        <v>141</v>
      </c>
    </row>
    <row r="644" spans="1:10" x14ac:dyDescent="0.25">
      <c r="A644" t="str">
        <f t="shared" si="9"/>
        <v>2010_2010_70</v>
      </c>
      <c r="C644" s="22">
        <v>12530</v>
      </c>
      <c r="D644" s="22">
        <v>2010</v>
      </c>
      <c r="E644" s="23" t="s">
        <v>166</v>
      </c>
      <c r="F644" s="22">
        <v>70</v>
      </c>
      <c r="G644" s="22">
        <v>94</v>
      </c>
      <c r="H644" s="22">
        <v>10</v>
      </c>
      <c r="I644" s="22">
        <v>1</v>
      </c>
      <c r="J644" s="23" t="s">
        <v>141</v>
      </c>
    </row>
    <row r="645" spans="1:10" x14ac:dyDescent="0.25">
      <c r="A645" t="str">
        <f t="shared" ref="A645:A708" si="10">D645&amp;A$2&amp;E645&amp;A$2&amp;F645</f>
        <v>2010_2010_71</v>
      </c>
      <c r="C645" s="22">
        <v>12531</v>
      </c>
      <c r="D645" s="22">
        <v>2010</v>
      </c>
      <c r="E645" s="23" t="s">
        <v>166</v>
      </c>
      <c r="F645" s="22">
        <v>71</v>
      </c>
      <c r="G645" s="22">
        <v>67</v>
      </c>
      <c r="H645" s="22">
        <v>10</v>
      </c>
      <c r="I645" s="22">
        <v>1</v>
      </c>
      <c r="J645" s="23" t="s">
        <v>141</v>
      </c>
    </row>
    <row r="646" spans="1:10" x14ac:dyDescent="0.25">
      <c r="A646" t="str">
        <f t="shared" si="10"/>
        <v>2010_2010_77</v>
      </c>
      <c r="C646" s="22">
        <v>12532</v>
      </c>
      <c r="D646" s="22">
        <v>2010</v>
      </c>
      <c r="E646" s="23" t="s">
        <v>166</v>
      </c>
      <c r="F646" s="22">
        <v>77</v>
      </c>
      <c r="G646" s="22">
        <v>101</v>
      </c>
      <c r="H646" s="22">
        <v>10</v>
      </c>
      <c r="I646" s="22">
        <v>1</v>
      </c>
      <c r="J646" s="23" t="s">
        <v>141</v>
      </c>
    </row>
    <row r="647" spans="1:10" x14ac:dyDescent="0.25">
      <c r="A647" t="str">
        <f t="shared" si="10"/>
        <v>2010_2010_78</v>
      </c>
      <c r="C647" s="22">
        <v>12533</v>
      </c>
      <c r="D647" s="22">
        <v>2010</v>
      </c>
      <c r="E647" s="23" t="s">
        <v>166</v>
      </c>
      <c r="F647" s="22">
        <v>78</v>
      </c>
      <c r="G647" s="22">
        <v>9.8000000000000007</v>
      </c>
      <c r="H647" s="22">
        <v>10</v>
      </c>
      <c r="I647" s="22">
        <v>1</v>
      </c>
      <c r="J647" s="23" t="s">
        <v>141</v>
      </c>
    </row>
    <row r="648" spans="1:10" x14ac:dyDescent="0.25">
      <c r="A648" t="str">
        <f t="shared" si="10"/>
        <v>2010_nov_52</v>
      </c>
      <c r="C648" s="22">
        <v>12534</v>
      </c>
      <c r="D648" s="22">
        <v>2010</v>
      </c>
      <c r="E648" s="23" t="s">
        <v>157</v>
      </c>
      <c r="F648" s="22">
        <v>52</v>
      </c>
      <c r="G648" s="22">
        <v>126095.194</v>
      </c>
      <c r="H648" s="22">
        <v>11</v>
      </c>
      <c r="I648" s="22">
        <v>1</v>
      </c>
      <c r="J648" s="23" t="s">
        <v>141</v>
      </c>
    </row>
    <row r="649" spans="1:10" x14ac:dyDescent="0.25">
      <c r="A649" t="str">
        <f t="shared" si="10"/>
        <v>2010_nov_53</v>
      </c>
      <c r="C649" s="22">
        <v>12535</v>
      </c>
      <c r="D649" s="22">
        <v>2010</v>
      </c>
      <c r="E649" s="23" t="s">
        <v>157</v>
      </c>
      <c r="F649" s="22">
        <v>53</v>
      </c>
      <c r="G649" s="22">
        <v>442420.00599999999</v>
      </c>
      <c r="H649" s="22">
        <v>11</v>
      </c>
      <c r="I649" s="22">
        <v>1</v>
      </c>
      <c r="J649" s="23" t="s">
        <v>141</v>
      </c>
    </row>
    <row r="650" spans="1:10" x14ac:dyDescent="0.25">
      <c r="A650" t="str">
        <f t="shared" si="10"/>
        <v>2010_nov_54</v>
      </c>
      <c r="C650" s="22">
        <v>12536</v>
      </c>
      <c r="D650" s="22">
        <v>2010</v>
      </c>
      <c r="E650" s="23" t="s">
        <v>157</v>
      </c>
      <c r="F650" s="22">
        <v>54</v>
      </c>
      <c r="G650" s="22">
        <v>0.28499999999999998</v>
      </c>
      <c r="H650" s="22">
        <v>11</v>
      </c>
      <c r="I650" s="22">
        <v>1</v>
      </c>
      <c r="J650" s="23" t="s">
        <v>141</v>
      </c>
    </row>
    <row r="651" spans="1:10" x14ac:dyDescent="0.25">
      <c r="A651" t="str">
        <f t="shared" si="10"/>
        <v>2010_nov_55</v>
      </c>
      <c r="C651" s="22">
        <v>12537</v>
      </c>
      <c r="D651" s="22">
        <v>2010</v>
      </c>
      <c r="E651" s="23" t="s">
        <v>157</v>
      </c>
      <c r="F651" s="22">
        <v>55</v>
      </c>
      <c r="G651" s="22">
        <v>111553.095</v>
      </c>
      <c r="H651" s="22">
        <v>11</v>
      </c>
      <c r="I651" s="22">
        <v>1</v>
      </c>
      <c r="J651" s="23" t="s">
        <v>141</v>
      </c>
    </row>
    <row r="652" spans="1:10" x14ac:dyDescent="0.25">
      <c r="A652" t="str">
        <f t="shared" si="10"/>
        <v>2010_nov_56</v>
      </c>
      <c r="C652" s="22">
        <v>12538</v>
      </c>
      <c r="D652" s="22">
        <v>2010</v>
      </c>
      <c r="E652" s="23" t="s">
        <v>157</v>
      </c>
      <c r="F652" s="22">
        <v>56</v>
      </c>
      <c r="G652" s="22">
        <v>72273.78</v>
      </c>
      <c r="H652" s="22">
        <v>11</v>
      </c>
      <c r="I652" s="22">
        <v>1</v>
      </c>
      <c r="J652" s="23" t="s">
        <v>141</v>
      </c>
    </row>
    <row r="653" spans="1:10" x14ac:dyDescent="0.25">
      <c r="A653" t="str">
        <f t="shared" si="10"/>
        <v>2010_nov_57</v>
      </c>
      <c r="C653" s="22">
        <v>12539</v>
      </c>
      <c r="D653" s="22">
        <v>2010</v>
      </c>
      <c r="E653" s="23" t="s">
        <v>157</v>
      </c>
      <c r="F653" s="22">
        <v>57</v>
      </c>
      <c r="G653" s="22">
        <v>1.5429999999999999</v>
      </c>
      <c r="H653" s="22">
        <v>11</v>
      </c>
      <c r="I653" s="22">
        <v>1</v>
      </c>
      <c r="J653" s="23" t="s">
        <v>141</v>
      </c>
    </row>
    <row r="654" spans="1:10" x14ac:dyDescent="0.25">
      <c r="A654" t="str">
        <f t="shared" si="10"/>
        <v>2010_nov_58</v>
      </c>
      <c r="C654" s="22">
        <v>12540</v>
      </c>
      <c r="D654" s="22">
        <v>2010</v>
      </c>
      <c r="E654" s="23" t="s">
        <v>157</v>
      </c>
      <c r="F654" s="22">
        <v>58</v>
      </c>
      <c r="G654" s="22">
        <v>13242.485000000001</v>
      </c>
      <c r="H654" s="22">
        <v>11</v>
      </c>
      <c r="I654" s="22">
        <v>1</v>
      </c>
      <c r="J654" s="23" t="s">
        <v>141</v>
      </c>
    </row>
    <row r="655" spans="1:10" x14ac:dyDescent="0.25">
      <c r="A655" t="str">
        <f t="shared" si="10"/>
        <v>2010_nov_59</v>
      </c>
      <c r="C655" s="22">
        <v>12541</v>
      </c>
      <c r="D655" s="22">
        <v>2010</v>
      </c>
      <c r="E655" s="23" t="s">
        <v>157</v>
      </c>
      <c r="F655" s="22">
        <v>59</v>
      </c>
      <c r="G655" s="22">
        <v>14287.666999999999</v>
      </c>
      <c r="H655" s="22">
        <v>11</v>
      </c>
      <c r="I655" s="22">
        <v>1</v>
      </c>
      <c r="J655" s="23" t="s">
        <v>141</v>
      </c>
    </row>
    <row r="656" spans="1:10" x14ac:dyDescent="0.25">
      <c r="A656" t="str">
        <f t="shared" si="10"/>
        <v>2010_nov_60</v>
      </c>
      <c r="C656" s="22">
        <v>12542</v>
      </c>
      <c r="D656" s="22">
        <v>2010</v>
      </c>
      <c r="E656" s="23" t="s">
        <v>157</v>
      </c>
      <c r="F656" s="22">
        <v>60</v>
      </c>
      <c r="G656" s="22">
        <v>0.92600000000000005</v>
      </c>
      <c r="H656" s="22">
        <v>11</v>
      </c>
      <c r="I656" s="22">
        <v>1</v>
      </c>
      <c r="J656" s="23" t="s">
        <v>141</v>
      </c>
    </row>
    <row r="657" spans="1:10" x14ac:dyDescent="0.25">
      <c r="A657" t="str">
        <f t="shared" si="10"/>
        <v>2010_nov_61</v>
      </c>
      <c r="C657" s="22">
        <v>12543</v>
      </c>
      <c r="D657" s="22">
        <v>2010</v>
      </c>
      <c r="E657" s="23" t="s">
        <v>157</v>
      </c>
      <c r="F657" s="22">
        <v>61</v>
      </c>
      <c r="G657" s="22">
        <v>243765</v>
      </c>
      <c r="H657" s="22">
        <v>11</v>
      </c>
      <c r="I657" s="22">
        <v>1</v>
      </c>
      <c r="J657" s="23" t="s">
        <v>141</v>
      </c>
    </row>
    <row r="658" spans="1:10" x14ac:dyDescent="0.25">
      <c r="A658" t="str">
        <f t="shared" si="10"/>
        <v>2010_nov_64</v>
      </c>
      <c r="C658" s="22">
        <v>12544</v>
      </c>
      <c r="D658" s="22">
        <v>2010</v>
      </c>
      <c r="E658" s="23" t="s">
        <v>157</v>
      </c>
      <c r="F658" s="22">
        <v>64</v>
      </c>
      <c r="G658" s="22">
        <v>153530</v>
      </c>
      <c r="H658" s="22">
        <v>11</v>
      </c>
      <c r="I658" s="22">
        <v>1</v>
      </c>
      <c r="J658" s="23" t="s">
        <v>141</v>
      </c>
    </row>
    <row r="659" spans="1:10" x14ac:dyDescent="0.25">
      <c r="A659" t="str">
        <f t="shared" si="10"/>
        <v>2010_nov_66</v>
      </c>
      <c r="C659" s="22">
        <v>12545</v>
      </c>
      <c r="D659" s="22">
        <v>2010</v>
      </c>
      <c r="E659" s="23" t="s">
        <v>157</v>
      </c>
      <c r="F659" s="22">
        <v>66</v>
      </c>
      <c r="G659" s="22">
        <v>397295</v>
      </c>
      <c r="H659" s="22">
        <v>11</v>
      </c>
      <c r="I659" s="22">
        <v>1</v>
      </c>
      <c r="J659" s="23" t="s">
        <v>141</v>
      </c>
    </row>
    <row r="660" spans="1:10" x14ac:dyDescent="0.25">
      <c r="A660" t="str">
        <f t="shared" si="10"/>
        <v>2010_dec_52</v>
      </c>
      <c r="C660" s="22">
        <v>12546</v>
      </c>
      <c r="D660" s="22">
        <v>2010</v>
      </c>
      <c r="E660" s="23" t="s">
        <v>158</v>
      </c>
      <c r="F660" s="22">
        <v>52</v>
      </c>
      <c r="G660" s="22">
        <v>121485.21400000001</v>
      </c>
      <c r="H660" s="22">
        <v>12</v>
      </c>
      <c r="I660" s="22">
        <v>1</v>
      </c>
      <c r="J660" s="23" t="s">
        <v>141</v>
      </c>
    </row>
    <row r="661" spans="1:10" x14ac:dyDescent="0.25">
      <c r="A661" t="str">
        <f t="shared" si="10"/>
        <v>2010_dec_53</v>
      </c>
      <c r="C661" s="22">
        <v>12547</v>
      </c>
      <c r="D661" s="22">
        <v>2010</v>
      </c>
      <c r="E661" s="23" t="s">
        <v>158</v>
      </c>
      <c r="F661" s="22">
        <v>53</v>
      </c>
      <c r="G661" s="22">
        <v>411671.451</v>
      </c>
      <c r="H661" s="22">
        <v>12</v>
      </c>
      <c r="I661" s="22">
        <v>1</v>
      </c>
      <c r="J661" s="23" t="s">
        <v>141</v>
      </c>
    </row>
    <row r="662" spans="1:10" x14ac:dyDescent="0.25">
      <c r="A662" t="str">
        <f t="shared" si="10"/>
        <v>2010_dec_54</v>
      </c>
      <c r="C662" s="22">
        <v>12548</v>
      </c>
      <c r="D662" s="22">
        <v>2010</v>
      </c>
      <c r="E662" s="23" t="s">
        <v>158</v>
      </c>
      <c r="F662" s="22">
        <v>54</v>
      </c>
      <c r="G662" s="22">
        <v>0.29499999999999998</v>
      </c>
      <c r="H662" s="22">
        <v>12</v>
      </c>
      <c r="I662" s="22">
        <v>1</v>
      </c>
      <c r="J662" s="23" t="s">
        <v>141</v>
      </c>
    </row>
    <row r="663" spans="1:10" x14ac:dyDescent="0.25">
      <c r="A663" t="str">
        <f t="shared" si="10"/>
        <v>2010_dec_55</v>
      </c>
      <c r="C663" s="22">
        <v>12549</v>
      </c>
      <c r="D663" s="22">
        <v>2010</v>
      </c>
      <c r="E663" s="23" t="s">
        <v>158</v>
      </c>
      <c r="F663" s="22">
        <v>55</v>
      </c>
      <c r="G663" s="22">
        <v>97810.138000000006</v>
      </c>
      <c r="H663" s="22">
        <v>12</v>
      </c>
      <c r="I663" s="22">
        <v>1</v>
      </c>
      <c r="J663" s="23" t="s">
        <v>141</v>
      </c>
    </row>
    <row r="664" spans="1:10" x14ac:dyDescent="0.25">
      <c r="A664" t="str">
        <f t="shared" si="10"/>
        <v>2010_dec_56</v>
      </c>
      <c r="C664" s="22">
        <v>12550</v>
      </c>
      <c r="D664" s="22">
        <v>2010</v>
      </c>
      <c r="E664" s="23" t="s">
        <v>158</v>
      </c>
      <c r="F664" s="22">
        <v>56</v>
      </c>
      <c r="G664" s="22">
        <v>64434.692999999999</v>
      </c>
      <c r="H664" s="22">
        <v>12</v>
      </c>
      <c r="I664" s="22">
        <v>1</v>
      </c>
      <c r="J664" s="23" t="s">
        <v>141</v>
      </c>
    </row>
    <row r="665" spans="1:10" x14ac:dyDescent="0.25">
      <c r="A665" t="str">
        <f t="shared" si="10"/>
        <v>2010_dec_57</v>
      </c>
      <c r="C665" s="22">
        <v>12551</v>
      </c>
      <c r="D665" s="22">
        <v>2010</v>
      </c>
      <c r="E665" s="23" t="s">
        <v>158</v>
      </c>
      <c r="F665" s="22">
        <v>57</v>
      </c>
      <c r="G665" s="22">
        <v>1.5169999999999999</v>
      </c>
      <c r="H665" s="22">
        <v>12</v>
      </c>
      <c r="I665" s="22">
        <v>1</v>
      </c>
      <c r="J665" s="23" t="s">
        <v>141</v>
      </c>
    </row>
    <row r="666" spans="1:10" x14ac:dyDescent="0.25">
      <c r="A666" t="str">
        <f t="shared" si="10"/>
        <v>2010_dec_58</v>
      </c>
      <c r="C666" s="22">
        <v>12552</v>
      </c>
      <c r="D666" s="22">
        <v>2010</v>
      </c>
      <c r="E666" s="23" t="s">
        <v>158</v>
      </c>
      <c r="F666" s="22">
        <v>58</v>
      </c>
      <c r="G666" s="22">
        <v>7176.6610000000001</v>
      </c>
      <c r="H666" s="22">
        <v>12</v>
      </c>
      <c r="I666" s="22">
        <v>1</v>
      </c>
      <c r="J666" s="23" t="s">
        <v>141</v>
      </c>
    </row>
    <row r="667" spans="1:10" x14ac:dyDescent="0.25">
      <c r="A667" t="str">
        <f t="shared" si="10"/>
        <v>2010_dec_59</v>
      </c>
      <c r="C667" s="22">
        <v>12553</v>
      </c>
      <c r="D667" s="22">
        <v>2010</v>
      </c>
      <c r="E667" s="23" t="s">
        <v>158</v>
      </c>
      <c r="F667" s="22">
        <v>59</v>
      </c>
      <c r="G667" s="22">
        <v>6587.5770000000002</v>
      </c>
      <c r="H667" s="22">
        <v>12</v>
      </c>
      <c r="I667" s="22">
        <v>1</v>
      </c>
      <c r="J667" s="23" t="s">
        <v>141</v>
      </c>
    </row>
    <row r="668" spans="1:10" x14ac:dyDescent="0.25">
      <c r="A668" t="str">
        <f t="shared" si="10"/>
        <v>2010_dec_60</v>
      </c>
      <c r="C668" s="22">
        <v>12554</v>
      </c>
      <c r="D668" s="22">
        <v>2010</v>
      </c>
      <c r="E668" s="23" t="s">
        <v>158</v>
      </c>
      <c r="F668" s="22">
        <v>60</v>
      </c>
      <c r="G668" s="22">
        <v>1.089</v>
      </c>
      <c r="H668" s="22">
        <v>12</v>
      </c>
      <c r="I668" s="22">
        <v>1</v>
      </c>
      <c r="J668" s="23" t="s">
        <v>141</v>
      </c>
    </row>
    <row r="669" spans="1:10" x14ac:dyDescent="0.25">
      <c r="A669" t="str">
        <f t="shared" si="10"/>
        <v>2010_dec_61</v>
      </c>
      <c r="C669" s="22">
        <v>12555</v>
      </c>
      <c r="D669" s="22">
        <v>2010</v>
      </c>
      <c r="E669" s="23" t="s">
        <v>158</v>
      </c>
      <c r="F669" s="22">
        <v>61</v>
      </c>
      <c r="G669" s="22">
        <v>245308</v>
      </c>
      <c r="H669" s="22">
        <v>12</v>
      </c>
      <c r="I669" s="22">
        <v>1</v>
      </c>
      <c r="J669" s="23" t="s">
        <v>141</v>
      </c>
    </row>
    <row r="670" spans="1:10" x14ac:dyDescent="0.25">
      <c r="A670" t="str">
        <f t="shared" si="10"/>
        <v>2010_dec_64</v>
      </c>
      <c r="C670" s="22">
        <v>12556</v>
      </c>
      <c r="D670" s="22">
        <v>2010</v>
      </c>
      <c r="E670" s="23" t="s">
        <v>158</v>
      </c>
      <c r="F670" s="22">
        <v>64</v>
      </c>
      <c r="G670" s="22">
        <v>132792</v>
      </c>
      <c r="H670" s="22">
        <v>12</v>
      </c>
      <c r="I670" s="22">
        <v>1</v>
      </c>
      <c r="J670" s="23" t="s">
        <v>141</v>
      </c>
    </row>
    <row r="671" spans="1:10" x14ac:dyDescent="0.25">
      <c r="A671" t="str">
        <f t="shared" si="10"/>
        <v>2010_dec_66</v>
      </c>
      <c r="C671" s="22">
        <v>12557</v>
      </c>
      <c r="D671" s="22">
        <v>2010</v>
      </c>
      <c r="E671" s="23" t="s">
        <v>158</v>
      </c>
      <c r="F671" s="22">
        <v>66</v>
      </c>
      <c r="G671" s="22">
        <v>378100</v>
      </c>
      <c r="H671" s="22">
        <v>12</v>
      </c>
      <c r="I671" s="22">
        <v>1</v>
      </c>
      <c r="J671" s="23" t="s">
        <v>141</v>
      </c>
    </row>
    <row r="672" spans="1:10" x14ac:dyDescent="0.25">
      <c r="A672" t="str">
        <f t="shared" si="10"/>
        <v>2011_jan_52</v>
      </c>
      <c r="C672" s="22">
        <v>12558</v>
      </c>
      <c r="D672" s="22">
        <v>2011</v>
      </c>
      <c r="E672" s="23" t="s">
        <v>146</v>
      </c>
      <c r="F672" s="22">
        <v>52</v>
      </c>
      <c r="G672" s="22">
        <v>142949.796</v>
      </c>
      <c r="H672" s="22">
        <v>1</v>
      </c>
      <c r="I672" s="22">
        <v>1</v>
      </c>
      <c r="J672" s="23" t="s">
        <v>141</v>
      </c>
    </row>
    <row r="673" spans="1:10" x14ac:dyDescent="0.25">
      <c r="A673" t="str">
        <f t="shared" si="10"/>
        <v>2011_jan_53</v>
      </c>
      <c r="C673" s="22">
        <v>12559</v>
      </c>
      <c r="D673" s="22">
        <v>2011</v>
      </c>
      <c r="E673" s="23" t="s">
        <v>146</v>
      </c>
      <c r="F673" s="22">
        <v>53</v>
      </c>
      <c r="G673" s="22">
        <v>620314.00100000005</v>
      </c>
      <c r="H673" s="22">
        <v>1</v>
      </c>
      <c r="I673" s="22">
        <v>1</v>
      </c>
      <c r="J673" s="23" t="s">
        <v>141</v>
      </c>
    </row>
    <row r="674" spans="1:10" x14ac:dyDescent="0.25">
      <c r="A674" t="str">
        <f t="shared" si="10"/>
        <v>2011_jan_54</v>
      </c>
      <c r="C674" s="22">
        <v>12560</v>
      </c>
      <c r="D674" s="22">
        <v>2011</v>
      </c>
      <c r="E674" s="23" t="s">
        <v>146</v>
      </c>
      <c r="F674" s="22">
        <v>54</v>
      </c>
      <c r="G674" s="22">
        <v>0.23</v>
      </c>
      <c r="H674" s="22">
        <v>1</v>
      </c>
      <c r="I674" s="22">
        <v>1</v>
      </c>
      <c r="J674" s="23" t="s">
        <v>141</v>
      </c>
    </row>
    <row r="675" spans="1:10" x14ac:dyDescent="0.25">
      <c r="A675" t="str">
        <f t="shared" si="10"/>
        <v>2011_jan_55</v>
      </c>
      <c r="C675" s="22">
        <v>12561</v>
      </c>
      <c r="D675" s="22">
        <v>2011</v>
      </c>
      <c r="E675" s="23" t="s">
        <v>146</v>
      </c>
      <c r="F675" s="22">
        <v>55</v>
      </c>
      <c r="G675" s="22">
        <v>114966.709</v>
      </c>
      <c r="H675" s="22">
        <v>1</v>
      </c>
      <c r="I675" s="22">
        <v>1</v>
      </c>
      <c r="J675" s="23" t="s">
        <v>141</v>
      </c>
    </row>
    <row r="676" spans="1:10" x14ac:dyDescent="0.25">
      <c r="A676" t="str">
        <f t="shared" si="10"/>
        <v>2011_jan_56</v>
      </c>
      <c r="C676" s="22">
        <v>12562</v>
      </c>
      <c r="D676" s="22">
        <v>2011</v>
      </c>
      <c r="E676" s="23" t="s">
        <v>146</v>
      </c>
      <c r="F676" s="22">
        <v>56</v>
      </c>
      <c r="G676" s="22">
        <v>75284.975000000006</v>
      </c>
      <c r="H676" s="22">
        <v>1</v>
      </c>
      <c r="I676" s="22">
        <v>1</v>
      </c>
      <c r="J676" s="23" t="s">
        <v>141</v>
      </c>
    </row>
    <row r="677" spans="1:10" x14ac:dyDescent="0.25">
      <c r="A677" t="str">
        <f t="shared" si="10"/>
        <v>2011_jan_57</v>
      </c>
      <c r="C677" s="22">
        <v>12563</v>
      </c>
      <c r="D677" s="22">
        <v>2011</v>
      </c>
      <c r="E677" s="23" t="s">
        <v>146</v>
      </c>
      <c r="F677" s="22">
        <v>57</v>
      </c>
      <c r="G677" s="22">
        <v>1.5269999999999999</v>
      </c>
      <c r="H677" s="22">
        <v>1</v>
      </c>
      <c r="I677" s="22">
        <v>1</v>
      </c>
      <c r="J677" s="23" t="s">
        <v>141</v>
      </c>
    </row>
    <row r="678" spans="1:10" x14ac:dyDescent="0.25">
      <c r="A678" t="str">
        <f t="shared" si="10"/>
        <v>2011_jan_58</v>
      </c>
      <c r="C678" s="22">
        <v>12564</v>
      </c>
      <c r="D678" s="22">
        <v>2011</v>
      </c>
      <c r="E678" s="23" t="s">
        <v>146</v>
      </c>
      <c r="F678" s="22">
        <v>58</v>
      </c>
      <c r="G678" s="22">
        <v>3640.86</v>
      </c>
      <c r="H678" s="22">
        <v>1</v>
      </c>
      <c r="I678" s="22">
        <v>1</v>
      </c>
      <c r="J678" s="23" t="s">
        <v>141</v>
      </c>
    </row>
    <row r="679" spans="1:10" x14ac:dyDescent="0.25">
      <c r="A679" t="str">
        <f t="shared" si="10"/>
        <v>2011_jan_59</v>
      </c>
      <c r="C679" s="22">
        <v>12565</v>
      </c>
      <c r="D679" s="22">
        <v>2011</v>
      </c>
      <c r="E679" s="23" t="s">
        <v>146</v>
      </c>
      <c r="F679" s="22">
        <v>59</v>
      </c>
      <c r="G679" s="22">
        <v>3597.7959999999998</v>
      </c>
      <c r="H679" s="22">
        <v>1</v>
      </c>
      <c r="I679" s="22">
        <v>1</v>
      </c>
      <c r="J679" s="23" t="s">
        <v>141</v>
      </c>
    </row>
    <row r="680" spans="1:10" x14ac:dyDescent="0.25">
      <c r="A680" t="str">
        <f t="shared" si="10"/>
        <v>2011_jan_60</v>
      </c>
      <c r="C680" s="22">
        <v>12566</v>
      </c>
      <c r="D680" s="22">
        <v>2011</v>
      </c>
      <c r="E680" s="23" t="s">
        <v>146</v>
      </c>
      <c r="F680" s="22">
        <v>60</v>
      </c>
      <c r="G680" s="22">
        <v>1.0109999999999999</v>
      </c>
      <c r="H680" s="22">
        <v>1</v>
      </c>
      <c r="I680" s="22">
        <v>1</v>
      </c>
      <c r="J680" s="23" t="s">
        <v>141</v>
      </c>
    </row>
    <row r="681" spans="1:10" x14ac:dyDescent="0.25">
      <c r="A681" t="str">
        <f t="shared" si="10"/>
        <v>2011_jan_61</v>
      </c>
      <c r="C681" s="22">
        <v>12567</v>
      </c>
      <c r="D681" s="22">
        <v>2011</v>
      </c>
      <c r="E681" s="23" t="s">
        <v>146</v>
      </c>
      <c r="F681" s="22">
        <v>61</v>
      </c>
      <c r="G681" s="22">
        <v>250550</v>
      </c>
      <c r="H681" s="22">
        <v>1</v>
      </c>
      <c r="I681" s="22">
        <v>1</v>
      </c>
      <c r="J681" s="23" t="s">
        <v>141</v>
      </c>
    </row>
    <row r="682" spans="1:10" x14ac:dyDescent="0.25">
      <c r="A682" t="str">
        <f t="shared" si="10"/>
        <v>2011_jan_64</v>
      </c>
      <c r="C682" s="22">
        <v>12568</v>
      </c>
      <c r="D682" s="22">
        <v>2011</v>
      </c>
      <c r="E682" s="23" t="s">
        <v>146</v>
      </c>
      <c r="F682" s="22">
        <v>64</v>
      </c>
      <c r="G682" s="22">
        <v>127767</v>
      </c>
      <c r="H682" s="22">
        <v>1</v>
      </c>
      <c r="I682" s="22">
        <v>1</v>
      </c>
      <c r="J682" s="23" t="s">
        <v>141</v>
      </c>
    </row>
    <row r="683" spans="1:10" x14ac:dyDescent="0.25">
      <c r="A683" t="str">
        <f t="shared" si="10"/>
        <v>2011_1_65</v>
      </c>
      <c r="C683" s="22">
        <v>12569</v>
      </c>
      <c r="D683" s="22">
        <v>2011</v>
      </c>
      <c r="E683" s="23" t="s">
        <v>159</v>
      </c>
      <c r="F683" s="22">
        <v>65</v>
      </c>
      <c r="G683" s="22">
        <v>-7.3419999999999996</v>
      </c>
      <c r="H683" s="22">
        <v>1</v>
      </c>
      <c r="I683" s="22">
        <v>1</v>
      </c>
      <c r="J683" s="23" t="s">
        <v>141</v>
      </c>
    </row>
    <row r="684" spans="1:10" x14ac:dyDescent="0.25">
      <c r="A684" t="str">
        <f t="shared" si="10"/>
        <v>2011_jan_66</v>
      </c>
      <c r="C684" s="22">
        <v>12570</v>
      </c>
      <c r="D684" s="22">
        <v>2011</v>
      </c>
      <c r="E684" s="23" t="s">
        <v>146</v>
      </c>
      <c r="F684" s="22">
        <v>66</v>
      </c>
      <c r="G684" s="22">
        <v>378317</v>
      </c>
      <c r="H684" s="22">
        <v>1</v>
      </c>
      <c r="I684" s="22">
        <v>1</v>
      </c>
      <c r="J684" s="23" t="s">
        <v>141</v>
      </c>
    </row>
    <row r="685" spans="1:10" x14ac:dyDescent="0.25">
      <c r="A685" t="str">
        <f t="shared" si="10"/>
        <v>2011_feb_52</v>
      </c>
      <c r="C685" s="22">
        <v>12571</v>
      </c>
      <c r="D685" s="22">
        <v>2011</v>
      </c>
      <c r="E685" s="23" t="s">
        <v>147</v>
      </c>
      <c r="F685" s="22">
        <v>52</v>
      </c>
      <c r="G685" s="22">
        <v>207773.07199999999</v>
      </c>
      <c r="H685" s="22">
        <v>2</v>
      </c>
      <c r="I685" s="22">
        <v>1</v>
      </c>
      <c r="J685" s="23" t="s">
        <v>141</v>
      </c>
    </row>
    <row r="686" spans="1:10" x14ac:dyDescent="0.25">
      <c r="A686" t="str">
        <f t="shared" si="10"/>
        <v>2011_feb_53</v>
      </c>
      <c r="C686" s="22">
        <v>12572</v>
      </c>
      <c r="D686" s="22">
        <v>2011</v>
      </c>
      <c r="E686" s="23" t="s">
        <v>147</v>
      </c>
      <c r="F686" s="22">
        <v>53</v>
      </c>
      <c r="G686" s="22">
        <v>775406.80900000001</v>
      </c>
      <c r="H686" s="22">
        <v>2</v>
      </c>
      <c r="I686" s="22">
        <v>1</v>
      </c>
      <c r="J686" s="23" t="s">
        <v>141</v>
      </c>
    </row>
    <row r="687" spans="1:10" x14ac:dyDescent="0.25">
      <c r="A687" t="str">
        <f t="shared" si="10"/>
        <v>2011_feb_54</v>
      </c>
      <c r="C687" s="22">
        <v>12573</v>
      </c>
      <c r="D687" s="22">
        <v>2011</v>
      </c>
      <c r="E687" s="23" t="s">
        <v>147</v>
      </c>
      <c r="F687" s="22">
        <v>54</v>
      </c>
      <c r="G687" s="22">
        <v>0.26700000000000002</v>
      </c>
      <c r="H687" s="22">
        <v>2</v>
      </c>
      <c r="I687" s="22">
        <v>1</v>
      </c>
      <c r="J687" s="23" t="s">
        <v>141</v>
      </c>
    </row>
    <row r="688" spans="1:10" x14ac:dyDescent="0.25">
      <c r="A688" t="str">
        <f t="shared" si="10"/>
        <v>2011_feb_55</v>
      </c>
      <c r="C688" s="22">
        <v>12574</v>
      </c>
      <c r="D688" s="22">
        <v>2011</v>
      </c>
      <c r="E688" s="23" t="s">
        <v>147</v>
      </c>
      <c r="F688" s="22">
        <v>55</v>
      </c>
      <c r="G688" s="22">
        <v>133824.321</v>
      </c>
      <c r="H688" s="22">
        <v>2</v>
      </c>
      <c r="I688" s="22">
        <v>1</v>
      </c>
      <c r="J688" s="23" t="s">
        <v>141</v>
      </c>
    </row>
    <row r="689" spans="1:10" x14ac:dyDescent="0.25">
      <c r="A689" t="str">
        <f t="shared" si="10"/>
        <v>2011_feb_56</v>
      </c>
      <c r="C689" s="22">
        <v>12575</v>
      </c>
      <c r="D689" s="22">
        <v>2011</v>
      </c>
      <c r="E689" s="23" t="s">
        <v>147</v>
      </c>
      <c r="F689" s="22">
        <v>56</v>
      </c>
      <c r="G689" s="22">
        <v>82019.656000000003</v>
      </c>
      <c r="H689" s="22">
        <v>2</v>
      </c>
      <c r="I689" s="22">
        <v>1</v>
      </c>
      <c r="J689" s="23" t="s">
        <v>141</v>
      </c>
    </row>
    <row r="690" spans="1:10" x14ac:dyDescent="0.25">
      <c r="A690" t="str">
        <f t="shared" si="10"/>
        <v>2011_feb_57</v>
      </c>
      <c r="C690" s="22">
        <v>12576</v>
      </c>
      <c r="D690" s="22">
        <v>2011</v>
      </c>
      <c r="E690" s="23" t="s">
        <v>147</v>
      </c>
      <c r="F690" s="22">
        <v>57</v>
      </c>
      <c r="G690" s="22">
        <v>1.631</v>
      </c>
      <c r="H690" s="22">
        <v>2</v>
      </c>
      <c r="I690" s="22">
        <v>1</v>
      </c>
      <c r="J690" s="23" t="s">
        <v>141</v>
      </c>
    </row>
    <row r="691" spans="1:10" x14ac:dyDescent="0.25">
      <c r="A691" t="str">
        <f t="shared" si="10"/>
        <v>2011_feb_58</v>
      </c>
      <c r="C691" s="22">
        <v>12577</v>
      </c>
      <c r="D691" s="22">
        <v>2011</v>
      </c>
      <c r="E691" s="23" t="s">
        <v>147</v>
      </c>
      <c r="F691" s="22">
        <v>58</v>
      </c>
      <c r="G691" s="22">
        <v>9250.893</v>
      </c>
      <c r="H691" s="22">
        <v>2</v>
      </c>
      <c r="I691" s="22">
        <v>1</v>
      </c>
      <c r="J691" s="23" t="s">
        <v>141</v>
      </c>
    </row>
    <row r="692" spans="1:10" x14ac:dyDescent="0.25">
      <c r="A692" t="str">
        <f t="shared" si="10"/>
        <v>2011_feb_59</v>
      </c>
      <c r="C692" s="22">
        <v>12578</v>
      </c>
      <c r="D692" s="22">
        <v>2011</v>
      </c>
      <c r="E692" s="23" t="s">
        <v>147</v>
      </c>
      <c r="F692" s="22">
        <v>59</v>
      </c>
      <c r="G692" s="22">
        <v>8964.5409999999993</v>
      </c>
      <c r="H692" s="22">
        <v>2</v>
      </c>
      <c r="I692" s="22">
        <v>1</v>
      </c>
      <c r="J692" s="23" t="s">
        <v>141</v>
      </c>
    </row>
    <row r="693" spans="1:10" x14ac:dyDescent="0.25">
      <c r="A693" t="str">
        <f t="shared" si="10"/>
        <v>2011_feb_60</v>
      </c>
      <c r="C693" s="22">
        <v>12579</v>
      </c>
      <c r="D693" s="22">
        <v>2011</v>
      </c>
      <c r="E693" s="23" t="s">
        <v>147</v>
      </c>
      <c r="F693" s="22">
        <v>60</v>
      </c>
      <c r="G693" s="22">
        <v>1.0309999999999999</v>
      </c>
      <c r="H693" s="22">
        <v>2</v>
      </c>
      <c r="I693" s="22">
        <v>1</v>
      </c>
      <c r="J693" s="23" t="s">
        <v>141</v>
      </c>
    </row>
    <row r="694" spans="1:10" x14ac:dyDescent="0.25">
      <c r="A694" t="str">
        <f t="shared" si="10"/>
        <v>2011_feb_61</v>
      </c>
      <c r="C694" s="22">
        <v>12580</v>
      </c>
      <c r="D694" s="22">
        <v>2011</v>
      </c>
      <c r="E694" s="23" t="s">
        <v>147</v>
      </c>
      <c r="F694" s="22">
        <v>61</v>
      </c>
      <c r="G694" s="22">
        <v>359274</v>
      </c>
      <c r="H694" s="22">
        <v>2</v>
      </c>
      <c r="I694" s="22">
        <v>1</v>
      </c>
      <c r="J694" s="23" t="s">
        <v>141</v>
      </c>
    </row>
    <row r="695" spans="1:10" x14ac:dyDescent="0.25">
      <c r="A695" t="str">
        <f t="shared" si="10"/>
        <v>2011_feb_64</v>
      </c>
      <c r="C695" s="22">
        <v>12581</v>
      </c>
      <c r="D695" s="22">
        <v>2011</v>
      </c>
      <c r="E695" s="23" t="s">
        <v>147</v>
      </c>
      <c r="F695" s="22">
        <v>64</v>
      </c>
      <c r="G695" s="22">
        <v>171892</v>
      </c>
      <c r="H695" s="22">
        <v>2</v>
      </c>
      <c r="I695" s="22">
        <v>1</v>
      </c>
      <c r="J695" s="23" t="s">
        <v>141</v>
      </c>
    </row>
    <row r="696" spans="1:10" x14ac:dyDescent="0.25">
      <c r="A696" t="str">
        <f t="shared" si="10"/>
        <v>2011_2_65</v>
      </c>
      <c r="C696" s="22">
        <v>12582</v>
      </c>
      <c r="D696" s="22">
        <v>2011</v>
      </c>
      <c r="E696" s="23" t="s">
        <v>160</v>
      </c>
      <c r="F696" s="22">
        <v>65</v>
      </c>
      <c r="G696" s="22">
        <v>1.0580000000000001</v>
      </c>
      <c r="H696" s="22">
        <v>2</v>
      </c>
      <c r="I696" s="22">
        <v>1</v>
      </c>
      <c r="J696" s="23" t="s">
        <v>141</v>
      </c>
    </row>
    <row r="697" spans="1:10" x14ac:dyDescent="0.25">
      <c r="A697" t="str">
        <f t="shared" si="10"/>
        <v>2011_feb_66</v>
      </c>
      <c r="C697" s="22">
        <v>12583</v>
      </c>
      <c r="D697" s="22">
        <v>2011</v>
      </c>
      <c r="E697" s="23" t="s">
        <v>147</v>
      </c>
      <c r="F697" s="22">
        <v>66</v>
      </c>
      <c r="G697" s="22">
        <v>531166</v>
      </c>
      <c r="H697" s="22">
        <v>2</v>
      </c>
      <c r="I697" s="22">
        <v>1</v>
      </c>
      <c r="J697" s="23" t="s">
        <v>141</v>
      </c>
    </row>
    <row r="698" spans="1:10" x14ac:dyDescent="0.25">
      <c r="A698" t="str">
        <f t="shared" si="10"/>
        <v>2011_mrt_52</v>
      </c>
      <c r="C698" s="22">
        <v>12584</v>
      </c>
      <c r="D698" s="22">
        <v>2011</v>
      </c>
      <c r="E698" s="23" t="s">
        <v>148</v>
      </c>
      <c r="F698" s="22">
        <v>52</v>
      </c>
      <c r="G698" s="22">
        <v>167370.32800000001</v>
      </c>
      <c r="H698" s="22">
        <v>3</v>
      </c>
      <c r="I698" s="22">
        <v>1</v>
      </c>
      <c r="J698" s="23" t="s">
        <v>141</v>
      </c>
    </row>
    <row r="699" spans="1:10" x14ac:dyDescent="0.25">
      <c r="A699" t="str">
        <f t="shared" si="10"/>
        <v>2011_mrt_53</v>
      </c>
      <c r="C699" s="22">
        <v>12585</v>
      </c>
      <c r="D699" s="22">
        <v>2011</v>
      </c>
      <c r="E699" s="23" t="s">
        <v>148</v>
      </c>
      <c r="F699" s="22">
        <v>53</v>
      </c>
      <c r="G699" s="22">
        <v>915420.58400000003</v>
      </c>
      <c r="H699" s="22">
        <v>3</v>
      </c>
      <c r="I699" s="22">
        <v>1</v>
      </c>
      <c r="J699" s="23" t="s">
        <v>141</v>
      </c>
    </row>
    <row r="700" spans="1:10" x14ac:dyDescent="0.25">
      <c r="A700" t="str">
        <f t="shared" si="10"/>
        <v>2011_mrt_54</v>
      </c>
      <c r="C700" s="22">
        <v>12586</v>
      </c>
      <c r="D700" s="22">
        <v>2011</v>
      </c>
      <c r="E700" s="23" t="s">
        <v>148</v>
      </c>
      <c r="F700" s="22">
        <v>54</v>
      </c>
      <c r="G700" s="22">
        <v>0.182</v>
      </c>
      <c r="H700" s="22">
        <v>3</v>
      </c>
      <c r="I700" s="22">
        <v>1</v>
      </c>
      <c r="J700" s="23" t="s">
        <v>141</v>
      </c>
    </row>
    <row r="701" spans="1:10" x14ac:dyDescent="0.25">
      <c r="A701" t="str">
        <f t="shared" si="10"/>
        <v>2011_mrt_55</v>
      </c>
      <c r="C701" s="22">
        <v>12587</v>
      </c>
      <c r="D701" s="22">
        <v>2011</v>
      </c>
      <c r="E701" s="23" t="s">
        <v>148</v>
      </c>
      <c r="F701" s="22">
        <v>55</v>
      </c>
      <c r="G701" s="22">
        <v>146444.67199999999</v>
      </c>
      <c r="H701" s="22">
        <v>3</v>
      </c>
      <c r="I701" s="22">
        <v>1</v>
      </c>
      <c r="J701" s="23" t="s">
        <v>141</v>
      </c>
    </row>
    <row r="702" spans="1:10" x14ac:dyDescent="0.25">
      <c r="A702" t="str">
        <f t="shared" si="10"/>
        <v>2011_mrt_56</v>
      </c>
      <c r="C702" s="22">
        <v>12588</v>
      </c>
      <c r="D702" s="22">
        <v>2011</v>
      </c>
      <c r="E702" s="23" t="s">
        <v>148</v>
      </c>
      <c r="F702" s="22">
        <v>56</v>
      </c>
      <c r="G702" s="22">
        <v>95639.712</v>
      </c>
      <c r="H702" s="22">
        <v>3</v>
      </c>
      <c r="I702" s="22">
        <v>1</v>
      </c>
      <c r="J702" s="23" t="s">
        <v>141</v>
      </c>
    </row>
    <row r="703" spans="1:10" x14ac:dyDescent="0.25">
      <c r="A703" t="str">
        <f t="shared" si="10"/>
        <v>2011_mrt_57</v>
      </c>
      <c r="C703" s="22">
        <v>12589</v>
      </c>
      <c r="D703" s="22">
        <v>2011</v>
      </c>
      <c r="E703" s="23" t="s">
        <v>148</v>
      </c>
      <c r="F703" s="22">
        <v>57</v>
      </c>
      <c r="G703" s="22">
        <v>1.5309999999999999</v>
      </c>
      <c r="H703" s="22">
        <v>3</v>
      </c>
      <c r="I703" s="22">
        <v>1</v>
      </c>
      <c r="J703" s="23" t="s">
        <v>141</v>
      </c>
    </row>
    <row r="704" spans="1:10" x14ac:dyDescent="0.25">
      <c r="A704" t="str">
        <f t="shared" si="10"/>
        <v>2011_mrt_58</v>
      </c>
      <c r="C704" s="22">
        <v>12590</v>
      </c>
      <c r="D704" s="22">
        <v>2011</v>
      </c>
      <c r="E704" s="23" t="s">
        <v>148</v>
      </c>
      <c r="F704" s="22">
        <v>58</v>
      </c>
      <c r="G704" s="22">
        <v>37928.330999999998</v>
      </c>
      <c r="H704" s="22">
        <v>3</v>
      </c>
      <c r="I704" s="22">
        <v>1</v>
      </c>
      <c r="J704" s="23" t="s">
        <v>141</v>
      </c>
    </row>
    <row r="705" spans="1:10" x14ac:dyDescent="0.25">
      <c r="A705" t="str">
        <f t="shared" si="10"/>
        <v>2011_mrt_59</v>
      </c>
      <c r="C705" s="22">
        <v>12591</v>
      </c>
      <c r="D705" s="22">
        <v>2011</v>
      </c>
      <c r="E705" s="23" t="s">
        <v>148</v>
      </c>
      <c r="F705" s="22">
        <v>59</v>
      </c>
      <c r="G705" s="22">
        <v>51579.195</v>
      </c>
      <c r="H705" s="22">
        <v>3</v>
      </c>
      <c r="I705" s="22">
        <v>1</v>
      </c>
      <c r="J705" s="23" t="s">
        <v>141</v>
      </c>
    </row>
    <row r="706" spans="1:10" x14ac:dyDescent="0.25">
      <c r="A706" t="str">
        <f t="shared" si="10"/>
        <v>2011_mrt_60</v>
      </c>
      <c r="C706" s="22">
        <v>12592</v>
      </c>
      <c r="D706" s="22">
        <v>2011</v>
      </c>
      <c r="E706" s="23" t="s">
        <v>148</v>
      </c>
      <c r="F706" s="22">
        <v>60</v>
      </c>
      <c r="G706" s="22">
        <v>0.73499999999999999</v>
      </c>
      <c r="H706" s="22">
        <v>3</v>
      </c>
      <c r="I706" s="22">
        <v>1</v>
      </c>
      <c r="J706" s="23" t="s">
        <v>141</v>
      </c>
    </row>
    <row r="707" spans="1:10" x14ac:dyDescent="0.25">
      <c r="A707" t="str">
        <f t="shared" si="10"/>
        <v>2011_mrt_61</v>
      </c>
      <c r="C707" s="22">
        <v>12593</v>
      </c>
      <c r="D707" s="22">
        <v>2011</v>
      </c>
      <c r="E707" s="23" t="s">
        <v>148</v>
      </c>
      <c r="F707" s="22">
        <v>61</v>
      </c>
      <c r="G707" s="22">
        <v>319142</v>
      </c>
      <c r="H707" s="22">
        <v>3</v>
      </c>
      <c r="I707" s="22">
        <v>1</v>
      </c>
      <c r="J707" s="23" t="s">
        <v>141</v>
      </c>
    </row>
    <row r="708" spans="1:10" x14ac:dyDescent="0.25">
      <c r="A708" t="str">
        <f t="shared" si="10"/>
        <v>2011_mrt_64</v>
      </c>
      <c r="C708" s="22">
        <v>12594</v>
      </c>
      <c r="D708" s="22">
        <v>2011</v>
      </c>
      <c r="E708" s="23" t="s">
        <v>148</v>
      </c>
      <c r="F708" s="22">
        <v>64</v>
      </c>
      <c r="G708" s="22">
        <v>223172</v>
      </c>
      <c r="H708" s="22">
        <v>3</v>
      </c>
      <c r="I708" s="22">
        <v>1</v>
      </c>
      <c r="J708" s="23" t="s">
        <v>141</v>
      </c>
    </row>
    <row r="709" spans="1:10" x14ac:dyDescent="0.25">
      <c r="A709" t="str">
        <f t="shared" ref="A709:A772" si="11">D709&amp;A$2&amp;E709&amp;A$2&amp;F709</f>
        <v>2011_3_65</v>
      </c>
      <c r="C709" s="22">
        <v>12595</v>
      </c>
      <c r="D709" s="22">
        <v>2011</v>
      </c>
      <c r="E709" s="23" t="s">
        <v>161</v>
      </c>
      <c r="F709" s="22">
        <v>65</v>
      </c>
      <c r="G709" s="22">
        <v>9.4760000000000009</v>
      </c>
      <c r="H709" s="22">
        <v>3</v>
      </c>
      <c r="I709" s="22">
        <v>1</v>
      </c>
      <c r="J709" s="23" t="s">
        <v>141</v>
      </c>
    </row>
    <row r="710" spans="1:10" x14ac:dyDescent="0.25">
      <c r="A710" t="str">
        <f t="shared" si="11"/>
        <v>2011_mrt_66</v>
      </c>
      <c r="C710" s="22">
        <v>12596</v>
      </c>
      <c r="D710" s="22">
        <v>2011</v>
      </c>
      <c r="E710" s="23" t="s">
        <v>148</v>
      </c>
      <c r="F710" s="22">
        <v>66</v>
      </c>
      <c r="G710" s="22">
        <v>542314</v>
      </c>
      <c r="H710" s="22">
        <v>3</v>
      </c>
      <c r="I710" s="22">
        <v>1</v>
      </c>
      <c r="J710" s="23" t="s">
        <v>141</v>
      </c>
    </row>
    <row r="711" spans="1:10" x14ac:dyDescent="0.25">
      <c r="A711" t="str">
        <f t="shared" si="11"/>
        <v>2011_apr_52</v>
      </c>
      <c r="C711" s="22">
        <v>12597</v>
      </c>
      <c r="D711" s="22">
        <v>2011</v>
      </c>
      <c r="E711" s="23" t="s">
        <v>149</v>
      </c>
      <c r="F711" s="22">
        <v>52</v>
      </c>
      <c r="G711" s="22">
        <v>142975.019</v>
      </c>
      <c r="H711" s="22">
        <v>4</v>
      </c>
      <c r="I711" s="22">
        <v>1</v>
      </c>
      <c r="J711" s="23" t="s">
        <v>141</v>
      </c>
    </row>
    <row r="712" spans="1:10" x14ac:dyDescent="0.25">
      <c r="A712" t="str">
        <f t="shared" si="11"/>
        <v>2011_apr_53</v>
      </c>
      <c r="C712" s="22">
        <v>12598</v>
      </c>
      <c r="D712" s="22">
        <v>2011</v>
      </c>
      <c r="E712" s="23" t="s">
        <v>149</v>
      </c>
      <c r="F712" s="22">
        <v>53</v>
      </c>
      <c r="G712" s="22">
        <v>804171.15099999995</v>
      </c>
      <c r="H712" s="22">
        <v>4</v>
      </c>
      <c r="I712" s="22">
        <v>1</v>
      </c>
      <c r="J712" s="23" t="s">
        <v>141</v>
      </c>
    </row>
    <row r="713" spans="1:10" x14ac:dyDescent="0.25">
      <c r="A713" t="str">
        <f t="shared" si="11"/>
        <v>2011_apr_54</v>
      </c>
      <c r="C713" s="22">
        <v>12599</v>
      </c>
      <c r="D713" s="22">
        <v>2011</v>
      </c>
      <c r="E713" s="23" t="s">
        <v>149</v>
      </c>
      <c r="F713" s="22">
        <v>54</v>
      </c>
      <c r="G713" s="22">
        <v>0.17699999999999999</v>
      </c>
      <c r="H713" s="22">
        <v>4</v>
      </c>
      <c r="I713" s="22">
        <v>1</v>
      </c>
      <c r="J713" s="23" t="s">
        <v>141</v>
      </c>
    </row>
    <row r="714" spans="1:10" x14ac:dyDescent="0.25">
      <c r="A714" t="str">
        <f t="shared" si="11"/>
        <v>2011_apr_55</v>
      </c>
      <c r="C714" s="22">
        <v>12600</v>
      </c>
      <c r="D714" s="22">
        <v>2011</v>
      </c>
      <c r="E714" s="23" t="s">
        <v>149</v>
      </c>
      <c r="F714" s="22">
        <v>55</v>
      </c>
      <c r="G714" s="22">
        <v>144689.62599999999</v>
      </c>
      <c r="H714" s="22">
        <v>4</v>
      </c>
      <c r="I714" s="22">
        <v>1</v>
      </c>
      <c r="J714" s="23" t="s">
        <v>141</v>
      </c>
    </row>
    <row r="715" spans="1:10" x14ac:dyDescent="0.25">
      <c r="A715" t="str">
        <f t="shared" si="11"/>
        <v>2011_apr_56</v>
      </c>
      <c r="C715" s="22">
        <v>12601</v>
      </c>
      <c r="D715" s="22">
        <v>2011</v>
      </c>
      <c r="E715" s="23" t="s">
        <v>149</v>
      </c>
      <c r="F715" s="22">
        <v>56</v>
      </c>
      <c r="G715" s="22">
        <v>90561.027000000002</v>
      </c>
      <c r="H715" s="22">
        <v>4</v>
      </c>
      <c r="I715" s="22">
        <v>1</v>
      </c>
      <c r="J715" s="23" t="s">
        <v>141</v>
      </c>
    </row>
    <row r="716" spans="1:10" x14ac:dyDescent="0.25">
      <c r="A716" t="str">
        <f t="shared" si="11"/>
        <v>2011_apr_57</v>
      </c>
      <c r="C716" s="22">
        <v>12602</v>
      </c>
      <c r="D716" s="22">
        <v>2011</v>
      </c>
      <c r="E716" s="23" t="s">
        <v>149</v>
      </c>
      <c r="F716" s="22">
        <v>57</v>
      </c>
      <c r="G716" s="22">
        <v>1.597</v>
      </c>
      <c r="H716" s="22">
        <v>4</v>
      </c>
      <c r="I716" s="22">
        <v>1</v>
      </c>
      <c r="J716" s="23" t="s">
        <v>141</v>
      </c>
    </row>
    <row r="717" spans="1:10" x14ac:dyDescent="0.25">
      <c r="A717" t="str">
        <f t="shared" si="11"/>
        <v>2011_apr_58</v>
      </c>
      <c r="C717" s="22">
        <v>12603</v>
      </c>
      <c r="D717" s="22">
        <v>2011</v>
      </c>
      <c r="E717" s="23" t="s">
        <v>149</v>
      </c>
      <c r="F717" s="22">
        <v>58</v>
      </c>
      <c r="G717" s="22">
        <v>80713.756999999998</v>
      </c>
      <c r="H717" s="22">
        <v>4</v>
      </c>
      <c r="I717" s="22">
        <v>1</v>
      </c>
      <c r="J717" s="23" t="s">
        <v>141</v>
      </c>
    </row>
    <row r="718" spans="1:10" x14ac:dyDescent="0.25">
      <c r="A718" t="str">
        <f t="shared" si="11"/>
        <v>2011_apr_59</v>
      </c>
      <c r="C718" s="22">
        <v>12604</v>
      </c>
      <c r="D718" s="22">
        <v>2011</v>
      </c>
      <c r="E718" s="23" t="s">
        <v>149</v>
      </c>
      <c r="F718" s="22">
        <v>59</v>
      </c>
      <c r="G718" s="22">
        <v>86102.558999999994</v>
      </c>
      <c r="H718" s="22">
        <v>4</v>
      </c>
      <c r="I718" s="22">
        <v>1</v>
      </c>
      <c r="J718" s="23" t="s">
        <v>141</v>
      </c>
    </row>
    <row r="719" spans="1:10" x14ac:dyDescent="0.25">
      <c r="A719" t="str">
        <f t="shared" si="11"/>
        <v>2011_apr_60</v>
      </c>
      <c r="C719" s="22">
        <v>12605</v>
      </c>
      <c r="D719" s="22">
        <v>2011</v>
      </c>
      <c r="E719" s="23" t="s">
        <v>149</v>
      </c>
      <c r="F719" s="22">
        <v>60</v>
      </c>
      <c r="G719" s="22">
        <v>0.93700000000000006</v>
      </c>
      <c r="H719" s="22">
        <v>4</v>
      </c>
      <c r="I719" s="22">
        <v>1</v>
      </c>
      <c r="J719" s="23" t="s">
        <v>141</v>
      </c>
    </row>
    <row r="720" spans="1:10" x14ac:dyDescent="0.25">
      <c r="A720" t="str">
        <f t="shared" si="11"/>
        <v>2011_apr_61</v>
      </c>
      <c r="C720" s="22">
        <v>12606</v>
      </c>
      <c r="D720" s="22">
        <v>2011</v>
      </c>
      <c r="E720" s="23" t="s">
        <v>149</v>
      </c>
      <c r="F720" s="22">
        <v>61</v>
      </c>
      <c r="G720" s="22">
        <v>277518</v>
      </c>
      <c r="H720" s="22">
        <v>4</v>
      </c>
      <c r="I720" s="22">
        <v>1</v>
      </c>
      <c r="J720" s="23" t="s">
        <v>141</v>
      </c>
    </row>
    <row r="721" spans="1:10" x14ac:dyDescent="0.25">
      <c r="A721" t="str">
        <f t="shared" si="11"/>
        <v>2011_apr_64</v>
      </c>
      <c r="C721" s="22">
        <v>12607</v>
      </c>
      <c r="D721" s="22">
        <v>2011</v>
      </c>
      <c r="E721" s="23" t="s">
        <v>149</v>
      </c>
      <c r="F721" s="22">
        <v>64</v>
      </c>
      <c r="G721" s="22">
        <v>263874</v>
      </c>
      <c r="H721" s="22">
        <v>4</v>
      </c>
      <c r="I721" s="22">
        <v>1</v>
      </c>
      <c r="J721" s="23" t="s">
        <v>141</v>
      </c>
    </row>
    <row r="722" spans="1:10" x14ac:dyDescent="0.25">
      <c r="A722" t="str">
        <f t="shared" si="11"/>
        <v>2011_4_65</v>
      </c>
      <c r="C722" s="22">
        <v>12608</v>
      </c>
      <c r="D722" s="22">
        <v>2011</v>
      </c>
      <c r="E722" s="23" t="s">
        <v>162</v>
      </c>
      <c r="F722" s="22">
        <v>65</v>
      </c>
      <c r="G722" s="22">
        <v>12.33</v>
      </c>
      <c r="H722" s="22">
        <v>4</v>
      </c>
      <c r="I722" s="22">
        <v>1</v>
      </c>
      <c r="J722" s="23" t="s">
        <v>141</v>
      </c>
    </row>
    <row r="723" spans="1:10" x14ac:dyDescent="0.25">
      <c r="A723" t="str">
        <f t="shared" si="11"/>
        <v>2011_apr_66</v>
      </c>
      <c r="C723" s="22">
        <v>12609</v>
      </c>
      <c r="D723" s="22">
        <v>2011</v>
      </c>
      <c r="E723" s="23" t="s">
        <v>149</v>
      </c>
      <c r="F723" s="22">
        <v>66</v>
      </c>
      <c r="G723" s="22">
        <v>541392</v>
      </c>
      <c r="H723" s="22">
        <v>4</v>
      </c>
      <c r="I723" s="22">
        <v>1</v>
      </c>
      <c r="J723" s="23" t="s">
        <v>141</v>
      </c>
    </row>
    <row r="724" spans="1:10" x14ac:dyDescent="0.25">
      <c r="A724" t="str">
        <f t="shared" si="11"/>
        <v>2011_mei_52</v>
      </c>
      <c r="C724" s="22">
        <v>12610</v>
      </c>
      <c r="D724" s="22">
        <v>2011</v>
      </c>
      <c r="E724" s="23" t="s">
        <v>150</v>
      </c>
      <c r="F724" s="22">
        <v>52</v>
      </c>
      <c r="G724" s="22">
        <v>165676.44399999999</v>
      </c>
      <c r="H724" s="22">
        <v>5</v>
      </c>
      <c r="I724" s="22">
        <v>1</v>
      </c>
      <c r="J724" s="23" t="s">
        <v>141</v>
      </c>
    </row>
    <row r="725" spans="1:10" x14ac:dyDescent="0.25">
      <c r="A725" t="str">
        <f t="shared" si="11"/>
        <v>2011_mei_53</v>
      </c>
      <c r="C725" s="22">
        <v>12611</v>
      </c>
      <c r="D725" s="22">
        <v>2011</v>
      </c>
      <c r="E725" s="23" t="s">
        <v>150</v>
      </c>
      <c r="F725" s="22">
        <v>53</v>
      </c>
      <c r="G725" s="22">
        <v>657312.06900000002</v>
      </c>
      <c r="H725" s="22">
        <v>5</v>
      </c>
      <c r="I725" s="22">
        <v>1</v>
      </c>
      <c r="J725" s="23" t="s">
        <v>141</v>
      </c>
    </row>
    <row r="726" spans="1:10" x14ac:dyDescent="0.25">
      <c r="A726" t="str">
        <f t="shared" si="11"/>
        <v>2011_mei_54</v>
      </c>
      <c r="C726" s="22">
        <v>12612</v>
      </c>
      <c r="D726" s="22">
        <v>2011</v>
      </c>
      <c r="E726" s="23" t="s">
        <v>150</v>
      </c>
      <c r="F726" s="22">
        <v>54</v>
      </c>
      <c r="G726" s="22">
        <v>0.252</v>
      </c>
      <c r="H726" s="22">
        <v>5</v>
      </c>
      <c r="I726" s="22">
        <v>1</v>
      </c>
      <c r="J726" s="23" t="s">
        <v>141</v>
      </c>
    </row>
    <row r="727" spans="1:10" x14ac:dyDescent="0.25">
      <c r="A727" t="str">
        <f t="shared" si="11"/>
        <v>2011_mei_55</v>
      </c>
      <c r="C727" s="22">
        <v>12613</v>
      </c>
      <c r="D727" s="22">
        <v>2011</v>
      </c>
      <c r="E727" s="23" t="s">
        <v>150</v>
      </c>
      <c r="F727" s="22">
        <v>55</v>
      </c>
      <c r="G727" s="22">
        <v>136775.913</v>
      </c>
      <c r="H727" s="22">
        <v>5</v>
      </c>
      <c r="I727" s="22">
        <v>1</v>
      </c>
      <c r="J727" s="23" t="s">
        <v>141</v>
      </c>
    </row>
    <row r="728" spans="1:10" x14ac:dyDescent="0.25">
      <c r="A728" t="str">
        <f t="shared" si="11"/>
        <v>2011_mei_56</v>
      </c>
      <c r="C728" s="22">
        <v>12614</v>
      </c>
      <c r="D728" s="22">
        <v>2011</v>
      </c>
      <c r="E728" s="23" t="s">
        <v>150</v>
      </c>
      <c r="F728" s="22">
        <v>56</v>
      </c>
      <c r="G728" s="22">
        <v>78270.201000000001</v>
      </c>
      <c r="H728" s="22">
        <v>5</v>
      </c>
      <c r="I728" s="22">
        <v>1</v>
      </c>
      <c r="J728" s="23" t="s">
        <v>141</v>
      </c>
    </row>
    <row r="729" spans="1:10" x14ac:dyDescent="0.25">
      <c r="A729" t="str">
        <f t="shared" si="11"/>
        <v>2011_mei_57</v>
      </c>
      <c r="C729" s="22">
        <v>12615</v>
      </c>
      <c r="D729" s="22">
        <v>2011</v>
      </c>
      <c r="E729" s="23" t="s">
        <v>150</v>
      </c>
      <c r="F729" s="22">
        <v>57</v>
      </c>
      <c r="G729" s="22">
        <v>1.7470000000000001</v>
      </c>
      <c r="H729" s="22">
        <v>5</v>
      </c>
      <c r="I729" s="22">
        <v>1</v>
      </c>
      <c r="J729" s="23" t="s">
        <v>141</v>
      </c>
    </row>
    <row r="730" spans="1:10" x14ac:dyDescent="0.25">
      <c r="A730" t="str">
        <f t="shared" si="11"/>
        <v>2011_mei_58</v>
      </c>
      <c r="C730" s="22">
        <v>12616</v>
      </c>
      <c r="D730" s="22">
        <v>2011</v>
      </c>
      <c r="E730" s="23" t="s">
        <v>150</v>
      </c>
      <c r="F730" s="22">
        <v>58</v>
      </c>
      <c r="G730" s="22">
        <v>65788.383000000002</v>
      </c>
      <c r="H730" s="22">
        <v>5</v>
      </c>
      <c r="I730" s="22">
        <v>1</v>
      </c>
      <c r="J730" s="23" t="s">
        <v>141</v>
      </c>
    </row>
    <row r="731" spans="1:10" x14ac:dyDescent="0.25">
      <c r="A731" t="str">
        <f t="shared" si="11"/>
        <v>2011_mei_59</v>
      </c>
      <c r="C731" s="22">
        <v>12617</v>
      </c>
      <c r="D731" s="22">
        <v>2011</v>
      </c>
      <c r="E731" s="23" t="s">
        <v>150</v>
      </c>
      <c r="F731" s="22">
        <v>59</v>
      </c>
      <c r="G731" s="22">
        <v>73250.873999999996</v>
      </c>
      <c r="H731" s="22">
        <v>5</v>
      </c>
      <c r="I731" s="22">
        <v>1</v>
      </c>
      <c r="J731" s="23" t="s">
        <v>141</v>
      </c>
    </row>
    <row r="732" spans="1:10" x14ac:dyDescent="0.25">
      <c r="A732" t="str">
        <f t="shared" si="11"/>
        <v>2011_mei_60</v>
      </c>
      <c r="C732" s="22">
        <v>12618</v>
      </c>
      <c r="D732" s="22">
        <v>2011</v>
      </c>
      <c r="E732" s="23" t="s">
        <v>150</v>
      </c>
      <c r="F732" s="22">
        <v>60</v>
      </c>
      <c r="G732" s="22">
        <v>0.89800000000000002</v>
      </c>
      <c r="H732" s="22">
        <v>5</v>
      </c>
      <c r="I732" s="22">
        <v>1</v>
      </c>
      <c r="J732" s="23" t="s">
        <v>141</v>
      </c>
    </row>
    <row r="733" spans="1:10" x14ac:dyDescent="0.25">
      <c r="A733" t="str">
        <f t="shared" si="11"/>
        <v>2011_mei_61</v>
      </c>
      <c r="C733" s="22">
        <v>12619</v>
      </c>
      <c r="D733" s="22">
        <v>2011</v>
      </c>
      <c r="E733" s="23" t="s">
        <v>150</v>
      </c>
      <c r="F733" s="22">
        <v>61</v>
      </c>
      <c r="G733" s="22">
        <v>317477</v>
      </c>
      <c r="H733" s="22">
        <v>5</v>
      </c>
      <c r="I733" s="22">
        <v>1</v>
      </c>
      <c r="J733" s="23" t="s">
        <v>141</v>
      </c>
    </row>
    <row r="734" spans="1:10" x14ac:dyDescent="0.25">
      <c r="A734" t="str">
        <f t="shared" si="11"/>
        <v>2011_mei_64</v>
      </c>
      <c r="C734" s="22">
        <v>12620</v>
      </c>
      <c r="D734" s="22">
        <v>2011</v>
      </c>
      <c r="E734" s="23" t="s">
        <v>150</v>
      </c>
      <c r="F734" s="22">
        <v>64</v>
      </c>
      <c r="G734" s="22">
        <v>235104</v>
      </c>
      <c r="H734" s="22">
        <v>5</v>
      </c>
      <c r="I734" s="22">
        <v>1</v>
      </c>
      <c r="J734" s="23" t="s">
        <v>141</v>
      </c>
    </row>
    <row r="735" spans="1:10" x14ac:dyDescent="0.25">
      <c r="A735" t="str">
        <f t="shared" si="11"/>
        <v>2011_mei_66</v>
      </c>
      <c r="C735" s="22">
        <v>12621</v>
      </c>
      <c r="D735" s="22">
        <v>2011</v>
      </c>
      <c r="E735" s="23" t="s">
        <v>150</v>
      </c>
      <c r="F735" s="22">
        <v>66</v>
      </c>
      <c r="G735" s="22">
        <v>552581</v>
      </c>
      <c r="H735" s="22">
        <v>5</v>
      </c>
      <c r="I735" s="22">
        <v>1</v>
      </c>
      <c r="J735" s="23" t="s">
        <v>141</v>
      </c>
    </row>
    <row r="736" spans="1:10" x14ac:dyDescent="0.25">
      <c r="A736" t="str">
        <f t="shared" si="11"/>
        <v>2011_jun_52</v>
      </c>
      <c r="C736" s="22">
        <v>12622</v>
      </c>
      <c r="D736" s="22">
        <v>2011</v>
      </c>
      <c r="E736" s="23" t="s">
        <v>151</v>
      </c>
      <c r="F736" s="22">
        <v>52</v>
      </c>
      <c r="G736" s="22">
        <v>129081.35799999999</v>
      </c>
      <c r="H736" s="22">
        <v>6</v>
      </c>
      <c r="I736" s="22">
        <v>1</v>
      </c>
      <c r="J736" s="23" t="s">
        <v>141</v>
      </c>
    </row>
    <row r="737" spans="1:10" x14ac:dyDescent="0.25">
      <c r="A737" t="str">
        <f t="shared" si="11"/>
        <v>2011_jun_53</v>
      </c>
      <c r="C737" s="22">
        <v>12623</v>
      </c>
      <c r="D737" s="22">
        <v>2011</v>
      </c>
      <c r="E737" s="23" t="s">
        <v>151</v>
      </c>
      <c r="F737" s="22">
        <v>53</v>
      </c>
      <c r="G737" s="22">
        <v>553075.18999999994</v>
      </c>
      <c r="H737" s="22">
        <v>6</v>
      </c>
      <c r="I737" s="22">
        <v>1</v>
      </c>
      <c r="J737" s="23" t="s">
        <v>141</v>
      </c>
    </row>
    <row r="738" spans="1:10" x14ac:dyDescent="0.25">
      <c r="A738" t="str">
        <f t="shared" si="11"/>
        <v>2011_jun_54</v>
      </c>
      <c r="C738" s="22">
        <v>12624</v>
      </c>
      <c r="D738" s="22">
        <v>2011</v>
      </c>
      <c r="E738" s="23" t="s">
        <v>151</v>
      </c>
      <c r="F738" s="22">
        <v>54</v>
      </c>
      <c r="G738" s="22">
        <v>0.23300000000000001</v>
      </c>
      <c r="H738" s="22">
        <v>6</v>
      </c>
      <c r="I738" s="22">
        <v>1</v>
      </c>
      <c r="J738" s="23" t="s">
        <v>141</v>
      </c>
    </row>
    <row r="739" spans="1:10" x14ac:dyDescent="0.25">
      <c r="A739" t="str">
        <f t="shared" si="11"/>
        <v>2011_jun_55</v>
      </c>
      <c r="C739" s="22">
        <v>12625</v>
      </c>
      <c r="D739" s="22">
        <v>2011</v>
      </c>
      <c r="E739" s="23" t="s">
        <v>151</v>
      </c>
      <c r="F739" s="22">
        <v>55</v>
      </c>
      <c r="G739" s="22">
        <v>96765.718999999997</v>
      </c>
      <c r="H739" s="22">
        <v>6</v>
      </c>
      <c r="I739" s="22">
        <v>1</v>
      </c>
      <c r="J739" s="23" t="s">
        <v>141</v>
      </c>
    </row>
    <row r="740" spans="1:10" x14ac:dyDescent="0.25">
      <c r="A740" t="str">
        <f t="shared" si="11"/>
        <v>2011_jun_56</v>
      </c>
      <c r="C740" s="22">
        <v>12626</v>
      </c>
      <c r="D740" s="22">
        <v>2011</v>
      </c>
      <c r="E740" s="23" t="s">
        <v>151</v>
      </c>
      <c r="F740" s="22">
        <v>56</v>
      </c>
      <c r="G740" s="22">
        <v>62712.786999999997</v>
      </c>
      <c r="H740" s="22">
        <v>6</v>
      </c>
      <c r="I740" s="22">
        <v>1</v>
      </c>
      <c r="J740" s="23" t="s">
        <v>141</v>
      </c>
    </row>
    <row r="741" spans="1:10" x14ac:dyDescent="0.25">
      <c r="A741" t="str">
        <f t="shared" si="11"/>
        <v>2011_jun_57</v>
      </c>
      <c r="C741" s="22">
        <v>12627</v>
      </c>
      <c r="D741" s="22">
        <v>2011</v>
      </c>
      <c r="E741" s="23" t="s">
        <v>151</v>
      </c>
      <c r="F741" s="22">
        <v>57</v>
      </c>
      <c r="G741" s="22">
        <v>1.542</v>
      </c>
      <c r="H741" s="22">
        <v>6</v>
      </c>
      <c r="I741" s="22">
        <v>1</v>
      </c>
      <c r="J741" s="23" t="s">
        <v>141</v>
      </c>
    </row>
    <row r="742" spans="1:10" x14ac:dyDescent="0.25">
      <c r="A742" t="str">
        <f t="shared" si="11"/>
        <v>2011_jun_58</v>
      </c>
      <c r="C742" s="22">
        <v>12628</v>
      </c>
      <c r="D742" s="22">
        <v>2011</v>
      </c>
      <c r="E742" s="23" t="s">
        <v>151</v>
      </c>
      <c r="F742" s="22">
        <v>58</v>
      </c>
      <c r="G742" s="22">
        <v>26075.024000000001</v>
      </c>
      <c r="H742" s="22">
        <v>6</v>
      </c>
      <c r="I742" s="22">
        <v>1</v>
      </c>
      <c r="J742" s="23" t="s">
        <v>141</v>
      </c>
    </row>
    <row r="743" spans="1:10" x14ac:dyDescent="0.25">
      <c r="A743" t="str">
        <f t="shared" si="11"/>
        <v>2011_jun_59</v>
      </c>
      <c r="C743" s="22">
        <v>12629</v>
      </c>
      <c r="D743" s="22">
        <v>2011</v>
      </c>
      <c r="E743" s="23" t="s">
        <v>151</v>
      </c>
      <c r="F743" s="22">
        <v>59</v>
      </c>
      <c r="G743" s="22">
        <v>26008.468000000001</v>
      </c>
      <c r="H743" s="22">
        <v>6</v>
      </c>
      <c r="I743" s="22">
        <v>1</v>
      </c>
      <c r="J743" s="23" t="s">
        <v>141</v>
      </c>
    </row>
    <row r="744" spans="1:10" x14ac:dyDescent="0.25">
      <c r="A744" t="str">
        <f t="shared" si="11"/>
        <v>2011_jun_60</v>
      </c>
      <c r="C744" s="22">
        <v>12630</v>
      </c>
      <c r="D744" s="22">
        <v>2011</v>
      </c>
      <c r="E744" s="23" t="s">
        <v>151</v>
      </c>
      <c r="F744" s="22">
        <v>60</v>
      </c>
      <c r="G744" s="22">
        <v>1.002</v>
      </c>
      <c r="H744" s="22">
        <v>6</v>
      </c>
      <c r="I744" s="22">
        <v>1</v>
      </c>
      <c r="J744" s="23" t="s">
        <v>141</v>
      </c>
    </row>
    <row r="745" spans="1:10" x14ac:dyDescent="0.25">
      <c r="A745" t="str">
        <f t="shared" si="11"/>
        <v>2011_jun_61</v>
      </c>
      <c r="C745" s="22">
        <v>12631</v>
      </c>
      <c r="D745" s="22">
        <v>2011</v>
      </c>
      <c r="E745" s="23" t="s">
        <v>151</v>
      </c>
      <c r="F745" s="22">
        <v>61</v>
      </c>
      <c r="G745" s="22">
        <v>228812</v>
      </c>
      <c r="H745" s="22">
        <v>6</v>
      </c>
      <c r="I745" s="22">
        <v>1</v>
      </c>
      <c r="J745" s="23" t="s">
        <v>141</v>
      </c>
    </row>
    <row r="746" spans="1:10" x14ac:dyDescent="0.25">
      <c r="A746" t="str">
        <f t="shared" si="11"/>
        <v>2011_jun_64</v>
      </c>
      <c r="C746" s="22">
        <v>12632</v>
      </c>
      <c r="D746" s="22">
        <v>2011</v>
      </c>
      <c r="E746" s="23" t="s">
        <v>151</v>
      </c>
      <c r="F746" s="22">
        <v>64</v>
      </c>
      <c r="G746" s="22">
        <v>149556</v>
      </c>
      <c r="H746" s="22">
        <v>6</v>
      </c>
      <c r="I746" s="22">
        <v>1</v>
      </c>
      <c r="J746" s="23" t="s">
        <v>141</v>
      </c>
    </row>
    <row r="747" spans="1:10" x14ac:dyDescent="0.25">
      <c r="A747" t="str">
        <f t="shared" si="11"/>
        <v>2011_jun_66</v>
      </c>
      <c r="C747" s="22">
        <v>12633</v>
      </c>
      <c r="D747" s="22">
        <v>2011</v>
      </c>
      <c r="E747" s="23" t="s">
        <v>151</v>
      </c>
      <c r="F747" s="22">
        <v>66</v>
      </c>
      <c r="G747" s="22">
        <v>378368</v>
      </c>
      <c r="H747" s="22">
        <v>6</v>
      </c>
      <c r="I747" s="22">
        <v>1</v>
      </c>
      <c r="J747" s="23" t="s">
        <v>141</v>
      </c>
    </row>
    <row r="748" spans="1:10" x14ac:dyDescent="0.25">
      <c r="A748" t="str">
        <f t="shared" si="11"/>
        <v>2011_jul_52</v>
      </c>
      <c r="C748" s="22">
        <v>12634</v>
      </c>
      <c r="D748" s="22">
        <v>2011</v>
      </c>
      <c r="E748" s="23" t="s">
        <v>153</v>
      </c>
      <c r="F748" s="22">
        <v>52</v>
      </c>
      <c r="G748" s="22">
        <v>107506.64599999999</v>
      </c>
      <c r="H748" s="22">
        <v>7</v>
      </c>
      <c r="I748" s="22">
        <v>1</v>
      </c>
      <c r="J748" s="23" t="s">
        <v>141</v>
      </c>
    </row>
    <row r="749" spans="1:10" x14ac:dyDescent="0.25">
      <c r="A749" t="str">
        <f t="shared" si="11"/>
        <v>2011_jul_53</v>
      </c>
      <c r="C749" s="22">
        <v>12635</v>
      </c>
      <c r="D749" s="22">
        <v>2011</v>
      </c>
      <c r="E749" s="23" t="s">
        <v>153</v>
      </c>
      <c r="F749" s="22">
        <v>53</v>
      </c>
      <c r="G749" s="22">
        <v>495070.34299999999</v>
      </c>
      <c r="H749" s="22">
        <v>7</v>
      </c>
      <c r="I749" s="22">
        <v>1</v>
      </c>
      <c r="J749" s="23" t="s">
        <v>141</v>
      </c>
    </row>
    <row r="750" spans="1:10" x14ac:dyDescent="0.25">
      <c r="A750" t="str">
        <f t="shared" si="11"/>
        <v>2011_jul_54</v>
      </c>
      <c r="C750" s="22">
        <v>12636</v>
      </c>
      <c r="D750" s="22">
        <v>2011</v>
      </c>
      <c r="E750" s="23" t="s">
        <v>153</v>
      </c>
      <c r="F750" s="22">
        <v>54</v>
      </c>
      <c r="G750" s="22">
        <v>0.217</v>
      </c>
      <c r="H750" s="22">
        <v>7</v>
      </c>
      <c r="I750" s="22">
        <v>1</v>
      </c>
      <c r="J750" s="23" t="s">
        <v>141</v>
      </c>
    </row>
    <row r="751" spans="1:10" x14ac:dyDescent="0.25">
      <c r="A751" t="str">
        <f t="shared" si="11"/>
        <v>2011_jul_55</v>
      </c>
      <c r="C751" s="22">
        <v>12637</v>
      </c>
      <c r="D751" s="22">
        <v>2011</v>
      </c>
      <c r="E751" s="23" t="s">
        <v>153</v>
      </c>
      <c r="F751" s="22">
        <v>55</v>
      </c>
      <c r="G751" s="22">
        <v>85934.842000000004</v>
      </c>
      <c r="H751" s="22">
        <v>7</v>
      </c>
      <c r="I751" s="22">
        <v>1</v>
      </c>
      <c r="J751" s="23" t="s">
        <v>141</v>
      </c>
    </row>
    <row r="752" spans="1:10" x14ac:dyDescent="0.25">
      <c r="A752" t="str">
        <f t="shared" si="11"/>
        <v>2011_jul_56</v>
      </c>
      <c r="C752" s="22">
        <v>12638</v>
      </c>
      <c r="D752" s="22">
        <v>2011</v>
      </c>
      <c r="E752" s="23" t="s">
        <v>153</v>
      </c>
      <c r="F752" s="22">
        <v>56</v>
      </c>
      <c r="G752" s="22">
        <v>55555.103999999999</v>
      </c>
      <c r="H752" s="22">
        <v>7</v>
      </c>
      <c r="I752" s="22">
        <v>1</v>
      </c>
      <c r="J752" s="23" t="s">
        <v>141</v>
      </c>
    </row>
    <row r="753" spans="1:10" x14ac:dyDescent="0.25">
      <c r="A753" t="str">
        <f t="shared" si="11"/>
        <v>2011_jul_57</v>
      </c>
      <c r="C753" s="22">
        <v>12639</v>
      </c>
      <c r="D753" s="22">
        <v>2011</v>
      </c>
      <c r="E753" s="23" t="s">
        <v>153</v>
      </c>
      <c r="F753" s="22">
        <v>57</v>
      </c>
      <c r="G753" s="22">
        <v>1.546</v>
      </c>
      <c r="H753" s="22">
        <v>7</v>
      </c>
      <c r="I753" s="22">
        <v>1</v>
      </c>
      <c r="J753" s="23" t="s">
        <v>141</v>
      </c>
    </row>
    <row r="754" spans="1:10" x14ac:dyDescent="0.25">
      <c r="A754" t="str">
        <f t="shared" si="11"/>
        <v>2011_jul_58</v>
      </c>
      <c r="C754" s="22">
        <v>12640</v>
      </c>
      <c r="D754" s="22">
        <v>2011</v>
      </c>
      <c r="E754" s="23" t="s">
        <v>153</v>
      </c>
      <c r="F754" s="22">
        <v>58</v>
      </c>
      <c r="G754" s="22">
        <v>16393.989000000001</v>
      </c>
      <c r="H754" s="22">
        <v>7</v>
      </c>
      <c r="I754" s="22">
        <v>1</v>
      </c>
      <c r="J754" s="23" t="s">
        <v>141</v>
      </c>
    </row>
    <row r="755" spans="1:10" x14ac:dyDescent="0.25">
      <c r="A755" t="str">
        <f t="shared" si="11"/>
        <v>2011_jul_59</v>
      </c>
      <c r="C755" s="22">
        <v>12641</v>
      </c>
      <c r="D755" s="22">
        <v>2011</v>
      </c>
      <c r="E755" s="23" t="s">
        <v>153</v>
      </c>
      <c r="F755" s="22">
        <v>59</v>
      </c>
      <c r="G755" s="22">
        <v>13542.135</v>
      </c>
      <c r="H755" s="22">
        <v>7</v>
      </c>
      <c r="I755" s="22">
        <v>1</v>
      </c>
      <c r="J755" s="23" t="s">
        <v>141</v>
      </c>
    </row>
    <row r="756" spans="1:10" x14ac:dyDescent="0.25">
      <c r="A756" t="str">
        <f t="shared" si="11"/>
        <v>2011_jul_60</v>
      </c>
      <c r="C756" s="22">
        <v>12642</v>
      </c>
      <c r="D756" s="22">
        <v>2011</v>
      </c>
      <c r="E756" s="23" t="s">
        <v>153</v>
      </c>
      <c r="F756" s="22">
        <v>60</v>
      </c>
      <c r="G756" s="22">
        <v>1.21</v>
      </c>
      <c r="H756" s="22">
        <v>7</v>
      </c>
      <c r="I756" s="22">
        <v>1</v>
      </c>
      <c r="J756" s="23" t="s">
        <v>141</v>
      </c>
    </row>
    <row r="757" spans="1:10" x14ac:dyDescent="0.25">
      <c r="A757" t="str">
        <f t="shared" si="11"/>
        <v>2011_jul_61</v>
      </c>
      <c r="C757" s="22">
        <v>12643</v>
      </c>
      <c r="D757" s="22">
        <v>2011</v>
      </c>
      <c r="E757" s="23" t="s">
        <v>153</v>
      </c>
      <c r="F757" s="22">
        <v>61</v>
      </c>
      <c r="G757" s="22">
        <v>205203</v>
      </c>
      <c r="H757" s="22">
        <v>7</v>
      </c>
      <c r="I757" s="22">
        <v>1</v>
      </c>
      <c r="J757" s="23" t="s">
        <v>141</v>
      </c>
    </row>
    <row r="758" spans="1:10" x14ac:dyDescent="0.25">
      <c r="A758" t="str">
        <f t="shared" si="11"/>
        <v>2011_jul_64</v>
      </c>
      <c r="C758" s="22">
        <v>12644</v>
      </c>
      <c r="D758" s="22">
        <v>2011</v>
      </c>
      <c r="E758" s="23" t="s">
        <v>153</v>
      </c>
      <c r="F758" s="22">
        <v>64</v>
      </c>
      <c r="G758" s="22">
        <v>122613</v>
      </c>
      <c r="H758" s="22">
        <v>7</v>
      </c>
      <c r="I758" s="22">
        <v>1</v>
      </c>
      <c r="J758" s="23" t="s">
        <v>141</v>
      </c>
    </row>
    <row r="759" spans="1:10" x14ac:dyDescent="0.25">
      <c r="A759" t="str">
        <f t="shared" si="11"/>
        <v>2011_jul_66</v>
      </c>
      <c r="C759" s="22">
        <v>12645</v>
      </c>
      <c r="D759" s="22">
        <v>2011</v>
      </c>
      <c r="E759" s="23" t="s">
        <v>153</v>
      </c>
      <c r="F759" s="22">
        <v>66</v>
      </c>
      <c r="G759" s="22">
        <v>327816</v>
      </c>
      <c r="H759" s="22">
        <v>7</v>
      </c>
      <c r="I759" s="22">
        <v>1</v>
      </c>
      <c r="J759" s="23" t="s">
        <v>141</v>
      </c>
    </row>
    <row r="760" spans="1:10" x14ac:dyDescent="0.25">
      <c r="A760" t="str">
        <f t="shared" si="11"/>
        <v>2011_aug_52</v>
      </c>
      <c r="C760" s="22">
        <v>12646</v>
      </c>
      <c r="D760" s="22">
        <v>2011</v>
      </c>
      <c r="E760" s="23" t="s">
        <v>154</v>
      </c>
      <c r="F760" s="22">
        <v>52</v>
      </c>
      <c r="G760" s="22">
        <v>123897.51700000001</v>
      </c>
      <c r="H760" s="22">
        <v>8</v>
      </c>
      <c r="I760" s="22">
        <v>1</v>
      </c>
      <c r="J760" s="23" t="s">
        <v>141</v>
      </c>
    </row>
    <row r="761" spans="1:10" x14ac:dyDescent="0.25">
      <c r="A761" t="str">
        <f t="shared" si="11"/>
        <v>2011_aug_53</v>
      </c>
      <c r="C761" s="22">
        <v>12647</v>
      </c>
      <c r="D761" s="22">
        <v>2011</v>
      </c>
      <c r="E761" s="23" t="s">
        <v>154</v>
      </c>
      <c r="F761" s="22">
        <v>53</v>
      </c>
      <c r="G761" s="22">
        <v>584843.70700000005</v>
      </c>
      <c r="H761" s="22">
        <v>8</v>
      </c>
      <c r="I761" s="22">
        <v>1</v>
      </c>
      <c r="J761" s="23" t="s">
        <v>141</v>
      </c>
    </row>
    <row r="762" spans="1:10" x14ac:dyDescent="0.25">
      <c r="A762" t="str">
        <f t="shared" si="11"/>
        <v>2011_aug_54</v>
      </c>
      <c r="C762" s="22">
        <v>12648</v>
      </c>
      <c r="D762" s="22">
        <v>2011</v>
      </c>
      <c r="E762" s="23" t="s">
        <v>154</v>
      </c>
      <c r="F762" s="22">
        <v>54</v>
      </c>
      <c r="G762" s="22">
        <v>0.21099999999999999</v>
      </c>
      <c r="H762" s="22">
        <v>8</v>
      </c>
      <c r="I762" s="22">
        <v>1</v>
      </c>
      <c r="J762" s="23" t="s">
        <v>141</v>
      </c>
    </row>
    <row r="763" spans="1:10" x14ac:dyDescent="0.25">
      <c r="A763" t="str">
        <f t="shared" si="11"/>
        <v>2011_aug_55</v>
      </c>
      <c r="C763" s="22">
        <v>12649</v>
      </c>
      <c r="D763" s="22">
        <v>2011</v>
      </c>
      <c r="E763" s="23" t="s">
        <v>154</v>
      </c>
      <c r="F763" s="22">
        <v>55</v>
      </c>
      <c r="G763" s="22">
        <v>115635.24800000001</v>
      </c>
      <c r="H763" s="22">
        <v>8</v>
      </c>
      <c r="I763" s="22">
        <v>1</v>
      </c>
      <c r="J763" s="23" t="s">
        <v>141</v>
      </c>
    </row>
    <row r="764" spans="1:10" x14ac:dyDescent="0.25">
      <c r="A764" t="str">
        <f t="shared" si="11"/>
        <v>2011_aug_56</v>
      </c>
      <c r="C764" s="22">
        <v>12650</v>
      </c>
      <c r="D764" s="22">
        <v>2011</v>
      </c>
      <c r="E764" s="23" t="s">
        <v>154</v>
      </c>
      <c r="F764" s="22">
        <v>56</v>
      </c>
      <c r="G764" s="22">
        <v>71140.312000000005</v>
      </c>
      <c r="H764" s="22">
        <v>8</v>
      </c>
      <c r="I764" s="22">
        <v>1</v>
      </c>
      <c r="J764" s="23" t="s">
        <v>141</v>
      </c>
    </row>
    <row r="765" spans="1:10" x14ac:dyDescent="0.25">
      <c r="A765" t="str">
        <f t="shared" si="11"/>
        <v>2011_aug_57</v>
      </c>
      <c r="C765" s="22">
        <v>12651</v>
      </c>
      <c r="D765" s="22">
        <v>2011</v>
      </c>
      <c r="E765" s="23" t="s">
        <v>154</v>
      </c>
      <c r="F765" s="22">
        <v>57</v>
      </c>
      <c r="G765" s="22">
        <v>1.625</v>
      </c>
      <c r="H765" s="22">
        <v>8</v>
      </c>
      <c r="I765" s="22">
        <v>1</v>
      </c>
      <c r="J765" s="23" t="s">
        <v>141</v>
      </c>
    </row>
    <row r="766" spans="1:10" x14ac:dyDescent="0.25">
      <c r="A766" t="str">
        <f t="shared" si="11"/>
        <v>2011_aug_58</v>
      </c>
      <c r="C766" s="22">
        <v>12652</v>
      </c>
      <c r="D766" s="22">
        <v>2011</v>
      </c>
      <c r="E766" s="23" t="s">
        <v>154</v>
      </c>
      <c r="F766" s="22">
        <v>58</v>
      </c>
      <c r="G766" s="22">
        <v>16365.968999999999</v>
      </c>
      <c r="H766" s="22">
        <v>8</v>
      </c>
      <c r="I766" s="22">
        <v>1</v>
      </c>
      <c r="J766" s="23" t="s">
        <v>141</v>
      </c>
    </row>
    <row r="767" spans="1:10" x14ac:dyDescent="0.25">
      <c r="A767" t="str">
        <f t="shared" si="11"/>
        <v>2011_aug_59</v>
      </c>
      <c r="C767" s="22">
        <v>12653</v>
      </c>
      <c r="D767" s="22">
        <v>2011</v>
      </c>
      <c r="E767" s="23" t="s">
        <v>154</v>
      </c>
      <c r="F767" s="22">
        <v>59</v>
      </c>
      <c r="G767" s="22">
        <v>15670.18</v>
      </c>
      <c r="H767" s="22">
        <v>8</v>
      </c>
      <c r="I767" s="22">
        <v>1</v>
      </c>
      <c r="J767" s="23" t="s">
        <v>141</v>
      </c>
    </row>
    <row r="768" spans="1:10" x14ac:dyDescent="0.25">
      <c r="A768" t="str">
        <f t="shared" si="11"/>
        <v>2011_aug_60</v>
      </c>
      <c r="C768" s="22">
        <v>12654</v>
      </c>
      <c r="D768" s="22">
        <v>2011</v>
      </c>
      <c r="E768" s="23" t="s">
        <v>154</v>
      </c>
      <c r="F768" s="22">
        <v>60</v>
      </c>
      <c r="G768" s="22">
        <v>1.044</v>
      </c>
      <c r="H768" s="22">
        <v>8</v>
      </c>
      <c r="I768" s="22">
        <v>1</v>
      </c>
      <c r="J768" s="23" t="s">
        <v>141</v>
      </c>
    </row>
    <row r="769" spans="1:10" x14ac:dyDescent="0.25">
      <c r="A769" t="str">
        <f t="shared" si="11"/>
        <v>2011_aug_61</v>
      </c>
      <c r="C769" s="22">
        <v>12655</v>
      </c>
      <c r="D769" s="22">
        <v>2011</v>
      </c>
      <c r="E769" s="23" t="s">
        <v>154</v>
      </c>
      <c r="F769" s="22">
        <v>61</v>
      </c>
      <c r="G769" s="22">
        <v>224821</v>
      </c>
      <c r="H769" s="22">
        <v>8</v>
      </c>
      <c r="I769" s="22">
        <v>1</v>
      </c>
      <c r="J769" s="23" t="s">
        <v>141</v>
      </c>
    </row>
    <row r="770" spans="1:10" x14ac:dyDescent="0.25">
      <c r="A770" t="str">
        <f t="shared" si="11"/>
        <v>2011_aug_64</v>
      </c>
      <c r="C770" s="22">
        <v>12656</v>
      </c>
      <c r="D770" s="22">
        <v>2011</v>
      </c>
      <c r="E770" s="23" t="s">
        <v>154</v>
      </c>
      <c r="F770" s="22">
        <v>64</v>
      </c>
      <c r="G770" s="22">
        <v>160621</v>
      </c>
      <c r="H770" s="22">
        <v>8</v>
      </c>
      <c r="I770" s="22">
        <v>1</v>
      </c>
      <c r="J770" s="23" t="s">
        <v>141</v>
      </c>
    </row>
    <row r="771" spans="1:10" x14ac:dyDescent="0.25">
      <c r="A771" t="str">
        <f t="shared" si="11"/>
        <v>2011_aug_66</v>
      </c>
      <c r="C771" s="22">
        <v>12657</v>
      </c>
      <c r="D771" s="22">
        <v>2011</v>
      </c>
      <c r="E771" s="23" t="s">
        <v>154</v>
      </c>
      <c r="F771" s="22">
        <v>66</v>
      </c>
      <c r="G771" s="22">
        <v>385442</v>
      </c>
      <c r="H771" s="22">
        <v>8</v>
      </c>
      <c r="I771" s="22">
        <v>1</v>
      </c>
      <c r="J771" s="23" t="s">
        <v>141</v>
      </c>
    </row>
    <row r="772" spans="1:10" x14ac:dyDescent="0.25">
      <c r="A772" t="str">
        <f t="shared" si="11"/>
        <v>2011_sep_52</v>
      </c>
      <c r="C772" s="22">
        <v>12658</v>
      </c>
      <c r="D772" s="22">
        <v>2011</v>
      </c>
      <c r="E772" s="23" t="s">
        <v>155</v>
      </c>
      <c r="F772" s="22">
        <v>52</v>
      </c>
      <c r="G772" s="22">
        <v>136768.829</v>
      </c>
      <c r="H772" s="22">
        <v>9</v>
      </c>
      <c r="I772" s="22">
        <v>1</v>
      </c>
      <c r="J772" s="23" t="s">
        <v>141</v>
      </c>
    </row>
    <row r="773" spans="1:10" x14ac:dyDescent="0.25">
      <c r="A773" t="str">
        <f t="shared" ref="A773:A836" si="12">D773&amp;A$2&amp;E773&amp;A$2&amp;F773</f>
        <v>2011_sep_53</v>
      </c>
      <c r="C773" s="22">
        <v>12659</v>
      </c>
      <c r="D773" s="22">
        <v>2011</v>
      </c>
      <c r="E773" s="23" t="s">
        <v>155</v>
      </c>
      <c r="F773" s="22">
        <v>53</v>
      </c>
      <c r="G773" s="22">
        <v>557695.56799999997</v>
      </c>
      <c r="H773" s="22">
        <v>9</v>
      </c>
      <c r="I773" s="22">
        <v>1</v>
      </c>
      <c r="J773" s="23" t="s">
        <v>141</v>
      </c>
    </row>
    <row r="774" spans="1:10" x14ac:dyDescent="0.25">
      <c r="A774" t="str">
        <f t="shared" si="12"/>
        <v>2011_sep_54</v>
      </c>
      <c r="C774" s="22">
        <v>12660</v>
      </c>
      <c r="D774" s="22">
        <v>2011</v>
      </c>
      <c r="E774" s="23" t="s">
        <v>155</v>
      </c>
      <c r="F774" s="22">
        <v>54</v>
      </c>
      <c r="G774" s="22">
        <v>0.245</v>
      </c>
      <c r="H774" s="22">
        <v>9</v>
      </c>
      <c r="I774" s="22">
        <v>1</v>
      </c>
      <c r="J774" s="23" t="s">
        <v>141</v>
      </c>
    </row>
    <row r="775" spans="1:10" x14ac:dyDescent="0.25">
      <c r="A775" t="str">
        <f t="shared" si="12"/>
        <v>2011_sep_55</v>
      </c>
      <c r="C775" s="22">
        <v>12661</v>
      </c>
      <c r="D775" s="22">
        <v>2011</v>
      </c>
      <c r="E775" s="23" t="s">
        <v>155</v>
      </c>
      <c r="F775" s="22">
        <v>55</v>
      </c>
      <c r="G775" s="22">
        <v>107533.834</v>
      </c>
      <c r="H775" s="22">
        <v>9</v>
      </c>
      <c r="I775" s="22">
        <v>1</v>
      </c>
      <c r="J775" s="23" t="s">
        <v>141</v>
      </c>
    </row>
    <row r="776" spans="1:10" x14ac:dyDescent="0.25">
      <c r="A776" t="str">
        <f t="shared" si="12"/>
        <v>2011_sep_56</v>
      </c>
      <c r="C776" s="22">
        <v>12662</v>
      </c>
      <c r="D776" s="22">
        <v>2011</v>
      </c>
      <c r="E776" s="23" t="s">
        <v>155</v>
      </c>
      <c r="F776" s="22">
        <v>56</v>
      </c>
      <c r="G776" s="22">
        <v>66195.192999999999</v>
      </c>
      <c r="H776" s="22">
        <v>9</v>
      </c>
      <c r="I776" s="22">
        <v>1</v>
      </c>
      <c r="J776" s="23" t="s">
        <v>141</v>
      </c>
    </row>
    <row r="777" spans="1:10" x14ac:dyDescent="0.25">
      <c r="A777" t="str">
        <f t="shared" si="12"/>
        <v>2011_sep_57</v>
      </c>
      <c r="C777" s="22">
        <v>12663</v>
      </c>
      <c r="D777" s="22">
        <v>2011</v>
      </c>
      <c r="E777" s="23" t="s">
        <v>155</v>
      </c>
      <c r="F777" s="22">
        <v>57</v>
      </c>
      <c r="G777" s="22">
        <v>1.6240000000000001</v>
      </c>
      <c r="H777" s="22">
        <v>9</v>
      </c>
      <c r="I777" s="22">
        <v>1</v>
      </c>
      <c r="J777" s="23" t="s">
        <v>141</v>
      </c>
    </row>
    <row r="778" spans="1:10" x14ac:dyDescent="0.25">
      <c r="A778" t="str">
        <f t="shared" si="12"/>
        <v>2011_sep_58</v>
      </c>
      <c r="C778" s="22">
        <v>12664</v>
      </c>
      <c r="D778" s="22">
        <v>2011</v>
      </c>
      <c r="E778" s="23" t="s">
        <v>155</v>
      </c>
      <c r="F778" s="22">
        <v>58</v>
      </c>
      <c r="G778" s="22">
        <v>14498.873</v>
      </c>
      <c r="H778" s="22">
        <v>9</v>
      </c>
      <c r="I778" s="22">
        <v>1</v>
      </c>
      <c r="J778" s="23" t="s">
        <v>141</v>
      </c>
    </row>
    <row r="779" spans="1:10" x14ac:dyDescent="0.25">
      <c r="A779" t="str">
        <f t="shared" si="12"/>
        <v>2011_sep_59</v>
      </c>
      <c r="C779" s="22">
        <v>12665</v>
      </c>
      <c r="D779" s="22">
        <v>2011</v>
      </c>
      <c r="E779" s="23" t="s">
        <v>155</v>
      </c>
      <c r="F779" s="22">
        <v>59</v>
      </c>
      <c r="G779" s="22">
        <v>19171.021000000001</v>
      </c>
      <c r="H779" s="22">
        <v>9</v>
      </c>
      <c r="I779" s="22">
        <v>1</v>
      </c>
      <c r="J779" s="23" t="s">
        <v>141</v>
      </c>
    </row>
    <row r="780" spans="1:10" x14ac:dyDescent="0.25">
      <c r="A780" t="str">
        <f t="shared" si="12"/>
        <v>2011_sep_60</v>
      </c>
      <c r="C780" s="22">
        <v>12666</v>
      </c>
      <c r="D780" s="22">
        <v>2011</v>
      </c>
      <c r="E780" s="23" t="s">
        <v>155</v>
      </c>
      <c r="F780" s="22">
        <v>60</v>
      </c>
      <c r="G780" s="22">
        <v>0.75600000000000001</v>
      </c>
      <c r="H780" s="22">
        <v>9</v>
      </c>
      <c r="I780" s="22">
        <v>1</v>
      </c>
      <c r="J780" s="23" t="s">
        <v>141</v>
      </c>
    </row>
    <row r="781" spans="1:10" x14ac:dyDescent="0.25">
      <c r="A781" t="str">
        <f t="shared" si="12"/>
        <v>2011_sep_61</v>
      </c>
      <c r="C781" s="22">
        <v>12667</v>
      </c>
      <c r="D781" s="22">
        <v>2011</v>
      </c>
      <c r="E781" s="23" t="s">
        <v>155</v>
      </c>
      <c r="F781" s="22">
        <v>61</v>
      </c>
      <c r="G781" s="22">
        <v>242834</v>
      </c>
      <c r="H781" s="22">
        <v>9</v>
      </c>
      <c r="I781" s="22">
        <v>1</v>
      </c>
      <c r="J781" s="23" t="s">
        <v>141</v>
      </c>
    </row>
    <row r="782" spans="1:10" x14ac:dyDescent="0.25">
      <c r="A782" t="str">
        <f t="shared" si="12"/>
        <v>2011_sep_64</v>
      </c>
      <c r="C782" s="22">
        <v>12668</v>
      </c>
      <c r="D782" s="22">
        <v>2011</v>
      </c>
      <c r="E782" s="23" t="s">
        <v>155</v>
      </c>
      <c r="F782" s="22">
        <v>64</v>
      </c>
      <c r="G782" s="22">
        <v>155278</v>
      </c>
      <c r="H782" s="22">
        <v>9</v>
      </c>
      <c r="I782" s="22">
        <v>1</v>
      </c>
      <c r="J782" s="23" t="s">
        <v>141</v>
      </c>
    </row>
    <row r="783" spans="1:10" x14ac:dyDescent="0.25">
      <c r="A783" t="str">
        <f t="shared" si="12"/>
        <v>2011_sep_66</v>
      </c>
      <c r="C783" s="22">
        <v>12669</v>
      </c>
      <c r="D783" s="22">
        <v>2011</v>
      </c>
      <c r="E783" s="23" t="s">
        <v>155</v>
      </c>
      <c r="F783" s="22">
        <v>66</v>
      </c>
      <c r="G783" s="22">
        <v>398112</v>
      </c>
      <c r="H783" s="22">
        <v>9</v>
      </c>
      <c r="I783" s="22">
        <v>1</v>
      </c>
      <c r="J783" s="23" t="s">
        <v>141</v>
      </c>
    </row>
    <row r="784" spans="1:10" x14ac:dyDescent="0.25">
      <c r="A784" t="str">
        <f t="shared" si="12"/>
        <v>2011_okt_52</v>
      </c>
      <c r="C784" s="22">
        <v>12670</v>
      </c>
      <c r="D784" s="22">
        <v>2011</v>
      </c>
      <c r="E784" s="23" t="s">
        <v>156</v>
      </c>
      <c r="F784" s="22">
        <v>52</v>
      </c>
      <c r="G784" s="22">
        <v>133610.26500000001</v>
      </c>
      <c r="H784" s="22">
        <v>10</v>
      </c>
      <c r="I784" s="22">
        <v>1</v>
      </c>
      <c r="J784" s="23" t="s">
        <v>141</v>
      </c>
    </row>
    <row r="785" spans="1:10" x14ac:dyDescent="0.25">
      <c r="A785" t="str">
        <f t="shared" si="12"/>
        <v>2011_okt_53</v>
      </c>
      <c r="C785" s="22">
        <v>12671</v>
      </c>
      <c r="D785" s="22">
        <v>2011</v>
      </c>
      <c r="E785" s="23" t="s">
        <v>156</v>
      </c>
      <c r="F785" s="22">
        <v>53</v>
      </c>
      <c r="G785" s="22">
        <v>500415.73100000003</v>
      </c>
      <c r="H785" s="22">
        <v>10</v>
      </c>
      <c r="I785" s="22">
        <v>1</v>
      </c>
      <c r="J785" s="23" t="s">
        <v>141</v>
      </c>
    </row>
    <row r="786" spans="1:10" x14ac:dyDescent="0.25">
      <c r="A786" t="str">
        <f t="shared" si="12"/>
        <v>2011_okt_54</v>
      </c>
      <c r="C786" s="22">
        <v>12672</v>
      </c>
      <c r="D786" s="22">
        <v>2011</v>
      </c>
      <c r="E786" s="23" t="s">
        <v>156</v>
      </c>
      <c r="F786" s="22">
        <v>54</v>
      </c>
      <c r="G786" s="22">
        <v>0.26600000000000001</v>
      </c>
      <c r="H786" s="22">
        <v>10</v>
      </c>
      <c r="I786" s="22">
        <v>1</v>
      </c>
      <c r="J786" s="23" t="s">
        <v>141</v>
      </c>
    </row>
    <row r="787" spans="1:10" x14ac:dyDescent="0.25">
      <c r="A787" t="str">
        <f t="shared" si="12"/>
        <v>2011_okt_55</v>
      </c>
      <c r="C787" s="22">
        <v>12673</v>
      </c>
      <c r="D787" s="22">
        <v>2011</v>
      </c>
      <c r="E787" s="23" t="s">
        <v>156</v>
      </c>
      <c r="F787" s="22">
        <v>55</v>
      </c>
      <c r="G787" s="22">
        <v>95646.627999999997</v>
      </c>
      <c r="H787" s="22">
        <v>10</v>
      </c>
      <c r="I787" s="22">
        <v>1</v>
      </c>
      <c r="J787" s="23" t="s">
        <v>141</v>
      </c>
    </row>
    <row r="788" spans="1:10" x14ac:dyDescent="0.25">
      <c r="A788" t="str">
        <f t="shared" si="12"/>
        <v>2011_okt_56</v>
      </c>
      <c r="C788" s="22">
        <v>12674</v>
      </c>
      <c r="D788" s="22">
        <v>2011</v>
      </c>
      <c r="E788" s="23" t="s">
        <v>156</v>
      </c>
      <c r="F788" s="22">
        <v>56</v>
      </c>
      <c r="G788" s="22">
        <v>59673.169000000002</v>
      </c>
      <c r="H788" s="22">
        <v>10</v>
      </c>
      <c r="I788" s="22">
        <v>1</v>
      </c>
      <c r="J788" s="23" t="s">
        <v>141</v>
      </c>
    </row>
    <row r="789" spans="1:10" x14ac:dyDescent="0.25">
      <c r="A789" t="str">
        <f t="shared" si="12"/>
        <v>2011_okt_57</v>
      </c>
      <c r="C789" s="22">
        <v>12675</v>
      </c>
      <c r="D789" s="22">
        <v>2011</v>
      </c>
      <c r="E789" s="23" t="s">
        <v>156</v>
      </c>
      <c r="F789" s="22">
        <v>57</v>
      </c>
      <c r="G789" s="22">
        <v>1.6020000000000001</v>
      </c>
      <c r="H789" s="22">
        <v>10</v>
      </c>
      <c r="I789" s="22">
        <v>1</v>
      </c>
      <c r="J789" s="23" t="s">
        <v>141</v>
      </c>
    </row>
    <row r="790" spans="1:10" x14ac:dyDescent="0.25">
      <c r="A790" t="str">
        <f t="shared" si="12"/>
        <v>2011_okt_58</v>
      </c>
      <c r="C790" s="22">
        <v>12676</v>
      </c>
      <c r="D790" s="22">
        <v>2011</v>
      </c>
      <c r="E790" s="23" t="s">
        <v>156</v>
      </c>
      <c r="F790" s="22">
        <v>58</v>
      </c>
      <c r="G790" s="22">
        <v>12126.816000000001</v>
      </c>
      <c r="H790" s="22">
        <v>10</v>
      </c>
      <c r="I790" s="22">
        <v>1</v>
      </c>
      <c r="J790" s="23" t="s">
        <v>141</v>
      </c>
    </row>
    <row r="791" spans="1:10" x14ac:dyDescent="0.25">
      <c r="A791" t="str">
        <f t="shared" si="12"/>
        <v>2011_okt_59</v>
      </c>
      <c r="C791" s="22">
        <v>12677</v>
      </c>
      <c r="D791" s="22">
        <v>2011</v>
      </c>
      <c r="E791" s="23" t="s">
        <v>156</v>
      </c>
      <c r="F791" s="22">
        <v>59</v>
      </c>
      <c r="G791" s="22">
        <v>18202.796999999999</v>
      </c>
      <c r="H791" s="22">
        <v>10</v>
      </c>
      <c r="I791" s="22">
        <v>1</v>
      </c>
      <c r="J791" s="23" t="s">
        <v>141</v>
      </c>
    </row>
    <row r="792" spans="1:10" x14ac:dyDescent="0.25">
      <c r="A792" t="str">
        <f t="shared" si="12"/>
        <v>2011_okt_60</v>
      </c>
      <c r="C792" s="22">
        <v>12678</v>
      </c>
      <c r="D792" s="22">
        <v>2011</v>
      </c>
      <c r="E792" s="23" t="s">
        <v>156</v>
      </c>
      <c r="F792" s="22">
        <v>60</v>
      </c>
      <c r="G792" s="22">
        <v>0.66600000000000004</v>
      </c>
      <c r="H792" s="22">
        <v>10</v>
      </c>
      <c r="I792" s="22">
        <v>1</v>
      </c>
      <c r="J792" s="23" t="s">
        <v>141</v>
      </c>
    </row>
    <row r="793" spans="1:10" x14ac:dyDescent="0.25">
      <c r="A793" t="str">
        <f t="shared" si="12"/>
        <v>2011_okt_61</v>
      </c>
      <c r="C793" s="22">
        <v>12679</v>
      </c>
      <c r="D793" s="22">
        <v>2011</v>
      </c>
      <c r="E793" s="23" t="s">
        <v>156</v>
      </c>
      <c r="F793" s="22">
        <v>61</v>
      </c>
      <c r="G793" s="22">
        <v>249540</v>
      </c>
      <c r="H793" s="22">
        <v>10</v>
      </c>
      <c r="I793" s="22">
        <v>1</v>
      </c>
      <c r="J793" s="23" t="s">
        <v>141</v>
      </c>
    </row>
    <row r="794" spans="1:10" x14ac:dyDescent="0.25">
      <c r="A794" t="str">
        <f t="shared" si="12"/>
        <v>2011_okt_64</v>
      </c>
      <c r="C794" s="22">
        <v>12680</v>
      </c>
      <c r="D794" s="22">
        <v>2011</v>
      </c>
      <c r="E794" s="23" t="s">
        <v>156</v>
      </c>
      <c r="F794" s="22">
        <v>64</v>
      </c>
      <c r="G794" s="22">
        <v>135043</v>
      </c>
      <c r="H794" s="22">
        <v>10</v>
      </c>
      <c r="I794" s="22">
        <v>1</v>
      </c>
      <c r="J794" s="23" t="s">
        <v>141</v>
      </c>
    </row>
    <row r="795" spans="1:10" x14ac:dyDescent="0.25">
      <c r="A795" t="str">
        <f t="shared" si="12"/>
        <v>2011_okt_66</v>
      </c>
      <c r="C795" s="22">
        <v>12681</v>
      </c>
      <c r="D795" s="22">
        <v>2011</v>
      </c>
      <c r="E795" s="23" t="s">
        <v>156</v>
      </c>
      <c r="F795" s="22">
        <v>66</v>
      </c>
      <c r="G795" s="22">
        <v>384583</v>
      </c>
      <c r="H795" s="22">
        <v>10</v>
      </c>
      <c r="I795" s="22">
        <v>1</v>
      </c>
      <c r="J795" s="23" t="s">
        <v>141</v>
      </c>
    </row>
    <row r="796" spans="1:10" x14ac:dyDescent="0.25">
      <c r="A796" t="str">
        <f t="shared" si="12"/>
        <v>2011_nov_52</v>
      </c>
      <c r="C796" s="22">
        <v>12682</v>
      </c>
      <c r="D796" s="22">
        <v>2011</v>
      </c>
      <c r="E796" s="23" t="s">
        <v>157</v>
      </c>
      <c r="F796" s="22">
        <v>52</v>
      </c>
      <c r="G796" s="22">
        <v>127965.67</v>
      </c>
      <c r="H796" s="22">
        <v>11</v>
      </c>
      <c r="I796" s="22">
        <v>1</v>
      </c>
      <c r="J796" s="23" t="s">
        <v>141</v>
      </c>
    </row>
    <row r="797" spans="1:10" x14ac:dyDescent="0.25">
      <c r="A797" t="str">
        <f t="shared" si="12"/>
        <v>2011_nov_53</v>
      </c>
      <c r="C797" s="22">
        <v>12683</v>
      </c>
      <c r="D797" s="22">
        <v>2011</v>
      </c>
      <c r="E797" s="23" t="s">
        <v>157</v>
      </c>
      <c r="F797" s="22">
        <v>53</v>
      </c>
      <c r="G797" s="22">
        <v>423617.43300000002</v>
      </c>
      <c r="H797" s="22">
        <v>11</v>
      </c>
      <c r="I797" s="22">
        <v>1</v>
      </c>
      <c r="J797" s="23" t="s">
        <v>141</v>
      </c>
    </row>
    <row r="798" spans="1:10" x14ac:dyDescent="0.25">
      <c r="A798" t="str">
        <f t="shared" si="12"/>
        <v>2011_nov_54</v>
      </c>
      <c r="C798" s="22">
        <v>12684</v>
      </c>
      <c r="D798" s="22">
        <v>2011</v>
      </c>
      <c r="E798" s="23" t="s">
        <v>157</v>
      </c>
      <c r="F798" s="22">
        <v>54</v>
      </c>
      <c r="G798" s="22">
        <v>0.30199999999999999</v>
      </c>
      <c r="H798" s="22">
        <v>11</v>
      </c>
      <c r="I798" s="22">
        <v>1</v>
      </c>
      <c r="J798" s="23" t="s">
        <v>141</v>
      </c>
    </row>
    <row r="799" spans="1:10" x14ac:dyDescent="0.25">
      <c r="A799" t="str">
        <f t="shared" si="12"/>
        <v>2011_nov_55</v>
      </c>
      <c r="C799" s="22">
        <v>12685</v>
      </c>
      <c r="D799" s="22">
        <v>2011</v>
      </c>
      <c r="E799" s="23" t="s">
        <v>157</v>
      </c>
      <c r="F799" s="22">
        <v>55</v>
      </c>
      <c r="G799" s="22">
        <v>111382.073</v>
      </c>
      <c r="H799" s="22">
        <v>11</v>
      </c>
      <c r="I799" s="22">
        <v>1</v>
      </c>
      <c r="J799" s="23" t="s">
        <v>141</v>
      </c>
    </row>
    <row r="800" spans="1:10" x14ac:dyDescent="0.25">
      <c r="A800" t="str">
        <f t="shared" si="12"/>
        <v>2011_nov_56</v>
      </c>
      <c r="C800" s="22">
        <v>12686</v>
      </c>
      <c r="D800" s="22">
        <v>2011</v>
      </c>
      <c r="E800" s="23" t="s">
        <v>157</v>
      </c>
      <c r="F800" s="22">
        <v>56</v>
      </c>
      <c r="G800" s="22">
        <v>69710.406000000003</v>
      </c>
      <c r="H800" s="22">
        <v>11</v>
      </c>
      <c r="I800" s="22">
        <v>1</v>
      </c>
      <c r="J800" s="23" t="s">
        <v>141</v>
      </c>
    </row>
    <row r="801" spans="1:10" x14ac:dyDescent="0.25">
      <c r="A801" t="str">
        <f t="shared" si="12"/>
        <v>2011_nov_57</v>
      </c>
      <c r="C801" s="22">
        <v>12687</v>
      </c>
      <c r="D801" s="22">
        <v>2011</v>
      </c>
      <c r="E801" s="23" t="s">
        <v>157</v>
      </c>
      <c r="F801" s="22">
        <v>57</v>
      </c>
      <c r="G801" s="22">
        <v>1.597</v>
      </c>
      <c r="H801" s="22">
        <v>11</v>
      </c>
      <c r="I801" s="22">
        <v>1</v>
      </c>
      <c r="J801" s="23" t="s">
        <v>141</v>
      </c>
    </row>
    <row r="802" spans="1:10" x14ac:dyDescent="0.25">
      <c r="A802" t="str">
        <f t="shared" si="12"/>
        <v>2011_nov_58</v>
      </c>
      <c r="C802" s="22">
        <v>12688</v>
      </c>
      <c r="D802" s="22">
        <v>2011</v>
      </c>
      <c r="E802" s="23" t="s">
        <v>157</v>
      </c>
      <c r="F802" s="22">
        <v>58</v>
      </c>
      <c r="G802" s="22">
        <v>15168.136</v>
      </c>
      <c r="H802" s="22">
        <v>11</v>
      </c>
      <c r="I802" s="22">
        <v>1</v>
      </c>
      <c r="J802" s="23" t="s">
        <v>141</v>
      </c>
    </row>
    <row r="803" spans="1:10" x14ac:dyDescent="0.25">
      <c r="A803" t="str">
        <f t="shared" si="12"/>
        <v>2011_nov_59</v>
      </c>
      <c r="C803" s="22">
        <v>12689</v>
      </c>
      <c r="D803" s="22">
        <v>2011</v>
      </c>
      <c r="E803" s="23" t="s">
        <v>157</v>
      </c>
      <c r="F803" s="22">
        <v>59</v>
      </c>
      <c r="G803" s="22">
        <v>15141.383</v>
      </c>
      <c r="H803" s="22">
        <v>11</v>
      </c>
      <c r="I803" s="22">
        <v>1</v>
      </c>
      <c r="J803" s="23" t="s">
        <v>141</v>
      </c>
    </row>
    <row r="804" spans="1:10" x14ac:dyDescent="0.25">
      <c r="A804" t="str">
        <f t="shared" si="12"/>
        <v>2011_nov_60</v>
      </c>
      <c r="C804" s="22">
        <v>12690</v>
      </c>
      <c r="D804" s="22">
        <v>2011</v>
      </c>
      <c r="E804" s="23" t="s">
        <v>157</v>
      </c>
      <c r="F804" s="22">
        <v>60</v>
      </c>
      <c r="G804" s="22">
        <v>1.0009999999999999</v>
      </c>
      <c r="H804" s="22">
        <v>11</v>
      </c>
      <c r="I804" s="22">
        <v>1</v>
      </c>
      <c r="J804" s="23" t="s">
        <v>141</v>
      </c>
    </row>
    <row r="805" spans="1:10" x14ac:dyDescent="0.25">
      <c r="A805" t="str">
        <f t="shared" si="12"/>
        <v>2011_nov_61</v>
      </c>
      <c r="C805" s="22">
        <v>12691</v>
      </c>
      <c r="D805" s="22">
        <v>2011</v>
      </c>
      <c r="E805" s="23" t="s">
        <v>157</v>
      </c>
      <c r="F805" s="22">
        <v>61</v>
      </c>
      <c r="G805" s="22">
        <v>248393.29500000001</v>
      </c>
      <c r="H805" s="22">
        <v>11</v>
      </c>
      <c r="I805" s="22">
        <v>1</v>
      </c>
      <c r="J805" s="23" t="s">
        <v>141</v>
      </c>
    </row>
    <row r="806" spans="1:10" x14ac:dyDescent="0.25">
      <c r="A806" t="str">
        <f t="shared" si="12"/>
        <v>2011_nov_64</v>
      </c>
      <c r="C806" s="22">
        <v>12692</v>
      </c>
      <c r="D806" s="22">
        <v>2011</v>
      </c>
      <c r="E806" s="23" t="s">
        <v>157</v>
      </c>
      <c r="F806" s="22">
        <v>64</v>
      </c>
      <c r="G806" s="22">
        <v>148850.52100000001</v>
      </c>
      <c r="H806" s="22">
        <v>11</v>
      </c>
      <c r="I806" s="22">
        <v>1</v>
      </c>
      <c r="J806" s="23" t="s">
        <v>141</v>
      </c>
    </row>
    <row r="807" spans="1:10" x14ac:dyDescent="0.25">
      <c r="A807" t="str">
        <f t="shared" si="12"/>
        <v>2011_nov_66</v>
      </c>
      <c r="C807" s="22">
        <v>12693</v>
      </c>
      <c r="D807" s="22">
        <v>2011</v>
      </c>
      <c r="E807" s="23" t="s">
        <v>157</v>
      </c>
      <c r="F807" s="22">
        <v>66</v>
      </c>
      <c r="G807" s="22">
        <v>397237.04</v>
      </c>
      <c r="H807" s="22">
        <v>11</v>
      </c>
      <c r="I807" s="22">
        <v>1</v>
      </c>
      <c r="J807" s="23" t="s">
        <v>141</v>
      </c>
    </row>
    <row r="808" spans="1:10" x14ac:dyDescent="0.25">
      <c r="A808" t="str">
        <f t="shared" si="12"/>
        <v>2011_2011_70</v>
      </c>
      <c r="C808" s="22">
        <v>12694</v>
      </c>
      <c r="D808" s="22">
        <v>2011</v>
      </c>
      <c r="E808" s="23" t="s">
        <v>167</v>
      </c>
      <c r="F808" s="22">
        <v>70</v>
      </c>
      <c r="G808" s="22">
        <v>92</v>
      </c>
      <c r="H808" s="22">
        <v>11</v>
      </c>
      <c r="I808" s="22">
        <v>1</v>
      </c>
      <c r="J808" s="23" t="s">
        <v>141</v>
      </c>
    </row>
    <row r="809" spans="1:10" x14ac:dyDescent="0.25">
      <c r="A809" t="str">
        <f t="shared" si="12"/>
        <v>2011_2011_71</v>
      </c>
      <c r="C809" s="22">
        <v>12695</v>
      </c>
      <c r="D809" s="22">
        <v>2011</v>
      </c>
      <c r="E809" s="23" t="s">
        <v>167</v>
      </c>
      <c r="F809" s="22">
        <v>71</v>
      </c>
      <c r="G809" s="22">
        <v>21.7</v>
      </c>
      <c r="H809" s="22">
        <v>11</v>
      </c>
      <c r="I809" s="22">
        <v>1</v>
      </c>
      <c r="J809" s="23" t="s">
        <v>141</v>
      </c>
    </row>
    <row r="810" spans="1:10" x14ac:dyDescent="0.25">
      <c r="A810" t="str">
        <f t="shared" si="12"/>
        <v>2011_2011_77</v>
      </c>
      <c r="C810" s="22">
        <v>12696</v>
      </c>
      <c r="D810" s="22">
        <v>2011</v>
      </c>
      <c r="E810" s="23" t="s">
        <v>167</v>
      </c>
      <c r="F810" s="22">
        <v>77</v>
      </c>
      <c r="G810" s="22">
        <v>99</v>
      </c>
      <c r="H810" s="22">
        <v>11</v>
      </c>
      <c r="I810" s="22">
        <v>1</v>
      </c>
      <c r="J810" s="23" t="s">
        <v>141</v>
      </c>
    </row>
    <row r="811" spans="1:10" x14ac:dyDescent="0.25">
      <c r="A811" t="str">
        <f t="shared" si="12"/>
        <v>2011_2011_78</v>
      </c>
      <c r="C811" s="22">
        <v>12697</v>
      </c>
      <c r="D811" s="22">
        <v>2011</v>
      </c>
      <c r="E811" s="23" t="s">
        <v>167</v>
      </c>
      <c r="F811" s="22">
        <v>78</v>
      </c>
      <c r="G811" s="22">
        <v>6.9</v>
      </c>
      <c r="H811" s="22">
        <v>11</v>
      </c>
      <c r="I811" s="22">
        <v>1</v>
      </c>
      <c r="J811" s="23" t="s">
        <v>141</v>
      </c>
    </row>
    <row r="812" spans="1:10" x14ac:dyDescent="0.25">
      <c r="A812" t="str">
        <f t="shared" si="12"/>
        <v>2011_dec_52</v>
      </c>
      <c r="C812" s="22">
        <v>12698</v>
      </c>
      <c r="D812" s="22">
        <v>2011</v>
      </c>
      <c r="E812" s="23" t="s">
        <v>158</v>
      </c>
      <c r="F812" s="22">
        <v>52</v>
      </c>
      <c r="G812" s="22">
        <v>151142.49100000001</v>
      </c>
      <c r="H812" s="22">
        <v>12</v>
      </c>
      <c r="I812" s="22">
        <v>1</v>
      </c>
      <c r="J812" s="23" t="s">
        <v>141</v>
      </c>
    </row>
    <row r="813" spans="1:10" x14ac:dyDescent="0.25">
      <c r="A813" t="str">
        <f t="shared" si="12"/>
        <v>2011_dec_53</v>
      </c>
      <c r="C813" s="22">
        <v>12699</v>
      </c>
      <c r="D813" s="22">
        <v>2011</v>
      </c>
      <c r="E813" s="23" t="s">
        <v>158</v>
      </c>
      <c r="F813" s="22">
        <v>53</v>
      </c>
      <c r="G813" s="22">
        <v>456466.26500000001</v>
      </c>
      <c r="H813" s="22">
        <v>12</v>
      </c>
      <c r="I813" s="22">
        <v>1</v>
      </c>
      <c r="J813" s="23" t="s">
        <v>141</v>
      </c>
    </row>
    <row r="814" spans="1:10" x14ac:dyDescent="0.25">
      <c r="A814" t="str">
        <f t="shared" si="12"/>
        <v>2011_dec_54</v>
      </c>
      <c r="C814" s="22">
        <v>12700</v>
      </c>
      <c r="D814" s="22">
        <v>2011</v>
      </c>
      <c r="E814" s="23" t="s">
        <v>158</v>
      </c>
      <c r="F814" s="22">
        <v>54</v>
      </c>
      <c r="G814" s="22">
        <v>0.33100000000000002</v>
      </c>
      <c r="H814" s="22">
        <v>12</v>
      </c>
      <c r="I814" s="22">
        <v>1</v>
      </c>
      <c r="J814" s="23" t="s">
        <v>141</v>
      </c>
    </row>
    <row r="815" spans="1:10" x14ac:dyDescent="0.25">
      <c r="A815" t="str">
        <f t="shared" si="12"/>
        <v>2011_dec_55</v>
      </c>
      <c r="C815" s="22">
        <v>12701</v>
      </c>
      <c r="D815" s="22">
        <v>2011</v>
      </c>
      <c r="E815" s="23" t="s">
        <v>158</v>
      </c>
      <c r="F815" s="22">
        <v>55</v>
      </c>
      <c r="G815" s="22">
        <v>113952.681</v>
      </c>
      <c r="H815" s="22">
        <v>12</v>
      </c>
      <c r="I815" s="22">
        <v>1</v>
      </c>
      <c r="J815" s="23" t="s">
        <v>141</v>
      </c>
    </row>
    <row r="816" spans="1:10" x14ac:dyDescent="0.25">
      <c r="A816" t="str">
        <f t="shared" si="12"/>
        <v>2011_dec_56</v>
      </c>
      <c r="C816" s="22">
        <v>12702</v>
      </c>
      <c r="D816" s="22">
        <v>2011</v>
      </c>
      <c r="E816" s="23" t="s">
        <v>158</v>
      </c>
      <c r="F816" s="22">
        <v>56</v>
      </c>
      <c r="G816" s="22">
        <v>69021.406000000003</v>
      </c>
      <c r="H816" s="22">
        <v>12</v>
      </c>
      <c r="I816" s="22">
        <v>1</v>
      </c>
      <c r="J816" s="23" t="s">
        <v>141</v>
      </c>
    </row>
    <row r="817" spans="1:10" x14ac:dyDescent="0.25">
      <c r="A817" t="str">
        <f t="shared" si="12"/>
        <v>2011_dec_57</v>
      </c>
      <c r="C817" s="22">
        <v>12703</v>
      </c>
      <c r="D817" s="22">
        <v>2011</v>
      </c>
      <c r="E817" s="23" t="s">
        <v>158</v>
      </c>
      <c r="F817" s="22">
        <v>57</v>
      </c>
      <c r="G817" s="22">
        <v>1.65</v>
      </c>
      <c r="H817" s="22">
        <v>12</v>
      </c>
      <c r="I817" s="22">
        <v>1</v>
      </c>
      <c r="J817" s="23" t="s">
        <v>141</v>
      </c>
    </row>
    <row r="818" spans="1:10" x14ac:dyDescent="0.25">
      <c r="A818" t="str">
        <f t="shared" si="12"/>
        <v>2011_dec_58</v>
      </c>
      <c r="C818" s="22">
        <v>12704</v>
      </c>
      <c r="D818" s="22">
        <v>2011</v>
      </c>
      <c r="E818" s="23" t="s">
        <v>158</v>
      </c>
      <c r="F818" s="22">
        <v>58</v>
      </c>
      <c r="G818" s="22">
        <v>9041.3459999999995</v>
      </c>
      <c r="H818" s="22">
        <v>12</v>
      </c>
      <c r="I818" s="22">
        <v>1</v>
      </c>
      <c r="J818" s="23" t="s">
        <v>141</v>
      </c>
    </row>
    <row r="819" spans="1:10" x14ac:dyDescent="0.25">
      <c r="A819" t="str">
        <f t="shared" si="12"/>
        <v>2011_dec_59</v>
      </c>
      <c r="C819" s="22">
        <v>12705</v>
      </c>
      <c r="D819" s="22">
        <v>2011</v>
      </c>
      <c r="E819" s="23" t="s">
        <v>158</v>
      </c>
      <c r="F819" s="22">
        <v>59</v>
      </c>
      <c r="G819" s="22">
        <v>7652.9430000000002</v>
      </c>
      <c r="H819" s="22">
        <v>12</v>
      </c>
      <c r="I819" s="22">
        <v>1</v>
      </c>
      <c r="J819" s="23" t="s">
        <v>141</v>
      </c>
    </row>
    <row r="820" spans="1:10" x14ac:dyDescent="0.25">
      <c r="A820" t="str">
        <f t="shared" si="12"/>
        <v>2011_dec_60</v>
      </c>
      <c r="C820" s="22">
        <v>12706</v>
      </c>
      <c r="D820" s="22">
        <v>2011</v>
      </c>
      <c r="E820" s="23" t="s">
        <v>158</v>
      </c>
      <c r="F820" s="22">
        <v>60</v>
      </c>
      <c r="G820" s="22">
        <v>1.181</v>
      </c>
      <c r="H820" s="22">
        <v>12</v>
      </c>
      <c r="I820" s="22">
        <v>1</v>
      </c>
      <c r="J820" s="23" t="s">
        <v>141</v>
      </c>
    </row>
    <row r="821" spans="1:10" x14ac:dyDescent="0.25">
      <c r="A821" t="str">
        <f t="shared" si="12"/>
        <v>2011_dec_61</v>
      </c>
      <c r="C821" s="22">
        <v>12707</v>
      </c>
      <c r="D821" s="22">
        <v>2011</v>
      </c>
      <c r="E821" s="23" t="s">
        <v>158</v>
      </c>
      <c r="F821" s="22">
        <v>61</v>
      </c>
      <c r="G821" s="22">
        <v>279681</v>
      </c>
      <c r="H821" s="22">
        <v>12</v>
      </c>
      <c r="I821" s="22">
        <v>1</v>
      </c>
      <c r="J821" s="23" t="s">
        <v>141</v>
      </c>
    </row>
    <row r="822" spans="1:10" x14ac:dyDescent="0.25">
      <c r="A822" t="str">
        <f t="shared" si="12"/>
        <v>2011_dec_64</v>
      </c>
      <c r="C822" s="22">
        <v>12708</v>
      </c>
      <c r="D822" s="22">
        <v>2011</v>
      </c>
      <c r="E822" s="23" t="s">
        <v>158</v>
      </c>
      <c r="F822" s="22">
        <v>64</v>
      </c>
      <c r="G822" s="22">
        <v>144991</v>
      </c>
      <c r="H822" s="22">
        <v>12</v>
      </c>
      <c r="I822" s="22">
        <v>1</v>
      </c>
      <c r="J822" s="23" t="s">
        <v>141</v>
      </c>
    </row>
    <row r="823" spans="1:10" x14ac:dyDescent="0.25">
      <c r="A823" t="str">
        <f t="shared" si="12"/>
        <v>2011_dec_66</v>
      </c>
      <c r="C823" s="22">
        <v>12709</v>
      </c>
      <c r="D823" s="22">
        <v>2011</v>
      </c>
      <c r="E823" s="23" t="s">
        <v>158</v>
      </c>
      <c r="F823" s="22">
        <v>66</v>
      </c>
      <c r="G823" s="22">
        <v>424672</v>
      </c>
      <c r="H823" s="22">
        <v>12</v>
      </c>
      <c r="I823" s="22">
        <v>1</v>
      </c>
      <c r="J823" s="23" t="s">
        <v>141</v>
      </c>
    </row>
    <row r="824" spans="1:10" x14ac:dyDescent="0.25">
      <c r="A824" t="str">
        <f t="shared" si="12"/>
        <v>2012_jan_52</v>
      </c>
      <c r="C824" s="22">
        <v>12710</v>
      </c>
      <c r="D824" s="22">
        <v>2012</v>
      </c>
      <c r="E824" s="23" t="s">
        <v>146</v>
      </c>
      <c r="F824" s="22">
        <v>52</v>
      </c>
      <c r="G824" s="22">
        <v>150709.77299999999</v>
      </c>
      <c r="H824" s="22">
        <v>1</v>
      </c>
      <c r="I824" s="22">
        <v>1</v>
      </c>
      <c r="J824" s="23" t="s">
        <v>141</v>
      </c>
    </row>
    <row r="825" spans="1:10" x14ac:dyDescent="0.25">
      <c r="A825" t="str">
        <f t="shared" si="12"/>
        <v>2012_jan_53</v>
      </c>
      <c r="C825" s="22">
        <v>12711</v>
      </c>
      <c r="D825" s="22">
        <v>2012</v>
      </c>
      <c r="E825" s="23" t="s">
        <v>146</v>
      </c>
      <c r="F825" s="22">
        <v>53</v>
      </c>
      <c r="G825" s="22">
        <v>663945.95400000003</v>
      </c>
      <c r="H825" s="22">
        <v>1</v>
      </c>
      <c r="I825" s="22">
        <v>1</v>
      </c>
      <c r="J825" s="23" t="s">
        <v>141</v>
      </c>
    </row>
    <row r="826" spans="1:10" x14ac:dyDescent="0.25">
      <c r="A826" t="str">
        <f t="shared" si="12"/>
        <v>2012_jan_54</v>
      </c>
      <c r="C826" s="22">
        <v>12712</v>
      </c>
      <c r="D826" s="22">
        <v>2012</v>
      </c>
      <c r="E826" s="23" t="s">
        <v>146</v>
      </c>
      <c r="F826" s="22">
        <v>54</v>
      </c>
      <c r="G826" s="22">
        <v>0.22600000000000001</v>
      </c>
      <c r="H826" s="22">
        <v>1</v>
      </c>
      <c r="I826" s="22">
        <v>1</v>
      </c>
      <c r="J826" s="23" t="s">
        <v>141</v>
      </c>
    </row>
    <row r="827" spans="1:10" x14ac:dyDescent="0.25">
      <c r="A827" t="str">
        <f t="shared" si="12"/>
        <v>2012_jan_55</v>
      </c>
      <c r="C827" s="22">
        <v>12713</v>
      </c>
      <c r="D827" s="22">
        <v>2012</v>
      </c>
      <c r="E827" s="23" t="s">
        <v>146</v>
      </c>
      <c r="F827" s="22">
        <v>55</v>
      </c>
      <c r="G827" s="22">
        <v>121392.193</v>
      </c>
      <c r="H827" s="22">
        <v>1</v>
      </c>
      <c r="I827" s="22">
        <v>1</v>
      </c>
      <c r="J827" s="23" t="s">
        <v>141</v>
      </c>
    </row>
    <row r="828" spans="1:10" x14ac:dyDescent="0.25">
      <c r="A828" t="str">
        <f t="shared" si="12"/>
        <v>2012_jan_56</v>
      </c>
      <c r="C828" s="22">
        <v>12714</v>
      </c>
      <c r="D828" s="22">
        <v>2012</v>
      </c>
      <c r="E828" s="23" t="s">
        <v>146</v>
      </c>
      <c r="F828" s="22">
        <v>56</v>
      </c>
      <c r="G828" s="22">
        <v>76103.312999999995</v>
      </c>
      <c r="H828" s="22">
        <v>1</v>
      </c>
      <c r="I828" s="22">
        <v>1</v>
      </c>
      <c r="J828" s="23" t="s">
        <v>141</v>
      </c>
    </row>
    <row r="829" spans="1:10" x14ac:dyDescent="0.25">
      <c r="A829" t="str">
        <f t="shared" si="12"/>
        <v>2012_jan_57</v>
      </c>
      <c r="C829" s="22">
        <v>12715</v>
      </c>
      <c r="D829" s="22">
        <v>2012</v>
      </c>
      <c r="E829" s="23" t="s">
        <v>146</v>
      </c>
      <c r="F829" s="22">
        <v>57</v>
      </c>
      <c r="G829" s="22">
        <v>1.595</v>
      </c>
      <c r="H829" s="22">
        <v>1</v>
      </c>
      <c r="I829" s="22">
        <v>1</v>
      </c>
      <c r="J829" s="23" t="s">
        <v>141</v>
      </c>
    </row>
    <row r="830" spans="1:10" x14ac:dyDescent="0.25">
      <c r="A830" t="str">
        <f t="shared" si="12"/>
        <v>2012_jan_58</v>
      </c>
      <c r="C830" s="22">
        <v>12716</v>
      </c>
      <c r="D830" s="22">
        <v>2012</v>
      </c>
      <c r="E830" s="23" t="s">
        <v>146</v>
      </c>
      <c r="F830" s="22">
        <v>58</v>
      </c>
      <c r="G830" s="22">
        <v>4069.3490000000002</v>
      </c>
      <c r="H830" s="22">
        <v>1</v>
      </c>
      <c r="I830" s="22">
        <v>1</v>
      </c>
      <c r="J830" s="23" t="s">
        <v>141</v>
      </c>
    </row>
    <row r="831" spans="1:10" x14ac:dyDescent="0.25">
      <c r="A831" t="str">
        <f t="shared" si="12"/>
        <v>2012_jan_59</v>
      </c>
      <c r="C831" s="22">
        <v>12717</v>
      </c>
      <c r="D831" s="22">
        <v>2012</v>
      </c>
      <c r="E831" s="23" t="s">
        <v>146</v>
      </c>
      <c r="F831" s="22">
        <v>59</v>
      </c>
      <c r="G831" s="22">
        <v>4062.6590000000001</v>
      </c>
      <c r="H831" s="22">
        <v>1</v>
      </c>
      <c r="I831" s="22">
        <v>1</v>
      </c>
      <c r="J831" s="23" t="s">
        <v>141</v>
      </c>
    </row>
    <row r="832" spans="1:10" x14ac:dyDescent="0.25">
      <c r="A832" t="str">
        <f t="shared" si="12"/>
        <v>2012_jan_60</v>
      </c>
      <c r="C832" s="22">
        <v>12718</v>
      </c>
      <c r="D832" s="22">
        <v>2012</v>
      </c>
      <c r="E832" s="23" t="s">
        <v>146</v>
      </c>
      <c r="F832" s="22">
        <v>60</v>
      </c>
      <c r="G832" s="22">
        <v>1.0009999999999999</v>
      </c>
      <c r="H832" s="22">
        <v>1</v>
      </c>
      <c r="I832" s="22">
        <v>1</v>
      </c>
      <c r="J832" s="23" t="s">
        <v>141</v>
      </c>
    </row>
    <row r="833" spans="1:10" x14ac:dyDescent="0.25">
      <c r="A833" t="str">
        <f t="shared" si="12"/>
        <v>2012_jan_61</v>
      </c>
      <c r="C833" s="22">
        <v>12719</v>
      </c>
      <c r="D833" s="22">
        <v>2012</v>
      </c>
      <c r="E833" s="23" t="s">
        <v>146</v>
      </c>
      <c r="F833" s="22">
        <v>61</v>
      </c>
      <c r="G833" s="22">
        <v>251465</v>
      </c>
      <c r="H833" s="22">
        <v>1</v>
      </c>
      <c r="I833" s="22">
        <v>1</v>
      </c>
      <c r="J833" s="23" t="s">
        <v>141</v>
      </c>
    </row>
    <row r="834" spans="1:10" x14ac:dyDescent="0.25">
      <c r="A834" t="str">
        <f t="shared" si="12"/>
        <v>2012_jan_64</v>
      </c>
      <c r="C834" s="22">
        <v>12720</v>
      </c>
      <c r="D834" s="22">
        <v>2012</v>
      </c>
      <c r="E834" s="23" t="s">
        <v>146</v>
      </c>
      <c r="F834" s="22">
        <v>64</v>
      </c>
      <c r="G834" s="22">
        <v>140871</v>
      </c>
      <c r="H834" s="22">
        <v>1</v>
      </c>
      <c r="I834" s="22">
        <v>1</v>
      </c>
      <c r="J834" s="23" t="s">
        <v>141</v>
      </c>
    </row>
    <row r="835" spans="1:10" x14ac:dyDescent="0.25">
      <c r="A835" t="str">
        <f t="shared" si="12"/>
        <v>2012_jan_66</v>
      </c>
      <c r="C835" s="22">
        <v>12721</v>
      </c>
      <c r="D835" s="22">
        <v>2012</v>
      </c>
      <c r="E835" s="23" t="s">
        <v>146</v>
      </c>
      <c r="F835" s="22">
        <v>66</v>
      </c>
      <c r="G835" s="22">
        <v>392336</v>
      </c>
      <c r="H835" s="22">
        <v>1</v>
      </c>
      <c r="I835" s="22">
        <v>1</v>
      </c>
      <c r="J835" s="23" t="s">
        <v>141</v>
      </c>
    </row>
    <row r="836" spans="1:10" ht="30" x14ac:dyDescent="0.25">
      <c r="A836" t="str">
        <f t="shared" si="12"/>
        <v>2001_2001_75</v>
      </c>
      <c r="C836" s="22">
        <v>12722</v>
      </c>
      <c r="D836" s="22">
        <v>2001</v>
      </c>
      <c r="E836" s="23" t="s">
        <v>140</v>
      </c>
      <c r="F836" s="22">
        <v>75</v>
      </c>
      <c r="G836" s="22">
        <v>21.8</v>
      </c>
      <c r="H836" s="22">
        <v>1</v>
      </c>
      <c r="I836" s="22">
        <v>1</v>
      </c>
      <c r="J836" s="23" t="s">
        <v>168</v>
      </c>
    </row>
    <row r="837" spans="1:10" ht="30" x14ac:dyDescent="0.25">
      <c r="A837" t="str">
        <f t="shared" ref="A837:A900" si="13">D837&amp;A$2&amp;E837&amp;A$2&amp;F837</f>
        <v>2002_2002_75</v>
      </c>
      <c r="C837" s="22">
        <v>12723</v>
      </c>
      <c r="D837" s="22">
        <v>2002</v>
      </c>
      <c r="E837" s="23" t="s">
        <v>142</v>
      </c>
      <c r="F837" s="22">
        <v>75</v>
      </c>
      <c r="G837" s="22">
        <v>-6.2</v>
      </c>
      <c r="H837" s="22">
        <v>2</v>
      </c>
      <c r="I837" s="22">
        <v>1</v>
      </c>
      <c r="J837" s="23" t="s">
        <v>168</v>
      </c>
    </row>
    <row r="838" spans="1:10" ht="30" x14ac:dyDescent="0.25">
      <c r="A838" t="str">
        <f t="shared" si="13"/>
        <v>2003_2003_75</v>
      </c>
      <c r="C838" s="22">
        <v>12724</v>
      </c>
      <c r="D838" s="22">
        <v>2003</v>
      </c>
      <c r="E838" s="23" t="s">
        <v>143</v>
      </c>
      <c r="F838" s="22">
        <v>75</v>
      </c>
      <c r="G838" s="22">
        <v>-7.7</v>
      </c>
      <c r="H838" s="22">
        <v>3</v>
      </c>
      <c r="I838" s="22">
        <v>1</v>
      </c>
      <c r="J838" s="23" t="s">
        <v>168</v>
      </c>
    </row>
    <row r="839" spans="1:10" ht="30" x14ac:dyDescent="0.25">
      <c r="A839" t="str">
        <f t="shared" si="13"/>
        <v>2004_2004_75</v>
      </c>
      <c r="C839" s="22">
        <v>12725</v>
      </c>
      <c r="D839" s="22">
        <v>2004</v>
      </c>
      <c r="E839" s="23" t="s">
        <v>144</v>
      </c>
      <c r="F839" s="22">
        <v>75</v>
      </c>
      <c r="G839" s="22">
        <v>38.9</v>
      </c>
      <c r="H839" s="22">
        <v>4</v>
      </c>
      <c r="I839" s="22">
        <v>1</v>
      </c>
      <c r="J839" s="23" t="s">
        <v>168</v>
      </c>
    </row>
    <row r="840" spans="1:10" ht="30" x14ac:dyDescent="0.25">
      <c r="A840" t="str">
        <f t="shared" si="13"/>
        <v>2005_2005_75</v>
      </c>
      <c r="C840" s="22">
        <v>12726</v>
      </c>
      <c r="D840" s="22">
        <v>2005</v>
      </c>
      <c r="E840" s="23" t="s">
        <v>145</v>
      </c>
      <c r="F840" s="22">
        <v>75</v>
      </c>
      <c r="G840" s="22">
        <v>60.2</v>
      </c>
      <c r="H840" s="22">
        <v>5</v>
      </c>
      <c r="I840" s="22">
        <v>1</v>
      </c>
      <c r="J840" s="23" t="s">
        <v>168</v>
      </c>
    </row>
    <row r="841" spans="1:10" ht="30" x14ac:dyDescent="0.25">
      <c r="A841" t="str">
        <f t="shared" si="13"/>
        <v>2006_2006_75</v>
      </c>
      <c r="C841" s="22">
        <v>12727</v>
      </c>
      <c r="D841" s="22">
        <v>2006</v>
      </c>
      <c r="E841" s="23" t="s">
        <v>152</v>
      </c>
      <c r="F841" s="22">
        <v>75</v>
      </c>
      <c r="G841" s="22">
        <v>55.5</v>
      </c>
      <c r="H841" s="22">
        <v>6</v>
      </c>
      <c r="I841" s="22">
        <v>1</v>
      </c>
      <c r="J841" s="23" t="s">
        <v>168</v>
      </c>
    </row>
    <row r="842" spans="1:10" ht="30" x14ac:dyDescent="0.25">
      <c r="A842" t="str">
        <f t="shared" si="13"/>
        <v>2007_2007_75</v>
      </c>
      <c r="C842" s="22">
        <v>12728</v>
      </c>
      <c r="D842" s="22">
        <v>2007</v>
      </c>
      <c r="E842" s="23" t="s">
        <v>163</v>
      </c>
      <c r="F842" s="22">
        <v>75</v>
      </c>
      <c r="G842" s="22">
        <v>-48</v>
      </c>
      <c r="H842" s="22">
        <v>7</v>
      </c>
      <c r="I842" s="22">
        <v>1</v>
      </c>
      <c r="J842" s="23" t="s">
        <v>168</v>
      </c>
    </row>
    <row r="843" spans="1:10" ht="30" x14ac:dyDescent="0.25">
      <c r="A843" t="str">
        <f t="shared" si="13"/>
        <v>2008_2008_75</v>
      </c>
      <c r="C843" s="22">
        <v>12729</v>
      </c>
      <c r="D843" s="22">
        <v>2008</v>
      </c>
      <c r="E843" s="23" t="s">
        <v>164</v>
      </c>
      <c r="F843" s="22">
        <v>75</v>
      </c>
      <c r="G843" s="22">
        <v>1.8</v>
      </c>
      <c r="H843" s="22">
        <v>8</v>
      </c>
      <c r="I843" s="22">
        <v>1</v>
      </c>
      <c r="J843" s="23" t="s">
        <v>168</v>
      </c>
    </row>
    <row r="844" spans="1:10" ht="30" x14ac:dyDescent="0.25">
      <c r="A844" t="str">
        <f t="shared" si="13"/>
        <v>2009_2009_75</v>
      </c>
      <c r="C844" s="22">
        <v>12730</v>
      </c>
      <c r="D844" s="22">
        <v>2009</v>
      </c>
      <c r="E844" s="23" t="s">
        <v>165</v>
      </c>
      <c r="F844" s="22">
        <v>75</v>
      </c>
      <c r="G844" s="22">
        <v>46.2</v>
      </c>
      <c r="H844" s="22">
        <v>9</v>
      </c>
      <c r="I844" s="22">
        <v>1</v>
      </c>
      <c r="J844" s="23" t="s">
        <v>168</v>
      </c>
    </row>
    <row r="845" spans="1:10" ht="30" x14ac:dyDescent="0.25">
      <c r="A845" t="str">
        <f t="shared" si="13"/>
        <v>2010_2010_75</v>
      </c>
      <c r="C845" s="22">
        <v>12731</v>
      </c>
      <c r="D845" s="22">
        <v>2010</v>
      </c>
      <c r="E845" s="23" t="s">
        <v>166</v>
      </c>
      <c r="F845" s="22">
        <v>75</v>
      </c>
      <c r="G845" s="22">
        <v>5.7</v>
      </c>
      <c r="H845" s="22">
        <v>10</v>
      </c>
      <c r="I845" s="22">
        <v>1</v>
      </c>
      <c r="J845" s="23" t="s">
        <v>168</v>
      </c>
    </row>
    <row r="846" spans="1:10" ht="30" x14ac:dyDescent="0.25">
      <c r="A846" t="str">
        <f t="shared" si="13"/>
        <v>2011_2011_75</v>
      </c>
      <c r="C846" s="22">
        <v>12732</v>
      </c>
      <c r="D846" s="22">
        <v>2011</v>
      </c>
      <c r="E846" s="23" t="s">
        <v>167</v>
      </c>
      <c r="F846" s="22">
        <v>75</v>
      </c>
      <c r="G846" s="22">
        <v>-22.9</v>
      </c>
      <c r="H846" s="22">
        <v>11</v>
      </c>
      <c r="I846" s="22">
        <v>1</v>
      </c>
      <c r="J846" s="23" t="s">
        <v>168</v>
      </c>
    </row>
    <row r="847" spans="1:10" ht="30" x14ac:dyDescent="0.25">
      <c r="A847" t="str">
        <f t="shared" si="13"/>
        <v>2001_2001_73</v>
      </c>
      <c r="C847" s="22">
        <v>12733</v>
      </c>
      <c r="D847" s="22">
        <v>2001</v>
      </c>
      <c r="E847" s="23" t="s">
        <v>140</v>
      </c>
      <c r="F847" s="22">
        <v>73</v>
      </c>
      <c r="G847" s="22">
        <v>20.5</v>
      </c>
      <c r="H847" s="22">
        <v>1</v>
      </c>
      <c r="I847" s="22">
        <v>1</v>
      </c>
      <c r="J847" s="23" t="s">
        <v>169</v>
      </c>
    </row>
    <row r="848" spans="1:10" ht="30" x14ac:dyDescent="0.25">
      <c r="A848" t="str">
        <f t="shared" si="13"/>
        <v>2002_2002_73</v>
      </c>
      <c r="C848" s="22">
        <v>12734</v>
      </c>
      <c r="D848" s="22">
        <v>2002</v>
      </c>
      <c r="E848" s="23" t="s">
        <v>142</v>
      </c>
      <c r="F848" s="22">
        <v>73</v>
      </c>
      <c r="G848" s="22">
        <v>24.2</v>
      </c>
      <c r="H848" s="22">
        <v>2</v>
      </c>
      <c r="I848" s="22">
        <v>1</v>
      </c>
      <c r="J848" s="23" t="s">
        <v>169</v>
      </c>
    </row>
    <row r="849" spans="1:10" ht="30" x14ac:dyDescent="0.25">
      <c r="A849" t="str">
        <f t="shared" si="13"/>
        <v>2003_2003_73</v>
      </c>
      <c r="C849" s="22">
        <v>12735</v>
      </c>
      <c r="D849" s="22">
        <v>2003</v>
      </c>
      <c r="E849" s="23" t="s">
        <v>143</v>
      </c>
      <c r="F849" s="22">
        <v>73</v>
      </c>
      <c r="G849" s="22">
        <v>83</v>
      </c>
      <c r="H849" s="22">
        <v>3</v>
      </c>
      <c r="I849" s="22">
        <v>1</v>
      </c>
      <c r="J849" s="23" t="s">
        <v>169</v>
      </c>
    </row>
    <row r="850" spans="1:10" ht="30" x14ac:dyDescent="0.25">
      <c r="A850" t="str">
        <f t="shared" si="13"/>
        <v>2004_2004_73</v>
      </c>
      <c r="C850" s="22">
        <v>12736</v>
      </c>
      <c r="D850" s="22">
        <v>2004</v>
      </c>
      <c r="E850" s="23" t="s">
        <v>144</v>
      </c>
      <c r="F850" s="22">
        <v>73</v>
      </c>
      <c r="G850" s="22">
        <v>-52</v>
      </c>
      <c r="H850" s="22">
        <v>4</v>
      </c>
      <c r="I850" s="22">
        <v>1</v>
      </c>
      <c r="J850" s="23" t="s">
        <v>169</v>
      </c>
    </row>
    <row r="851" spans="1:10" ht="30" x14ac:dyDescent="0.25">
      <c r="A851" t="str">
        <f t="shared" si="13"/>
        <v>2005_2005_73</v>
      </c>
      <c r="C851" s="22">
        <v>12737</v>
      </c>
      <c r="D851" s="22">
        <v>2005</v>
      </c>
      <c r="E851" s="23" t="s">
        <v>145</v>
      </c>
      <c r="F851" s="22">
        <v>73</v>
      </c>
      <c r="G851" s="22">
        <v>-3</v>
      </c>
      <c r="H851" s="22">
        <v>5</v>
      </c>
      <c r="I851" s="22">
        <v>1</v>
      </c>
      <c r="J851" s="23" t="s">
        <v>169</v>
      </c>
    </row>
    <row r="852" spans="1:10" ht="30" x14ac:dyDescent="0.25">
      <c r="A852" t="str">
        <f t="shared" si="13"/>
        <v>2006_2006_73</v>
      </c>
      <c r="C852" s="22">
        <v>12738</v>
      </c>
      <c r="D852" s="22">
        <v>2006</v>
      </c>
      <c r="E852" s="23" t="s">
        <v>152</v>
      </c>
      <c r="F852" s="22">
        <v>73</v>
      </c>
      <c r="G852" s="22">
        <v>-2.2999999999999998</v>
      </c>
      <c r="H852" s="22">
        <v>6</v>
      </c>
      <c r="I852" s="22">
        <v>1</v>
      </c>
      <c r="J852" s="23" t="s">
        <v>169</v>
      </c>
    </row>
    <row r="853" spans="1:10" ht="30" x14ac:dyDescent="0.25">
      <c r="A853" t="str">
        <f t="shared" si="13"/>
        <v>2007_2007_73</v>
      </c>
      <c r="C853" s="22">
        <v>12739</v>
      </c>
      <c r="D853" s="22">
        <v>2007</v>
      </c>
      <c r="E853" s="23" t="s">
        <v>163</v>
      </c>
      <c r="F853" s="22">
        <v>73</v>
      </c>
      <c r="G853" s="22">
        <v>41</v>
      </c>
      <c r="H853" s="22">
        <v>7</v>
      </c>
      <c r="I853" s="22">
        <v>1</v>
      </c>
      <c r="J853" s="23" t="s">
        <v>169</v>
      </c>
    </row>
    <row r="854" spans="1:10" ht="30" x14ac:dyDescent="0.25">
      <c r="A854" t="str">
        <f t="shared" si="13"/>
        <v>2008_2008_73</v>
      </c>
      <c r="C854" s="22">
        <v>12740</v>
      </c>
      <c r="D854" s="22">
        <v>2008</v>
      </c>
      <c r="E854" s="23" t="s">
        <v>164</v>
      </c>
      <c r="F854" s="22">
        <v>73</v>
      </c>
      <c r="G854" s="22">
        <v>3.8</v>
      </c>
      <c r="H854" s="22">
        <v>8</v>
      </c>
      <c r="I854" s="22">
        <v>1</v>
      </c>
      <c r="J854" s="23" t="s">
        <v>169</v>
      </c>
    </row>
    <row r="855" spans="1:10" ht="30" x14ac:dyDescent="0.25">
      <c r="A855" t="str">
        <f t="shared" si="13"/>
        <v>2009_2009_73</v>
      </c>
      <c r="C855" s="22">
        <v>12741</v>
      </c>
      <c r="D855" s="22">
        <v>2009</v>
      </c>
      <c r="E855" s="23" t="s">
        <v>165</v>
      </c>
      <c r="F855" s="22">
        <v>73</v>
      </c>
      <c r="G855" s="22">
        <v>191.3</v>
      </c>
      <c r="H855" s="22">
        <v>9</v>
      </c>
      <c r="I855" s="22">
        <v>1</v>
      </c>
      <c r="J855" s="23" t="s">
        <v>169</v>
      </c>
    </row>
    <row r="856" spans="1:10" ht="30" x14ac:dyDescent="0.25">
      <c r="A856" t="str">
        <f t="shared" si="13"/>
        <v>2010_2010_73</v>
      </c>
      <c r="C856" s="22">
        <v>12742</v>
      </c>
      <c r="D856" s="22">
        <v>2010</v>
      </c>
      <c r="E856" s="23" t="s">
        <v>166</v>
      </c>
      <c r="F856" s="22">
        <v>73</v>
      </c>
      <c r="G856" s="22">
        <v>46.2</v>
      </c>
      <c r="H856" s="22">
        <v>10</v>
      </c>
      <c r="I856" s="22">
        <v>1</v>
      </c>
      <c r="J856" s="23" t="s">
        <v>169</v>
      </c>
    </row>
    <row r="857" spans="1:10" ht="30" x14ac:dyDescent="0.25">
      <c r="A857" t="str">
        <f t="shared" si="13"/>
        <v>2011_2011_73</v>
      </c>
      <c r="C857" s="22">
        <v>12743</v>
      </c>
      <c r="D857" s="22">
        <v>2011</v>
      </c>
      <c r="E857" s="23" t="s">
        <v>167</v>
      </c>
      <c r="F857" s="22">
        <v>73</v>
      </c>
      <c r="G857" s="22">
        <v>-112.7</v>
      </c>
      <c r="H857" s="22">
        <v>11</v>
      </c>
      <c r="I857" s="22">
        <v>1</v>
      </c>
      <c r="J857" s="23" t="s">
        <v>169</v>
      </c>
    </row>
    <row r="858" spans="1:10" x14ac:dyDescent="0.25">
      <c r="A858" t="str">
        <f t="shared" si="13"/>
        <v>2001_2001_72</v>
      </c>
      <c r="C858" s="22">
        <v>12744</v>
      </c>
      <c r="D858" s="22">
        <v>2001</v>
      </c>
      <c r="E858" s="23" t="s">
        <v>140</v>
      </c>
      <c r="F858" s="22">
        <v>72</v>
      </c>
      <c r="G858" s="22">
        <v>35.5</v>
      </c>
      <c r="H858" s="22">
        <v>1</v>
      </c>
      <c r="I858" s="22">
        <v>1</v>
      </c>
      <c r="J858" s="23" t="s">
        <v>170</v>
      </c>
    </row>
    <row r="859" spans="1:10" x14ac:dyDescent="0.25">
      <c r="A859" t="str">
        <f t="shared" si="13"/>
        <v>2002_2002_72</v>
      </c>
      <c r="C859" s="22">
        <v>12745</v>
      </c>
      <c r="D859" s="22">
        <v>2002</v>
      </c>
      <c r="E859" s="23" t="s">
        <v>142</v>
      </c>
      <c r="F859" s="22">
        <v>72</v>
      </c>
      <c r="G859" s="22">
        <v>25.3</v>
      </c>
      <c r="H859" s="22">
        <v>2</v>
      </c>
      <c r="I859" s="22">
        <v>1</v>
      </c>
      <c r="J859" s="23" t="s">
        <v>170</v>
      </c>
    </row>
    <row r="860" spans="1:10" x14ac:dyDescent="0.25">
      <c r="A860" t="str">
        <f t="shared" si="13"/>
        <v>2003_2003_72</v>
      </c>
      <c r="C860" s="22">
        <v>12746</v>
      </c>
      <c r="D860" s="22">
        <v>2003</v>
      </c>
      <c r="E860" s="23" t="s">
        <v>143</v>
      </c>
      <c r="F860" s="22">
        <v>72</v>
      </c>
      <c r="G860" s="22">
        <v>25.2</v>
      </c>
      <c r="H860" s="22">
        <v>3</v>
      </c>
      <c r="I860" s="22">
        <v>1</v>
      </c>
      <c r="J860" s="23" t="s">
        <v>170</v>
      </c>
    </row>
    <row r="861" spans="1:10" x14ac:dyDescent="0.25">
      <c r="A861" t="str">
        <f t="shared" si="13"/>
        <v>2004_2004_72</v>
      </c>
      <c r="C861" s="22">
        <v>12747</v>
      </c>
      <c r="D861" s="22">
        <v>2004</v>
      </c>
      <c r="E861" s="23" t="s">
        <v>144</v>
      </c>
      <c r="F861" s="22">
        <v>72</v>
      </c>
      <c r="G861" s="22">
        <v>31.2</v>
      </c>
      <c r="H861" s="22">
        <v>4</v>
      </c>
      <c r="I861" s="22">
        <v>1</v>
      </c>
      <c r="J861" s="23" t="s">
        <v>170</v>
      </c>
    </row>
    <row r="862" spans="1:10" x14ac:dyDescent="0.25">
      <c r="A862" t="str">
        <f t="shared" si="13"/>
        <v>2005_2005_72</v>
      </c>
      <c r="C862" s="22">
        <v>12748</v>
      </c>
      <c r="D862" s="22">
        <v>2005</v>
      </c>
      <c r="E862" s="23" t="s">
        <v>145</v>
      </c>
      <c r="F862" s="22">
        <v>72</v>
      </c>
      <c r="G862" s="22">
        <v>35.6</v>
      </c>
      <c r="H862" s="22">
        <v>5</v>
      </c>
      <c r="I862" s="22">
        <v>1</v>
      </c>
      <c r="J862" s="23" t="s">
        <v>170</v>
      </c>
    </row>
    <row r="863" spans="1:10" x14ac:dyDescent="0.25">
      <c r="A863" t="str">
        <f t="shared" si="13"/>
        <v>2006_2006_72</v>
      </c>
      <c r="C863" s="22">
        <v>12749</v>
      </c>
      <c r="D863" s="22">
        <v>2006</v>
      </c>
      <c r="E863" s="23" t="s">
        <v>152</v>
      </c>
      <c r="F863" s="22">
        <v>72</v>
      </c>
      <c r="G863" s="22">
        <v>36.299999999999997</v>
      </c>
      <c r="H863" s="22">
        <v>6</v>
      </c>
      <c r="I863" s="22">
        <v>1</v>
      </c>
      <c r="J863" s="23" t="s">
        <v>170</v>
      </c>
    </row>
    <row r="864" spans="1:10" x14ac:dyDescent="0.25">
      <c r="A864" t="str">
        <f t="shared" si="13"/>
        <v>2007_2007_72</v>
      </c>
      <c r="C864" s="22">
        <v>12750</v>
      </c>
      <c r="D864" s="22">
        <v>2007</v>
      </c>
      <c r="E864" s="23" t="s">
        <v>163</v>
      </c>
      <c r="F864" s="22">
        <v>72</v>
      </c>
      <c r="G864" s="22">
        <v>54.6</v>
      </c>
      <c r="H864" s="22">
        <v>7</v>
      </c>
      <c r="I864" s="22">
        <v>1</v>
      </c>
      <c r="J864" s="23" t="s">
        <v>170</v>
      </c>
    </row>
    <row r="865" spans="1:10" x14ac:dyDescent="0.25">
      <c r="A865" t="str">
        <f t="shared" si="13"/>
        <v>2008_2008_72</v>
      </c>
      <c r="C865" s="22">
        <v>12751</v>
      </c>
      <c r="D865" s="22">
        <v>2008</v>
      </c>
      <c r="E865" s="23" t="s">
        <v>164</v>
      </c>
      <c r="F865" s="22">
        <v>72</v>
      </c>
      <c r="G865" s="22">
        <v>38.700000000000003</v>
      </c>
      <c r="H865" s="22">
        <v>8</v>
      </c>
      <c r="I865" s="22">
        <v>1</v>
      </c>
      <c r="J865" s="23" t="s">
        <v>170</v>
      </c>
    </row>
    <row r="866" spans="1:10" x14ac:dyDescent="0.25">
      <c r="A866" t="str">
        <f t="shared" si="13"/>
        <v>2009_2009_72</v>
      </c>
      <c r="C866" s="22">
        <v>12752</v>
      </c>
      <c r="D866" s="22">
        <v>2009</v>
      </c>
      <c r="E866" s="23" t="s">
        <v>165</v>
      </c>
      <c r="F866" s="22">
        <v>72</v>
      </c>
      <c r="G866" s="22">
        <v>-1.9</v>
      </c>
      <c r="H866" s="22">
        <v>9</v>
      </c>
      <c r="I866" s="22">
        <v>1</v>
      </c>
      <c r="J866" s="23" t="s">
        <v>170</v>
      </c>
    </row>
    <row r="867" spans="1:10" x14ac:dyDescent="0.25">
      <c r="A867" t="str">
        <f t="shared" si="13"/>
        <v>2010_2010_72</v>
      </c>
      <c r="C867" s="22">
        <v>12753</v>
      </c>
      <c r="D867" s="22">
        <v>2010</v>
      </c>
      <c r="E867" s="23" t="s">
        <v>166</v>
      </c>
      <c r="F867" s="22">
        <v>72</v>
      </c>
      <c r="G867" s="22">
        <v>32.1</v>
      </c>
      <c r="H867" s="22">
        <v>10</v>
      </c>
      <c r="I867" s="22">
        <v>1</v>
      </c>
      <c r="J867" s="23" t="s">
        <v>170</v>
      </c>
    </row>
    <row r="868" spans="1:10" x14ac:dyDescent="0.25">
      <c r="A868" t="str">
        <f t="shared" si="13"/>
        <v>2011_2011_72</v>
      </c>
      <c r="C868" s="22">
        <v>12754</v>
      </c>
      <c r="D868" s="22">
        <v>2011</v>
      </c>
      <c r="E868" s="23" t="s">
        <v>167</v>
      </c>
      <c r="F868" s="22">
        <v>72</v>
      </c>
      <c r="G868" s="22">
        <v>37.799999999999997</v>
      </c>
      <c r="H868" s="22">
        <v>11</v>
      </c>
      <c r="I868" s="22">
        <v>1</v>
      </c>
      <c r="J868" s="23" t="s">
        <v>170</v>
      </c>
    </row>
    <row r="869" spans="1:10" ht="30" x14ac:dyDescent="0.25">
      <c r="A869" t="str">
        <f t="shared" si="13"/>
        <v>2001_2001_74</v>
      </c>
      <c r="C869" s="22">
        <v>12755</v>
      </c>
      <c r="D869" s="22">
        <v>2001</v>
      </c>
      <c r="E869" s="23" t="s">
        <v>140</v>
      </c>
      <c r="F869" s="22">
        <v>74</v>
      </c>
      <c r="G869" s="22">
        <v>55.8</v>
      </c>
      <c r="H869" s="22">
        <v>1</v>
      </c>
      <c r="I869" s="22">
        <v>1</v>
      </c>
      <c r="J869" s="23" t="s">
        <v>20</v>
      </c>
    </row>
    <row r="870" spans="1:10" ht="30" x14ac:dyDescent="0.25">
      <c r="A870" t="str">
        <f t="shared" si="13"/>
        <v>2002_2002_74</v>
      </c>
      <c r="C870" s="22">
        <v>12756</v>
      </c>
      <c r="D870" s="22">
        <v>2002</v>
      </c>
      <c r="E870" s="23" t="s">
        <v>142</v>
      </c>
      <c r="F870" s="22">
        <v>74</v>
      </c>
      <c r="G870" s="22">
        <v>-5.6</v>
      </c>
      <c r="H870" s="22">
        <v>2</v>
      </c>
      <c r="I870" s="22">
        <v>1</v>
      </c>
      <c r="J870" s="23" t="s">
        <v>20</v>
      </c>
    </row>
    <row r="871" spans="1:10" ht="30" x14ac:dyDescent="0.25">
      <c r="A871" t="str">
        <f t="shared" si="13"/>
        <v>2003_2003_74</v>
      </c>
      <c r="C871" s="22">
        <v>12757</v>
      </c>
      <c r="D871" s="22">
        <v>2003</v>
      </c>
      <c r="E871" s="23" t="s">
        <v>143</v>
      </c>
      <c r="F871" s="22">
        <v>74</v>
      </c>
      <c r="G871" s="22">
        <v>1.5</v>
      </c>
      <c r="H871" s="22">
        <v>3</v>
      </c>
      <c r="I871" s="22">
        <v>1</v>
      </c>
      <c r="J871" s="23" t="s">
        <v>20</v>
      </c>
    </row>
    <row r="872" spans="1:10" ht="30" x14ac:dyDescent="0.25">
      <c r="A872" t="str">
        <f t="shared" si="13"/>
        <v>2004_2004_74</v>
      </c>
      <c r="C872" s="22">
        <v>12758</v>
      </c>
      <c r="D872" s="22">
        <v>2004</v>
      </c>
      <c r="E872" s="23" t="s">
        <v>144</v>
      </c>
      <c r="F872" s="22">
        <v>74</v>
      </c>
      <c r="G872" s="22">
        <v>9.1999999999999993</v>
      </c>
      <c r="H872" s="22">
        <v>4</v>
      </c>
      <c r="I872" s="22">
        <v>1</v>
      </c>
      <c r="J872" s="23" t="s">
        <v>20</v>
      </c>
    </row>
    <row r="873" spans="1:10" ht="30" x14ac:dyDescent="0.25">
      <c r="A873" t="str">
        <f t="shared" si="13"/>
        <v>2005_2005_74</v>
      </c>
      <c r="C873" s="22">
        <v>12759</v>
      </c>
      <c r="D873" s="22">
        <v>2005</v>
      </c>
      <c r="E873" s="23" t="s">
        <v>145</v>
      </c>
      <c r="F873" s="22">
        <v>74</v>
      </c>
      <c r="G873" s="22">
        <v>81.5</v>
      </c>
      <c r="H873" s="22">
        <v>5</v>
      </c>
      <c r="I873" s="22">
        <v>1</v>
      </c>
      <c r="J873" s="23" t="s">
        <v>20</v>
      </c>
    </row>
    <row r="874" spans="1:10" ht="30" x14ac:dyDescent="0.25">
      <c r="A874" t="str">
        <f t="shared" si="13"/>
        <v>2006_2006_74</v>
      </c>
      <c r="C874" s="22">
        <v>12760</v>
      </c>
      <c r="D874" s="22">
        <v>2006</v>
      </c>
      <c r="E874" s="23" t="s">
        <v>152</v>
      </c>
      <c r="F874" s="22">
        <v>74</v>
      </c>
      <c r="G874" s="22">
        <v>13.1</v>
      </c>
      <c r="H874" s="22">
        <v>6</v>
      </c>
      <c r="I874" s="22">
        <v>1</v>
      </c>
      <c r="J874" s="23" t="s">
        <v>20</v>
      </c>
    </row>
    <row r="875" spans="1:10" ht="30" x14ac:dyDescent="0.25">
      <c r="A875" t="str">
        <f t="shared" si="13"/>
        <v>2007_2007_74</v>
      </c>
      <c r="C875" s="22">
        <v>12761</v>
      </c>
      <c r="D875" s="22">
        <v>2007</v>
      </c>
      <c r="E875" s="23" t="s">
        <v>163</v>
      </c>
      <c r="F875" s="22">
        <v>74</v>
      </c>
      <c r="G875" s="22">
        <v>65.900000000000006</v>
      </c>
      <c r="H875" s="22">
        <v>7</v>
      </c>
      <c r="I875" s="22">
        <v>1</v>
      </c>
      <c r="J875" s="23" t="s">
        <v>20</v>
      </c>
    </row>
    <row r="876" spans="1:10" ht="30" x14ac:dyDescent="0.25">
      <c r="A876" t="str">
        <f t="shared" si="13"/>
        <v>2008_2008_74</v>
      </c>
      <c r="C876" s="22">
        <v>12762</v>
      </c>
      <c r="D876" s="22">
        <v>2008</v>
      </c>
      <c r="E876" s="23" t="s">
        <v>164</v>
      </c>
      <c r="F876" s="22">
        <v>74</v>
      </c>
      <c r="G876" s="22">
        <v>16.8</v>
      </c>
      <c r="H876" s="22">
        <v>8</v>
      </c>
      <c r="I876" s="22">
        <v>1</v>
      </c>
      <c r="J876" s="23" t="s">
        <v>20</v>
      </c>
    </row>
    <row r="877" spans="1:10" ht="30" x14ac:dyDescent="0.25">
      <c r="A877" t="str">
        <f t="shared" si="13"/>
        <v>2009_2009_74</v>
      </c>
      <c r="C877" s="22">
        <v>12763</v>
      </c>
      <c r="D877" s="22">
        <v>2009</v>
      </c>
      <c r="E877" s="23" t="s">
        <v>165</v>
      </c>
      <c r="F877" s="22">
        <v>74</v>
      </c>
      <c r="G877" s="22">
        <v>64.5</v>
      </c>
      <c r="H877" s="22">
        <v>9</v>
      </c>
      <c r="I877" s="22">
        <v>1</v>
      </c>
      <c r="J877" s="23" t="s">
        <v>20</v>
      </c>
    </row>
    <row r="878" spans="1:10" ht="30" x14ac:dyDescent="0.25">
      <c r="A878" t="str">
        <f t="shared" si="13"/>
        <v>2010_2010_74</v>
      </c>
      <c r="C878" s="22">
        <v>12764</v>
      </c>
      <c r="D878" s="22">
        <v>2010</v>
      </c>
      <c r="E878" s="23" t="s">
        <v>166</v>
      </c>
      <c r="F878" s="22">
        <v>74</v>
      </c>
      <c r="G878" s="22">
        <v>30.5</v>
      </c>
      <c r="H878" s="22">
        <v>10</v>
      </c>
      <c r="I878" s="22">
        <v>1</v>
      </c>
      <c r="J878" s="23" t="s">
        <v>20</v>
      </c>
    </row>
    <row r="879" spans="1:10" ht="30" x14ac:dyDescent="0.25">
      <c r="A879" t="str">
        <f t="shared" si="13"/>
        <v>2011_2011_74</v>
      </c>
      <c r="C879" s="22">
        <v>12765</v>
      </c>
      <c r="D879" s="22">
        <v>2011</v>
      </c>
      <c r="E879" s="23" t="s">
        <v>167</v>
      </c>
      <c r="F879" s="22">
        <v>74</v>
      </c>
      <c r="G879" s="22">
        <v>28.2</v>
      </c>
      <c r="H879" s="22">
        <v>11</v>
      </c>
      <c r="I879" s="22">
        <v>1</v>
      </c>
      <c r="J879" s="23" t="s">
        <v>20</v>
      </c>
    </row>
    <row r="880" spans="1:10" ht="30" x14ac:dyDescent="0.25">
      <c r="A880" t="str">
        <f t="shared" si="13"/>
        <v>2001_2001_76</v>
      </c>
      <c r="C880" s="22">
        <v>12766</v>
      </c>
      <c r="D880" s="22">
        <v>2001</v>
      </c>
      <c r="E880" s="23" t="s">
        <v>140</v>
      </c>
      <c r="F880" s="22">
        <v>76</v>
      </c>
      <c r="G880" s="22">
        <v>0.6</v>
      </c>
      <c r="H880" s="22">
        <v>1</v>
      </c>
      <c r="I880" s="22">
        <v>1</v>
      </c>
      <c r="J880" s="23" t="s">
        <v>171</v>
      </c>
    </row>
    <row r="881" spans="1:10" ht="30" x14ac:dyDescent="0.25">
      <c r="A881" t="str">
        <f t="shared" si="13"/>
        <v>2002_2002_76</v>
      </c>
      <c r="C881" s="22">
        <v>12767</v>
      </c>
      <c r="D881" s="22">
        <v>2002</v>
      </c>
      <c r="E881" s="23" t="s">
        <v>142</v>
      </c>
      <c r="F881" s="22">
        <v>76</v>
      </c>
      <c r="G881" s="22">
        <v>-31.4</v>
      </c>
      <c r="H881" s="22">
        <v>2</v>
      </c>
      <c r="I881" s="22">
        <v>1</v>
      </c>
      <c r="J881" s="23" t="s">
        <v>171</v>
      </c>
    </row>
    <row r="882" spans="1:10" ht="30" x14ac:dyDescent="0.25">
      <c r="A882" t="str">
        <f t="shared" si="13"/>
        <v>2003_2003_76</v>
      </c>
      <c r="C882" s="22">
        <v>12768</v>
      </c>
      <c r="D882" s="22">
        <v>2003</v>
      </c>
      <c r="E882" s="23" t="s">
        <v>143</v>
      </c>
      <c r="F882" s="22">
        <v>76</v>
      </c>
      <c r="G882" s="22">
        <v>24.4</v>
      </c>
      <c r="H882" s="22">
        <v>3</v>
      </c>
      <c r="I882" s="22">
        <v>1</v>
      </c>
      <c r="J882" s="23" t="s">
        <v>171</v>
      </c>
    </row>
    <row r="883" spans="1:10" ht="30" x14ac:dyDescent="0.25">
      <c r="A883" t="str">
        <f t="shared" si="13"/>
        <v>2004_2004_76</v>
      </c>
      <c r="C883" s="22">
        <v>12769</v>
      </c>
      <c r="D883" s="22">
        <v>2004</v>
      </c>
      <c r="E883" s="23" t="s">
        <v>144</v>
      </c>
      <c r="F883" s="22">
        <v>76</v>
      </c>
      <c r="G883" s="22">
        <v>50.9</v>
      </c>
      <c r="H883" s="22">
        <v>4</v>
      </c>
      <c r="I883" s="22">
        <v>1</v>
      </c>
      <c r="J883" s="23" t="s">
        <v>171</v>
      </c>
    </row>
    <row r="884" spans="1:10" ht="30" x14ac:dyDescent="0.25">
      <c r="A884" t="str">
        <f t="shared" si="13"/>
        <v>2005_2005_76</v>
      </c>
      <c r="C884" s="22">
        <v>12770</v>
      </c>
      <c r="D884" s="22">
        <v>2005</v>
      </c>
      <c r="E884" s="23" t="s">
        <v>145</v>
      </c>
      <c r="F884" s="22">
        <v>76</v>
      </c>
      <c r="G884" s="22">
        <v>39.4</v>
      </c>
      <c r="H884" s="22">
        <v>5</v>
      </c>
      <c r="I884" s="22">
        <v>1</v>
      </c>
      <c r="J884" s="23" t="s">
        <v>171</v>
      </c>
    </row>
    <row r="885" spans="1:10" ht="30" x14ac:dyDescent="0.25">
      <c r="A885" t="str">
        <f t="shared" si="13"/>
        <v>2006_2006_76</v>
      </c>
      <c r="C885" s="22">
        <v>12771</v>
      </c>
      <c r="D885" s="22">
        <v>2006</v>
      </c>
      <c r="E885" s="23" t="s">
        <v>152</v>
      </c>
      <c r="F885" s="22">
        <v>76</v>
      </c>
      <c r="G885" s="22">
        <v>37.200000000000003</v>
      </c>
      <c r="H885" s="22">
        <v>6</v>
      </c>
      <c r="I885" s="22">
        <v>1</v>
      </c>
      <c r="J885" s="23" t="s">
        <v>171</v>
      </c>
    </row>
    <row r="886" spans="1:10" ht="30" x14ac:dyDescent="0.25">
      <c r="A886" t="str">
        <f t="shared" si="13"/>
        <v>2007_2007_76</v>
      </c>
      <c r="C886" s="22">
        <v>12772</v>
      </c>
      <c r="D886" s="22">
        <v>2007</v>
      </c>
      <c r="E886" s="23" t="s">
        <v>163</v>
      </c>
      <c r="F886" s="22">
        <v>76</v>
      </c>
      <c r="G886" s="22">
        <v>-21.7</v>
      </c>
      <c r="H886" s="22">
        <v>7</v>
      </c>
      <c r="I886" s="22">
        <v>1</v>
      </c>
      <c r="J886" s="23" t="s">
        <v>171</v>
      </c>
    </row>
    <row r="887" spans="1:10" ht="30" x14ac:dyDescent="0.25">
      <c r="A887" t="str">
        <f t="shared" si="13"/>
        <v>2008_2008_76</v>
      </c>
      <c r="C887" s="22">
        <v>12773</v>
      </c>
      <c r="D887" s="22">
        <v>2008</v>
      </c>
      <c r="E887" s="23" t="s">
        <v>164</v>
      </c>
      <c r="F887" s="22">
        <v>76</v>
      </c>
      <c r="G887" s="22">
        <v>15.9</v>
      </c>
      <c r="H887" s="22">
        <v>8</v>
      </c>
      <c r="I887" s="22">
        <v>1</v>
      </c>
      <c r="J887" s="23" t="s">
        <v>171</v>
      </c>
    </row>
    <row r="888" spans="1:10" ht="30" x14ac:dyDescent="0.25">
      <c r="A888" t="str">
        <f t="shared" si="13"/>
        <v>2009_2009_76</v>
      </c>
      <c r="C888" s="22">
        <v>12774</v>
      </c>
      <c r="D888" s="22">
        <v>2009</v>
      </c>
      <c r="E888" s="23" t="s">
        <v>165</v>
      </c>
      <c r="F888" s="22">
        <v>76</v>
      </c>
      <c r="G888" s="22">
        <v>-27.4</v>
      </c>
      <c r="H888" s="22">
        <v>9</v>
      </c>
      <c r="I888" s="22">
        <v>1</v>
      </c>
      <c r="J888" s="23" t="s">
        <v>171</v>
      </c>
    </row>
    <row r="889" spans="1:10" ht="30" x14ac:dyDescent="0.25">
      <c r="A889" t="str">
        <f t="shared" si="13"/>
        <v>2010_2010_76</v>
      </c>
      <c r="C889" s="22">
        <v>12775</v>
      </c>
      <c r="D889" s="22">
        <v>2010</v>
      </c>
      <c r="E889" s="23" t="s">
        <v>166</v>
      </c>
      <c r="F889" s="22">
        <v>76</v>
      </c>
      <c r="G889" s="22">
        <v>20.8</v>
      </c>
      <c r="H889" s="22">
        <v>10</v>
      </c>
      <c r="I889" s="22">
        <v>1</v>
      </c>
      <c r="J889" s="23" t="s">
        <v>171</v>
      </c>
    </row>
    <row r="890" spans="1:10" ht="30" x14ac:dyDescent="0.25">
      <c r="A890" t="str">
        <f t="shared" si="13"/>
        <v>2011_2011_76</v>
      </c>
      <c r="C890" s="22">
        <v>12776</v>
      </c>
      <c r="D890" s="22">
        <v>2011</v>
      </c>
      <c r="E890" s="23" t="s">
        <v>167</v>
      </c>
      <c r="F890" s="22">
        <v>76</v>
      </c>
      <c r="G890" s="22">
        <v>50.3</v>
      </c>
      <c r="H890" s="22">
        <v>11</v>
      </c>
      <c r="I890" s="22">
        <v>1</v>
      </c>
      <c r="J890" s="23" t="s">
        <v>171</v>
      </c>
    </row>
    <row r="891" spans="1:10" ht="30" x14ac:dyDescent="0.25">
      <c r="A891" t="str">
        <f t="shared" si="13"/>
        <v>2006_jan_10</v>
      </c>
      <c r="C891" s="22">
        <v>12777</v>
      </c>
      <c r="D891" s="22">
        <v>2006</v>
      </c>
      <c r="E891" s="23" t="s">
        <v>146</v>
      </c>
      <c r="F891" s="22">
        <v>10</v>
      </c>
      <c r="G891" s="22">
        <v>56468.874000000003</v>
      </c>
      <c r="H891" s="22">
        <v>1</v>
      </c>
      <c r="I891" s="22">
        <v>1</v>
      </c>
      <c r="J891" s="23" t="s">
        <v>168</v>
      </c>
    </row>
    <row r="892" spans="1:10" ht="30" x14ac:dyDescent="0.25">
      <c r="A892" t="str">
        <f t="shared" si="13"/>
        <v>2006_feb_10</v>
      </c>
      <c r="C892" s="22">
        <v>12778</v>
      </c>
      <c r="D892" s="22">
        <v>2006</v>
      </c>
      <c r="E892" s="23" t="s">
        <v>147</v>
      </c>
      <c r="F892" s="22">
        <v>10</v>
      </c>
      <c r="G892" s="22">
        <v>61768.754000000001</v>
      </c>
      <c r="H892" s="22">
        <v>2</v>
      </c>
      <c r="I892" s="22">
        <v>1</v>
      </c>
      <c r="J892" s="23" t="s">
        <v>168</v>
      </c>
    </row>
    <row r="893" spans="1:10" ht="30" x14ac:dyDescent="0.25">
      <c r="A893" t="str">
        <f t="shared" si="13"/>
        <v>2006_mrt_10</v>
      </c>
      <c r="C893" s="22">
        <v>12779</v>
      </c>
      <c r="D893" s="22">
        <v>2006</v>
      </c>
      <c r="E893" s="23" t="s">
        <v>148</v>
      </c>
      <c r="F893" s="22">
        <v>10</v>
      </c>
      <c r="G893" s="22">
        <v>64045.248</v>
      </c>
      <c r="H893" s="22">
        <v>3</v>
      </c>
      <c r="I893" s="22">
        <v>1</v>
      </c>
      <c r="J893" s="23" t="s">
        <v>168</v>
      </c>
    </row>
    <row r="894" spans="1:10" ht="30" x14ac:dyDescent="0.25">
      <c r="A894" t="str">
        <f t="shared" si="13"/>
        <v>2006_apr_10</v>
      </c>
      <c r="C894" s="22">
        <v>12780</v>
      </c>
      <c r="D894" s="22">
        <v>2006</v>
      </c>
      <c r="E894" s="23" t="s">
        <v>149</v>
      </c>
      <c r="F894" s="22">
        <v>10</v>
      </c>
      <c r="G894" s="22">
        <v>60230.03</v>
      </c>
      <c r="H894" s="22">
        <v>4</v>
      </c>
      <c r="I894" s="22">
        <v>1</v>
      </c>
      <c r="J894" s="23" t="s">
        <v>168</v>
      </c>
    </row>
    <row r="895" spans="1:10" ht="30" x14ac:dyDescent="0.25">
      <c r="A895" t="str">
        <f t="shared" si="13"/>
        <v>2006_mei_10</v>
      </c>
      <c r="C895" s="22">
        <v>12781</v>
      </c>
      <c r="D895" s="22">
        <v>2006</v>
      </c>
      <c r="E895" s="23" t="s">
        <v>150</v>
      </c>
      <c r="F895" s="22">
        <v>10</v>
      </c>
      <c r="G895" s="22">
        <v>57219.28</v>
      </c>
      <c r="H895" s="22">
        <v>5</v>
      </c>
      <c r="I895" s="22">
        <v>1</v>
      </c>
      <c r="J895" s="23" t="s">
        <v>168</v>
      </c>
    </row>
    <row r="896" spans="1:10" ht="30" x14ac:dyDescent="0.25">
      <c r="A896" t="str">
        <f t="shared" si="13"/>
        <v>2006_jun_10</v>
      </c>
      <c r="C896" s="22">
        <v>12782</v>
      </c>
      <c r="D896" s="22">
        <v>2006</v>
      </c>
      <c r="E896" s="23" t="s">
        <v>151</v>
      </c>
      <c r="F896" s="22">
        <v>10</v>
      </c>
      <c r="G896" s="22">
        <v>56655.353000000003</v>
      </c>
      <c r="H896" s="22">
        <v>6</v>
      </c>
      <c r="I896" s="22">
        <v>1</v>
      </c>
      <c r="J896" s="23" t="s">
        <v>168</v>
      </c>
    </row>
    <row r="897" spans="1:10" ht="30" x14ac:dyDescent="0.25">
      <c r="A897" t="str">
        <f t="shared" si="13"/>
        <v>2006_jul_10</v>
      </c>
      <c r="C897" s="22">
        <v>12783</v>
      </c>
      <c r="D897" s="22">
        <v>2006</v>
      </c>
      <c r="E897" s="23" t="s">
        <v>153</v>
      </c>
      <c r="F897" s="22">
        <v>10</v>
      </c>
      <c r="G897" s="22">
        <v>52951.769</v>
      </c>
      <c r="H897" s="22">
        <v>7</v>
      </c>
      <c r="I897" s="22">
        <v>1</v>
      </c>
      <c r="J897" s="23" t="s">
        <v>168</v>
      </c>
    </row>
    <row r="898" spans="1:10" ht="30" x14ac:dyDescent="0.25">
      <c r="A898" t="str">
        <f t="shared" si="13"/>
        <v>2006_aug_10</v>
      </c>
      <c r="C898" s="22">
        <v>12784</v>
      </c>
      <c r="D898" s="22">
        <v>2006</v>
      </c>
      <c r="E898" s="23" t="s">
        <v>154</v>
      </c>
      <c r="F898" s="22">
        <v>10</v>
      </c>
      <c r="G898" s="22">
        <v>50744.364000000001</v>
      </c>
      <c r="H898" s="22">
        <v>8</v>
      </c>
      <c r="I898" s="22">
        <v>1</v>
      </c>
      <c r="J898" s="23" t="s">
        <v>168</v>
      </c>
    </row>
    <row r="899" spans="1:10" ht="30" x14ac:dyDescent="0.25">
      <c r="A899" t="str">
        <f t="shared" si="13"/>
        <v>2006_sep_10</v>
      </c>
      <c r="C899" s="22">
        <v>12785</v>
      </c>
      <c r="D899" s="22">
        <v>2006</v>
      </c>
      <c r="E899" s="23" t="s">
        <v>155</v>
      </c>
      <c r="F899" s="22">
        <v>10</v>
      </c>
      <c r="G899" s="22">
        <v>53338.487000000001</v>
      </c>
      <c r="H899" s="22">
        <v>9</v>
      </c>
      <c r="I899" s="22">
        <v>1</v>
      </c>
      <c r="J899" s="23" t="s">
        <v>168</v>
      </c>
    </row>
    <row r="900" spans="1:10" ht="30" x14ac:dyDescent="0.25">
      <c r="A900" t="str">
        <f t="shared" si="13"/>
        <v>2006_okt_10</v>
      </c>
      <c r="C900" s="22">
        <v>12786</v>
      </c>
      <c r="D900" s="22">
        <v>2006</v>
      </c>
      <c r="E900" s="23" t="s">
        <v>156</v>
      </c>
      <c r="F900" s="22">
        <v>10</v>
      </c>
      <c r="G900" s="22">
        <v>49371.334999999999</v>
      </c>
      <c r="H900" s="22">
        <v>10</v>
      </c>
      <c r="I900" s="22">
        <v>1</v>
      </c>
      <c r="J900" s="23" t="s">
        <v>168</v>
      </c>
    </row>
    <row r="901" spans="1:10" ht="30" x14ac:dyDescent="0.25">
      <c r="A901" t="str">
        <f t="shared" ref="A901:A964" si="14">D901&amp;A$2&amp;E901&amp;A$2&amp;F901</f>
        <v>2006_nov_10</v>
      </c>
      <c r="C901" s="22">
        <v>12787</v>
      </c>
      <c r="D901" s="22">
        <v>2006</v>
      </c>
      <c r="E901" s="23" t="s">
        <v>157</v>
      </c>
      <c r="F901" s="22">
        <v>10</v>
      </c>
      <c r="G901" s="22">
        <v>50656.881999999998</v>
      </c>
      <c r="H901" s="22">
        <v>11</v>
      </c>
      <c r="I901" s="22">
        <v>1</v>
      </c>
      <c r="J901" s="23" t="s">
        <v>168</v>
      </c>
    </row>
    <row r="902" spans="1:10" ht="30" x14ac:dyDescent="0.25">
      <c r="A902" t="str">
        <f t="shared" si="14"/>
        <v>2006_dec_10</v>
      </c>
      <c r="C902" s="22">
        <v>12788</v>
      </c>
      <c r="D902" s="22">
        <v>2006</v>
      </c>
      <c r="E902" s="23" t="s">
        <v>158</v>
      </c>
      <c r="F902" s="22">
        <v>10</v>
      </c>
      <c r="G902" s="22">
        <v>54731.033000000003</v>
      </c>
      <c r="H902" s="22">
        <v>12</v>
      </c>
      <c r="I902" s="22">
        <v>1</v>
      </c>
      <c r="J902" s="23" t="s">
        <v>168</v>
      </c>
    </row>
    <row r="903" spans="1:10" ht="30" x14ac:dyDescent="0.25">
      <c r="A903" t="str">
        <f t="shared" si="14"/>
        <v>2007_jan_10</v>
      </c>
      <c r="C903" s="22">
        <v>12789</v>
      </c>
      <c r="D903" s="22">
        <v>2007</v>
      </c>
      <c r="E903" s="23" t="s">
        <v>146</v>
      </c>
      <c r="F903" s="22">
        <v>10</v>
      </c>
      <c r="G903" s="22">
        <v>52700.837</v>
      </c>
      <c r="H903" s="22">
        <v>1</v>
      </c>
      <c r="I903" s="22">
        <v>1</v>
      </c>
      <c r="J903" s="23" t="s">
        <v>168</v>
      </c>
    </row>
    <row r="904" spans="1:10" ht="30" x14ac:dyDescent="0.25">
      <c r="A904" t="str">
        <f t="shared" si="14"/>
        <v>2007_feb_10</v>
      </c>
      <c r="C904" s="22">
        <v>12790</v>
      </c>
      <c r="D904" s="22">
        <v>2007</v>
      </c>
      <c r="E904" s="23" t="s">
        <v>147</v>
      </c>
      <c r="F904" s="22">
        <v>10</v>
      </c>
      <c r="G904" s="22">
        <v>57254.947</v>
      </c>
      <c r="H904" s="22">
        <v>2</v>
      </c>
      <c r="I904" s="22">
        <v>1</v>
      </c>
      <c r="J904" s="23" t="s">
        <v>168</v>
      </c>
    </row>
    <row r="905" spans="1:10" ht="30" x14ac:dyDescent="0.25">
      <c r="A905" t="str">
        <f t="shared" si="14"/>
        <v>2007_mrt_10</v>
      </c>
      <c r="C905" s="22">
        <v>12791</v>
      </c>
      <c r="D905" s="22">
        <v>2007</v>
      </c>
      <c r="E905" s="23" t="s">
        <v>148</v>
      </c>
      <c r="F905" s="22">
        <v>10</v>
      </c>
      <c r="G905" s="22">
        <v>51650.072999999997</v>
      </c>
      <c r="H905" s="22">
        <v>3</v>
      </c>
      <c r="I905" s="22">
        <v>1</v>
      </c>
      <c r="J905" s="23" t="s">
        <v>168</v>
      </c>
    </row>
    <row r="906" spans="1:10" ht="30" x14ac:dyDescent="0.25">
      <c r="A906" t="str">
        <f t="shared" si="14"/>
        <v>2007_apr_10</v>
      </c>
      <c r="C906" s="22">
        <v>12792</v>
      </c>
      <c r="D906" s="22">
        <v>2007</v>
      </c>
      <c r="E906" s="23" t="s">
        <v>149</v>
      </c>
      <c r="F906" s="22">
        <v>10</v>
      </c>
      <c r="G906" s="22">
        <v>47882.036999999997</v>
      </c>
      <c r="H906" s="22">
        <v>4</v>
      </c>
      <c r="I906" s="22">
        <v>1</v>
      </c>
      <c r="J906" s="23" t="s">
        <v>168</v>
      </c>
    </row>
    <row r="907" spans="1:10" ht="30" x14ac:dyDescent="0.25">
      <c r="A907" t="str">
        <f t="shared" si="14"/>
        <v>2007_mei_10</v>
      </c>
      <c r="C907" s="22">
        <v>12793</v>
      </c>
      <c r="D907" s="22">
        <v>2007</v>
      </c>
      <c r="E907" s="23" t="s">
        <v>150</v>
      </c>
      <c r="F907" s="22">
        <v>10</v>
      </c>
      <c r="G907" s="22">
        <v>42183.923999999999</v>
      </c>
      <c r="H907" s="22">
        <v>5</v>
      </c>
      <c r="I907" s="22">
        <v>1</v>
      </c>
      <c r="J907" s="23" t="s">
        <v>168</v>
      </c>
    </row>
    <row r="908" spans="1:10" ht="30" x14ac:dyDescent="0.25">
      <c r="A908" t="str">
        <f t="shared" si="14"/>
        <v>2007_jun_10</v>
      </c>
      <c r="C908" s="22">
        <v>12794</v>
      </c>
      <c r="D908" s="22">
        <v>2007</v>
      </c>
      <c r="E908" s="23" t="s">
        <v>151</v>
      </c>
      <c r="F908" s="22">
        <v>10</v>
      </c>
      <c r="G908" s="22">
        <v>36643.502999999997</v>
      </c>
      <c r="H908" s="22">
        <v>6</v>
      </c>
      <c r="I908" s="22">
        <v>1</v>
      </c>
      <c r="J908" s="23" t="s">
        <v>168</v>
      </c>
    </row>
    <row r="909" spans="1:10" ht="30" x14ac:dyDescent="0.25">
      <c r="A909" t="str">
        <f t="shared" si="14"/>
        <v>2007_jul_10</v>
      </c>
      <c r="C909" s="22">
        <v>12795</v>
      </c>
      <c r="D909" s="22">
        <v>2007</v>
      </c>
      <c r="E909" s="23" t="s">
        <v>153</v>
      </c>
      <c r="F909" s="22">
        <v>10</v>
      </c>
      <c r="G909" s="22">
        <v>33197.732000000004</v>
      </c>
      <c r="H909" s="22">
        <v>7</v>
      </c>
      <c r="I909" s="22">
        <v>1</v>
      </c>
      <c r="J909" s="23" t="s">
        <v>168</v>
      </c>
    </row>
    <row r="910" spans="1:10" ht="30" x14ac:dyDescent="0.25">
      <c r="A910" t="str">
        <f t="shared" si="14"/>
        <v>2007_aug_10</v>
      </c>
      <c r="C910" s="22">
        <v>12796</v>
      </c>
      <c r="D910" s="22">
        <v>2007</v>
      </c>
      <c r="E910" s="23" t="s">
        <v>154</v>
      </c>
      <c r="F910" s="22">
        <v>10</v>
      </c>
      <c r="G910" s="22">
        <v>32698.257000000001</v>
      </c>
      <c r="H910" s="22">
        <v>8</v>
      </c>
      <c r="I910" s="22">
        <v>1</v>
      </c>
      <c r="J910" s="23" t="s">
        <v>168</v>
      </c>
    </row>
    <row r="911" spans="1:10" ht="30" x14ac:dyDescent="0.25">
      <c r="A911" t="str">
        <f t="shared" si="14"/>
        <v>2007_sep_10</v>
      </c>
      <c r="C911" s="22">
        <v>12797</v>
      </c>
      <c r="D911" s="22">
        <v>2007</v>
      </c>
      <c r="E911" s="23" t="s">
        <v>155</v>
      </c>
      <c r="F911" s="22">
        <v>10</v>
      </c>
      <c r="G911" s="22">
        <v>31096.203000000001</v>
      </c>
      <c r="H911" s="22">
        <v>9</v>
      </c>
      <c r="I911" s="22">
        <v>1</v>
      </c>
      <c r="J911" s="23" t="s">
        <v>168</v>
      </c>
    </row>
    <row r="912" spans="1:10" ht="30" x14ac:dyDescent="0.25">
      <c r="A912" t="str">
        <f t="shared" si="14"/>
        <v>2007_okt_10</v>
      </c>
      <c r="C912" s="22">
        <v>12798</v>
      </c>
      <c r="D912" s="22">
        <v>2007</v>
      </c>
      <c r="E912" s="23" t="s">
        <v>156</v>
      </c>
      <c r="F912" s="22">
        <v>10</v>
      </c>
      <c r="G912" s="22">
        <v>27041.567999999999</v>
      </c>
      <c r="H912" s="22">
        <v>10</v>
      </c>
      <c r="I912" s="22">
        <v>1</v>
      </c>
      <c r="J912" s="23" t="s">
        <v>168</v>
      </c>
    </row>
    <row r="913" spans="1:10" ht="30" x14ac:dyDescent="0.25">
      <c r="A913" t="str">
        <f t="shared" si="14"/>
        <v>2007_nov_10</v>
      </c>
      <c r="C913" s="22">
        <v>12799</v>
      </c>
      <c r="D913" s="22">
        <v>2007</v>
      </c>
      <c r="E913" s="23" t="s">
        <v>157</v>
      </c>
      <c r="F913" s="22">
        <v>10</v>
      </c>
      <c r="G913" s="22">
        <v>29794.506000000001</v>
      </c>
      <c r="H913" s="22">
        <v>11</v>
      </c>
      <c r="I913" s="22">
        <v>1</v>
      </c>
      <c r="J913" s="23" t="s">
        <v>168</v>
      </c>
    </row>
    <row r="914" spans="1:10" ht="30" x14ac:dyDescent="0.25">
      <c r="A914" t="str">
        <f t="shared" si="14"/>
        <v>2007_dec_10</v>
      </c>
      <c r="C914" s="22">
        <v>12800</v>
      </c>
      <c r="D914" s="22">
        <v>2007</v>
      </c>
      <c r="E914" s="23" t="s">
        <v>158</v>
      </c>
      <c r="F914" s="22">
        <v>10</v>
      </c>
      <c r="G914" s="22">
        <v>36321.237999999998</v>
      </c>
      <c r="H914" s="22">
        <v>12</v>
      </c>
      <c r="I914" s="22">
        <v>1</v>
      </c>
      <c r="J914" s="23" t="s">
        <v>168</v>
      </c>
    </row>
    <row r="915" spans="1:10" ht="30" x14ac:dyDescent="0.25">
      <c r="A915" t="str">
        <f t="shared" si="14"/>
        <v>2008_jan_10</v>
      </c>
      <c r="C915" s="22">
        <v>12801</v>
      </c>
      <c r="D915" s="22">
        <v>2008</v>
      </c>
      <c r="E915" s="23" t="s">
        <v>146</v>
      </c>
      <c r="F915" s="22">
        <v>10</v>
      </c>
      <c r="G915" s="22">
        <v>35440.803</v>
      </c>
      <c r="H915" s="22">
        <v>1</v>
      </c>
      <c r="I915" s="22">
        <v>1</v>
      </c>
      <c r="J915" s="23" t="s">
        <v>168</v>
      </c>
    </row>
    <row r="916" spans="1:10" ht="30" x14ac:dyDescent="0.25">
      <c r="A916" t="str">
        <f t="shared" si="14"/>
        <v>2008_feb_10</v>
      </c>
      <c r="C916" s="22">
        <v>12802</v>
      </c>
      <c r="D916" s="22">
        <v>2008</v>
      </c>
      <c r="E916" s="23" t="s">
        <v>147</v>
      </c>
      <c r="F916" s="22">
        <v>10</v>
      </c>
      <c r="G916" s="22">
        <v>41233.279000000002</v>
      </c>
      <c r="H916" s="22">
        <v>2</v>
      </c>
      <c r="I916" s="22">
        <v>1</v>
      </c>
      <c r="J916" s="23" t="s">
        <v>168</v>
      </c>
    </row>
    <row r="917" spans="1:10" ht="30" x14ac:dyDescent="0.25">
      <c r="A917" t="str">
        <f t="shared" si="14"/>
        <v>2008_mrt_10</v>
      </c>
      <c r="C917" s="22">
        <v>12803</v>
      </c>
      <c r="D917" s="22">
        <v>2008</v>
      </c>
      <c r="E917" s="23" t="s">
        <v>148</v>
      </c>
      <c r="F917" s="22">
        <v>10</v>
      </c>
      <c r="G917" s="22">
        <v>51556.832999999999</v>
      </c>
      <c r="H917" s="22">
        <v>3</v>
      </c>
      <c r="I917" s="22">
        <v>1</v>
      </c>
      <c r="J917" s="23" t="s">
        <v>168</v>
      </c>
    </row>
    <row r="918" spans="1:10" ht="30" x14ac:dyDescent="0.25">
      <c r="A918" t="str">
        <f t="shared" si="14"/>
        <v>2008_apr_10</v>
      </c>
      <c r="C918" s="22">
        <v>12804</v>
      </c>
      <c r="D918" s="22">
        <v>2008</v>
      </c>
      <c r="E918" s="23" t="s">
        <v>149</v>
      </c>
      <c r="F918" s="22">
        <v>10</v>
      </c>
      <c r="G918" s="22">
        <v>46073.985999999997</v>
      </c>
      <c r="H918" s="22">
        <v>4</v>
      </c>
      <c r="I918" s="22">
        <v>1</v>
      </c>
      <c r="J918" s="23" t="s">
        <v>168</v>
      </c>
    </row>
    <row r="919" spans="1:10" ht="30" x14ac:dyDescent="0.25">
      <c r="A919" t="str">
        <f t="shared" si="14"/>
        <v>2008_mei_10</v>
      </c>
      <c r="C919" s="22">
        <v>12805</v>
      </c>
      <c r="D919" s="22">
        <v>2008</v>
      </c>
      <c r="E919" s="23" t="s">
        <v>150</v>
      </c>
      <c r="F919" s="22">
        <v>10</v>
      </c>
      <c r="G919" s="22">
        <v>47704.826999999997</v>
      </c>
      <c r="H919" s="22">
        <v>5</v>
      </c>
      <c r="I919" s="22">
        <v>1</v>
      </c>
      <c r="J919" s="23" t="s">
        <v>168</v>
      </c>
    </row>
    <row r="920" spans="1:10" ht="30" x14ac:dyDescent="0.25">
      <c r="A920" t="str">
        <f t="shared" si="14"/>
        <v>2008_jun_10</v>
      </c>
      <c r="C920" s="22">
        <v>12806</v>
      </c>
      <c r="D920" s="22">
        <v>2008</v>
      </c>
      <c r="E920" s="23" t="s">
        <v>151</v>
      </c>
      <c r="F920" s="22">
        <v>10</v>
      </c>
      <c r="G920" s="22">
        <v>49606.116999999998</v>
      </c>
      <c r="H920" s="22">
        <v>6</v>
      </c>
      <c r="I920" s="22">
        <v>1</v>
      </c>
      <c r="J920" s="23" t="s">
        <v>168</v>
      </c>
    </row>
    <row r="921" spans="1:10" ht="30" x14ac:dyDescent="0.25">
      <c r="A921" t="str">
        <f t="shared" si="14"/>
        <v>2008_jul_10</v>
      </c>
      <c r="C921" s="22">
        <v>12807</v>
      </c>
      <c r="D921" s="22">
        <v>2008</v>
      </c>
      <c r="E921" s="23" t="s">
        <v>153</v>
      </c>
      <c r="F921" s="22">
        <v>10</v>
      </c>
      <c r="G921" s="22">
        <v>45003.705000000002</v>
      </c>
      <c r="H921" s="22">
        <v>7</v>
      </c>
      <c r="I921" s="22">
        <v>1</v>
      </c>
      <c r="J921" s="23" t="s">
        <v>168</v>
      </c>
    </row>
    <row r="922" spans="1:10" ht="30" x14ac:dyDescent="0.25">
      <c r="A922" t="str">
        <f t="shared" si="14"/>
        <v>2008_aug_10</v>
      </c>
      <c r="C922" s="22">
        <v>12808</v>
      </c>
      <c r="D922" s="22">
        <v>2008</v>
      </c>
      <c r="E922" s="23" t="s">
        <v>154</v>
      </c>
      <c r="F922" s="22">
        <v>10</v>
      </c>
      <c r="G922" s="22">
        <v>50273.675999999999</v>
      </c>
      <c r="H922" s="22">
        <v>8</v>
      </c>
      <c r="I922" s="22">
        <v>1</v>
      </c>
      <c r="J922" s="23" t="s">
        <v>168</v>
      </c>
    </row>
    <row r="923" spans="1:10" ht="30" x14ac:dyDescent="0.25">
      <c r="A923" t="str">
        <f t="shared" si="14"/>
        <v>2008_sep_10</v>
      </c>
      <c r="C923" s="22">
        <v>12809</v>
      </c>
      <c r="D923" s="22">
        <v>2008</v>
      </c>
      <c r="E923" s="23" t="s">
        <v>155</v>
      </c>
      <c r="F923" s="22">
        <v>10</v>
      </c>
      <c r="G923" s="22">
        <v>52697.47</v>
      </c>
      <c r="H923" s="22">
        <v>9</v>
      </c>
      <c r="I923" s="22">
        <v>1</v>
      </c>
      <c r="J923" s="23" t="s">
        <v>168</v>
      </c>
    </row>
    <row r="924" spans="1:10" ht="30" x14ac:dyDescent="0.25">
      <c r="A924" t="str">
        <f t="shared" si="14"/>
        <v>2008_okt_10</v>
      </c>
      <c r="C924" s="22">
        <v>12810</v>
      </c>
      <c r="D924" s="22">
        <v>2008</v>
      </c>
      <c r="E924" s="23" t="s">
        <v>156</v>
      </c>
      <c r="F924" s="22">
        <v>10</v>
      </c>
      <c r="G924" s="22">
        <v>51259.987999999998</v>
      </c>
      <c r="H924" s="22">
        <v>10</v>
      </c>
      <c r="I924" s="22">
        <v>1</v>
      </c>
      <c r="J924" s="23" t="s">
        <v>168</v>
      </c>
    </row>
    <row r="925" spans="1:10" ht="30" x14ac:dyDescent="0.25">
      <c r="A925" t="str">
        <f t="shared" si="14"/>
        <v>2008_nov_10</v>
      </c>
      <c r="C925" s="22">
        <v>12811</v>
      </c>
      <c r="D925" s="22">
        <v>2008</v>
      </c>
      <c r="E925" s="23" t="s">
        <v>157</v>
      </c>
      <c r="F925" s="22">
        <v>10</v>
      </c>
      <c r="G925" s="22">
        <v>50914.694000000003</v>
      </c>
      <c r="H925" s="22">
        <v>11</v>
      </c>
      <c r="I925" s="22">
        <v>1</v>
      </c>
      <c r="J925" s="23" t="s">
        <v>168</v>
      </c>
    </row>
    <row r="926" spans="1:10" ht="30" x14ac:dyDescent="0.25">
      <c r="A926" t="str">
        <f t="shared" si="14"/>
        <v>2008_dec_10</v>
      </c>
      <c r="C926" s="22">
        <v>12812</v>
      </c>
      <c r="D926" s="22">
        <v>2008</v>
      </c>
      <c r="E926" s="23" t="s">
        <v>158</v>
      </c>
      <c r="F926" s="22">
        <v>10</v>
      </c>
      <c r="G926" s="22">
        <v>57999.595999999998</v>
      </c>
      <c r="H926" s="22">
        <v>12</v>
      </c>
      <c r="I926" s="22">
        <v>1</v>
      </c>
      <c r="J926" s="23" t="s">
        <v>168</v>
      </c>
    </row>
    <row r="927" spans="1:10" ht="30" x14ac:dyDescent="0.25">
      <c r="A927" t="str">
        <f t="shared" si="14"/>
        <v>2009_jan_10</v>
      </c>
      <c r="C927" s="22">
        <v>12813</v>
      </c>
      <c r="D927" s="22">
        <v>2009</v>
      </c>
      <c r="E927" s="23" t="s">
        <v>146</v>
      </c>
      <c r="F927" s="22">
        <v>10</v>
      </c>
      <c r="G927" s="22">
        <v>58563.523000000001</v>
      </c>
      <c r="H927" s="22">
        <v>1</v>
      </c>
      <c r="I927" s="22">
        <v>1</v>
      </c>
      <c r="J927" s="23" t="s">
        <v>168</v>
      </c>
    </row>
    <row r="928" spans="1:10" ht="30" x14ac:dyDescent="0.25">
      <c r="A928" t="str">
        <f t="shared" si="14"/>
        <v>2009_feb_10</v>
      </c>
      <c r="C928" s="22">
        <v>12814</v>
      </c>
      <c r="D928" s="22">
        <v>2009</v>
      </c>
      <c r="E928" s="23" t="s">
        <v>147</v>
      </c>
      <c r="F928" s="22">
        <v>10</v>
      </c>
      <c r="G928" s="22">
        <v>58141.139000000003</v>
      </c>
      <c r="H928" s="22">
        <v>2</v>
      </c>
      <c r="I928" s="22">
        <v>1</v>
      </c>
      <c r="J928" s="23" t="s">
        <v>168</v>
      </c>
    </row>
    <row r="929" spans="1:10" ht="30" x14ac:dyDescent="0.25">
      <c r="A929" t="str">
        <f t="shared" si="14"/>
        <v>2009_mrt_10</v>
      </c>
      <c r="C929" s="22">
        <v>12815</v>
      </c>
      <c r="D929" s="22">
        <v>2009</v>
      </c>
      <c r="E929" s="23" t="s">
        <v>148</v>
      </c>
      <c r="F929" s="22">
        <v>10</v>
      </c>
      <c r="G929" s="22">
        <v>60136.790999999997</v>
      </c>
      <c r="H929" s="22">
        <v>3</v>
      </c>
      <c r="I929" s="22">
        <v>1</v>
      </c>
      <c r="J929" s="23" t="s">
        <v>168</v>
      </c>
    </row>
    <row r="930" spans="1:10" ht="30" x14ac:dyDescent="0.25">
      <c r="A930" t="str">
        <f t="shared" si="14"/>
        <v>2009_apr_10</v>
      </c>
      <c r="C930" s="22">
        <v>12816</v>
      </c>
      <c r="D930" s="22">
        <v>2009</v>
      </c>
      <c r="E930" s="23" t="s">
        <v>149</v>
      </c>
      <c r="F930" s="22">
        <v>10</v>
      </c>
      <c r="G930" s="22">
        <v>61632.968999999997</v>
      </c>
      <c r="H930" s="22">
        <v>4</v>
      </c>
      <c r="I930" s="22">
        <v>1</v>
      </c>
      <c r="J930" s="23" t="s">
        <v>168</v>
      </c>
    </row>
    <row r="931" spans="1:10" ht="30" x14ac:dyDescent="0.25">
      <c r="A931" t="str">
        <f t="shared" si="14"/>
        <v>2009_mei_10</v>
      </c>
      <c r="C931" s="22">
        <v>12817</v>
      </c>
      <c r="D931" s="22">
        <v>2009</v>
      </c>
      <c r="E931" s="23" t="s">
        <v>150</v>
      </c>
      <c r="F931" s="22">
        <v>10</v>
      </c>
      <c r="G931" s="22">
        <v>58627.976000000002</v>
      </c>
      <c r="H931" s="22">
        <v>5</v>
      </c>
      <c r="I931" s="22">
        <v>1</v>
      </c>
      <c r="J931" s="23" t="s">
        <v>168</v>
      </c>
    </row>
    <row r="932" spans="1:10" ht="30" x14ac:dyDescent="0.25">
      <c r="A932" t="str">
        <f t="shared" si="14"/>
        <v>2009_jun_10</v>
      </c>
      <c r="C932" s="22">
        <v>12818</v>
      </c>
      <c r="D932" s="22">
        <v>2009</v>
      </c>
      <c r="E932" s="23" t="s">
        <v>151</v>
      </c>
      <c r="F932" s="22">
        <v>10</v>
      </c>
      <c r="G932" s="22">
        <v>54818.516000000003</v>
      </c>
      <c r="H932" s="22">
        <v>6</v>
      </c>
      <c r="I932" s="22">
        <v>1</v>
      </c>
      <c r="J932" s="23" t="s">
        <v>168</v>
      </c>
    </row>
    <row r="933" spans="1:10" ht="30" x14ac:dyDescent="0.25">
      <c r="A933" t="str">
        <f t="shared" si="14"/>
        <v>2009_jul_10</v>
      </c>
      <c r="C933" s="22">
        <v>12819</v>
      </c>
      <c r="D933" s="22">
        <v>2009</v>
      </c>
      <c r="E933" s="23" t="s">
        <v>153</v>
      </c>
      <c r="F933" s="22">
        <v>10</v>
      </c>
      <c r="G933" s="22">
        <v>52258.936000000002</v>
      </c>
      <c r="H933" s="22">
        <v>7</v>
      </c>
      <c r="I933" s="22">
        <v>1</v>
      </c>
      <c r="J933" s="23" t="s">
        <v>168</v>
      </c>
    </row>
    <row r="934" spans="1:10" ht="30" x14ac:dyDescent="0.25">
      <c r="A934" t="str">
        <f t="shared" si="14"/>
        <v>2009_aug_10</v>
      </c>
      <c r="C934" s="22">
        <v>12820</v>
      </c>
      <c r="D934" s="22">
        <v>2009</v>
      </c>
      <c r="E934" s="23" t="s">
        <v>154</v>
      </c>
      <c r="F934" s="22">
        <v>10</v>
      </c>
      <c r="G934" s="22">
        <v>52452.294999999998</v>
      </c>
      <c r="H934" s="22">
        <v>8</v>
      </c>
      <c r="I934" s="22">
        <v>1</v>
      </c>
      <c r="J934" s="23" t="s">
        <v>168</v>
      </c>
    </row>
    <row r="935" spans="1:10" ht="30" x14ac:dyDescent="0.25">
      <c r="A935" t="str">
        <f t="shared" si="14"/>
        <v>2009_sep_10</v>
      </c>
      <c r="C935" s="22">
        <v>12821</v>
      </c>
      <c r="D935" s="22">
        <v>2009</v>
      </c>
      <c r="E935" s="23" t="s">
        <v>155</v>
      </c>
      <c r="F935" s="22">
        <v>10</v>
      </c>
      <c r="G935" s="22">
        <v>47269.805999999997</v>
      </c>
      <c r="H935" s="22">
        <v>9</v>
      </c>
      <c r="I935" s="22">
        <v>1</v>
      </c>
      <c r="J935" s="23" t="s">
        <v>168</v>
      </c>
    </row>
    <row r="936" spans="1:10" ht="30" x14ac:dyDescent="0.25">
      <c r="A936" t="str">
        <f t="shared" si="14"/>
        <v>2009_okt_10</v>
      </c>
      <c r="C936" s="22">
        <v>12822</v>
      </c>
      <c r="D936" s="22">
        <v>2009</v>
      </c>
      <c r="E936" s="23" t="s">
        <v>156</v>
      </c>
      <c r="F936" s="22">
        <v>10</v>
      </c>
      <c r="G936" s="22">
        <v>38718.635000000002</v>
      </c>
      <c r="H936" s="22">
        <v>10</v>
      </c>
      <c r="I936" s="22">
        <v>1</v>
      </c>
      <c r="J936" s="23" t="s">
        <v>168</v>
      </c>
    </row>
    <row r="937" spans="1:10" ht="30" x14ac:dyDescent="0.25">
      <c r="A937" t="str">
        <f t="shared" si="14"/>
        <v>2009_nov_10</v>
      </c>
      <c r="C937" s="22">
        <v>12823</v>
      </c>
      <c r="D937" s="22">
        <v>2009</v>
      </c>
      <c r="E937" s="23" t="s">
        <v>157</v>
      </c>
      <c r="F937" s="22">
        <v>10</v>
      </c>
      <c r="G937" s="22">
        <v>41613.116000000002</v>
      </c>
      <c r="H937" s="22">
        <v>11</v>
      </c>
      <c r="I937" s="22">
        <v>1</v>
      </c>
      <c r="J937" s="23" t="s">
        <v>168</v>
      </c>
    </row>
    <row r="938" spans="1:10" ht="30" x14ac:dyDescent="0.25">
      <c r="A938" t="str">
        <f t="shared" si="14"/>
        <v>2009_dec_10</v>
      </c>
      <c r="C938" s="22">
        <v>12824</v>
      </c>
      <c r="D938" s="22">
        <v>2009</v>
      </c>
      <c r="E938" s="23" t="s">
        <v>158</v>
      </c>
      <c r="F938" s="22">
        <v>10</v>
      </c>
      <c r="G938" s="22">
        <v>45058.887999999999</v>
      </c>
      <c r="H938" s="22">
        <v>12</v>
      </c>
      <c r="I938" s="22">
        <v>1</v>
      </c>
      <c r="J938" s="23" t="s">
        <v>168</v>
      </c>
    </row>
    <row r="939" spans="1:10" ht="30" x14ac:dyDescent="0.25">
      <c r="A939" t="str">
        <f t="shared" si="14"/>
        <v>2010_jan_10</v>
      </c>
      <c r="C939" s="22">
        <v>12825</v>
      </c>
      <c r="D939" s="22">
        <v>2010</v>
      </c>
      <c r="E939" s="23" t="s">
        <v>146</v>
      </c>
      <c r="F939" s="22">
        <v>10</v>
      </c>
      <c r="G939" s="22">
        <v>48468.993000000002</v>
      </c>
      <c r="H939" s="22">
        <v>1</v>
      </c>
      <c r="I939" s="22">
        <v>1</v>
      </c>
      <c r="J939" s="23" t="s">
        <v>168</v>
      </c>
    </row>
    <row r="940" spans="1:10" ht="30" x14ac:dyDescent="0.25">
      <c r="A940" t="str">
        <f t="shared" si="14"/>
        <v>2010_feb_10</v>
      </c>
      <c r="C940" s="22">
        <v>12826</v>
      </c>
      <c r="D940" s="22">
        <v>2010</v>
      </c>
      <c r="E940" s="23" t="s">
        <v>147</v>
      </c>
      <c r="F940" s="22">
        <v>10</v>
      </c>
      <c r="G940" s="22">
        <v>54589.49</v>
      </c>
      <c r="H940" s="22">
        <v>2</v>
      </c>
      <c r="I940" s="22">
        <v>1</v>
      </c>
      <c r="J940" s="23" t="s">
        <v>168</v>
      </c>
    </row>
    <row r="941" spans="1:10" ht="30" x14ac:dyDescent="0.25">
      <c r="A941" t="str">
        <f t="shared" si="14"/>
        <v>2010_mrt_10</v>
      </c>
      <c r="C941" s="22">
        <v>12827</v>
      </c>
      <c r="D941" s="22">
        <v>2010</v>
      </c>
      <c r="E941" s="23" t="s">
        <v>148</v>
      </c>
      <c r="F941" s="22">
        <v>10</v>
      </c>
      <c r="G941" s="22">
        <v>55547.014999999999</v>
      </c>
      <c r="H941" s="22">
        <v>3</v>
      </c>
      <c r="I941" s="22">
        <v>1</v>
      </c>
      <c r="J941" s="23" t="s">
        <v>168</v>
      </c>
    </row>
    <row r="942" spans="1:10" ht="30" x14ac:dyDescent="0.25">
      <c r="A942" t="str">
        <f t="shared" si="14"/>
        <v>2010_apr_10</v>
      </c>
      <c r="C942" s="22">
        <v>12828</v>
      </c>
      <c r="D942" s="22">
        <v>2010</v>
      </c>
      <c r="E942" s="23" t="s">
        <v>149</v>
      </c>
      <c r="F942" s="22">
        <v>10</v>
      </c>
      <c r="G942" s="22">
        <v>53615.815999999999</v>
      </c>
      <c r="H942" s="22">
        <v>4</v>
      </c>
      <c r="I942" s="22">
        <v>1</v>
      </c>
      <c r="J942" s="23" t="s">
        <v>168</v>
      </c>
    </row>
    <row r="943" spans="1:10" ht="30" x14ac:dyDescent="0.25">
      <c r="A943" t="str">
        <f t="shared" si="14"/>
        <v>2010_mei_10</v>
      </c>
      <c r="C943" s="22">
        <v>12829</v>
      </c>
      <c r="D943" s="22">
        <v>2010</v>
      </c>
      <c r="E943" s="23" t="s">
        <v>150</v>
      </c>
      <c r="F943" s="22">
        <v>10</v>
      </c>
      <c r="G943" s="22">
        <v>50792.667000000001</v>
      </c>
      <c r="H943" s="22">
        <v>5</v>
      </c>
      <c r="I943" s="22">
        <v>1</v>
      </c>
      <c r="J943" s="23" t="s">
        <v>168</v>
      </c>
    </row>
    <row r="944" spans="1:10" ht="30" x14ac:dyDescent="0.25">
      <c r="A944" t="str">
        <f t="shared" si="14"/>
        <v>2010_jun_10</v>
      </c>
      <c r="C944" s="22">
        <v>12830</v>
      </c>
      <c r="D944" s="22">
        <v>2010</v>
      </c>
      <c r="E944" s="23" t="s">
        <v>151</v>
      </c>
      <c r="F944" s="22">
        <v>10</v>
      </c>
      <c r="G944" s="22">
        <v>51614.406999999999</v>
      </c>
      <c r="H944" s="22">
        <v>6</v>
      </c>
      <c r="I944" s="22">
        <v>1</v>
      </c>
      <c r="J944" s="23" t="s">
        <v>168</v>
      </c>
    </row>
    <row r="945" spans="1:10" ht="30" x14ac:dyDescent="0.25">
      <c r="A945" t="str">
        <f t="shared" si="14"/>
        <v>2010_jul_10</v>
      </c>
      <c r="C945" s="22">
        <v>12831</v>
      </c>
      <c r="D945" s="22">
        <v>2010</v>
      </c>
      <c r="E945" s="23" t="s">
        <v>153</v>
      </c>
      <c r="F945" s="22">
        <v>10</v>
      </c>
      <c r="G945" s="22">
        <v>45445.606</v>
      </c>
      <c r="H945" s="22">
        <v>7</v>
      </c>
      <c r="I945" s="22">
        <v>1</v>
      </c>
      <c r="J945" s="23" t="s">
        <v>168</v>
      </c>
    </row>
    <row r="946" spans="1:10" ht="30" x14ac:dyDescent="0.25">
      <c r="A946" t="str">
        <f t="shared" si="14"/>
        <v>2010_aug_10</v>
      </c>
      <c r="C946" s="22">
        <v>12832</v>
      </c>
      <c r="D946" s="22">
        <v>2010</v>
      </c>
      <c r="E946" s="23" t="s">
        <v>154</v>
      </c>
      <c r="F946" s="22">
        <v>10</v>
      </c>
      <c r="G946" s="22">
        <v>42757.120000000003</v>
      </c>
      <c r="H946" s="22">
        <v>8</v>
      </c>
      <c r="I946" s="22">
        <v>1</v>
      </c>
      <c r="J946" s="23" t="s">
        <v>168</v>
      </c>
    </row>
    <row r="947" spans="1:10" ht="30" x14ac:dyDescent="0.25">
      <c r="A947" t="str">
        <f t="shared" si="14"/>
        <v>2010_sep_10</v>
      </c>
      <c r="C947" s="22">
        <v>12833</v>
      </c>
      <c r="D947" s="22">
        <v>2010</v>
      </c>
      <c r="E947" s="23" t="s">
        <v>155</v>
      </c>
      <c r="F947" s="22">
        <v>10</v>
      </c>
      <c r="G947" s="22">
        <v>37461.875</v>
      </c>
      <c r="H947" s="22">
        <v>9</v>
      </c>
      <c r="I947" s="22">
        <v>1</v>
      </c>
      <c r="J947" s="23" t="s">
        <v>168</v>
      </c>
    </row>
    <row r="948" spans="1:10" ht="30" x14ac:dyDescent="0.25">
      <c r="A948" t="str">
        <f t="shared" si="14"/>
        <v>2010_okt_10</v>
      </c>
      <c r="C948" s="22">
        <v>12834</v>
      </c>
      <c r="D948" s="22">
        <v>2010</v>
      </c>
      <c r="E948" s="23" t="s">
        <v>156</v>
      </c>
      <c r="F948" s="22">
        <v>10</v>
      </c>
      <c r="G948" s="22">
        <v>35079.504999999997</v>
      </c>
      <c r="H948" s="22">
        <v>10</v>
      </c>
      <c r="I948" s="22">
        <v>1</v>
      </c>
      <c r="J948" s="23" t="s">
        <v>168</v>
      </c>
    </row>
    <row r="949" spans="1:10" ht="30" x14ac:dyDescent="0.25">
      <c r="A949" t="str">
        <f t="shared" si="14"/>
        <v>2010_nov_10</v>
      </c>
      <c r="C949" s="22">
        <v>12835</v>
      </c>
      <c r="D949" s="22">
        <v>2010</v>
      </c>
      <c r="E949" s="23" t="s">
        <v>157</v>
      </c>
      <c r="F949" s="22">
        <v>10</v>
      </c>
      <c r="G949" s="22">
        <v>36781.678999999996</v>
      </c>
      <c r="H949" s="22">
        <v>11</v>
      </c>
      <c r="I949" s="22">
        <v>1</v>
      </c>
      <c r="J949" s="23" t="s">
        <v>168</v>
      </c>
    </row>
    <row r="950" spans="1:10" ht="30" x14ac:dyDescent="0.25">
      <c r="A950" t="str">
        <f t="shared" si="14"/>
        <v>2010_dec_10</v>
      </c>
      <c r="C950" s="22">
        <v>12836</v>
      </c>
      <c r="D950" s="22">
        <v>2010</v>
      </c>
      <c r="E950" s="23" t="s">
        <v>158</v>
      </c>
      <c r="F950" s="22">
        <v>10</v>
      </c>
      <c r="G950" s="22">
        <v>42486.671000000002</v>
      </c>
      <c r="H950" s="22">
        <v>12</v>
      </c>
      <c r="I950" s="22">
        <v>1</v>
      </c>
      <c r="J950" s="23" t="s">
        <v>168</v>
      </c>
    </row>
    <row r="951" spans="1:10" ht="30" x14ac:dyDescent="0.25">
      <c r="A951" t="str">
        <f t="shared" si="14"/>
        <v>2011_jan_10</v>
      </c>
      <c r="C951" s="22">
        <v>12837</v>
      </c>
      <c r="D951" s="22">
        <v>2011</v>
      </c>
      <c r="E951" s="23" t="s">
        <v>146</v>
      </c>
      <c r="F951" s="22">
        <v>10</v>
      </c>
      <c r="G951" s="22">
        <v>37716.173999999999</v>
      </c>
      <c r="H951" s="22">
        <v>1</v>
      </c>
      <c r="I951" s="22">
        <v>1</v>
      </c>
      <c r="J951" s="23" t="s">
        <v>168</v>
      </c>
    </row>
    <row r="952" spans="1:10" ht="30" x14ac:dyDescent="0.25">
      <c r="A952" t="str">
        <f t="shared" si="14"/>
        <v>2011_feb_10</v>
      </c>
      <c r="C952" s="22">
        <v>12838</v>
      </c>
      <c r="D952" s="22">
        <v>2011</v>
      </c>
      <c r="E952" s="23" t="s">
        <v>147</v>
      </c>
      <c r="F952" s="22">
        <v>10</v>
      </c>
      <c r="G952" s="22">
        <v>48039.728999999999</v>
      </c>
      <c r="H952" s="22">
        <v>2</v>
      </c>
      <c r="I952" s="22">
        <v>1</v>
      </c>
      <c r="J952" s="23" t="s">
        <v>168</v>
      </c>
    </row>
    <row r="953" spans="1:10" ht="30" x14ac:dyDescent="0.25">
      <c r="A953" t="str">
        <f t="shared" si="14"/>
        <v>2011_mrt_10</v>
      </c>
      <c r="C953" s="22">
        <v>12839</v>
      </c>
      <c r="D953" s="22">
        <v>2011</v>
      </c>
      <c r="E953" s="23" t="s">
        <v>148</v>
      </c>
      <c r="F953" s="22">
        <v>10</v>
      </c>
      <c r="G953" s="22">
        <v>52294.603000000003</v>
      </c>
      <c r="H953" s="22">
        <v>3</v>
      </c>
      <c r="I953" s="22">
        <v>1</v>
      </c>
      <c r="J953" s="23" t="s">
        <v>168</v>
      </c>
    </row>
    <row r="954" spans="1:10" ht="30" x14ac:dyDescent="0.25">
      <c r="A954" t="str">
        <f t="shared" si="14"/>
        <v>2011_apr_10</v>
      </c>
      <c r="C954" s="22">
        <v>12840</v>
      </c>
      <c r="D954" s="22">
        <v>2011</v>
      </c>
      <c r="E954" s="23" t="s">
        <v>149</v>
      </c>
      <c r="F954" s="22">
        <v>10</v>
      </c>
      <c r="G954" s="22">
        <v>52681.32</v>
      </c>
      <c r="H954" s="22">
        <v>4</v>
      </c>
      <c r="I954" s="22">
        <v>1</v>
      </c>
      <c r="J954" s="23" t="s">
        <v>168</v>
      </c>
    </row>
    <row r="955" spans="1:10" ht="30" x14ac:dyDescent="0.25">
      <c r="A955" t="str">
        <f t="shared" si="14"/>
        <v>2011_mei_10</v>
      </c>
      <c r="C955" s="22">
        <v>12841</v>
      </c>
      <c r="D955" s="22">
        <v>2011</v>
      </c>
      <c r="E955" s="23" t="s">
        <v>150</v>
      </c>
      <c r="F955" s="22">
        <v>10</v>
      </c>
      <c r="G955" s="22">
        <v>49863.928999999996</v>
      </c>
      <c r="H955" s="22">
        <v>5</v>
      </c>
      <c r="I955" s="22">
        <v>1</v>
      </c>
      <c r="J955" s="23" t="s">
        <v>168</v>
      </c>
    </row>
    <row r="956" spans="1:10" ht="30" x14ac:dyDescent="0.25">
      <c r="A956" t="str">
        <f t="shared" si="14"/>
        <v>2011_jun_10</v>
      </c>
      <c r="C956" s="22">
        <v>12842</v>
      </c>
      <c r="D956" s="22">
        <v>2011</v>
      </c>
      <c r="E956" s="23" t="s">
        <v>151</v>
      </c>
      <c r="F956" s="22">
        <v>10</v>
      </c>
      <c r="G956" s="22">
        <v>43730.794999999998</v>
      </c>
      <c r="H956" s="22">
        <v>6</v>
      </c>
      <c r="I956" s="22">
        <v>1</v>
      </c>
      <c r="J956" s="23" t="s">
        <v>168</v>
      </c>
    </row>
    <row r="957" spans="1:10" ht="30" x14ac:dyDescent="0.25">
      <c r="A957" t="str">
        <f t="shared" si="14"/>
        <v>2011_jul_10</v>
      </c>
      <c r="C957" s="22">
        <v>12843</v>
      </c>
      <c r="D957" s="22">
        <v>2011</v>
      </c>
      <c r="E957" s="23" t="s">
        <v>153</v>
      </c>
      <c r="F957" s="22">
        <v>10</v>
      </c>
      <c r="G957" s="22">
        <v>41793.838000000003</v>
      </c>
      <c r="H957" s="22">
        <v>7</v>
      </c>
      <c r="I957" s="22">
        <v>1</v>
      </c>
      <c r="J957" s="23" t="s">
        <v>168</v>
      </c>
    </row>
    <row r="958" spans="1:10" ht="30" x14ac:dyDescent="0.25">
      <c r="A958" t="str">
        <f t="shared" si="14"/>
        <v>2011_aug_10</v>
      </c>
      <c r="C958" s="22">
        <v>12844</v>
      </c>
      <c r="D958" s="22">
        <v>2011</v>
      </c>
      <c r="E958" s="23" t="s">
        <v>154</v>
      </c>
      <c r="F958" s="22">
        <v>10</v>
      </c>
      <c r="G958" s="22">
        <v>38283.614000000001</v>
      </c>
      <c r="H958" s="22">
        <v>8</v>
      </c>
      <c r="I958" s="22">
        <v>1</v>
      </c>
      <c r="J958" s="23" t="s">
        <v>168</v>
      </c>
    </row>
    <row r="959" spans="1:10" ht="30" x14ac:dyDescent="0.25">
      <c r="A959" t="str">
        <f t="shared" si="14"/>
        <v>2011_sep_10</v>
      </c>
      <c r="C959" s="22">
        <v>12845</v>
      </c>
      <c r="D959" s="22">
        <v>2011</v>
      </c>
      <c r="E959" s="23" t="s">
        <v>155</v>
      </c>
      <c r="F959" s="22">
        <v>10</v>
      </c>
      <c r="G959" s="22">
        <v>37825.563000000002</v>
      </c>
      <c r="H959" s="22">
        <v>9</v>
      </c>
      <c r="I959" s="22">
        <v>1</v>
      </c>
      <c r="J959" s="23" t="s">
        <v>168</v>
      </c>
    </row>
    <row r="960" spans="1:10" ht="30" x14ac:dyDescent="0.25">
      <c r="A960" t="str">
        <f t="shared" si="14"/>
        <v>2011_okt_10</v>
      </c>
      <c r="C960" s="22">
        <v>12846</v>
      </c>
      <c r="D960" s="22">
        <v>2011</v>
      </c>
      <c r="E960" s="23" t="s">
        <v>156</v>
      </c>
      <c r="F960" s="22">
        <v>10</v>
      </c>
      <c r="G960" s="22">
        <v>38770.451000000001</v>
      </c>
      <c r="H960" s="22">
        <v>10</v>
      </c>
      <c r="I960" s="22">
        <v>1</v>
      </c>
      <c r="J960" s="23" t="s">
        <v>168</v>
      </c>
    </row>
    <row r="961" spans="1:10" ht="30" x14ac:dyDescent="0.25">
      <c r="A961" t="str">
        <f t="shared" si="14"/>
        <v>2011_nov_10</v>
      </c>
      <c r="C961" s="22">
        <v>12847</v>
      </c>
      <c r="D961" s="22">
        <v>2011</v>
      </c>
      <c r="E961" s="23" t="s">
        <v>157</v>
      </c>
      <c r="F961" s="22">
        <v>10</v>
      </c>
      <c r="G961" s="22">
        <v>46018.803</v>
      </c>
      <c r="H961" s="22">
        <v>11</v>
      </c>
      <c r="I961" s="22">
        <v>1</v>
      </c>
      <c r="J961" s="23" t="s">
        <v>168</v>
      </c>
    </row>
    <row r="962" spans="1:10" ht="30" x14ac:dyDescent="0.25">
      <c r="A962" t="str">
        <f t="shared" si="14"/>
        <v>2011_dec_10</v>
      </c>
      <c r="C962" s="22">
        <v>12848</v>
      </c>
      <c r="D962" s="22">
        <v>2011</v>
      </c>
      <c r="E962" s="23" t="s">
        <v>158</v>
      </c>
      <c r="F962" s="22">
        <v>10</v>
      </c>
      <c r="G962" s="22">
        <v>54054.35</v>
      </c>
      <c r="H962" s="22">
        <v>12</v>
      </c>
      <c r="I962" s="22">
        <v>1</v>
      </c>
      <c r="J962" s="23" t="s">
        <v>168</v>
      </c>
    </row>
    <row r="963" spans="1:10" ht="30" x14ac:dyDescent="0.25">
      <c r="A963" t="str">
        <f t="shared" si="14"/>
        <v>2012_jan_10</v>
      </c>
      <c r="C963" s="22">
        <v>12849</v>
      </c>
      <c r="D963" s="22">
        <v>2012</v>
      </c>
      <c r="E963" s="23" t="s">
        <v>146</v>
      </c>
      <c r="F963" s="22">
        <v>10</v>
      </c>
      <c r="G963" s="22">
        <v>57876.213000000003</v>
      </c>
      <c r="H963" s="22">
        <v>1</v>
      </c>
      <c r="I963" s="22">
        <v>1</v>
      </c>
      <c r="J963" s="23" t="s">
        <v>168</v>
      </c>
    </row>
    <row r="964" spans="1:10" ht="30" x14ac:dyDescent="0.25">
      <c r="A964" t="str">
        <f t="shared" si="14"/>
        <v>2012_okt_10</v>
      </c>
      <c r="C964" s="22">
        <v>12858</v>
      </c>
      <c r="D964" s="22">
        <v>2012</v>
      </c>
      <c r="E964" s="23" t="s">
        <v>156</v>
      </c>
      <c r="F964" s="22">
        <v>10</v>
      </c>
      <c r="G964" s="22">
        <v>0</v>
      </c>
      <c r="H964" s="22">
        <v>10</v>
      </c>
      <c r="I964" s="22">
        <v>1</v>
      </c>
      <c r="J964" s="23" t="s">
        <v>168</v>
      </c>
    </row>
    <row r="965" spans="1:10" ht="30" x14ac:dyDescent="0.25">
      <c r="A965" t="str">
        <f t="shared" ref="A965:A1028" si="15">D965&amp;A$2&amp;E965&amp;A$2&amp;F965</f>
        <v>2012_nov_10</v>
      </c>
      <c r="C965" s="22">
        <v>12859</v>
      </c>
      <c r="D965" s="22">
        <v>2012</v>
      </c>
      <c r="E965" s="23" t="s">
        <v>157</v>
      </c>
      <c r="F965" s="22">
        <v>10</v>
      </c>
      <c r="G965" s="22">
        <v>0</v>
      </c>
      <c r="H965" s="22">
        <v>11</v>
      </c>
      <c r="I965" s="22">
        <v>1</v>
      </c>
      <c r="J965" s="23" t="s">
        <v>168</v>
      </c>
    </row>
    <row r="966" spans="1:10" ht="30" x14ac:dyDescent="0.25">
      <c r="A966" t="str">
        <f t="shared" si="15"/>
        <v>2012_dec_10</v>
      </c>
      <c r="C966" s="22">
        <v>12860</v>
      </c>
      <c r="D966" s="22">
        <v>2012</v>
      </c>
      <c r="E966" s="23" t="s">
        <v>158</v>
      </c>
      <c r="F966" s="22">
        <v>10</v>
      </c>
      <c r="G966" s="22">
        <v>0</v>
      </c>
      <c r="H966" s="22">
        <v>12</v>
      </c>
      <c r="I966" s="22">
        <v>1</v>
      </c>
      <c r="J966" s="23" t="s">
        <v>168</v>
      </c>
    </row>
    <row r="967" spans="1:10" ht="30" x14ac:dyDescent="0.25">
      <c r="A967" t="str">
        <f t="shared" si="15"/>
        <v>2006_jan_11</v>
      </c>
      <c r="C967" s="22">
        <v>12861</v>
      </c>
      <c r="D967" s="22">
        <v>2006</v>
      </c>
      <c r="E967" s="23" t="s">
        <v>146</v>
      </c>
      <c r="F967" s="22">
        <v>11</v>
      </c>
      <c r="G967" s="22">
        <v>16684.849999999999</v>
      </c>
      <c r="H967" s="22">
        <v>1</v>
      </c>
      <c r="I967" s="22">
        <v>1</v>
      </c>
      <c r="J967" s="23" t="s">
        <v>168</v>
      </c>
    </row>
    <row r="968" spans="1:10" ht="30" x14ac:dyDescent="0.25">
      <c r="A968" t="str">
        <f t="shared" si="15"/>
        <v>2006_feb_11</v>
      </c>
      <c r="C968" s="22">
        <v>12862</v>
      </c>
      <c r="D968" s="22">
        <v>2006</v>
      </c>
      <c r="E968" s="23" t="s">
        <v>147</v>
      </c>
      <c r="F968" s="22">
        <v>11</v>
      </c>
      <c r="G968" s="22">
        <v>16762.900000000001</v>
      </c>
      <c r="H968" s="22">
        <v>2</v>
      </c>
      <c r="I968" s="22">
        <v>1</v>
      </c>
      <c r="J968" s="23" t="s">
        <v>168</v>
      </c>
    </row>
    <row r="969" spans="1:10" ht="30" x14ac:dyDescent="0.25">
      <c r="A969" t="str">
        <f t="shared" si="15"/>
        <v>2006_mrt_11</v>
      </c>
      <c r="C969" s="22">
        <v>12863</v>
      </c>
      <c r="D969" s="22">
        <v>2006</v>
      </c>
      <c r="E969" s="23" t="s">
        <v>148</v>
      </c>
      <c r="F969" s="22">
        <v>11</v>
      </c>
      <c r="G969" s="22">
        <v>16864.75</v>
      </c>
      <c r="H969" s="22">
        <v>3</v>
      </c>
      <c r="I969" s="22">
        <v>1</v>
      </c>
      <c r="J969" s="23" t="s">
        <v>168</v>
      </c>
    </row>
    <row r="970" spans="1:10" ht="30" x14ac:dyDescent="0.25">
      <c r="A970" t="str">
        <f t="shared" si="15"/>
        <v>2006_apr_11</v>
      </c>
      <c r="C970" s="22">
        <v>12864</v>
      </c>
      <c r="D970" s="22">
        <v>2006</v>
      </c>
      <c r="E970" s="23" t="s">
        <v>149</v>
      </c>
      <c r="F970" s="22">
        <v>11</v>
      </c>
      <c r="G970" s="22">
        <v>16893.187000000002</v>
      </c>
      <c r="H970" s="22">
        <v>4</v>
      </c>
      <c r="I970" s="22">
        <v>1</v>
      </c>
      <c r="J970" s="23" t="s">
        <v>168</v>
      </c>
    </row>
    <row r="971" spans="1:10" ht="30" x14ac:dyDescent="0.25">
      <c r="A971" t="str">
        <f t="shared" si="15"/>
        <v>2006_mei_11</v>
      </c>
      <c r="C971" s="22">
        <v>12865</v>
      </c>
      <c r="D971" s="22">
        <v>2006</v>
      </c>
      <c r="E971" s="23" t="s">
        <v>150</v>
      </c>
      <c r="F971" s="22">
        <v>11</v>
      </c>
      <c r="G971" s="22">
        <v>16905.087</v>
      </c>
      <c r="H971" s="22">
        <v>5</v>
      </c>
      <c r="I971" s="22">
        <v>1</v>
      </c>
      <c r="J971" s="23" t="s">
        <v>168</v>
      </c>
    </row>
    <row r="972" spans="1:10" ht="30" x14ac:dyDescent="0.25">
      <c r="A972" t="str">
        <f t="shared" si="15"/>
        <v>2006_jun_11</v>
      </c>
      <c r="C972" s="22">
        <v>12866</v>
      </c>
      <c r="D972" s="22">
        <v>2006</v>
      </c>
      <c r="E972" s="23" t="s">
        <v>151</v>
      </c>
      <c r="F972" s="22">
        <v>11</v>
      </c>
      <c r="G972" s="22">
        <v>16950.062000000002</v>
      </c>
      <c r="H972" s="22">
        <v>6</v>
      </c>
      <c r="I972" s="22">
        <v>1</v>
      </c>
      <c r="J972" s="23" t="s">
        <v>168</v>
      </c>
    </row>
    <row r="973" spans="1:10" ht="30" x14ac:dyDescent="0.25">
      <c r="A973" t="str">
        <f t="shared" si="15"/>
        <v>2006_jul_11</v>
      </c>
      <c r="C973" s="22">
        <v>12867</v>
      </c>
      <c r="D973" s="22">
        <v>2006</v>
      </c>
      <c r="E973" s="23" t="s">
        <v>153</v>
      </c>
      <c r="F973" s="22">
        <v>11</v>
      </c>
      <c r="G973" s="22">
        <v>16978.5</v>
      </c>
      <c r="H973" s="22">
        <v>7</v>
      </c>
      <c r="I973" s="22">
        <v>1</v>
      </c>
      <c r="J973" s="23" t="s">
        <v>168</v>
      </c>
    </row>
    <row r="974" spans="1:10" ht="30" x14ac:dyDescent="0.25">
      <c r="A974" t="str">
        <f t="shared" si="15"/>
        <v>2006_aug_11</v>
      </c>
      <c r="C974" s="22">
        <v>12868</v>
      </c>
      <c r="D974" s="22">
        <v>2006</v>
      </c>
      <c r="E974" s="23" t="s">
        <v>154</v>
      </c>
      <c r="F974" s="22">
        <v>11</v>
      </c>
      <c r="G974" s="22">
        <v>17051.912</v>
      </c>
      <c r="H974" s="22">
        <v>8</v>
      </c>
      <c r="I974" s="22">
        <v>1</v>
      </c>
      <c r="J974" s="23" t="s">
        <v>168</v>
      </c>
    </row>
    <row r="975" spans="1:10" ht="30" x14ac:dyDescent="0.25">
      <c r="A975" t="str">
        <f t="shared" si="15"/>
        <v>2006_sep_11</v>
      </c>
      <c r="C975" s="22">
        <v>12869</v>
      </c>
      <c r="D975" s="22">
        <v>2006</v>
      </c>
      <c r="E975" s="23" t="s">
        <v>155</v>
      </c>
      <c r="F975" s="22">
        <v>11</v>
      </c>
      <c r="G975" s="22">
        <v>17293.325000000001</v>
      </c>
      <c r="H975" s="22">
        <v>9</v>
      </c>
      <c r="I975" s="22">
        <v>1</v>
      </c>
      <c r="J975" s="23" t="s">
        <v>168</v>
      </c>
    </row>
    <row r="976" spans="1:10" ht="30" x14ac:dyDescent="0.25">
      <c r="A976" t="str">
        <f t="shared" si="15"/>
        <v>2006_okt_11</v>
      </c>
      <c r="C976" s="22">
        <v>12870</v>
      </c>
      <c r="D976" s="22">
        <v>2006</v>
      </c>
      <c r="E976" s="23" t="s">
        <v>156</v>
      </c>
      <c r="F976" s="22">
        <v>11</v>
      </c>
      <c r="G976" s="22">
        <v>17473.224999999999</v>
      </c>
      <c r="H976" s="22">
        <v>10</v>
      </c>
      <c r="I976" s="22">
        <v>1</v>
      </c>
      <c r="J976" s="23" t="s">
        <v>168</v>
      </c>
    </row>
    <row r="977" spans="1:10" ht="30" x14ac:dyDescent="0.25">
      <c r="A977" t="str">
        <f t="shared" si="15"/>
        <v>2006_nov_11</v>
      </c>
      <c r="C977" s="22">
        <v>12871</v>
      </c>
      <c r="D977" s="22">
        <v>2006</v>
      </c>
      <c r="E977" s="23" t="s">
        <v>157</v>
      </c>
      <c r="F977" s="22">
        <v>11</v>
      </c>
      <c r="G977" s="22">
        <v>17906.437000000002</v>
      </c>
      <c r="H977" s="22">
        <v>11</v>
      </c>
      <c r="I977" s="22">
        <v>1</v>
      </c>
      <c r="J977" s="23" t="s">
        <v>168</v>
      </c>
    </row>
    <row r="978" spans="1:10" ht="30" x14ac:dyDescent="0.25">
      <c r="A978" t="str">
        <f t="shared" si="15"/>
        <v>2006_dec_11</v>
      </c>
      <c r="C978" s="22">
        <v>12872</v>
      </c>
      <c r="D978" s="22">
        <v>2006</v>
      </c>
      <c r="E978" s="23" t="s">
        <v>158</v>
      </c>
      <c r="F978" s="22">
        <v>11</v>
      </c>
      <c r="G978" s="22">
        <v>18209.362000000001</v>
      </c>
      <c r="H978" s="22">
        <v>12</v>
      </c>
      <c r="I978" s="22">
        <v>1</v>
      </c>
      <c r="J978" s="23" t="s">
        <v>168</v>
      </c>
    </row>
    <row r="979" spans="1:10" ht="30" x14ac:dyDescent="0.25">
      <c r="A979" t="str">
        <f t="shared" si="15"/>
        <v>2007_jan_11</v>
      </c>
      <c r="C979" s="22">
        <v>12873</v>
      </c>
      <c r="D979" s="22">
        <v>2007</v>
      </c>
      <c r="E979" s="23" t="s">
        <v>146</v>
      </c>
      <c r="F979" s="22">
        <v>11</v>
      </c>
      <c r="G979" s="22">
        <v>18524.187000000002</v>
      </c>
      <c r="H979" s="22">
        <v>1</v>
      </c>
      <c r="I979" s="22">
        <v>1</v>
      </c>
      <c r="J979" s="23" t="s">
        <v>168</v>
      </c>
    </row>
    <row r="980" spans="1:10" ht="30" x14ac:dyDescent="0.25">
      <c r="A980" t="str">
        <f t="shared" si="15"/>
        <v>2007_feb_11</v>
      </c>
      <c r="C980" s="22">
        <v>12874</v>
      </c>
      <c r="D980" s="22">
        <v>2007</v>
      </c>
      <c r="E980" s="23" t="s">
        <v>147</v>
      </c>
      <c r="F980" s="22">
        <v>11</v>
      </c>
      <c r="G980" s="22">
        <v>18867.45</v>
      </c>
      <c r="H980" s="22">
        <v>2</v>
      </c>
      <c r="I980" s="22">
        <v>1</v>
      </c>
      <c r="J980" s="23" t="s">
        <v>168</v>
      </c>
    </row>
    <row r="981" spans="1:10" ht="30" x14ac:dyDescent="0.25">
      <c r="A981" t="str">
        <f t="shared" si="15"/>
        <v>2007_mrt_11</v>
      </c>
      <c r="C981" s="22">
        <v>12875</v>
      </c>
      <c r="D981" s="22">
        <v>2007</v>
      </c>
      <c r="E981" s="23" t="s">
        <v>148</v>
      </c>
      <c r="F981" s="22">
        <v>11</v>
      </c>
      <c r="G981" s="22">
        <v>19227.25</v>
      </c>
      <c r="H981" s="22">
        <v>3</v>
      </c>
      <c r="I981" s="22">
        <v>1</v>
      </c>
      <c r="J981" s="23" t="s">
        <v>168</v>
      </c>
    </row>
    <row r="982" spans="1:10" ht="30" x14ac:dyDescent="0.25">
      <c r="A982" t="str">
        <f t="shared" si="15"/>
        <v>2007_apr_11</v>
      </c>
      <c r="C982" s="22">
        <v>12876</v>
      </c>
      <c r="D982" s="22">
        <v>2007</v>
      </c>
      <c r="E982" s="23" t="s">
        <v>149</v>
      </c>
      <c r="F982" s="22">
        <v>11</v>
      </c>
      <c r="G982" s="22">
        <v>19542.075000000001</v>
      </c>
      <c r="H982" s="22">
        <v>4</v>
      </c>
      <c r="I982" s="22">
        <v>1</v>
      </c>
      <c r="J982" s="23" t="s">
        <v>168</v>
      </c>
    </row>
    <row r="983" spans="1:10" ht="30" x14ac:dyDescent="0.25">
      <c r="A983" t="str">
        <f t="shared" si="15"/>
        <v>2007_mei_11</v>
      </c>
      <c r="C983" s="22">
        <v>12877</v>
      </c>
      <c r="D983" s="22">
        <v>2007</v>
      </c>
      <c r="E983" s="23" t="s">
        <v>150</v>
      </c>
      <c r="F983" s="22">
        <v>11</v>
      </c>
      <c r="G983" s="22">
        <v>19755.05</v>
      </c>
      <c r="H983" s="22">
        <v>5</v>
      </c>
      <c r="I983" s="22">
        <v>1</v>
      </c>
      <c r="J983" s="23" t="s">
        <v>168</v>
      </c>
    </row>
    <row r="984" spans="1:10" ht="30" x14ac:dyDescent="0.25">
      <c r="A984" t="str">
        <f t="shared" si="15"/>
        <v>2007_jun_11</v>
      </c>
      <c r="C984" s="22">
        <v>12878</v>
      </c>
      <c r="D984" s="22">
        <v>2007</v>
      </c>
      <c r="E984" s="23" t="s">
        <v>151</v>
      </c>
      <c r="F984" s="22">
        <v>11</v>
      </c>
      <c r="G984" s="22">
        <v>19934.95</v>
      </c>
      <c r="H984" s="22">
        <v>6</v>
      </c>
      <c r="I984" s="22">
        <v>1</v>
      </c>
      <c r="J984" s="23" t="s">
        <v>168</v>
      </c>
    </row>
    <row r="985" spans="1:10" ht="30" x14ac:dyDescent="0.25">
      <c r="A985" t="str">
        <f t="shared" si="15"/>
        <v>2007_jul_11</v>
      </c>
      <c r="C985" s="22">
        <v>12879</v>
      </c>
      <c r="D985" s="22">
        <v>2007</v>
      </c>
      <c r="E985" s="23" t="s">
        <v>153</v>
      </c>
      <c r="F985" s="22">
        <v>11</v>
      </c>
      <c r="G985" s="22">
        <v>20204.8</v>
      </c>
      <c r="H985" s="22">
        <v>7</v>
      </c>
      <c r="I985" s="22">
        <v>1</v>
      </c>
      <c r="J985" s="23" t="s">
        <v>168</v>
      </c>
    </row>
    <row r="986" spans="1:10" ht="30" x14ac:dyDescent="0.25">
      <c r="A986" t="str">
        <f t="shared" si="15"/>
        <v>2007_aug_11</v>
      </c>
      <c r="C986" s="22">
        <v>12880</v>
      </c>
      <c r="D986" s="22">
        <v>2007</v>
      </c>
      <c r="E986" s="23" t="s">
        <v>154</v>
      </c>
      <c r="F986" s="22">
        <v>11</v>
      </c>
      <c r="G986" s="22">
        <v>20834.45</v>
      </c>
      <c r="H986" s="22">
        <v>8</v>
      </c>
      <c r="I986" s="22">
        <v>1</v>
      </c>
      <c r="J986" s="23" t="s">
        <v>168</v>
      </c>
    </row>
    <row r="987" spans="1:10" ht="30" x14ac:dyDescent="0.25">
      <c r="A987" t="str">
        <f t="shared" si="15"/>
        <v>2007_sep_11</v>
      </c>
      <c r="C987" s="22">
        <v>12881</v>
      </c>
      <c r="D987" s="22">
        <v>2007</v>
      </c>
      <c r="E987" s="23" t="s">
        <v>155</v>
      </c>
      <c r="F987" s="22">
        <v>11</v>
      </c>
      <c r="G987" s="22">
        <v>21885.412</v>
      </c>
      <c r="H987" s="22">
        <v>9</v>
      </c>
      <c r="I987" s="22">
        <v>1</v>
      </c>
      <c r="J987" s="23" t="s">
        <v>168</v>
      </c>
    </row>
    <row r="988" spans="1:10" ht="30" x14ac:dyDescent="0.25">
      <c r="A988" t="str">
        <f t="shared" si="15"/>
        <v>2007_okt_11</v>
      </c>
      <c r="C988" s="22">
        <v>12882</v>
      </c>
      <c r="D988" s="22">
        <v>2007</v>
      </c>
      <c r="E988" s="23" t="s">
        <v>156</v>
      </c>
      <c r="F988" s="22">
        <v>11</v>
      </c>
      <c r="G988" s="22">
        <v>23353.05</v>
      </c>
      <c r="H988" s="22">
        <v>10</v>
      </c>
      <c r="I988" s="22">
        <v>1</v>
      </c>
      <c r="J988" s="23" t="s">
        <v>168</v>
      </c>
    </row>
    <row r="989" spans="1:10" ht="30" x14ac:dyDescent="0.25">
      <c r="A989" t="str">
        <f t="shared" si="15"/>
        <v>2007_nov_11</v>
      </c>
      <c r="C989" s="22">
        <v>12883</v>
      </c>
      <c r="D989" s="22">
        <v>2007</v>
      </c>
      <c r="E989" s="23" t="s">
        <v>157</v>
      </c>
      <c r="F989" s="22">
        <v>11</v>
      </c>
      <c r="G989" s="22">
        <v>24233.386999999999</v>
      </c>
      <c r="H989" s="22">
        <v>11</v>
      </c>
      <c r="I989" s="22">
        <v>1</v>
      </c>
      <c r="J989" s="23" t="s">
        <v>168</v>
      </c>
    </row>
    <row r="990" spans="1:10" ht="30" x14ac:dyDescent="0.25">
      <c r="A990" t="str">
        <f t="shared" si="15"/>
        <v>2007_dec_11</v>
      </c>
      <c r="C990" s="22">
        <v>12884</v>
      </c>
      <c r="D990" s="22">
        <v>2007</v>
      </c>
      <c r="E990" s="23" t="s">
        <v>158</v>
      </c>
      <c r="F990" s="22">
        <v>11</v>
      </c>
      <c r="G990" s="22">
        <v>24597.825000000001</v>
      </c>
      <c r="H990" s="22">
        <v>12</v>
      </c>
      <c r="I990" s="22">
        <v>1</v>
      </c>
      <c r="J990" s="23" t="s">
        <v>168</v>
      </c>
    </row>
    <row r="991" spans="1:10" ht="30" x14ac:dyDescent="0.25">
      <c r="A991" t="str">
        <f t="shared" si="15"/>
        <v>2008_jan_11</v>
      </c>
      <c r="C991" s="22">
        <v>12885</v>
      </c>
      <c r="D991" s="22">
        <v>2008</v>
      </c>
      <c r="E991" s="23" t="s">
        <v>146</v>
      </c>
      <c r="F991" s="22">
        <v>11</v>
      </c>
      <c r="G991" s="22">
        <v>24851.136999999999</v>
      </c>
      <c r="H991" s="22">
        <v>1</v>
      </c>
      <c r="I991" s="22">
        <v>1</v>
      </c>
      <c r="J991" s="23" t="s">
        <v>168</v>
      </c>
    </row>
    <row r="992" spans="1:10" ht="30" x14ac:dyDescent="0.25">
      <c r="A992" t="str">
        <f t="shared" si="15"/>
        <v>2008_feb_11</v>
      </c>
      <c r="C992" s="22">
        <v>12886</v>
      </c>
      <c r="D992" s="22">
        <v>2008</v>
      </c>
      <c r="E992" s="23" t="s">
        <v>147</v>
      </c>
      <c r="F992" s="22">
        <v>11</v>
      </c>
      <c r="G992" s="22">
        <v>25154.062000000002</v>
      </c>
      <c r="H992" s="22">
        <v>2</v>
      </c>
      <c r="I992" s="22">
        <v>1</v>
      </c>
      <c r="J992" s="23" t="s">
        <v>168</v>
      </c>
    </row>
    <row r="993" spans="1:10" ht="30" x14ac:dyDescent="0.25">
      <c r="A993" t="str">
        <f t="shared" si="15"/>
        <v>2008_mrt_11</v>
      </c>
      <c r="C993" s="22">
        <v>12887</v>
      </c>
      <c r="D993" s="22">
        <v>2008</v>
      </c>
      <c r="E993" s="23" t="s">
        <v>148</v>
      </c>
      <c r="F993" s="22">
        <v>11</v>
      </c>
      <c r="G993" s="22">
        <v>25587.275000000001</v>
      </c>
      <c r="H993" s="22">
        <v>3</v>
      </c>
      <c r="I993" s="22">
        <v>1</v>
      </c>
      <c r="J993" s="23" t="s">
        <v>168</v>
      </c>
    </row>
    <row r="994" spans="1:10" ht="30" x14ac:dyDescent="0.25">
      <c r="A994" t="str">
        <f t="shared" si="15"/>
        <v>2008_apr_11</v>
      </c>
      <c r="C994" s="22">
        <v>12888</v>
      </c>
      <c r="D994" s="22">
        <v>2008</v>
      </c>
      <c r="E994" s="23" t="s">
        <v>149</v>
      </c>
      <c r="F994" s="22">
        <v>11</v>
      </c>
      <c r="G994" s="22">
        <v>25947.075000000001</v>
      </c>
      <c r="H994" s="22">
        <v>4</v>
      </c>
      <c r="I994" s="22">
        <v>1</v>
      </c>
      <c r="J994" s="23" t="s">
        <v>168</v>
      </c>
    </row>
    <row r="995" spans="1:10" ht="30" x14ac:dyDescent="0.25">
      <c r="A995" t="str">
        <f t="shared" si="15"/>
        <v>2008_mei_11</v>
      </c>
      <c r="C995" s="22">
        <v>12889</v>
      </c>
      <c r="D995" s="22">
        <v>2008</v>
      </c>
      <c r="E995" s="23" t="s">
        <v>150</v>
      </c>
      <c r="F995" s="22">
        <v>11</v>
      </c>
      <c r="G995" s="22">
        <v>25996.687000000002</v>
      </c>
      <c r="H995" s="22">
        <v>5</v>
      </c>
      <c r="I995" s="22">
        <v>1</v>
      </c>
      <c r="J995" s="23" t="s">
        <v>168</v>
      </c>
    </row>
    <row r="996" spans="1:10" ht="30" x14ac:dyDescent="0.25">
      <c r="A996" t="str">
        <f t="shared" si="15"/>
        <v>2008_jun_11</v>
      </c>
      <c r="C996" s="22">
        <v>12890</v>
      </c>
      <c r="D996" s="22">
        <v>2008</v>
      </c>
      <c r="E996" s="23" t="s">
        <v>151</v>
      </c>
      <c r="F996" s="22">
        <v>11</v>
      </c>
      <c r="G996" s="22">
        <v>26013.224999999999</v>
      </c>
      <c r="H996" s="22">
        <v>6</v>
      </c>
      <c r="I996" s="22">
        <v>1</v>
      </c>
      <c r="J996" s="23" t="s">
        <v>168</v>
      </c>
    </row>
    <row r="997" spans="1:10" ht="30" x14ac:dyDescent="0.25">
      <c r="A997" t="str">
        <f t="shared" si="15"/>
        <v>2008_jul_11</v>
      </c>
      <c r="C997" s="22">
        <v>12891</v>
      </c>
      <c r="D997" s="22">
        <v>2008</v>
      </c>
      <c r="E997" s="23" t="s">
        <v>153</v>
      </c>
      <c r="F997" s="22">
        <v>11</v>
      </c>
      <c r="G997" s="22">
        <v>25984.787</v>
      </c>
      <c r="H997" s="22">
        <v>7</v>
      </c>
      <c r="I997" s="22">
        <v>1</v>
      </c>
      <c r="J997" s="23" t="s">
        <v>168</v>
      </c>
    </row>
    <row r="998" spans="1:10" ht="30" x14ac:dyDescent="0.25">
      <c r="A998" t="str">
        <f t="shared" si="15"/>
        <v>2008_aug_11</v>
      </c>
      <c r="C998" s="22">
        <v>12892</v>
      </c>
      <c r="D998" s="22">
        <v>2008</v>
      </c>
      <c r="E998" s="23" t="s">
        <v>154</v>
      </c>
      <c r="F998" s="22">
        <v>11</v>
      </c>
      <c r="G998" s="22">
        <v>25743.375</v>
      </c>
      <c r="H998" s="22">
        <v>8</v>
      </c>
      <c r="I998" s="22">
        <v>1</v>
      </c>
      <c r="J998" s="23" t="s">
        <v>168</v>
      </c>
    </row>
    <row r="999" spans="1:10" ht="30" x14ac:dyDescent="0.25">
      <c r="A999" t="str">
        <f t="shared" si="15"/>
        <v>2008_sep_11</v>
      </c>
      <c r="C999" s="22">
        <v>12893</v>
      </c>
      <c r="D999" s="22">
        <v>2008</v>
      </c>
      <c r="E999" s="23" t="s">
        <v>155</v>
      </c>
      <c r="F999" s="22">
        <v>11</v>
      </c>
      <c r="G999" s="22">
        <v>25080.65</v>
      </c>
      <c r="H999" s="22">
        <v>9</v>
      </c>
      <c r="I999" s="22">
        <v>1</v>
      </c>
      <c r="J999" s="23" t="s">
        <v>168</v>
      </c>
    </row>
    <row r="1000" spans="1:10" ht="30" x14ac:dyDescent="0.25">
      <c r="A1000" t="str">
        <f t="shared" si="15"/>
        <v>2008_okt_11</v>
      </c>
      <c r="C1000" s="22">
        <v>12894</v>
      </c>
      <c r="D1000" s="22">
        <v>2008</v>
      </c>
      <c r="E1000" s="23" t="s">
        <v>156</v>
      </c>
      <c r="F1000" s="22">
        <v>11</v>
      </c>
      <c r="G1000" s="22">
        <v>24254.562000000002</v>
      </c>
      <c r="H1000" s="22">
        <v>10</v>
      </c>
      <c r="I1000" s="22">
        <v>1</v>
      </c>
      <c r="J1000" s="23" t="s">
        <v>168</v>
      </c>
    </row>
    <row r="1001" spans="1:10" ht="30" x14ac:dyDescent="0.25">
      <c r="A1001" t="str">
        <f t="shared" si="15"/>
        <v>2008_nov_11</v>
      </c>
      <c r="C1001" s="22">
        <v>12895</v>
      </c>
      <c r="D1001" s="22">
        <v>2008</v>
      </c>
      <c r="E1001" s="23" t="s">
        <v>157</v>
      </c>
      <c r="F1001" s="22">
        <v>11</v>
      </c>
      <c r="G1001" s="22">
        <v>23232.037</v>
      </c>
      <c r="H1001" s="22">
        <v>11</v>
      </c>
      <c r="I1001" s="22">
        <v>1</v>
      </c>
      <c r="J1001" s="23" t="s">
        <v>168</v>
      </c>
    </row>
    <row r="1002" spans="1:10" ht="30" x14ac:dyDescent="0.25">
      <c r="A1002" t="str">
        <f t="shared" si="15"/>
        <v>2008_dec_11</v>
      </c>
      <c r="C1002" s="22">
        <v>12896</v>
      </c>
      <c r="D1002" s="22">
        <v>2008</v>
      </c>
      <c r="E1002" s="23" t="s">
        <v>158</v>
      </c>
      <c r="F1002" s="22">
        <v>11</v>
      </c>
      <c r="G1002" s="22">
        <v>22467.462</v>
      </c>
      <c r="H1002" s="22">
        <v>12</v>
      </c>
      <c r="I1002" s="22">
        <v>1</v>
      </c>
      <c r="J1002" s="23" t="s">
        <v>168</v>
      </c>
    </row>
    <row r="1003" spans="1:10" ht="30" x14ac:dyDescent="0.25">
      <c r="A1003" t="str">
        <f t="shared" si="15"/>
        <v>2009_jan_11</v>
      </c>
      <c r="C1003" s="22">
        <v>12897</v>
      </c>
      <c r="D1003" s="22">
        <v>2009</v>
      </c>
      <c r="E1003" s="23" t="s">
        <v>146</v>
      </c>
      <c r="F1003" s="22">
        <v>11</v>
      </c>
      <c r="G1003" s="22">
        <v>21731.325000000001</v>
      </c>
      <c r="H1003" s="22">
        <v>1</v>
      </c>
      <c r="I1003" s="22">
        <v>1</v>
      </c>
      <c r="J1003" s="23" t="s">
        <v>168</v>
      </c>
    </row>
    <row r="1004" spans="1:10" ht="30" x14ac:dyDescent="0.25">
      <c r="A1004" t="str">
        <f t="shared" si="15"/>
        <v>2009_feb_11</v>
      </c>
      <c r="C1004" s="22">
        <v>12898</v>
      </c>
      <c r="D1004" s="22">
        <v>2009</v>
      </c>
      <c r="E1004" s="23" t="s">
        <v>147</v>
      </c>
      <c r="F1004" s="22">
        <v>11</v>
      </c>
      <c r="G1004" s="22">
        <v>21461.474999999999</v>
      </c>
      <c r="H1004" s="22">
        <v>2</v>
      </c>
      <c r="I1004" s="22">
        <v>1</v>
      </c>
      <c r="J1004" s="23" t="s">
        <v>168</v>
      </c>
    </row>
    <row r="1005" spans="1:10" ht="30" x14ac:dyDescent="0.25">
      <c r="A1005" t="str">
        <f t="shared" si="15"/>
        <v>2009_mrt_11</v>
      </c>
      <c r="C1005" s="22">
        <v>12899</v>
      </c>
      <c r="D1005" s="22">
        <v>2009</v>
      </c>
      <c r="E1005" s="23" t="s">
        <v>148</v>
      </c>
      <c r="F1005" s="22">
        <v>11</v>
      </c>
      <c r="G1005" s="22">
        <v>21260.400000000001</v>
      </c>
      <c r="H1005" s="22">
        <v>3</v>
      </c>
      <c r="I1005" s="22">
        <v>1</v>
      </c>
      <c r="J1005" s="23" t="s">
        <v>168</v>
      </c>
    </row>
    <row r="1006" spans="1:10" ht="30" x14ac:dyDescent="0.25">
      <c r="A1006" t="str">
        <f t="shared" si="15"/>
        <v>2009_apr_11</v>
      </c>
      <c r="C1006" s="22">
        <v>12900</v>
      </c>
      <c r="D1006" s="22">
        <v>2009</v>
      </c>
      <c r="E1006" s="23" t="s">
        <v>149</v>
      </c>
      <c r="F1006" s="22">
        <v>11</v>
      </c>
      <c r="G1006" s="22">
        <v>21137.375</v>
      </c>
      <c r="H1006" s="22">
        <v>4</v>
      </c>
      <c r="I1006" s="22">
        <v>1</v>
      </c>
      <c r="J1006" s="23" t="s">
        <v>168</v>
      </c>
    </row>
    <row r="1007" spans="1:10" ht="30" x14ac:dyDescent="0.25">
      <c r="A1007" t="str">
        <f t="shared" si="15"/>
        <v>2009_mei_11</v>
      </c>
      <c r="C1007" s="22">
        <v>12901</v>
      </c>
      <c r="D1007" s="22">
        <v>2009</v>
      </c>
      <c r="E1007" s="23" t="s">
        <v>150</v>
      </c>
      <c r="F1007" s="22">
        <v>11</v>
      </c>
      <c r="G1007" s="22">
        <v>20940.937000000002</v>
      </c>
      <c r="H1007" s="22">
        <v>5</v>
      </c>
      <c r="I1007" s="22">
        <v>1</v>
      </c>
      <c r="J1007" s="23" t="s">
        <v>168</v>
      </c>
    </row>
    <row r="1008" spans="1:10" ht="30" x14ac:dyDescent="0.25">
      <c r="A1008" t="str">
        <f t="shared" si="15"/>
        <v>2009_jun_11</v>
      </c>
      <c r="C1008" s="22">
        <v>12902</v>
      </c>
      <c r="D1008" s="22">
        <v>2009</v>
      </c>
      <c r="E1008" s="23" t="s">
        <v>151</v>
      </c>
      <c r="F1008" s="22">
        <v>11</v>
      </c>
      <c r="G1008" s="22">
        <v>20884.062000000002</v>
      </c>
      <c r="H1008" s="22">
        <v>6</v>
      </c>
      <c r="I1008" s="22">
        <v>1</v>
      </c>
      <c r="J1008" s="23" t="s">
        <v>168</v>
      </c>
    </row>
    <row r="1009" spans="1:10" ht="30" x14ac:dyDescent="0.25">
      <c r="A1009" t="str">
        <f t="shared" si="15"/>
        <v>2009_jul_11</v>
      </c>
      <c r="C1009" s="22">
        <v>12903</v>
      </c>
      <c r="D1009" s="22">
        <v>2009</v>
      </c>
      <c r="E1009" s="23" t="s">
        <v>153</v>
      </c>
      <c r="F1009" s="22">
        <v>11</v>
      </c>
      <c r="G1009" s="22">
        <v>20888.7</v>
      </c>
      <c r="H1009" s="22">
        <v>7</v>
      </c>
      <c r="I1009" s="22">
        <v>1</v>
      </c>
      <c r="J1009" s="23" t="s">
        <v>168</v>
      </c>
    </row>
    <row r="1010" spans="1:10" ht="30" x14ac:dyDescent="0.25">
      <c r="A1010" t="str">
        <f t="shared" si="15"/>
        <v>2009_aug_11</v>
      </c>
      <c r="C1010" s="22">
        <v>12904</v>
      </c>
      <c r="D1010" s="22">
        <v>2009</v>
      </c>
      <c r="E1010" s="23" t="s">
        <v>154</v>
      </c>
      <c r="F1010" s="22">
        <v>11</v>
      </c>
      <c r="G1010" s="22">
        <v>20623.487000000001</v>
      </c>
      <c r="H1010" s="22">
        <v>8</v>
      </c>
      <c r="I1010" s="22">
        <v>1</v>
      </c>
      <c r="J1010" s="23" t="s">
        <v>168</v>
      </c>
    </row>
    <row r="1011" spans="1:10" ht="30" x14ac:dyDescent="0.25">
      <c r="A1011" t="str">
        <f t="shared" si="15"/>
        <v>2009_sep_11</v>
      </c>
      <c r="C1011" s="22">
        <v>12905</v>
      </c>
      <c r="D1011" s="22">
        <v>2009</v>
      </c>
      <c r="E1011" s="23" t="s">
        <v>155</v>
      </c>
      <c r="F1011" s="22">
        <v>11</v>
      </c>
      <c r="G1011" s="22">
        <v>20206.812000000002</v>
      </c>
      <c r="H1011" s="22">
        <v>9</v>
      </c>
      <c r="I1011" s="22">
        <v>1</v>
      </c>
      <c r="J1011" s="23" t="s">
        <v>168</v>
      </c>
    </row>
    <row r="1012" spans="1:10" ht="30" x14ac:dyDescent="0.25">
      <c r="A1012" t="str">
        <f t="shared" si="15"/>
        <v>2009_okt_11</v>
      </c>
      <c r="C1012" s="22">
        <v>12906</v>
      </c>
      <c r="D1012" s="22">
        <v>2009</v>
      </c>
      <c r="E1012" s="23" t="s">
        <v>156</v>
      </c>
      <c r="F1012" s="22">
        <v>11</v>
      </c>
      <c r="G1012" s="22">
        <v>19806.674999999999</v>
      </c>
      <c r="H1012" s="22">
        <v>10</v>
      </c>
      <c r="I1012" s="22">
        <v>1</v>
      </c>
      <c r="J1012" s="23" t="s">
        <v>168</v>
      </c>
    </row>
    <row r="1013" spans="1:10" ht="30" x14ac:dyDescent="0.25">
      <c r="A1013" t="str">
        <f t="shared" si="15"/>
        <v>2009_nov_11</v>
      </c>
      <c r="C1013" s="22">
        <v>12907</v>
      </c>
      <c r="D1013" s="22">
        <v>2009</v>
      </c>
      <c r="E1013" s="23" t="s">
        <v>157</v>
      </c>
      <c r="F1013" s="22">
        <v>11</v>
      </c>
      <c r="G1013" s="22">
        <v>19688.287</v>
      </c>
      <c r="H1013" s="22">
        <v>11</v>
      </c>
      <c r="I1013" s="22">
        <v>1</v>
      </c>
      <c r="J1013" s="23" t="s">
        <v>168</v>
      </c>
    </row>
    <row r="1014" spans="1:10" ht="30" x14ac:dyDescent="0.25">
      <c r="A1014" t="str">
        <f t="shared" si="15"/>
        <v>2009_dec_11</v>
      </c>
      <c r="C1014" s="22">
        <v>12908</v>
      </c>
      <c r="D1014" s="22">
        <v>2009</v>
      </c>
      <c r="E1014" s="23" t="s">
        <v>158</v>
      </c>
      <c r="F1014" s="22">
        <v>11</v>
      </c>
      <c r="G1014" s="22">
        <v>19598.337</v>
      </c>
      <c r="H1014" s="22">
        <v>12</v>
      </c>
      <c r="I1014" s="22">
        <v>1</v>
      </c>
      <c r="J1014" s="23" t="s">
        <v>168</v>
      </c>
    </row>
    <row r="1015" spans="1:10" ht="30" x14ac:dyDescent="0.25">
      <c r="A1015" t="str">
        <f t="shared" si="15"/>
        <v>2010_jan_11</v>
      </c>
      <c r="C1015" s="22">
        <v>12909</v>
      </c>
      <c r="D1015" s="22">
        <v>2010</v>
      </c>
      <c r="E1015" s="23" t="s">
        <v>146</v>
      </c>
      <c r="F1015" s="22">
        <v>11</v>
      </c>
      <c r="G1015" s="22">
        <v>19643.312000000002</v>
      </c>
      <c r="H1015" s="22">
        <v>1</v>
      </c>
      <c r="I1015" s="22">
        <v>1</v>
      </c>
      <c r="J1015" s="23" t="s">
        <v>168</v>
      </c>
    </row>
    <row r="1016" spans="1:10" ht="30" x14ac:dyDescent="0.25">
      <c r="A1016" t="str">
        <f t="shared" si="15"/>
        <v>2010_feb_11</v>
      </c>
      <c r="C1016" s="22">
        <v>12910</v>
      </c>
      <c r="D1016" s="22">
        <v>2010</v>
      </c>
      <c r="E1016" s="23" t="s">
        <v>147</v>
      </c>
      <c r="F1016" s="22">
        <v>11</v>
      </c>
      <c r="G1016" s="22">
        <v>19721.362000000001</v>
      </c>
      <c r="H1016" s="22">
        <v>2</v>
      </c>
      <c r="I1016" s="22">
        <v>1</v>
      </c>
      <c r="J1016" s="23" t="s">
        <v>168</v>
      </c>
    </row>
    <row r="1017" spans="1:10" ht="30" x14ac:dyDescent="0.25">
      <c r="A1017" t="str">
        <f t="shared" si="15"/>
        <v>2010_mrt_11</v>
      </c>
      <c r="C1017" s="22">
        <v>12911</v>
      </c>
      <c r="D1017" s="22">
        <v>2010</v>
      </c>
      <c r="E1017" s="23" t="s">
        <v>148</v>
      </c>
      <c r="F1017" s="22">
        <v>11</v>
      </c>
      <c r="G1017" s="22">
        <v>19749.8</v>
      </c>
      <c r="H1017" s="22">
        <v>3</v>
      </c>
      <c r="I1017" s="22">
        <v>1</v>
      </c>
      <c r="J1017" s="23" t="s">
        <v>168</v>
      </c>
    </row>
    <row r="1018" spans="1:10" ht="30" x14ac:dyDescent="0.25">
      <c r="A1018" t="str">
        <f t="shared" si="15"/>
        <v>2010_apr_11</v>
      </c>
      <c r="C1018" s="22">
        <v>12912</v>
      </c>
      <c r="D1018" s="22">
        <v>2010</v>
      </c>
      <c r="E1018" s="23" t="s">
        <v>149</v>
      </c>
      <c r="F1018" s="22">
        <v>11</v>
      </c>
      <c r="G1018" s="22">
        <v>19692.924999999999</v>
      </c>
      <c r="H1018" s="22">
        <v>4</v>
      </c>
      <c r="I1018" s="22">
        <v>1</v>
      </c>
      <c r="J1018" s="23" t="s">
        <v>168</v>
      </c>
    </row>
    <row r="1019" spans="1:10" ht="30" x14ac:dyDescent="0.25">
      <c r="A1019" t="str">
        <f t="shared" si="15"/>
        <v>2010_mei_11</v>
      </c>
      <c r="C1019" s="22">
        <v>12913</v>
      </c>
      <c r="D1019" s="22">
        <v>2010</v>
      </c>
      <c r="E1019" s="23" t="s">
        <v>150</v>
      </c>
      <c r="F1019" s="22">
        <v>11</v>
      </c>
      <c r="G1019" s="22">
        <v>19721.362000000001</v>
      </c>
      <c r="H1019" s="22">
        <v>5</v>
      </c>
      <c r="I1019" s="22">
        <v>1</v>
      </c>
      <c r="J1019" s="23" t="s">
        <v>168</v>
      </c>
    </row>
    <row r="1020" spans="1:10" ht="30" x14ac:dyDescent="0.25">
      <c r="A1020" t="str">
        <f t="shared" si="15"/>
        <v>2010_jun_11</v>
      </c>
      <c r="C1020" s="22">
        <v>12914</v>
      </c>
      <c r="D1020" s="22">
        <v>2010</v>
      </c>
      <c r="E1020" s="23" t="s">
        <v>151</v>
      </c>
      <c r="F1020" s="22">
        <v>11</v>
      </c>
      <c r="G1020" s="22">
        <v>20007.75</v>
      </c>
      <c r="H1020" s="22">
        <v>6</v>
      </c>
      <c r="I1020" s="22">
        <v>1</v>
      </c>
      <c r="J1020" s="23" t="s">
        <v>168</v>
      </c>
    </row>
    <row r="1021" spans="1:10" ht="30" x14ac:dyDescent="0.25">
      <c r="A1021" t="str">
        <f t="shared" si="15"/>
        <v>2010_jul_11</v>
      </c>
      <c r="C1021" s="22">
        <v>12915</v>
      </c>
      <c r="D1021" s="22">
        <v>2010</v>
      </c>
      <c r="E1021" s="23" t="s">
        <v>153</v>
      </c>
      <c r="F1021" s="22">
        <v>11</v>
      </c>
      <c r="G1021" s="22">
        <v>20310.674999999999</v>
      </c>
      <c r="H1021" s="22">
        <v>7</v>
      </c>
      <c r="I1021" s="22">
        <v>1</v>
      </c>
      <c r="J1021" s="23" t="s">
        <v>168</v>
      </c>
    </row>
    <row r="1022" spans="1:10" ht="30" x14ac:dyDescent="0.25">
      <c r="A1022" t="str">
        <f t="shared" si="15"/>
        <v>2010_aug_11</v>
      </c>
      <c r="C1022" s="22">
        <v>12916</v>
      </c>
      <c r="D1022" s="22">
        <v>2010</v>
      </c>
      <c r="E1022" s="23" t="s">
        <v>154</v>
      </c>
      <c r="F1022" s="22">
        <v>11</v>
      </c>
      <c r="G1022" s="22">
        <v>21075.25</v>
      </c>
      <c r="H1022" s="22">
        <v>8</v>
      </c>
      <c r="I1022" s="22">
        <v>1</v>
      </c>
      <c r="J1022" s="23" t="s">
        <v>168</v>
      </c>
    </row>
    <row r="1023" spans="1:10" ht="30" x14ac:dyDescent="0.25">
      <c r="A1023" t="str">
        <f t="shared" si="15"/>
        <v>2010_sep_11</v>
      </c>
      <c r="C1023" s="22">
        <v>12917</v>
      </c>
      <c r="D1023" s="22">
        <v>2010</v>
      </c>
      <c r="E1023" s="23" t="s">
        <v>155</v>
      </c>
      <c r="F1023" s="22">
        <v>11</v>
      </c>
      <c r="G1023" s="22">
        <v>22318.011999999999</v>
      </c>
      <c r="H1023" s="22">
        <v>9</v>
      </c>
      <c r="I1023" s="22">
        <v>1</v>
      </c>
      <c r="J1023" s="23" t="s">
        <v>168</v>
      </c>
    </row>
    <row r="1024" spans="1:10" ht="30" x14ac:dyDescent="0.25">
      <c r="A1024" t="str">
        <f t="shared" si="15"/>
        <v>2010_okt_11</v>
      </c>
      <c r="C1024" s="22">
        <v>12918</v>
      </c>
      <c r="D1024" s="22">
        <v>2010</v>
      </c>
      <c r="E1024" s="23" t="s">
        <v>156</v>
      </c>
      <c r="F1024" s="22">
        <v>11</v>
      </c>
      <c r="G1024" s="22">
        <v>23205.612000000001</v>
      </c>
      <c r="H1024" s="22">
        <v>10</v>
      </c>
      <c r="I1024" s="22">
        <v>1</v>
      </c>
      <c r="J1024" s="23" t="s">
        <v>168</v>
      </c>
    </row>
    <row r="1025" spans="1:10" ht="30" x14ac:dyDescent="0.25">
      <c r="A1025" t="str">
        <f t="shared" si="15"/>
        <v>2010_nov_11</v>
      </c>
      <c r="C1025" s="22">
        <v>12919</v>
      </c>
      <c r="D1025" s="22">
        <v>2010</v>
      </c>
      <c r="E1025" s="23" t="s">
        <v>157</v>
      </c>
      <c r="F1025" s="22">
        <v>11</v>
      </c>
      <c r="G1025" s="22">
        <v>23851.8</v>
      </c>
      <c r="H1025" s="22">
        <v>11</v>
      </c>
      <c r="I1025" s="22">
        <v>1</v>
      </c>
      <c r="J1025" s="23" t="s">
        <v>168</v>
      </c>
    </row>
    <row r="1026" spans="1:10" ht="30" x14ac:dyDescent="0.25">
      <c r="A1026" t="str">
        <f t="shared" si="15"/>
        <v>2010_dec_11</v>
      </c>
      <c r="C1026" s="22">
        <v>12920</v>
      </c>
      <c r="D1026" s="22">
        <v>2010</v>
      </c>
      <c r="E1026" s="23" t="s">
        <v>158</v>
      </c>
      <c r="F1026" s="22">
        <v>11</v>
      </c>
      <c r="G1026" s="22">
        <v>24497.987000000001</v>
      </c>
      <c r="H1026" s="22">
        <v>12</v>
      </c>
      <c r="I1026" s="22">
        <v>1</v>
      </c>
      <c r="J1026" s="23" t="s">
        <v>168</v>
      </c>
    </row>
    <row r="1027" spans="1:10" ht="30" x14ac:dyDescent="0.25">
      <c r="A1027" t="str">
        <f t="shared" si="15"/>
        <v>2011_jan_11</v>
      </c>
      <c r="C1027" s="22">
        <v>12921</v>
      </c>
      <c r="D1027" s="22">
        <v>2011</v>
      </c>
      <c r="E1027" s="23" t="s">
        <v>146</v>
      </c>
      <c r="F1027" s="22">
        <v>11</v>
      </c>
      <c r="G1027" s="22">
        <v>25160.712</v>
      </c>
      <c r="H1027" s="22">
        <v>1</v>
      </c>
      <c r="I1027" s="22">
        <v>1</v>
      </c>
      <c r="J1027" s="23" t="s">
        <v>168</v>
      </c>
    </row>
    <row r="1028" spans="1:10" ht="30" x14ac:dyDescent="0.25">
      <c r="A1028" t="str">
        <f t="shared" si="15"/>
        <v>2011_feb_11</v>
      </c>
      <c r="C1028" s="22">
        <v>12922</v>
      </c>
      <c r="D1028" s="22">
        <v>2011</v>
      </c>
      <c r="E1028" s="23" t="s">
        <v>147</v>
      </c>
      <c r="F1028" s="22">
        <v>11</v>
      </c>
      <c r="G1028" s="22">
        <v>25582.025000000001</v>
      </c>
      <c r="H1028" s="22">
        <v>2</v>
      </c>
      <c r="I1028" s="22">
        <v>1</v>
      </c>
      <c r="J1028" s="23" t="s">
        <v>168</v>
      </c>
    </row>
    <row r="1029" spans="1:10" ht="30" x14ac:dyDescent="0.25">
      <c r="A1029" t="str">
        <f t="shared" ref="A1029:A1092" si="16">D1029&amp;A$2&amp;E1029&amp;A$2&amp;F1029</f>
        <v>2011_mrt_11</v>
      </c>
      <c r="C1029" s="22">
        <v>12923</v>
      </c>
      <c r="D1029" s="22">
        <v>2011</v>
      </c>
      <c r="E1029" s="23" t="s">
        <v>148</v>
      </c>
      <c r="F1029" s="22">
        <v>11</v>
      </c>
      <c r="G1029" s="22">
        <v>26301.625</v>
      </c>
      <c r="H1029" s="22">
        <v>3</v>
      </c>
      <c r="I1029" s="22">
        <v>1</v>
      </c>
      <c r="J1029" s="23" t="s">
        <v>168</v>
      </c>
    </row>
    <row r="1030" spans="1:10" ht="30" x14ac:dyDescent="0.25">
      <c r="A1030" t="str">
        <f t="shared" si="16"/>
        <v>2011_apr_11</v>
      </c>
      <c r="C1030" s="22">
        <v>12924</v>
      </c>
      <c r="D1030" s="22">
        <v>2011</v>
      </c>
      <c r="E1030" s="23" t="s">
        <v>149</v>
      </c>
      <c r="F1030" s="22">
        <v>11</v>
      </c>
      <c r="G1030" s="22">
        <v>26976.25</v>
      </c>
      <c r="H1030" s="22">
        <v>4</v>
      </c>
      <c r="I1030" s="22">
        <v>1</v>
      </c>
      <c r="J1030" s="23" t="s">
        <v>168</v>
      </c>
    </row>
    <row r="1031" spans="1:10" ht="30" x14ac:dyDescent="0.25">
      <c r="A1031" t="str">
        <f t="shared" si="16"/>
        <v>2011_mei_11</v>
      </c>
      <c r="C1031" s="22">
        <v>12925</v>
      </c>
      <c r="D1031" s="22">
        <v>2011</v>
      </c>
      <c r="E1031" s="23" t="s">
        <v>150</v>
      </c>
      <c r="F1031" s="22">
        <v>11</v>
      </c>
      <c r="G1031" s="22">
        <v>27189.224999999999</v>
      </c>
      <c r="H1031" s="22">
        <v>5</v>
      </c>
      <c r="I1031" s="22">
        <v>1</v>
      </c>
      <c r="J1031" s="23" t="s">
        <v>168</v>
      </c>
    </row>
    <row r="1032" spans="1:10" ht="30" x14ac:dyDescent="0.25">
      <c r="A1032" t="str">
        <f t="shared" si="16"/>
        <v>2011_jun_11</v>
      </c>
      <c r="C1032" s="22">
        <v>12926</v>
      </c>
      <c r="D1032" s="22">
        <v>2011</v>
      </c>
      <c r="E1032" s="23" t="s">
        <v>151</v>
      </c>
      <c r="F1032" s="22">
        <v>11</v>
      </c>
      <c r="G1032" s="22">
        <v>27324.15</v>
      </c>
      <c r="H1032" s="22">
        <v>6</v>
      </c>
      <c r="I1032" s="22">
        <v>1</v>
      </c>
      <c r="J1032" s="23" t="s">
        <v>168</v>
      </c>
    </row>
    <row r="1033" spans="1:10" ht="30" x14ac:dyDescent="0.25">
      <c r="A1033" t="str">
        <f t="shared" si="16"/>
        <v>2011_jul_11</v>
      </c>
      <c r="C1033" s="22">
        <v>12927</v>
      </c>
      <c r="D1033" s="22">
        <v>2011</v>
      </c>
      <c r="E1033" s="23" t="s">
        <v>153</v>
      </c>
      <c r="F1033" s="22">
        <v>11</v>
      </c>
      <c r="G1033" s="22">
        <v>27397.562000000002</v>
      </c>
      <c r="H1033" s="22">
        <v>7</v>
      </c>
      <c r="I1033" s="22">
        <v>1</v>
      </c>
      <c r="J1033" s="23" t="s">
        <v>168</v>
      </c>
    </row>
    <row r="1034" spans="1:10" ht="30" x14ac:dyDescent="0.25">
      <c r="A1034" t="str">
        <f t="shared" si="16"/>
        <v>2011_aug_11</v>
      </c>
      <c r="C1034" s="22">
        <v>12928</v>
      </c>
      <c r="D1034" s="22">
        <v>2011</v>
      </c>
      <c r="E1034" s="23" t="s">
        <v>154</v>
      </c>
      <c r="F1034" s="22">
        <v>11</v>
      </c>
      <c r="G1034" s="22">
        <v>27369.125</v>
      </c>
      <c r="H1034" s="22">
        <v>8</v>
      </c>
      <c r="I1034" s="22">
        <v>1</v>
      </c>
      <c r="J1034" s="23" t="s">
        <v>168</v>
      </c>
    </row>
    <row r="1035" spans="1:10" ht="30" x14ac:dyDescent="0.25">
      <c r="A1035" t="str">
        <f t="shared" si="16"/>
        <v>2011_sep_11</v>
      </c>
      <c r="C1035" s="22">
        <v>12929</v>
      </c>
      <c r="D1035" s="22">
        <v>2011</v>
      </c>
      <c r="E1035" s="23" t="s">
        <v>155</v>
      </c>
      <c r="F1035" s="22">
        <v>11</v>
      </c>
      <c r="G1035" s="22">
        <v>27189.224999999999</v>
      </c>
      <c r="H1035" s="22">
        <v>9</v>
      </c>
      <c r="I1035" s="22">
        <v>1</v>
      </c>
      <c r="J1035" s="23" t="s">
        <v>168</v>
      </c>
    </row>
    <row r="1036" spans="1:10" ht="30" x14ac:dyDescent="0.25">
      <c r="A1036" t="str">
        <f t="shared" si="16"/>
        <v>2011_okt_11</v>
      </c>
      <c r="C1036" s="22">
        <v>12930</v>
      </c>
      <c r="D1036" s="22">
        <v>2011</v>
      </c>
      <c r="E1036" s="23" t="s">
        <v>156</v>
      </c>
      <c r="F1036" s="22">
        <v>11</v>
      </c>
      <c r="G1036" s="22">
        <v>26919.375</v>
      </c>
      <c r="H1036" s="22">
        <v>10</v>
      </c>
      <c r="I1036" s="22">
        <v>1</v>
      </c>
      <c r="J1036" s="23" t="s">
        <v>168</v>
      </c>
    </row>
    <row r="1037" spans="1:10" ht="30" x14ac:dyDescent="0.25">
      <c r="A1037" t="str">
        <f t="shared" si="16"/>
        <v>2011_nov_11</v>
      </c>
      <c r="C1037" s="22">
        <v>12931</v>
      </c>
      <c r="D1037" s="22">
        <v>2011</v>
      </c>
      <c r="E1037" s="23" t="s">
        <v>157</v>
      </c>
      <c r="F1037" s="22">
        <v>11</v>
      </c>
      <c r="G1037" s="22">
        <v>26621.087</v>
      </c>
      <c r="H1037" s="22">
        <v>11</v>
      </c>
      <c r="I1037" s="22">
        <v>1</v>
      </c>
      <c r="J1037" s="23" t="s">
        <v>168</v>
      </c>
    </row>
    <row r="1038" spans="1:10" ht="30" x14ac:dyDescent="0.25">
      <c r="A1038" t="str">
        <f t="shared" si="16"/>
        <v>2011_dec_11</v>
      </c>
      <c r="C1038" s="22">
        <v>12932</v>
      </c>
      <c r="D1038" s="22">
        <v>2011</v>
      </c>
      <c r="E1038" s="23" t="s">
        <v>158</v>
      </c>
      <c r="F1038" s="22">
        <v>11</v>
      </c>
      <c r="G1038" s="22">
        <v>26351.237000000001</v>
      </c>
      <c r="H1038" s="22">
        <v>12</v>
      </c>
      <c r="I1038" s="22">
        <v>1</v>
      </c>
      <c r="J1038" s="23" t="s">
        <v>168</v>
      </c>
    </row>
    <row r="1039" spans="1:10" ht="30" x14ac:dyDescent="0.25">
      <c r="A1039" t="str">
        <f t="shared" si="16"/>
        <v>2012_jan_11</v>
      </c>
      <c r="C1039" s="22">
        <v>12933</v>
      </c>
      <c r="D1039" s="22">
        <v>2012</v>
      </c>
      <c r="E1039" s="23" t="s">
        <v>146</v>
      </c>
      <c r="F1039" s="22">
        <v>11</v>
      </c>
      <c r="G1039" s="22">
        <v>26228.212</v>
      </c>
      <c r="H1039" s="22">
        <v>1</v>
      </c>
      <c r="I1039" s="22">
        <v>1</v>
      </c>
      <c r="J1039" s="23" t="s">
        <v>168</v>
      </c>
    </row>
    <row r="1040" spans="1:10" ht="30" x14ac:dyDescent="0.25">
      <c r="A1040" t="str">
        <f t="shared" si="16"/>
        <v>2012_okt_11</v>
      </c>
      <c r="C1040" s="22">
        <v>12942</v>
      </c>
      <c r="D1040" s="22">
        <v>2012</v>
      </c>
      <c r="E1040" s="23" t="s">
        <v>156</v>
      </c>
      <c r="F1040" s="22">
        <v>11</v>
      </c>
      <c r="G1040" s="22">
        <v>0</v>
      </c>
      <c r="H1040" s="22">
        <v>10</v>
      </c>
      <c r="I1040" s="22">
        <v>1</v>
      </c>
      <c r="J1040" s="23" t="s">
        <v>168</v>
      </c>
    </row>
    <row r="1041" spans="1:10" ht="30" x14ac:dyDescent="0.25">
      <c r="A1041" t="str">
        <f t="shared" si="16"/>
        <v>2012_nov_11</v>
      </c>
      <c r="C1041" s="22">
        <v>12943</v>
      </c>
      <c r="D1041" s="22">
        <v>2012</v>
      </c>
      <c r="E1041" s="23" t="s">
        <v>157</v>
      </c>
      <c r="F1041" s="22">
        <v>11</v>
      </c>
      <c r="G1041" s="22">
        <v>0</v>
      </c>
      <c r="H1041" s="22">
        <v>11</v>
      </c>
      <c r="I1041" s="22">
        <v>1</v>
      </c>
      <c r="J1041" s="23" t="s">
        <v>168</v>
      </c>
    </row>
    <row r="1042" spans="1:10" ht="30" x14ac:dyDescent="0.25">
      <c r="A1042" t="str">
        <f t="shared" si="16"/>
        <v>2012_dec_11</v>
      </c>
      <c r="C1042" s="22">
        <v>12944</v>
      </c>
      <c r="D1042" s="22">
        <v>2012</v>
      </c>
      <c r="E1042" s="23" t="s">
        <v>158</v>
      </c>
      <c r="F1042" s="22">
        <v>11</v>
      </c>
      <c r="G1042" s="22">
        <v>0</v>
      </c>
      <c r="H1042" s="22">
        <v>12</v>
      </c>
      <c r="I1042" s="22">
        <v>1</v>
      </c>
      <c r="J1042" s="23" t="s">
        <v>168</v>
      </c>
    </row>
    <row r="1043" spans="1:10" ht="30" x14ac:dyDescent="0.25">
      <c r="A1043" t="str">
        <f t="shared" si="16"/>
        <v>2006_jan_12</v>
      </c>
      <c r="C1043" s="22">
        <v>12945</v>
      </c>
      <c r="D1043" s="22">
        <v>2006</v>
      </c>
      <c r="E1043" s="23" t="s">
        <v>146</v>
      </c>
      <c r="F1043" s="22">
        <v>12</v>
      </c>
      <c r="G1043" s="22">
        <v>2989.386</v>
      </c>
      <c r="H1043" s="22">
        <v>1</v>
      </c>
      <c r="I1043" s="22">
        <v>1</v>
      </c>
      <c r="J1043" s="23" t="s">
        <v>168</v>
      </c>
    </row>
    <row r="1044" spans="1:10" ht="30" x14ac:dyDescent="0.25">
      <c r="A1044" t="str">
        <f t="shared" si="16"/>
        <v>2006_feb_12</v>
      </c>
      <c r="C1044" s="22">
        <v>12946</v>
      </c>
      <c r="D1044" s="22">
        <v>2006</v>
      </c>
      <c r="E1044" s="23" t="s">
        <v>147</v>
      </c>
      <c r="F1044" s="22">
        <v>12</v>
      </c>
      <c r="G1044" s="22">
        <v>3136.7919999999999</v>
      </c>
      <c r="H1044" s="22">
        <v>2</v>
      </c>
      <c r="I1044" s="22">
        <v>1</v>
      </c>
      <c r="J1044" s="23" t="s">
        <v>168</v>
      </c>
    </row>
    <row r="1045" spans="1:10" ht="30" x14ac:dyDescent="0.25">
      <c r="A1045" t="str">
        <f t="shared" si="16"/>
        <v>2006_mrt_12</v>
      </c>
      <c r="C1045" s="22">
        <v>12947</v>
      </c>
      <c r="D1045" s="22">
        <v>2006</v>
      </c>
      <c r="E1045" s="23" t="s">
        <v>148</v>
      </c>
      <c r="F1045" s="22">
        <v>12</v>
      </c>
      <c r="G1045" s="22">
        <v>3166.2730000000001</v>
      </c>
      <c r="H1045" s="22">
        <v>3</v>
      </c>
      <c r="I1045" s="22">
        <v>1</v>
      </c>
      <c r="J1045" s="23" t="s">
        <v>168</v>
      </c>
    </row>
    <row r="1046" spans="1:10" ht="30" x14ac:dyDescent="0.25">
      <c r="A1046" t="str">
        <f t="shared" si="16"/>
        <v>2006_apr_12</v>
      </c>
      <c r="C1046" s="22">
        <v>12948</v>
      </c>
      <c r="D1046" s="22">
        <v>2006</v>
      </c>
      <c r="E1046" s="23" t="s">
        <v>149</v>
      </c>
      <c r="F1046" s="22">
        <v>12</v>
      </c>
      <c r="G1046" s="22">
        <v>3071.933</v>
      </c>
      <c r="H1046" s="22">
        <v>4</v>
      </c>
      <c r="I1046" s="22">
        <v>1</v>
      </c>
      <c r="J1046" s="23" t="s">
        <v>168</v>
      </c>
    </row>
    <row r="1047" spans="1:10" ht="30" x14ac:dyDescent="0.25">
      <c r="A1047" t="str">
        <f t="shared" si="16"/>
        <v>2006_mei_12</v>
      </c>
      <c r="C1047" s="22">
        <v>12949</v>
      </c>
      <c r="D1047" s="22">
        <v>2006</v>
      </c>
      <c r="E1047" s="23" t="s">
        <v>150</v>
      </c>
      <c r="F1047" s="22">
        <v>12</v>
      </c>
      <c r="G1047" s="22">
        <v>3007.0749999999998</v>
      </c>
      <c r="H1047" s="22">
        <v>5</v>
      </c>
      <c r="I1047" s="22">
        <v>1</v>
      </c>
      <c r="J1047" s="23" t="s">
        <v>168</v>
      </c>
    </row>
    <row r="1048" spans="1:10" ht="30" x14ac:dyDescent="0.25">
      <c r="A1048" t="str">
        <f t="shared" si="16"/>
        <v>2006_jun_12</v>
      </c>
      <c r="C1048" s="22">
        <v>12950</v>
      </c>
      <c r="D1048" s="22">
        <v>2006</v>
      </c>
      <c r="E1048" s="23" t="s">
        <v>151</v>
      </c>
      <c r="F1048" s="22">
        <v>12</v>
      </c>
      <c r="G1048" s="22">
        <v>2971.6979999999999</v>
      </c>
      <c r="H1048" s="22">
        <v>6</v>
      </c>
      <c r="I1048" s="22">
        <v>1</v>
      </c>
      <c r="J1048" s="23" t="s">
        <v>168</v>
      </c>
    </row>
    <row r="1049" spans="1:10" ht="30" x14ac:dyDescent="0.25">
      <c r="A1049" t="str">
        <f t="shared" si="16"/>
        <v>2006_jul_12</v>
      </c>
      <c r="C1049" s="22">
        <v>12951</v>
      </c>
      <c r="D1049" s="22">
        <v>2006</v>
      </c>
      <c r="E1049" s="23" t="s">
        <v>153</v>
      </c>
      <c r="F1049" s="22">
        <v>12</v>
      </c>
      <c r="G1049" s="22">
        <v>2948.1129999999998</v>
      </c>
      <c r="H1049" s="22">
        <v>7</v>
      </c>
      <c r="I1049" s="22">
        <v>1</v>
      </c>
      <c r="J1049" s="23" t="s">
        <v>168</v>
      </c>
    </row>
    <row r="1050" spans="1:10" ht="30" x14ac:dyDescent="0.25">
      <c r="A1050" t="str">
        <f t="shared" si="16"/>
        <v>2006_aug_12</v>
      </c>
      <c r="C1050" s="22">
        <v>12952</v>
      </c>
      <c r="D1050" s="22">
        <v>2006</v>
      </c>
      <c r="E1050" s="23" t="s">
        <v>154</v>
      </c>
      <c r="F1050" s="22">
        <v>12</v>
      </c>
      <c r="G1050" s="22">
        <v>2889.15</v>
      </c>
      <c r="H1050" s="22">
        <v>8</v>
      </c>
      <c r="I1050" s="22">
        <v>1</v>
      </c>
      <c r="J1050" s="23" t="s">
        <v>168</v>
      </c>
    </row>
    <row r="1051" spans="1:10" ht="30" x14ac:dyDescent="0.25">
      <c r="A1051" t="str">
        <f t="shared" si="16"/>
        <v>2006_sep_12</v>
      </c>
      <c r="C1051" s="22">
        <v>12953</v>
      </c>
      <c r="D1051" s="22">
        <v>2006</v>
      </c>
      <c r="E1051" s="23" t="s">
        <v>155</v>
      </c>
      <c r="F1051" s="22">
        <v>12</v>
      </c>
      <c r="G1051" s="22">
        <v>2924.5279999999998</v>
      </c>
      <c r="H1051" s="22">
        <v>9</v>
      </c>
      <c r="I1051" s="22">
        <v>1</v>
      </c>
      <c r="J1051" s="23" t="s">
        <v>168</v>
      </c>
    </row>
    <row r="1052" spans="1:10" ht="30" x14ac:dyDescent="0.25">
      <c r="A1052" t="str">
        <f t="shared" si="16"/>
        <v>2006_okt_12</v>
      </c>
      <c r="C1052" s="22">
        <v>12954</v>
      </c>
      <c r="D1052" s="22">
        <v>2006</v>
      </c>
      <c r="E1052" s="23" t="s">
        <v>156</v>
      </c>
      <c r="F1052" s="22">
        <v>12</v>
      </c>
      <c r="G1052" s="22">
        <v>2836.0839999999998</v>
      </c>
      <c r="H1052" s="22">
        <v>10</v>
      </c>
      <c r="I1052" s="22">
        <v>1</v>
      </c>
      <c r="J1052" s="23" t="s">
        <v>168</v>
      </c>
    </row>
    <row r="1053" spans="1:10" ht="30" x14ac:dyDescent="0.25">
      <c r="A1053" t="str">
        <f t="shared" si="16"/>
        <v>2006_nov_12</v>
      </c>
      <c r="C1053" s="22">
        <v>12955</v>
      </c>
      <c r="D1053" s="22">
        <v>2006</v>
      </c>
      <c r="E1053" s="23" t="s">
        <v>157</v>
      </c>
      <c r="F1053" s="22">
        <v>12</v>
      </c>
      <c r="G1053" s="22">
        <v>2865.5659999999998</v>
      </c>
      <c r="H1053" s="22">
        <v>11</v>
      </c>
      <c r="I1053" s="22">
        <v>1</v>
      </c>
      <c r="J1053" s="23" t="s">
        <v>168</v>
      </c>
    </row>
    <row r="1054" spans="1:10" ht="30" x14ac:dyDescent="0.25">
      <c r="A1054" t="str">
        <f t="shared" si="16"/>
        <v>2006_dec_12</v>
      </c>
      <c r="C1054" s="22">
        <v>12956</v>
      </c>
      <c r="D1054" s="22">
        <v>2006</v>
      </c>
      <c r="E1054" s="23" t="s">
        <v>158</v>
      </c>
      <c r="F1054" s="22">
        <v>12</v>
      </c>
      <c r="G1054" s="22">
        <v>2965.8009999999999</v>
      </c>
      <c r="H1054" s="22">
        <v>12</v>
      </c>
      <c r="I1054" s="22">
        <v>1</v>
      </c>
      <c r="J1054" s="23" t="s">
        <v>168</v>
      </c>
    </row>
    <row r="1055" spans="1:10" ht="30" x14ac:dyDescent="0.25">
      <c r="A1055" t="str">
        <f t="shared" si="16"/>
        <v>2007_jan_12</v>
      </c>
      <c r="C1055" s="22">
        <v>12957</v>
      </c>
      <c r="D1055" s="22">
        <v>2007</v>
      </c>
      <c r="E1055" s="23" t="s">
        <v>146</v>
      </c>
      <c r="F1055" s="22">
        <v>12</v>
      </c>
      <c r="G1055" s="22">
        <v>3024.7640000000001</v>
      </c>
      <c r="H1055" s="22">
        <v>1</v>
      </c>
      <c r="I1055" s="22">
        <v>1</v>
      </c>
      <c r="J1055" s="23" t="s">
        <v>168</v>
      </c>
    </row>
    <row r="1056" spans="1:10" ht="30" x14ac:dyDescent="0.25">
      <c r="A1056" t="str">
        <f t="shared" si="16"/>
        <v>2007_feb_12</v>
      </c>
      <c r="C1056" s="22">
        <v>12958</v>
      </c>
      <c r="D1056" s="22">
        <v>2007</v>
      </c>
      <c r="E1056" s="23" t="s">
        <v>147</v>
      </c>
      <c r="F1056" s="22">
        <v>12</v>
      </c>
      <c r="G1056" s="22">
        <v>3113.2069999999999</v>
      </c>
      <c r="H1056" s="22">
        <v>2</v>
      </c>
      <c r="I1056" s="22">
        <v>1</v>
      </c>
      <c r="J1056" s="23" t="s">
        <v>168</v>
      </c>
    </row>
    <row r="1057" spans="1:10" ht="30" x14ac:dyDescent="0.25">
      <c r="A1057" t="str">
        <f t="shared" si="16"/>
        <v>2007_mrt_12</v>
      </c>
      <c r="C1057" s="22">
        <v>12959</v>
      </c>
      <c r="D1057" s="22">
        <v>2007</v>
      </c>
      <c r="E1057" s="23" t="s">
        <v>148</v>
      </c>
      <c r="F1057" s="22">
        <v>12</v>
      </c>
      <c r="G1057" s="22">
        <v>3012.971</v>
      </c>
      <c r="H1057" s="22">
        <v>3</v>
      </c>
      <c r="I1057" s="22">
        <v>1</v>
      </c>
      <c r="J1057" s="23" t="s">
        <v>168</v>
      </c>
    </row>
    <row r="1058" spans="1:10" ht="30" x14ac:dyDescent="0.25">
      <c r="A1058" t="str">
        <f t="shared" si="16"/>
        <v>2007_apr_12</v>
      </c>
      <c r="C1058" s="22">
        <v>12960</v>
      </c>
      <c r="D1058" s="22">
        <v>2007</v>
      </c>
      <c r="E1058" s="23" t="s">
        <v>149</v>
      </c>
      <c r="F1058" s="22">
        <v>12</v>
      </c>
      <c r="G1058" s="22">
        <v>2936.32</v>
      </c>
      <c r="H1058" s="22">
        <v>4</v>
      </c>
      <c r="I1058" s="22">
        <v>1</v>
      </c>
      <c r="J1058" s="23" t="s">
        <v>168</v>
      </c>
    </row>
    <row r="1059" spans="1:10" ht="30" x14ac:dyDescent="0.25">
      <c r="A1059" t="str">
        <f t="shared" si="16"/>
        <v>2007_mei_12</v>
      </c>
      <c r="C1059" s="22">
        <v>12961</v>
      </c>
      <c r="D1059" s="22">
        <v>2007</v>
      </c>
      <c r="E1059" s="23" t="s">
        <v>150</v>
      </c>
      <c r="F1059" s="22">
        <v>12</v>
      </c>
      <c r="G1059" s="22">
        <v>2830.1880000000001</v>
      </c>
      <c r="H1059" s="22">
        <v>5</v>
      </c>
      <c r="I1059" s="22">
        <v>1</v>
      </c>
      <c r="J1059" s="23" t="s">
        <v>168</v>
      </c>
    </row>
    <row r="1060" spans="1:10" ht="30" x14ac:dyDescent="0.25">
      <c r="A1060" t="str">
        <f t="shared" si="16"/>
        <v>2007_jun_12</v>
      </c>
      <c r="C1060" s="22">
        <v>12962</v>
      </c>
      <c r="D1060" s="22">
        <v>2007</v>
      </c>
      <c r="E1060" s="23" t="s">
        <v>151</v>
      </c>
      <c r="F1060" s="22">
        <v>12</v>
      </c>
      <c r="G1060" s="22">
        <v>2688.6790000000001</v>
      </c>
      <c r="H1060" s="22">
        <v>6</v>
      </c>
      <c r="I1060" s="22">
        <v>1</v>
      </c>
      <c r="J1060" s="23" t="s">
        <v>168</v>
      </c>
    </row>
    <row r="1061" spans="1:10" ht="30" x14ac:dyDescent="0.25">
      <c r="A1061" t="str">
        <f t="shared" si="16"/>
        <v>2007_jul_12</v>
      </c>
      <c r="C1061" s="22">
        <v>12963</v>
      </c>
      <c r="D1061" s="22">
        <v>2007</v>
      </c>
      <c r="E1061" s="23" t="s">
        <v>153</v>
      </c>
      <c r="F1061" s="22">
        <v>12</v>
      </c>
      <c r="G1061" s="22">
        <v>2606.1320000000001</v>
      </c>
      <c r="H1061" s="22">
        <v>7</v>
      </c>
      <c r="I1061" s="22">
        <v>1</v>
      </c>
      <c r="J1061" s="23" t="s">
        <v>168</v>
      </c>
    </row>
    <row r="1062" spans="1:10" ht="30" x14ac:dyDescent="0.25">
      <c r="A1062" t="str">
        <f t="shared" si="16"/>
        <v>2007_aug_12</v>
      </c>
      <c r="C1062" s="22">
        <v>12964</v>
      </c>
      <c r="D1062" s="22">
        <v>2007</v>
      </c>
      <c r="E1062" s="23" t="s">
        <v>154</v>
      </c>
      <c r="F1062" s="22">
        <v>12</v>
      </c>
      <c r="G1062" s="22">
        <v>2594.3389999999999</v>
      </c>
      <c r="H1062" s="22">
        <v>8</v>
      </c>
      <c r="I1062" s="22">
        <v>1</v>
      </c>
      <c r="J1062" s="23" t="s">
        <v>168</v>
      </c>
    </row>
    <row r="1063" spans="1:10" ht="30" x14ac:dyDescent="0.25">
      <c r="A1063" t="str">
        <f t="shared" si="16"/>
        <v>2007_sep_12</v>
      </c>
      <c r="C1063" s="22">
        <v>12965</v>
      </c>
      <c r="D1063" s="22">
        <v>2007</v>
      </c>
      <c r="E1063" s="23" t="s">
        <v>155</v>
      </c>
      <c r="F1063" s="22">
        <v>12</v>
      </c>
      <c r="G1063" s="22">
        <v>2576.65</v>
      </c>
      <c r="H1063" s="22">
        <v>9</v>
      </c>
      <c r="I1063" s="22">
        <v>1</v>
      </c>
      <c r="J1063" s="23" t="s">
        <v>168</v>
      </c>
    </row>
    <row r="1064" spans="1:10" ht="30" x14ac:dyDescent="0.25">
      <c r="A1064" t="str">
        <f t="shared" si="16"/>
        <v>2007_okt_12</v>
      </c>
      <c r="C1064" s="22">
        <v>12966</v>
      </c>
      <c r="D1064" s="22">
        <v>2007</v>
      </c>
      <c r="E1064" s="23" t="s">
        <v>156</v>
      </c>
      <c r="F1064" s="22">
        <v>12</v>
      </c>
      <c r="G1064" s="22">
        <v>2511.7919999999999</v>
      </c>
      <c r="H1064" s="22">
        <v>10</v>
      </c>
      <c r="I1064" s="22">
        <v>1</v>
      </c>
      <c r="J1064" s="23" t="s">
        <v>168</v>
      </c>
    </row>
    <row r="1065" spans="1:10" ht="30" x14ac:dyDescent="0.25">
      <c r="A1065" t="str">
        <f t="shared" si="16"/>
        <v>2007_nov_12</v>
      </c>
      <c r="C1065" s="22">
        <v>12967</v>
      </c>
      <c r="D1065" s="22">
        <v>2007</v>
      </c>
      <c r="E1065" s="23" t="s">
        <v>157</v>
      </c>
      <c r="F1065" s="22">
        <v>12</v>
      </c>
      <c r="G1065" s="22">
        <v>2576.65</v>
      </c>
      <c r="H1065" s="22">
        <v>11</v>
      </c>
      <c r="I1065" s="22">
        <v>1</v>
      </c>
      <c r="J1065" s="23" t="s">
        <v>168</v>
      </c>
    </row>
    <row r="1066" spans="1:10" ht="30" x14ac:dyDescent="0.25">
      <c r="A1066" t="str">
        <f t="shared" si="16"/>
        <v>2007_dec_12</v>
      </c>
      <c r="C1066" s="22">
        <v>12968</v>
      </c>
      <c r="D1066" s="22">
        <v>2007</v>
      </c>
      <c r="E1066" s="23" t="s">
        <v>158</v>
      </c>
      <c r="F1066" s="22">
        <v>12</v>
      </c>
      <c r="G1066" s="22">
        <v>2718.16</v>
      </c>
      <c r="H1066" s="22">
        <v>12</v>
      </c>
      <c r="I1066" s="22">
        <v>1</v>
      </c>
      <c r="J1066" s="23" t="s">
        <v>168</v>
      </c>
    </row>
    <row r="1067" spans="1:10" ht="30" x14ac:dyDescent="0.25">
      <c r="A1067" t="str">
        <f t="shared" si="16"/>
        <v>2008_jan_12</v>
      </c>
      <c r="C1067" s="22">
        <v>12969</v>
      </c>
      <c r="D1067" s="22">
        <v>2008</v>
      </c>
      <c r="E1067" s="23" t="s">
        <v>146</v>
      </c>
      <c r="F1067" s="22">
        <v>12</v>
      </c>
      <c r="G1067" s="22">
        <v>2706.3670000000002</v>
      </c>
      <c r="H1067" s="22">
        <v>1</v>
      </c>
      <c r="I1067" s="22">
        <v>1</v>
      </c>
      <c r="J1067" s="23" t="s">
        <v>168</v>
      </c>
    </row>
    <row r="1068" spans="1:10" ht="30" x14ac:dyDescent="0.25">
      <c r="A1068" t="str">
        <f t="shared" si="16"/>
        <v>2008_feb_12</v>
      </c>
      <c r="C1068" s="22">
        <v>12970</v>
      </c>
      <c r="D1068" s="22">
        <v>2008</v>
      </c>
      <c r="E1068" s="23" t="s">
        <v>147</v>
      </c>
      <c r="F1068" s="22">
        <v>12</v>
      </c>
      <c r="G1068" s="22">
        <v>2818.3960000000002</v>
      </c>
      <c r="H1068" s="22">
        <v>2</v>
      </c>
      <c r="I1068" s="22">
        <v>1</v>
      </c>
      <c r="J1068" s="23" t="s">
        <v>168</v>
      </c>
    </row>
    <row r="1069" spans="1:10" ht="30" x14ac:dyDescent="0.25">
      <c r="A1069" t="str">
        <f t="shared" si="16"/>
        <v>2008_mrt_12</v>
      </c>
      <c r="C1069" s="22">
        <v>12971</v>
      </c>
      <c r="D1069" s="22">
        <v>2008</v>
      </c>
      <c r="E1069" s="23" t="s">
        <v>148</v>
      </c>
      <c r="F1069" s="22">
        <v>12</v>
      </c>
      <c r="G1069" s="22">
        <v>3024.7640000000001</v>
      </c>
      <c r="H1069" s="22">
        <v>3</v>
      </c>
      <c r="I1069" s="22">
        <v>1</v>
      </c>
      <c r="J1069" s="23" t="s">
        <v>168</v>
      </c>
    </row>
    <row r="1070" spans="1:10" ht="30" x14ac:dyDescent="0.25">
      <c r="A1070" t="str">
        <f t="shared" si="16"/>
        <v>2008_apr_12</v>
      </c>
      <c r="C1070" s="22">
        <v>12972</v>
      </c>
      <c r="D1070" s="22">
        <v>2008</v>
      </c>
      <c r="E1070" s="23" t="s">
        <v>149</v>
      </c>
      <c r="F1070" s="22">
        <v>12</v>
      </c>
      <c r="G1070" s="22">
        <v>2912.7350000000001</v>
      </c>
      <c r="H1070" s="22">
        <v>4</v>
      </c>
      <c r="I1070" s="22">
        <v>1</v>
      </c>
      <c r="J1070" s="23" t="s">
        <v>168</v>
      </c>
    </row>
    <row r="1071" spans="1:10" ht="30" x14ac:dyDescent="0.25">
      <c r="A1071" t="str">
        <f t="shared" si="16"/>
        <v>2008_mei_12</v>
      </c>
      <c r="C1071" s="22">
        <v>12973</v>
      </c>
      <c r="D1071" s="22">
        <v>2008</v>
      </c>
      <c r="E1071" s="23" t="s">
        <v>150</v>
      </c>
      <c r="F1071" s="22">
        <v>12</v>
      </c>
      <c r="G1071" s="22">
        <v>2959.9050000000002</v>
      </c>
      <c r="H1071" s="22">
        <v>5</v>
      </c>
      <c r="I1071" s="22">
        <v>1</v>
      </c>
      <c r="J1071" s="23" t="s">
        <v>168</v>
      </c>
    </row>
    <row r="1072" spans="1:10" ht="30" x14ac:dyDescent="0.25">
      <c r="A1072" t="str">
        <f t="shared" si="16"/>
        <v>2008_jun_12</v>
      </c>
      <c r="C1072" s="22">
        <v>12974</v>
      </c>
      <c r="D1072" s="22">
        <v>2008</v>
      </c>
      <c r="E1072" s="23" t="s">
        <v>151</v>
      </c>
      <c r="F1072" s="22">
        <v>12</v>
      </c>
      <c r="G1072" s="22">
        <v>3001.1790000000001</v>
      </c>
      <c r="H1072" s="22">
        <v>6</v>
      </c>
      <c r="I1072" s="22">
        <v>1</v>
      </c>
      <c r="J1072" s="23" t="s">
        <v>168</v>
      </c>
    </row>
    <row r="1073" spans="1:10" ht="30" x14ac:dyDescent="0.25">
      <c r="A1073" t="str">
        <f t="shared" si="16"/>
        <v>2008_jul_12</v>
      </c>
      <c r="C1073" s="22">
        <v>12975</v>
      </c>
      <c r="D1073" s="22">
        <v>2008</v>
      </c>
      <c r="E1073" s="23" t="s">
        <v>153</v>
      </c>
      <c r="F1073" s="22">
        <v>12</v>
      </c>
      <c r="G1073" s="22">
        <v>2900.9430000000002</v>
      </c>
      <c r="H1073" s="22">
        <v>7</v>
      </c>
      <c r="I1073" s="22">
        <v>1</v>
      </c>
      <c r="J1073" s="23" t="s">
        <v>168</v>
      </c>
    </row>
    <row r="1074" spans="1:10" ht="30" x14ac:dyDescent="0.25">
      <c r="A1074" t="str">
        <f t="shared" si="16"/>
        <v>2008_aug_12</v>
      </c>
      <c r="C1074" s="22">
        <v>12976</v>
      </c>
      <c r="D1074" s="22">
        <v>2008</v>
      </c>
      <c r="E1074" s="23" t="s">
        <v>154</v>
      </c>
      <c r="F1074" s="22">
        <v>12</v>
      </c>
      <c r="G1074" s="22">
        <v>3024.7640000000001</v>
      </c>
      <c r="H1074" s="22">
        <v>8</v>
      </c>
      <c r="I1074" s="22">
        <v>1</v>
      </c>
      <c r="J1074" s="23" t="s">
        <v>168</v>
      </c>
    </row>
    <row r="1075" spans="1:10" ht="30" x14ac:dyDescent="0.25">
      <c r="A1075" t="str">
        <f t="shared" si="16"/>
        <v>2008_sep_12</v>
      </c>
      <c r="C1075" s="22">
        <v>12977</v>
      </c>
      <c r="D1075" s="22">
        <v>2008</v>
      </c>
      <c r="E1075" s="23" t="s">
        <v>155</v>
      </c>
      <c r="F1075" s="22">
        <v>12</v>
      </c>
      <c r="G1075" s="22">
        <v>3077.83</v>
      </c>
      <c r="H1075" s="22">
        <v>9</v>
      </c>
      <c r="I1075" s="22">
        <v>1</v>
      </c>
      <c r="J1075" s="23" t="s">
        <v>168</v>
      </c>
    </row>
    <row r="1076" spans="1:10" ht="30" x14ac:dyDescent="0.25">
      <c r="A1076" t="str">
        <f t="shared" si="16"/>
        <v>2008_okt_12</v>
      </c>
      <c r="C1076" s="22">
        <v>12978</v>
      </c>
      <c r="D1076" s="22">
        <v>2008</v>
      </c>
      <c r="E1076" s="23" t="s">
        <v>156</v>
      </c>
      <c r="F1076" s="22">
        <v>12</v>
      </c>
      <c r="G1076" s="22">
        <v>3042.4520000000002</v>
      </c>
      <c r="H1076" s="22">
        <v>10</v>
      </c>
      <c r="I1076" s="22">
        <v>1</v>
      </c>
      <c r="J1076" s="23" t="s">
        <v>168</v>
      </c>
    </row>
    <row r="1077" spans="1:10" ht="30" x14ac:dyDescent="0.25">
      <c r="A1077" t="str">
        <f t="shared" si="16"/>
        <v>2008_nov_12</v>
      </c>
      <c r="C1077" s="22">
        <v>12979</v>
      </c>
      <c r="D1077" s="22">
        <v>2008</v>
      </c>
      <c r="E1077" s="23" t="s">
        <v>157</v>
      </c>
      <c r="F1077" s="22">
        <v>12</v>
      </c>
      <c r="G1077" s="22">
        <v>3178.0659999999998</v>
      </c>
      <c r="H1077" s="22">
        <v>11</v>
      </c>
      <c r="I1077" s="22">
        <v>1</v>
      </c>
      <c r="J1077" s="23" t="s">
        <v>168</v>
      </c>
    </row>
    <row r="1078" spans="1:10" ht="30" x14ac:dyDescent="0.25">
      <c r="A1078" t="str">
        <f t="shared" si="16"/>
        <v>2008_dec_12</v>
      </c>
      <c r="C1078" s="22">
        <v>12980</v>
      </c>
      <c r="D1078" s="22">
        <v>2008</v>
      </c>
      <c r="E1078" s="23" t="s">
        <v>158</v>
      </c>
      <c r="F1078" s="22">
        <v>12</v>
      </c>
      <c r="G1078" s="22">
        <v>3337.2640000000001</v>
      </c>
      <c r="H1078" s="22">
        <v>12</v>
      </c>
      <c r="I1078" s="22">
        <v>1</v>
      </c>
      <c r="J1078" s="23" t="s">
        <v>168</v>
      </c>
    </row>
    <row r="1079" spans="1:10" ht="30" x14ac:dyDescent="0.25">
      <c r="A1079" t="str">
        <f t="shared" si="16"/>
        <v>2009_jan_12</v>
      </c>
      <c r="C1079" s="22">
        <v>12981</v>
      </c>
      <c r="D1079" s="22">
        <v>2009</v>
      </c>
      <c r="E1079" s="23" t="s">
        <v>146</v>
      </c>
      <c r="F1079" s="22">
        <v>12</v>
      </c>
      <c r="G1079" s="22">
        <v>3349.056</v>
      </c>
      <c r="H1079" s="22">
        <v>1</v>
      </c>
      <c r="I1079" s="22">
        <v>1</v>
      </c>
      <c r="J1079" s="23" t="s">
        <v>168</v>
      </c>
    </row>
    <row r="1080" spans="1:10" ht="30" x14ac:dyDescent="0.25">
      <c r="A1080" t="str">
        <f t="shared" si="16"/>
        <v>2009_feb_12</v>
      </c>
      <c r="C1080" s="22">
        <v>12982</v>
      </c>
      <c r="D1080" s="22">
        <v>2009</v>
      </c>
      <c r="E1080" s="23" t="s">
        <v>147</v>
      </c>
      <c r="F1080" s="22">
        <v>12</v>
      </c>
      <c r="G1080" s="22">
        <v>3349.056</v>
      </c>
      <c r="H1080" s="22">
        <v>2</v>
      </c>
      <c r="I1080" s="22">
        <v>1</v>
      </c>
      <c r="J1080" s="23" t="s">
        <v>168</v>
      </c>
    </row>
    <row r="1081" spans="1:10" ht="30" x14ac:dyDescent="0.25">
      <c r="A1081" t="str">
        <f t="shared" si="16"/>
        <v>2009_mrt_12</v>
      </c>
      <c r="C1081" s="22">
        <v>12983</v>
      </c>
      <c r="D1081" s="22">
        <v>2009</v>
      </c>
      <c r="E1081" s="23" t="s">
        <v>148</v>
      </c>
      <c r="F1081" s="22">
        <v>12</v>
      </c>
      <c r="G1081" s="22">
        <v>3413.915</v>
      </c>
      <c r="H1081" s="22">
        <v>3</v>
      </c>
      <c r="I1081" s="22">
        <v>1</v>
      </c>
      <c r="J1081" s="23" t="s">
        <v>168</v>
      </c>
    </row>
    <row r="1082" spans="1:10" ht="30" x14ac:dyDescent="0.25">
      <c r="A1082" t="str">
        <f t="shared" si="16"/>
        <v>2009_apr_12</v>
      </c>
      <c r="C1082" s="22">
        <v>12984</v>
      </c>
      <c r="D1082" s="22">
        <v>2009</v>
      </c>
      <c r="E1082" s="23" t="s">
        <v>149</v>
      </c>
      <c r="F1082" s="22">
        <v>12</v>
      </c>
      <c r="G1082" s="22">
        <v>3443.3960000000002</v>
      </c>
      <c r="H1082" s="22">
        <v>4</v>
      </c>
      <c r="I1082" s="22">
        <v>1</v>
      </c>
      <c r="J1082" s="23" t="s">
        <v>168</v>
      </c>
    </row>
    <row r="1083" spans="1:10" ht="30" x14ac:dyDescent="0.25">
      <c r="A1083" t="str">
        <f t="shared" si="16"/>
        <v>2009_mei_12</v>
      </c>
      <c r="C1083" s="22">
        <v>12985</v>
      </c>
      <c r="D1083" s="22">
        <v>2009</v>
      </c>
      <c r="E1083" s="23" t="s">
        <v>150</v>
      </c>
      <c r="F1083" s="22">
        <v>12</v>
      </c>
      <c r="G1083" s="22">
        <v>3360.8490000000002</v>
      </c>
      <c r="H1083" s="22">
        <v>5</v>
      </c>
      <c r="I1083" s="22">
        <v>1</v>
      </c>
      <c r="J1083" s="23" t="s">
        <v>168</v>
      </c>
    </row>
    <row r="1084" spans="1:10" ht="30" x14ac:dyDescent="0.25">
      <c r="A1084" t="str">
        <f t="shared" si="16"/>
        <v>2009_jun_12</v>
      </c>
      <c r="C1084" s="22">
        <v>12986</v>
      </c>
      <c r="D1084" s="22">
        <v>2009</v>
      </c>
      <c r="E1084" s="23" t="s">
        <v>151</v>
      </c>
      <c r="F1084" s="22">
        <v>12</v>
      </c>
      <c r="G1084" s="22">
        <v>3254.7159999999999</v>
      </c>
      <c r="H1084" s="22">
        <v>6</v>
      </c>
      <c r="I1084" s="22">
        <v>1</v>
      </c>
      <c r="J1084" s="23" t="s">
        <v>168</v>
      </c>
    </row>
    <row r="1085" spans="1:10" ht="30" x14ac:dyDescent="0.25">
      <c r="A1085" t="str">
        <f t="shared" si="16"/>
        <v>2009_jul_12</v>
      </c>
      <c r="C1085" s="22">
        <v>12987</v>
      </c>
      <c r="D1085" s="22">
        <v>2009</v>
      </c>
      <c r="E1085" s="23" t="s">
        <v>153</v>
      </c>
      <c r="F1085" s="22">
        <v>12</v>
      </c>
      <c r="G1085" s="22">
        <v>3195.7539999999999</v>
      </c>
      <c r="H1085" s="22">
        <v>7</v>
      </c>
      <c r="I1085" s="22">
        <v>1</v>
      </c>
      <c r="J1085" s="23" t="s">
        <v>168</v>
      </c>
    </row>
    <row r="1086" spans="1:10" ht="30" x14ac:dyDescent="0.25">
      <c r="A1086" t="str">
        <f t="shared" si="16"/>
        <v>2009_aug_12</v>
      </c>
      <c r="C1086" s="22">
        <v>12988</v>
      </c>
      <c r="D1086" s="22">
        <v>2009</v>
      </c>
      <c r="E1086" s="23" t="s">
        <v>154</v>
      </c>
      <c r="F1086" s="22">
        <v>12</v>
      </c>
      <c r="G1086" s="22">
        <v>3189.8580000000002</v>
      </c>
      <c r="H1086" s="22">
        <v>8</v>
      </c>
      <c r="I1086" s="22">
        <v>1</v>
      </c>
      <c r="J1086" s="23" t="s">
        <v>168</v>
      </c>
    </row>
    <row r="1087" spans="1:10" ht="30" x14ac:dyDescent="0.25">
      <c r="A1087" t="str">
        <f t="shared" si="16"/>
        <v>2009_sep_12</v>
      </c>
      <c r="C1087" s="22">
        <v>12989</v>
      </c>
      <c r="D1087" s="22">
        <v>2009</v>
      </c>
      <c r="E1087" s="23" t="s">
        <v>155</v>
      </c>
      <c r="F1087" s="22">
        <v>12</v>
      </c>
      <c r="G1087" s="22">
        <v>3042.4520000000002</v>
      </c>
      <c r="H1087" s="22">
        <v>9</v>
      </c>
      <c r="I1087" s="22">
        <v>1</v>
      </c>
      <c r="J1087" s="23" t="s">
        <v>168</v>
      </c>
    </row>
    <row r="1088" spans="1:10" ht="30" x14ac:dyDescent="0.25">
      <c r="A1088" t="str">
        <f t="shared" si="16"/>
        <v>2009_okt_12</v>
      </c>
      <c r="C1088" s="22">
        <v>12990</v>
      </c>
      <c r="D1088" s="22">
        <v>2009</v>
      </c>
      <c r="E1088" s="23" t="s">
        <v>156</v>
      </c>
      <c r="F1088" s="22">
        <v>12</v>
      </c>
      <c r="G1088" s="22">
        <v>2871.462</v>
      </c>
      <c r="H1088" s="22">
        <v>10</v>
      </c>
      <c r="I1088" s="22">
        <v>1</v>
      </c>
      <c r="J1088" s="23" t="s">
        <v>168</v>
      </c>
    </row>
    <row r="1089" spans="1:10" ht="30" x14ac:dyDescent="0.25">
      <c r="A1089" t="str">
        <f t="shared" si="16"/>
        <v>2009_nov_12</v>
      </c>
      <c r="C1089" s="22">
        <v>12991</v>
      </c>
      <c r="D1089" s="22">
        <v>2009</v>
      </c>
      <c r="E1089" s="23" t="s">
        <v>157</v>
      </c>
      <c r="F1089" s="22">
        <v>12</v>
      </c>
      <c r="G1089" s="22">
        <v>2948.1129999999998</v>
      </c>
      <c r="H1089" s="22">
        <v>11</v>
      </c>
      <c r="I1089" s="22">
        <v>1</v>
      </c>
      <c r="J1089" s="23" t="s">
        <v>168</v>
      </c>
    </row>
    <row r="1090" spans="1:10" ht="30" x14ac:dyDescent="0.25">
      <c r="A1090" t="str">
        <f t="shared" si="16"/>
        <v>2009_dec_12</v>
      </c>
      <c r="C1090" s="22">
        <v>12992</v>
      </c>
      <c r="D1090" s="22">
        <v>2009</v>
      </c>
      <c r="E1090" s="23" t="s">
        <v>158</v>
      </c>
      <c r="F1090" s="22">
        <v>12</v>
      </c>
      <c r="G1090" s="22">
        <v>3030.66</v>
      </c>
      <c r="H1090" s="22">
        <v>12</v>
      </c>
      <c r="I1090" s="22">
        <v>1</v>
      </c>
      <c r="J1090" s="23" t="s">
        <v>168</v>
      </c>
    </row>
    <row r="1091" spans="1:10" ht="30" x14ac:dyDescent="0.25">
      <c r="A1091" t="str">
        <f t="shared" si="16"/>
        <v>2010_jan_12</v>
      </c>
      <c r="C1091" s="22">
        <v>12993</v>
      </c>
      <c r="D1091" s="22">
        <v>2010</v>
      </c>
      <c r="E1091" s="23" t="s">
        <v>146</v>
      </c>
      <c r="F1091" s="22">
        <v>12</v>
      </c>
      <c r="G1091" s="22">
        <v>3119.1030000000001</v>
      </c>
      <c r="H1091" s="22">
        <v>1</v>
      </c>
      <c r="I1091" s="22">
        <v>1</v>
      </c>
      <c r="J1091" s="23" t="s">
        <v>168</v>
      </c>
    </row>
    <row r="1092" spans="1:10" ht="30" x14ac:dyDescent="0.25">
      <c r="A1092" t="str">
        <f t="shared" si="16"/>
        <v>2010_feb_12</v>
      </c>
      <c r="C1092" s="22">
        <v>12994</v>
      </c>
      <c r="D1092" s="22">
        <v>2010</v>
      </c>
      <c r="E1092" s="23" t="s">
        <v>147</v>
      </c>
      <c r="F1092" s="22">
        <v>12</v>
      </c>
      <c r="G1092" s="22">
        <v>3254.7159999999999</v>
      </c>
      <c r="H1092" s="22">
        <v>2</v>
      </c>
      <c r="I1092" s="22">
        <v>1</v>
      </c>
      <c r="J1092" s="23" t="s">
        <v>168</v>
      </c>
    </row>
    <row r="1093" spans="1:10" ht="30" x14ac:dyDescent="0.25">
      <c r="A1093" t="str">
        <f t="shared" ref="A1093:A1156" si="17">D1093&amp;A$2&amp;E1093&amp;A$2&amp;F1093</f>
        <v>2010_mrt_12</v>
      </c>
      <c r="C1093" s="22">
        <v>12995</v>
      </c>
      <c r="D1093" s="22">
        <v>2010</v>
      </c>
      <c r="E1093" s="23" t="s">
        <v>148</v>
      </c>
      <c r="F1093" s="22">
        <v>12</v>
      </c>
      <c r="G1093" s="22">
        <v>3301.886</v>
      </c>
      <c r="H1093" s="22">
        <v>3</v>
      </c>
      <c r="I1093" s="22">
        <v>1</v>
      </c>
      <c r="J1093" s="23" t="s">
        <v>168</v>
      </c>
    </row>
    <row r="1094" spans="1:10" ht="30" x14ac:dyDescent="0.25">
      <c r="A1094" t="str">
        <f t="shared" si="17"/>
        <v>2010_apr_12</v>
      </c>
      <c r="C1094" s="22">
        <v>12996</v>
      </c>
      <c r="D1094" s="22">
        <v>2010</v>
      </c>
      <c r="E1094" s="23" t="s">
        <v>149</v>
      </c>
      <c r="F1094" s="22">
        <v>12</v>
      </c>
      <c r="G1094" s="22">
        <v>3260.6129999999998</v>
      </c>
      <c r="H1094" s="22">
        <v>4</v>
      </c>
      <c r="I1094" s="22">
        <v>1</v>
      </c>
      <c r="J1094" s="23" t="s">
        <v>168</v>
      </c>
    </row>
    <row r="1095" spans="1:10" ht="30" x14ac:dyDescent="0.25">
      <c r="A1095" t="str">
        <f t="shared" si="17"/>
        <v>2010_mei_12</v>
      </c>
      <c r="C1095" s="22">
        <v>12997</v>
      </c>
      <c r="D1095" s="22">
        <v>2010</v>
      </c>
      <c r="E1095" s="23" t="s">
        <v>150</v>
      </c>
      <c r="F1095" s="22">
        <v>12</v>
      </c>
      <c r="G1095" s="22">
        <v>3207.547</v>
      </c>
      <c r="H1095" s="22">
        <v>5</v>
      </c>
      <c r="I1095" s="22">
        <v>1</v>
      </c>
      <c r="J1095" s="23" t="s">
        <v>168</v>
      </c>
    </row>
    <row r="1096" spans="1:10" ht="30" x14ac:dyDescent="0.25">
      <c r="A1096" t="str">
        <f t="shared" si="17"/>
        <v>2010_jun_12</v>
      </c>
      <c r="C1096" s="22">
        <v>12998</v>
      </c>
      <c r="D1096" s="22">
        <v>2010</v>
      </c>
      <c r="E1096" s="23" t="s">
        <v>151</v>
      </c>
      <c r="F1096" s="22">
        <v>12</v>
      </c>
      <c r="G1096" s="22">
        <v>3254.7159999999999</v>
      </c>
      <c r="H1096" s="22">
        <v>6</v>
      </c>
      <c r="I1096" s="22">
        <v>1</v>
      </c>
      <c r="J1096" s="23" t="s">
        <v>168</v>
      </c>
    </row>
    <row r="1097" spans="1:10" ht="30" x14ac:dyDescent="0.25">
      <c r="A1097" t="str">
        <f t="shared" si="17"/>
        <v>2010_jul_12</v>
      </c>
      <c r="C1097" s="22">
        <v>12999</v>
      </c>
      <c r="D1097" s="22">
        <v>2010</v>
      </c>
      <c r="E1097" s="23" t="s">
        <v>153</v>
      </c>
      <c r="F1097" s="22">
        <v>12</v>
      </c>
      <c r="G1097" s="22">
        <v>3066.0369999999998</v>
      </c>
      <c r="H1097" s="22">
        <v>7</v>
      </c>
      <c r="I1097" s="22">
        <v>1</v>
      </c>
      <c r="J1097" s="23" t="s">
        <v>168</v>
      </c>
    </row>
    <row r="1098" spans="1:10" ht="30" x14ac:dyDescent="0.25">
      <c r="A1098" t="str">
        <f t="shared" si="17"/>
        <v>2010_aug_12</v>
      </c>
      <c r="C1098" s="22">
        <v>13000</v>
      </c>
      <c r="D1098" s="22">
        <v>2010</v>
      </c>
      <c r="E1098" s="23" t="s">
        <v>154</v>
      </c>
      <c r="F1098" s="22">
        <v>12</v>
      </c>
      <c r="G1098" s="22">
        <v>3001.1790000000001</v>
      </c>
      <c r="H1098" s="22">
        <v>8</v>
      </c>
      <c r="I1098" s="22">
        <v>1</v>
      </c>
      <c r="J1098" s="23" t="s">
        <v>168</v>
      </c>
    </row>
    <row r="1099" spans="1:10" ht="30" x14ac:dyDescent="0.25">
      <c r="A1099" t="str">
        <f t="shared" si="17"/>
        <v>2010_sep_12</v>
      </c>
      <c r="C1099" s="22">
        <v>13001</v>
      </c>
      <c r="D1099" s="22">
        <v>2010</v>
      </c>
      <c r="E1099" s="23" t="s">
        <v>155</v>
      </c>
      <c r="F1099" s="22">
        <v>12</v>
      </c>
      <c r="G1099" s="22">
        <v>2830.1880000000001</v>
      </c>
      <c r="H1099" s="22">
        <v>9</v>
      </c>
      <c r="I1099" s="22">
        <v>1</v>
      </c>
      <c r="J1099" s="23" t="s">
        <v>168</v>
      </c>
    </row>
    <row r="1100" spans="1:10" ht="30" x14ac:dyDescent="0.25">
      <c r="A1100" t="str">
        <f t="shared" si="17"/>
        <v>2010_okt_12</v>
      </c>
      <c r="C1100" s="22">
        <v>13002</v>
      </c>
      <c r="D1100" s="22">
        <v>2010</v>
      </c>
      <c r="E1100" s="23" t="s">
        <v>156</v>
      </c>
      <c r="F1100" s="22">
        <v>12</v>
      </c>
      <c r="G1100" s="22">
        <v>2794.8110000000001</v>
      </c>
      <c r="H1100" s="22">
        <v>10</v>
      </c>
      <c r="I1100" s="22">
        <v>1</v>
      </c>
      <c r="J1100" s="23" t="s">
        <v>168</v>
      </c>
    </row>
    <row r="1101" spans="1:10" ht="30" x14ac:dyDescent="0.25">
      <c r="A1101" t="str">
        <f t="shared" si="17"/>
        <v>2010_nov_12</v>
      </c>
      <c r="C1101" s="22">
        <v>13003</v>
      </c>
      <c r="D1101" s="22">
        <v>2010</v>
      </c>
      <c r="E1101" s="23" t="s">
        <v>157</v>
      </c>
      <c r="F1101" s="22">
        <v>12</v>
      </c>
      <c r="G1101" s="22">
        <v>2859.6689999999999</v>
      </c>
      <c r="H1101" s="22">
        <v>11</v>
      </c>
      <c r="I1101" s="22">
        <v>1</v>
      </c>
      <c r="J1101" s="23" t="s">
        <v>168</v>
      </c>
    </row>
    <row r="1102" spans="1:10" ht="30" x14ac:dyDescent="0.25">
      <c r="A1102" t="str">
        <f t="shared" si="17"/>
        <v>2010_dec_12</v>
      </c>
      <c r="C1102" s="22">
        <v>13004</v>
      </c>
      <c r="D1102" s="22">
        <v>2010</v>
      </c>
      <c r="E1102" s="23" t="s">
        <v>158</v>
      </c>
      <c r="F1102" s="22">
        <v>12</v>
      </c>
      <c r="G1102" s="22">
        <v>2995.2829999999999</v>
      </c>
      <c r="H1102" s="22">
        <v>12</v>
      </c>
      <c r="I1102" s="22">
        <v>1</v>
      </c>
      <c r="J1102" s="23" t="s">
        <v>168</v>
      </c>
    </row>
    <row r="1103" spans="1:10" ht="30" x14ac:dyDescent="0.25">
      <c r="A1103" t="str">
        <f t="shared" si="17"/>
        <v>2011_jan_12</v>
      </c>
      <c r="C1103" s="22">
        <v>13005</v>
      </c>
      <c r="D1103" s="22">
        <v>2011</v>
      </c>
      <c r="E1103" s="23" t="s">
        <v>146</v>
      </c>
      <c r="F1103" s="22">
        <v>12</v>
      </c>
      <c r="G1103" s="22">
        <v>2859.6689999999999</v>
      </c>
      <c r="H1103" s="22">
        <v>1</v>
      </c>
      <c r="I1103" s="22">
        <v>1</v>
      </c>
      <c r="J1103" s="23" t="s">
        <v>168</v>
      </c>
    </row>
    <row r="1104" spans="1:10" ht="30" x14ac:dyDescent="0.25">
      <c r="A1104" t="str">
        <f t="shared" si="17"/>
        <v>2011_feb_12</v>
      </c>
      <c r="C1104" s="22">
        <v>13006</v>
      </c>
      <c r="D1104" s="22">
        <v>2011</v>
      </c>
      <c r="E1104" s="23" t="s">
        <v>147</v>
      </c>
      <c r="F1104" s="22">
        <v>12</v>
      </c>
      <c r="G1104" s="22">
        <v>3101.415</v>
      </c>
      <c r="H1104" s="22">
        <v>2</v>
      </c>
      <c r="I1104" s="22">
        <v>1</v>
      </c>
      <c r="J1104" s="23" t="s">
        <v>168</v>
      </c>
    </row>
    <row r="1105" spans="1:10" ht="30" x14ac:dyDescent="0.25">
      <c r="A1105" t="str">
        <f t="shared" si="17"/>
        <v>2011_mrt_12</v>
      </c>
      <c r="C1105" s="22">
        <v>13007</v>
      </c>
      <c r="D1105" s="22">
        <v>2011</v>
      </c>
      <c r="E1105" s="23" t="s">
        <v>148</v>
      </c>
      <c r="F1105" s="22">
        <v>12</v>
      </c>
      <c r="G1105" s="22">
        <v>3195.7539999999999</v>
      </c>
      <c r="H1105" s="22">
        <v>3</v>
      </c>
      <c r="I1105" s="22">
        <v>1</v>
      </c>
      <c r="J1105" s="23" t="s">
        <v>168</v>
      </c>
    </row>
    <row r="1106" spans="1:10" ht="30" x14ac:dyDescent="0.25">
      <c r="A1106" t="str">
        <f t="shared" si="17"/>
        <v>2011_apr_12</v>
      </c>
      <c r="C1106" s="22">
        <v>13008</v>
      </c>
      <c r="D1106" s="22">
        <v>2011</v>
      </c>
      <c r="E1106" s="23" t="s">
        <v>149</v>
      </c>
      <c r="F1106" s="22">
        <v>12</v>
      </c>
      <c r="G1106" s="22">
        <v>3195.7539999999999</v>
      </c>
      <c r="H1106" s="22">
        <v>4</v>
      </c>
      <c r="I1106" s="22">
        <v>1</v>
      </c>
      <c r="J1106" s="23" t="s">
        <v>168</v>
      </c>
    </row>
    <row r="1107" spans="1:10" ht="30" x14ac:dyDescent="0.25">
      <c r="A1107" t="str">
        <f t="shared" si="17"/>
        <v>2011_mei_12</v>
      </c>
      <c r="C1107" s="22">
        <v>13009</v>
      </c>
      <c r="D1107" s="22">
        <v>2011</v>
      </c>
      <c r="E1107" s="23" t="s">
        <v>150</v>
      </c>
      <c r="F1107" s="22">
        <v>12</v>
      </c>
      <c r="G1107" s="22">
        <v>3125</v>
      </c>
      <c r="H1107" s="22">
        <v>5</v>
      </c>
      <c r="I1107" s="22">
        <v>1</v>
      </c>
      <c r="J1107" s="23" t="s">
        <v>168</v>
      </c>
    </row>
    <row r="1108" spans="1:10" ht="30" x14ac:dyDescent="0.25">
      <c r="A1108" t="str">
        <f t="shared" si="17"/>
        <v>2011_jun_12</v>
      </c>
      <c r="C1108" s="22">
        <v>13010</v>
      </c>
      <c r="D1108" s="22">
        <v>2011</v>
      </c>
      <c r="E1108" s="23" t="s">
        <v>151</v>
      </c>
      <c r="F1108" s="22">
        <v>12</v>
      </c>
      <c r="G1108" s="22">
        <v>2971.6979999999999</v>
      </c>
      <c r="H1108" s="22">
        <v>6</v>
      </c>
      <c r="I1108" s="22">
        <v>1</v>
      </c>
      <c r="J1108" s="23" t="s">
        <v>168</v>
      </c>
    </row>
    <row r="1109" spans="1:10" ht="30" x14ac:dyDescent="0.25">
      <c r="A1109" t="str">
        <f t="shared" si="17"/>
        <v>2011_jul_12</v>
      </c>
      <c r="C1109" s="22">
        <v>13011</v>
      </c>
      <c r="D1109" s="22">
        <v>2011</v>
      </c>
      <c r="E1109" s="23" t="s">
        <v>153</v>
      </c>
      <c r="F1109" s="22">
        <v>12</v>
      </c>
      <c r="G1109" s="22">
        <v>3113.2069999999999</v>
      </c>
      <c r="H1109" s="22">
        <v>7</v>
      </c>
      <c r="I1109" s="22">
        <v>1</v>
      </c>
      <c r="J1109" s="23" t="s">
        <v>168</v>
      </c>
    </row>
    <row r="1110" spans="1:10" ht="30" x14ac:dyDescent="0.25">
      <c r="A1110" t="str">
        <f t="shared" si="17"/>
        <v>2011_aug_12</v>
      </c>
      <c r="C1110" s="22">
        <v>13012</v>
      </c>
      <c r="D1110" s="22">
        <v>2011</v>
      </c>
      <c r="E1110" s="23" t="s">
        <v>154</v>
      </c>
      <c r="F1110" s="22">
        <v>12</v>
      </c>
      <c r="G1110" s="22">
        <v>3030.66</v>
      </c>
      <c r="H1110" s="22">
        <v>8</v>
      </c>
      <c r="I1110" s="22">
        <v>1</v>
      </c>
      <c r="J1110" s="23" t="s">
        <v>168</v>
      </c>
    </row>
    <row r="1111" spans="1:10" ht="30" x14ac:dyDescent="0.25">
      <c r="A1111" t="str">
        <f t="shared" si="17"/>
        <v>2011_sep_12</v>
      </c>
      <c r="C1111" s="22">
        <v>13013</v>
      </c>
      <c r="D1111" s="22">
        <v>2011</v>
      </c>
      <c r="E1111" s="23" t="s">
        <v>155</v>
      </c>
      <c r="F1111" s="22">
        <v>12</v>
      </c>
      <c r="G1111" s="22">
        <v>3007.0749999999998</v>
      </c>
      <c r="H1111" s="22">
        <v>9</v>
      </c>
      <c r="I1111" s="22">
        <v>1</v>
      </c>
      <c r="J1111" s="23" t="s">
        <v>168</v>
      </c>
    </row>
    <row r="1112" spans="1:10" ht="30" x14ac:dyDescent="0.25">
      <c r="A1112" t="str">
        <f t="shared" si="17"/>
        <v>2011_okt_12</v>
      </c>
      <c r="C1112" s="22">
        <v>13014</v>
      </c>
      <c r="D1112" s="22">
        <v>2011</v>
      </c>
      <c r="E1112" s="23" t="s">
        <v>156</v>
      </c>
      <c r="F1112" s="22">
        <v>12</v>
      </c>
      <c r="G1112" s="22">
        <v>3024.7640000000001</v>
      </c>
      <c r="H1112" s="22">
        <v>10</v>
      </c>
      <c r="I1112" s="22">
        <v>1</v>
      </c>
      <c r="J1112" s="23" t="s">
        <v>168</v>
      </c>
    </row>
    <row r="1113" spans="1:10" ht="30" x14ac:dyDescent="0.25">
      <c r="A1113" t="str">
        <f t="shared" si="17"/>
        <v>2011_nov_12</v>
      </c>
      <c r="C1113" s="22">
        <v>13015</v>
      </c>
      <c r="D1113" s="22">
        <v>2011</v>
      </c>
      <c r="E1113" s="23" t="s">
        <v>157</v>
      </c>
      <c r="F1113" s="22">
        <v>12</v>
      </c>
      <c r="G1113" s="22">
        <v>3183.962</v>
      </c>
      <c r="H1113" s="22">
        <v>11</v>
      </c>
      <c r="I1113" s="22">
        <v>1</v>
      </c>
      <c r="J1113" s="23" t="s">
        <v>168</v>
      </c>
    </row>
    <row r="1114" spans="1:10" ht="30" x14ac:dyDescent="0.25">
      <c r="A1114" t="str">
        <f t="shared" si="17"/>
        <v>2011_dec_12</v>
      </c>
      <c r="C1114" s="22">
        <v>13016</v>
      </c>
      <c r="D1114" s="22">
        <v>2011</v>
      </c>
      <c r="E1114" s="23" t="s">
        <v>158</v>
      </c>
      <c r="F1114" s="22">
        <v>12</v>
      </c>
      <c r="G1114" s="22">
        <v>3408.018</v>
      </c>
      <c r="H1114" s="22">
        <v>12</v>
      </c>
      <c r="I1114" s="22">
        <v>1</v>
      </c>
      <c r="J1114" s="23" t="s">
        <v>168</v>
      </c>
    </row>
    <row r="1115" spans="1:10" ht="30" x14ac:dyDescent="0.25">
      <c r="A1115" t="str">
        <f t="shared" si="17"/>
        <v>2012_jan_12</v>
      </c>
      <c r="C1115" s="22">
        <v>13017</v>
      </c>
      <c r="D1115" s="22">
        <v>2012</v>
      </c>
      <c r="E1115" s="23" t="s">
        <v>146</v>
      </c>
      <c r="F1115" s="22">
        <v>12</v>
      </c>
      <c r="G1115" s="22">
        <v>3502.3580000000002</v>
      </c>
      <c r="H1115" s="22">
        <v>1</v>
      </c>
      <c r="I1115" s="22">
        <v>1</v>
      </c>
      <c r="J1115" s="23" t="s">
        <v>168</v>
      </c>
    </row>
    <row r="1116" spans="1:10" ht="30" x14ac:dyDescent="0.25">
      <c r="A1116" t="str">
        <f t="shared" si="17"/>
        <v>2012_okt_12</v>
      </c>
      <c r="C1116" s="22">
        <v>13026</v>
      </c>
      <c r="D1116" s="22">
        <v>2012</v>
      </c>
      <c r="E1116" s="23" t="s">
        <v>156</v>
      </c>
      <c r="F1116" s="22">
        <v>12</v>
      </c>
      <c r="G1116" s="22">
        <v>0</v>
      </c>
      <c r="H1116" s="22">
        <v>10</v>
      </c>
      <c r="I1116" s="22">
        <v>1</v>
      </c>
      <c r="J1116" s="23" t="s">
        <v>168</v>
      </c>
    </row>
    <row r="1117" spans="1:10" ht="30" x14ac:dyDescent="0.25">
      <c r="A1117" t="str">
        <f t="shared" si="17"/>
        <v>2012_nov_12</v>
      </c>
      <c r="C1117" s="22">
        <v>13027</v>
      </c>
      <c r="D1117" s="22">
        <v>2012</v>
      </c>
      <c r="E1117" s="23" t="s">
        <v>157</v>
      </c>
      <c r="F1117" s="22">
        <v>12</v>
      </c>
      <c r="G1117" s="22">
        <v>0</v>
      </c>
      <c r="H1117" s="22">
        <v>11</v>
      </c>
      <c r="I1117" s="22">
        <v>1</v>
      </c>
      <c r="J1117" s="23" t="s">
        <v>168</v>
      </c>
    </row>
    <row r="1118" spans="1:10" ht="30" x14ac:dyDescent="0.25">
      <c r="A1118" t="str">
        <f t="shared" si="17"/>
        <v>2012_dec_12</v>
      </c>
      <c r="C1118" s="22">
        <v>13028</v>
      </c>
      <c r="D1118" s="22">
        <v>2012</v>
      </c>
      <c r="E1118" s="23" t="s">
        <v>158</v>
      </c>
      <c r="F1118" s="22">
        <v>12</v>
      </c>
      <c r="G1118" s="22">
        <v>0</v>
      </c>
      <c r="H1118" s="22">
        <v>12</v>
      </c>
      <c r="I1118" s="22">
        <v>1</v>
      </c>
      <c r="J1118" s="23" t="s">
        <v>168</v>
      </c>
    </row>
    <row r="1119" spans="1:10" ht="30" x14ac:dyDescent="0.25">
      <c r="A1119" t="str">
        <f t="shared" si="17"/>
        <v>2006_jan_13</v>
      </c>
      <c r="C1119" s="22">
        <v>13029</v>
      </c>
      <c r="D1119" s="22">
        <v>2006</v>
      </c>
      <c r="E1119" s="23" t="s">
        <v>146</v>
      </c>
      <c r="F1119" s="22">
        <v>13</v>
      </c>
      <c r="G1119" s="22">
        <v>7083.3329999999996</v>
      </c>
      <c r="H1119" s="22">
        <v>1</v>
      </c>
      <c r="I1119" s="22">
        <v>1</v>
      </c>
      <c r="J1119" s="23" t="s">
        <v>168</v>
      </c>
    </row>
    <row r="1120" spans="1:10" ht="30" x14ac:dyDescent="0.25">
      <c r="A1120" t="str">
        <f t="shared" si="17"/>
        <v>2006_feb_13</v>
      </c>
      <c r="C1120" s="22">
        <v>13030</v>
      </c>
      <c r="D1120" s="22">
        <v>2006</v>
      </c>
      <c r="E1120" s="23" t="s">
        <v>147</v>
      </c>
      <c r="F1120" s="22">
        <v>13</v>
      </c>
      <c r="G1120" s="22">
        <v>7083.3329999999996</v>
      </c>
      <c r="H1120" s="22">
        <v>2</v>
      </c>
      <c r="I1120" s="22">
        <v>1</v>
      </c>
      <c r="J1120" s="23" t="s">
        <v>168</v>
      </c>
    </row>
    <row r="1121" spans="1:10" ht="30" x14ac:dyDescent="0.25">
      <c r="A1121" t="str">
        <f t="shared" si="17"/>
        <v>2006_mrt_13</v>
      </c>
      <c r="C1121" s="22">
        <v>13031</v>
      </c>
      <c r="D1121" s="22">
        <v>2006</v>
      </c>
      <c r="E1121" s="23" t="s">
        <v>148</v>
      </c>
      <c r="F1121" s="22">
        <v>13</v>
      </c>
      <c r="G1121" s="22">
        <v>7083.3329999999996</v>
      </c>
      <c r="H1121" s="22">
        <v>3</v>
      </c>
      <c r="I1121" s="22">
        <v>1</v>
      </c>
      <c r="J1121" s="23" t="s">
        <v>168</v>
      </c>
    </row>
    <row r="1122" spans="1:10" ht="30" x14ac:dyDescent="0.25">
      <c r="A1122" t="str">
        <f t="shared" si="17"/>
        <v>2006_apr_13</v>
      </c>
      <c r="C1122" s="22">
        <v>13032</v>
      </c>
      <c r="D1122" s="22">
        <v>2006</v>
      </c>
      <c r="E1122" s="23" t="s">
        <v>149</v>
      </c>
      <c r="F1122" s="22">
        <v>13</v>
      </c>
      <c r="G1122" s="22">
        <v>7083.3329999999996</v>
      </c>
      <c r="H1122" s="22">
        <v>4</v>
      </c>
      <c r="I1122" s="22">
        <v>1</v>
      </c>
      <c r="J1122" s="23" t="s">
        <v>168</v>
      </c>
    </row>
    <row r="1123" spans="1:10" ht="30" x14ac:dyDescent="0.25">
      <c r="A1123" t="str">
        <f t="shared" si="17"/>
        <v>2006_mei_13</v>
      </c>
      <c r="C1123" s="22">
        <v>13033</v>
      </c>
      <c r="D1123" s="22">
        <v>2006</v>
      </c>
      <c r="E1123" s="23" t="s">
        <v>150</v>
      </c>
      <c r="F1123" s="22">
        <v>13</v>
      </c>
      <c r="G1123" s="22">
        <v>7083.3329999999996</v>
      </c>
      <c r="H1123" s="22">
        <v>5</v>
      </c>
      <c r="I1123" s="22">
        <v>1</v>
      </c>
      <c r="J1123" s="23" t="s">
        <v>168</v>
      </c>
    </row>
    <row r="1124" spans="1:10" ht="30" x14ac:dyDescent="0.25">
      <c r="A1124" t="str">
        <f t="shared" si="17"/>
        <v>2006_jun_13</v>
      </c>
      <c r="C1124" s="22">
        <v>13034</v>
      </c>
      <c r="D1124" s="22">
        <v>2006</v>
      </c>
      <c r="E1124" s="23" t="s">
        <v>151</v>
      </c>
      <c r="F1124" s="22">
        <v>13</v>
      </c>
      <c r="G1124" s="22">
        <v>7083.3329999999996</v>
      </c>
      <c r="H1124" s="22">
        <v>6</v>
      </c>
      <c r="I1124" s="22">
        <v>1</v>
      </c>
      <c r="J1124" s="23" t="s">
        <v>168</v>
      </c>
    </row>
    <row r="1125" spans="1:10" ht="30" x14ac:dyDescent="0.25">
      <c r="A1125" t="str">
        <f t="shared" si="17"/>
        <v>2006_jul_13</v>
      </c>
      <c r="C1125" s="22">
        <v>13035</v>
      </c>
      <c r="D1125" s="22">
        <v>2006</v>
      </c>
      <c r="E1125" s="23" t="s">
        <v>153</v>
      </c>
      <c r="F1125" s="22">
        <v>13</v>
      </c>
      <c r="G1125" s="22">
        <v>7083.3329999999996</v>
      </c>
      <c r="H1125" s="22">
        <v>7</v>
      </c>
      <c r="I1125" s="22">
        <v>1</v>
      </c>
      <c r="J1125" s="23" t="s">
        <v>168</v>
      </c>
    </row>
    <row r="1126" spans="1:10" ht="30" x14ac:dyDescent="0.25">
      <c r="A1126" t="str">
        <f t="shared" si="17"/>
        <v>2006_aug_13</v>
      </c>
      <c r="C1126" s="22">
        <v>13036</v>
      </c>
      <c r="D1126" s="22">
        <v>2006</v>
      </c>
      <c r="E1126" s="23" t="s">
        <v>154</v>
      </c>
      <c r="F1126" s="22">
        <v>13</v>
      </c>
      <c r="G1126" s="22">
        <v>7083.3329999999996</v>
      </c>
      <c r="H1126" s="22">
        <v>8</v>
      </c>
      <c r="I1126" s="22">
        <v>1</v>
      </c>
      <c r="J1126" s="23" t="s">
        <v>168</v>
      </c>
    </row>
    <row r="1127" spans="1:10" ht="30" x14ac:dyDescent="0.25">
      <c r="A1127" t="str">
        <f t="shared" si="17"/>
        <v>2006_sep_13</v>
      </c>
      <c r="C1127" s="22">
        <v>13037</v>
      </c>
      <c r="D1127" s="22">
        <v>2006</v>
      </c>
      <c r="E1127" s="23" t="s">
        <v>155</v>
      </c>
      <c r="F1127" s="22">
        <v>13</v>
      </c>
      <c r="G1127" s="22">
        <v>7083.3329999999996</v>
      </c>
      <c r="H1127" s="22">
        <v>9</v>
      </c>
      <c r="I1127" s="22">
        <v>1</v>
      </c>
      <c r="J1127" s="23" t="s">
        <v>168</v>
      </c>
    </row>
    <row r="1128" spans="1:10" ht="30" x14ac:dyDescent="0.25">
      <c r="A1128" t="str">
        <f t="shared" si="17"/>
        <v>2006_okt_13</v>
      </c>
      <c r="C1128" s="22">
        <v>13038</v>
      </c>
      <c r="D1128" s="22">
        <v>2006</v>
      </c>
      <c r="E1128" s="23" t="s">
        <v>156</v>
      </c>
      <c r="F1128" s="22">
        <v>13</v>
      </c>
      <c r="G1128" s="22">
        <v>7083.3329999999996</v>
      </c>
      <c r="H1128" s="22">
        <v>10</v>
      </c>
      <c r="I1128" s="22">
        <v>1</v>
      </c>
      <c r="J1128" s="23" t="s">
        <v>168</v>
      </c>
    </row>
    <row r="1129" spans="1:10" ht="30" x14ac:dyDescent="0.25">
      <c r="A1129" t="str">
        <f t="shared" si="17"/>
        <v>2006_nov_13</v>
      </c>
      <c r="C1129" s="22">
        <v>13039</v>
      </c>
      <c r="D1129" s="22">
        <v>2006</v>
      </c>
      <c r="E1129" s="23" t="s">
        <v>157</v>
      </c>
      <c r="F1129" s="22">
        <v>13</v>
      </c>
      <c r="G1129" s="22">
        <v>7083.3329999999996</v>
      </c>
      <c r="H1129" s="22">
        <v>11</v>
      </c>
      <c r="I1129" s="22">
        <v>1</v>
      </c>
      <c r="J1129" s="23" t="s">
        <v>168</v>
      </c>
    </row>
    <row r="1130" spans="1:10" ht="30" x14ac:dyDescent="0.25">
      <c r="A1130" t="str">
        <f t="shared" si="17"/>
        <v>2006_dec_13</v>
      </c>
      <c r="C1130" s="22">
        <v>13040</v>
      </c>
      <c r="D1130" s="22">
        <v>2006</v>
      </c>
      <c r="E1130" s="23" t="s">
        <v>158</v>
      </c>
      <c r="F1130" s="22">
        <v>13</v>
      </c>
      <c r="G1130" s="22">
        <v>7083.3329999999996</v>
      </c>
      <c r="H1130" s="22">
        <v>12</v>
      </c>
      <c r="I1130" s="22">
        <v>1</v>
      </c>
      <c r="J1130" s="23" t="s">
        <v>168</v>
      </c>
    </row>
    <row r="1131" spans="1:10" ht="30" x14ac:dyDescent="0.25">
      <c r="A1131" t="str">
        <f t="shared" si="17"/>
        <v>2007_jan_13</v>
      </c>
      <c r="C1131" s="22">
        <v>13041</v>
      </c>
      <c r="D1131" s="22">
        <v>2007</v>
      </c>
      <c r="E1131" s="23" t="s">
        <v>146</v>
      </c>
      <c r="F1131" s="22">
        <v>13</v>
      </c>
      <c r="G1131" s="22">
        <v>7083.3329999999996</v>
      </c>
      <c r="H1131" s="22">
        <v>1</v>
      </c>
      <c r="I1131" s="22">
        <v>1</v>
      </c>
      <c r="J1131" s="23" t="s">
        <v>168</v>
      </c>
    </row>
    <row r="1132" spans="1:10" ht="30" x14ac:dyDescent="0.25">
      <c r="A1132" t="str">
        <f t="shared" si="17"/>
        <v>2007_feb_13</v>
      </c>
      <c r="C1132" s="22">
        <v>13042</v>
      </c>
      <c r="D1132" s="22">
        <v>2007</v>
      </c>
      <c r="E1132" s="23" t="s">
        <v>147</v>
      </c>
      <c r="F1132" s="22">
        <v>13</v>
      </c>
      <c r="G1132" s="22">
        <v>7083.3329999999996</v>
      </c>
      <c r="H1132" s="22">
        <v>2</v>
      </c>
      <c r="I1132" s="22">
        <v>1</v>
      </c>
      <c r="J1132" s="23" t="s">
        <v>168</v>
      </c>
    </row>
    <row r="1133" spans="1:10" ht="30" x14ac:dyDescent="0.25">
      <c r="A1133" t="str">
        <f t="shared" si="17"/>
        <v>2007_mrt_13</v>
      </c>
      <c r="C1133" s="22">
        <v>13043</v>
      </c>
      <c r="D1133" s="22">
        <v>2007</v>
      </c>
      <c r="E1133" s="23" t="s">
        <v>148</v>
      </c>
      <c r="F1133" s="22">
        <v>13</v>
      </c>
      <c r="G1133" s="22">
        <v>7083.3329999999996</v>
      </c>
      <c r="H1133" s="22">
        <v>3</v>
      </c>
      <c r="I1133" s="22">
        <v>1</v>
      </c>
      <c r="J1133" s="23" t="s">
        <v>168</v>
      </c>
    </row>
    <row r="1134" spans="1:10" ht="30" x14ac:dyDescent="0.25">
      <c r="A1134" t="str">
        <f t="shared" si="17"/>
        <v>2007_apr_13</v>
      </c>
      <c r="C1134" s="22">
        <v>13044</v>
      </c>
      <c r="D1134" s="22">
        <v>2007</v>
      </c>
      <c r="E1134" s="23" t="s">
        <v>149</v>
      </c>
      <c r="F1134" s="22">
        <v>13</v>
      </c>
      <c r="G1134" s="22">
        <v>7083.3329999999996</v>
      </c>
      <c r="H1134" s="22">
        <v>4</v>
      </c>
      <c r="I1134" s="22">
        <v>1</v>
      </c>
      <c r="J1134" s="23" t="s">
        <v>168</v>
      </c>
    </row>
    <row r="1135" spans="1:10" ht="30" x14ac:dyDescent="0.25">
      <c r="A1135" t="str">
        <f t="shared" si="17"/>
        <v>2007_mei_13</v>
      </c>
      <c r="C1135" s="22">
        <v>13045</v>
      </c>
      <c r="D1135" s="22">
        <v>2007</v>
      </c>
      <c r="E1135" s="23" t="s">
        <v>150</v>
      </c>
      <c r="F1135" s="22">
        <v>13</v>
      </c>
      <c r="G1135" s="22">
        <v>7083.3329999999996</v>
      </c>
      <c r="H1135" s="22">
        <v>5</v>
      </c>
      <c r="I1135" s="22">
        <v>1</v>
      </c>
      <c r="J1135" s="23" t="s">
        <v>168</v>
      </c>
    </row>
    <row r="1136" spans="1:10" ht="30" x14ac:dyDescent="0.25">
      <c r="A1136" t="str">
        <f t="shared" si="17"/>
        <v>2007_jun_13</v>
      </c>
      <c r="C1136" s="22">
        <v>13046</v>
      </c>
      <c r="D1136" s="22">
        <v>2007</v>
      </c>
      <c r="E1136" s="23" t="s">
        <v>151</v>
      </c>
      <c r="F1136" s="22">
        <v>13</v>
      </c>
      <c r="G1136" s="22">
        <v>7083.3329999999996</v>
      </c>
      <c r="H1136" s="22">
        <v>6</v>
      </c>
      <c r="I1136" s="22">
        <v>1</v>
      </c>
      <c r="J1136" s="23" t="s">
        <v>168</v>
      </c>
    </row>
    <row r="1137" spans="1:10" ht="30" x14ac:dyDescent="0.25">
      <c r="A1137" t="str">
        <f t="shared" si="17"/>
        <v>2007_jul_13</v>
      </c>
      <c r="C1137" s="22">
        <v>13047</v>
      </c>
      <c r="D1137" s="22">
        <v>2007</v>
      </c>
      <c r="E1137" s="23" t="s">
        <v>153</v>
      </c>
      <c r="F1137" s="22">
        <v>13</v>
      </c>
      <c r="G1137" s="22">
        <v>7083.3329999999996</v>
      </c>
      <c r="H1137" s="22">
        <v>7</v>
      </c>
      <c r="I1137" s="22">
        <v>1</v>
      </c>
      <c r="J1137" s="23" t="s">
        <v>168</v>
      </c>
    </row>
    <row r="1138" spans="1:10" ht="30" x14ac:dyDescent="0.25">
      <c r="A1138" t="str">
        <f t="shared" si="17"/>
        <v>2007_aug_13</v>
      </c>
      <c r="C1138" s="22">
        <v>13048</v>
      </c>
      <c r="D1138" s="22">
        <v>2007</v>
      </c>
      <c r="E1138" s="23" t="s">
        <v>154</v>
      </c>
      <c r="F1138" s="22">
        <v>13</v>
      </c>
      <c r="G1138" s="22">
        <v>7083.3329999999996</v>
      </c>
      <c r="H1138" s="22">
        <v>8</v>
      </c>
      <c r="I1138" s="22">
        <v>1</v>
      </c>
      <c r="J1138" s="23" t="s">
        <v>168</v>
      </c>
    </row>
    <row r="1139" spans="1:10" ht="30" x14ac:dyDescent="0.25">
      <c r="A1139" t="str">
        <f t="shared" si="17"/>
        <v>2007_sep_13</v>
      </c>
      <c r="C1139" s="22">
        <v>13049</v>
      </c>
      <c r="D1139" s="22">
        <v>2007</v>
      </c>
      <c r="E1139" s="23" t="s">
        <v>155</v>
      </c>
      <c r="F1139" s="22">
        <v>13</v>
      </c>
      <c r="G1139" s="22">
        <v>7083.3329999999996</v>
      </c>
      <c r="H1139" s="22">
        <v>9</v>
      </c>
      <c r="I1139" s="22">
        <v>1</v>
      </c>
      <c r="J1139" s="23" t="s">
        <v>168</v>
      </c>
    </row>
    <row r="1140" spans="1:10" ht="30" x14ac:dyDescent="0.25">
      <c r="A1140" t="str">
        <f t="shared" si="17"/>
        <v>2007_okt_13</v>
      </c>
      <c r="C1140" s="22">
        <v>13050</v>
      </c>
      <c r="D1140" s="22">
        <v>2007</v>
      </c>
      <c r="E1140" s="23" t="s">
        <v>156</v>
      </c>
      <c r="F1140" s="22">
        <v>13</v>
      </c>
      <c r="G1140" s="22">
        <v>7083.3329999999996</v>
      </c>
      <c r="H1140" s="22">
        <v>10</v>
      </c>
      <c r="I1140" s="22">
        <v>1</v>
      </c>
      <c r="J1140" s="23" t="s">
        <v>168</v>
      </c>
    </row>
    <row r="1141" spans="1:10" ht="30" x14ac:dyDescent="0.25">
      <c r="A1141" t="str">
        <f t="shared" si="17"/>
        <v>2007_nov_13</v>
      </c>
      <c r="C1141" s="22">
        <v>13051</v>
      </c>
      <c r="D1141" s="22">
        <v>2007</v>
      </c>
      <c r="E1141" s="23" t="s">
        <v>157</v>
      </c>
      <c r="F1141" s="22">
        <v>13</v>
      </c>
      <c r="G1141" s="22">
        <v>7083.3329999999996</v>
      </c>
      <c r="H1141" s="22">
        <v>11</v>
      </c>
      <c r="I1141" s="22">
        <v>1</v>
      </c>
      <c r="J1141" s="23" t="s">
        <v>168</v>
      </c>
    </row>
    <row r="1142" spans="1:10" ht="30" x14ac:dyDescent="0.25">
      <c r="A1142" t="str">
        <f t="shared" si="17"/>
        <v>2007_dec_13</v>
      </c>
      <c r="C1142" s="22">
        <v>13052</v>
      </c>
      <c r="D1142" s="22">
        <v>2007</v>
      </c>
      <c r="E1142" s="23" t="s">
        <v>158</v>
      </c>
      <c r="F1142" s="22">
        <v>13</v>
      </c>
      <c r="G1142" s="22">
        <v>7083.3329999999996</v>
      </c>
      <c r="H1142" s="22">
        <v>12</v>
      </c>
      <c r="I1142" s="22">
        <v>1</v>
      </c>
      <c r="J1142" s="23" t="s">
        <v>168</v>
      </c>
    </row>
    <row r="1143" spans="1:10" ht="30" x14ac:dyDescent="0.25">
      <c r="A1143" t="str">
        <f t="shared" si="17"/>
        <v>2008_jan_13</v>
      </c>
      <c r="C1143" s="22">
        <v>13053</v>
      </c>
      <c r="D1143" s="22">
        <v>2008</v>
      </c>
      <c r="E1143" s="23" t="s">
        <v>146</v>
      </c>
      <c r="F1143" s="22">
        <v>13</v>
      </c>
      <c r="G1143" s="22">
        <v>7083.3329999999996</v>
      </c>
      <c r="H1143" s="22">
        <v>1</v>
      </c>
      <c r="I1143" s="22">
        <v>1</v>
      </c>
      <c r="J1143" s="23" t="s">
        <v>168</v>
      </c>
    </row>
    <row r="1144" spans="1:10" ht="30" x14ac:dyDescent="0.25">
      <c r="A1144" t="str">
        <f t="shared" si="17"/>
        <v>2008_feb_13</v>
      </c>
      <c r="C1144" s="22">
        <v>13054</v>
      </c>
      <c r="D1144" s="22">
        <v>2008</v>
      </c>
      <c r="E1144" s="23" t="s">
        <v>147</v>
      </c>
      <c r="F1144" s="22">
        <v>13</v>
      </c>
      <c r="G1144" s="22">
        <v>7083.3329999999996</v>
      </c>
      <c r="H1144" s="22">
        <v>2</v>
      </c>
      <c r="I1144" s="22">
        <v>1</v>
      </c>
      <c r="J1144" s="23" t="s">
        <v>168</v>
      </c>
    </row>
    <row r="1145" spans="1:10" ht="30" x14ac:dyDescent="0.25">
      <c r="A1145" t="str">
        <f t="shared" si="17"/>
        <v>2008_mrt_13</v>
      </c>
      <c r="C1145" s="22">
        <v>13055</v>
      </c>
      <c r="D1145" s="22">
        <v>2008</v>
      </c>
      <c r="E1145" s="23" t="s">
        <v>148</v>
      </c>
      <c r="F1145" s="22">
        <v>13</v>
      </c>
      <c r="G1145" s="22">
        <v>7083.3329999999996</v>
      </c>
      <c r="H1145" s="22">
        <v>3</v>
      </c>
      <c r="I1145" s="22">
        <v>1</v>
      </c>
      <c r="J1145" s="23" t="s">
        <v>168</v>
      </c>
    </row>
    <row r="1146" spans="1:10" ht="30" x14ac:dyDescent="0.25">
      <c r="A1146" t="str">
        <f t="shared" si="17"/>
        <v>2008_apr_13</v>
      </c>
      <c r="C1146" s="22">
        <v>13056</v>
      </c>
      <c r="D1146" s="22">
        <v>2008</v>
      </c>
      <c r="E1146" s="23" t="s">
        <v>149</v>
      </c>
      <c r="F1146" s="22">
        <v>13</v>
      </c>
      <c r="G1146" s="22">
        <v>7083.3329999999996</v>
      </c>
      <c r="H1146" s="22">
        <v>4</v>
      </c>
      <c r="I1146" s="22">
        <v>1</v>
      </c>
      <c r="J1146" s="23" t="s">
        <v>168</v>
      </c>
    </row>
    <row r="1147" spans="1:10" ht="30" x14ac:dyDescent="0.25">
      <c r="A1147" t="str">
        <f t="shared" si="17"/>
        <v>2008_mei_13</v>
      </c>
      <c r="C1147" s="22">
        <v>13057</v>
      </c>
      <c r="D1147" s="22">
        <v>2008</v>
      </c>
      <c r="E1147" s="23" t="s">
        <v>150</v>
      </c>
      <c r="F1147" s="22">
        <v>13</v>
      </c>
      <c r="G1147" s="22">
        <v>7083.3329999999996</v>
      </c>
      <c r="H1147" s="22">
        <v>5</v>
      </c>
      <c r="I1147" s="22">
        <v>1</v>
      </c>
      <c r="J1147" s="23" t="s">
        <v>168</v>
      </c>
    </row>
    <row r="1148" spans="1:10" ht="30" x14ac:dyDescent="0.25">
      <c r="A1148" t="str">
        <f t="shared" si="17"/>
        <v>2008_jun_13</v>
      </c>
      <c r="C1148" s="22">
        <v>13058</v>
      </c>
      <c r="D1148" s="22">
        <v>2008</v>
      </c>
      <c r="E1148" s="23" t="s">
        <v>151</v>
      </c>
      <c r="F1148" s="22">
        <v>13</v>
      </c>
      <c r="G1148" s="22">
        <v>7083.3329999999996</v>
      </c>
      <c r="H1148" s="22">
        <v>6</v>
      </c>
      <c r="I1148" s="22">
        <v>1</v>
      </c>
      <c r="J1148" s="23" t="s">
        <v>168</v>
      </c>
    </row>
    <row r="1149" spans="1:10" ht="30" x14ac:dyDescent="0.25">
      <c r="A1149" t="str">
        <f t="shared" si="17"/>
        <v>2008_jul_13</v>
      </c>
      <c r="C1149" s="22">
        <v>13059</v>
      </c>
      <c r="D1149" s="22">
        <v>2008</v>
      </c>
      <c r="E1149" s="23" t="s">
        <v>153</v>
      </c>
      <c r="F1149" s="22">
        <v>13</v>
      </c>
      <c r="G1149" s="22">
        <v>7083.3329999999996</v>
      </c>
      <c r="H1149" s="22">
        <v>7</v>
      </c>
      <c r="I1149" s="22">
        <v>1</v>
      </c>
      <c r="J1149" s="23" t="s">
        <v>168</v>
      </c>
    </row>
    <row r="1150" spans="1:10" ht="30" x14ac:dyDescent="0.25">
      <c r="A1150" t="str">
        <f t="shared" si="17"/>
        <v>2008_aug_13</v>
      </c>
      <c r="C1150" s="22">
        <v>13060</v>
      </c>
      <c r="D1150" s="22">
        <v>2008</v>
      </c>
      <c r="E1150" s="23" t="s">
        <v>154</v>
      </c>
      <c r="F1150" s="22">
        <v>13</v>
      </c>
      <c r="G1150" s="22">
        <v>7083.3329999999996</v>
      </c>
      <c r="H1150" s="22">
        <v>8</v>
      </c>
      <c r="I1150" s="22">
        <v>1</v>
      </c>
      <c r="J1150" s="23" t="s">
        <v>168</v>
      </c>
    </row>
    <row r="1151" spans="1:10" ht="30" x14ac:dyDescent="0.25">
      <c r="A1151" t="str">
        <f t="shared" si="17"/>
        <v>2008_sep_13</v>
      </c>
      <c r="C1151" s="22">
        <v>13061</v>
      </c>
      <c r="D1151" s="22">
        <v>2008</v>
      </c>
      <c r="E1151" s="23" t="s">
        <v>155</v>
      </c>
      <c r="F1151" s="22">
        <v>13</v>
      </c>
      <c r="G1151" s="22">
        <v>7083.3329999999996</v>
      </c>
      <c r="H1151" s="22">
        <v>9</v>
      </c>
      <c r="I1151" s="22">
        <v>1</v>
      </c>
      <c r="J1151" s="23" t="s">
        <v>168</v>
      </c>
    </row>
    <row r="1152" spans="1:10" ht="30" x14ac:dyDescent="0.25">
      <c r="A1152" t="str">
        <f t="shared" si="17"/>
        <v>2008_okt_13</v>
      </c>
      <c r="C1152" s="22">
        <v>13062</v>
      </c>
      <c r="D1152" s="22">
        <v>2008</v>
      </c>
      <c r="E1152" s="23" t="s">
        <v>156</v>
      </c>
      <c r="F1152" s="22">
        <v>13</v>
      </c>
      <c r="G1152" s="22">
        <v>7083.3329999999996</v>
      </c>
      <c r="H1152" s="22">
        <v>10</v>
      </c>
      <c r="I1152" s="22">
        <v>1</v>
      </c>
      <c r="J1152" s="23" t="s">
        <v>168</v>
      </c>
    </row>
    <row r="1153" spans="1:10" ht="30" x14ac:dyDescent="0.25">
      <c r="A1153" t="str">
        <f t="shared" si="17"/>
        <v>2008_nov_13</v>
      </c>
      <c r="C1153" s="22">
        <v>13063</v>
      </c>
      <c r="D1153" s="22">
        <v>2008</v>
      </c>
      <c r="E1153" s="23" t="s">
        <v>157</v>
      </c>
      <c r="F1153" s="22">
        <v>13</v>
      </c>
      <c r="G1153" s="22">
        <v>7083.3329999999996</v>
      </c>
      <c r="H1153" s="22">
        <v>11</v>
      </c>
      <c r="I1153" s="22">
        <v>1</v>
      </c>
      <c r="J1153" s="23" t="s">
        <v>168</v>
      </c>
    </row>
    <row r="1154" spans="1:10" ht="30" x14ac:dyDescent="0.25">
      <c r="A1154" t="str">
        <f t="shared" si="17"/>
        <v>2008_dec_13</v>
      </c>
      <c r="C1154" s="22">
        <v>13064</v>
      </c>
      <c r="D1154" s="22">
        <v>2008</v>
      </c>
      <c r="E1154" s="23" t="s">
        <v>158</v>
      </c>
      <c r="F1154" s="22">
        <v>13</v>
      </c>
      <c r="G1154" s="22">
        <v>7083.3329999999996</v>
      </c>
      <c r="H1154" s="22">
        <v>12</v>
      </c>
      <c r="I1154" s="22">
        <v>1</v>
      </c>
      <c r="J1154" s="23" t="s">
        <v>168</v>
      </c>
    </row>
    <row r="1155" spans="1:10" ht="30" x14ac:dyDescent="0.25">
      <c r="A1155" t="str">
        <f t="shared" si="17"/>
        <v>2009_jan_13</v>
      </c>
      <c r="C1155" s="22">
        <v>13065</v>
      </c>
      <c r="D1155" s="22">
        <v>2009</v>
      </c>
      <c r="E1155" s="23" t="s">
        <v>146</v>
      </c>
      <c r="F1155" s="22">
        <v>13</v>
      </c>
      <c r="G1155" s="22">
        <v>7083.3329999999996</v>
      </c>
      <c r="H1155" s="22">
        <v>1</v>
      </c>
      <c r="I1155" s="22">
        <v>1</v>
      </c>
      <c r="J1155" s="23" t="s">
        <v>168</v>
      </c>
    </row>
    <row r="1156" spans="1:10" ht="30" x14ac:dyDescent="0.25">
      <c r="A1156" t="str">
        <f t="shared" si="17"/>
        <v>2009_feb_13</v>
      </c>
      <c r="C1156" s="22">
        <v>13066</v>
      </c>
      <c r="D1156" s="22">
        <v>2009</v>
      </c>
      <c r="E1156" s="23" t="s">
        <v>147</v>
      </c>
      <c r="F1156" s="22">
        <v>13</v>
      </c>
      <c r="G1156" s="22">
        <v>7083.3329999999996</v>
      </c>
      <c r="H1156" s="22">
        <v>2</v>
      </c>
      <c r="I1156" s="22">
        <v>1</v>
      </c>
      <c r="J1156" s="23" t="s">
        <v>168</v>
      </c>
    </row>
    <row r="1157" spans="1:10" ht="30" x14ac:dyDescent="0.25">
      <c r="A1157" t="str">
        <f t="shared" ref="A1157:A1220" si="18">D1157&amp;A$2&amp;E1157&amp;A$2&amp;F1157</f>
        <v>2009_mrt_13</v>
      </c>
      <c r="C1157" s="22">
        <v>13067</v>
      </c>
      <c r="D1157" s="22">
        <v>2009</v>
      </c>
      <c r="E1157" s="23" t="s">
        <v>148</v>
      </c>
      <c r="F1157" s="22">
        <v>13</v>
      </c>
      <c r="G1157" s="22">
        <v>7083.3329999999996</v>
      </c>
      <c r="H1157" s="22">
        <v>3</v>
      </c>
      <c r="I1157" s="22">
        <v>1</v>
      </c>
      <c r="J1157" s="23" t="s">
        <v>168</v>
      </c>
    </row>
    <row r="1158" spans="1:10" ht="30" x14ac:dyDescent="0.25">
      <c r="A1158" t="str">
        <f t="shared" si="18"/>
        <v>2009_apr_13</v>
      </c>
      <c r="C1158" s="22">
        <v>13068</v>
      </c>
      <c r="D1158" s="22">
        <v>2009</v>
      </c>
      <c r="E1158" s="23" t="s">
        <v>149</v>
      </c>
      <c r="F1158" s="22">
        <v>13</v>
      </c>
      <c r="G1158" s="22">
        <v>7083.3329999999996</v>
      </c>
      <c r="H1158" s="22">
        <v>4</v>
      </c>
      <c r="I1158" s="22">
        <v>1</v>
      </c>
      <c r="J1158" s="23" t="s">
        <v>168</v>
      </c>
    </row>
    <row r="1159" spans="1:10" ht="30" x14ac:dyDescent="0.25">
      <c r="A1159" t="str">
        <f t="shared" si="18"/>
        <v>2009_mei_13</v>
      </c>
      <c r="C1159" s="22">
        <v>13069</v>
      </c>
      <c r="D1159" s="22">
        <v>2009</v>
      </c>
      <c r="E1159" s="23" t="s">
        <v>150</v>
      </c>
      <c r="F1159" s="22">
        <v>13</v>
      </c>
      <c r="G1159" s="22">
        <v>7083.3329999999996</v>
      </c>
      <c r="H1159" s="22">
        <v>5</v>
      </c>
      <c r="I1159" s="22">
        <v>1</v>
      </c>
      <c r="J1159" s="23" t="s">
        <v>168</v>
      </c>
    </row>
    <row r="1160" spans="1:10" ht="30" x14ac:dyDescent="0.25">
      <c r="A1160" t="str">
        <f t="shared" si="18"/>
        <v>2009_jun_13</v>
      </c>
      <c r="C1160" s="22">
        <v>13070</v>
      </c>
      <c r="D1160" s="22">
        <v>2009</v>
      </c>
      <c r="E1160" s="23" t="s">
        <v>151</v>
      </c>
      <c r="F1160" s="22">
        <v>13</v>
      </c>
      <c r="G1160" s="22">
        <v>7083.3329999999996</v>
      </c>
      <c r="H1160" s="22">
        <v>6</v>
      </c>
      <c r="I1160" s="22">
        <v>1</v>
      </c>
      <c r="J1160" s="23" t="s">
        <v>168</v>
      </c>
    </row>
    <row r="1161" spans="1:10" ht="30" x14ac:dyDescent="0.25">
      <c r="A1161" t="str">
        <f t="shared" si="18"/>
        <v>2009_jul_13</v>
      </c>
      <c r="C1161" s="22">
        <v>13071</v>
      </c>
      <c r="D1161" s="22">
        <v>2009</v>
      </c>
      <c r="E1161" s="23" t="s">
        <v>153</v>
      </c>
      <c r="F1161" s="22">
        <v>13</v>
      </c>
      <c r="G1161" s="22">
        <v>7083.3329999999996</v>
      </c>
      <c r="H1161" s="22">
        <v>7</v>
      </c>
      <c r="I1161" s="22">
        <v>1</v>
      </c>
      <c r="J1161" s="23" t="s">
        <v>168</v>
      </c>
    </row>
    <row r="1162" spans="1:10" ht="30" x14ac:dyDescent="0.25">
      <c r="A1162" t="str">
        <f t="shared" si="18"/>
        <v>2009_aug_13</v>
      </c>
      <c r="C1162" s="22">
        <v>13072</v>
      </c>
      <c r="D1162" s="22">
        <v>2009</v>
      </c>
      <c r="E1162" s="23" t="s">
        <v>154</v>
      </c>
      <c r="F1162" s="22">
        <v>13</v>
      </c>
      <c r="G1162" s="22">
        <v>7083.3329999999996</v>
      </c>
      <c r="H1162" s="22">
        <v>8</v>
      </c>
      <c r="I1162" s="22">
        <v>1</v>
      </c>
      <c r="J1162" s="23" t="s">
        <v>168</v>
      </c>
    </row>
    <row r="1163" spans="1:10" ht="30" x14ac:dyDescent="0.25">
      <c r="A1163" t="str">
        <f t="shared" si="18"/>
        <v>2009_sep_13</v>
      </c>
      <c r="C1163" s="22">
        <v>13073</v>
      </c>
      <c r="D1163" s="22">
        <v>2009</v>
      </c>
      <c r="E1163" s="23" t="s">
        <v>155</v>
      </c>
      <c r="F1163" s="22">
        <v>13</v>
      </c>
      <c r="G1163" s="22">
        <v>7083.3329999999996</v>
      </c>
      <c r="H1163" s="22">
        <v>9</v>
      </c>
      <c r="I1163" s="22">
        <v>1</v>
      </c>
      <c r="J1163" s="23" t="s">
        <v>168</v>
      </c>
    </row>
    <row r="1164" spans="1:10" ht="30" x14ac:dyDescent="0.25">
      <c r="A1164" t="str">
        <f t="shared" si="18"/>
        <v>2009_okt_13</v>
      </c>
      <c r="C1164" s="22">
        <v>13074</v>
      </c>
      <c r="D1164" s="22">
        <v>2009</v>
      </c>
      <c r="E1164" s="23" t="s">
        <v>156</v>
      </c>
      <c r="F1164" s="22">
        <v>13</v>
      </c>
      <c r="G1164" s="22">
        <v>7083.3329999999996</v>
      </c>
      <c r="H1164" s="22">
        <v>10</v>
      </c>
      <c r="I1164" s="22">
        <v>1</v>
      </c>
      <c r="J1164" s="23" t="s">
        <v>168</v>
      </c>
    </row>
    <row r="1165" spans="1:10" ht="30" x14ac:dyDescent="0.25">
      <c r="A1165" t="str">
        <f t="shared" si="18"/>
        <v>2009_nov_13</v>
      </c>
      <c r="C1165" s="22">
        <v>13075</v>
      </c>
      <c r="D1165" s="22">
        <v>2009</v>
      </c>
      <c r="E1165" s="23" t="s">
        <v>157</v>
      </c>
      <c r="F1165" s="22">
        <v>13</v>
      </c>
      <c r="G1165" s="22">
        <v>7083.3329999999996</v>
      </c>
      <c r="H1165" s="22">
        <v>11</v>
      </c>
      <c r="I1165" s="22">
        <v>1</v>
      </c>
      <c r="J1165" s="23" t="s">
        <v>168</v>
      </c>
    </row>
    <row r="1166" spans="1:10" ht="30" x14ac:dyDescent="0.25">
      <c r="A1166" t="str">
        <f t="shared" si="18"/>
        <v>2009_dec_13</v>
      </c>
      <c r="C1166" s="22">
        <v>13076</v>
      </c>
      <c r="D1166" s="22">
        <v>2009</v>
      </c>
      <c r="E1166" s="23" t="s">
        <v>158</v>
      </c>
      <c r="F1166" s="22">
        <v>13</v>
      </c>
      <c r="G1166" s="22">
        <v>7083.3329999999996</v>
      </c>
      <c r="H1166" s="22">
        <v>12</v>
      </c>
      <c r="I1166" s="22">
        <v>1</v>
      </c>
      <c r="J1166" s="23" t="s">
        <v>168</v>
      </c>
    </row>
    <row r="1167" spans="1:10" ht="30" x14ac:dyDescent="0.25">
      <c r="A1167" t="str">
        <f t="shared" si="18"/>
        <v>2010_jan_13</v>
      </c>
      <c r="C1167" s="22">
        <v>13077</v>
      </c>
      <c r="D1167" s="22">
        <v>2010</v>
      </c>
      <c r="E1167" s="23" t="s">
        <v>146</v>
      </c>
      <c r="F1167" s="22">
        <v>13</v>
      </c>
      <c r="G1167" s="22">
        <v>7083.3329999999996</v>
      </c>
      <c r="H1167" s="22">
        <v>1</v>
      </c>
      <c r="I1167" s="22">
        <v>1</v>
      </c>
      <c r="J1167" s="23" t="s">
        <v>168</v>
      </c>
    </row>
    <row r="1168" spans="1:10" ht="30" x14ac:dyDescent="0.25">
      <c r="A1168" t="str">
        <f t="shared" si="18"/>
        <v>2010_feb_13</v>
      </c>
      <c r="C1168" s="22">
        <v>13078</v>
      </c>
      <c r="D1168" s="22">
        <v>2010</v>
      </c>
      <c r="E1168" s="23" t="s">
        <v>147</v>
      </c>
      <c r="F1168" s="22">
        <v>13</v>
      </c>
      <c r="G1168" s="22">
        <v>7083.3329999999996</v>
      </c>
      <c r="H1168" s="22">
        <v>2</v>
      </c>
      <c r="I1168" s="22">
        <v>1</v>
      </c>
      <c r="J1168" s="23" t="s">
        <v>168</v>
      </c>
    </row>
    <row r="1169" spans="1:10" ht="30" x14ac:dyDescent="0.25">
      <c r="A1169" t="str">
        <f t="shared" si="18"/>
        <v>2010_mrt_13</v>
      </c>
      <c r="C1169" s="22">
        <v>13079</v>
      </c>
      <c r="D1169" s="22">
        <v>2010</v>
      </c>
      <c r="E1169" s="23" t="s">
        <v>148</v>
      </c>
      <c r="F1169" s="22">
        <v>13</v>
      </c>
      <c r="G1169" s="22">
        <v>7083.3329999999996</v>
      </c>
      <c r="H1169" s="22">
        <v>3</v>
      </c>
      <c r="I1169" s="22">
        <v>1</v>
      </c>
      <c r="J1169" s="23" t="s">
        <v>168</v>
      </c>
    </row>
    <row r="1170" spans="1:10" ht="30" x14ac:dyDescent="0.25">
      <c r="A1170" t="str">
        <f t="shared" si="18"/>
        <v>2010_apr_13</v>
      </c>
      <c r="C1170" s="22">
        <v>13080</v>
      </c>
      <c r="D1170" s="22">
        <v>2010</v>
      </c>
      <c r="E1170" s="23" t="s">
        <v>149</v>
      </c>
      <c r="F1170" s="22">
        <v>13</v>
      </c>
      <c r="G1170" s="22">
        <v>7083.3329999999996</v>
      </c>
      <c r="H1170" s="22">
        <v>4</v>
      </c>
      <c r="I1170" s="22">
        <v>1</v>
      </c>
      <c r="J1170" s="23" t="s">
        <v>168</v>
      </c>
    </row>
    <row r="1171" spans="1:10" ht="30" x14ac:dyDescent="0.25">
      <c r="A1171" t="str">
        <f t="shared" si="18"/>
        <v>2010_mei_13</v>
      </c>
      <c r="C1171" s="22">
        <v>13081</v>
      </c>
      <c r="D1171" s="22">
        <v>2010</v>
      </c>
      <c r="E1171" s="23" t="s">
        <v>150</v>
      </c>
      <c r="F1171" s="22">
        <v>13</v>
      </c>
      <c r="G1171" s="22">
        <v>7083.3329999999996</v>
      </c>
      <c r="H1171" s="22">
        <v>5</v>
      </c>
      <c r="I1171" s="22">
        <v>1</v>
      </c>
      <c r="J1171" s="23" t="s">
        <v>168</v>
      </c>
    </row>
    <row r="1172" spans="1:10" ht="30" x14ac:dyDescent="0.25">
      <c r="A1172" t="str">
        <f t="shared" si="18"/>
        <v>2010_jun_13</v>
      </c>
      <c r="C1172" s="22">
        <v>13082</v>
      </c>
      <c r="D1172" s="22">
        <v>2010</v>
      </c>
      <c r="E1172" s="23" t="s">
        <v>151</v>
      </c>
      <c r="F1172" s="22">
        <v>13</v>
      </c>
      <c r="G1172" s="22">
        <v>7083.3329999999996</v>
      </c>
      <c r="H1172" s="22">
        <v>6</v>
      </c>
      <c r="I1172" s="22">
        <v>1</v>
      </c>
      <c r="J1172" s="23" t="s">
        <v>168</v>
      </c>
    </row>
    <row r="1173" spans="1:10" ht="30" x14ac:dyDescent="0.25">
      <c r="A1173" t="str">
        <f t="shared" si="18"/>
        <v>2010_jul_13</v>
      </c>
      <c r="C1173" s="22">
        <v>13083</v>
      </c>
      <c r="D1173" s="22">
        <v>2010</v>
      </c>
      <c r="E1173" s="23" t="s">
        <v>153</v>
      </c>
      <c r="F1173" s="22">
        <v>13</v>
      </c>
      <c r="G1173" s="22">
        <v>7083.3329999999996</v>
      </c>
      <c r="H1173" s="22">
        <v>7</v>
      </c>
      <c r="I1173" s="22">
        <v>1</v>
      </c>
      <c r="J1173" s="23" t="s">
        <v>168</v>
      </c>
    </row>
    <row r="1174" spans="1:10" ht="30" x14ac:dyDescent="0.25">
      <c r="A1174" t="str">
        <f t="shared" si="18"/>
        <v>2010_aug_13</v>
      </c>
      <c r="C1174" s="22">
        <v>13084</v>
      </c>
      <c r="D1174" s="22">
        <v>2010</v>
      </c>
      <c r="E1174" s="23" t="s">
        <v>154</v>
      </c>
      <c r="F1174" s="22">
        <v>13</v>
      </c>
      <c r="G1174" s="22">
        <v>7083.3329999999996</v>
      </c>
      <c r="H1174" s="22">
        <v>8</v>
      </c>
      <c r="I1174" s="22">
        <v>1</v>
      </c>
      <c r="J1174" s="23" t="s">
        <v>168</v>
      </c>
    </row>
    <row r="1175" spans="1:10" ht="30" x14ac:dyDescent="0.25">
      <c r="A1175" t="str">
        <f t="shared" si="18"/>
        <v>2010_sep_13</v>
      </c>
      <c r="C1175" s="22">
        <v>13085</v>
      </c>
      <c r="D1175" s="22">
        <v>2010</v>
      </c>
      <c r="E1175" s="23" t="s">
        <v>155</v>
      </c>
      <c r="F1175" s="22">
        <v>13</v>
      </c>
      <c r="G1175" s="22">
        <v>7083.3329999999996</v>
      </c>
      <c r="H1175" s="22">
        <v>9</v>
      </c>
      <c r="I1175" s="22">
        <v>1</v>
      </c>
      <c r="J1175" s="23" t="s">
        <v>168</v>
      </c>
    </row>
    <row r="1176" spans="1:10" ht="30" x14ac:dyDescent="0.25">
      <c r="A1176" t="str">
        <f t="shared" si="18"/>
        <v>2010_okt_13</v>
      </c>
      <c r="C1176" s="22">
        <v>13086</v>
      </c>
      <c r="D1176" s="22">
        <v>2010</v>
      </c>
      <c r="E1176" s="23" t="s">
        <v>156</v>
      </c>
      <c r="F1176" s="22">
        <v>13</v>
      </c>
      <c r="G1176" s="22">
        <v>7083.3329999999996</v>
      </c>
      <c r="H1176" s="22">
        <v>10</v>
      </c>
      <c r="I1176" s="22">
        <v>1</v>
      </c>
      <c r="J1176" s="23" t="s">
        <v>168</v>
      </c>
    </row>
    <row r="1177" spans="1:10" ht="30" x14ac:dyDescent="0.25">
      <c r="A1177" t="str">
        <f t="shared" si="18"/>
        <v>2010_nov_13</v>
      </c>
      <c r="C1177" s="22">
        <v>13087</v>
      </c>
      <c r="D1177" s="22">
        <v>2010</v>
      </c>
      <c r="E1177" s="23" t="s">
        <v>157</v>
      </c>
      <c r="F1177" s="22">
        <v>13</v>
      </c>
      <c r="G1177" s="22">
        <v>7083.3329999999996</v>
      </c>
      <c r="H1177" s="22">
        <v>11</v>
      </c>
      <c r="I1177" s="22">
        <v>1</v>
      </c>
      <c r="J1177" s="23" t="s">
        <v>168</v>
      </c>
    </row>
    <row r="1178" spans="1:10" ht="30" x14ac:dyDescent="0.25">
      <c r="A1178" t="str">
        <f t="shared" si="18"/>
        <v>2010_dec_13</v>
      </c>
      <c r="C1178" s="22">
        <v>13088</v>
      </c>
      <c r="D1178" s="22">
        <v>2010</v>
      </c>
      <c r="E1178" s="23" t="s">
        <v>158</v>
      </c>
      <c r="F1178" s="22">
        <v>13</v>
      </c>
      <c r="G1178" s="22">
        <v>7083.3329999999996</v>
      </c>
      <c r="H1178" s="22">
        <v>12</v>
      </c>
      <c r="I1178" s="22">
        <v>1</v>
      </c>
      <c r="J1178" s="23" t="s">
        <v>168</v>
      </c>
    </row>
    <row r="1179" spans="1:10" ht="30" x14ac:dyDescent="0.25">
      <c r="A1179" t="str">
        <f t="shared" si="18"/>
        <v>2011_jan_13</v>
      </c>
      <c r="C1179" s="22">
        <v>13089</v>
      </c>
      <c r="D1179" s="22">
        <v>2011</v>
      </c>
      <c r="E1179" s="23" t="s">
        <v>146</v>
      </c>
      <c r="F1179" s="22">
        <v>13</v>
      </c>
      <c r="G1179" s="22">
        <v>7083.3329999999996</v>
      </c>
      <c r="H1179" s="22">
        <v>1</v>
      </c>
      <c r="I1179" s="22">
        <v>1</v>
      </c>
      <c r="J1179" s="23" t="s">
        <v>168</v>
      </c>
    </row>
    <row r="1180" spans="1:10" ht="30" x14ac:dyDescent="0.25">
      <c r="A1180" t="str">
        <f t="shared" si="18"/>
        <v>2011_feb_13</v>
      </c>
      <c r="C1180" s="22">
        <v>13090</v>
      </c>
      <c r="D1180" s="22">
        <v>2011</v>
      </c>
      <c r="E1180" s="23" t="s">
        <v>147</v>
      </c>
      <c r="F1180" s="22">
        <v>13</v>
      </c>
      <c r="G1180" s="22">
        <v>7083.3329999999996</v>
      </c>
      <c r="H1180" s="22">
        <v>2</v>
      </c>
      <c r="I1180" s="22">
        <v>1</v>
      </c>
      <c r="J1180" s="23" t="s">
        <v>168</v>
      </c>
    </row>
    <row r="1181" spans="1:10" ht="30" x14ac:dyDescent="0.25">
      <c r="A1181" t="str">
        <f t="shared" si="18"/>
        <v>2011_mrt_13</v>
      </c>
      <c r="C1181" s="22">
        <v>13091</v>
      </c>
      <c r="D1181" s="22">
        <v>2011</v>
      </c>
      <c r="E1181" s="23" t="s">
        <v>148</v>
      </c>
      <c r="F1181" s="22">
        <v>13</v>
      </c>
      <c r="G1181" s="22">
        <v>7083.3329999999996</v>
      </c>
      <c r="H1181" s="22">
        <v>3</v>
      </c>
      <c r="I1181" s="22">
        <v>1</v>
      </c>
      <c r="J1181" s="23" t="s">
        <v>168</v>
      </c>
    </row>
    <row r="1182" spans="1:10" ht="30" x14ac:dyDescent="0.25">
      <c r="A1182" t="str">
        <f t="shared" si="18"/>
        <v>2011_apr_13</v>
      </c>
      <c r="C1182" s="22">
        <v>13092</v>
      </c>
      <c r="D1182" s="22">
        <v>2011</v>
      </c>
      <c r="E1182" s="23" t="s">
        <v>149</v>
      </c>
      <c r="F1182" s="22">
        <v>13</v>
      </c>
      <c r="G1182" s="22">
        <v>7083.3329999999996</v>
      </c>
      <c r="H1182" s="22">
        <v>4</v>
      </c>
      <c r="I1182" s="22">
        <v>1</v>
      </c>
      <c r="J1182" s="23" t="s">
        <v>168</v>
      </c>
    </row>
    <row r="1183" spans="1:10" ht="30" x14ac:dyDescent="0.25">
      <c r="A1183" t="str">
        <f t="shared" si="18"/>
        <v>2011_mei_13</v>
      </c>
      <c r="C1183" s="22">
        <v>13093</v>
      </c>
      <c r="D1183" s="22">
        <v>2011</v>
      </c>
      <c r="E1183" s="23" t="s">
        <v>150</v>
      </c>
      <c r="F1183" s="22">
        <v>13</v>
      </c>
      <c r="G1183" s="22">
        <v>7083.3329999999996</v>
      </c>
      <c r="H1183" s="22">
        <v>5</v>
      </c>
      <c r="I1183" s="22">
        <v>1</v>
      </c>
      <c r="J1183" s="23" t="s">
        <v>168</v>
      </c>
    </row>
    <row r="1184" spans="1:10" ht="30" x14ac:dyDescent="0.25">
      <c r="A1184" t="str">
        <f t="shared" si="18"/>
        <v>2011_jun_13</v>
      </c>
      <c r="C1184" s="22">
        <v>13094</v>
      </c>
      <c r="D1184" s="22">
        <v>2011</v>
      </c>
      <c r="E1184" s="23" t="s">
        <v>151</v>
      </c>
      <c r="F1184" s="22">
        <v>13</v>
      </c>
      <c r="G1184" s="22">
        <v>7083.3329999999996</v>
      </c>
      <c r="H1184" s="22">
        <v>6</v>
      </c>
      <c r="I1184" s="22">
        <v>1</v>
      </c>
      <c r="J1184" s="23" t="s">
        <v>168</v>
      </c>
    </row>
    <row r="1185" spans="1:10" ht="30" x14ac:dyDescent="0.25">
      <c r="A1185" t="str">
        <f t="shared" si="18"/>
        <v>2011_jul_13</v>
      </c>
      <c r="C1185" s="22">
        <v>13095</v>
      </c>
      <c r="D1185" s="22">
        <v>2011</v>
      </c>
      <c r="E1185" s="23" t="s">
        <v>153</v>
      </c>
      <c r="F1185" s="22">
        <v>13</v>
      </c>
      <c r="G1185" s="22">
        <v>7083.3329999999996</v>
      </c>
      <c r="H1185" s="22">
        <v>7</v>
      </c>
      <c r="I1185" s="22">
        <v>1</v>
      </c>
      <c r="J1185" s="23" t="s">
        <v>168</v>
      </c>
    </row>
    <row r="1186" spans="1:10" ht="30" x14ac:dyDescent="0.25">
      <c r="A1186" t="str">
        <f t="shared" si="18"/>
        <v>2011_aug_13</v>
      </c>
      <c r="C1186" s="22">
        <v>13096</v>
      </c>
      <c r="D1186" s="22">
        <v>2011</v>
      </c>
      <c r="E1186" s="23" t="s">
        <v>154</v>
      </c>
      <c r="F1186" s="22">
        <v>13</v>
      </c>
      <c r="G1186" s="22">
        <v>7083.3329999999996</v>
      </c>
      <c r="H1186" s="22">
        <v>8</v>
      </c>
      <c r="I1186" s="22">
        <v>1</v>
      </c>
      <c r="J1186" s="23" t="s">
        <v>168</v>
      </c>
    </row>
    <row r="1187" spans="1:10" ht="30" x14ac:dyDescent="0.25">
      <c r="A1187" t="str">
        <f t="shared" si="18"/>
        <v>2011_sep_13</v>
      </c>
      <c r="C1187" s="22">
        <v>13097</v>
      </c>
      <c r="D1187" s="22">
        <v>2011</v>
      </c>
      <c r="E1187" s="23" t="s">
        <v>155</v>
      </c>
      <c r="F1187" s="22">
        <v>13</v>
      </c>
      <c r="G1187" s="22">
        <v>7083.3329999999996</v>
      </c>
      <c r="H1187" s="22">
        <v>9</v>
      </c>
      <c r="I1187" s="22">
        <v>1</v>
      </c>
      <c r="J1187" s="23" t="s">
        <v>168</v>
      </c>
    </row>
    <row r="1188" spans="1:10" ht="30" x14ac:dyDescent="0.25">
      <c r="A1188" t="str">
        <f t="shared" si="18"/>
        <v>2011_okt_13</v>
      </c>
      <c r="C1188" s="22">
        <v>13098</v>
      </c>
      <c r="D1188" s="22">
        <v>2011</v>
      </c>
      <c r="E1188" s="23" t="s">
        <v>156</v>
      </c>
      <c r="F1188" s="22">
        <v>13</v>
      </c>
      <c r="G1188" s="22">
        <v>7083.3329999999996</v>
      </c>
      <c r="H1188" s="22">
        <v>10</v>
      </c>
      <c r="I1188" s="22">
        <v>1</v>
      </c>
      <c r="J1188" s="23" t="s">
        <v>168</v>
      </c>
    </row>
    <row r="1189" spans="1:10" ht="30" x14ac:dyDescent="0.25">
      <c r="A1189" t="str">
        <f t="shared" si="18"/>
        <v>2011_nov_13</v>
      </c>
      <c r="C1189" s="22">
        <v>13099</v>
      </c>
      <c r="D1189" s="22">
        <v>2011</v>
      </c>
      <c r="E1189" s="23" t="s">
        <v>157</v>
      </c>
      <c r="F1189" s="22">
        <v>13</v>
      </c>
      <c r="G1189" s="22">
        <v>7083.3329999999996</v>
      </c>
      <c r="H1189" s="22">
        <v>11</v>
      </c>
      <c r="I1189" s="22">
        <v>1</v>
      </c>
      <c r="J1189" s="23" t="s">
        <v>168</v>
      </c>
    </row>
    <row r="1190" spans="1:10" ht="30" x14ac:dyDescent="0.25">
      <c r="A1190" t="str">
        <f t="shared" si="18"/>
        <v>2011_dec_13</v>
      </c>
      <c r="C1190" s="22">
        <v>13100</v>
      </c>
      <c r="D1190" s="22">
        <v>2011</v>
      </c>
      <c r="E1190" s="23" t="s">
        <v>158</v>
      </c>
      <c r="F1190" s="22">
        <v>13</v>
      </c>
      <c r="G1190" s="22">
        <v>7083.3329999999996</v>
      </c>
      <c r="H1190" s="22">
        <v>12</v>
      </c>
      <c r="I1190" s="22">
        <v>1</v>
      </c>
      <c r="J1190" s="23" t="s">
        <v>168</v>
      </c>
    </row>
    <row r="1191" spans="1:10" ht="30" x14ac:dyDescent="0.25">
      <c r="A1191" t="str">
        <f t="shared" si="18"/>
        <v>2012_jan_13</v>
      </c>
      <c r="C1191" s="22">
        <v>13101</v>
      </c>
      <c r="D1191" s="22">
        <v>2012</v>
      </c>
      <c r="E1191" s="23" t="s">
        <v>146</v>
      </c>
      <c r="F1191" s="22">
        <v>13</v>
      </c>
      <c r="G1191" s="22">
        <v>7083.3329999999996</v>
      </c>
      <c r="H1191" s="22">
        <v>1</v>
      </c>
      <c r="I1191" s="22">
        <v>1</v>
      </c>
      <c r="J1191" s="23" t="s">
        <v>168</v>
      </c>
    </row>
    <row r="1192" spans="1:10" ht="30" x14ac:dyDescent="0.25">
      <c r="A1192" t="str">
        <f t="shared" si="18"/>
        <v>2012_okt_13</v>
      </c>
      <c r="C1192" s="22">
        <v>13110</v>
      </c>
      <c r="D1192" s="22">
        <v>2012</v>
      </c>
      <c r="E1192" s="23" t="s">
        <v>156</v>
      </c>
      <c r="F1192" s="22">
        <v>13</v>
      </c>
      <c r="G1192" s="22">
        <v>0</v>
      </c>
      <c r="H1192" s="22">
        <v>10</v>
      </c>
      <c r="I1192" s="22">
        <v>1</v>
      </c>
      <c r="J1192" s="23" t="s">
        <v>168</v>
      </c>
    </row>
    <row r="1193" spans="1:10" ht="30" x14ac:dyDescent="0.25">
      <c r="A1193" t="str">
        <f t="shared" si="18"/>
        <v>2012_nov_13</v>
      </c>
      <c r="C1193" s="22">
        <v>13111</v>
      </c>
      <c r="D1193" s="22">
        <v>2012</v>
      </c>
      <c r="E1193" s="23" t="s">
        <v>157</v>
      </c>
      <c r="F1193" s="22">
        <v>13</v>
      </c>
      <c r="G1193" s="22">
        <v>0</v>
      </c>
      <c r="H1193" s="22">
        <v>11</v>
      </c>
      <c r="I1193" s="22">
        <v>1</v>
      </c>
      <c r="J1193" s="23" t="s">
        <v>168</v>
      </c>
    </row>
    <row r="1194" spans="1:10" ht="30" x14ac:dyDescent="0.25">
      <c r="A1194" t="str">
        <f t="shared" si="18"/>
        <v>2012_dec_13</v>
      </c>
      <c r="C1194" s="22">
        <v>13112</v>
      </c>
      <c r="D1194" s="22">
        <v>2012</v>
      </c>
      <c r="E1194" s="23" t="s">
        <v>158</v>
      </c>
      <c r="F1194" s="22">
        <v>13</v>
      </c>
      <c r="G1194" s="22">
        <v>0</v>
      </c>
      <c r="H1194" s="22">
        <v>12</v>
      </c>
      <c r="I1194" s="22">
        <v>1</v>
      </c>
      <c r="J1194" s="23" t="s">
        <v>168</v>
      </c>
    </row>
    <row r="1195" spans="1:10" ht="30" x14ac:dyDescent="0.25">
      <c r="A1195" t="str">
        <f t="shared" si="18"/>
        <v>2006_jan_14</v>
      </c>
      <c r="C1195" s="22">
        <v>13113</v>
      </c>
      <c r="D1195" s="22">
        <v>2006</v>
      </c>
      <c r="E1195" s="23" t="s">
        <v>146</v>
      </c>
      <c r="F1195" s="22">
        <v>14</v>
      </c>
      <c r="G1195" s="22">
        <v>44.15</v>
      </c>
      <c r="H1195" s="22">
        <v>1</v>
      </c>
      <c r="I1195" s="22">
        <v>1</v>
      </c>
      <c r="J1195" s="23" t="s">
        <v>168</v>
      </c>
    </row>
    <row r="1196" spans="1:10" ht="30" x14ac:dyDescent="0.25">
      <c r="A1196" t="str">
        <f t="shared" si="18"/>
        <v>2006_feb_14</v>
      </c>
      <c r="C1196" s="22">
        <v>13114</v>
      </c>
      <c r="D1196" s="22">
        <v>2006</v>
      </c>
      <c r="E1196" s="23" t="s">
        <v>147</v>
      </c>
      <c r="F1196" s="22">
        <v>14</v>
      </c>
      <c r="G1196" s="22">
        <v>48.5</v>
      </c>
      <c r="H1196" s="22">
        <v>2</v>
      </c>
      <c r="I1196" s="22">
        <v>1</v>
      </c>
      <c r="J1196" s="23" t="s">
        <v>168</v>
      </c>
    </row>
    <row r="1197" spans="1:10" ht="30" x14ac:dyDescent="0.25">
      <c r="A1197" t="str">
        <f t="shared" si="18"/>
        <v>2006_mrt_14</v>
      </c>
      <c r="C1197" s="22">
        <v>13115</v>
      </c>
      <c r="D1197" s="22">
        <v>2006</v>
      </c>
      <c r="E1197" s="23" t="s">
        <v>148</v>
      </c>
      <c r="F1197" s="22">
        <v>14</v>
      </c>
      <c r="G1197" s="22">
        <v>50</v>
      </c>
      <c r="H1197" s="22">
        <v>3</v>
      </c>
      <c r="I1197" s="22">
        <v>1</v>
      </c>
      <c r="J1197" s="23" t="s">
        <v>168</v>
      </c>
    </row>
    <row r="1198" spans="1:10" ht="30" x14ac:dyDescent="0.25">
      <c r="A1198" t="str">
        <f t="shared" si="18"/>
        <v>2006_apr_14</v>
      </c>
      <c r="C1198" s="22">
        <v>13116</v>
      </c>
      <c r="D1198" s="22">
        <v>2006</v>
      </c>
      <c r="E1198" s="23" t="s">
        <v>149</v>
      </c>
      <c r="F1198" s="22">
        <v>14</v>
      </c>
      <c r="G1198" s="22">
        <v>46.75</v>
      </c>
      <c r="H1198" s="22">
        <v>4</v>
      </c>
      <c r="I1198" s="22">
        <v>1</v>
      </c>
      <c r="J1198" s="23" t="s">
        <v>168</v>
      </c>
    </row>
    <row r="1199" spans="1:10" ht="30" x14ac:dyDescent="0.25">
      <c r="A1199" t="str">
        <f t="shared" si="18"/>
        <v>2006_mei_14</v>
      </c>
      <c r="C1199" s="22">
        <v>13117</v>
      </c>
      <c r="D1199" s="22">
        <v>2006</v>
      </c>
      <c r="E1199" s="23" t="s">
        <v>150</v>
      </c>
      <c r="F1199" s="22">
        <v>14</v>
      </c>
      <c r="G1199" s="22">
        <v>44.35</v>
      </c>
      <c r="H1199" s="22">
        <v>5</v>
      </c>
      <c r="I1199" s="22">
        <v>1</v>
      </c>
      <c r="J1199" s="23" t="s">
        <v>168</v>
      </c>
    </row>
    <row r="1200" spans="1:10" ht="30" x14ac:dyDescent="0.25">
      <c r="A1200" t="str">
        <f t="shared" si="18"/>
        <v>2006_jun_14</v>
      </c>
      <c r="C1200" s="22">
        <v>13118</v>
      </c>
      <c r="D1200" s="22">
        <v>2006</v>
      </c>
      <c r="E1200" s="23" t="s">
        <v>151</v>
      </c>
      <c r="F1200" s="22">
        <v>14</v>
      </c>
      <c r="G1200" s="22">
        <v>43.65</v>
      </c>
      <c r="H1200" s="22">
        <v>6</v>
      </c>
      <c r="I1200" s="22">
        <v>1</v>
      </c>
      <c r="J1200" s="23" t="s">
        <v>168</v>
      </c>
    </row>
    <row r="1201" spans="1:10" ht="30" x14ac:dyDescent="0.25">
      <c r="A1201" t="str">
        <f t="shared" si="18"/>
        <v>2006_jul_14</v>
      </c>
      <c r="C1201" s="22">
        <v>13119</v>
      </c>
      <c r="D1201" s="22">
        <v>2006</v>
      </c>
      <c r="E1201" s="23" t="s">
        <v>153</v>
      </c>
      <c r="F1201" s="22">
        <v>14</v>
      </c>
      <c r="G1201" s="22">
        <v>40.549999999999997</v>
      </c>
      <c r="H1201" s="22">
        <v>7</v>
      </c>
      <c r="I1201" s="22">
        <v>1</v>
      </c>
      <c r="J1201" s="23" t="s">
        <v>168</v>
      </c>
    </row>
    <row r="1202" spans="1:10" ht="30" x14ac:dyDescent="0.25">
      <c r="A1202" t="str">
        <f t="shared" si="18"/>
        <v>2006_aug_14</v>
      </c>
      <c r="C1202" s="22">
        <v>13120</v>
      </c>
      <c r="D1202" s="22">
        <v>2006</v>
      </c>
      <c r="E1202" s="23" t="s">
        <v>154</v>
      </c>
      <c r="F1202" s="22">
        <v>14</v>
      </c>
      <c r="G1202" s="22">
        <v>38.450000000000003</v>
      </c>
      <c r="H1202" s="22">
        <v>8</v>
      </c>
      <c r="I1202" s="22">
        <v>1</v>
      </c>
      <c r="J1202" s="23" t="s">
        <v>168</v>
      </c>
    </row>
    <row r="1203" spans="1:10" ht="30" x14ac:dyDescent="0.25">
      <c r="A1203" t="str">
        <f t="shared" si="18"/>
        <v>2006_sep_14</v>
      </c>
      <c r="C1203" s="22">
        <v>13121</v>
      </c>
      <c r="D1203" s="22">
        <v>2006</v>
      </c>
      <c r="E1203" s="23" t="s">
        <v>155</v>
      </c>
      <c r="F1203" s="22">
        <v>14</v>
      </c>
      <c r="G1203" s="22">
        <v>40.549999999999997</v>
      </c>
      <c r="H1203" s="22">
        <v>9</v>
      </c>
      <c r="I1203" s="22">
        <v>1</v>
      </c>
      <c r="J1203" s="23" t="s">
        <v>168</v>
      </c>
    </row>
    <row r="1204" spans="1:10" ht="30" x14ac:dyDescent="0.25">
      <c r="A1204" t="str">
        <f t="shared" si="18"/>
        <v>2006_okt_14</v>
      </c>
      <c r="C1204" s="22">
        <v>13122</v>
      </c>
      <c r="D1204" s="22">
        <v>2006</v>
      </c>
      <c r="E1204" s="23" t="s">
        <v>156</v>
      </c>
      <c r="F1204" s="22">
        <v>14</v>
      </c>
      <c r="G1204" s="22">
        <v>37.5</v>
      </c>
      <c r="H1204" s="22">
        <v>10</v>
      </c>
      <c r="I1204" s="22">
        <v>1</v>
      </c>
      <c r="J1204" s="23" t="s">
        <v>168</v>
      </c>
    </row>
    <row r="1205" spans="1:10" ht="30" x14ac:dyDescent="0.25">
      <c r="A1205" t="str">
        <f t="shared" si="18"/>
        <v>2006_nov_14</v>
      </c>
      <c r="C1205" s="22">
        <v>13123</v>
      </c>
      <c r="D1205" s="22">
        <v>2006</v>
      </c>
      <c r="E1205" s="23" t="s">
        <v>157</v>
      </c>
      <c r="F1205" s="22">
        <v>14</v>
      </c>
      <c r="G1205" s="22">
        <v>38.65</v>
      </c>
      <c r="H1205" s="22">
        <v>11</v>
      </c>
      <c r="I1205" s="22">
        <v>1</v>
      </c>
      <c r="J1205" s="23" t="s">
        <v>168</v>
      </c>
    </row>
    <row r="1206" spans="1:10" ht="30" x14ac:dyDescent="0.25">
      <c r="A1206" t="str">
        <f t="shared" si="18"/>
        <v>2006_dec_14</v>
      </c>
      <c r="C1206" s="22">
        <v>13124</v>
      </c>
      <c r="D1206" s="22">
        <v>2006</v>
      </c>
      <c r="E1206" s="23" t="s">
        <v>158</v>
      </c>
      <c r="F1206" s="22">
        <v>14</v>
      </c>
      <c r="G1206" s="22">
        <v>42.45</v>
      </c>
      <c r="H1206" s="22">
        <v>12</v>
      </c>
      <c r="I1206" s="22">
        <v>1</v>
      </c>
      <c r="J1206" s="23" t="s">
        <v>168</v>
      </c>
    </row>
    <row r="1207" spans="1:10" ht="30" x14ac:dyDescent="0.25">
      <c r="A1207" t="str">
        <f t="shared" si="18"/>
        <v>2007_jan_14</v>
      </c>
      <c r="C1207" s="22">
        <v>13125</v>
      </c>
      <c r="D1207" s="22">
        <v>2007</v>
      </c>
      <c r="E1207" s="23" t="s">
        <v>146</v>
      </c>
      <c r="F1207" s="22">
        <v>14</v>
      </c>
      <c r="G1207" s="22">
        <v>41.05</v>
      </c>
      <c r="H1207" s="22">
        <v>1</v>
      </c>
      <c r="I1207" s="22">
        <v>1</v>
      </c>
      <c r="J1207" s="23" t="s">
        <v>168</v>
      </c>
    </row>
    <row r="1208" spans="1:10" ht="30" x14ac:dyDescent="0.25">
      <c r="A1208" t="str">
        <f t="shared" si="18"/>
        <v>2007_feb_14</v>
      </c>
      <c r="C1208" s="22">
        <v>13126</v>
      </c>
      <c r="D1208" s="22">
        <v>2007</v>
      </c>
      <c r="E1208" s="23" t="s">
        <v>147</v>
      </c>
      <c r="F1208" s="22">
        <v>14</v>
      </c>
      <c r="G1208" s="22">
        <v>44.6</v>
      </c>
      <c r="H1208" s="22">
        <v>2</v>
      </c>
      <c r="I1208" s="22">
        <v>1</v>
      </c>
      <c r="J1208" s="23" t="s">
        <v>168</v>
      </c>
    </row>
    <row r="1209" spans="1:10" ht="30" x14ac:dyDescent="0.25">
      <c r="A1209" t="str">
        <f t="shared" si="18"/>
        <v>2007_mrt_14</v>
      </c>
      <c r="C1209" s="22">
        <v>13127</v>
      </c>
      <c r="D1209" s="22">
        <v>2007</v>
      </c>
      <c r="E1209" s="23" t="s">
        <v>148</v>
      </c>
      <c r="F1209" s="22">
        <v>14</v>
      </c>
      <c r="G1209" s="22">
        <v>40.1</v>
      </c>
      <c r="H1209" s="22">
        <v>3</v>
      </c>
      <c r="I1209" s="22">
        <v>1</v>
      </c>
      <c r="J1209" s="23" t="s">
        <v>168</v>
      </c>
    </row>
    <row r="1210" spans="1:10" ht="30" x14ac:dyDescent="0.25">
      <c r="A1210" t="str">
        <f t="shared" si="18"/>
        <v>2007_apr_14</v>
      </c>
      <c r="C1210" s="22">
        <v>13128</v>
      </c>
      <c r="D1210" s="22">
        <v>2007</v>
      </c>
      <c r="E1210" s="23" t="s">
        <v>149</v>
      </c>
      <c r="F1210" s="22">
        <v>14</v>
      </c>
      <c r="G1210" s="22">
        <v>37</v>
      </c>
      <c r="H1210" s="22">
        <v>4</v>
      </c>
      <c r="I1210" s="22">
        <v>1</v>
      </c>
      <c r="J1210" s="23" t="s">
        <v>168</v>
      </c>
    </row>
    <row r="1211" spans="1:10" ht="30" x14ac:dyDescent="0.25">
      <c r="A1211" t="str">
        <f t="shared" si="18"/>
        <v>2007_mei_14</v>
      </c>
      <c r="C1211" s="22">
        <v>13129</v>
      </c>
      <c r="D1211" s="22">
        <v>2007</v>
      </c>
      <c r="E1211" s="23" t="s">
        <v>150</v>
      </c>
      <c r="F1211" s="22">
        <v>14</v>
      </c>
      <c r="G1211" s="22">
        <v>32.75</v>
      </c>
      <c r="H1211" s="22">
        <v>5</v>
      </c>
      <c r="I1211" s="22">
        <v>1</v>
      </c>
      <c r="J1211" s="23" t="s">
        <v>168</v>
      </c>
    </row>
    <row r="1212" spans="1:10" ht="30" x14ac:dyDescent="0.25">
      <c r="A1212" t="str">
        <f t="shared" si="18"/>
        <v>2007_jun_14</v>
      </c>
      <c r="C1212" s="22">
        <v>13130</v>
      </c>
      <c r="D1212" s="22">
        <v>2007</v>
      </c>
      <c r="E1212" s="23" t="s">
        <v>151</v>
      </c>
      <c r="F1212" s="22">
        <v>14</v>
      </c>
      <c r="G1212" s="22">
        <v>28.25</v>
      </c>
      <c r="H1212" s="22">
        <v>6</v>
      </c>
      <c r="I1212" s="22">
        <v>1</v>
      </c>
      <c r="J1212" s="23" t="s">
        <v>168</v>
      </c>
    </row>
    <row r="1213" spans="1:10" ht="30" x14ac:dyDescent="0.25">
      <c r="A1213" t="str">
        <f t="shared" si="18"/>
        <v>2007_jul_14</v>
      </c>
      <c r="C1213" s="22">
        <v>13131</v>
      </c>
      <c r="D1213" s="22">
        <v>2007</v>
      </c>
      <c r="E1213" s="23" t="s">
        <v>153</v>
      </c>
      <c r="F1213" s="22">
        <v>14</v>
      </c>
      <c r="G1213" s="22">
        <v>25.15</v>
      </c>
      <c r="H1213" s="22">
        <v>7</v>
      </c>
      <c r="I1213" s="22">
        <v>1</v>
      </c>
      <c r="J1213" s="23" t="s">
        <v>168</v>
      </c>
    </row>
    <row r="1214" spans="1:10" ht="30" x14ac:dyDescent="0.25">
      <c r="A1214" t="str">
        <f t="shared" si="18"/>
        <v>2007_aug_14</v>
      </c>
      <c r="C1214" s="22">
        <v>13132</v>
      </c>
      <c r="D1214" s="22">
        <v>2007</v>
      </c>
      <c r="E1214" s="23" t="s">
        <v>154</v>
      </c>
      <c r="F1214" s="22">
        <v>14</v>
      </c>
      <c r="G1214" s="22">
        <v>24.45</v>
      </c>
      <c r="H1214" s="22">
        <v>8</v>
      </c>
      <c r="I1214" s="22">
        <v>1</v>
      </c>
      <c r="J1214" s="23" t="s">
        <v>168</v>
      </c>
    </row>
    <row r="1215" spans="1:10" ht="30" x14ac:dyDescent="0.25">
      <c r="A1215" t="str">
        <f t="shared" si="18"/>
        <v>2007_sep_14</v>
      </c>
      <c r="C1215" s="22">
        <v>13133</v>
      </c>
      <c r="D1215" s="22">
        <v>2007</v>
      </c>
      <c r="E1215" s="23" t="s">
        <v>155</v>
      </c>
      <c r="F1215" s="22">
        <v>14</v>
      </c>
      <c r="G1215" s="22">
        <v>23.25</v>
      </c>
      <c r="H1215" s="22">
        <v>9</v>
      </c>
      <c r="I1215" s="22">
        <v>1</v>
      </c>
      <c r="J1215" s="23" t="s">
        <v>168</v>
      </c>
    </row>
    <row r="1216" spans="1:10" ht="30" x14ac:dyDescent="0.25">
      <c r="A1216" t="str">
        <f t="shared" si="18"/>
        <v>2007_okt_14</v>
      </c>
      <c r="C1216" s="22">
        <v>13134</v>
      </c>
      <c r="D1216" s="22">
        <v>2007</v>
      </c>
      <c r="E1216" s="23" t="s">
        <v>156</v>
      </c>
      <c r="F1216" s="22">
        <v>14</v>
      </c>
      <c r="G1216" s="22">
        <v>20.399999999999999</v>
      </c>
      <c r="H1216" s="22">
        <v>10</v>
      </c>
      <c r="I1216" s="22">
        <v>1</v>
      </c>
      <c r="J1216" s="23" t="s">
        <v>168</v>
      </c>
    </row>
    <row r="1217" spans="1:10" ht="30" x14ac:dyDescent="0.25">
      <c r="A1217" t="str">
        <f t="shared" si="18"/>
        <v>2007_nov_14</v>
      </c>
      <c r="C1217" s="22">
        <v>13135</v>
      </c>
      <c r="D1217" s="22">
        <v>2007</v>
      </c>
      <c r="E1217" s="23" t="s">
        <v>157</v>
      </c>
      <c r="F1217" s="22">
        <v>14</v>
      </c>
      <c r="G1217" s="22">
        <v>22.8</v>
      </c>
      <c r="H1217" s="22">
        <v>11</v>
      </c>
      <c r="I1217" s="22">
        <v>1</v>
      </c>
      <c r="J1217" s="23" t="s">
        <v>168</v>
      </c>
    </row>
    <row r="1218" spans="1:10" ht="30" x14ac:dyDescent="0.25">
      <c r="A1218" t="str">
        <f t="shared" si="18"/>
        <v>2007_dec_14</v>
      </c>
      <c r="C1218" s="22">
        <v>13136</v>
      </c>
      <c r="D1218" s="22">
        <v>2007</v>
      </c>
      <c r="E1218" s="23" t="s">
        <v>158</v>
      </c>
      <c r="F1218" s="22">
        <v>14</v>
      </c>
      <c r="G1218" s="22">
        <v>28.25</v>
      </c>
      <c r="H1218" s="22">
        <v>12</v>
      </c>
      <c r="I1218" s="22">
        <v>1</v>
      </c>
      <c r="J1218" s="23" t="s">
        <v>168</v>
      </c>
    </row>
    <row r="1219" spans="1:10" ht="30" x14ac:dyDescent="0.25">
      <c r="A1219" t="str">
        <f t="shared" si="18"/>
        <v>2008_jan_14</v>
      </c>
      <c r="C1219" s="22">
        <v>13137</v>
      </c>
      <c r="D1219" s="22">
        <v>2008</v>
      </c>
      <c r="E1219" s="23" t="s">
        <v>146</v>
      </c>
      <c r="F1219" s="22">
        <v>14</v>
      </c>
      <c r="G1219" s="22">
        <v>27.5</v>
      </c>
      <c r="H1219" s="22">
        <v>1</v>
      </c>
      <c r="I1219" s="22">
        <v>1</v>
      </c>
      <c r="J1219" s="23" t="s">
        <v>168</v>
      </c>
    </row>
    <row r="1220" spans="1:10" ht="30" x14ac:dyDescent="0.25">
      <c r="A1220" t="str">
        <f t="shared" si="18"/>
        <v>2008_feb_14</v>
      </c>
      <c r="C1220" s="22">
        <v>13138</v>
      </c>
      <c r="D1220" s="22">
        <v>2008</v>
      </c>
      <c r="E1220" s="23" t="s">
        <v>147</v>
      </c>
      <c r="F1220" s="22">
        <v>14</v>
      </c>
      <c r="G1220" s="22">
        <v>32.049999999999997</v>
      </c>
      <c r="H1220" s="22">
        <v>2</v>
      </c>
      <c r="I1220" s="22">
        <v>1</v>
      </c>
      <c r="J1220" s="23" t="s">
        <v>168</v>
      </c>
    </row>
    <row r="1221" spans="1:10" ht="30" x14ac:dyDescent="0.25">
      <c r="A1221" t="str">
        <f t="shared" ref="A1221:A1284" si="19">D1221&amp;A$2&amp;E1221&amp;A$2&amp;F1221</f>
        <v>2008_mrt_14</v>
      </c>
      <c r="C1221" s="22">
        <v>13139</v>
      </c>
      <c r="D1221" s="22">
        <v>2008</v>
      </c>
      <c r="E1221" s="23" t="s">
        <v>148</v>
      </c>
      <c r="F1221" s="22">
        <v>14</v>
      </c>
      <c r="G1221" s="22">
        <v>40.35</v>
      </c>
      <c r="H1221" s="22">
        <v>3</v>
      </c>
      <c r="I1221" s="22">
        <v>1</v>
      </c>
      <c r="J1221" s="23" t="s">
        <v>168</v>
      </c>
    </row>
    <row r="1222" spans="1:10" ht="30" x14ac:dyDescent="0.25">
      <c r="A1222" t="str">
        <f t="shared" si="19"/>
        <v>2008_apr_14</v>
      </c>
      <c r="C1222" s="22">
        <v>13140</v>
      </c>
      <c r="D1222" s="22">
        <v>2008</v>
      </c>
      <c r="E1222" s="23" t="s">
        <v>149</v>
      </c>
      <c r="F1222" s="22">
        <v>14</v>
      </c>
      <c r="G1222" s="22">
        <v>35.35</v>
      </c>
      <c r="H1222" s="22">
        <v>4</v>
      </c>
      <c r="I1222" s="22">
        <v>1</v>
      </c>
      <c r="J1222" s="23" t="s">
        <v>168</v>
      </c>
    </row>
    <row r="1223" spans="1:10" ht="30" x14ac:dyDescent="0.25">
      <c r="A1223" t="str">
        <f t="shared" si="19"/>
        <v>2008_mei_14</v>
      </c>
      <c r="C1223" s="22">
        <v>13141</v>
      </c>
      <c r="D1223" s="22">
        <v>2008</v>
      </c>
      <c r="E1223" s="23" t="s">
        <v>150</v>
      </c>
      <c r="F1223" s="22">
        <v>14</v>
      </c>
      <c r="G1223" s="22">
        <v>36.299999999999997</v>
      </c>
      <c r="H1223" s="22">
        <v>5</v>
      </c>
      <c r="I1223" s="22">
        <v>1</v>
      </c>
      <c r="J1223" s="23" t="s">
        <v>168</v>
      </c>
    </row>
    <row r="1224" spans="1:10" ht="30" x14ac:dyDescent="0.25">
      <c r="A1224" t="str">
        <f t="shared" si="19"/>
        <v>2008_jun_14</v>
      </c>
      <c r="C1224" s="22">
        <v>13142</v>
      </c>
      <c r="D1224" s="22">
        <v>2008</v>
      </c>
      <c r="E1224" s="23" t="s">
        <v>151</v>
      </c>
      <c r="F1224" s="22">
        <v>14</v>
      </c>
      <c r="G1224" s="22">
        <v>37.700000000000003</v>
      </c>
      <c r="H1224" s="22">
        <v>6</v>
      </c>
      <c r="I1224" s="22">
        <v>1</v>
      </c>
      <c r="J1224" s="23" t="s">
        <v>168</v>
      </c>
    </row>
    <row r="1225" spans="1:10" ht="30" x14ac:dyDescent="0.25">
      <c r="A1225" t="str">
        <f t="shared" si="19"/>
        <v>2008_jul_14</v>
      </c>
      <c r="C1225" s="22">
        <v>13143</v>
      </c>
      <c r="D1225" s="22">
        <v>2008</v>
      </c>
      <c r="E1225" s="23" t="s">
        <v>153</v>
      </c>
      <c r="F1225" s="22">
        <v>14</v>
      </c>
      <c r="G1225" s="22">
        <v>33.450000000000003</v>
      </c>
      <c r="H1225" s="22">
        <v>7</v>
      </c>
      <c r="I1225" s="22">
        <v>1</v>
      </c>
      <c r="J1225" s="23" t="s">
        <v>168</v>
      </c>
    </row>
    <row r="1226" spans="1:10" ht="30" x14ac:dyDescent="0.25">
      <c r="A1226" t="str">
        <f t="shared" si="19"/>
        <v>2008_aug_14</v>
      </c>
      <c r="C1226" s="22">
        <v>13144</v>
      </c>
      <c r="D1226" s="22">
        <v>2008</v>
      </c>
      <c r="E1226" s="23" t="s">
        <v>154</v>
      </c>
      <c r="F1226" s="22">
        <v>14</v>
      </c>
      <c r="G1226" s="22">
        <v>37.5</v>
      </c>
      <c r="H1226" s="22">
        <v>8</v>
      </c>
      <c r="I1226" s="22">
        <v>1</v>
      </c>
      <c r="J1226" s="23" t="s">
        <v>168</v>
      </c>
    </row>
    <row r="1227" spans="1:10" ht="30" x14ac:dyDescent="0.25">
      <c r="A1227" t="str">
        <f t="shared" si="19"/>
        <v>2008_sep_14</v>
      </c>
      <c r="C1227" s="22">
        <v>13145</v>
      </c>
      <c r="D1227" s="22">
        <v>2008</v>
      </c>
      <c r="E1227" s="23" t="s">
        <v>155</v>
      </c>
      <c r="F1227" s="22">
        <v>14</v>
      </c>
      <c r="G1227" s="22">
        <v>39.4</v>
      </c>
      <c r="H1227" s="22">
        <v>9</v>
      </c>
      <c r="I1227" s="22">
        <v>1</v>
      </c>
      <c r="J1227" s="23" t="s">
        <v>168</v>
      </c>
    </row>
    <row r="1228" spans="1:10" ht="30" x14ac:dyDescent="0.25">
      <c r="A1228" t="str">
        <f t="shared" si="19"/>
        <v>2008_okt_14</v>
      </c>
      <c r="C1228" s="22">
        <v>13146</v>
      </c>
      <c r="D1228" s="22">
        <v>2008</v>
      </c>
      <c r="E1228" s="23" t="s">
        <v>156</v>
      </c>
      <c r="F1228" s="22">
        <v>14</v>
      </c>
      <c r="G1228" s="22">
        <v>38.450000000000003</v>
      </c>
      <c r="H1228" s="22">
        <v>10</v>
      </c>
      <c r="I1228" s="22">
        <v>1</v>
      </c>
      <c r="J1228" s="23" t="s">
        <v>168</v>
      </c>
    </row>
    <row r="1229" spans="1:10" ht="30" x14ac:dyDescent="0.25">
      <c r="A1229" t="str">
        <f t="shared" si="19"/>
        <v>2008_nov_14</v>
      </c>
      <c r="C1229" s="22">
        <v>13147</v>
      </c>
      <c r="D1229" s="22">
        <v>2008</v>
      </c>
      <c r="E1229" s="23" t="s">
        <v>157</v>
      </c>
      <c r="F1229" s="22">
        <v>14</v>
      </c>
      <c r="G1229" s="22">
        <v>38.65</v>
      </c>
      <c r="H1229" s="22">
        <v>11</v>
      </c>
      <c r="I1229" s="22">
        <v>1</v>
      </c>
      <c r="J1229" s="23" t="s">
        <v>168</v>
      </c>
    </row>
    <row r="1230" spans="1:10" ht="30" x14ac:dyDescent="0.25">
      <c r="A1230" t="str">
        <f t="shared" si="19"/>
        <v>2008_dec_14</v>
      </c>
      <c r="C1230" s="22">
        <v>13148</v>
      </c>
      <c r="D1230" s="22">
        <v>2008</v>
      </c>
      <c r="E1230" s="23" t="s">
        <v>158</v>
      </c>
      <c r="F1230" s="22">
        <v>14</v>
      </c>
      <c r="G1230" s="22">
        <v>44.85</v>
      </c>
      <c r="H1230" s="22">
        <v>12</v>
      </c>
      <c r="I1230" s="22">
        <v>1</v>
      </c>
      <c r="J1230" s="23" t="s">
        <v>168</v>
      </c>
    </row>
    <row r="1231" spans="1:10" ht="30" x14ac:dyDescent="0.25">
      <c r="A1231" t="str">
        <f t="shared" si="19"/>
        <v>2009_jan_14</v>
      </c>
      <c r="C1231" s="22">
        <v>13149</v>
      </c>
      <c r="D1231" s="22">
        <v>2009</v>
      </c>
      <c r="E1231" s="23" t="s">
        <v>146</v>
      </c>
      <c r="F1231" s="22">
        <v>14</v>
      </c>
      <c r="G1231" s="22">
        <v>45.55</v>
      </c>
      <c r="H1231" s="22">
        <v>1</v>
      </c>
      <c r="I1231" s="22">
        <v>1</v>
      </c>
      <c r="J1231" s="23" t="s">
        <v>168</v>
      </c>
    </row>
    <row r="1232" spans="1:10" ht="30" x14ac:dyDescent="0.25">
      <c r="A1232" t="str">
        <f t="shared" si="19"/>
        <v>2009_feb_14</v>
      </c>
      <c r="C1232" s="22">
        <v>13150</v>
      </c>
      <c r="D1232" s="22">
        <v>2009</v>
      </c>
      <c r="E1232" s="23" t="s">
        <v>147</v>
      </c>
      <c r="F1232" s="22">
        <v>14</v>
      </c>
      <c r="G1232" s="22">
        <v>45.3</v>
      </c>
      <c r="H1232" s="22">
        <v>2</v>
      </c>
      <c r="I1232" s="22">
        <v>1</v>
      </c>
      <c r="J1232" s="23" t="s">
        <v>168</v>
      </c>
    </row>
    <row r="1233" spans="1:10" ht="30" x14ac:dyDescent="0.25">
      <c r="A1233" t="str">
        <f t="shared" si="19"/>
        <v>2009_mrt_14</v>
      </c>
      <c r="C1233" s="22">
        <v>13151</v>
      </c>
      <c r="D1233" s="22">
        <v>2009</v>
      </c>
      <c r="E1233" s="23" t="s">
        <v>148</v>
      </c>
      <c r="F1233" s="22">
        <v>14</v>
      </c>
      <c r="G1233" s="22">
        <v>47</v>
      </c>
      <c r="H1233" s="22">
        <v>3</v>
      </c>
      <c r="I1233" s="22">
        <v>1</v>
      </c>
      <c r="J1233" s="23" t="s">
        <v>168</v>
      </c>
    </row>
    <row r="1234" spans="1:10" ht="30" x14ac:dyDescent="0.25">
      <c r="A1234" t="str">
        <f t="shared" si="19"/>
        <v>2009_apr_14</v>
      </c>
      <c r="C1234" s="22">
        <v>13152</v>
      </c>
      <c r="D1234" s="22">
        <v>2009</v>
      </c>
      <c r="E1234" s="23" t="s">
        <v>149</v>
      </c>
      <c r="F1234" s="22">
        <v>14</v>
      </c>
      <c r="G1234" s="22">
        <v>48</v>
      </c>
      <c r="H1234" s="22">
        <v>4</v>
      </c>
      <c r="I1234" s="22">
        <v>1</v>
      </c>
      <c r="J1234" s="23" t="s">
        <v>168</v>
      </c>
    </row>
    <row r="1235" spans="1:10" ht="30" x14ac:dyDescent="0.25">
      <c r="A1235" t="str">
        <f t="shared" si="19"/>
        <v>2009_mei_14</v>
      </c>
      <c r="C1235" s="22">
        <v>13153</v>
      </c>
      <c r="D1235" s="22">
        <v>2009</v>
      </c>
      <c r="E1235" s="23" t="s">
        <v>150</v>
      </c>
      <c r="F1235" s="22">
        <v>14</v>
      </c>
      <c r="G1235" s="22">
        <v>45.55</v>
      </c>
      <c r="H1235" s="22">
        <v>5</v>
      </c>
      <c r="I1235" s="22">
        <v>1</v>
      </c>
      <c r="J1235" s="23" t="s">
        <v>168</v>
      </c>
    </row>
    <row r="1236" spans="1:10" ht="30" x14ac:dyDescent="0.25">
      <c r="A1236" t="str">
        <f t="shared" si="19"/>
        <v>2009_jun_14</v>
      </c>
      <c r="C1236" s="22">
        <v>13154</v>
      </c>
      <c r="D1236" s="22">
        <v>2009</v>
      </c>
      <c r="E1236" s="23" t="s">
        <v>151</v>
      </c>
      <c r="F1236" s="22">
        <v>14</v>
      </c>
      <c r="G1236" s="22">
        <v>42.25</v>
      </c>
      <c r="H1236" s="22">
        <v>6</v>
      </c>
      <c r="I1236" s="22">
        <v>1</v>
      </c>
      <c r="J1236" s="23" t="s">
        <v>168</v>
      </c>
    </row>
    <row r="1237" spans="1:10" ht="30" x14ac:dyDescent="0.25">
      <c r="A1237" t="str">
        <f t="shared" si="19"/>
        <v>2009_jul_14</v>
      </c>
      <c r="C1237" s="22">
        <v>13155</v>
      </c>
      <c r="D1237" s="22">
        <v>2009</v>
      </c>
      <c r="E1237" s="23" t="s">
        <v>153</v>
      </c>
      <c r="F1237" s="22">
        <v>14</v>
      </c>
      <c r="G1237" s="22">
        <v>39.85</v>
      </c>
      <c r="H1237" s="22">
        <v>7</v>
      </c>
      <c r="I1237" s="22">
        <v>1</v>
      </c>
      <c r="J1237" s="23" t="s">
        <v>168</v>
      </c>
    </row>
    <row r="1238" spans="1:10" ht="30" x14ac:dyDescent="0.25">
      <c r="A1238" t="str">
        <f t="shared" si="19"/>
        <v>2009_aug_14</v>
      </c>
      <c r="C1238" s="22">
        <v>13156</v>
      </c>
      <c r="D1238" s="22">
        <v>2009</v>
      </c>
      <c r="E1238" s="23" t="s">
        <v>154</v>
      </c>
      <c r="F1238" s="22">
        <v>14</v>
      </c>
      <c r="G1238" s="22">
        <v>39.85</v>
      </c>
      <c r="H1238" s="22">
        <v>8</v>
      </c>
      <c r="I1238" s="22">
        <v>1</v>
      </c>
      <c r="J1238" s="23" t="s">
        <v>168</v>
      </c>
    </row>
    <row r="1239" spans="1:10" ht="30" x14ac:dyDescent="0.25">
      <c r="A1239" t="str">
        <f t="shared" si="19"/>
        <v>2009_sep_14</v>
      </c>
      <c r="C1239" s="22">
        <v>13157</v>
      </c>
      <c r="D1239" s="22">
        <v>2009</v>
      </c>
      <c r="E1239" s="23" t="s">
        <v>155</v>
      </c>
      <c r="F1239" s="22">
        <v>14</v>
      </c>
      <c r="G1239" s="22">
        <v>35.6</v>
      </c>
      <c r="H1239" s="22">
        <v>9</v>
      </c>
      <c r="I1239" s="22">
        <v>1</v>
      </c>
      <c r="J1239" s="23" t="s">
        <v>168</v>
      </c>
    </row>
    <row r="1240" spans="1:10" ht="30" x14ac:dyDescent="0.25">
      <c r="A1240" t="str">
        <f t="shared" si="19"/>
        <v>2009_okt_14</v>
      </c>
      <c r="C1240" s="22">
        <v>13158</v>
      </c>
      <c r="D1240" s="22">
        <v>2009</v>
      </c>
      <c r="E1240" s="23" t="s">
        <v>156</v>
      </c>
      <c r="F1240" s="22">
        <v>14</v>
      </c>
      <c r="G1240" s="22">
        <v>28.7</v>
      </c>
      <c r="H1240" s="22">
        <v>10</v>
      </c>
      <c r="I1240" s="22">
        <v>1</v>
      </c>
      <c r="J1240" s="23" t="s">
        <v>168</v>
      </c>
    </row>
    <row r="1241" spans="1:10" ht="30" x14ac:dyDescent="0.25">
      <c r="A1241" t="str">
        <f t="shared" si="19"/>
        <v>2009_nov_14</v>
      </c>
      <c r="C1241" s="22">
        <v>13159</v>
      </c>
      <c r="D1241" s="22">
        <v>2009</v>
      </c>
      <c r="E1241" s="23" t="s">
        <v>157</v>
      </c>
      <c r="F1241" s="22">
        <v>14</v>
      </c>
      <c r="G1241" s="22">
        <v>31.55</v>
      </c>
      <c r="H1241" s="22">
        <v>11</v>
      </c>
      <c r="I1241" s="22">
        <v>1</v>
      </c>
      <c r="J1241" s="23" t="s">
        <v>168</v>
      </c>
    </row>
    <row r="1242" spans="1:10" ht="30" x14ac:dyDescent="0.25">
      <c r="A1242" t="str">
        <f t="shared" si="19"/>
        <v>2009_dec_14</v>
      </c>
      <c r="C1242" s="22">
        <v>13160</v>
      </c>
      <c r="D1242" s="22">
        <v>2009</v>
      </c>
      <c r="E1242" s="23" t="s">
        <v>158</v>
      </c>
      <c r="F1242" s="22">
        <v>14</v>
      </c>
      <c r="G1242" s="22">
        <v>34.65</v>
      </c>
      <c r="H1242" s="22">
        <v>12</v>
      </c>
      <c r="I1242" s="22">
        <v>1</v>
      </c>
      <c r="J1242" s="23" t="s">
        <v>168</v>
      </c>
    </row>
    <row r="1243" spans="1:10" ht="30" x14ac:dyDescent="0.25">
      <c r="A1243" t="str">
        <f t="shared" si="19"/>
        <v>2010_jan_14</v>
      </c>
      <c r="C1243" s="22">
        <v>13161</v>
      </c>
      <c r="D1243" s="22">
        <v>2010</v>
      </c>
      <c r="E1243" s="23" t="s">
        <v>146</v>
      </c>
      <c r="F1243" s="22">
        <v>14</v>
      </c>
      <c r="G1243" s="22">
        <v>37.5</v>
      </c>
      <c r="H1243" s="22">
        <v>1</v>
      </c>
      <c r="I1243" s="22">
        <v>1</v>
      </c>
      <c r="J1243" s="23" t="s">
        <v>168</v>
      </c>
    </row>
    <row r="1244" spans="1:10" ht="30" x14ac:dyDescent="0.25">
      <c r="A1244" t="str">
        <f t="shared" si="19"/>
        <v>2010_feb_14</v>
      </c>
      <c r="C1244" s="22">
        <v>13162</v>
      </c>
      <c r="D1244" s="22">
        <v>2010</v>
      </c>
      <c r="E1244" s="23" t="s">
        <v>147</v>
      </c>
      <c r="F1244" s="22">
        <v>14</v>
      </c>
      <c r="G1244" s="22">
        <v>42</v>
      </c>
      <c r="H1244" s="22">
        <v>2</v>
      </c>
      <c r="I1244" s="22">
        <v>1</v>
      </c>
      <c r="J1244" s="23" t="s">
        <v>168</v>
      </c>
    </row>
    <row r="1245" spans="1:10" ht="30" x14ac:dyDescent="0.25">
      <c r="A1245" t="str">
        <f t="shared" si="19"/>
        <v>2010_mrt_14</v>
      </c>
      <c r="C1245" s="22">
        <v>13163</v>
      </c>
      <c r="D1245" s="22">
        <v>2010</v>
      </c>
      <c r="E1245" s="23" t="s">
        <v>148</v>
      </c>
      <c r="F1245" s="22">
        <v>14</v>
      </c>
      <c r="G1245" s="22">
        <v>43.2</v>
      </c>
      <c r="H1245" s="22">
        <v>3</v>
      </c>
      <c r="I1245" s="22">
        <v>1</v>
      </c>
      <c r="J1245" s="23" t="s">
        <v>168</v>
      </c>
    </row>
    <row r="1246" spans="1:10" ht="30" x14ac:dyDescent="0.25">
      <c r="A1246" t="str">
        <f t="shared" si="19"/>
        <v>2010_apr_14</v>
      </c>
      <c r="C1246" s="22">
        <v>13164</v>
      </c>
      <c r="D1246" s="22">
        <v>2010</v>
      </c>
      <c r="E1246" s="23" t="s">
        <v>149</v>
      </c>
      <c r="F1246" s="22">
        <v>14</v>
      </c>
      <c r="G1246" s="22">
        <v>41.5</v>
      </c>
      <c r="H1246" s="22">
        <v>4</v>
      </c>
      <c r="I1246" s="22">
        <v>1</v>
      </c>
      <c r="J1246" s="23" t="s">
        <v>168</v>
      </c>
    </row>
    <row r="1247" spans="1:10" ht="30" x14ac:dyDescent="0.25">
      <c r="A1247" t="str">
        <f t="shared" si="19"/>
        <v>2010_mei_14</v>
      </c>
      <c r="C1247" s="22">
        <v>13165</v>
      </c>
      <c r="D1247" s="22">
        <v>2010</v>
      </c>
      <c r="E1247" s="23" t="s">
        <v>150</v>
      </c>
      <c r="F1247" s="22">
        <v>14</v>
      </c>
      <c r="G1247" s="22">
        <v>39.15</v>
      </c>
      <c r="H1247" s="22">
        <v>5</v>
      </c>
      <c r="I1247" s="22">
        <v>1</v>
      </c>
      <c r="J1247" s="23" t="s">
        <v>168</v>
      </c>
    </row>
    <row r="1248" spans="1:10" ht="30" x14ac:dyDescent="0.25">
      <c r="A1248" t="str">
        <f t="shared" si="19"/>
        <v>2010_jun_14</v>
      </c>
      <c r="C1248" s="22">
        <v>13166</v>
      </c>
      <c r="D1248" s="22">
        <v>2010</v>
      </c>
      <c r="E1248" s="23" t="s">
        <v>151</v>
      </c>
      <c r="F1248" s="22">
        <v>14</v>
      </c>
      <c r="G1248" s="22">
        <v>39.85</v>
      </c>
      <c r="H1248" s="22">
        <v>6</v>
      </c>
      <c r="I1248" s="22">
        <v>1</v>
      </c>
      <c r="J1248" s="23" t="s">
        <v>168</v>
      </c>
    </row>
    <row r="1249" spans="1:10" ht="30" x14ac:dyDescent="0.25">
      <c r="A1249" t="str">
        <f t="shared" si="19"/>
        <v>2010_jul_14</v>
      </c>
      <c r="C1249" s="22">
        <v>13167</v>
      </c>
      <c r="D1249" s="22">
        <v>2010</v>
      </c>
      <c r="E1249" s="23" t="s">
        <v>153</v>
      </c>
      <c r="F1249" s="22">
        <v>14</v>
      </c>
      <c r="G1249" s="22">
        <v>34.65</v>
      </c>
      <c r="H1249" s="22">
        <v>7</v>
      </c>
      <c r="I1249" s="22">
        <v>1</v>
      </c>
      <c r="J1249" s="23" t="s">
        <v>168</v>
      </c>
    </row>
    <row r="1250" spans="1:10" ht="30" x14ac:dyDescent="0.25">
      <c r="A1250" t="str">
        <f t="shared" si="19"/>
        <v>2010_aug_14</v>
      </c>
      <c r="C1250" s="22">
        <v>13168</v>
      </c>
      <c r="D1250" s="22">
        <v>2010</v>
      </c>
      <c r="E1250" s="23" t="s">
        <v>154</v>
      </c>
      <c r="F1250" s="22">
        <v>14</v>
      </c>
      <c r="G1250" s="22">
        <v>32.25</v>
      </c>
      <c r="H1250" s="22">
        <v>8</v>
      </c>
      <c r="I1250" s="22">
        <v>1</v>
      </c>
      <c r="J1250" s="23" t="s">
        <v>168</v>
      </c>
    </row>
    <row r="1251" spans="1:10" ht="30" x14ac:dyDescent="0.25">
      <c r="A1251" t="str">
        <f t="shared" si="19"/>
        <v>2010_sep_14</v>
      </c>
      <c r="C1251" s="22">
        <v>13169</v>
      </c>
      <c r="D1251" s="22">
        <v>2010</v>
      </c>
      <c r="E1251" s="23" t="s">
        <v>155</v>
      </c>
      <c r="F1251" s="22">
        <v>14</v>
      </c>
      <c r="G1251" s="22">
        <v>27.3</v>
      </c>
      <c r="H1251" s="22">
        <v>9</v>
      </c>
      <c r="I1251" s="22">
        <v>1</v>
      </c>
      <c r="J1251" s="23" t="s">
        <v>168</v>
      </c>
    </row>
    <row r="1252" spans="1:10" ht="30" x14ac:dyDescent="0.25">
      <c r="A1252" t="str">
        <f t="shared" si="19"/>
        <v>2010_okt_14</v>
      </c>
      <c r="C1252" s="22">
        <v>13170</v>
      </c>
      <c r="D1252" s="22">
        <v>2010</v>
      </c>
      <c r="E1252" s="23" t="s">
        <v>156</v>
      </c>
      <c r="F1252" s="22">
        <v>14</v>
      </c>
      <c r="G1252" s="22">
        <v>25.6</v>
      </c>
      <c r="H1252" s="22">
        <v>10</v>
      </c>
      <c r="I1252" s="22">
        <v>1</v>
      </c>
      <c r="J1252" s="23" t="s">
        <v>168</v>
      </c>
    </row>
    <row r="1253" spans="1:10" ht="30" x14ac:dyDescent="0.25">
      <c r="A1253" t="str">
        <f t="shared" si="19"/>
        <v>2010_nov_14</v>
      </c>
      <c r="C1253" s="22">
        <v>13171</v>
      </c>
      <c r="D1253" s="22">
        <v>2010</v>
      </c>
      <c r="E1253" s="23" t="s">
        <v>157</v>
      </c>
      <c r="F1253" s="22">
        <v>14</v>
      </c>
      <c r="G1253" s="22">
        <v>27.05</v>
      </c>
      <c r="H1253" s="22">
        <v>11</v>
      </c>
      <c r="I1253" s="22">
        <v>1</v>
      </c>
      <c r="J1253" s="23" t="s">
        <v>168</v>
      </c>
    </row>
    <row r="1254" spans="1:10" ht="30" x14ac:dyDescent="0.25">
      <c r="A1254" t="str">
        <f t="shared" si="19"/>
        <v>2010_dec_14</v>
      </c>
      <c r="C1254" s="22">
        <v>13172</v>
      </c>
      <c r="D1254" s="22">
        <v>2010</v>
      </c>
      <c r="E1254" s="23" t="s">
        <v>158</v>
      </c>
      <c r="F1254" s="22">
        <v>14</v>
      </c>
      <c r="G1254" s="22">
        <v>31.8</v>
      </c>
      <c r="H1254" s="22">
        <v>12</v>
      </c>
      <c r="I1254" s="22">
        <v>1</v>
      </c>
      <c r="J1254" s="23" t="s">
        <v>168</v>
      </c>
    </row>
    <row r="1255" spans="1:10" ht="30" x14ac:dyDescent="0.25">
      <c r="A1255" t="str">
        <f t="shared" si="19"/>
        <v>2011_jan_14</v>
      </c>
      <c r="C1255" s="22">
        <v>13173</v>
      </c>
      <c r="D1255" s="22">
        <v>2011</v>
      </c>
      <c r="E1255" s="23" t="s">
        <v>146</v>
      </c>
      <c r="F1255" s="22">
        <v>14</v>
      </c>
      <c r="G1255" s="22">
        <v>28.45</v>
      </c>
      <c r="H1255" s="22">
        <v>1</v>
      </c>
      <c r="I1255" s="22">
        <v>1</v>
      </c>
      <c r="J1255" s="23" t="s">
        <v>168</v>
      </c>
    </row>
    <row r="1256" spans="1:10" ht="30" x14ac:dyDescent="0.25">
      <c r="A1256" t="str">
        <f t="shared" si="19"/>
        <v>2011_feb_14</v>
      </c>
      <c r="C1256" s="22">
        <v>13174</v>
      </c>
      <c r="D1256" s="22">
        <v>2011</v>
      </c>
      <c r="E1256" s="23" t="s">
        <v>147</v>
      </c>
      <c r="F1256" s="22">
        <v>14</v>
      </c>
      <c r="G1256" s="22">
        <v>36.75</v>
      </c>
      <c r="H1256" s="22">
        <v>2</v>
      </c>
      <c r="I1256" s="22">
        <v>1</v>
      </c>
      <c r="J1256" s="23" t="s">
        <v>168</v>
      </c>
    </row>
    <row r="1257" spans="1:10" ht="30" x14ac:dyDescent="0.25">
      <c r="A1257" t="str">
        <f t="shared" si="19"/>
        <v>2011_mrt_14</v>
      </c>
      <c r="C1257" s="22">
        <v>13175</v>
      </c>
      <c r="D1257" s="22">
        <v>2011</v>
      </c>
      <c r="E1257" s="23" t="s">
        <v>148</v>
      </c>
      <c r="F1257" s="22">
        <v>14</v>
      </c>
      <c r="G1257" s="22">
        <v>40.1</v>
      </c>
      <c r="H1257" s="22">
        <v>3</v>
      </c>
      <c r="I1257" s="22">
        <v>1</v>
      </c>
      <c r="J1257" s="23" t="s">
        <v>168</v>
      </c>
    </row>
    <row r="1258" spans="1:10" ht="30" x14ac:dyDescent="0.25">
      <c r="A1258" t="str">
        <f t="shared" si="19"/>
        <v>2011_apr_14</v>
      </c>
      <c r="C1258" s="22">
        <v>13176</v>
      </c>
      <c r="D1258" s="22">
        <v>2011</v>
      </c>
      <c r="E1258" s="23" t="s">
        <v>149</v>
      </c>
      <c r="F1258" s="22">
        <v>14</v>
      </c>
      <c r="G1258" s="22">
        <v>40.1</v>
      </c>
      <c r="H1258" s="22">
        <v>4</v>
      </c>
      <c r="I1258" s="22">
        <v>1</v>
      </c>
      <c r="J1258" s="23" t="s">
        <v>168</v>
      </c>
    </row>
    <row r="1259" spans="1:10" ht="30" x14ac:dyDescent="0.25">
      <c r="A1259" t="str">
        <f t="shared" si="19"/>
        <v>2011_mei_14</v>
      </c>
      <c r="C1259" s="22">
        <v>13177</v>
      </c>
      <c r="D1259" s="22">
        <v>2011</v>
      </c>
      <c r="E1259" s="23" t="s">
        <v>150</v>
      </c>
      <c r="F1259" s="22">
        <v>14</v>
      </c>
      <c r="G1259" s="22">
        <v>37.700000000000003</v>
      </c>
      <c r="H1259" s="22">
        <v>5</v>
      </c>
      <c r="I1259" s="22">
        <v>1</v>
      </c>
      <c r="J1259" s="23" t="s">
        <v>168</v>
      </c>
    </row>
    <row r="1260" spans="1:10" ht="30" x14ac:dyDescent="0.25">
      <c r="A1260" t="str">
        <f t="shared" si="19"/>
        <v>2011_jun_14</v>
      </c>
      <c r="C1260" s="22">
        <v>13178</v>
      </c>
      <c r="D1260" s="22">
        <v>2011</v>
      </c>
      <c r="E1260" s="23" t="s">
        <v>151</v>
      </c>
      <c r="F1260" s="22">
        <v>14</v>
      </c>
      <c r="G1260" s="22">
        <v>32.75</v>
      </c>
      <c r="H1260" s="22">
        <v>6</v>
      </c>
      <c r="I1260" s="22">
        <v>1</v>
      </c>
      <c r="J1260" s="23" t="s">
        <v>168</v>
      </c>
    </row>
    <row r="1261" spans="1:10" ht="30" x14ac:dyDescent="0.25">
      <c r="A1261" t="str">
        <f t="shared" si="19"/>
        <v>2011_jul_14</v>
      </c>
      <c r="C1261" s="22">
        <v>13179</v>
      </c>
      <c r="D1261" s="22">
        <v>2011</v>
      </c>
      <c r="E1261" s="23" t="s">
        <v>153</v>
      </c>
      <c r="F1261" s="22">
        <v>14</v>
      </c>
      <c r="G1261" s="22">
        <v>31.1</v>
      </c>
      <c r="H1261" s="22">
        <v>7</v>
      </c>
      <c r="I1261" s="22">
        <v>1</v>
      </c>
      <c r="J1261" s="23" t="s">
        <v>168</v>
      </c>
    </row>
    <row r="1262" spans="1:10" ht="30" x14ac:dyDescent="0.25">
      <c r="A1262" t="str">
        <f t="shared" si="19"/>
        <v>2011_aug_14</v>
      </c>
      <c r="C1262" s="22">
        <v>13180</v>
      </c>
      <c r="D1262" s="22">
        <v>2011</v>
      </c>
      <c r="E1262" s="23" t="s">
        <v>154</v>
      </c>
      <c r="F1262" s="22">
        <v>14</v>
      </c>
      <c r="G1262" s="22">
        <v>28</v>
      </c>
      <c r="H1262" s="22">
        <v>8</v>
      </c>
      <c r="I1262" s="22">
        <v>1</v>
      </c>
      <c r="J1262" s="23" t="s">
        <v>168</v>
      </c>
    </row>
    <row r="1263" spans="1:10" ht="30" x14ac:dyDescent="0.25">
      <c r="A1263" t="str">
        <f t="shared" si="19"/>
        <v>2011_sep_14</v>
      </c>
      <c r="C1263" s="22">
        <v>13181</v>
      </c>
      <c r="D1263" s="22">
        <v>2011</v>
      </c>
      <c r="E1263" s="23" t="s">
        <v>155</v>
      </c>
      <c r="F1263" s="22">
        <v>14</v>
      </c>
      <c r="G1263" s="22">
        <v>27.5</v>
      </c>
      <c r="H1263" s="22">
        <v>9</v>
      </c>
      <c r="I1263" s="22">
        <v>1</v>
      </c>
      <c r="J1263" s="23" t="s">
        <v>168</v>
      </c>
    </row>
    <row r="1264" spans="1:10" ht="30" x14ac:dyDescent="0.25">
      <c r="A1264" t="str">
        <f t="shared" si="19"/>
        <v>2011_okt_14</v>
      </c>
      <c r="C1264" s="22">
        <v>13182</v>
      </c>
      <c r="D1264" s="22">
        <v>2011</v>
      </c>
      <c r="E1264" s="23" t="s">
        <v>156</v>
      </c>
      <c r="F1264" s="22">
        <v>14</v>
      </c>
      <c r="G1264" s="22">
        <v>28.25</v>
      </c>
      <c r="H1264" s="22">
        <v>10</v>
      </c>
      <c r="I1264" s="22">
        <v>1</v>
      </c>
      <c r="J1264" s="23" t="s">
        <v>168</v>
      </c>
    </row>
    <row r="1265" spans="1:10" ht="30" x14ac:dyDescent="0.25">
      <c r="A1265" t="str">
        <f t="shared" si="19"/>
        <v>2011_nov_14</v>
      </c>
      <c r="C1265" s="22">
        <v>13183</v>
      </c>
      <c r="D1265" s="22">
        <v>2011</v>
      </c>
      <c r="E1265" s="23" t="s">
        <v>157</v>
      </c>
      <c r="F1265" s="22">
        <v>14</v>
      </c>
      <c r="G1265" s="22">
        <v>34.15</v>
      </c>
      <c r="H1265" s="22">
        <v>11</v>
      </c>
      <c r="I1265" s="22">
        <v>1</v>
      </c>
      <c r="J1265" s="23" t="s">
        <v>168</v>
      </c>
    </row>
    <row r="1266" spans="1:10" ht="30" x14ac:dyDescent="0.25">
      <c r="A1266" t="str">
        <f t="shared" si="19"/>
        <v>2011_dec_14</v>
      </c>
      <c r="C1266" s="22">
        <v>13184</v>
      </c>
      <c r="D1266" s="22">
        <v>2011</v>
      </c>
      <c r="E1266" s="23" t="s">
        <v>158</v>
      </c>
      <c r="F1266" s="22">
        <v>14</v>
      </c>
      <c r="G1266" s="22">
        <v>41.05</v>
      </c>
      <c r="H1266" s="22">
        <v>12</v>
      </c>
      <c r="I1266" s="22">
        <v>1</v>
      </c>
      <c r="J1266" s="23" t="s">
        <v>168</v>
      </c>
    </row>
    <row r="1267" spans="1:10" ht="30" x14ac:dyDescent="0.25">
      <c r="A1267" t="str">
        <f t="shared" si="19"/>
        <v>2012_jan_14</v>
      </c>
      <c r="C1267" s="22">
        <v>13185</v>
      </c>
      <c r="D1267" s="22">
        <v>2012</v>
      </c>
      <c r="E1267" s="23" t="s">
        <v>146</v>
      </c>
      <c r="F1267" s="22">
        <v>14</v>
      </c>
      <c r="G1267" s="22">
        <v>44.5</v>
      </c>
      <c r="H1267" s="22">
        <v>1</v>
      </c>
      <c r="I1267" s="22">
        <v>1</v>
      </c>
      <c r="J1267" s="23" t="s">
        <v>168</v>
      </c>
    </row>
    <row r="1268" spans="1:10" ht="30" x14ac:dyDescent="0.25">
      <c r="A1268" t="str">
        <f t="shared" si="19"/>
        <v>2012_okt_14</v>
      </c>
      <c r="C1268" s="22">
        <v>13194</v>
      </c>
      <c r="D1268" s="22">
        <v>2012</v>
      </c>
      <c r="E1268" s="23" t="s">
        <v>156</v>
      </c>
      <c r="F1268" s="22">
        <v>14</v>
      </c>
      <c r="G1268" s="22">
        <v>0</v>
      </c>
      <c r="H1268" s="22">
        <v>10</v>
      </c>
      <c r="I1268" s="22">
        <v>1</v>
      </c>
      <c r="J1268" s="23" t="s">
        <v>168</v>
      </c>
    </row>
    <row r="1269" spans="1:10" ht="30" x14ac:dyDescent="0.25">
      <c r="A1269" t="str">
        <f t="shared" si="19"/>
        <v>2012_nov_14</v>
      </c>
      <c r="C1269" s="22">
        <v>13195</v>
      </c>
      <c r="D1269" s="22">
        <v>2012</v>
      </c>
      <c r="E1269" s="23" t="s">
        <v>157</v>
      </c>
      <c r="F1269" s="22">
        <v>14</v>
      </c>
      <c r="G1269" s="22">
        <v>0</v>
      </c>
      <c r="H1269" s="22">
        <v>11</v>
      </c>
      <c r="I1269" s="22">
        <v>1</v>
      </c>
      <c r="J1269" s="23" t="s">
        <v>168</v>
      </c>
    </row>
    <row r="1270" spans="1:10" ht="30" x14ac:dyDescent="0.25">
      <c r="A1270" t="str">
        <f t="shared" si="19"/>
        <v>2012_dec_14</v>
      </c>
      <c r="C1270" s="22">
        <v>13196</v>
      </c>
      <c r="D1270" s="22">
        <v>2012</v>
      </c>
      <c r="E1270" s="23" t="s">
        <v>158</v>
      </c>
      <c r="F1270" s="22">
        <v>14</v>
      </c>
      <c r="G1270" s="22">
        <v>0</v>
      </c>
      <c r="H1270" s="22">
        <v>12</v>
      </c>
      <c r="I1270" s="22">
        <v>1</v>
      </c>
      <c r="J1270" s="23" t="s">
        <v>168</v>
      </c>
    </row>
    <row r="1271" spans="1:10" ht="30" x14ac:dyDescent="0.25">
      <c r="A1271" t="str">
        <f t="shared" si="19"/>
        <v>2006_jan_15</v>
      </c>
      <c r="C1271" s="22">
        <v>13197</v>
      </c>
      <c r="D1271" s="22">
        <v>2006</v>
      </c>
      <c r="E1271" s="23" t="s">
        <v>146</v>
      </c>
      <c r="F1271" s="22">
        <v>15</v>
      </c>
      <c r="G1271" s="22">
        <v>15.35</v>
      </c>
      <c r="H1271" s="22">
        <v>1</v>
      </c>
      <c r="I1271" s="22">
        <v>1</v>
      </c>
      <c r="J1271" s="23" t="s">
        <v>168</v>
      </c>
    </row>
    <row r="1272" spans="1:10" ht="30" x14ac:dyDescent="0.25">
      <c r="A1272" t="str">
        <f t="shared" si="19"/>
        <v>2006_feb_15</v>
      </c>
      <c r="C1272" s="22">
        <v>13198</v>
      </c>
      <c r="D1272" s="22">
        <v>2006</v>
      </c>
      <c r="E1272" s="23" t="s">
        <v>147</v>
      </c>
      <c r="F1272" s="22">
        <v>15</v>
      </c>
      <c r="G1272" s="22">
        <v>15.4</v>
      </c>
      <c r="H1272" s="22">
        <v>2</v>
      </c>
      <c r="I1272" s="22">
        <v>1</v>
      </c>
      <c r="J1272" s="23" t="s">
        <v>168</v>
      </c>
    </row>
    <row r="1273" spans="1:10" ht="30" x14ac:dyDescent="0.25">
      <c r="A1273" t="str">
        <f t="shared" si="19"/>
        <v>2006_mrt_15</v>
      </c>
      <c r="C1273" s="22">
        <v>13199</v>
      </c>
      <c r="D1273" s="22">
        <v>2006</v>
      </c>
      <c r="E1273" s="23" t="s">
        <v>148</v>
      </c>
      <c r="F1273" s="22">
        <v>15</v>
      </c>
      <c r="G1273" s="22">
        <v>15.55</v>
      </c>
      <c r="H1273" s="22">
        <v>3</v>
      </c>
      <c r="I1273" s="22">
        <v>1</v>
      </c>
      <c r="J1273" s="23" t="s">
        <v>168</v>
      </c>
    </row>
    <row r="1274" spans="1:10" ht="30" x14ac:dyDescent="0.25">
      <c r="A1274" t="str">
        <f t="shared" si="19"/>
        <v>2006_apr_15</v>
      </c>
      <c r="C1274" s="22">
        <v>13200</v>
      </c>
      <c r="D1274" s="22">
        <v>2006</v>
      </c>
      <c r="E1274" s="23" t="s">
        <v>149</v>
      </c>
      <c r="F1274" s="22">
        <v>15</v>
      </c>
      <c r="G1274" s="22">
        <v>15.6</v>
      </c>
      <c r="H1274" s="22">
        <v>4</v>
      </c>
      <c r="I1274" s="22">
        <v>1</v>
      </c>
      <c r="J1274" s="23" t="s">
        <v>168</v>
      </c>
    </row>
    <row r="1275" spans="1:10" ht="30" x14ac:dyDescent="0.25">
      <c r="A1275" t="str">
        <f t="shared" si="19"/>
        <v>2006_mei_15</v>
      </c>
      <c r="C1275" s="22">
        <v>13201</v>
      </c>
      <c r="D1275" s="22">
        <v>2006</v>
      </c>
      <c r="E1275" s="23" t="s">
        <v>150</v>
      </c>
      <c r="F1275" s="22">
        <v>15</v>
      </c>
      <c r="G1275" s="22">
        <v>15.65</v>
      </c>
      <c r="H1275" s="22">
        <v>5</v>
      </c>
      <c r="I1275" s="22">
        <v>1</v>
      </c>
      <c r="J1275" s="23" t="s">
        <v>168</v>
      </c>
    </row>
    <row r="1276" spans="1:10" ht="30" x14ac:dyDescent="0.25">
      <c r="A1276" t="str">
        <f t="shared" si="19"/>
        <v>2006_jun_15</v>
      </c>
      <c r="C1276" s="22">
        <v>13202</v>
      </c>
      <c r="D1276" s="22">
        <v>2006</v>
      </c>
      <c r="E1276" s="23" t="s">
        <v>151</v>
      </c>
      <c r="F1276" s="22">
        <v>15</v>
      </c>
      <c r="G1276" s="22">
        <v>15.7</v>
      </c>
      <c r="H1276" s="22">
        <v>6</v>
      </c>
      <c r="I1276" s="22">
        <v>1</v>
      </c>
      <c r="J1276" s="23" t="s">
        <v>168</v>
      </c>
    </row>
    <row r="1277" spans="1:10" ht="30" x14ac:dyDescent="0.25">
      <c r="A1277" t="str">
        <f t="shared" si="19"/>
        <v>2006_jul_15</v>
      </c>
      <c r="C1277" s="22">
        <v>13203</v>
      </c>
      <c r="D1277" s="22">
        <v>2006</v>
      </c>
      <c r="E1277" s="23" t="s">
        <v>153</v>
      </c>
      <c r="F1277" s="22">
        <v>15</v>
      </c>
      <c r="G1277" s="22">
        <v>15.75</v>
      </c>
      <c r="H1277" s="22">
        <v>7</v>
      </c>
      <c r="I1277" s="22">
        <v>1</v>
      </c>
      <c r="J1277" s="23" t="s">
        <v>168</v>
      </c>
    </row>
    <row r="1278" spans="1:10" ht="30" x14ac:dyDescent="0.25">
      <c r="A1278" t="str">
        <f t="shared" si="19"/>
        <v>2006_aug_15</v>
      </c>
      <c r="C1278" s="22">
        <v>13204</v>
      </c>
      <c r="D1278" s="22">
        <v>2006</v>
      </c>
      <c r="E1278" s="23" t="s">
        <v>154</v>
      </c>
      <c r="F1278" s="22">
        <v>15</v>
      </c>
      <c r="G1278" s="22">
        <v>15.85</v>
      </c>
      <c r="H1278" s="22">
        <v>8</v>
      </c>
      <c r="I1278" s="22">
        <v>1</v>
      </c>
      <c r="J1278" s="23" t="s">
        <v>168</v>
      </c>
    </row>
    <row r="1279" spans="1:10" ht="30" x14ac:dyDescent="0.25">
      <c r="A1279" t="str">
        <f t="shared" si="19"/>
        <v>2006_sep_15</v>
      </c>
      <c r="C1279" s="22">
        <v>13205</v>
      </c>
      <c r="D1279" s="22">
        <v>2006</v>
      </c>
      <c r="E1279" s="23" t="s">
        <v>155</v>
      </c>
      <c r="F1279" s="22">
        <v>15</v>
      </c>
      <c r="G1279" s="22">
        <v>16.100000000000001</v>
      </c>
      <c r="H1279" s="22">
        <v>9</v>
      </c>
      <c r="I1279" s="22">
        <v>1</v>
      </c>
      <c r="J1279" s="23" t="s">
        <v>168</v>
      </c>
    </row>
    <row r="1280" spans="1:10" ht="30" x14ac:dyDescent="0.25">
      <c r="A1280" t="str">
        <f t="shared" si="19"/>
        <v>2006_okt_15</v>
      </c>
      <c r="C1280" s="22">
        <v>13206</v>
      </c>
      <c r="D1280" s="22">
        <v>2006</v>
      </c>
      <c r="E1280" s="23" t="s">
        <v>156</v>
      </c>
      <c r="F1280" s="22">
        <v>15</v>
      </c>
      <c r="G1280" s="22">
        <v>16.3</v>
      </c>
      <c r="H1280" s="22">
        <v>10</v>
      </c>
      <c r="I1280" s="22">
        <v>1</v>
      </c>
      <c r="J1280" s="23" t="s">
        <v>168</v>
      </c>
    </row>
    <row r="1281" spans="1:10" ht="30" x14ac:dyDescent="0.25">
      <c r="A1281" t="str">
        <f t="shared" si="19"/>
        <v>2006_nov_15</v>
      </c>
      <c r="C1281" s="22">
        <v>13207</v>
      </c>
      <c r="D1281" s="22">
        <v>2006</v>
      </c>
      <c r="E1281" s="23" t="s">
        <v>157</v>
      </c>
      <c r="F1281" s="22">
        <v>15</v>
      </c>
      <c r="G1281" s="22">
        <v>16.8</v>
      </c>
      <c r="H1281" s="22">
        <v>11</v>
      </c>
      <c r="I1281" s="22">
        <v>1</v>
      </c>
      <c r="J1281" s="23" t="s">
        <v>168</v>
      </c>
    </row>
    <row r="1282" spans="1:10" ht="30" x14ac:dyDescent="0.25">
      <c r="A1282" t="str">
        <f t="shared" si="19"/>
        <v>2006_dec_15</v>
      </c>
      <c r="C1282" s="22">
        <v>13208</v>
      </c>
      <c r="D1282" s="22">
        <v>2006</v>
      </c>
      <c r="E1282" s="23" t="s">
        <v>158</v>
      </c>
      <c r="F1282" s="22">
        <v>15</v>
      </c>
      <c r="G1282" s="22">
        <v>17.100000000000001</v>
      </c>
      <c r="H1282" s="22">
        <v>12</v>
      </c>
      <c r="I1282" s="22">
        <v>1</v>
      </c>
      <c r="J1282" s="23" t="s">
        <v>168</v>
      </c>
    </row>
    <row r="1283" spans="1:10" ht="30" x14ac:dyDescent="0.25">
      <c r="A1283" t="str">
        <f t="shared" si="19"/>
        <v>2007_jan_15</v>
      </c>
      <c r="C1283" s="22">
        <v>13209</v>
      </c>
      <c r="D1283" s="22">
        <v>2007</v>
      </c>
      <c r="E1283" s="23" t="s">
        <v>146</v>
      </c>
      <c r="F1283" s="22">
        <v>15</v>
      </c>
      <c r="G1283" s="22">
        <v>17.45</v>
      </c>
      <c r="H1283" s="22">
        <v>1</v>
      </c>
      <c r="I1283" s="22">
        <v>1</v>
      </c>
      <c r="J1283" s="23" t="s">
        <v>168</v>
      </c>
    </row>
    <row r="1284" spans="1:10" ht="30" x14ac:dyDescent="0.25">
      <c r="A1284" t="str">
        <f t="shared" si="19"/>
        <v>2007_feb_15</v>
      </c>
      <c r="C1284" s="22">
        <v>13210</v>
      </c>
      <c r="D1284" s="22">
        <v>2007</v>
      </c>
      <c r="E1284" s="23" t="s">
        <v>147</v>
      </c>
      <c r="F1284" s="22">
        <v>15</v>
      </c>
      <c r="G1284" s="22">
        <v>17.850000000000001</v>
      </c>
      <c r="H1284" s="22">
        <v>2</v>
      </c>
      <c r="I1284" s="22">
        <v>1</v>
      </c>
      <c r="J1284" s="23" t="s">
        <v>168</v>
      </c>
    </row>
    <row r="1285" spans="1:10" ht="30" x14ac:dyDescent="0.25">
      <c r="A1285" t="str">
        <f t="shared" ref="A1285:A1348" si="20">D1285&amp;A$2&amp;E1285&amp;A$2&amp;F1285</f>
        <v>2007_mrt_15</v>
      </c>
      <c r="C1285" s="22">
        <v>13211</v>
      </c>
      <c r="D1285" s="22">
        <v>2007</v>
      </c>
      <c r="E1285" s="23" t="s">
        <v>148</v>
      </c>
      <c r="F1285" s="22">
        <v>15</v>
      </c>
      <c r="G1285" s="22">
        <v>18.25</v>
      </c>
      <c r="H1285" s="22">
        <v>3</v>
      </c>
      <c r="I1285" s="22">
        <v>1</v>
      </c>
      <c r="J1285" s="23" t="s">
        <v>168</v>
      </c>
    </row>
    <row r="1286" spans="1:10" ht="30" x14ac:dyDescent="0.25">
      <c r="A1286" t="str">
        <f t="shared" si="20"/>
        <v>2007_apr_15</v>
      </c>
      <c r="C1286" s="22">
        <v>13212</v>
      </c>
      <c r="D1286" s="22">
        <v>2007</v>
      </c>
      <c r="E1286" s="23" t="s">
        <v>149</v>
      </c>
      <c r="F1286" s="22">
        <v>15</v>
      </c>
      <c r="G1286" s="22">
        <v>18.600000000000001</v>
      </c>
      <c r="H1286" s="22">
        <v>4</v>
      </c>
      <c r="I1286" s="22">
        <v>1</v>
      </c>
      <c r="J1286" s="23" t="s">
        <v>168</v>
      </c>
    </row>
    <row r="1287" spans="1:10" ht="30" x14ac:dyDescent="0.25">
      <c r="A1287" t="str">
        <f t="shared" si="20"/>
        <v>2007_mei_15</v>
      </c>
      <c r="C1287" s="22">
        <v>13213</v>
      </c>
      <c r="D1287" s="22">
        <v>2007</v>
      </c>
      <c r="E1287" s="23" t="s">
        <v>150</v>
      </c>
      <c r="F1287" s="22">
        <v>15</v>
      </c>
      <c r="G1287" s="22">
        <v>18.8</v>
      </c>
      <c r="H1287" s="22">
        <v>5</v>
      </c>
      <c r="I1287" s="22">
        <v>1</v>
      </c>
      <c r="J1287" s="23" t="s">
        <v>168</v>
      </c>
    </row>
    <row r="1288" spans="1:10" ht="30" x14ac:dyDescent="0.25">
      <c r="A1288" t="str">
        <f t="shared" si="20"/>
        <v>2007_jun_15</v>
      </c>
      <c r="C1288" s="22">
        <v>13214</v>
      </c>
      <c r="D1288" s="22">
        <v>2007</v>
      </c>
      <c r="E1288" s="23" t="s">
        <v>151</v>
      </c>
      <c r="F1288" s="22">
        <v>15</v>
      </c>
      <c r="G1288" s="22">
        <v>19</v>
      </c>
      <c r="H1288" s="22">
        <v>6</v>
      </c>
      <c r="I1288" s="22">
        <v>1</v>
      </c>
      <c r="J1288" s="23" t="s">
        <v>168</v>
      </c>
    </row>
    <row r="1289" spans="1:10" ht="30" x14ac:dyDescent="0.25">
      <c r="A1289" t="str">
        <f t="shared" si="20"/>
        <v>2007_jul_15</v>
      </c>
      <c r="C1289" s="22">
        <v>13215</v>
      </c>
      <c r="D1289" s="22">
        <v>2007</v>
      </c>
      <c r="E1289" s="23" t="s">
        <v>153</v>
      </c>
      <c r="F1289" s="22">
        <v>15</v>
      </c>
      <c r="G1289" s="22">
        <v>19.3</v>
      </c>
      <c r="H1289" s="22">
        <v>7</v>
      </c>
      <c r="I1289" s="22">
        <v>1</v>
      </c>
      <c r="J1289" s="23" t="s">
        <v>168</v>
      </c>
    </row>
    <row r="1290" spans="1:10" ht="30" x14ac:dyDescent="0.25">
      <c r="A1290" t="str">
        <f t="shared" si="20"/>
        <v>2007_aug_15</v>
      </c>
      <c r="C1290" s="22">
        <v>13216</v>
      </c>
      <c r="D1290" s="22">
        <v>2007</v>
      </c>
      <c r="E1290" s="23" t="s">
        <v>154</v>
      </c>
      <c r="F1290" s="22">
        <v>15</v>
      </c>
      <c r="G1290" s="22">
        <v>20</v>
      </c>
      <c r="H1290" s="22">
        <v>8</v>
      </c>
      <c r="I1290" s="22">
        <v>1</v>
      </c>
      <c r="J1290" s="23" t="s">
        <v>168</v>
      </c>
    </row>
    <row r="1291" spans="1:10" ht="30" x14ac:dyDescent="0.25">
      <c r="A1291" t="str">
        <f t="shared" si="20"/>
        <v>2007_sep_15</v>
      </c>
      <c r="C1291" s="22">
        <v>13217</v>
      </c>
      <c r="D1291" s="22">
        <v>2007</v>
      </c>
      <c r="E1291" s="23" t="s">
        <v>155</v>
      </c>
      <c r="F1291" s="22">
        <v>15</v>
      </c>
      <c r="G1291" s="22">
        <v>21.15</v>
      </c>
      <c r="H1291" s="22">
        <v>9</v>
      </c>
      <c r="I1291" s="22">
        <v>1</v>
      </c>
      <c r="J1291" s="23" t="s">
        <v>168</v>
      </c>
    </row>
    <row r="1292" spans="1:10" ht="30" x14ac:dyDescent="0.25">
      <c r="A1292" t="str">
        <f t="shared" si="20"/>
        <v>2007_okt_15</v>
      </c>
      <c r="C1292" s="22">
        <v>13218</v>
      </c>
      <c r="D1292" s="22">
        <v>2007</v>
      </c>
      <c r="E1292" s="23" t="s">
        <v>156</v>
      </c>
      <c r="F1292" s="22">
        <v>15</v>
      </c>
      <c r="G1292" s="22">
        <v>22.8</v>
      </c>
      <c r="H1292" s="22">
        <v>10</v>
      </c>
      <c r="I1292" s="22">
        <v>1</v>
      </c>
      <c r="J1292" s="23" t="s">
        <v>168</v>
      </c>
    </row>
    <row r="1293" spans="1:10" ht="30" x14ac:dyDescent="0.25">
      <c r="A1293" t="str">
        <f t="shared" si="20"/>
        <v>2007_nov_15</v>
      </c>
      <c r="C1293" s="22">
        <v>13219</v>
      </c>
      <c r="D1293" s="22">
        <v>2007</v>
      </c>
      <c r="E1293" s="23" t="s">
        <v>157</v>
      </c>
      <c r="F1293" s="22">
        <v>15</v>
      </c>
      <c r="G1293" s="22">
        <v>23.65</v>
      </c>
      <c r="H1293" s="22">
        <v>11</v>
      </c>
      <c r="I1293" s="22">
        <v>1</v>
      </c>
      <c r="J1293" s="23" t="s">
        <v>168</v>
      </c>
    </row>
    <row r="1294" spans="1:10" ht="30" x14ac:dyDescent="0.25">
      <c r="A1294" t="str">
        <f t="shared" si="20"/>
        <v>2007_dec_15</v>
      </c>
      <c r="C1294" s="22">
        <v>13220</v>
      </c>
      <c r="D1294" s="22">
        <v>2007</v>
      </c>
      <c r="E1294" s="23" t="s">
        <v>158</v>
      </c>
      <c r="F1294" s="22">
        <v>15</v>
      </c>
      <c r="G1294" s="22">
        <v>24</v>
      </c>
      <c r="H1294" s="22">
        <v>12</v>
      </c>
      <c r="I1294" s="22">
        <v>1</v>
      </c>
      <c r="J1294" s="23" t="s">
        <v>168</v>
      </c>
    </row>
    <row r="1295" spans="1:10" ht="30" x14ac:dyDescent="0.25">
      <c r="A1295" t="str">
        <f t="shared" si="20"/>
        <v>2008_jan_15</v>
      </c>
      <c r="C1295" s="22">
        <v>13221</v>
      </c>
      <c r="D1295" s="22">
        <v>2008</v>
      </c>
      <c r="E1295" s="23" t="s">
        <v>146</v>
      </c>
      <c r="F1295" s="22">
        <v>15</v>
      </c>
      <c r="G1295" s="22">
        <v>24.3</v>
      </c>
      <c r="H1295" s="22">
        <v>1</v>
      </c>
      <c r="I1295" s="22">
        <v>1</v>
      </c>
      <c r="J1295" s="23" t="s">
        <v>168</v>
      </c>
    </row>
    <row r="1296" spans="1:10" ht="30" x14ac:dyDescent="0.25">
      <c r="A1296" t="str">
        <f t="shared" si="20"/>
        <v>2008_feb_15</v>
      </c>
      <c r="C1296" s="22">
        <v>13222</v>
      </c>
      <c r="D1296" s="22">
        <v>2008</v>
      </c>
      <c r="E1296" s="23" t="s">
        <v>147</v>
      </c>
      <c r="F1296" s="22">
        <v>15</v>
      </c>
      <c r="G1296" s="22">
        <v>24.6</v>
      </c>
      <c r="H1296" s="22">
        <v>2</v>
      </c>
      <c r="I1296" s="22">
        <v>1</v>
      </c>
      <c r="J1296" s="23" t="s">
        <v>168</v>
      </c>
    </row>
    <row r="1297" spans="1:10" ht="30" x14ac:dyDescent="0.25">
      <c r="A1297" t="str">
        <f t="shared" si="20"/>
        <v>2008_mrt_15</v>
      </c>
      <c r="C1297" s="22">
        <v>13223</v>
      </c>
      <c r="D1297" s="22">
        <v>2008</v>
      </c>
      <c r="E1297" s="23" t="s">
        <v>148</v>
      </c>
      <c r="F1297" s="22">
        <v>15</v>
      </c>
      <c r="G1297" s="22">
        <v>25.1</v>
      </c>
      <c r="H1297" s="22">
        <v>3</v>
      </c>
      <c r="I1297" s="22">
        <v>1</v>
      </c>
      <c r="J1297" s="23" t="s">
        <v>168</v>
      </c>
    </row>
    <row r="1298" spans="1:10" ht="30" x14ac:dyDescent="0.25">
      <c r="A1298" t="str">
        <f t="shared" si="20"/>
        <v>2008_apr_15</v>
      </c>
      <c r="C1298" s="22">
        <v>13224</v>
      </c>
      <c r="D1298" s="22">
        <v>2008</v>
      </c>
      <c r="E1298" s="23" t="s">
        <v>149</v>
      </c>
      <c r="F1298" s="22">
        <v>15</v>
      </c>
      <c r="G1298" s="22">
        <v>25.5</v>
      </c>
      <c r="H1298" s="22">
        <v>4</v>
      </c>
      <c r="I1298" s="22">
        <v>1</v>
      </c>
      <c r="J1298" s="23" t="s">
        <v>168</v>
      </c>
    </row>
    <row r="1299" spans="1:10" ht="30" x14ac:dyDescent="0.25">
      <c r="A1299" t="str">
        <f t="shared" si="20"/>
        <v>2008_mei_15</v>
      </c>
      <c r="C1299" s="22">
        <v>13225</v>
      </c>
      <c r="D1299" s="22">
        <v>2008</v>
      </c>
      <c r="E1299" s="23" t="s">
        <v>150</v>
      </c>
      <c r="F1299" s="22">
        <v>15</v>
      </c>
      <c r="G1299" s="22">
        <v>25.5</v>
      </c>
      <c r="H1299" s="22">
        <v>5</v>
      </c>
      <c r="I1299" s="22">
        <v>1</v>
      </c>
      <c r="J1299" s="23" t="s">
        <v>168</v>
      </c>
    </row>
    <row r="1300" spans="1:10" ht="30" x14ac:dyDescent="0.25">
      <c r="A1300" t="str">
        <f t="shared" si="20"/>
        <v>2008_jun_15</v>
      </c>
      <c r="C1300" s="22">
        <v>13226</v>
      </c>
      <c r="D1300" s="22">
        <v>2008</v>
      </c>
      <c r="E1300" s="23" t="s">
        <v>151</v>
      </c>
      <c r="F1300" s="22">
        <v>15</v>
      </c>
      <c r="G1300" s="22">
        <v>25.5</v>
      </c>
      <c r="H1300" s="22">
        <v>6</v>
      </c>
      <c r="I1300" s="22">
        <v>1</v>
      </c>
      <c r="J1300" s="23" t="s">
        <v>168</v>
      </c>
    </row>
    <row r="1301" spans="1:10" ht="30" x14ac:dyDescent="0.25">
      <c r="A1301" t="str">
        <f t="shared" si="20"/>
        <v>2008_jul_15</v>
      </c>
      <c r="C1301" s="22">
        <v>13227</v>
      </c>
      <c r="D1301" s="22">
        <v>2008</v>
      </c>
      <c r="E1301" s="23" t="s">
        <v>153</v>
      </c>
      <c r="F1301" s="22">
        <v>15</v>
      </c>
      <c r="G1301" s="22">
        <v>25.45</v>
      </c>
      <c r="H1301" s="22">
        <v>7</v>
      </c>
      <c r="I1301" s="22">
        <v>1</v>
      </c>
      <c r="J1301" s="23" t="s">
        <v>168</v>
      </c>
    </row>
    <row r="1302" spans="1:10" ht="30" x14ac:dyDescent="0.25">
      <c r="A1302" t="str">
        <f t="shared" si="20"/>
        <v>2008_aug_15</v>
      </c>
      <c r="C1302" s="22">
        <v>13228</v>
      </c>
      <c r="D1302" s="22">
        <v>2008</v>
      </c>
      <c r="E1302" s="23" t="s">
        <v>154</v>
      </c>
      <c r="F1302" s="22">
        <v>15</v>
      </c>
      <c r="G1302" s="22">
        <v>25.2</v>
      </c>
      <c r="H1302" s="22">
        <v>8</v>
      </c>
      <c r="I1302" s="22">
        <v>1</v>
      </c>
      <c r="J1302" s="23" t="s">
        <v>168</v>
      </c>
    </row>
    <row r="1303" spans="1:10" ht="30" x14ac:dyDescent="0.25">
      <c r="A1303" t="str">
        <f t="shared" si="20"/>
        <v>2008_sep_15</v>
      </c>
      <c r="C1303" s="22">
        <v>13229</v>
      </c>
      <c r="D1303" s="22">
        <v>2008</v>
      </c>
      <c r="E1303" s="23" t="s">
        <v>155</v>
      </c>
      <c r="F1303" s="22">
        <v>15</v>
      </c>
      <c r="G1303" s="22">
        <v>24.5</v>
      </c>
      <c r="H1303" s="22">
        <v>9</v>
      </c>
      <c r="I1303" s="22">
        <v>1</v>
      </c>
      <c r="J1303" s="23" t="s">
        <v>168</v>
      </c>
    </row>
    <row r="1304" spans="1:10" ht="30" x14ac:dyDescent="0.25">
      <c r="A1304" t="str">
        <f t="shared" si="20"/>
        <v>2008_okt_15</v>
      </c>
      <c r="C1304" s="22">
        <v>13230</v>
      </c>
      <c r="D1304" s="22">
        <v>2008</v>
      </c>
      <c r="E1304" s="23" t="s">
        <v>156</v>
      </c>
      <c r="F1304" s="22">
        <v>15</v>
      </c>
      <c r="G1304" s="22">
        <v>23.6</v>
      </c>
      <c r="H1304" s="22">
        <v>10</v>
      </c>
      <c r="I1304" s="22">
        <v>1</v>
      </c>
      <c r="J1304" s="23" t="s">
        <v>168</v>
      </c>
    </row>
    <row r="1305" spans="1:10" ht="30" x14ac:dyDescent="0.25">
      <c r="A1305" t="str">
        <f t="shared" si="20"/>
        <v>2008_nov_15</v>
      </c>
      <c r="C1305" s="22">
        <v>13231</v>
      </c>
      <c r="D1305" s="22">
        <v>2008</v>
      </c>
      <c r="E1305" s="23" t="s">
        <v>157</v>
      </c>
      <c r="F1305" s="22">
        <v>15</v>
      </c>
      <c r="G1305" s="22">
        <v>22.5</v>
      </c>
      <c r="H1305" s="22">
        <v>11</v>
      </c>
      <c r="I1305" s="22">
        <v>1</v>
      </c>
      <c r="J1305" s="23" t="s">
        <v>168</v>
      </c>
    </row>
    <row r="1306" spans="1:10" ht="30" x14ac:dyDescent="0.25">
      <c r="A1306" t="str">
        <f t="shared" si="20"/>
        <v>2008_dec_15</v>
      </c>
      <c r="C1306" s="22">
        <v>13232</v>
      </c>
      <c r="D1306" s="22">
        <v>2008</v>
      </c>
      <c r="E1306" s="23" t="s">
        <v>158</v>
      </c>
      <c r="F1306" s="22">
        <v>15</v>
      </c>
      <c r="G1306" s="22">
        <v>21.65</v>
      </c>
      <c r="H1306" s="22">
        <v>12</v>
      </c>
      <c r="I1306" s="22">
        <v>1</v>
      </c>
      <c r="J1306" s="23" t="s">
        <v>168</v>
      </c>
    </row>
    <row r="1307" spans="1:10" ht="30" x14ac:dyDescent="0.25">
      <c r="A1307" t="str">
        <f t="shared" si="20"/>
        <v>2009_jan_15</v>
      </c>
      <c r="C1307" s="22">
        <v>13233</v>
      </c>
      <c r="D1307" s="22">
        <v>2009</v>
      </c>
      <c r="E1307" s="23" t="s">
        <v>146</v>
      </c>
      <c r="F1307" s="22">
        <v>15</v>
      </c>
      <c r="G1307" s="22">
        <v>20.85</v>
      </c>
      <c r="H1307" s="22">
        <v>1</v>
      </c>
      <c r="I1307" s="22">
        <v>1</v>
      </c>
      <c r="J1307" s="23" t="s">
        <v>168</v>
      </c>
    </row>
    <row r="1308" spans="1:10" ht="30" x14ac:dyDescent="0.25">
      <c r="A1308" t="str">
        <f t="shared" si="20"/>
        <v>2009_feb_15</v>
      </c>
      <c r="C1308" s="22">
        <v>13234</v>
      </c>
      <c r="D1308" s="22">
        <v>2009</v>
      </c>
      <c r="E1308" s="23" t="s">
        <v>147</v>
      </c>
      <c r="F1308" s="22">
        <v>15</v>
      </c>
      <c r="G1308" s="22">
        <v>20.55</v>
      </c>
      <c r="H1308" s="22">
        <v>2</v>
      </c>
      <c r="I1308" s="22">
        <v>1</v>
      </c>
      <c r="J1308" s="23" t="s">
        <v>168</v>
      </c>
    </row>
    <row r="1309" spans="1:10" ht="30" x14ac:dyDescent="0.25">
      <c r="A1309" t="str">
        <f t="shared" si="20"/>
        <v>2009_mrt_15</v>
      </c>
      <c r="C1309" s="22">
        <v>13235</v>
      </c>
      <c r="D1309" s="22">
        <v>2009</v>
      </c>
      <c r="E1309" s="23" t="s">
        <v>148</v>
      </c>
      <c r="F1309" s="22">
        <v>15</v>
      </c>
      <c r="G1309" s="22">
        <v>20.399999999999999</v>
      </c>
      <c r="H1309" s="22">
        <v>3</v>
      </c>
      <c r="I1309" s="22">
        <v>1</v>
      </c>
      <c r="J1309" s="23" t="s">
        <v>168</v>
      </c>
    </row>
    <row r="1310" spans="1:10" ht="30" x14ac:dyDescent="0.25">
      <c r="A1310" t="str">
        <f t="shared" si="20"/>
        <v>2009_apr_15</v>
      </c>
      <c r="C1310" s="22">
        <v>13236</v>
      </c>
      <c r="D1310" s="22">
        <v>2009</v>
      </c>
      <c r="E1310" s="23" t="s">
        <v>149</v>
      </c>
      <c r="F1310" s="22">
        <v>15</v>
      </c>
      <c r="G1310" s="22">
        <v>20.3</v>
      </c>
      <c r="H1310" s="22">
        <v>4</v>
      </c>
      <c r="I1310" s="22">
        <v>1</v>
      </c>
      <c r="J1310" s="23" t="s">
        <v>168</v>
      </c>
    </row>
    <row r="1311" spans="1:10" ht="30" x14ac:dyDescent="0.25">
      <c r="A1311" t="str">
        <f t="shared" si="20"/>
        <v>2009_mei_15</v>
      </c>
      <c r="C1311" s="22">
        <v>13237</v>
      </c>
      <c r="D1311" s="22">
        <v>2009</v>
      </c>
      <c r="E1311" s="23" t="s">
        <v>150</v>
      </c>
      <c r="F1311" s="22">
        <v>15</v>
      </c>
      <c r="G1311" s="22">
        <v>20.100000000000001</v>
      </c>
      <c r="H1311" s="22">
        <v>5</v>
      </c>
      <c r="I1311" s="22">
        <v>1</v>
      </c>
      <c r="J1311" s="23" t="s">
        <v>168</v>
      </c>
    </row>
    <row r="1312" spans="1:10" ht="30" x14ac:dyDescent="0.25">
      <c r="A1312" t="str">
        <f t="shared" si="20"/>
        <v>2009_jun_15</v>
      </c>
      <c r="C1312" s="22">
        <v>13238</v>
      </c>
      <c r="D1312" s="22">
        <v>2009</v>
      </c>
      <c r="E1312" s="23" t="s">
        <v>151</v>
      </c>
      <c r="F1312" s="22">
        <v>15</v>
      </c>
      <c r="G1312" s="22">
        <v>20</v>
      </c>
      <c r="H1312" s="22">
        <v>6</v>
      </c>
      <c r="I1312" s="22">
        <v>1</v>
      </c>
      <c r="J1312" s="23" t="s">
        <v>168</v>
      </c>
    </row>
    <row r="1313" spans="1:10" ht="30" x14ac:dyDescent="0.25">
      <c r="A1313" t="str">
        <f t="shared" si="20"/>
        <v>2009_jul_15</v>
      </c>
      <c r="C1313" s="22">
        <v>13239</v>
      </c>
      <c r="D1313" s="22">
        <v>2009</v>
      </c>
      <c r="E1313" s="23" t="s">
        <v>153</v>
      </c>
      <c r="F1313" s="22">
        <v>15</v>
      </c>
      <c r="G1313" s="22">
        <v>19.95</v>
      </c>
      <c r="H1313" s="22">
        <v>7</v>
      </c>
      <c r="I1313" s="22">
        <v>1</v>
      </c>
      <c r="J1313" s="23" t="s">
        <v>168</v>
      </c>
    </row>
    <row r="1314" spans="1:10" ht="30" x14ac:dyDescent="0.25">
      <c r="A1314" t="str">
        <f t="shared" si="20"/>
        <v>2009_aug_15</v>
      </c>
      <c r="C1314" s="22">
        <v>13240</v>
      </c>
      <c r="D1314" s="22">
        <v>2009</v>
      </c>
      <c r="E1314" s="23" t="s">
        <v>154</v>
      </c>
      <c r="F1314" s="22">
        <v>15</v>
      </c>
      <c r="G1314" s="22">
        <v>19.600000000000001</v>
      </c>
      <c r="H1314" s="22">
        <v>8</v>
      </c>
      <c r="I1314" s="22">
        <v>1</v>
      </c>
      <c r="J1314" s="23" t="s">
        <v>168</v>
      </c>
    </row>
    <row r="1315" spans="1:10" ht="30" x14ac:dyDescent="0.25">
      <c r="A1315" t="str">
        <f t="shared" si="20"/>
        <v>2009_sep_15</v>
      </c>
      <c r="C1315" s="22">
        <v>13241</v>
      </c>
      <c r="D1315" s="22">
        <v>2009</v>
      </c>
      <c r="E1315" s="23" t="s">
        <v>155</v>
      </c>
      <c r="F1315" s="22">
        <v>15</v>
      </c>
      <c r="G1315" s="22">
        <v>19.100000000000001</v>
      </c>
      <c r="H1315" s="22">
        <v>9</v>
      </c>
      <c r="I1315" s="22">
        <v>1</v>
      </c>
      <c r="J1315" s="23" t="s">
        <v>168</v>
      </c>
    </row>
    <row r="1316" spans="1:10" ht="30" x14ac:dyDescent="0.25">
      <c r="A1316" t="str">
        <f t="shared" si="20"/>
        <v>2009_okt_15</v>
      </c>
      <c r="C1316" s="22">
        <v>13242</v>
      </c>
      <c r="D1316" s="22">
        <v>2009</v>
      </c>
      <c r="E1316" s="23" t="s">
        <v>156</v>
      </c>
      <c r="F1316" s="22">
        <v>15</v>
      </c>
      <c r="G1316" s="22">
        <v>18.600000000000001</v>
      </c>
      <c r="H1316" s="22">
        <v>10</v>
      </c>
      <c r="I1316" s="22">
        <v>1</v>
      </c>
      <c r="J1316" s="23" t="s">
        <v>168</v>
      </c>
    </row>
    <row r="1317" spans="1:10" ht="30" x14ac:dyDescent="0.25">
      <c r="A1317" t="str">
        <f t="shared" si="20"/>
        <v>2009_nov_15</v>
      </c>
      <c r="C1317" s="22">
        <v>13243</v>
      </c>
      <c r="D1317" s="22">
        <v>2009</v>
      </c>
      <c r="E1317" s="23" t="s">
        <v>157</v>
      </c>
      <c r="F1317" s="22">
        <v>15</v>
      </c>
      <c r="G1317" s="22">
        <v>18.45</v>
      </c>
      <c r="H1317" s="22">
        <v>11</v>
      </c>
      <c r="I1317" s="22">
        <v>1</v>
      </c>
      <c r="J1317" s="23" t="s">
        <v>168</v>
      </c>
    </row>
    <row r="1318" spans="1:10" ht="30" x14ac:dyDescent="0.25">
      <c r="A1318" t="str">
        <f t="shared" si="20"/>
        <v>2009_dec_15</v>
      </c>
      <c r="C1318" s="22">
        <v>13244</v>
      </c>
      <c r="D1318" s="22">
        <v>2009</v>
      </c>
      <c r="E1318" s="23" t="s">
        <v>158</v>
      </c>
      <c r="F1318" s="22">
        <v>15</v>
      </c>
      <c r="G1318" s="22">
        <v>18.350000000000001</v>
      </c>
      <c r="H1318" s="22">
        <v>12</v>
      </c>
      <c r="I1318" s="22">
        <v>1</v>
      </c>
      <c r="J1318" s="23" t="s">
        <v>168</v>
      </c>
    </row>
    <row r="1319" spans="1:10" ht="30" x14ac:dyDescent="0.25">
      <c r="A1319" t="str">
        <f t="shared" si="20"/>
        <v>2010_jan_15</v>
      </c>
      <c r="C1319" s="22">
        <v>13245</v>
      </c>
      <c r="D1319" s="22">
        <v>2010</v>
      </c>
      <c r="E1319" s="23" t="s">
        <v>146</v>
      </c>
      <c r="F1319" s="22">
        <v>15</v>
      </c>
      <c r="G1319" s="22">
        <v>18.399999999999999</v>
      </c>
      <c r="H1319" s="22">
        <v>1</v>
      </c>
      <c r="I1319" s="22">
        <v>1</v>
      </c>
      <c r="J1319" s="23" t="s">
        <v>168</v>
      </c>
    </row>
    <row r="1320" spans="1:10" ht="30" x14ac:dyDescent="0.25">
      <c r="A1320" t="str">
        <f t="shared" si="20"/>
        <v>2010_feb_15</v>
      </c>
      <c r="C1320" s="22">
        <v>13246</v>
      </c>
      <c r="D1320" s="22">
        <v>2010</v>
      </c>
      <c r="E1320" s="23" t="s">
        <v>147</v>
      </c>
      <c r="F1320" s="22">
        <v>15</v>
      </c>
      <c r="G1320" s="22">
        <v>18.45</v>
      </c>
      <c r="H1320" s="22">
        <v>2</v>
      </c>
      <c r="I1320" s="22">
        <v>1</v>
      </c>
      <c r="J1320" s="23" t="s">
        <v>168</v>
      </c>
    </row>
    <row r="1321" spans="1:10" ht="30" x14ac:dyDescent="0.25">
      <c r="A1321" t="str">
        <f t="shared" si="20"/>
        <v>2010_mrt_15</v>
      </c>
      <c r="C1321" s="22">
        <v>13247</v>
      </c>
      <c r="D1321" s="22">
        <v>2010</v>
      </c>
      <c r="E1321" s="23" t="s">
        <v>148</v>
      </c>
      <c r="F1321" s="22">
        <v>15</v>
      </c>
      <c r="G1321" s="22">
        <v>18.5</v>
      </c>
      <c r="H1321" s="22">
        <v>3</v>
      </c>
      <c r="I1321" s="22">
        <v>1</v>
      </c>
      <c r="J1321" s="23" t="s">
        <v>168</v>
      </c>
    </row>
    <row r="1322" spans="1:10" ht="30" x14ac:dyDescent="0.25">
      <c r="A1322" t="str">
        <f t="shared" si="20"/>
        <v>2010_apr_15</v>
      </c>
      <c r="C1322" s="22">
        <v>13248</v>
      </c>
      <c r="D1322" s="22">
        <v>2010</v>
      </c>
      <c r="E1322" s="23" t="s">
        <v>149</v>
      </c>
      <c r="F1322" s="22">
        <v>15</v>
      </c>
      <c r="G1322" s="22">
        <v>18.399999999999999</v>
      </c>
      <c r="H1322" s="22">
        <v>4</v>
      </c>
      <c r="I1322" s="22">
        <v>1</v>
      </c>
      <c r="J1322" s="23" t="s">
        <v>168</v>
      </c>
    </row>
    <row r="1323" spans="1:10" ht="30" x14ac:dyDescent="0.25">
      <c r="A1323" t="str">
        <f t="shared" si="20"/>
        <v>2010_mei_15</v>
      </c>
      <c r="C1323" s="22">
        <v>13249</v>
      </c>
      <c r="D1323" s="22">
        <v>2010</v>
      </c>
      <c r="E1323" s="23" t="s">
        <v>150</v>
      </c>
      <c r="F1323" s="22">
        <v>15</v>
      </c>
      <c r="G1323" s="22">
        <v>18.45</v>
      </c>
      <c r="H1323" s="22">
        <v>5</v>
      </c>
      <c r="I1323" s="22">
        <v>1</v>
      </c>
      <c r="J1323" s="23" t="s">
        <v>168</v>
      </c>
    </row>
    <row r="1324" spans="1:10" ht="30" x14ac:dyDescent="0.25">
      <c r="A1324" t="str">
        <f t="shared" si="20"/>
        <v>2010_jun_15</v>
      </c>
      <c r="C1324" s="22">
        <v>13250</v>
      </c>
      <c r="D1324" s="22">
        <v>2010</v>
      </c>
      <c r="E1324" s="23" t="s">
        <v>151</v>
      </c>
      <c r="F1324" s="22">
        <v>15</v>
      </c>
      <c r="G1324" s="22">
        <v>18.75</v>
      </c>
      <c r="H1324" s="22">
        <v>6</v>
      </c>
      <c r="I1324" s="22">
        <v>1</v>
      </c>
      <c r="J1324" s="23" t="s">
        <v>168</v>
      </c>
    </row>
    <row r="1325" spans="1:10" ht="30" x14ac:dyDescent="0.25">
      <c r="A1325" t="str">
        <f t="shared" si="20"/>
        <v>2010_jul_15</v>
      </c>
      <c r="C1325" s="22">
        <v>13251</v>
      </c>
      <c r="D1325" s="22">
        <v>2010</v>
      </c>
      <c r="E1325" s="23" t="s">
        <v>153</v>
      </c>
      <c r="F1325" s="22">
        <v>15</v>
      </c>
      <c r="G1325" s="22">
        <v>19.05</v>
      </c>
      <c r="H1325" s="22">
        <v>7</v>
      </c>
      <c r="I1325" s="22">
        <v>1</v>
      </c>
      <c r="J1325" s="23" t="s">
        <v>168</v>
      </c>
    </row>
    <row r="1326" spans="1:10" ht="30" x14ac:dyDescent="0.25">
      <c r="A1326" t="str">
        <f t="shared" si="20"/>
        <v>2010_aug_15</v>
      </c>
      <c r="C1326" s="22">
        <v>13252</v>
      </c>
      <c r="D1326" s="22">
        <v>2010</v>
      </c>
      <c r="E1326" s="23" t="s">
        <v>154</v>
      </c>
      <c r="F1326" s="22">
        <v>15</v>
      </c>
      <c r="G1326" s="22">
        <v>19.899999999999999</v>
      </c>
      <c r="H1326" s="22">
        <v>8</v>
      </c>
      <c r="I1326" s="22">
        <v>1</v>
      </c>
      <c r="J1326" s="23" t="s">
        <v>168</v>
      </c>
    </row>
    <row r="1327" spans="1:10" ht="30" x14ac:dyDescent="0.25">
      <c r="A1327" t="str">
        <f t="shared" si="20"/>
        <v>2010_sep_15</v>
      </c>
      <c r="C1327" s="22">
        <v>13253</v>
      </c>
      <c r="D1327" s="22">
        <v>2010</v>
      </c>
      <c r="E1327" s="23" t="s">
        <v>155</v>
      </c>
      <c r="F1327" s="22">
        <v>15</v>
      </c>
      <c r="G1327" s="22">
        <v>21.3</v>
      </c>
      <c r="H1327" s="22">
        <v>9</v>
      </c>
      <c r="I1327" s="22">
        <v>1</v>
      </c>
      <c r="J1327" s="23" t="s">
        <v>168</v>
      </c>
    </row>
    <row r="1328" spans="1:10" ht="30" x14ac:dyDescent="0.25">
      <c r="A1328" t="str">
        <f t="shared" si="20"/>
        <v>2010_okt_15</v>
      </c>
      <c r="C1328" s="22">
        <v>13254</v>
      </c>
      <c r="D1328" s="22">
        <v>2010</v>
      </c>
      <c r="E1328" s="23" t="s">
        <v>156</v>
      </c>
      <c r="F1328" s="22">
        <v>15</v>
      </c>
      <c r="G1328" s="22">
        <v>22.25</v>
      </c>
      <c r="H1328" s="22">
        <v>10</v>
      </c>
      <c r="I1328" s="22">
        <v>1</v>
      </c>
      <c r="J1328" s="23" t="s">
        <v>168</v>
      </c>
    </row>
    <row r="1329" spans="1:10" ht="30" x14ac:dyDescent="0.25">
      <c r="A1329" t="str">
        <f t="shared" si="20"/>
        <v>2010_nov_15</v>
      </c>
      <c r="C1329" s="22">
        <v>13255</v>
      </c>
      <c r="D1329" s="22">
        <v>2010</v>
      </c>
      <c r="E1329" s="23" t="s">
        <v>157</v>
      </c>
      <c r="F1329" s="22">
        <v>15</v>
      </c>
      <c r="G1329" s="22">
        <v>22.95</v>
      </c>
      <c r="H1329" s="22">
        <v>11</v>
      </c>
      <c r="I1329" s="22">
        <v>1</v>
      </c>
      <c r="J1329" s="23" t="s">
        <v>168</v>
      </c>
    </row>
    <row r="1330" spans="1:10" ht="30" x14ac:dyDescent="0.25">
      <c r="A1330" t="str">
        <f t="shared" si="20"/>
        <v>2010_dec_15</v>
      </c>
      <c r="C1330" s="22">
        <v>13256</v>
      </c>
      <c r="D1330" s="22">
        <v>2010</v>
      </c>
      <c r="E1330" s="23" t="s">
        <v>158</v>
      </c>
      <c r="F1330" s="22">
        <v>15</v>
      </c>
      <c r="G1330" s="22">
        <v>23.65</v>
      </c>
      <c r="H1330" s="22">
        <v>12</v>
      </c>
      <c r="I1330" s="22">
        <v>1</v>
      </c>
      <c r="J1330" s="23" t="s">
        <v>168</v>
      </c>
    </row>
    <row r="1331" spans="1:10" ht="30" x14ac:dyDescent="0.25">
      <c r="A1331" t="str">
        <f t="shared" si="20"/>
        <v>2011_jan_15</v>
      </c>
      <c r="C1331" s="22">
        <v>13257</v>
      </c>
      <c r="D1331" s="22">
        <v>2011</v>
      </c>
      <c r="E1331" s="23" t="s">
        <v>146</v>
      </c>
      <c r="F1331" s="22">
        <v>15</v>
      </c>
      <c r="G1331" s="22">
        <v>24.35</v>
      </c>
      <c r="H1331" s="22">
        <v>1</v>
      </c>
      <c r="I1331" s="22">
        <v>1</v>
      </c>
      <c r="J1331" s="23" t="s">
        <v>168</v>
      </c>
    </row>
    <row r="1332" spans="1:10" ht="30" x14ac:dyDescent="0.25">
      <c r="A1332" t="str">
        <f t="shared" si="20"/>
        <v>2011_feb_15</v>
      </c>
      <c r="C1332" s="22">
        <v>13258</v>
      </c>
      <c r="D1332" s="22">
        <v>2011</v>
      </c>
      <c r="E1332" s="23" t="s">
        <v>147</v>
      </c>
      <c r="F1332" s="22">
        <v>15</v>
      </c>
      <c r="G1332" s="22">
        <v>24.8</v>
      </c>
      <c r="H1332" s="22">
        <v>2</v>
      </c>
      <c r="I1332" s="22">
        <v>1</v>
      </c>
      <c r="J1332" s="23" t="s">
        <v>168</v>
      </c>
    </row>
    <row r="1333" spans="1:10" ht="30" x14ac:dyDescent="0.25">
      <c r="A1333" t="str">
        <f t="shared" si="20"/>
        <v>2011_mrt_15</v>
      </c>
      <c r="C1333" s="22">
        <v>13259</v>
      </c>
      <c r="D1333" s="22">
        <v>2011</v>
      </c>
      <c r="E1333" s="23" t="s">
        <v>148</v>
      </c>
      <c r="F1333" s="22">
        <v>15</v>
      </c>
      <c r="G1333" s="22">
        <v>25.6</v>
      </c>
      <c r="H1333" s="22">
        <v>3</v>
      </c>
      <c r="I1333" s="22">
        <v>1</v>
      </c>
      <c r="J1333" s="23" t="s">
        <v>168</v>
      </c>
    </row>
    <row r="1334" spans="1:10" ht="30" x14ac:dyDescent="0.25">
      <c r="A1334" t="str">
        <f t="shared" si="20"/>
        <v>2011_apr_15</v>
      </c>
      <c r="C1334" s="22">
        <v>13260</v>
      </c>
      <c r="D1334" s="22">
        <v>2011</v>
      </c>
      <c r="E1334" s="23" t="s">
        <v>149</v>
      </c>
      <c r="F1334" s="22">
        <v>15</v>
      </c>
      <c r="G1334" s="22">
        <v>26.35</v>
      </c>
      <c r="H1334" s="22">
        <v>4</v>
      </c>
      <c r="I1334" s="22">
        <v>1</v>
      </c>
      <c r="J1334" s="23" t="s">
        <v>168</v>
      </c>
    </row>
    <row r="1335" spans="1:10" ht="30" x14ac:dyDescent="0.25">
      <c r="A1335" t="str">
        <f t="shared" si="20"/>
        <v>2011_mei_15</v>
      </c>
      <c r="C1335" s="22">
        <v>13261</v>
      </c>
      <c r="D1335" s="22">
        <v>2011</v>
      </c>
      <c r="E1335" s="23" t="s">
        <v>150</v>
      </c>
      <c r="F1335" s="22">
        <v>15</v>
      </c>
      <c r="G1335" s="22">
        <v>26.55</v>
      </c>
      <c r="H1335" s="22">
        <v>5</v>
      </c>
      <c r="I1335" s="22">
        <v>1</v>
      </c>
      <c r="J1335" s="23" t="s">
        <v>168</v>
      </c>
    </row>
    <row r="1336" spans="1:10" ht="30" x14ac:dyDescent="0.25">
      <c r="A1336" t="str">
        <f t="shared" si="20"/>
        <v>2011_jun_15</v>
      </c>
      <c r="C1336" s="22">
        <v>13262</v>
      </c>
      <c r="D1336" s="22">
        <v>2011</v>
      </c>
      <c r="E1336" s="23" t="s">
        <v>151</v>
      </c>
      <c r="F1336" s="22">
        <v>15</v>
      </c>
      <c r="G1336" s="22">
        <v>26.7</v>
      </c>
      <c r="H1336" s="22">
        <v>6</v>
      </c>
      <c r="I1336" s="22">
        <v>1</v>
      </c>
      <c r="J1336" s="23" t="s">
        <v>168</v>
      </c>
    </row>
    <row r="1337" spans="1:10" ht="30" x14ac:dyDescent="0.25">
      <c r="A1337" t="str">
        <f t="shared" si="20"/>
        <v>2011_jul_15</v>
      </c>
      <c r="C1337" s="22">
        <v>13263</v>
      </c>
      <c r="D1337" s="22">
        <v>2011</v>
      </c>
      <c r="E1337" s="23" t="s">
        <v>153</v>
      </c>
      <c r="F1337" s="22">
        <v>15</v>
      </c>
      <c r="G1337" s="22">
        <v>26.8</v>
      </c>
      <c r="H1337" s="22">
        <v>7</v>
      </c>
      <c r="I1337" s="22">
        <v>1</v>
      </c>
      <c r="J1337" s="23" t="s">
        <v>168</v>
      </c>
    </row>
    <row r="1338" spans="1:10" ht="30" x14ac:dyDescent="0.25">
      <c r="A1338" t="str">
        <f t="shared" si="20"/>
        <v>2011_aug_15</v>
      </c>
      <c r="C1338" s="22">
        <v>13264</v>
      </c>
      <c r="D1338" s="22">
        <v>2011</v>
      </c>
      <c r="E1338" s="23" t="s">
        <v>154</v>
      </c>
      <c r="F1338" s="22">
        <v>15</v>
      </c>
      <c r="G1338" s="22">
        <v>26.75</v>
      </c>
      <c r="H1338" s="22">
        <v>8</v>
      </c>
      <c r="I1338" s="22">
        <v>1</v>
      </c>
      <c r="J1338" s="23" t="s">
        <v>168</v>
      </c>
    </row>
    <row r="1339" spans="1:10" ht="30" x14ac:dyDescent="0.25">
      <c r="A1339" t="str">
        <f t="shared" si="20"/>
        <v>2011_sep_15</v>
      </c>
      <c r="C1339" s="22">
        <v>13265</v>
      </c>
      <c r="D1339" s="22">
        <v>2011</v>
      </c>
      <c r="E1339" s="23" t="s">
        <v>155</v>
      </c>
      <c r="F1339" s="22">
        <v>15</v>
      </c>
      <c r="G1339" s="22">
        <v>26.55</v>
      </c>
      <c r="H1339" s="22">
        <v>9</v>
      </c>
      <c r="I1339" s="22">
        <v>1</v>
      </c>
      <c r="J1339" s="23" t="s">
        <v>168</v>
      </c>
    </row>
    <row r="1340" spans="1:10" ht="30" x14ac:dyDescent="0.25">
      <c r="A1340" t="str">
        <f t="shared" si="20"/>
        <v>2011_okt_15</v>
      </c>
      <c r="C1340" s="22">
        <v>13266</v>
      </c>
      <c r="D1340" s="22">
        <v>2011</v>
      </c>
      <c r="E1340" s="23" t="s">
        <v>156</v>
      </c>
      <c r="F1340" s="22">
        <v>15</v>
      </c>
      <c r="G1340" s="22">
        <v>26.25</v>
      </c>
      <c r="H1340" s="22">
        <v>10</v>
      </c>
      <c r="I1340" s="22">
        <v>1</v>
      </c>
      <c r="J1340" s="23" t="s">
        <v>168</v>
      </c>
    </row>
    <row r="1341" spans="1:10" ht="30" x14ac:dyDescent="0.25">
      <c r="A1341" t="str">
        <f t="shared" si="20"/>
        <v>2011_nov_15</v>
      </c>
      <c r="C1341" s="22">
        <v>13267</v>
      </c>
      <c r="D1341" s="22">
        <v>2011</v>
      </c>
      <c r="E1341" s="23" t="s">
        <v>157</v>
      </c>
      <c r="F1341" s="22">
        <v>15</v>
      </c>
      <c r="G1341" s="22">
        <v>25.9</v>
      </c>
      <c r="H1341" s="22">
        <v>11</v>
      </c>
      <c r="I1341" s="22">
        <v>1</v>
      </c>
      <c r="J1341" s="23" t="s">
        <v>168</v>
      </c>
    </row>
    <row r="1342" spans="1:10" ht="30" x14ac:dyDescent="0.25">
      <c r="A1342" t="str">
        <f t="shared" si="20"/>
        <v>2011_dec_15</v>
      </c>
      <c r="C1342" s="22">
        <v>13268</v>
      </c>
      <c r="D1342" s="22">
        <v>2011</v>
      </c>
      <c r="E1342" s="23" t="s">
        <v>158</v>
      </c>
      <c r="F1342" s="22">
        <v>15</v>
      </c>
      <c r="G1342" s="22">
        <v>25.6</v>
      </c>
      <c r="H1342" s="22">
        <v>12</v>
      </c>
      <c r="I1342" s="22">
        <v>1</v>
      </c>
      <c r="J1342" s="23" t="s">
        <v>168</v>
      </c>
    </row>
    <row r="1343" spans="1:10" ht="30" x14ac:dyDescent="0.25">
      <c r="A1343" t="str">
        <f t="shared" si="20"/>
        <v>2012_jan_15</v>
      </c>
      <c r="C1343" s="22">
        <v>13269</v>
      </c>
      <c r="D1343" s="22">
        <v>2012</v>
      </c>
      <c r="E1343" s="23" t="s">
        <v>146</v>
      </c>
      <c r="F1343" s="22">
        <v>15</v>
      </c>
      <c r="G1343" s="22">
        <v>25.5</v>
      </c>
      <c r="H1343" s="22">
        <v>1</v>
      </c>
      <c r="I1343" s="22">
        <v>1</v>
      </c>
      <c r="J1343" s="23" t="s">
        <v>168</v>
      </c>
    </row>
    <row r="1344" spans="1:10" ht="30" x14ac:dyDescent="0.25">
      <c r="A1344" t="str">
        <f t="shared" si="20"/>
        <v>2012_okt_15</v>
      </c>
      <c r="C1344" s="22">
        <v>13278</v>
      </c>
      <c r="D1344" s="22">
        <v>2012</v>
      </c>
      <c r="E1344" s="23" t="s">
        <v>156</v>
      </c>
      <c r="F1344" s="22">
        <v>15</v>
      </c>
      <c r="G1344" s="22">
        <v>0</v>
      </c>
      <c r="H1344" s="22">
        <v>10</v>
      </c>
      <c r="I1344" s="22">
        <v>1</v>
      </c>
      <c r="J1344" s="23" t="s">
        <v>168</v>
      </c>
    </row>
    <row r="1345" spans="1:10" ht="30" x14ac:dyDescent="0.25">
      <c r="A1345" t="str">
        <f t="shared" si="20"/>
        <v>2012_nov_15</v>
      </c>
      <c r="C1345" s="22">
        <v>13279</v>
      </c>
      <c r="D1345" s="22">
        <v>2012</v>
      </c>
      <c r="E1345" s="23" t="s">
        <v>157</v>
      </c>
      <c r="F1345" s="22">
        <v>15</v>
      </c>
      <c r="G1345" s="22">
        <v>0</v>
      </c>
      <c r="H1345" s="22">
        <v>11</v>
      </c>
      <c r="I1345" s="22">
        <v>1</v>
      </c>
      <c r="J1345" s="23" t="s">
        <v>168</v>
      </c>
    </row>
    <row r="1346" spans="1:10" ht="30" x14ac:dyDescent="0.25">
      <c r="A1346" t="str">
        <f t="shared" si="20"/>
        <v>2012_dec_15</v>
      </c>
      <c r="C1346" s="22">
        <v>13280</v>
      </c>
      <c r="D1346" s="22">
        <v>2012</v>
      </c>
      <c r="E1346" s="23" t="s">
        <v>158</v>
      </c>
      <c r="F1346" s="22">
        <v>15</v>
      </c>
      <c r="G1346" s="22">
        <v>0</v>
      </c>
      <c r="H1346" s="22">
        <v>12</v>
      </c>
      <c r="I1346" s="22">
        <v>1</v>
      </c>
      <c r="J1346" s="23" t="s">
        <v>168</v>
      </c>
    </row>
    <row r="1347" spans="1:10" ht="30" x14ac:dyDescent="0.25">
      <c r="A1347" t="str">
        <f t="shared" si="20"/>
        <v>2006_jan_16</v>
      </c>
      <c r="C1347" s="22">
        <v>13281</v>
      </c>
      <c r="D1347" s="22">
        <v>2006</v>
      </c>
      <c r="E1347" s="23" t="s">
        <v>146</v>
      </c>
      <c r="F1347" s="22">
        <v>16</v>
      </c>
      <c r="G1347" s="22">
        <v>24.05</v>
      </c>
      <c r="H1347" s="22">
        <v>1</v>
      </c>
      <c r="I1347" s="22">
        <v>1</v>
      </c>
      <c r="J1347" s="23" t="s">
        <v>168</v>
      </c>
    </row>
    <row r="1348" spans="1:10" ht="30" x14ac:dyDescent="0.25">
      <c r="A1348" t="str">
        <f t="shared" si="20"/>
        <v>2006_feb_16</v>
      </c>
      <c r="C1348" s="22">
        <v>13282</v>
      </c>
      <c r="D1348" s="22">
        <v>2006</v>
      </c>
      <c r="E1348" s="23" t="s">
        <v>147</v>
      </c>
      <c r="F1348" s="22">
        <v>16</v>
      </c>
      <c r="G1348" s="22">
        <v>24.2</v>
      </c>
      <c r="H1348" s="22">
        <v>2</v>
      </c>
      <c r="I1348" s="22">
        <v>1</v>
      </c>
      <c r="J1348" s="23" t="s">
        <v>168</v>
      </c>
    </row>
    <row r="1349" spans="1:10" ht="30" x14ac:dyDescent="0.25">
      <c r="A1349" t="str">
        <f t="shared" ref="A1349:A1412" si="21">D1349&amp;A$2&amp;E1349&amp;A$2&amp;F1349</f>
        <v>2006_mrt_16</v>
      </c>
      <c r="C1349" s="22">
        <v>13283</v>
      </c>
      <c r="D1349" s="22">
        <v>2006</v>
      </c>
      <c r="E1349" s="23" t="s">
        <v>148</v>
      </c>
      <c r="F1349" s="22">
        <v>16</v>
      </c>
      <c r="G1349" s="22">
        <v>24.25</v>
      </c>
      <c r="H1349" s="22">
        <v>3</v>
      </c>
      <c r="I1349" s="22">
        <v>1</v>
      </c>
      <c r="J1349" s="23" t="s">
        <v>168</v>
      </c>
    </row>
    <row r="1350" spans="1:10" ht="30" x14ac:dyDescent="0.25">
      <c r="A1350" t="str">
        <f t="shared" si="21"/>
        <v>2006_apr_16</v>
      </c>
      <c r="C1350" s="22">
        <v>13284</v>
      </c>
      <c r="D1350" s="22">
        <v>2006</v>
      </c>
      <c r="E1350" s="23" t="s">
        <v>149</v>
      </c>
      <c r="F1350" s="22">
        <v>16</v>
      </c>
      <c r="G1350" s="22">
        <v>24.25</v>
      </c>
      <c r="H1350" s="22">
        <v>4</v>
      </c>
      <c r="I1350" s="22">
        <v>1</v>
      </c>
      <c r="J1350" s="23" t="s">
        <v>168</v>
      </c>
    </row>
    <row r="1351" spans="1:10" ht="30" x14ac:dyDescent="0.25">
      <c r="A1351" t="str">
        <f t="shared" si="21"/>
        <v>2006_mei_16</v>
      </c>
      <c r="C1351" s="22">
        <v>13285</v>
      </c>
      <c r="D1351" s="22">
        <v>2006</v>
      </c>
      <c r="E1351" s="23" t="s">
        <v>150</v>
      </c>
      <c r="F1351" s="22">
        <v>16</v>
      </c>
      <c r="G1351" s="22">
        <v>24.2</v>
      </c>
      <c r="H1351" s="22">
        <v>5</v>
      </c>
      <c r="I1351" s="22">
        <v>1</v>
      </c>
      <c r="J1351" s="23" t="s">
        <v>168</v>
      </c>
    </row>
    <row r="1352" spans="1:10" ht="30" x14ac:dyDescent="0.25">
      <c r="A1352" t="str">
        <f t="shared" si="21"/>
        <v>2006_jun_16</v>
      </c>
      <c r="C1352" s="22">
        <v>13286</v>
      </c>
      <c r="D1352" s="22">
        <v>2006</v>
      </c>
      <c r="E1352" s="23" t="s">
        <v>151</v>
      </c>
      <c r="F1352" s="22">
        <v>16</v>
      </c>
      <c r="G1352" s="22">
        <v>24.25</v>
      </c>
      <c r="H1352" s="22">
        <v>6</v>
      </c>
      <c r="I1352" s="22">
        <v>1</v>
      </c>
      <c r="J1352" s="23" t="s">
        <v>168</v>
      </c>
    </row>
    <row r="1353" spans="1:10" ht="30" x14ac:dyDescent="0.25">
      <c r="A1353" t="str">
        <f t="shared" si="21"/>
        <v>2006_jul_16</v>
      </c>
      <c r="C1353" s="22">
        <v>13287</v>
      </c>
      <c r="D1353" s="22">
        <v>2006</v>
      </c>
      <c r="E1353" s="23" t="s">
        <v>153</v>
      </c>
      <c r="F1353" s="22">
        <v>16</v>
      </c>
      <c r="G1353" s="22">
        <v>24.25</v>
      </c>
      <c r="H1353" s="22">
        <v>7</v>
      </c>
      <c r="I1353" s="22">
        <v>1</v>
      </c>
      <c r="J1353" s="23" t="s">
        <v>168</v>
      </c>
    </row>
    <row r="1354" spans="1:10" ht="30" x14ac:dyDescent="0.25">
      <c r="A1354" t="str">
        <f t="shared" si="21"/>
        <v>2006_aug_16</v>
      </c>
      <c r="C1354" s="22">
        <v>13288</v>
      </c>
      <c r="D1354" s="22">
        <v>2006</v>
      </c>
      <c r="E1354" s="23" t="s">
        <v>154</v>
      </c>
      <c r="F1354" s="22">
        <v>16</v>
      </c>
      <c r="G1354" s="22">
        <v>24.3</v>
      </c>
      <c r="H1354" s="22">
        <v>8</v>
      </c>
      <c r="I1354" s="22">
        <v>1</v>
      </c>
      <c r="J1354" s="23" t="s">
        <v>168</v>
      </c>
    </row>
    <row r="1355" spans="1:10" ht="30" x14ac:dyDescent="0.25">
      <c r="A1355" t="str">
        <f t="shared" si="21"/>
        <v>2006_sep_16</v>
      </c>
      <c r="C1355" s="22">
        <v>13289</v>
      </c>
      <c r="D1355" s="22">
        <v>2006</v>
      </c>
      <c r="E1355" s="23" t="s">
        <v>155</v>
      </c>
      <c r="F1355" s="22">
        <v>16</v>
      </c>
      <c r="G1355" s="22">
        <v>24.6</v>
      </c>
      <c r="H1355" s="22">
        <v>9</v>
      </c>
      <c r="I1355" s="22">
        <v>1</v>
      </c>
      <c r="J1355" s="23" t="s">
        <v>168</v>
      </c>
    </row>
    <row r="1356" spans="1:10" ht="30" x14ac:dyDescent="0.25">
      <c r="A1356" t="str">
        <f t="shared" si="21"/>
        <v>2006_okt_16</v>
      </c>
      <c r="C1356" s="22">
        <v>13290</v>
      </c>
      <c r="D1356" s="22">
        <v>2006</v>
      </c>
      <c r="E1356" s="23" t="s">
        <v>156</v>
      </c>
      <c r="F1356" s="22">
        <v>16</v>
      </c>
      <c r="G1356" s="22">
        <v>24.8</v>
      </c>
      <c r="H1356" s="22">
        <v>10</v>
      </c>
      <c r="I1356" s="22">
        <v>1</v>
      </c>
      <c r="J1356" s="23" t="s">
        <v>168</v>
      </c>
    </row>
    <row r="1357" spans="1:10" ht="30" x14ac:dyDescent="0.25">
      <c r="A1357" t="str">
        <f t="shared" si="21"/>
        <v>2006_nov_16</v>
      </c>
      <c r="C1357" s="22">
        <v>13291</v>
      </c>
      <c r="D1357" s="22">
        <v>2006</v>
      </c>
      <c r="E1357" s="23" t="s">
        <v>157</v>
      </c>
      <c r="F1357" s="22">
        <v>16</v>
      </c>
      <c r="G1357" s="22">
        <v>25.25</v>
      </c>
      <c r="H1357" s="22">
        <v>11</v>
      </c>
      <c r="I1357" s="22">
        <v>1</v>
      </c>
      <c r="J1357" s="23" t="s">
        <v>168</v>
      </c>
    </row>
    <row r="1358" spans="1:10" ht="30" x14ac:dyDescent="0.25">
      <c r="A1358" t="str">
        <f t="shared" si="21"/>
        <v>2006_dec_16</v>
      </c>
      <c r="C1358" s="22">
        <v>13292</v>
      </c>
      <c r="D1358" s="22">
        <v>2006</v>
      </c>
      <c r="E1358" s="23" t="s">
        <v>158</v>
      </c>
      <c r="F1358" s="22">
        <v>16</v>
      </c>
      <c r="G1358" s="22">
        <v>25.65</v>
      </c>
      <c r="H1358" s="22">
        <v>12</v>
      </c>
      <c r="I1358" s="22">
        <v>1</v>
      </c>
      <c r="J1358" s="23" t="s">
        <v>168</v>
      </c>
    </row>
    <row r="1359" spans="1:10" ht="30" x14ac:dyDescent="0.25">
      <c r="A1359" t="str">
        <f t="shared" si="21"/>
        <v>2007_jan_16</v>
      </c>
      <c r="C1359" s="22">
        <v>13293</v>
      </c>
      <c r="D1359" s="22">
        <v>2007</v>
      </c>
      <c r="E1359" s="23" t="s">
        <v>146</v>
      </c>
      <c r="F1359" s="22">
        <v>16</v>
      </c>
      <c r="G1359" s="22">
        <v>26</v>
      </c>
      <c r="H1359" s="22">
        <v>1</v>
      </c>
      <c r="I1359" s="22">
        <v>1</v>
      </c>
      <c r="J1359" s="23" t="s">
        <v>168</v>
      </c>
    </row>
    <row r="1360" spans="1:10" ht="30" x14ac:dyDescent="0.25">
      <c r="A1360" t="str">
        <f t="shared" si="21"/>
        <v>2007_feb_16</v>
      </c>
      <c r="C1360" s="22">
        <v>13294</v>
      </c>
      <c r="D1360" s="22">
        <v>2007</v>
      </c>
      <c r="E1360" s="23" t="s">
        <v>147</v>
      </c>
      <c r="F1360" s="22">
        <v>16</v>
      </c>
      <c r="G1360" s="22">
        <v>26.35</v>
      </c>
      <c r="H1360" s="22">
        <v>2</v>
      </c>
      <c r="I1360" s="22">
        <v>1</v>
      </c>
      <c r="J1360" s="23" t="s">
        <v>168</v>
      </c>
    </row>
    <row r="1361" spans="1:10" ht="30" x14ac:dyDescent="0.25">
      <c r="A1361" t="str">
        <f t="shared" si="21"/>
        <v>2007_mrt_16</v>
      </c>
      <c r="C1361" s="22">
        <v>13295</v>
      </c>
      <c r="D1361" s="22">
        <v>2007</v>
      </c>
      <c r="E1361" s="23" t="s">
        <v>148</v>
      </c>
      <c r="F1361" s="22">
        <v>16</v>
      </c>
      <c r="G1361" s="22">
        <v>26.75</v>
      </c>
      <c r="H1361" s="22">
        <v>3</v>
      </c>
      <c r="I1361" s="22">
        <v>1</v>
      </c>
      <c r="J1361" s="23" t="s">
        <v>168</v>
      </c>
    </row>
    <row r="1362" spans="1:10" ht="30" x14ac:dyDescent="0.25">
      <c r="A1362" t="str">
        <f t="shared" si="21"/>
        <v>2007_apr_16</v>
      </c>
      <c r="C1362" s="22">
        <v>13296</v>
      </c>
      <c r="D1362" s="22">
        <v>2007</v>
      </c>
      <c r="E1362" s="23" t="s">
        <v>149</v>
      </c>
      <c r="F1362" s="22">
        <v>16</v>
      </c>
      <c r="G1362" s="22">
        <v>27.1</v>
      </c>
      <c r="H1362" s="22">
        <v>4</v>
      </c>
      <c r="I1362" s="22">
        <v>1</v>
      </c>
      <c r="J1362" s="23" t="s">
        <v>168</v>
      </c>
    </row>
    <row r="1363" spans="1:10" ht="30" x14ac:dyDescent="0.25">
      <c r="A1363" t="str">
        <f t="shared" si="21"/>
        <v>2007_mei_16</v>
      </c>
      <c r="C1363" s="22">
        <v>13297</v>
      </c>
      <c r="D1363" s="22">
        <v>2007</v>
      </c>
      <c r="E1363" s="23" t="s">
        <v>150</v>
      </c>
      <c r="F1363" s="22">
        <v>16</v>
      </c>
      <c r="G1363" s="22">
        <v>27.4</v>
      </c>
      <c r="H1363" s="22">
        <v>5</v>
      </c>
      <c r="I1363" s="22">
        <v>1</v>
      </c>
      <c r="J1363" s="23" t="s">
        <v>168</v>
      </c>
    </row>
    <row r="1364" spans="1:10" ht="30" x14ac:dyDescent="0.25">
      <c r="A1364" t="str">
        <f t="shared" si="21"/>
        <v>2007_jun_16</v>
      </c>
      <c r="C1364" s="22">
        <v>13298</v>
      </c>
      <c r="D1364" s="22">
        <v>2007</v>
      </c>
      <c r="E1364" s="23" t="s">
        <v>151</v>
      </c>
      <c r="F1364" s="22">
        <v>16</v>
      </c>
      <c r="G1364" s="22">
        <v>27.6</v>
      </c>
      <c r="H1364" s="22">
        <v>6</v>
      </c>
      <c r="I1364" s="22">
        <v>1</v>
      </c>
      <c r="J1364" s="23" t="s">
        <v>168</v>
      </c>
    </row>
    <row r="1365" spans="1:10" ht="30" x14ac:dyDescent="0.25">
      <c r="A1365" t="str">
        <f t="shared" si="21"/>
        <v>2007_jul_16</v>
      </c>
      <c r="C1365" s="22">
        <v>13299</v>
      </c>
      <c r="D1365" s="22">
        <v>2007</v>
      </c>
      <c r="E1365" s="23" t="s">
        <v>153</v>
      </c>
      <c r="F1365" s="22">
        <v>16</v>
      </c>
      <c r="G1365" s="22">
        <v>27.9</v>
      </c>
      <c r="H1365" s="22">
        <v>7</v>
      </c>
      <c r="I1365" s="22">
        <v>1</v>
      </c>
      <c r="J1365" s="23" t="s">
        <v>168</v>
      </c>
    </row>
    <row r="1366" spans="1:10" ht="30" x14ac:dyDescent="0.25">
      <c r="A1366" t="str">
        <f t="shared" si="21"/>
        <v>2007_aug_16</v>
      </c>
      <c r="C1366" s="22">
        <v>13300</v>
      </c>
      <c r="D1366" s="22">
        <v>2007</v>
      </c>
      <c r="E1366" s="23" t="s">
        <v>154</v>
      </c>
      <c r="F1366" s="22">
        <v>16</v>
      </c>
      <c r="G1366" s="22">
        <v>28.6</v>
      </c>
      <c r="H1366" s="22">
        <v>8</v>
      </c>
      <c r="I1366" s="22">
        <v>1</v>
      </c>
      <c r="J1366" s="23" t="s">
        <v>168</v>
      </c>
    </row>
    <row r="1367" spans="1:10" ht="30" x14ac:dyDescent="0.25">
      <c r="A1367" t="str">
        <f t="shared" si="21"/>
        <v>2007_sep_16</v>
      </c>
      <c r="C1367" s="22">
        <v>13301</v>
      </c>
      <c r="D1367" s="22">
        <v>2007</v>
      </c>
      <c r="E1367" s="23" t="s">
        <v>155</v>
      </c>
      <c r="F1367" s="22">
        <v>16</v>
      </c>
      <c r="G1367" s="22">
        <v>29.8</v>
      </c>
      <c r="H1367" s="22">
        <v>9</v>
      </c>
      <c r="I1367" s="22">
        <v>1</v>
      </c>
      <c r="J1367" s="23" t="s">
        <v>168</v>
      </c>
    </row>
    <row r="1368" spans="1:10" ht="30" x14ac:dyDescent="0.25">
      <c r="A1368" t="str">
        <f t="shared" si="21"/>
        <v>2007_okt_16</v>
      </c>
      <c r="C1368" s="22">
        <v>13302</v>
      </c>
      <c r="D1368" s="22">
        <v>2007</v>
      </c>
      <c r="E1368" s="23" t="s">
        <v>156</v>
      </c>
      <c r="F1368" s="22">
        <v>16</v>
      </c>
      <c r="G1368" s="22">
        <v>31.4</v>
      </c>
      <c r="H1368" s="22">
        <v>10</v>
      </c>
      <c r="I1368" s="22">
        <v>1</v>
      </c>
      <c r="J1368" s="23" t="s">
        <v>168</v>
      </c>
    </row>
    <row r="1369" spans="1:10" ht="30" x14ac:dyDescent="0.25">
      <c r="A1369" t="str">
        <f t="shared" si="21"/>
        <v>2007_nov_16</v>
      </c>
      <c r="C1369" s="22">
        <v>13303</v>
      </c>
      <c r="D1369" s="22">
        <v>2007</v>
      </c>
      <c r="E1369" s="23" t="s">
        <v>157</v>
      </c>
      <c r="F1369" s="22">
        <v>16</v>
      </c>
      <c r="G1369" s="22">
        <v>32.6</v>
      </c>
      <c r="H1369" s="22">
        <v>11</v>
      </c>
      <c r="I1369" s="22">
        <v>1</v>
      </c>
      <c r="J1369" s="23" t="s">
        <v>168</v>
      </c>
    </row>
    <row r="1370" spans="1:10" ht="30" x14ac:dyDescent="0.25">
      <c r="A1370" t="str">
        <f t="shared" si="21"/>
        <v>2007_dec_16</v>
      </c>
      <c r="C1370" s="22">
        <v>13304</v>
      </c>
      <c r="D1370" s="22">
        <v>2007</v>
      </c>
      <c r="E1370" s="23" t="s">
        <v>158</v>
      </c>
      <c r="F1370" s="22">
        <v>16</v>
      </c>
      <c r="G1370" s="22">
        <v>33.1</v>
      </c>
      <c r="H1370" s="22">
        <v>12</v>
      </c>
      <c r="I1370" s="22">
        <v>1</v>
      </c>
      <c r="J1370" s="23" t="s">
        <v>168</v>
      </c>
    </row>
    <row r="1371" spans="1:10" ht="30" x14ac:dyDescent="0.25">
      <c r="A1371" t="str">
        <f t="shared" si="21"/>
        <v>2008_jan_16</v>
      </c>
      <c r="C1371" s="22">
        <v>13305</v>
      </c>
      <c r="D1371" s="22">
        <v>2008</v>
      </c>
      <c r="E1371" s="23" t="s">
        <v>146</v>
      </c>
      <c r="F1371" s="22">
        <v>16</v>
      </c>
      <c r="G1371" s="22">
        <v>33.35</v>
      </c>
      <c r="H1371" s="22">
        <v>1</v>
      </c>
      <c r="I1371" s="22">
        <v>1</v>
      </c>
      <c r="J1371" s="23" t="s">
        <v>168</v>
      </c>
    </row>
    <row r="1372" spans="1:10" ht="30" x14ac:dyDescent="0.25">
      <c r="A1372" t="str">
        <f t="shared" si="21"/>
        <v>2008_feb_16</v>
      </c>
      <c r="C1372" s="22">
        <v>13306</v>
      </c>
      <c r="D1372" s="22">
        <v>2008</v>
      </c>
      <c r="E1372" s="23" t="s">
        <v>147</v>
      </c>
      <c r="F1372" s="22">
        <v>16</v>
      </c>
      <c r="G1372" s="22">
        <v>33.75</v>
      </c>
      <c r="H1372" s="22">
        <v>2</v>
      </c>
      <c r="I1372" s="22">
        <v>1</v>
      </c>
      <c r="J1372" s="23" t="s">
        <v>168</v>
      </c>
    </row>
    <row r="1373" spans="1:10" ht="30" x14ac:dyDescent="0.25">
      <c r="A1373" t="str">
        <f t="shared" si="21"/>
        <v>2008_mrt_16</v>
      </c>
      <c r="C1373" s="22">
        <v>13307</v>
      </c>
      <c r="D1373" s="22">
        <v>2008</v>
      </c>
      <c r="E1373" s="23" t="s">
        <v>148</v>
      </c>
      <c r="F1373" s="22">
        <v>16</v>
      </c>
      <c r="G1373" s="22">
        <v>34.200000000000003</v>
      </c>
      <c r="H1373" s="22">
        <v>3</v>
      </c>
      <c r="I1373" s="22">
        <v>1</v>
      </c>
      <c r="J1373" s="23" t="s">
        <v>168</v>
      </c>
    </row>
    <row r="1374" spans="1:10" ht="30" x14ac:dyDescent="0.25">
      <c r="A1374" t="str">
        <f t="shared" si="21"/>
        <v>2008_apr_16</v>
      </c>
      <c r="C1374" s="22">
        <v>13308</v>
      </c>
      <c r="D1374" s="22">
        <v>2008</v>
      </c>
      <c r="E1374" s="23" t="s">
        <v>149</v>
      </c>
      <c r="F1374" s="22">
        <v>16</v>
      </c>
      <c r="G1374" s="22">
        <v>34.6</v>
      </c>
      <c r="H1374" s="22">
        <v>4</v>
      </c>
      <c r="I1374" s="22">
        <v>1</v>
      </c>
      <c r="J1374" s="23" t="s">
        <v>168</v>
      </c>
    </row>
    <row r="1375" spans="1:10" ht="30" x14ac:dyDescent="0.25">
      <c r="A1375" t="str">
        <f t="shared" si="21"/>
        <v>2008_mei_16</v>
      </c>
      <c r="C1375" s="22">
        <v>13309</v>
      </c>
      <c r="D1375" s="22">
        <v>2008</v>
      </c>
      <c r="E1375" s="23" t="s">
        <v>150</v>
      </c>
      <c r="F1375" s="22">
        <v>16</v>
      </c>
      <c r="G1375" s="22">
        <v>34.75</v>
      </c>
      <c r="H1375" s="22">
        <v>5</v>
      </c>
      <c r="I1375" s="22">
        <v>1</v>
      </c>
      <c r="J1375" s="23" t="s">
        <v>168</v>
      </c>
    </row>
    <row r="1376" spans="1:10" ht="30" x14ac:dyDescent="0.25">
      <c r="A1376" t="str">
        <f t="shared" si="21"/>
        <v>2008_jun_16</v>
      </c>
      <c r="C1376" s="22">
        <v>13310</v>
      </c>
      <c r="D1376" s="22">
        <v>2008</v>
      </c>
      <c r="E1376" s="23" t="s">
        <v>151</v>
      </c>
      <c r="F1376" s="22">
        <v>16</v>
      </c>
      <c r="G1376" s="22">
        <v>34.799999999999997</v>
      </c>
      <c r="H1376" s="22">
        <v>6</v>
      </c>
      <c r="I1376" s="22">
        <v>1</v>
      </c>
      <c r="J1376" s="23" t="s">
        <v>168</v>
      </c>
    </row>
    <row r="1377" spans="1:10" ht="30" x14ac:dyDescent="0.25">
      <c r="A1377" t="str">
        <f t="shared" si="21"/>
        <v>2008_jul_16</v>
      </c>
      <c r="C1377" s="22">
        <v>13311</v>
      </c>
      <c r="D1377" s="22">
        <v>2008</v>
      </c>
      <c r="E1377" s="23" t="s">
        <v>153</v>
      </c>
      <c r="F1377" s="22">
        <v>16</v>
      </c>
      <c r="G1377" s="22">
        <v>34.799999999999997</v>
      </c>
      <c r="H1377" s="22">
        <v>7</v>
      </c>
      <c r="I1377" s="22">
        <v>1</v>
      </c>
      <c r="J1377" s="23" t="s">
        <v>168</v>
      </c>
    </row>
    <row r="1378" spans="1:10" ht="30" x14ac:dyDescent="0.25">
      <c r="A1378" t="str">
        <f t="shared" si="21"/>
        <v>2008_aug_16</v>
      </c>
      <c r="C1378" s="22">
        <v>13312</v>
      </c>
      <c r="D1378" s="22">
        <v>2008</v>
      </c>
      <c r="E1378" s="23" t="s">
        <v>154</v>
      </c>
      <c r="F1378" s="22">
        <v>16</v>
      </c>
      <c r="G1378" s="22">
        <v>34.5</v>
      </c>
      <c r="H1378" s="22">
        <v>8</v>
      </c>
      <c r="I1378" s="22">
        <v>1</v>
      </c>
      <c r="J1378" s="23" t="s">
        <v>168</v>
      </c>
    </row>
    <row r="1379" spans="1:10" ht="30" x14ac:dyDescent="0.25">
      <c r="A1379" t="str">
        <f t="shared" si="21"/>
        <v>2008_sep_16</v>
      </c>
      <c r="C1379" s="22">
        <v>13313</v>
      </c>
      <c r="D1379" s="22">
        <v>2008</v>
      </c>
      <c r="E1379" s="23" t="s">
        <v>155</v>
      </c>
      <c r="F1379" s="22">
        <v>16</v>
      </c>
      <c r="G1379" s="22">
        <v>33.700000000000003</v>
      </c>
      <c r="H1379" s="22">
        <v>9</v>
      </c>
      <c r="I1379" s="22">
        <v>1</v>
      </c>
      <c r="J1379" s="23" t="s">
        <v>168</v>
      </c>
    </row>
    <row r="1380" spans="1:10" ht="30" x14ac:dyDescent="0.25">
      <c r="A1380" t="str">
        <f t="shared" si="21"/>
        <v>2008_okt_16</v>
      </c>
      <c r="C1380" s="22">
        <v>13314</v>
      </c>
      <c r="D1380" s="22">
        <v>2008</v>
      </c>
      <c r="E1380" s="23" t="s">
        <v>156</v>
      </c>
      <c r="F1380" s="22">
        <v>16</v>
      </c>
      <c r="G1380" s="22">
        <v>32.75</v>
      </c>
      <c r="H1380" s="22">
        <v>10</v>
      </c>
      <c r="I1380" s="22">
        <v>1</v>
      </c>
      <c r="J1380" s="23" t="s">
        <v>168</v>
      </c>
    </row>
    <row r="1381" spans="1:10" ht="30" x14ac:dyDescent="0.25">
      <c r="A1381" t="str">
        <f t="shared" si="21"/>
        <v>2008_nov_16</v>
      </c>
      <c r="C1381" s="22">
        <v>13315</v>
      </c>
      <c r="D1381" s="22">
        <v>2008</v>
      </c>
      <c r="E1381" s="23" t="s">
        <v>157</v>
      </c>
      <c r="F1381" s="22">
        <v>16</v>
      </c>
      <c r="G1381" s="22">
        <v>31.55</v>
      </c>
      <c r="H1381" s="22">
        <v>11</v>
      </c>
      <c r="I1381" s="22">
        <v>1</v>
      </c>
      <c r="J1381" s="23" t="s">
        <v>168</v>
      </c>
    </row>
    <row r="1382" spans="1:10" ht="30" x14ac:dyDescent="0.25">
      <c r="A1382" t="str">
        <f t="shared" si="21"/>
        <v>2008_dec_16</v>
      </c>
      <c r="C1382" s="22">
        <v>13316</v>
      </c>
      <c r="D1382" s="22">
        <v>2008</v>
      </c>
      <c r="E1382" s="23" t="s">
        <v>158</v>
      </c>
      <c r="F1382" s="22">
        <v>16</v>
      </c>
      <c r="G1382" s="22">
        <v>30.7</v>
      </c>
      <c r="H1382" s="22">
        <v>12</v>
      </c>
      <c r="I1382" s="22">
        <v>1</v>
      </c>
      <c r="J1382" s="23" t="s">
        <v>168</v>
      </c>
    </row>
    <row r="1383" spans="1:10" ht="30" x14ac:dyDescent="0.25">
      <c r="A1383" t="str">
        <f t="shared" si="21"/>
        <v>2009_jan_16</v>
      </c>
      <c r="C1383" s="22">
        <v>13317</v>
      </c>
      <c r="D1383" s="22">
        <v>2009</v>
      </c>
      <c r="E1383" s="23" t="s">
        <v>146</v>
      </c>
      <c r="F1383" s="22">
        <v>16</v>
      </c>
      <c r="G1383" s="22">
        <v>29.85</v>
      </c>
      <c r="H1383" s="22">
        <v>1</v>
      </c>
      <c r="I1383" s="22">
        <v>1</v>
      </c>
      <c r="J1383" s="23" t="s">
        <v>168</v>
      </c>
    </row>
    <row r="1384" spans="1:10" ht="30" x14ac:dyDescent="0.25">
      <c r="A1384" t="str">
        <f t="shared" si="21"/>
        <v>2009_feb_16</v>
      </c>
      <c r="C1384" s="22">
        <v>13318</v>
      </c>
      <c r="D1384" s="22">
        <v>2009</v>
      </c>
      <c r="E1384" s="23" t="s">
        <v>147</v>
      </c>
      <c r="F1384" s="22">
        <v>16</v>
      </c>
      <c r="G1384" s="22">
        <v>29.55</v>
      </c>
      <c r="H1384" s="22">
        <v>2</v>
      </c>
      <c r="I1384" s="22">
        <v>1</v>
      </c>
      <c r="J1384" s="23" t="s">
        <v>168</v>
      </c>
    </row>
    <row r="1385" spans="1:10" ht="30" x14ac:dyDescent="0.25">
      <c r="A1385" t="str">
        <f t="shared" si="21"/>
        <v>2009_mrt_16</v>
      </c>
      <c r="C1385" s="22">
        <v>13319</v>
      </c>
      <c r="D1385" s="22">
        <v>2009</v>
      </c>
      <c r="E1385" s="23" t="s">
        <v>148</v>
      </c>
      <c r="F1385" s="22">
        <v>16</v>
      </c>
      <c r="G1385" s="22">
        <v>29.2</v>
      </c>
      <c r="H1385" s="22">
        <v>3</v>
      </c>
      <c r="I1385" s="22">
        <v>1</v>
      </c>
      <c r="J1385" s="23" t="s">
        <v>168</v>
      </c>
    </row>
    <row r="1386" spans="1:10" ht="30" x14ac:dyDescent="0.25">
      <c r="A1386" t="str">
        <f t="shared" si="21"/>
        <v>2009_apr_16</v>
      </c>
      <c r="C1386" s="22">
        <v>13320</v>
      </c>
      <c r="D1386" s="22">
        <v>2009</v>
      </c>
      <c r="E1386" s="23" t="s">
        <v>149</v>
      </c>
      <c r="F1386" s="22">
        <v>16</v>
      </c>
      <c r="G1386" s="22">
        <v>29</v>
      </c>
      <c r="H1386" s="22">
        <v>4</v>
      </c>
      <c r="I1386" s="22">
        <v>1</v>
      </c>
      <c r="J1386" s="23" t="s">
        <v>168</v>
      </c>
    </row>
    <row r="1387" spans="1:10" ht="30" x14ac:dyDescent="0.25">
      <c r="A1387" t="str">
        <f t="shared" si="21"/>
        <v>2009_mei_16</v>
      </c>
      <c r="C1387" s="22">
        <v>13321</v>
      </c>
      <c r="D1387" s="22">
        <v>2009</v>
      </c>
      <c r="E1387" s="23" t="s">
        <v>150</v>
      </c>
      <c r="F1387" s="22">
        <v>16</v>
      </c>
      <c r="G1387" s="22">
        <v>28.75</v>
      </c>
      <c r="H1387" s="22">
        <v>5</v>
      </c>
      <c r="I1387" s="22">
        <v>1</v>
      </c>
      <c r="J1387" s="23" t="s">
        <v>168</v>
      </c>
    </row>
    <row r="1388" spans="1:10" ht="30" x14ac:dyDescent="0.25">
      <c r="A1388" t="str">
        <f t="shared" si="21"/>
        <v>2009_jun_16</v>
      </c>
      <c r="C1388" s="22">
        <v>13322</v>
      </c>
      <c r="D1388" s="22">
        <v>2009</v>
      </c>
      <c r="E1388" s="23" t="s">
        <v>151</v>
      </c>
      <c r="F1388" s="22">
        <v>16</v>
      </c>
      <c r="G1388" s="22">
        <v>28.75</v>
      </c>
      <c r="H1388" s="22">
        <v>6</v>
      </c>
      <c r="I1388" s="22">
        <v>1</v>
      </c>
      <c r="J1388" s="23" t="s">
        <v>168</v>
      </c>
    </row>
    <row r="1389" spans="1:10" ht="30" x14ac:dyDescent="0.25">
      <c r="A1389" t="str">
        <f t="shared" si="21"/>
        <v>2009_jul_16</v>
      </c>
      <c r="C1389" s="22">
        <v>13323</v>
      </c>
      <c r="D1389" s="22">
        <v>2009</v>
      </c>
      <c r="E1389" s="23" t="s">
        <v>153</v>
      </c>
      <c r="F1389" s="22">
        <v>16</v>
      </c>
      <c r="G1389" s="22">
        <v>28.85</v>
      </c>
      <c r="H1389" s="22">
        <v>7</v>
      </c>
      <c r="I1389" s="22">
        <v>1</v>
      </c>
      <c r="J1389" s="23" t="s">
        <v>168</v>
      </c>
    </row>
    <row r="1390" spans="1:10" ht="30" x14ac:dyDescent="0.25">
      <c r="A1390" t="str">
        <f t="shared" si="21"/>
        <v>2009_aug_16</v>
      </c>
      <c r="C1390" s="22">
        <v>13324</v>
      </c>
      <c r="D1390" s="22">
        <v>2009</v>
      </c>
      <c r="E1390" s="23" t="s">
        <v>154</v>
      </c>
      <c r="F1390" s="22">
        <v>16</v>
      </c>
      <c r="G1390" s="22">
        <v>28.65</v>
      </c>
      <c r="H1390" s="22">
        <v>8</v>
      </c>
      <c r="I1390" s="22">
        <v>1</v>
      </c>
      <c r="J1390" s="23" t="s">
        <v>168</v>
      </c>
    </row>
    <row r="1391" spans="1:10" ht="30" x14ac:dyDescent="0.25">
      <c r="A1391" t="str">
        <f t="shared" si="21"/>
        <v>2009_sep_16</v>
      </c>
      <c r="C1391" s="22">
        <v>13325</v>
      </c>
      <c r="D1391" s="22">
        <v>2009</v>
      </c>
      <c r="E1391" s="23" t="s">
        <v>155</v>
      </c>
      <c r="F1391" s="22">
        <v>16</v>
      </c>
      <c r="G1391" s="22">
        <v>28.25</v>
      </c>
      <c r="H1391" s="22">
        <v>9</v>
      </c>
      <c r="I1391" s="22">
        <v>1</v>
      </c>
      <c r="J1391" s="23" t="s">
        <v>168</v>
      </c>
    </row>
    <row r="1392" spans="1:10" ht="30" x14ac:dyDescent="0.25">
      <c r="A1392" t="str">
        <f t="shared" si="21"/>
        <v>2009_okt_16</v>
      </c>
      <c r="C1392" s="22">
        <v>13326</v>
      </c>
      <c r="D1392" s="22">
        <v>2009</v>
      </c>
      <c r="E1392" s="23" t="s">
        <v>156</v>
      </c>
      <c r="F1392" s="22">
        <v>16</v>
      </c>
      <c r="G1392" s="22">
        <v>27.9</v>
      </c>
      <c r="H1392" s="22">
        <v>10</v>
      </c>
      <c r="I1392" s="22">
        <v>1</v>
      </c>
      <c r="J1392" s="23" t="s">
        <v>168</v>
      </c>
    </row>
    <row r="1393" spans="1:10" ht="30" x14ac:dyDescent="0.25">
      <c r="A1393" t="str">
        <f t="shared" si="21"/>
        <v>2009_nov_16</v>
      </c>
      <c r="C1393" s="22">
        <v>13327</v>
      </c>
      <c r="D1393" s="22">
        <v>2009</v>
      </c>
      <c r="E1393" s="23" t="s">
        <v>157</v>
      </c>
      <c r="F1393" s="22">
        <v>16</v>
      </c>
      <c r="G1393" s="22">
        <v>27.8</v>
      </c>
      <c r="H1393" s="22">
        <v>11</v>
      </c>
      <c r="I1393" s="22">
        <v>1</v>
      </c>
      <c r="J1393" s="23" t="s">
        <v>168</v>
      </c>
    </row>
    <row r="1394" spans="1:10" ht="30" x14ac:dyDescent="0.25">
      <c r="A1394" t="str">
        <f t="shared" si="21"/>
        <v>2009_dec_16</v>
      </c>
      <c r="C1394" s="22">
        <v>13328</v>
      </c>
      <c r="D1394" s="22">
        <v>2009</v>
      </c>
      <c r="E1394" s="23" t="s">
        <v>158</v>
      </c>
      <c r="F1394" s="22">
        <v>16</v>
      </c>
      <c r="G1394" s="22">
        <v>27.7</v>
      </c>
      <c r="H1394" s="22">
        <v>12</v>
      </c>
      <c r="I1394" s="22">
        <v>1</v>
      </c>
      <c r="J1394" s="23" t="s">
        <v>168</v>
      </c>
    </row>
    <row r="1395" spans="1:10" ht="30" x14ac:dyDescent="0.25">
      <c r="A1395" t="str">
        <f t="shared" si="21"/>
        <v>2010_jan_16</v>
      </c>
      <c r="C1395" s="22">
        <v>13329</v>
      </c>
      <c r="D1395" s="22">
        <v>2010</v>
      </c>
      <c r="E1395" s="23" t="s">
        <v>146</v>
      </c>
      <c r="F1395" s="22">
        <v>16</v>
      </c>
      <c r="G1395" s="22">
        <v>27.75</v>
      </c>
      <c r="H1395" s="22">
        <v>1</v>
      </c>
      <c r="I1395" s="22">
        <v>1</v>
      </c>
      <c r="J1395" s="23" t="s">
        <v>168</v>
      </c>
    </row>
    <row r="1396" spans="1:10" ht="30" x14ac:dyDescent="0.25">
      <c r="A1396" t="str">
        <f t="shared" si="21"/>
        <v>2010_feb_16</v>
      </c>
      <c r="C1396" s="22">
        <v>13330</v>
      </c>
      <c r="D1396" s="22">
        <v>2010</v>
      </c>
      <c r="E1396" s="23" t="s">
        <v>147</v>
      </c>
      <c r="F1396" s="22">
        <v>16</v>
      </c>
      <c r="G1396" s="22">
        <v>27.9</v>
      </c>
      <c r="H1396" s="22">
        <v>2</v>
      </c>
      <c r="I1396" s="22">
        <v>1</v>
      </c>
      <c r="J1396" s="23" t="s">
        <v>168</v>
      </c>
    </row>
    <row r="1397" spans="1:10" ht="30" x14ac:dyDescent="0.25">
      <c r="A1397" t="str">
        <f t="shared" si="21"/>
        <v>2010_mrt_16</v>
      </c>
      <c r="C1397" s="22">
        <v>13331</v>
      </c>
      <c r="D1397" s="22">
        <v>2010</v>
      </c>
      <c r="E1397" s="23" t="s">
        <v>148</v>
      </c>
      <c r="F1397" s="22">
        <v>16</v>
      </c>
      <c r="G1397" s="22">
        <v>27.9</v>
      </c>
      <c r="H1397" s="22">
        <v>3</v>
      </c>
      <c r="I1397" s="22">
        <v>1</v>
      </c>
      <c r="J1397" s="23" t="s">
        <v>168</v>
      </c>
    </row>
    <row r="1398" spans="1:10" ht="30" x14ac:dyDescent="0.25">
      <c r="A1398" t="str">
        <f t="shared" si="21"/>
        <v>2010_apr_16</v>
      </c>
      <c r="C1398" s="22">
        <v>13332</v>
      </c>
      <c r="D1398" s="22">
        <v>2010</v>
      </c>
      <c r="E1398" s="23" t="s">
        <v>149</v>
      </c>
      <c r="F1398" s="22">
        <v>16</v>
      </c>
      <c r="G1398" s="22">
        <v>27.9</v>
      </c>
      <c r="H1398" s="22">
        <v>4</v>
      </c>
      <c r="I1398" s="22">
        <v>1</v>
      </c>
      <c r="J1398" s="23" t="s">
        <v>168</v>
      </c>
    </row>
    <row r="1399" spans="1:10" ht="30" x14ac:dyDescent="0.25">
      <c r="A1399" t="str">
        <f t="shared" si="21"/>
        <v>2010_mei_16</v>
      </c>
      <c r="C1399" s="22">
        <v>13333</v>
      </c>
      <c r="D1399" s="22">
        <v>2010</v>
      </c>
      <c r="E1399" s="23" t="s">
        <v>150</v>
      </c>
      <c r="F1399" s="22">
        <v>16</v>
      </c>
      <c r="G1399" s="22">
        <v>27.9</v>
      </c>
      <c r="H1399" s="22">
        <v>5</v>
      </c>
      <c r="I1399" s="22">
        <v>1</v>
      </c>
      <c r="J1399" s="23" t="s">
        <v>168</v>
      </c>
    </row>
    <row r="1400" spans="1:10" ht="30" x14ac:dyDescent="0.25">
      <c r="A1400" t="str">
        <f t="shared" si="21"/>
        <v>2010_jun_16</v>
      </c>
      <c r="C1400" s="22">
        <v>13334</v>
      </c>
      <c r="D1400" s="22">
        <v>2010</v>
      </c>
      <c r="E1400" s="23" t="s">
        <v>151</v>
      </c>
      <c r="F1400" s="22">
        <v>16</v>
      </c>
      <c r="G1400" s="22">
        <v>28.25</v>
      </c>
      <c r="H1400" s="22">
        <v>6</v>
      </c>
      <c r="I1400" s="22">
        <v>1</v>
      </c>
      <c r="J1400" s="23" t="s">
        <v>168</v>
      </c>
    </row>
    <row r="1401" spans="1:10" ht="30" x14ac:dyDescent="0.25">
      <c r="A1401" t="str">
        <f t="shared" si="21"/>
        <v>2010_jul_16</v>
      </c>
      <c r="C1401" s="22">
        <v>13335</v>
      </c>
      <c r="D1401" s="22">
        <v>2010</v>
      </c>
      <c r="E1401" s="23" t="s">
        <v>153</v>
      </c>
      <c r="F1401" s="22">
        <v>16</v>
      </c>
      <c r="G1401" s="22">
        <v>28.65</v>
      </c>
      <c r="H1401" s="22">
        <v>7</v>
      </c>
      <c r="I1401" s="22">
        <v>1</v>
      </c>
      <c r="J1401" s="23" t="s">
        <v>168</v>
      </c>
    </row>
    <row r="1402" spans="1:10" ht="30" x14ac:dyDescent="0.25">
      <c r="A1402" t="str">
        <f t="shared" si="21"/>
        <v>2010_aug_16</v>
      </c>
      <c r="C1402" s="22">
        <v>13336</v>
      </c>
      <c r="D1402" s="22">
        <v>2010</v>
      </c>
      <c r="E1402" s="23" t="s">
        <v>154</v>
      </c>
      <c r="F1402" s="22">
        <v>16</v>
      </c>
      <c r="G1402" s="22">
        <v>29.5</v>
      </c>
      <c r="H1402" s="22">
        <v>8</v>
      </c>
      <c r="I1402" s="22">
        <v>1</v>
      </c>
      <c r="J1402" s="23" t="s">
        <v>168</v>
      </c>
    </row>
    <row r="1403" spans="1:10" ht="30" x14ac:dyDescent="0.25">
      <c r="A1403" t="str">
        <f t="shared" si="21"/>
        <v>2010_sep_16</v>
      </c>
      <c r="C1403" s="22">
        <v>13337</v>
      </c>
      <c r="D1403" s="22">
        <v>2010</v>
      </c>
      <c r="E1403" s="23" t="s">
        <v>155</v>
      </c>
      <c r="F1403" s="22">
        <v>16</v>
      </c>
      <c r="G1403" s="22">
        <v>30.85</v>
      </c>
      <c r="H1403" s="22">
        <v>9</v>
      </c>
      <c r="I1403" s="22">
        <v>1</v>
      </c>
      <c r="J1403" s="23" t="s">
        <v>168</v>
      </c>
    </row>
    <row r="1404" spans="1:10" ht="30" x14ac:dyDescent="0.25">
      <c r="A1404" t="str">
        <f t="shared" si="21"/>
        <v>2010_okt_16</v>
      </c>
      <c r="C1404" s="22">
        <v>13338</v>
      </c>
      <c r="D1404" s="22">
        <v>2010</v>
      </c>
      <c r="E1404" s="23" t="s">
        <v>156</v>
      </c>
      <c r="F1404" s="22">
        <v>16</v>
      </c>
      <c r="G1404" s="22">
        <v>31.9</v>
      </c>
      <c r="H1404" s="22">
        <v>10</v>
      </c>
      <c r="I1404" s="22">
        <v>1</v>
      </c>
      <c r="J1404" s="23" t="s">
        <v>168</v>
      </c>
    </row>
    <row r="1405" spans="1:10" ht="30" x14ac:dyDescent="0.25">
      <c r="A1405" t="str">
        <f t="shared" si="21"/>
        <v>2010_nov_16</v>
      </c>
      <c r="C1405" s="22">
        <v>13339</v>
      </c>
      <c r="D1405" s="22">
        <v>2010</v>
      </c>
      <c r="E1405" s="23" t="s">
        <v>157</v>
      </c>
      <c r="F1405" s="22">
        <v>16</v>
      </c>
      <c r="G1405" s="22">
        <v>32.65</v>
      </c>
      <c r="H1405" s="22">
        <v>11</v>
      </c>
      <c r="I1405" s="22">
        <v>1</v>
      </c>
      <c r="J1405" s="23" t="s">
        <v>168</v>
      </c>
    </row>
    <row r="1406" spans="1:10" ht="30" x14ac:dyDescent="0.25">
      <c r="A1406" t="str">
        <f t="shared" si="21"/>
        <v>2010_dec_16</v>
      </c>
      <c r="C1406" s="22">
        <v>13340</v>
      </c>
      <c r="D1406" s="22">
        <v>2010</v>
      </c>
      <c r="E1406" s="23" t="s">
        <v>158</v>
      </c>
      <c r="F1406" s="22">
        <v>16</v>
      </c>
      <c r="G1406" s="22">
        <v>33.4</v>
      </c>
      <c r="H1406" s="22">
        <v>12</v>
      </c>
      <c r="I1406" s="22">
        <v>1</v>
      </c>
      <c r="J1406" s="23" t="s">
        <v>168</v>
      </c>
    </row>
    <row r="1407" spans="1:10" ht="30" x14ac:dyDescent="0.25">
      <c r="A1407" t="str">
        <f t="shared" si="21"/>
        <v>2011_jan_16</v>
      </c>
      <c r="C1407" s="22">
        <v>13341</v>
      </c>
      <c r="D1407" s="22">
        <v>2011</v>
      </c>
      <c r="E1407" s="23" t="s">
        <v>146</v>
      </c>
      <c r="F1407" s="22">
        <v>16</v>
      </c>
      <c r="G1407" s="22">
        <v>34.200000000000003</v>
      </c>
      <c r="H1407" s="22">
        <v>1</v>
      </c>
      <c r="I1407" s="22">
        <v>1</v>
      </c>
      <c r="J1407" s="23" t="s">
        <v>168</v>
      </c>
    </row>
    <row r="1408" spans="1:10" ht="30" x14ac:dyDescent="0.25">
      <c r="A1408" t="str">
        <f t="shared" si="21"/>
        <v>2011_feb_16</v>
      </c>
      <c r="C1408" s="22">
        <v>13342</v>
      </c>
      <c r="D1408" s="22">
        <v>2011</v>
      </c>
      <c r="E1408" s="23" t="s">
        <v>147</v>
      </c>
      <c r="F1408" s="22">
        <v>16</v>
      </c>
      <c r="G1408" s="22">
        <v>34.700000000000003</v>
      </c>
      <c r="H1408" s="22">
        <v>2</v>
      </c>
      <c r="I1408" s="22">
        <v>1</v>
      </c>
      <c r="J1408" s="23" t="s">
        <v>168</v>
      </c>
    </row>
    <row r="1409" spans="1:10" ht="30" x14ac:dyDescent="0.25">
      <c r="A1409" t="str">
        <f t="shared" si="21"/>
        <v>2011_mrt_16</v>
      </c>
      <c r="C1409" s="22">
        <v>13343</v>
      </c>
      <c r="D1409" s="22">
        <v>2011</v>
      </c>
      <c r="E1409" s="23" t="s">
        <v>148</v>
      </c>
      <c r="F1409" s="22">
        <v>16</v>
      </c>
      <c r="G1409" s="22">
        <v>35.5</v>
      </c>
      <c r="H1409" s="22">
        <v>3</v>
      </c>
      <c r="I1409" s="22">
        <v>1</v>
      </c>
      <c r="J1409" s="23" t="s">
        <v>168</v>
      </c>
    </row>
    <row r="1410" spans="1:10" ht="30" x14ac:dyDescent="0.25">
      <c r="A1410" t="str">
        <f t="shared" si="21"/>
        <v>2011_apr_16</v>
      </c>
      <c r="C1410" s="22">
        <v>13344</v>
      </c>
      <c r="D1410" s="22">
        <v>2011</v>
      </c>
      <c r="E1410" s="23" t="s">
        <v>149</v>
      </c>
      <c r="F1410" s="22">
        <v>16</v>
      </c>
      <c r="G1410" s="22">
        <v>36.25</v>
      </c>
      <c r="H1410" s="22">
        <v>4</v>
      </c>
      <c r="I1410" s="22">
        <v>1</v>
      </c>
      <c r="J1410" s="23" t="s">
        <v>168</v>
      </c>
    </row>
    <row r="1411" spans="1:10" ht="30" x14ac:dyDescent="0.25">
      <c r="A1411" t="str">
        <f t="shared" si="21"/>
        <v>2011_mei_16</v>
      </c>
      <c r="C1411" s="22">
        <v>13345</v>
      </c>
      <c r="D1411" s="22">
        <v>2011</v>
      </c>
      <c r="E1411" s="23" t="s">
        <v>150</v>
      </c>
      <c r="F1411" s="22">
        <v>16</v>
      </c>
      <c r="G1411" s="22">
        <v>36.549999999999997</v>
      </c>
      <c r="H1411" s="22">
        <v>5</v>
      </c>
      <c r="I1411" s="22">
        <v>1</v>
      </c>
      <c r="J1411" s="23" t="s">
        <v>168</v>
      </c>
    </row>
    <row r="1412" spans="1:10" ht="30" x14ac:dyDescent="0.25">
      <c r="A1412" t="str">
        <f t="shared" si="21"/>
        <v>2011_jun_16</v>
      </c>
      <c r="C1412" s="22">
        <v>13346</v>
      </c>
      <c r="D1412" s="22">
        <v>2011</v>
      </c>
      <c r="E1412" s="23" t="s">
        <v>151</v>
      </c>
      <c r="F1412" s="22">
        <v>16</v>
      </c>
      <c r="G1412" s="22">
        <v>36.700000000000003</v>
      </c>
      <c r="H1412" s="22">
        <v>6</v>
      </c>
      <c r="I1412" s="22">
        <v>1</v>
      </c>
      <c r="J1412" s="23" t="s">
        <v>168</v>
      </c>
    </row>
    <row r="1413" spans="1:10" ht="30" x14ac:dyDescent="0.25">
      <c r="A1413" t="str">
        <f t="shared" ref="A1413:A1476" si="22">D1413&amp;A$2&amp;E1413&amp;A$2&amp;F1413</f>
        <v>2011_jul_16</v>
      </c>
      <c r="C1413" s="22">
        <v>13347</v>
      </c>
      <c r="D1413" s="22">
        <v>2011</v>
      </c>
      <c r="E1413" s="23" t="s">
        <v>153</v>
      </c>
      <c r="F1413" s="22">
        <v>16</v>
      </c>
      <c r="G1413" s="22">
        <v>36.75</v>
      </c>
      <c r="H1413" s="22">
        <v>7</v>
      </c>
      <c r="I1413" s="22">
        <v>1</v>
      </c>
      <c r="J1413" s="23" t="s">
        <v>168</v>
      </c>
    </row>
    <row r="1414" spans="1:10" ht="30" x14ac:dyDescent="0.25">
      <c r="A1414" t="str">
        <f t="shared" si="22"/>
        <v>2011_aug_16</v>
      </c>
      <c r="C1414" s="22">
        <v>13348</v>
      </c>
      <c r="D1414" s="22">
        <v>2011</v>
      </c>
      <c r="E1414" s="23" t="s">
        <v>154</v>
      </c>
      <c r="F1414" s="22">
        <v>16</v>
      </c>
      <c r="G1414" s="22">
        <v>36.75</v>
      </c>
      <c r="H1414" s="22">
        <v>8</v>
      </c>
      <c r="I1414" s="22">
        <v>1</v>
      </c>
      <c r="J1414" s="23" t="s">
        <v>168</v>
      </c>
    </row>
    <row r="1415" spans="1:10" ht="30" x14ac:dyDescent="0.25">
      <c r="A1415" t="str">
        <f t="shared" si="22"/>
        <v>2011_sep_16</v>
      </c>
      <c r="C1415" s="22">
        <v>13349</v>
      </c>
      <c r="D1415" s="22">
        <v>2011</v>
      </c>
      <c r="E1415" s="23" t="s">
        <v>155</v>
      </c>
      <c r="F1415" s="22">
        <v>16</v>
      </c>
      <c r="G1415" s="22">
        <v>36.549999999999997</v>
      </c>
      <c r="H1415" s="22">
        <v>9</v>
      </c>
      <c r="I1415" s="22">
        <v>1</v>
      </c>
      <c r="J1415" s="23" t="s">
        <v>168</v>
      </c>
    </row>
    <row r="1416" spans="1:10" ht="30" x14ac:dyDescent="0.25">
      <c r="A1416" t="str">
        <f t="shared" si="22"/>
        <v>2011_okt_16</v>
      </c>
      <c r="C1416" s="22">
        <v>13350</v>
      </c>
      <c r="D1416" s="22">
        <v>2011</v>
      </c>
      <c r="E1416" s="23" t="s">
        <v>156</v>
      </c>
      <c r="F1416" s="22">
        <v>16</v>
      </c>
      <c r="G1416" s="22">
        <v>36.25</v>
      </c>
      <c r="H1416" s="22">
        <v>10</v>
      </c>
      <c r="I1416" s="22">
        <v>1</v>
      </c>
      <c r="J1416" s="23" t="s">
        <v>168</v>
      </c>
    </row>
    <row r="1417" spans="1:10" ht="30" x14ac:dyDescent="0.25">
      <c r="A1417" t="str">
        <f t="shared" si="22"/>
        <v>2011_nov_16</v>
      </c>
      <c r="C1417" s="22">
        <v>13351</v>
      </c>
      <c r="D1417" s="22">
        <v>2011</v>
      </c>
      <c r="E1417" s="23" t="s">
        <v>157</v>
      </c>
      <c r="F1417" s="22">
        <v>16</v>
      </c>
      <c r="G1417" s="22">
        <v>35.950000000000003</v>
      </c>
      <c r="H1417" s="22">
        <v>11</v>
      </c>
      <c r="I1417" s="22">
        <v>1</v>
      </c>
      <c r="J1417" s="23" t="s">
        <v>168</v>
      </c>
    </row>
    <row r="1418" spans="1:10" ht="30" x14ac:dyDescent="0.25">
      <c r="A1418" t="str">
        <f t="shared" si="22"/>
        <v>2011_dec_16</v>
      </c>
      <c r="C1418" s="22">
        <v>13352</v>
      </c>
      <c r="D1418" s="22">
        <v>2011</v>
      </c>
      <c r="E1418" s="23" t="s">
        <v>158</v>
      </c>
      <c r="F1418" s="22">
        <v>16</v>
      </c>
      <c r="G1418" s="22">
        <v>35.65</v>
      </c>
      <c r="H1418" s="22">
        <v>12</v>
      </c>
      <c r="I1418" s="22">
        <v>1</v>
      </c>
      <c r="J1418" s="23" t="s">
        <v>168</v>
      </c>
    </row>
    <row r="1419" spans="1:10" ht="30" x14ac:dyDescent="0.25">
      <c r="A1419" t="str">
        <f t="shared" si="22"/>
        <v>2012_jan_16</v>
      </c>
      <c r="C1419" s="22">
        <v>13353</v>
      </c>
      <c r="D1419" s="22">
        <v>2012</v>
      </c>
      <c r="E1419" s="23" t="s">
        <v>146</v>
      </c>
      <c r="F1419" s="22">
        <v>16</v>
      </c>
      <c r="G1419" s="22">
        <v>35.450000000000003</v>
      </c>
      <c r="H1419" s="22">
        <v>1</v>
      </c>
      <c r="I1419" s="22">
        <v>1</v>
      </c>
      <c r="J1419" s="23" t="s">
        <v>168</v>
      </c>
    </row>
    <row r="1420" spans="1:10" ht="30" x14ac:dyDescent="0.25">
      <c r="A1420" t="str">
        <f t="shared" si="22"/>
        <v>2012_okt_16</v>
      </c>
      <c r="C1420" s="22">
        <v>13362</v>
      </c>
      <c r="D1420" s="22">
        <v>2012</v>
      </c>
      <c r="E1420" s="23" t="s">
        <v>156</v>
      </c>
      <c r="F1420" s="22">
        <v>16</v>
      </c>
      <c r="G1420" s="22">
        <v>0</v>
      </c>
      <c r="H1420" s="22">
        <v>10</v>
      </c>
      <c r="I1420" s="22">
        <v>1</v>
      </c>
      <c r="J1420" s="23" t="s">
        <v>168</v>
      </c>
    </row>
    <row r="1421" spans="1:10" ht="30" x14ac:dyDescent="0.25">
      <c r="A1421" t="str">
        <f t="shared" si="22"/>
        <v>2012_nov_16</v>
      </c>
      <c r="C1421" s="22">
        <v>13363</v>
      </c>
      <c r="D1421" s="22">
        <v>2012</v>
      </c>
      <c r="E1421" s="23" t="s">
        <v>157</v>
      </c>
      <c r="F1421" s="22">
        <v>16</v>
      </c>
      <c r="G1421" s="22">
        <v>0</v>
      </c>
      <c r="H1421" s="22">
        <v>11</v>
      </c>
      <c r="I1421" s="22">
        <v>1</v>
      </c>
      <c r="J1421" s="23" t="s">
        <v>168</v>
      </c>
    </row>
    <row r="1422" spans="1:10" ht="30" x14ac:dyDescent="0.25">
      <c r="A1422" t="str">
        <f t="shared" si="22"/>
        <v>2012_dec_16</v>
      </c>
      <c r="C1422" s="22">
        <v>13364</v>
      </c>
      <c r="D1422" s="22">
        <v>2012</v>
      </c>
      <c r="E1422" s="23" t="s">
        <v>158</v>
      </c>
      <c r="F1422" s="22">
        <v>16</v>
      </c>
      <c r="G1422" s="22">
        <v>0</v>
      </c>
      <c r="H1422" s="22">
        <v>12</v>
      </c>
      <c r="I1422" s="22">
        <v>1</v>
      </c>
      <c r="J1422" s="23" t="s">
        <v>168</v>
      </c>
    </row>
    <row r="1423" spans="1:10" ht="30" x14ac:dyDescent="0.25">
      <c r="A1423" t="str">
        <f t="shared" si="22"/>
        <v>2006_jan_17</v>
      </c>
      <c r="C1423" s="22">
        <v>13365</v>
      </c>
      <c r="D1423" s="22">
        <v>2006</v>
      </c>
      <c r="E1423" s="23" t="s">
        <v>146</v>
      </c>
      <c r="F1423" s="22">
        <v>17</v>
      </c>
      <c r="G1423" s="22">
        <v>0.68300000000000005</v>
      </c>
      <c r="H1423" s="22">
        <v>1</v>
      </c>
      <c r="I1423" s="22">
        <v>1</v>
      </c>
      <c r="J1423" s="23" t="s">
        <v>168</v>
      </c>
    </row>
    <row r="1424" spans="1:10" ht="30" x14ac:dyDescent="0.25">
      <c r="A1424" t="str">
        <f t="shared" si="22"/>
        <v>2006_feb_17</v>
      </c>
      <c r="C1424" s="22">
        <v>13366</v>
      </c>
      <c r="D1424" s="22">
        <v>2006</v>
      </c>
      <c r="E1424" s="23" t="s">
        <v>147</v>
      </c>
      <c r="F1424" s="22">
        <v>17</v>
      </c>
      <c r="G1424" s="22">
        <v>0.71099999999999997</v>
      </c>
      <c r="H1424" s="22">
        <v>2</v>
      </c>
      <c r="I1424" s="22">
        <v>1</v>
      </c>
      <c r="J1424" s="23" t="s">
        <v>168</v>
      </c>
    </row>
    <row r="1425" spans="1:10" ht="30" x14ac:dyDescent="0.25">
      <c r="A1425" t="str">
        <f t="shared" si="22"/>
        <v>2006_mrt_17</v>
      </c>
      <c r="C1425" s="22">
        <v>13367</v>
      </c>
      <c r="D1425" s="22">
        <v>2006</v>
      </c>
      <c r="E1425" s="23" t="s">
        <v>148</v>
      </c>
      <c r="F1425" s="22">
        <v>17</v>
      </c>
      <c r="G1425" s="22">
        <v>0.78700000000000003</v>
      </c>
      <c r="H1425" s="22">
        <v>3</v>
      </c>
      <c r="I1425" s="22">
        <v>1</v>
      </c>
      <c r="J1425" s="23" t="s">
        <v>168</v>
      </c>
    </row>
    <row r="1426" spans="1:10" ht="30" x14ac:dyDescent="0.25">
      <c r="A1426" t="str">
        <f t="shared" si="22"/>
        <v>2006_apr_17</v>
      </c>
      <c r="C1426" s="22">
        <v>13368</v>
      </c>
      <c r="D1426" s="22">
        <v>2006</v>
      </c>
      <c r="E1426" s="23" t="s">
        <v>149</v>
      </c>
      <c r="F1426" s="22">
        <v>17</v>
      </c>
      <c r="G1426" s="22">
        <v>0.78700000000000003</v>
      </c>
      <c r="H1426" s="22">
        <v>4</v>
      </c>
      <c r="I1426" s="22">
        <v>1</v>
      </c>
      <c r="J1426" s="23" t="s">
        <v>168</v>
      </c>
    </row>
    <row r="1427" spans="1:10" ht="30" x14ac:dyDescent="0.25">
      <c r="A1427" t="str">
        <f t="shared" si="22"/>
        <v>2006_mei_17</v>
      </c>
      <c r="C1427" s="22">
        <v>13369</v>
      </c>
      <c r="D1427" s="22">
        <v>2006</v>
      </c>
      <c r="E1427" s="23" t="s">
        <v>150</v>
      </c>
      <c r="F1427" s="22">
        <v>17</v>
      </c>
      <c r="G1427" s="22">
        <v>0.75900000000000001</v>
      </c>
      <c r="H1427" s="22">
        <v>5</v>
      </c>
      <c r="I1427" s="22">
        <v>1</v>
      </c>
      <c r="J1427" s="23" t="s">
        <v>168</v>
      </c>
    </row>
    <row r="1428" spans="1:10" ht="30" x14ac:dyDescent="0.25">
      <c r="A1428" t="str">
        <f t="shared" si="22"/>
        <v>2006_jun_17</v>
      </c>
      <c r="C1428" s="22">
        <v>13370</v>
      </c>
      <c r="D1428" s="22">
        <v>2006</v>
      </c>
      <c r="E1428" s="23" t="s">
        <v>151</v>
      </c>
      <c r="F1428" s="22">
        <v>17</v>
      </c>
      <c r="G1428" s="22">
        <v>0.79700000000000004</v>
      </c>
      <c r="H1428" s="22">
        <v>6</v>
      </c>
      <c r="I1428" s="22">
        <v>1</v>
      </c>
      <c r="J1428" s="23" t="s">
        <v>168</v>
      </c>
    </row>
    <row r="1429" spans="1:10" ht="30" x14ac:dyDescent="0.25">
      <c r="A1429" t="str">
        <f t="shared" si="22"/>
        <v>2006_jul_17</v>
      </c>
      <c r="C1429" s="22">
        <v>13371</v>
      </c>
      <c r="D1429" s="22">
        <v>2006</v>
      </c>
      <c r="E1429" s="23" t="s">
        <v>153</v>
      </c>
      <c r="F1429" s="22">
        <v>17</v>
      </c>
      <c r="G1429" s="22">
        <v>0.78700000000000003</v>
      </c>
      <c r="H1429" s="22">
        <v>7</v>
      </c>
      <c r="I1429" s="22">
        <v>1</v>
      </c>
      <c r="J1429" s="23" t="s">
        <v>168</v>
      </c>
    </row>
    <row r="1430" spans="1:10" ht="30" x14ac:dyDescent="0.25">
      <c r="A1430" t="str">
        <f t="shared" si="22"/>
        <v>2006_aug_17</v>
      </c>
      <c r="C1430" s="22">
        <v>13372</v>
      </c>
      <c r="D1430" s="22">
        <v>2006</v>
      </c>
      <c r="E1430" s="23" t="s">
        <v>154</v>
      </c>
      <c r="F1430" s="22">
        <v>17</v>
      </c>
      <c r="G1430" s="22">
        <v>0.82499999999999996</v>
      </c>
      <c r="H1430" s="22">
        <v>8</v>
      </c>
      <c r="I1430" s="22">
        <v>1</v>
      </c>
      <c r="J1430" s="23" t="s">
        <v>168</v>
      </c>
    </row>
    <row r="1431" spans="1:10" ht="30" x14ac:dyDescent="0.25">
      <c r="A1431" t="str">
        <f t="shared" si="22"/>
        <v>2006_sep_17</v>
      </c>
      <c r="C1431" s="22">
        <v>13373</v>
      </c>
      <c r="D1431" s="22">
        <v>2006</v>
      </c>
      <c r="E1431" s="23" t="s">
        <v>155</v>
      </c>
      <c r="F1431" s="22">
        <v>17</v>
      </c>
      <c r="G1431" s="22">
        <v>0.84399999999999997</v>
      </c>
      <c r="H1431" s="22">
        <v>9</v>
      </c>
      <c r="I1431" s="22">
        <v>1</v>
      </c>
      <c r="J1431" s="23" t="s">
        <v>168</v>
      </c>
    </row>
    <row r="1432" spans="1:10" ht="30" x14ac:dyDescent="0.25">
      <c r="A1432" t="str">
        <f t="shared" si="22"/>
        <v>2006_okt_17</v>
      </c>
      <c r="C1432" s="22">
        <v>13374</v>
      </c>
      <c r="D1432" s="22">
        <v>2006</v>
      </c>
      <c r="E1432" s="23" t="s">
        <v>156</v>
      </c>
      <c r="F1432" s="22">
        <v>17</v>
      </c>
      <c r="G1432" s="22">
        <v>0.78700000000000003</v>
      </c>
      <c r="H1432" s="22">
        <v>10</v>
      </c>
      <c r="I1432" s="22">
        <v>1</v>
      </c>
      <c r="J1432" s="23" t="s">
        <v>168</v>
      </c>
    </row>
    <row r="1433" spans="1:10" ht="30" x14ac:dyDescent="0.25">
      <c r="A1433" t="str">
        <f t="shared" si="22"/>
        <v>2006_nov_17</v>
      </c>
      <c r="C1433" s="22">
        <v>13375</v>
      </c>
      <c r="D1433" s="22">
        <v>2006</v>
      </c>
      <c r="E1433" s="23" t="s">
        <v>157</v>
      </c>
      <c r="F1433" s="22">
        <v>17</v>
      </c>
      <c r="G1433" s="22">
        <v>0.77800000000000002</v>
      </c>
      <c r="H1433" s="22">
        <v>11</v>
      </c>
      <c r="I1433" s="22">
        <v>1</v>
      </c>
      <c r="J1433" s="23" t="s">
        <v>168</v>
      </c>
    </row>
    <row r="1434" spans="1:10" ht="30" x14ac:dyDescent="0.25">
      <c r="A1434" t="str">
        <f t="shared" si="22"/>
        <v>2006_dec_17</v>
      </c>
      <c r="C1434" s="22">
        <v>13376</v>
      </c>
      <c r="D1434" s="22">
        <v>2006</v>
      </c>
      <c r="E1434" s="23" t="s">
        <v>158</v>
      </c>
      <c r="F1434" s="22">
        <v>17</v>
      </c>
      <c r="G1434" s="22">
        <v>0.72099999999999997</v>
      </c>
      <c r="H1434" s="22">
        <v>12</v>
      </c>
      <c r="I1434" s="22">
        <v>1</v>
      </c>
      <c r="J1434" s="23" t="s">
        <v>168</v>
      </c>
    </row>
    <row r="1435" spans="1:10" ht="30" x14ac:dyDescent="0.25">
      <c r="A1435" t="str">
        <f t="shared" si="22"/>
        <v>2007_jan_17</v>
      </c>
      <c r="C1435" s="22">
        <v>13377</v>
      </c>
      <c r="D1435" s="22">
        <v>2007</v>
      </c>
      <c r="E1435" s="23" t="s">
        <v>146</v>
      </c>
      <c r="F1435" s="22">
        <v>17</v>
      </c>
      <c r="G1435" s="22">
        <v>0.66400000000000003</v>
      </c>
      <c r="H1435" s="22">
        <v>1</v>
      </c>
      <c r="I1435" s="22">
        <v>1</v>
      </c>
      <c r="J1435" s="23" t="s">
        <v>168</v>
      </c>
    </row>
    <row r="1436" spans="1:10" ht="30" x14ac:dyDescent="0.25">
      <c r="A1436" t="str">
        <f t="shared" si="22"/>
        <v>2007_feb_17</v>
      </c>
      <c r="C1436" s="22">
        <v>13378</v>
      </c>
      <c r="D1436" s="22">
        <v>2007</v>
      </c>
      <c r="E1436" s="23" t="s">
        <v>147</v>
      </c>
      <c r="F1436" s="22">
        <v>17</v>
      </c>
      <c r="G1436" s="22">
        <v>0.72099999999999997</v>
      </c>
      <c r="H1436" s="22">
        <v>2</v>
      </c>
      <c r="I1436" s="22">
        <v>1</v>
      </c>
      <c r="J1436" s="23" t="s">
        <v>168</v>
      </c>
    </row>
    <row r="1437" spans="1:10" ht="30" x14ac:dyDescent="0.25">
      <c r="A1437" t="str">
        <f t="shared" si="22"/>
        <v>2007_mrt_17</v>
      </c>
      <c r="C1437" s="22">
        <v>13379</v>
      </c>
      <c r="D1437" s="22">
        <v>2007</v>
      </c>
      <c r="E1437" s="23" t="s">
        <v>148</v>
      </c>
      <c r="F1437" s="22">
        <v>17</v>
      </c>
      <c r="G1437" s="22">
        <v>0.67300000000000004</v>
      </c>
      <c r="H1437" s="22">
        <v>3</v>
      </c>
      <c r="I1437" s="22">
        <v>1</v>
      </c>
      <c r="J1437" s="23" t="s">
        <v>168</v>
      </c>
    </row>
    <row r="1438" spans="1:10" ht="30" x14ac:dyDescent="0.25">
      <c r="A1438" t="str">
        <f t="shared" si="22"/>
        <v>2007_apr_17</v>
      </c>
      <c r="C1438" s="22">
        <v>13380</v>
      </c>
      <c r="D1438" s="22">
        <v>2007</v>
      </c>
      <c r="E1438" s="23" t="s">
        <v>149</v>
      </c>
      <c r="F1438" s="22">
        <v>17</v>
      </c>
      <c r="G1438" s="22">
        <v>0.65400000000000003</v>
      </c>
      <c r="H1438" s="22">
        <v>4</v>
      </c>
      <c r="I1438" s="22">
        <v>1</v>
      </c>
      <c r="J1438" s="23" t="s">
        <v>168</v>
      </c>
    </row>
    <row r="1439" spans="1:10" ht="30" x14ac:dyDescent="0.25">
      <c r="A1439" t="str">
        <f t="shared" si="22"/>
        <v>2007_mei_17</v>
      </c>
      <c r="C1439" s="22">
        <v>13381</v>
      </c>
      <c r="D1439" s="22">
        <v>2007</v>
      </c>
      <c r="E1439" s="23" t="s">
        <v>150</v>
      </c>
      <c r="F1439" s="22">
        <v>17</v>
      </c>
      <c r="G1439" s="22">
        <v>0.55000000000000004</v>
      </c>
      <c r="H1439" s="22">
        <v>5</v>
      </c>
      <c r="I1439" s="22">
        <v>1</v>
      </c>
      <c r="J1439" s="23" t="s">
        <v>168</v>
      </c>
    </row>
    <row r="1440" spans="1:10" ht="30" x14ac:dyDescent="0.25">
      <c r="A1440" t="str">
        <f t="shared" si="22"/>
        <v>2007_jun_17</v>
      </c>
      <c r="C1440" s="22">
        <v>13382</v>
      </c>
      <c r="D1440" s="22">
        <v>2007</v>
      </c>
      <c r="E1440" s="23" t="s">
        <v>151</v>
      </c>
      <c r="F1440" s="22">
        <v>17</v>
      </c>
      <c r="G1440" s="22">
        <v>0.51200000000000001</v>
      </c>
      <c r="H1440" s="22">
        <v>6</v>
      </c>
      <c r="I1440" s="22">
        <v>1</v>
      </c>
      <c r="J1440" s="23" t="s">
        <v>168</v>
      </c>
    </row>
    <row r="1441" spans="1:10" ht="30" x14ac:dyDescent="0.25">
      <c r="A1441" t="str">
        <f t="shared" si="22"/>
        <v>2007_jul_17</v>
      </c>
      <c r="C1441" s="22">
        <v>13383</v>
      </c>
      <c r="D1441" s="22">
        <v>2007</v>
      </c>
      <c r="E1441" s="23" t="s">
        <v>153</v>
      </c>
      <c r="F1441" s="22">
        <v>17</v>
      </c>
      <c r="G1441" s="22">
        <v>0.54</v>
      </c>
      <c r="H1441" s="22">
        <v>7</v>
      </c>
      <c r="I1441" s="22">
        <v>1</v>
      </c>
      <c r="J1441" s="23" t="s">
        <v>168</v>
      </c>
    </row>
    <row r="1442" spans="1:10" ht="30" x14ac:dyDescent="0.25">
      <c r="A1442" t="str">
        <f t="shared" si="22"/>
        <v>2007_aug_17</v>
      </c>
      <c r="C1442" s="22">
        <v>13384</v>
      </c>
      <c r="D1442" s="22">
        <v>2007</v>
      </c>
      <c r="E1442" s="23" t="s">
        <v>154</v>
      </c>
      <c r="F1442" s="22">
        <v>17</v>
      </c>
      <c r="G1442" s="22">
        <v>0.58799999999999997</v>
      </c>
      <c r="H1442" s="22">
        <v>8</v>
      </c>
      <c r="I1442" s="22">
        <v>1</v>
      </c>
      <c r="J1442" s="23" t="s">
        <v>168</v>
      </c>
    </row>
    <row r="1443" spans="1:10" ht="30" x14ac:dyDescent="0.25">
      <c r="A1443" t="str">
        <f t="shared" si="22"/>
        <v>2007_sep_17</v>
      </c>
      <c r="C1443" s="22">
        <v>13385</v>
      </c>
      <c r="D1443" s="22">
        <v>2007</v>
      </c>
      <c r="E1443" s="23" t="s">
        <v>155</v>
      </c>
      <c r="F1443" s="22">
        <v>17</v>
      </c>
      <c r="G1443" s="22">
        <v>0.55900000000000005</v>
      </c>
      <c r="H1443" s="22">
        <v>9</v>
      </c>
      <c r="I1443" s="22">
        <v>1</v>
      </c>
      <c r="J1443" s="23" t="s">
        <v>168</v>
      </c>
    </row>
    <row r="1444" spans="1:10" ht="30" x14ac:dyDescent="0.25">
      <c r="A1444" t="str">
        <f t="shared" si="22"/>
        <v>2007_okt_17</v>
      </c>
      <c r="C1444" s="22">
        <v>13386</v>
      </c>
      <c r="D1444" s="22">
        <v>2007</v>
      </c>
      <c r="E1444" s="23" t="s">
        <v>156</v>
      </c>
      <c r="F1444" s="22">
        <v>17</v>
      </c>
      <c r="G1444" s="22">
        <v>0.45500000000000002</v>
      </c>
      <c r="H1444" s="22">
        <v>10</v>
      </c>
      <c r="I1444" s="22">
        <v>1</v>
      </c>
      <c r="J1444" s="23" t="s">
        <v>168</v>
      </c>
    </row>
    <row r="1445" spans="1:10" ht="30" x14ac:dyDescent="0.25">
      <c r="A1445" t="str">
        <f t="shared" si="22"/>
        <v>2007_nov_17</v>
      </c>
      <c r="C1445" s="22">
        <v>13387</v>
      </c>
      <c r="D1445" s="22">
        <v>2007</v>
      </c>
      <c r="E1445" s="23" t="s">
        <v>157</v>
      </c>
      <c r="F1445" s="22">
        <v>17</v>
      </c>
      <c r="G1445" s="22">
        <v>0.44600000000000001</v>
      </c>
      <c r="H1445" s="22">
        <v>11</v>
      </c>
      <c r="I1445" s="22">
        <v>1</v>
      </c>
      <c r="J1445" s="23" t="s">
        <v>168</v>
      </c>
    </row>
    <row r="1446" spans="1:10" ht="30" x14ac:dyDescent="0.25">
      <c r="A1446" t="str">
        <f t="shared" si="22"/>
        <v>2007_dec_17</v>
      </c>
      <c r="C1446" s="22">
        <v>13388</v>
      </c>
      <c r="D1446" s="22">
        <v>2007</v>
      </c>
      <c r="E1446" s="23" t="s">
        <v>158</v>
      </c>
      <c r="F1446" s="22">
        <v>17</v>
      </c>
      <c r="G1446" s="22">
        <v>0.46500000000000002</v>
      </c>
      <c r="H1446" s="22">
        <v>12</v>
      </c>
      <c r="I1446" s="22">
        <v>1</v>
      </c>
      <c r="J1446" s="23" t="s">
        <v>168</v>
      </c>
    </row>
    <row r="1447" spans="1:10" ht="30" x14ac:dyDescent="0.25">
      <c r="A1447" t="str">
        <f t="shared" si="22"/>
        <v>2008_jan_17</v>
      </c>
      <c r="C1447" s="22">
        <v>13389</v>
      </c>
      <c r="D1447" s="22">
        <v>2008</v>
      </c>
      <c r="E1447" s="23" t="s">
        <v>146</v>
      </c>
      <c r="F1447" s="22">
        <v>17</v>
      </c>
      <c r="G1447" s="22">
        <v>0.46500000000000002</v>
      </c>
      <c r="H1447" s="22">
        <v>1</v>
      </c>
      <c r="I1447" s="22">
        <v>1</v>
      </c>
      <c r="J1447" s="23" t="s">
        <v>168</v>
      </c>
    </row>
    <row r="1448" spans="1:10" ht="30" x14ac:dyDescent="0.25">
      <c r="A1448" t="str">
        <f t="shared" si="22"/>
        <v>2008_feb_17</v>
      </c>
      <c r="C1448" s="22">
        <v>13390</v>
      </c>
      <c r="D1448" s="22">
        <v>2008</v>
      </c>
      <c r="E1448" s="23" t="s">
        <v>147</v>
      </c>
      <c r="F1448" s="22">
        <v>17</v>
      </c>
      <c r="G1448" s="22">
        <v>0.53100000000000003</v>
      </c>
      <c r="H1448" s="22">
        <v>2</v>
      </c>
      <c r="I1448" s="22">
        <v>1</v>
      </c>
      <c r="J1448" s="23" t="s">
        <v>168</v>
      </c>
    </row>
    <row r="1449" spans="1:10" ht="30" x14ac:dyDescent="0.25">
      <c r="A1449" t="str">
        <f t="shared" si="22"/>
        <v>2008_mrt_17</v>
      </c>
      <c r="C1449" s="22">
        <v>13391</v>
      </c>
      <c r="D1449" s="22">
        <v>2008</v>
      </c>
      <c r="E1449" s="23" t="s">
        <v>148</v>
      </c>
      <c r="F1449" s="22">
        <v>17</v>
      </c>
      <c r="G1449" s="22">
        <v>0.61599999999999999</v>
      </c>
      <c r="H1449" s="22">
        <v>3</v>
      </c>
      <c r="I1449" s="22">
        <v>1</v>
      </c>
      <c r="J1449" s="23" t="s">
        <v>168</v>
      </c>
    </row>
    <row r="1450" spans="1:10" ht="30" x14ac:dyDescent="0.25">
      <c r="A1450" t="str">
        <f t="shared" si="22"/>
        <v>2008_apr_17</v>
      </c>
      <c r="C1450" s="22">
        <v>13392</v>
      </c>
      <c r="D1450" s="22">
        <v>2008</v>
      </c>
      <c r="E1450" s="23" t="s">
        <v>149</v>
      </c>
      <c r="F1450" s="22">
        <v>17</v>
      </c>
      <c r="G1450" s="22">
        <v>0.67300000000000004</v>
      </c>
      <c r="H1450" s="22">
        <v>4</v>
      </c>
      <c r="I1450" s="22">
        <v>1</v>
      </c>
      <c r="J1450" s="23" t="s">
        <v>168</v>
      </c>
    </row>
    <row r="1451" spans="1:10" ht="30" x14ac:dyDescent="0.25">
      <c r="A1451" t="str">
        <f t="shared" si="22"/>
        <v>2008_mei_17</v>
      </c>
      <c r="C1451" s="22">
        <v>13393</v>
      </c>
      <c r="D1451" s="22">
        <v>2008</v>
      </c>
      <c r="E1451" s="23" t="s">
        <v>150</v>
      </c>
      <c r="F1451" s="22">
        <v>17</v>
      </c>
      <c r="G1451" s="22">
        <v>0.749</v>
      </c>
      <c r="H1451" s="22">
        <v>5</v>
      </c>
      <c r="I1451" s="22">
        <v>1</v>
      </c>
      <c r="J1451" s="23" t="s">
        <v>168</v>
      </c>
    </row>
    <row r="1452" spans="1:10" ht="30" x14ac:dyDescent="0.25">
      <c r="A1452" t="str">
        <f t="shared" si="22"/>
        <v>2008_jun_17</v>
      </c>
      <c r="C1452" s="22">
        <v>13394</v>
      </c>
      <c r="D1452" s="22">
        <v>2008</v>
      </c>
      <c r="E1452" s="23" t="s">
        <v>151</v>
      </c>
      <c r="F1452" s="22">
        <v>17</v>
      </c>
      <c r="G1452" s="22">
        <v>0.78700000000000003</v>
      </c>
      <c r="H1452" s="22">
        <v>6</v>
      </c>
      <c r="I1452" s="22">
        <v>1</v>
      </c>
      <c r="J1452" s="23" t="s">
        <v>168</v>
      </c>
    </row>
    <row r="1453" spans="1:10" ht="30" x14ac:dyDescent="0.25">
      <c r="A1453" t="str">
        <f t="shared" si="22"/>
        <v>2008_jul_17</v>
      </c>
      <c r="C1453" s="22">
        <v>13395</v>
      </c>
      <c r="D1453" s="22">
        <v>2008</v>
      </c>
      <c r="E1453" s="23" t="s">
        <v>153</v>
      </c>
      <c r="F1453" s="22">
        <v>17</v>
      </c>
      <c r="G1453" s="22">
        <v>0.84399999999999997</v>
      </c>
      <c r="H1453" s="22">
        <v>7</v>
      </c>
      <c r="I1453" s="22">
        <v>1</v>
      </c>
      <c r="J1453" s="23" t="s">
        <v>168</v>
      </c>
    </row>
    <row r="1454" spans="1:10" ht="30" x14ac:dyDescent="0.25">
      <c r="A1454" t="str">
        <f t="shared" si="22"/>
        <v>2008_aug_17</v>
      </c>
      <c r="C1454" s="22">
        <v>13396</v>
      </c>
      <c r="D1454" s="22">
        <v>2008</v>
      </c>
      <c r="E1454" s="23" t="s">
        <v>154</v>
      </c>
      <c r="F1454" s="22">
        <v>17</v>
      </c>
      <c r="G1454" s="22">
        <v>0.92</v>
      </c>
      <c r="H1454" s="22">
        <v>8</v>
      </c>
      <c r="I1454" s="22">
        <v>1</v>
      </c>
      <c r="J1454" s="23" t="s">
        <v>168</v>
      </c>
    </row>
    <row r="1455" spans="1:10" ht="30" x14ac:dyDescent="0.25">
      <c r="A1455" t="str">
        <f t="shared" si="22"/>
        <v>2008_sep_17</v>
      </c>
      <c r="C1455" s="22">
        <v>13397</v>
      </c>
      <c r="D1455" s="22">
        <v>2008</v>
      </c>
      <c r="E1455" s="23" t="s">
        <v>155</v>
      </c>
      <c r="F1455" s="22">
        <v>17</v>
      </c>
      <c r="G1455" s="22">
        <v>0.94899999999999995</v>
      </c>
      <c r="H1455" s="22">
        <v>9</v>
      </c>
      <c r="I1455" s="22">
        <v>1</v>
      </c>
      <c r="J1455" s="23" t="s">
        <v>168</v>
      </c>
    </row>
    <row r="1456" spans="1:10" ht="30" x14ac:dyDescent="0.25">
      <c r="A1456" t="str">
        <f t="shared" si="22"/>
        <v>2008_okt_17</v>
      </c>
      <c r="C1456" s="22">
        <v>13398</v>
      </c>
      <c r="D1456" s="22">
        <v>2008</v>
      </c>
      <c r="E1456" s="23" t="s">
        <v>156</v>
      </c>
      <c r="F1456" s="22">
        <v>17</v>
      </c>
      <c r="G1456" s="22">
        <v>0.90100000000000002</v>
      </c>
      <c r="H1456" s="22">
        <v>10</v>
      </c>
      <c r="I1456" s="22">
        <v>1</v>
      </c>
      <c r="J1456" s="23" t="s">
        <v>168</v>
      </c>
    </row>
    <row r="1457" spans="1:10" ht="30" x14ac:dyDescent="0.25">
      <c r="A1457" t="str">
        <f t="shared" si="22"/>
        <v>2008_nov_17</v>
      </c>
      <c r="C1457" s="22">
        <v>13399</v>
      </c>
      <c r="D1457" s="22">
        <v>2008</v>
      </c>
      <c r="E1457" s="23" t="s">
        <v>157</v>
      </c>
      <c r="F1457" s="22">
        <v>17</v>
      </c>
      <c r="G1457" s="22">
        <v>0.81599999999999995</v>
      </c>
      <c r="H1457" s="22">
        <v>11</v>
      </c>
      <c r="I1457" s="22">
        <v>1</v>
      </c>
      <c r="J1457" s="23" t="s">
        <v>168</v>
      </c>
    </row>
    <row r="1458" spans="1:10" ht="30" x14ac:dyDescent="0.25">
      <c r="A1458" t="str">
        <f t="shared" si="22"/>
        <v>2008_dec_17</v>
      </c>
      <c r="C1458" s="22">
        <v>13400</v>
      </c>
      <c r="D1458" s="22">
        <v>2008</v>
      </c>
      <c r="E1458" s="23" t="s">
        <v>158</v>
      </c>
      <c r="F1458" s="22">
        <v>17</v>
      </c>
      <c r="G1458" s="22">
        <v>0.78700000000000003</v>
      </c>
      <c r="H1458" s="22">
        <v>12</v>
      </c>
      <c r="I1458" s="22">
        <v>1</v>
      </c>
      <c r="J1458" s="23" t="s">
        <v>168</v>
      </c>
    </row>
    <row r="1459" spans="1:10" ht="30" x14ac:dyDescent="0.25">
      <c r="A1459" t="str">
        <f t="shared" si="22"/>
        <v>2009_jan_17</v>
      </c>
      <c r="C1459" s="22">
        <v>13401</v>
      </c>
      <c r="D1459" s="22">
        <v>2009</v>
      </c>
      <c r="E1459" s="23" t="s">
        <v>146</v>
      </c>
      <c r="F1459" s="22">
        <v>17</v>
      </c>
      <c r="G1459" s="22">
        <v>0.749</v>
      </c>
      <c r="H1459" s="22">
        <v>1</v>
      </c>
      <c r="I1459" s="22">
        <v>1</v>
      </c>
      <c r="J1459" s="23" t="s">
        <v>168</v>
      </c>
    </row>
    <row r="1460" spans="1:10" ht="30" x14ac:dyDescent="0.25">
      <c r="A1460" t="str">
        <f t="shared" si="22"/>
        <v>2009_feb_17</v>
      </c>
      <c r="C1460" s="22">
        <v>13402</v>
      </c>
      <c r="D1460" s="22">
        <v>2009</v>
      </c>
      <c r="E1460" s="23" t="s">
        <v>147</v>
      </c>
      <c r="F1460" s="22">
        <v>17</v>
      </c>
      <c r="G1460" s="22">
        <v>0.73</v>
      </c>
      <c r="H1460" s="22">
        <v>2</v>
      </c>
      <c r="I1460" s="22">
        <v>1</v>
      </c>
      <c r="J1460" s="23" t="s">
        <v>168</v>
      </c>
    </row>
    <row r="1461" spans="1:10" ht="30" x14ac:dyDescent="0.25">
      <c r="A1461" t="str">
        <f t="shared" si="22"/>
        <v>2009_mrt_17</v>
      </c>
      <c r="C1461" s="22">
        <v>13403</v>
      </c>
      <c r="D1461" s="22">
        <v>2009</v>
      </c>
      <c r="E1461" s="23" t="s">
        <v>148</v>
      </c>
      <c r="F1461" s="22">
        <v>17</v>
      </c>
      <c r="G1461" s="22">
        <v>0.73</v>
      </c>
      <c r="H1461" s="22">
        <v>3</v>
      </c>
      <c r="I1461" s="22">
        <v>1</v>
      </c>
      <c r="J1461" s="23" t="s">
        <v>168</v>
      </c>
    </row>
    <row r="1462" spans="1:10" ht="30" x14ac:dyDescent="0.25">
      <c r="A1462" t="str">
        <f t="shared" si="22"/>
        <v>2009_apr_17</v>
      </c>
      <c r="C1462" s="22">
        <v>13404</v>
      </c>
      <c r="D1462" s="22">
        <v>2009</v>
      </c>
      <c r="E1462" s="23" t="s">
        <v>149</v>
      </c>
      <c r="F1462" s="22">
        <v>17</v>
      </c>
      <c r="G1462" s="22">
        <v>0.77800000000000002</v>
      </c>
      <c r="H1462" s="22">
        <v>4</v>
      </c>
      <c r="I1462" s="22">
        <v>1</v>
      </c>
      <c r="J1462" s="23" t="s">
        <v>168</v>
      </c>
    </row>
    <row r="1463" spans="1:10" ht="30" x14ac:dyDescent="0.25">
      <c r="A1463" t="str">
        <f t="shared" si="22"/>
        <v>2009_mei_17</v>
      </c>
      <c r="C1463" s="22">
        <v>13405</v>
      </c>
      <c r="D1463" s="22">
        <v>2009</v>
      </c>
      <c r="E1463" s="23" t="s">
        <v>150</v>
      </c>
      <c r="F1463" s="22">
        <v>17</v>
      </c>
      <c r="G1463" s="22">
        <v>0.75900000000000001</v>
      </c>
      <c r="H1463" s="22">
        <v>5</v>
      </c>
      <c r="I1463" s="22">
        <v>1</v>
      </c>
      <c r="J1463" s="23" t="s">
        <v>168</v>
      </c>
    </row>
    <row r="1464" spans="1:10" ht="30" x14ac:dyDescent="0.25">
      <c r="A1464" t="str">
        <f t="shared" si="22"/>
        <v>2009_jun_17</v>
      </c>
      <c r="C1464" s="22">
        <v>13406</v>
      </c>
      <c r="D1464" s="22">
        <v>2009</v>
      </c>
      <c r="E1464" s="23" t="s">
        <v>151</v>
      </c>
      <c r="F1464" s="22">
        <v>17</v>
      </c>
      <c r="G1464" s="22">
        <v>0.76800000000000002</v>
      </c>
      <c r="H1464" s="22">
        <v>6</v>
      </c>
      <c r="I1464" s="22">
        <v>1</v>
      </c>
      <c r="J1464" s="23" t="s">
        <v>168</v>
      </c>
    </row>
    <row r="1465" spans="1:10" ht="30" x14ac:dyDescent="0.25">
      <c r="A1465" t="str">
        <f t="shared" si="22"/>
        <v>2009_jul_17</v>
      </c>
      <c r="C1465" s="22">
        <v>13407</v>
      </c>
      <c r="D1465" s="22">
        <v>2009</v>
      </c>
      <c r="E1465" s="23" t="s">
        <v>153</v>
      </c>
      <c r="F1465" s="22">
        <v>17</v>
      </c>
      <c r="G1465" s="22">
        <v>0.80600000000000005</v>
      </c>
      <c r="H1465" s="22">
        <v>7</v>
      </c>
      <c r="I1465" s="22">
        <v>1</v>
      </c>
      <c r="J1465" s="23" t="s">
        <v>168</v>
      </c>
    </row>
    <row r="1466" spans="1:10" ht="30" x14ac:dyDescent="0.25">
      <c r="A1466" t="str">
        <f t="shared" si="22"/>
        <v>2009_aug_17</v>
      </c>
      <c r="C1466" s="22">
        <v>13408</v>
      </c>
      <c r="D1466" s="22">
        <v>2009</v>
      </c>
      <c r="E1466" s="23" t="s">
        <v>154</v>
      </c>
      <c r="F1466" s="22">
        <v>17</v>
      </c>
      <c r="G1466" s="22">
        <v>0.83499999999999996</v>
      </c>
      <c r="H1466" s="22">
        <v>8</v>
      </c>
      <c r="I1466" s="22">
        <v>1</v>
      </c>
      <c r="J1466" s="23" t="s">
        <v>168</v>
      </c>
    </row>
    <row r="1467" spans="1:10" ht="30" x14ac:dyDescent="0.25">
      <c r="A1467" t="str">
        <f t="shared" si="22"/>
        <v>2009_sep_17</v>
      </c>
      <c r="C1467" s="22">
        <v>13409</v>
      </c>
      <c r="D1467" s="22">
        <v>2009</v>
      </c>
      <c r="E1467" s="23" t="s">
        <v>155</v>
      </c>
      <c r="F1467" s="22">
        <v>17</v>
      </c>
      <c r="G1467" s="22">
        <v>0.80600000000000005</v>
      </c>
      <c r="H1467" s="22">
        <v>9</v>
      </c>
      <c r="I1467" s="22">
        <v>1</v>
      </c>
      <c r="J1467" s="23" t="s">
        <v>168</v>
      </c>
    </row>
    <row r="1468" spans="1:10" ht="30" x14ac:dyDescent="0.25">
      <c r="A1468" t="str">
        <f t="shared" si="22"/>
        <v>2009_okt_17</v>
      </c>
      <c r="C1468" s="22">
        <v>13410</v>
      </c>
      <c r="D1468" s="22">
        <v>2009</v>
      </c>
      <c r="E1468" s="23" t="s">
        <v>156</v>
      </c>
      <c r="F1468" s="22">
        <v>17</v>
      </c>
      <c r="G1468" s="22">
        <v>0.74</v>
      </c>
      <c r="H1468" s="22">
        <v>10</v>
      </c>
      <c r="I1468" s="22">
        <v>1</v>
      </c>
      <c r="J1468" s="23" t="s">
        <v>168</v>
      </c>
    </row>
    <row r="1469" spans="1:10" ht="30" x14ac:dyDescent="0.25">
      <c r="A1469" t="str">
        <f t="shared" si="22"/>
        <v>2009_nov_17</v>
      </c>
      <c r="C1469" s="22">
        <v>13411</v>
      </c>
      <c r="D1469" s="22">
        <v>2009</v>
      </c>
      <c r="E1469" s="23" t="s">
        <v>157</v>
      </c>
      <c r="F1469" s="22">
        <v>17</v>
      </c>
      <c r="G1469" s="22">
        <v>0.67300000000000004</v>
      </c>
      <c r="H1469" s="22">
        <v>11</v>
      </c>
      <c r="I1469" s="22">
        <v>1</v>
      </c>
      <c r="J1469" s="23" t="s">
        <v>168</v>
      </c>
    </row>
    <row r="1470" spans="1:10" ht="30" x14ac:dyDescent="0.25">
      <c r="A1470" t="str">
        <f t="shared" si="22"/>
        <v>2009_dec_17</v>
      </c>
      <c r="C1470" s="22">
        <v>13412</v>
      </c>
      <c r="D1470" s="22">
        <v>2009</v>
      </c>
      <c r="E1470" s="23" t="s">
        <v>158</v>
      </c>
      <c r="F1470" s="22">
        <v>17</v>
      </c>
      <c r="G1470" s="22">
        <v>0.64500000000000002</v>
      </c>
      <c r="H1470" s="22">
        <v>12</v>
      </c>
      <c r="I1470" s="22">
        <v>1</v>
      </c>
      <c r="J1470" s="23" t="s">
        <v>168</v>
      </c>
    </row>
    <row r="1471" spans="1:10" ht="30" x14ac:dyDescent="0.25">
      <c r="A1471" t="str">
        <f t="shared" si="22"/>
        <v>2010_jan_17</v>
      </c>
      <c r="C1471" s="22">
        <v>13413</v>
      </c>
      <c r="D1471" s="22">
        <v>2010</v>
      </c>
      <c r="E1471" s="23" t="s">
        <v>146</v>
      </c>
      <c r="F1471" s="22">
        <v>17</v>
      </c>
      <c r="G1471" s="22">
        <v>0.65400000000000003</v>
      </c>
      <c r="H1471" s="22">
        <v>1</v>
      </c>
      <c r="I1471" s="22">
        <v>1</v>
      </c>
      <c r="J1471" s="23" t="s">
        <v>168</v>
      </c>
    </row>
    <row r="1472" spans="1:10" ht="30" x14ac:dyDescent="0.25">
      <c r="A1472" t="str">
        <f t="shared" si="22"/>
        <v>2010_feb_17</v>
      </c>
      <c r="C1472" s="22">
        <v>13414</v>
      </c>
      <c r="D1472" s="22">
        <v>2010</v>
      </c>
      <c r="E1472" s="23" t="s">
        <v>147</v>
      </c>
      <c r="F1472" s="22">
        <v>17</v>
      </c>
      <c r="G1472" s="22">
        <v>0.77800000000000002</v>
      </c>
      <c r="H1472" s="22">
        <v>2</v>
      </c>
      <c r="I1472" s="22">
        <v>1</v>
      </c>
      <c r="J1472" s="23" t="s">
        <v>168</v>
      </c>
    </row>
    <row r="1473" spans="1:10" ht="30" x14ac:dyDescent="0.25">
      <c r="A1473" t="str">
        <f t="shared" si="22"/>
        <v>2010_mrt_17</v>
      </c>
      <c r="C1473" s="22">
        <v>13415</v>
      </c>
      <c r="D1473" s="22">
        <v>2010</v>
      </c>
      <c r="E1473" s="23" t="s">
        <v>148</v>
      </c>
      <c r="F1473" s="22">
        <v>17</v>
      </c>
      <c r="G1473" s="22">
        <v>0.71099999999999997</v>
      </c>
      <c r="H1473" s="22">
        <v>3</v>
      </c>
      <c r="I1473" s="22">
        <v>1</v>
      </c>
      <c r="J1473" s="23" t="s">
        <v>168</v>
      </c>
    </row>
    <row r="1474" spans="1:10" ht="30" x14ac:dyDescent="0.25">
      <c r="A1474" t="str">
        <f t="shared" si="22"/>
        <v>2010_apr_17</v>
      </c>
      <c r="C1474" s="22">
        <v>13416</v>
      </c>
      <c r="D1474" s="22">
        <v>2010</v>
      </c>
      <c r="E1474" s="23" t="s">
        <v>149</v>
      </c>
      <c r="F1474" s="22">
        <v>17</v>
      </c>
      <c r="G1474" s="22">
        <v>0.72099999999999997</v>
      </c>
      <c r="H1474" s="22">
        <v>4</v>
      </c>
      <c r="I1474" s="22">
        <v>1</v>
      </c>
      <c r="J1474" s="23" t="s">
        <v>168</v>
      </c>
    </row>
    <row r="1475" spans="1:10" ht="30" x14ac:dyDescent="0.25">
      <c r="A1475" t="str">
        <f t="shared" si="22"/>
        <v>2010_mei_17</v>
      </c>
      <c r="C1475" s="22">
        <v>13417</v>
      </c>
      <c r="D1475" s="22">
        <v>2010</v>
      </c>
      <c r="E1475" s="23" t="s">
        <v>150</v>
      </c>
      <c r="F1475" s="22">
        <v>17</v>
      </c>
      <c r="G1475" s="22">
        <v>0.71099999999999997</v>
      </c>
      <c r="H1475" s="22">
        <v>5</v>
      </c>
      <c r="I1475" s="22">
        <v>1</v>
      </c>
      <c r="J1475" s="23" t="s">
        <v>168</v>
      </c>
    </row>
    <row r="1476" spans="1:10" ht="30" x14ac:dyDescent="0.25">
      <c r="A1476" t="str">
        <f t="shared" si="22"/>
        <v>2010_jun_17</v>
      </c>
      <c r="C1476" s="22">
        <v>13418</v>
      </c>
      <c r="D1476" s="22">
        <v>2010</v>
      </c>
      <c r="E1476" s="23" t="s">
        <v>151</v>
      </c>
      <c r="F1476" s="22">
        <v>17</v>
      </c>
      <c r="G1476" s="22">
        <v>0.71099999999999997</v>
      </c>
      <c r="H1476" s="22">
        <v>6</v>
      </c>
      <c r="I1476" s="22">
        <v>1</v>
      </c>
      <c r="J1476" s="23" t="s">
        <v>168</v>
      </c>
    </row>
    <row r="1477" spans="1:10" ht="30" x14ac:dyDescent="0.25">
      <c r="A1477" t="str">
        <f t="shared" ref="A1477:A1540" si="23">D1477&amp;A$2&amp;E1477&amp;A$2&amp;F1477</f>
        <v>2010_jul_17</v>
      </c>
      <c r="C1477" s="22">
        <v>13419</v>
      </c>
      <c r="D1477" s="22">
        <v>2010</v>
      </c>
      <c r="E1477" s="23" t="s">
        <v>153</v>
      </c>
      <c r="F1477" s="22">
        <v>17</v>
      </c>
      <c r="G1477" s="22">
        <v>0.70199999999999996</v>
      </c>
      <c r="H1477" s="22">
        <v>7</v>
      </c>
      <c r="I1477" s="22">
        <v>1</v>
      </c>
      <c r="J1477" s="23" t="s">
        <v>168</v>
      </c>
    </row>
    <row r="1478" spans="1:10" ht="30" x14ac:dyDescent="0.25">
      <c r="A1478" t="str">
        <f t="shared" si="23"/>
        <v>2010_aug_17</v>
      </c>
      <c r="C1478" s="22">
        <v>13420</v>
      </c>
      <c r="D1478" s="22">
        <v>2010</v>
      </c>
      <c r="E1478" s="23" t="s">
        <v>154</v>
      </c>
      <c r="F1478" s="22">
        <v>17</v>
      </c>
      <c r="G1478" s="22">
        <v>0.72099999999999997</v>
      </c>
      <c r="H1478" s="22">
        <v>8</v>
      </c>
      <c r="I1478" s="22">
        <v>1</v>
      </c>
      <c r="J1478" s="23" t="s">
        <v>168</v>
      </c>
    </row>
    <row r="1479" spans="1:10" ht="30" x14ac:dyDescent="0.25">
      <c r="A1479" t="str">
        <f t="shared" si="23"/>
        <v>2010_sep_17</v>
      </c>
      <c r="C1479" s="22">
        <v>13421</v>
      </c>
      <c r="D1479" s="22">
        <v>2010</v>
      </c>
      <c r="E1479" s="23" t="s">
        <v>155</v>
      </c>
      <c r="F1479" s="22">
        <v>17</v>
      </c>
      <c r="G1479" s="22">
        <v>0.79700000000000004</v>
      </c>
      <c r="H1479" s="22">
        <v>9</v>
      </c>
      <c r="I1479" s="22">
        <v>1</v>
      </c>
      <c r="J1479" s="23" t="s">
        <v>168</v>
      </c>
    </row>
    <row r="1480" spans="1:10" ht="30" x14ac:dyDescent="0.25">
      <c r="A1480" t="str">
        <f t="shared" si="23"/>
        <v>2010_okt_17</v>
      </c>
      <c r="C1480" s="22">
        <v>13422</v>
      </c>
      <c r="D1480" s="22">
        <v>2010</v>
      </c>
      <c r="E1480" s="23" t="s">
        <v>156</v>
      </c>
      <c r="F1480" s="22">
        <v>17</v>
      </c>
      <c r="G1480" s="22">
        <v>0.74</v>
      </c>
      <c r="H1480" s="22">
        <v>10</v>
      </c>
      <c r="I1480" s="22">
        <v>1</v>
      </c>
      <c r="J1480" s="23" t="s">
        <v>168</v>
      </c>
    </row>
    <row r="1481" spans="1:10" ht="30" x14ac:dyDescent="0.25">
      <c r="A1481" t="str">
        <f t="shared" si="23"/>
        <v>2010_nov_17</v>
      </c>
      <c r="C1481" s="22">
        <v>13423</v>
      </c>
      <c r="D1481" s="22">
        <v>2010</v>
      </c>
      <c r="E1481" s="23" t="s">
        <v>157</v>
      </c>
      <c r="F1481" s="22">
        <v>17</v>
      </c>
      <c r="G1481" s="22">
        <v>0.74</v>
      </c>
      <c r="H1481" s="22">
        <v>11</v>
      </c>
      <c r="I1481" s="22">
        <v>1</v>
      </c>
      <c r="J1481" s="23" t="s">
        <v>168</v>
      </c>
    </row>
    <row r="1482" spans="1:10" ht="30" x14ac:dyDescent="0.25">
      <c r="A1482" t="str">
        <f t="shared" si="23"/>
        <v>2010_dec_17</v>
      </c>
      <c r="C1482" s="22">
        <v>13424</v>
      </c>
      <c r="D1482" s="22">
        <v>2010</v>
      </c>
      <c r="E1482" s="23" t="s">
        <v>158</v>
      </c>
      <c r="F1482" s="22">
        <v>17</v>
      </c>
      <c r="G1482" s="22">
        <v>0.75900000000000001</v>
      </c>
      <c r="H1482" s="22">
        <v>12</v>
      </c>
      <c r="I1482" s="22">
        <v>1</v>
      </c>
      <c r="J1482" s="23" t="s">
        <v>168</v>
      </c>
    </row>
    <row r="1483" spans="1:10" ht="30" x14ac:dyDescent="0.25">
      <c r="A1483" t="str">
        <f t="shared" si="23"/>
        <v>2011_jan_17</v>
      </c>
      <c r="C1483" s="22">
        <v>13425</v>
      </c>
      <c r="D1483" s="22">
        <v>2011</v>
      </c>
      <c r="E1483" s="23" t="s">
        <v>146</v>
      </c>
      <c r="F1483" s="22">
        <v>17</v>
      </c>
      <c r="G1483" s="22">
        <v>0.63500000000000001</v>
      </c>
      <c r="H1483" s="22">
        <v>1</v>
      </c>
      <c r="I1483" s="22">
        <v>1</v>
      </c>
      <c r="J1483" s="23" t="s">
        <v>168</v>
      </c>
    </row>
    <row r="1484" spans="1:10" ht="30" x14ac:dyDescent="0.25">
      <c r="A1484" t="str">
        <f t="shared" si="23"/>
        <v>2011_feb_17</v>
      </c>
      <c r="C1484" s="22">
        <v>13426</v>
      </c>
      <c r="D1484" s="22">
        <v>2011</v>
      </c>
      <c r="E1484" s="23" t="s">
        <v>147</v>
      </c>
      <c r="F1484" s="22">
        <v>17</v>
      </c>
      <c r="G1484" s="22">
        <v>0.72099999999999997</v>
      </c>
      <c r="H1484" s="22">
        <v>2</v>
      </c>
      <c r="I1484" s="22">
        <v>1</v>
      </c>
      <c r="J1484" s="23" t="s">
        <v>168</v>
      </c>
    </row>
    <row r="1485" spans="1:10" ht="30" x14ac:dyDescent="0.25">
      <c r="A1485" t="str">
        <f t="shared" si="23"/>
        <v>2011_mrt_17</v>
      </c>
      <c r="C1485" s="22">
        <v>13427</v>
      </c>
      <c r="D1485" s="22">
        <v>2011</v>
      </c>
      <c r="E1485" s="23" t="s">
        <v>148</v>
      </c>
      <c r="F1485" s="22">
        <v>17</v>
      </c>
      <c r="G1485" s="22">
        <v>0.76800000000000002</v>
      </c>
      <c r="H1485" s="22">
        <v>3</v>
      </c>
      <c r="I1485" s="22">
        <v>1</v>
      </c>
      <c r="J1485" s="23" t="s">
        <v>168</v>
      </c>
    </row>
    <row r="1486" spans="1:10" ht="30" x14ac:dyDescent="0.25">
      <c r="A1486" t="str">
        <f t="shared" si="23"/>
        <v>2011_apr_17</v>
      </c>
      <c r="C1486" s="22">
        <v>13428</v>
      </c>
      <c r="D1486" s="22">
        <v>2011</v>
      </c>
      <c r="E1486" s="23" t="s">
        <v>149</v>
      </c>
      <c r="F1486" s="22">
        <v>17</v>
      </c>
      <c r="G1486" s="22">
        <v>0.82499999999999996</v>
      </c>
      <c r="H1486" s="22">
        <v>4</v>
      </c>
      <c r="I1486" s="22">
        <v>1</v>
      </c>
      <c r="J1486" s="23" t="s">
        <v>168</v>
      </c>
    </row>
    <row r="1487" spans="1:10" ht="30" x14ac:dyDescent="0.25">
      <c r="A1487" t="str">
        <f t="shared" si="23"/>
        <v>2011_mei_17</v>
      </c>
      <c r="C1487" s="22">
        <v>13429</v>
      </c>
      <c r="D1487" s="22">
        <v>2011</v>
      </c>
      <c r="E1487" s="23" t="s">
        <v>150</v>
      </c>
      <c r="F1487" s="22">
        <v>17</v>
      </c>
      <c r="G1487" s="22">
        <v>0.82499999999999996</v>
      </c>
      <c r="H1487" s="22">
        <v>5</v>
      </c>
      <c r="I1487" s="22">
        <v>1</v>
      </c>
      <c r="J1487" s="23" t="s">
        <v>168</v>
      </c>
    </row>
    <row r="1488" spans="1:10" ht="30" x14ac:dyDescent="0.25">
      <c r="A1488" t="str">
        <f t="shared" si="23"/>
        <v>2011_jun_17</v>
      </c>
      <c r="C1488" s="22">
        <v>13430</v>
      </c>
      <c r="D1488" s="22">
        <v>2011</v>
      </c>
      <c r="E1488" s="23" t="s">
        <v>151</v>
      </c>
      <c r="F1488" s="22">
        <v>17</v>
      </c>
      <c r="G1488" s="22">
        <v>0.77800000000000002</v>
      </c>
      <c r="H1488" s="22">
        <v>6</v>
      </c>
      <c r="I1488" s="22">
        <v>1</v>
      </c>
      <c r="J1488" s="23" t="s">
        <v>168</v>
      </c>
    </row>
    <row r="1489" spans="1:10" ht="30" x14ac:dyDescent="0.25">
      <c r="A1489" t="str">
        <f t="shared" si="23"/>
        <v>2011_jul_17</v>
      </c>
      <c r="C1489" s="22">
        <v>13431</v>
      </c>
      <c r="D1489" s="22">
        <v>2011</v>
      </c>
      <c r="E1489" s="23" t="s">
        <v>153</v>
      </c>
      <c r="F1489" s="22">
        <v>17</v>
      </c>
      <c r="G1489" s="22">
        <v>0.77800000000000002</v>
      </c>
      <c r="H1489" s="22">
        <v>7</v>
      </c>
      <c r="I1489" s="22">
        <v>1</v>
      </c>
      <c r="J1489" s="23" t="s">
        <v>168</v>
      </c>
    </row>
    <row r="1490" spans="1:10" ht="30" x14ac:dyDescent="0.25">
      <c r="A1490" t="str">
        <f t="shared" si="23"/>
        <v>2011_aug_17</v>
      </c>
      <c r="C1490" s="22">
        <v>13432</v>
      </c>
      <c r="D1490" s="22">
        <v>2011</v>
      </c>
      <c r="E1490" s="23" t="s">
        <v>154</v>
      </c>
      <c r="F1490" s="22">
        <v>17</v>
      </c>
      <c r="G1490" s="22">
        <v>0.79700000000000004</v>
      </c>
      <c r="H1490" s="22">
        <v>8</v>
      </c>
      <c r="I1490" s="22">
        <v>1</v>
      </c>
      <c r="J1490" s="23" t="s">
        <v>168</v>
      </c>
    </row>
    <row r="1491" spans="1:10" ht="30" x14ac:dyDescent="0.25">
      <c r="A1491" t="str">
        <f t="shared" si="23"/>
        <v>2011_sep_17</v>
      </c>
      <c r="C1491" s="22">
        <v>13433</v>
      </c>
      <c r="D1491" s="22">
        <v>2011</v>
      </c>
      <c r="E1491" s="23" t="s">
        <v>155</v>
      </c>
      <c r="F1491" s="22">
        <v>17</v>
      </c>
      <c r="G1491" s="22">
        <v>0.81599999999999995</v>
      </c>
      <c r="H1491" s="22">
        <v>9</v>
      </c>
      <c r="I1491" s="22">
        <v>1</v>
      </c>
      <c r="J1491" s="23" t="s">
        <v>168</v>
      </c>
    </row>
    <row r="1492" spans="1:10" ht="30" x14ac:dyDescent="0.25">
      <c r="A1492" t="str">
        <f t="shared" si="23"/>
        <v>2011_okt_17</v>
      </c>
      <c r="C1492" s="22">
        <v>13434</v>
      </c>
      <c r="D1492" s="22">
        <v>2011</v>
      </c>
      <c r="E1492" s="23" t="s">
        <v>156</v>
      </c>
      <c r="F1492" s="22">
        <v>17</v>
      </c>
      <c r="G1492" s="22">
        <v>0.82499999999999996</v>
      </c>
      <c r="H1492" s="22">
        <v>10</v>
      </c>
      <c r="I1492" s="22">
        <v>1</v>
      </c>
      <c r="J1492" s="23" t="s">
        <v>168</v>
      </c>
    </row>
    <row r="1493" spans="1:10" ht="30" x14ac:dyDescent="0.25">
      <c r="A1493" t="str">
        <f t="shared" si="23"/>
        <v>2011_nov_17</v>
      </c>
      <c r="C1493" s="22">
        <v>13435</v>
      </c>
      <c r="D1493" s="22">
        <v>2011</v>
      </c>
      <c r="E1493" s="23" t="s">
        <v>157</v>
      </c>
      <c r="F1493" s="22">
        <v>17</v>
      </c>
      <c r="G1493" s="22">
        <v>0.873</v>
      </c>
      <c r="H1493" s="22">
        <v>11</v>
      </c>
      <c r="I1493" s="22">
        <v>1</v>
      </c>
      <c r="J1493" s="23" t="s">
        <v>168</v>
      </c>
    </row>
    <row r="1494" spans="1:10" ht="30" x14ac:dyDescent="0.25">
      <c r="A1494" t="str">
        <f t="shared" si="23"/>
        <v>2011_dec_17</v>
      </c>
      <c r="C1494" s="22">
        <v>13436</v>
      </c>
      <c r="D1494" s="22">
        <v>2011</v>
      </c>
      <c r="E1494" s="23" t="s">
        <v>158</v>
      </c>
      <c r="F1494" s="22">
        <v>17</v>
      </c>
      <c r="G1494" s="22">
        <v>0.86299999999999999</v>
      </c>
      <c r="H1494" s="22">
        <v>12</v>
      </c>
      <c r="I1494" s="22">
        <v>1</v>
      </c>
      <c r="J1494" s="23" t="s">
        <v>168</v>
      </c>
    </row>
    <row r="1495" spans="1:10" ht="30" x14ac:dyDescent="0.25">
      <c r="A1495" t="str">
        <f t="shared" si="23"/>
        <v>2012_jan_17</v>
      </c>
      <c r="C1495" s="22">
        <v>13437</v>
      </c>
      <c r="D1495" s="22">
        <v>2012</v>
      </c>
      <c r="E1495" s="23" t="s">
        <v>146</v>
      </c>
      <c r="F1495" s="22">
        <v>17</v>
      </c>
      <c r="G1495" s="22">
        <v>0.83</v>
      </c>
      <c r="H1495" s="22">
        <v>1</v>
      </c>
      <c r="I1495" s="22">
        <v>1</v>
      </c>
      <c r="J1495" s="23" t="s">
        <v>168</v>
      </c>
    </row>
    <row r="1496" spans="1:10" ht="30" x14ac:dyDescent="0.25">
      <c r="A1496" t="str">
        <f t="shared" si="23"/>
        <v>2012_okt_17</v>
      </c>
      <c r="C1496" s="22">
        <v>13446</v>
      </c>
      <c r="D1496" s="22">
        <v>2012</v>
      </c>
      <c r="E1496" s="23" t="s">
        <v>156</v>
      </c>
      <c r="F1496" s="22">
        <v>17</v>
      </c>
      <c r="G1496" s="22">
        <v>0</v>
      </c>
      <c r="H1496" s="22">
        <v>10</v>
      </c>
      <c r="I1496" s="22">
        <v>1</v>
      </c>
      <c r="J1496" s="23" t="s">
        <v>168</v>
      </c>
    </row>
    <row r="1497" spans="1:10" ht="30" x14ac:dyDescent="0.25">
      <c r="A1497" t="str">
        <f t="shared" si="23"/>
        <v>2012_nov_17</v>
      </c>
      <c r="C1497" s="22">
        <v>13447</v>
      </c>
      <c r="D1497" s="22">
        <v>2012</v>
      </c>
      <c r="E1497" s="23" t="s">
        <v>157</v>
      </c>
      <c r="F1497" s="22">
        <v>17</v>
      </c>
      <c r="G1497" s="22">
        <v>0</v>
      </c>
      <c r="H1497" s="22">
        <v>11</v>
      </c>
      <c r="I1497" s="22">
        <v>1</v>
      </c>
      <c r="J1497" s="23" t="s">
        <v>168</v>
      </c>
    </row>
    <row r="1498" spans="1:10" ht="30" x14ac:dyDescent="0.25">
      <c r="A1498" t="str">
        <f t="shared" si="23"/>
        <v>2012_dec_17</v>
      </c>
      <c r="C1498" s="22">
        <v>13448</v>
      </c>
      <c r="D1498" s="22">
        <v>2012</v>
      </c>
      <c r="E1498" s="23" t="s">
        <v>158</v>
      </c>
      <c r="F1498" s="22">
        <v>17</v>
      </c>
      <c r="G1498" s="22">
        <v>0</v>
      </c>
      <c r="H1498" s="22">
        <v>12</v>
      </c>
      <c r="I1498" s="22">
        <v>1</v>
      </c>
      <c r="J1498" s="23" t="s">
        <v>168</v>
      </c>
    </row>
    <row r="1499" spans="1:10" ht="30" x14ac:dyDescent="0.25">
      <c r="A1499" t="str">
        <f t="shared" si="23"/>
        <v>2006_jan_18</v>
      </c>
      <c r="C1499" s="22">
        <v>13449</v>
      </c>
      <c r="D1499" s="22">
        <v>2006</v>
      </c>
      <c r="E1499" s="23" t="s">
        <v>146</v>
      </c>
      <c r="F1499" s="22">
        <v>18</v>
      </c>
      <c r="G1499" s="22">
        <v>29711.304</v>
      </c>
      <c r="H1499" s="22">
        <v>1</v>
      </c>
      <c r="I1499" s="22">
        <v>1</v>
      </c>
      <c r="J1499" s="23" t="s">
        <v>168</v>
      </c>
    </row>
    <row r="1500" spans="1:10" ht="30" x14ac:dyDescent="0.25">
      <c r="A1500" t="str">
        <f t="shared" si="23"/>
        <v>2006_feb_18</v>
      </c>
      <c r="C1500" s="22">
        <v>13450</v>
      </c>
      <c r="D1500" s="22">
        <v>2006</v>
      </c>
      <c r="E1500" s="23" t="s">
        <v>147</v>
      </c>
      <c r="F1500" s="22">
        <v>18</v>
      </c>
      <c r="G1500" s="22">
        <v>34785.728999999999</v>
      </c>
      <c r="H1500" s="22">
        <v>2</v>
      </c>
      <c r="I1500" s="22">
        <v>1</v>
      </c>
      <c r="J1500" s="23" t="s">
        <v>168</v>
      </c>
    </row>
    <row r="1501" spans="1:10" ht="30" x14ac:dyDescent="0.25">
      <c r="A1501" t="str">
        <f t="shared" si="23"/>
        <v>2006_mrt_18</v>
      </c>
      <c r="C1501" s="22">
        <v>13451</v>
      </c>
      <c r="D1501" s="22">
        <v>2006</v>
      </c>
      <c r="E1501" s="23" t="s">
        <v>148</v>
      </c>
      <c r="F1501" s="22">
        <v>18</v>
      </c>
      <c r="G1501" s="22">
        <v>36930.891000000003</v>
      </c>
      <c r="H1501" s="22">
        <v>3</v>
      </c>
      <c r="I1501" s="22">
        <v>1</v>
      </c>
      <c r="J1501" s="23" t="s">
        <v>168</v>
      </c>
    </row>
    <row r="1502" spans="1:10" ht="30" x14ac:dyDescent="0.25">
      <c r="A1502" t="str">
        <f t="shared" si="23"/>
        <v>2006_apr_18</v>
      </c>
      <c r="C1502" s="22">
        <v>13452</v>
      </c>
      <c r="D1502" s="22">
        <v>2006</v>
      </c>
      <c r="E1502" s="23" t="s">
        <v>149</v>
      </c>
      <c r="F1502" s="22">
        <v>18</v>
      </c>
      <c r="G1502" s="22">
        <v>33181.576000000001</v>
      </c>
      <c r="H1502" s="22">
        <v>4</v>
      </c>
      <c r="I1502" s="22">
        <v>1</v>
      </c>
      <c r="J1502" s="23" t="s">
        <v>168</v>
      </c>
    </row>
    <row r="1503" spans="1:10" ht="30" x14ac:dyDescent="0.25">
      <c r="A1503" t="str">
        <f t="shared" si="23"/>
        <v>2006_mei_18</v>
      </c>
      <c r="C1503" s="22">
        <v>13453</v>
      </c>
      <c r="D1503" s="22">
        <v>2006</v>
      </c>
      <c r="E1503" s="23" t="s">
        <v>150</v>
      </c>
      <c r="F1503" s="22">
        <v>18</v>
      </c>
      <c r="G1503" s="22">
        <v>30223.784</v>
      </c>
      <c r="H1503" s="22">
        <v>5</v>
      </c>
      <c r="I1503" s="22">
        <v>1</v>
      </c>
      <c r="J1503" s="23" t="s">
        <v>168</v>
      </c>
    </row>
    <row r="1504" spans="1:10" ht="30" x14ac:dyDescent="0.25">
      <c r="A1504" t="str">
        <f t="shared" si="23"/>
        <v>2006_jun_18</v>
      </c>
      <c r="C1504" s="22">
        <v>13454</v>
      </c>
      <c r="D1504" s="22">
        <v>2006</v>
      </c>
      <c r="E1504" s="23" t="s">
        <v>151</v>
      </c>
      <c r="F1504" s="22">
        <v>18</v>
      </c>
      <c r="G1504" s="22">
        <v>29650.258999999998</v>
      </c>
      <c r="H1504" s="22">
        <v>6</v>
      </c>
      <c r="I1504" s="22">
        <v>1</v>
      </c>
      <c r="J1504" s="23" t="s">
        <v>168</v>
      </c>
    </row>
    <row r="1505" spans="1:10" ht="30" x14ac:dyDescent="0.25">
      <c r="A1505" t="str">
        <f t="shared" si="23"/>
        <v>2006_jul_18</v>
      </c>
      <c r="C1505" s="22">
        <v>13455</v>
      </c>
      <c r="D1505" s="22">
        <v>2006</v>
      </c>
      <c r="E1505" s="23" t="s">
        <v>153</v>
      </c>
      <c r="F1505" s="22">
        <v>18</v>
      </c>
      <c r="G1505" s="22">
        <v>25941.823</v>
      </c>
      <c r="H1505" s="22">
        <v>7</v>
      </c>
      <c r="I1505" s="22">
        <v>1</v>
      </c>
      <c r="J1505" s="23" t="s">
        <v>168</v>
      </c>
    </row>
    <row r="1506" spans="1:10" ht="30" x14ac:dyDescent="0.25">
      <c r="A1506" t="str">
        <f t="shared" si="23"/>
        <v>2006_aug_18</v>
      </c>
      <c r="C1506" s="22">
        <v>13456</v>
      </c>
      <c r="D1506" s="22">
        <v>2006</v>
      </c>
      <c r="E1506" s="23" t="s">
        <v>154</v>
      </c>
      <c r="F1506" s="22">
        <v>18</v>
      </c>
      <c r="G1506" s="22">
        <v>23719.967000000001</v>
      </c>
      <c r="H1506" s="22">
        <v>8</v>
      </c>
      <c r="I1506" s="22">
        <v>1</v>
      </c>
      <c r="J1506" s="23" t="s">
        <v>168</v>
      </c>
    </row>
    <row r="1507" spans="1:10" ht="30" x14ac:dyDescent="0.25">
      <c r="A1507" t="str">
        <f t="shared" si="23"/>
        <v>2006_sep_18</v>
      </c>
      <c r="C1507" s="22">
        <v>13457</v>
      </c>
      <c r="D1507" s="22">
        <v>2006</v>
      </c>
      <c r="E1507" s="23" t="s">
        <v>155</v>
      </c>
      <c r="F1507" s="22">
        <v>18</v>
      </c>
      <c r="G1507" s="22">
        <v>26037.300999999999</v>
      </c>
      <c r="H1507" s="22">
        <v>9</v>
      </c>
      <c r="I1507" s="22">
        <v>1</v>
      </c>
      <c r="J1507" s="23" t="s">
        <v>168</v>
      </c>
    </row>
    <row r="1508" spans="1:10" ht="30" x14ac:dyDescent="0.25">
      <c r="A1508" t="str">
        <f t="shared" si="23"/>
        <v>2006_okt_18</v>
      </c>
      <c r="C1508" s="22">
        <v>13458</v>
      </c>
      <c r="D1508" s="22">
        <v>2006</v>
      </c>
      <c r="E1508" s="23" t="s">
        <v>156</v>
      </c>
      <c r="F1508" s="22">
        <v>18</v>
      </c>
      <c r="G1508" s="22">
        <v>21978.690999999999</v>
      </c>
      <c r="H1508" s="22">
        <v>10</v>
      </c>
      <c r="I1508" s="22">
        <v>1</v>
      </c>
      <c r="J1508" s="23" t="s">
        <v>168</v>
      </c>
    </row>
    <row r="1509" spans="1:10" ht="30" x14ac:dyDescent="0.25">
      <c r="A1509" t="str">
        <f t="shared" si="23"/>
        <v>2006_nov_18</v>
      </c>
      <c r="C1509" s="22">
        <v>13459</v>
      </c>
      <c r="D1509" s="22">
        <v>2006</v>
      </c>
      <c r="E1509" s="23" t="s">
        <v>157</v>
      </c>
      <c r="F1509" s="22">
        <v>18</v>
      </c>
      <c r="G1509" s="22">
        <v>22801.544999999998</v>
      </c>
      <c r="H1509" s="22">
        <v>11</v>
      </c>
      <c r="I1509" s="22">
        <v>1</v>
      </c>
      <c r="J1509" s="23" t="s">
        <v>168</v>
      </c>
    </row>
    <row r="1510" spans="1:10" ht="30" x14ac:dyDescent="0.25">
      <c r="A1510" t="str">
        <f t="shared" si="23"/>
        <v>2006_dec_18</v>
      </c>
      <c r="C1510" s="22">
        <v>13460</v>
      </c>
      <c r="D1510" s="22">
        <v>2006</v>
      </c>
      <c r="E1510" s="23" t="s">
        <v>158</v>
      </c>
      <c r="F1510" s="22">
        <v>18</v>
      </c>
      <c r="G1510" s="22">
        <v>26472.536</v>
      </c>
      <c r="H1510" s="22">
        <v>12</v>
      </c>
      <c r="I1510" s="22">
        <v>1</v>
      </c>
      <c r="J1510" s="23" t="s">
        <v>168</v>
      </c>
    </row>
    <row r="1511" spans="1:10" ht="30" x14ac:dyDescent="0.25">
      <c r="A1511" t="str">
        <f t="shared" si="23"/>
        <v>2007_jan_18</v>
      </c>
      <c r="C1511" s="22">
        <v>13461</v>
      </c>
      <c r="D1511" s="22">
        <v>2007</v>
      </c>
      <c r="E1511" s="23" t="s">
        <v>146</v>
      </c>
      <c r="F1511" s="22">
        <v>18</v>
      </c>
      <c r="G1511" s="22">
        <v>24068.552</v>
      </c>
      <c r="H1511" s="22">
        <v>1</v>
      </c>
      <c r="I1511" s="22">
        <v>1</v>
      </c>
      <c r="J1511" s="23" t="s">
        <v>168</v>
      </c>
    </row>
    <row r="1512" spans="1:10" ht="30" x14ac:dyDescent="0.25">
      <c r="A1512" t="str">
        <f t="shared" si="23"/>
        <v>2007_feb_18</v>
      </c>
      <c r="C1512" s="22">
        <v>13462</v>
      </c>
      <c r="D1512" s="22">
        <v>2007</v>
      </c>
      <c r="E1512" s="23" t="s">
        <v>147</v>
      </c>
      <c r="F1512" s="22">
        <v>18</v>
      </c>
      <c r="G1512" s="22">
        <v>28190.955999999998</v>
      </c>
      <c r="H1512" s="22">
        <v>2</v>
      </c>
      <c r="I1512" s="22">
        <v>1</v>
      </c>
      <c r="J1512" s="23" t="s">
        <v>168</v>
      </c>
    </row>
    <row r="1513" spans="1:10" ht="30" x14ac:dyDescent="0.25">
      <c r="A1513" t="str">
        <f t="shared" si="23"/>
        <v>2007_mrt_18</v>
      </c>
      <c r="C1513" s="22">
        <v>13463</v>
      </c>
      <c r="D1513" s="22">
        <v>2007</v>
      </c>
      <c r="E1513" s="23" t="s">
        <v>148</v>
      </c>
      <c r="F1513" s="22">
        <v>18</v>
      </c>
      <c r="G1513" s="22">
        <v>22326.518</v>
      </c>
      <c r="H1513" s="22">
        <v>3</v>
      </c>
      <c r="I1513" s="22">
        <v>1</v>
      </c>
      <c r="J1513" s="23" t="s">
        <v>168</v>
      </c>
    </row>
    <row r="1514" spans="1:10" ht="30" x14ac:dyDescent="0.25">
      <c r="A1514" t="str">
        <f t="shared" si="23"/>
        <v>2007_apr_18</v>
      </c>
      <c r="C1514" s="22">
        <v>13464</v>
      </c>
      <c r="D1514" s="22">
        <v>2007</v>
      </c>
      <c r="E1514" s="23" t="s">
        <v>149</v>
      </c>
      <c r="F1514" s="22">
        <v>18</v>
      </c>
      <c r="G1514" s="22">
        <v>18320.308000000001</v>
      </c>
      <c r="H1514" s="22">
        <v>4</v>
      </c>
      <c r="I1514" s="22">
        <v>1</v>
      </c>
      <c r="J1514" s="23" t="s">
        <v>168</v>
      </c>
    </row>
    <row r="1515" spans="1:10" ht="30" x14ac:dyDescent="0.25">
      <c r="A1515" t="str">
        <f t="shared" si="23"/>
        <v>2007_mei_18</v>
      </c>
      <c r="C1515" s="22">
        <v>13465</v>
      </c>
      <c r="D1515" s="22">
        <v>2007</v>
      </c>
      <c r="E1515" s="23" t="s">
        <v>150</v>
      </c>
      <c r="F1515" s="22">
        <v>18</v>
      </c>
      <c r="G1515" s="22">
        <v>12515.352000000001</v>
      </c>
      <c r="H1515" s="22">
        <v>5</v>
      </c>
      <c r="I1515" s="22">
        <v>1</v>
      </c>
      <c r="J1515" s="23" t="s">
        <v>168</v>
      </c>
    </row>
    <row r="1516" spans="1:10" ht="30" x14ac:dyDescent="0.25">
      <c r="A1516" t="str">
        <f t="shared" si="23"/>
        <v>2007_jun_18</v>
      </c>
      <c r="C1516" s="22">
        <v>13466</v>
      </c>
      <c r="D1516" s="22">
        <v>2007</v>
      </c>
      <c r="E1516" s="23" t="s">
        <v>151</v>
      </c>
      <c r="F1516" s="22">
        <v>18</v>
      </c>
      <c r="G1516" s="22">
        <v>6936.54</v>
      </c>
      <c r="H1516" s="22">
        <v>6</v>
      </c>
      <c r="I1516" s="22">
        <v>1</v>
      </c>
      <c r="J1516" s="23" t="s">
        <v>168</v>
      </c>
    </row>
    <row r="1517" spans="1:10" ht="30" x14ac:dyDescent="0.25">
      <c r="A1517" t="str">
        <f t="shared" si="23"/>
        <v>2007_jul_18</v>
      </c>
      <c r="C1517" s="22">
        <v>13467</v>
      </c>
      <c r="D1517" s="22">
        <v>2007</v>
      </c>
      <c r="E1517" s="23" t="s">
        <v>153</v>
      </c>
      <c r="F1517" s="22">
        <v>18</v>
      </c>
      <c r="G1517" s="22">
        <v>3303.4659999999999</v>
      </c>
      <c r="H1517" s="22">
        <v>7</v>
      </c>
      <c r="I1517" s="22">
        <v>1</v>
      </c>
      <c r="J1517" s="23" t="s">
        <v>168</v>
      </c>
    </row>
    <row r="1518" spans="1:10" ht="30" x14ac:dyDescent="0.25">
      <c r="A1518" t="str">
        <f t="shared" si="23"/>
        <v>2007_aug_18</v>
      </c>
      <c r="C1518" s="22">
        <v>13468</v>
      </c>
      <c r="D1518" s="22">
        <v>2007</v>
      </c>
      <c r="E1518" s="23" t="s">
        <v>154</v>
      </c>
      <c r="F1518" s="22">
        <v>18</v>
      </c>
      <c r="G1518" s="22">
        <v>2186.134</v>
      </c>
      <c r="H1518" s="22">
        <v>8</v>
      </c>
      <c r="I1518" s="22">
        <v>1</v>
      </c>
      <c r="J1518" s="23" t="s">
        <v>168</v>
      </c>
    </row>
    <row r="1519" spans="1:10" ht="30" x14ac:dyDescent="0.25">
      <c r="A1519" t="str">
        <f t="shared" si="23"/>
        <v>2007_sep_18</v>
      </c>
      <c r="C1519" s="22">
        <v>13469</v>
      </c>
      <c r="D1519" s="22">
        <v>2007</v>
      </c>
      <c r="E1519" s="23" t="s">
        <v>155</v>
      </c>
      <c r="F1519" s="22">
        <v>18</v>
      </c>
      <c r="G1519" s="22">
        <v>-449.19299999999998</v>
      </c>
      <c r="H1519" s="22">
        <v>9</v>
      </c>
      <c r="I1519" s="22">
        <v>1</v>
      </c>
      <c r="J1519" s="23" t="s">
        <v>168</v>
      </c>
    </row>
    <row r="1520" spans="1:10" ht="30" x14ac:dyDescent="0.25">
      <c r="A1520" t="str">
        <f t="shared" si="23"/>
        <v>2007_okt_18</v>
      </c>
      <c r="C1520" s="22">
        <v>13470</v>
      </c>
      <c r="D1520" s="22">
        <v>2007</v>
      </c>
      <c r="E1520" s="23" t="s">
        <v>156</v>
      </c>
      <c r="F1520" s="22">
        <v>18</v>
      </c>
      <c r="G1520" s="22">
        <v>-5906.607</v>
      </c>
      <c r="H1520" s="22">
        <v>10</v>
      </c>
      <c r="I1520" s="22">
        <v>1</v>
      </c>
      <c r="J1520" s="23" t="s">
        <v>168</v>
      </c>
    </row>
    <row r="1521" spans="1:10" ht="30" x14ac:dyDescent="0.25">
      <c r="A1521" t="str">
        <f t="shared" si="23"/>
        <v>2007_nov_18</v>
      </c>
      <c r="C1521" s="22">
        <v>13471</v>
      </c>
      <c r="D1521" s="22">
        <v>2007</v>
      </c>
      <c r="E1521" s="23" t="s">
        <v>157</v>
      </c>
      <c r="F1521" s="22">
        <v>18</v>
      </c>
      <c r="G1521" s="22">
        <v>-4098.8649999999998</v>
      </c>
      <c r="H1521" s="22">
        <v>11</v>
      </c>
      <c r="I1521" s="22">
        <v>1</v>
      </c>
      <c r="J1521" s="23" t="s">
        <v>168</v>
      </c>
    </row>
    <row r="1522" spans="1:10" ht="30" x14ac:dyDescent="0.25">
      <c r="A1522" t="str">
        <f t="shared" si="23"/>
        <v>2007_dec_18</v>
      </c>
      <c r="C1522" s="22">
        <v>13472</v>
      </c>
      <c r="D1522" s="22">
        <v>2007</v>
      </c>
      <c r="E1522" s="23" t="s">
        <v>158</v>
      </c>
      <c r="F1522" s="22">
        <v>18</v>
      </c>
      <c r="G1522" s="22">
        <v>1921.92</v>
      </c>
      <c r="H1522" s="22">
        <v>12</v>
      </c>
      <c r="I1522" s="22">
        <v>1</v>
      </c>
      <c r="J1522" s="23" t="s">
        <v>168</v>
      </c>
    </row>
    <row r="1523" spans="1:10" ht="30" x14ac:dyDescent="0.25">
      <c r="A1523" t="str">
        <f t="shared" si="23"/>
        <v>2008_jan_18</v>
      </c>
      <c r="C1523" s="22">
        <v>13473</v>
      </c>
      <c r="D1523" s="22">
        <v>2008</v>
      </c>
      <c r="E1523" s="23" t="s">
        <v>146</v>
      </c>
      <c r="F1523" s="22">
        <v>18</v>
      </c>
      <c r="G1523" s="22">
        <v>799.96500000000003</v>
      </c>
      <c r="H1523" s="22">
        <v>1</v>
      </c>
      <c r="I1523" s="22">
        <v>1</v>
      </c>
      <c r="J1523" s="23" t="s">
        <v>168</v>
      </c>
    </row>
    <row r="1524" spans="1:10" ht="30" x14ac:dyDescent="0.25">
      <c r="A1524" t="str">
        <f t="shared" si="23"/>
        <v>2008_feb_18</v>
      </c>
      <c r="C1524" s="22">
        <v>13474</v>
      </c>
      <c r="D1524" s="22">
        <v>2008</v>
      </c>
      <c r="E1524" s="23" t="s">
        <v>147</v>
      </c>
      <c r="F1524" s="22">
        <v>18</v>
      </c>
      <c r="G1524" s="22">
        <v>6177.4859999999999</v>
      </c>
      <c r="H1524" s="22">
        <v>2</v>
      </c>
      <c r="I1524" s="22">
        <v>1</v>
      </c>
      <c r="J1524" s="23" t="s">
        <v>168</v>
      </c>
    </row>
    <row r="1525" spans="1:10" ht="30" x14ac:dyDescent="0.25">
      <c r="A1525" t="str">
        <f t="shared" si="23"/>
        <v>2008_mrt_18</v>
      </c>
      <c r="C1525" s="22">
        <v>13475</v>
      </c>
      <c r="D1525" s="22">
        <v>2008</v>
      </c>
      <c r="E1525" s="23" t="s">
        <v>148</v>
      </c>
      <c r="F1525" s="22">
        <v>18</v>
      </c>
      <c r="G1525" s="22">
        <v>15861.460999999999</v>
      </c>
      <c r="H1525" s="22">
        <v>3</v>
      </c>
      <c r="I1525" s="22">
        <v>1</v>
      </c>
      <c r="J1525" s="23" t="s">
        <v>168</v>
      </c>
    </row>
    <row r="1526" spans="1:10" ht="30" x14ac:dyDescent="0.25">
      <c r="A1526" t="str">
        <f t="shared" si="23"/>
        <v>2008_apr_18</v>
      </c>
      <c r="C1526" s="22">
        <v>13476</v>
      </c>
      <c r="D1526" s="22">
        <v>2008</v>
      </c>
      <c r="E1526" s="23" t="s">
        <v>149</v>
      </c>
      <c r="F1526" s="22">
        <v>18</v>
      </c>
      <c r="G1526" s="22">
        <v>10130.842000000001</v>
      </c>
      <c r="H1526" s="22">
        <v>4</v>
      </c>
      <c r="I1526" s="22">
        <v>1</v>
      </c>
      <c r="J1526" s="23" t="s">
        <v>168</v>
      </c>
    </row>
    <row r="1527" spans="1:10" ht="30" x14ac:dyDescent="0.25">
      <c r="A1527" t="str">
        <f t="shared" si="23"/>
        <v>2008_mei_18</v>
      </c>
      <c r="C1527" s="22">
        <v>13477</v>
      </c>
      <c r="D1527" s="22">
        <v>2008</v>
      </c>
      <c r="E1527" s="23" t="s">
        <v>150</v>
      </c>
      <c r="F1527" s="22">
        <v>18</v>
      </c>
      <c r="G1527" s="22">
        <v>11664.901</v>
      </c>
      <c r="H1527" s="22">
        <v>5</v>
      </c>
      <c r="I1527" s="22">
        <v>1</v>
      </c>
      <c r="J1527" s="23" t="s">
        <v>168</v>
      </c>
    </row>
    <row r="1528" spans="1:10" ht="30" x14ac:dyDescent="0.25">
      <c r="A1528" t="str">
        <f t="shared" si="23"/>
        <v>2008_jun_18</v>
      </c>
      <c r="C1528" s="22">
        <v>13478</v>
      </c>
      <c r="D1528" s="22">
        <v>2008</v>
      </c>
      <c r="E1528" s="23" t="s">
        <v>151</v>
      </c>
      <c r="F1528" s="22">
        <v>18</v>
      </c>
      <c r="G1528" s="22">
        <v>13508.38</v>
      </c>
      <c r="H1528" s="22">
        <v>6</v>
      </c>
      <c r="I1528" s="22">
        <v>1</v>
      </c>
      <c r="J1528" s="23" t="s">
        <v>168</v>
      </c>
    </row>
    <row r="1529" spans="1:10" ht="30" x14ac:dyDescent="0.25">
      <c r="A1529" t="str">
        <f t="shared" si="23"/>
        <v>2008_jul_18</v>
      </c>
      <c r="C1529" s="22">
        <v>13479</v>
      </c>
      <c r="D1529" s="22">
        <v>2008</v>
      </c>
      <c r="E1529" s="23" t="s">
        <v>153</v>
      </c>
      <c r="F1529" s="22">
        <v>18</v>
      </c>
      <c r="G1529" s="22">
        <v>9034.64</v>
      </c>
      <c r="H1529" s="22">
        <v>7</v>
      </c>
      <c r="I1529" s="22">
        <v>1</v>
      </c>
      <c r="J1529" s="23" t="s">
        <v>168</v>
      </c>
    </row>
    <row r="1530" spans="1:10" ht="30" x14ac:dyDescent="0.25">
      <c r="A1530" t="str">
        <f t="shared" si="23"/>
        <v>2008_aug_18</v>
      </c>
      <c r="C1530" s="22">
        <v>13480</v>
      </c>
      <c r="D1530" s="22">
        <v>2008</v>
      </c>
      <c r="E1530" s="23" t="s">
        <v>154</v>
      </c>
      <c r="F1530" s="22">
        <v>18</v>
      </c>
      <c r="G1530" s="22">
        <v>14422.204</v>
      </c>
      <c r="H1530" s="22">
        <v>8</v>
      </c>
      <c r="I1530" s="22">
        <v>1</v>
      </c>
      <c r="J1530" s="23" t="s">
        <v>168</v>
      </c>
    </row>
    <row r="1531" spans="1:10" ht="30" x14ac:dyDescent="0.25">
      <c r="A1531" t="str">
        <f t="shared" si="23"/>
        <v>2008_sep_18</v>
      </c>
      <c r="C1531" s="22">
        <v>13481</v>
      </c>
      <c r="D1531" s="22">
        <v>2008</v>
      </c>
      <c r="E1531" s="23" t="s">
        <v>155</v>
      </c>
      <c r="F1531" s="22">
        <v>18</v>
      </c>
      <c r="G1531" s="22">
        <v>17455.655999999999</v>
      </c>
      <c r="H1531" s="22">
        <v>9</v>
      </c>
      <c r="I1531" s="22">
        <v>1</v>
      </c>
      <c r="J1531" s="23" t="s">
        <v>168</v>
      </c>
    </row>
    <row r="1532" spans="1:10" ht="30" x14ac:dyDescent="0.25">
      <c r="A1532" t="str">
        <f t="shared" si="23"/>
        <v>2008_okt_18</v>
      </c>
      <c r="C1532" s="22">
        <v>13482</v>
      </c>
      <c r="D1532" s="22">
        <v>2008</v>
      </c>
      <c r="E1532" s="23" t="s">
        <v>156</v>
      </c>
      <c r="F1532" s="22">
        <v>18</v>
      </c>
      <c r="G1532" s="22">
        <v>16879.638999999999</v>
      </c>
      <c r="H1532" s="22">
        <v>10</v>
      </c>
      <c r="I1532" s="22">
        <v>1</v>
      </c>
      <c r="J1532" s="23" t="s">
        <v>168</v>
      </c>
    </row>
    <row r="1533" spans="1:10" ht="30" x14ac:dyDescent="0.25">
      <c r="A1533" t="str">
        <f t="shared" si="23"/>
        <v>2008_nov_18</v>
      </c>
      <c r="C1533" s="22">
        <v>13483</v>
      </c>
      <c r="D1533" s="22">
        <v>2008</v>
      </c>
      <c r="E1533" s="23" t="s">
        <v>157</v>
      </c>
      <c r="F1533" s="22">
        <v>18</v>
      </c>
      <c r="G1533" s="22">
        <v>17421.257000000001</v>
      </c>
      <c r="H1533" s="22">
        <v>11</v>
      </c>
      <c r="I1533" s="22">
        <v>1</v>
      </c>
      <c r="J1533" s="23" t="s">
        <v>168</v>
      </c>
    </row>
    <row r="1534" spans="1:10" ht="30" x14ac:dyDescent="0.25">
      <c r="A1534" t="str">
        <f t="shared" si="23"/>
        <v>2008_dec_18</v>
      </c>
      <c r="C1534" s="22">
        <v>13484</v>
      </c>
      <c r="D1534" s="22">
        <v>2008</v>
      </c>
      <c r="E1534" s="23" t="s">
        <v>158</v>
      </c>
      <c r="F1534" s="22">
        <v>18</v>
      </c>
      <c r="G1534" s="22">
        <v>25111.536</v>
      </c>
      <c r="H1534" s="22">
        <v>12</v>
      </c>
      <c r="I1534" s="22">
        <v>1</v>
      </c>
      <c r="J1534" s="23" t="s">
        <v>168</v>
      </c>
    </row>
    <row r="1535" spans="1:10" ht="30" x14ac:dyDescent="0.25">
      <c r="A1535" t="str">
        <f t="shared" si="23"/>
        <v>2009_jan_18</v>
      </c>
      <c r="C1535" s="22">
        <v>13485</v>
      </c>
      <c r="D1535" s="22">
        <v>2009</v>
      </c>
      <c r="E1535" s="23" t="s">
        <v>146</v>
      </c>
      <c r="F1535" s="22">
        <v>18</v>
      </c>
      <c r="G1535" s="22">
        <v>26399.808000000001</v>
      </c>
      <c r="H1535" s="22">
        <v>1</v>
      </c>
      <c r="I1535" s="22">
        <v>1</v>
      </c>
      <c r="J1535" s="23" t="s">
        <v>168</v>
      </c>
    </row>
    <row r="1536" spans="1:10" ht="30" x14ac:dyDescent="0.25">
      <c r="A1536" t="str">
        <f t="shared" si="23"/>
        <v>2009_feb_18</v>
      </c>
      <c r="C1536" s="22">
        <v>13486</v>
      </c>
      <c r="D1536" s="22">
        <v>2009</v>
      </c>
      <c r="E1536" s="23" t="s">
        <v>147</v>
      </c>
      <c r="F1536" s="22">
        <v>18</v>
      </c>
      <c r="G1536" s="22">
        <v>26247.274000000001</v>
      </c>
      <c r="H1536" s="22">
        <v>2</v>
      </c>
      <c r="I1536" s="22">
        <v>1</v>
      </c>
      <c r="J1536" s="23" t="s">
        <v>168</v>
      </c>
    </row>
    <row r="1537" spans="1:10" ht="30" x14ac:dyDescent="0.25">
      <c r="A1537" t="str">
        <f t="shared" si="23"/>
        <v>2009_mrt_18</v>
      </c>
      <c r="C1537" s="22">
        <v>13487</v>
      </c>
      <c r="D1537" s="22">
        <v>2009</v>
      </c>
      <c r="E1537" s="23" t="s">
        <v>148</v>
      </c>
      <c r="F1537" s="22">
        <v>18</v>
      </c>
      <c r="G1537" s="22">
        <v>28379.142</v>
      </c>
      <c r="H1537" s="22">
        <v>3</v>
      </c>
      <c r="I1537" s="22">
        <v>1</v>
      </c>
      <c r="J1537" s="23" t="s">
        <v>168</v>
      </c>
    </row>
    <row r="1538" spans="1:10" ht="30" x14ac:dyDescent="0.25">
      <c r="A1538" t="str">
        <f t="shared" si="23"/>
        <v>2009_apr_18</v>
      </c>
      <c r="C1538" s="22">
        <v>13488</v>
      </c>
      <c r="D1538" s="22">
        <v>2009</v>
      </c>
      <c r="E1538" s="23" t="s">
        <v>149</v>
      </c>
      <c r="F1538" s="22">
        <v>18</v>
      </c>
      <c r="G1538" s="22">
        <v>29968.864000000001</v>
      </c>
      <c r="H1538" s="22">
        <v>4</v>
      </c>
      <c r="I1538" s="22">
        <v>1</v>
      </c>
      <c r="J1538" s="23" t="s">
        <v>168</v>
      </c>
    </row>
    <row r="1539" spans="1:10" ht="30" x14ac:dyDescent="0.25">
      <c r="A1539" t="str">
        <f t="shared" si="23"/>
        <v>2009_mei_18</v>
      </c>
      <c r="C1539" s="22">
        <v>13489</v>
      </c>
      <c r="D1539" s="22">
        <v>2009</v>
      </c>
      <c r="E1539" s="23" t="s">
        <v>150</v>
      </c>
      <c r="F1539" s="22">
        <v>18</v>
      </c>
      <c r="G1539" s="22">
        <v>27242.856</v>
      </c>
      <c r="H1539" s="22">
        <v>5</v>
      </c>
      <c r="I1539" s="22">
        <v>1</v>
      </c>
      <c r="J1539" s="23" t="s">
        <v>168</v>
      </c>
    </row>
    <row r="1540" spans="1:10" ht="30" x14ac:dyDescent="0.25">
      <c r="A1540" t="str">
        <f t="shared" si="23"/>
        <v>2009_jun_18</v>
      </c>
      <c r="C1540" s="22">
        <v>13490</v>
      </c>
      <c r="D1540" s="22">
        <v>2009</v>
      </c>
      <c r="E1540" s="23" t="s">
        <v>151</v>
      </c>
      <c r="F1540" s="22">
        <v>18</v>
      </c>
      <c r="G1540" s="22">
        <v>23596.402999999998</v>
      </c>
      <c r="H1540" s="22">
        <v>6</v>
      </c>
      <c r="I1540" s="22">
        <v>1</v>
      </c>
      <c r="J1540" s="23" t="s">
        <v>168</v>
      </c>
    </row>
    <row r="1541" spans="1:10" ht="30" x14ac:dyDescent="0.25">
      <c r="A1541" t="str">
        <f t="shared" ref="A1541:A1604" si="24">D1541&amp;A$2&amp;E1541&amp;A$2&amp;F1541</f>
        <v>2009_jul_18</v>
      </c>
      <c r="C1541" s="22">
        <v>13491</v>
      </c>
      <c r="D1541" s="22">
        <v>2009</v>
      </c>
      <c r="E1541" s="23" t="s">
        <v>153</v>
      </c>
      <c r="F1541" s="22">
        <v>18</v>
      </c>
      <c r="G1541" s="22">
        <v>21091.148000000001</v>
      </c>
      <c r="H1541" s="22">
        <v>7</v>
      </c>
      <c r="I1541" s="22">
        <v>1</v>
      </c>
      <c r="J1541" s="23" t="s">
        <v>168</v>
      </c>
    </row>
    <row r="1542" spans="1:10" ht="30" x14ac:dyDescent="0.25">
      <c r="A1542" t="str">
        <f t="shared" si="24"/>
        <v>2009_aug_18</v>
      </c>
      <c r="C1542" s="22">
        <v>13492</v>
      </c>
      <c r="D1542" s="22">
        <v>2009</v>
      </c>
      <c r="E1542" s="23" t="s">
        <v>154</v>
      </c>
      <c r="F1542" s="22">
        <v>18</v>
      </c>
      <c r="G1542" s="22">
        <v>21555.616000000002</v>
      </c>
      <c r="H1542" s="22">
        <v>8</v>
      </c>
      <c r="I1542" s="22">
        <v>1</v>
      </c>
      <c r="J1542" s="23" t="s">
        <v>168</v>
      </c>
    </row>
    <row r="1543" spans="1:10" ht="30" x14ac:dyDescent="0.25">
      <c r="A1543" t="str">
        <f t="shared" si="24"/>
        <v>2009_sep_18</v>
      </c>
      <c r="C1543" s="22">
        <v>13493</v>
      </c>
      <c r="D1543" s="22">
        <v>2009</v>
      </c>
      <c r="E1543" s="23" t="s">
        <v>155</v>
      </c>
      <c r="F1543" s="22">
        <v>18</v>
      </c>
      <c r="G1543" s="22">
        <v>16937.206999999999</v>
      </c>
      <c r="H1543" s="22">
        <v>9</v>
      </c>
      <c r="I1543" s="22">
        <v>1</v>
      </c>
      <c r="J1543" s="23" t="s">
        <v>168</v>
      </c>
    </row>
    <row r="1544" spans="1:10" ht="30" x14ac:dyDescent="0.25">
      <c r="A1544" t="str">
        <f t="shared" si="24"/>
        <v>2009_okt_18</v>
      </c>
      <c r="C1544" s="22">
        <v>13494</v>
      </c>
      <c r="D1544" s="22">
        <v>2009</v>
      </c>
      <c r="E1544" s="23" t="s">
        <v>156</v>
      </c>
      <c r="F1544" s="22">
        <v>18</v>
      </c>
      <c r="G1544" s="22">
        <v>8957.1640000000007</v>
      </c>
      <c r="H1544" s="22">
        <v>10</v>
      </c>
      <c r="I1544" s="22">
        <v>1</v>
      </c>
      <c r="J1544" s="23" t="s">
        <v>168</v>
      </c>
    </row>
    <row r="1545" spans="1:10" ht="30" x14ac:dyDescent="0.25">
      <c r="A1545" t="str">
        <f t="shared" si="24"/>
        <v>2009_nov_18</v>
      </c>
      <c r="C1545" s="22">
        <v>13495</v>
      </c>
      <c r="D1545" s="22">
        <v>2009</v>
      </c>
      <c r="E1545" s="23" t="s">
        <v>157</v>
      </c>
      <c r="F1545" s="22">
        <v>18</v>
      </c>
      <c r="G1545" s="22">
        <v>11893.382</v>
      </c>
      <c r="H1545" s="22">
        <v>11</v>
      </c>
      <c r="I1545" s="22">
        <v>1</v>
      </c>
      <c r="J1545" s="23" t="s">
        <v>168</v>
      </c>
    </row>
    <row r="1546" spans="1:10" ht="30" x14ac:dyDescent="0.25">
      <c r="A1546" t="str">
        <f t="shared" si="24"/>
        <v>2009_dec_18</v>
      </c>
      <c r="C1546" s="22">
        <v>13496</v>
      </c>
      <c r="D1546" s="22">
        <v>2009</v>
      </c>
      <c r="E1546" s="23" t="s">
        <v>158</v>
      </c>
      <c r="F1546" s="22">
        <v>18</v>
      </c>
      <c r="G1546" s="22">
        <v>15346.557000000001</v>
      </c>
      <c r="H1546" s="22">
        <v>12</v>
      </c>
      <c r="I1546" s="22">
        <v>1</v>
      </c>
      <c r="J1546" s="23" t="s">
        <v>168</v>
      </c>
    </row>
    <row r="1547" spans="1:10" ht="30" x14ac:dyDescent="0.25">
      <c r="A1547" t="str">
        <f t="shared" si="24"/>
        <v>2010_jan_18</v>
      </c>
      <c r="C1547" s="22">
        <v>13497</v>
      </c>
      <c r="D1547" s="22">
        <v>2010</v>
      </c>
      <c r="E1547" s="23" t="s">
        <v>146</v>
      </c>
      <c r="F1547" s="22">
        <v>18</v>
      </c>
      <c r="G1547" s="22">
        <v>18623.243999999999</v>
      </c>
      <c r="H1547" s="22">
        <v>1</v>
      </c>
      <c r="I1547" s="22">
        <v>1</v>
      </c>
      <c r="J1547" s="23" t="s">
        <v>168</v>
      </c>
    </row>
    <row r="1548" spans="1:10" ht="30" x14ac:dyDescent="0.25">
      <c r="A1548" t="str">
        <f t="shared" si="24"/>
        <v>2010_feb_18</v>
      </c>
      <c r="C1548" s="22">
        <v>13498</v>
      </c>
      <c r="D1548" s="22">
        <v>2010</v>
      </c>
      <c r="E1548" s="23" t="s">
        <v>147</v>
      </c>
      <c r="F1548" s="22">
        <v>18</v>
      </c>
      <c r="G1548" s="22">
        <v>24530.078000000001</v>
      </c>
      <c r="H1548" s="22">
        <v>2</v>
      </c>
      <c r="I1548" s="22">
        <v>1</v>
      </c>
      <c r="J1548" s="23" t="s">
        <v>168</v>
      </c>
    </row>
    <row r="1549" spans="1:10" ht="30" x14ac:dyDescent="0.25">
      <c r="A1549" t="str">
        <f t="shared" si="24"/>
        <v>2010_mrt_18</v>
      </c>
      <c r="C1549" s="22">
        <v>13499</v>
      </c>
      <c r="D1549" s="22">
        <v>2010</v>
      </c>
      <c r="E1549" s="23" t="s">
        <v>148</v>
      </c>
      <c r="F1549" s="22">
        <v>18</v>
      </c>
      <c r="G1549" s="22">
        <v>25411.994999999999</v>
      </c>
      <c r="H1549" s="22">
        <v>3</v>
      </c>
      <c r="I1549" s="22">
        <v>1</v>
      </c>
      <c r="J1549" s="23" t="s">
        <v>168</v>
      </c>
    </row>
    <row r="1550" spans="1:10" ht="30" x14ac:dyDescent="0.25">
      <c r="A1550" t="str">
        <f t="shared" si="24"/>
        <v>2010_apr_18</v>
      </c>
      <c r="C1550" s="22">
        <v>13500</v>
      </c>
      <c r="D1550" s="22">
        <v>2010</v>
      </c>
      <c r="E1550" s="23" t="s">
        <v>149</v>
      </c>
      <c r="F1550" s="22">
        <v>18</v>
      </c>
      <c r="G1550" s="22">
        <v>23578.945</v>
      </c>
      <c r="H1550" s="22">
        <v>4</v>
      </c>
      <c r="I1550" s="22">
        <v>1</v>
      </c>
      <c r="J1550" s="23" t="s">
        <v>168</v>
      </c>
    </row>
    <row r="1551" spans="1:10" ht="30" x14ac:dyDescent="0.25">
      <c r="A1551" t="str">
        <f t="shared" si="24"/>
        <v>2010_mei_18</v>
      </c>
      <c r="C1551" s="22">
        <v>13501</v>
      </c>
      <c r="D1551" s="22">
        <v>2010</v>
      </c>
      <c r="E1551" s="23" t="s">
        <v>150</v>
      </c>
      <c r="F1551" s="22">
        <v>18</v>
      </c>
      <c r="G1551" s="22">
        <v>20780.423999999999</v>
      </c>
      <c r="H1551" s="22">
        <v>5</v>
      </c>
      <c r="I1551" s="22">
        <v>1</v>
      </c>
      <c r="J1551" s="23" t="s">
        <v>168</v>
      </c>
    </row>
    <row r="1552" spans="1:10" ht="30" x14ac:dyDescent="0.25">
      <c r="A1552" t="str">
        <f t="shared" si="24"/>
        <v>2010_jun_18</v>
      </c>
      <c r="C1552" s="22">
        <v>13502</v>
      </c>
      <c r="D1552" s="22">
        <v>2010</v>
      </c>
      <c r="E1552" s="23" t="s">
        <v>151</v>
      </c>
      <c r="F1552" s="22">
        <v>18</v>
      </c>
      <c r="G1552" s="22">
        <v>21268.606</v>
      </c>
      <c r="H1552" s="22">
        <v>6</v>
      </c>
      <c r="I1552" s="22">
        <v>1</v>
      </c>
      <c r="J1552" s="23" t="s">
        <v>168</v>
      </c>
    </row>
    <row r="1553" spans="1:10" ht="30" x14ac:dyDescent="0.25">
      <c r="A1553" t="str">
        <f t="shared" si="24"/>
        <v>2010_jul_18</v>
      </c>
      <c r="C1553" s="22">
        <v>13503</v>
      </c>
      <c r="D1553" s="22">
        <v>2010</v>
      </c>
      <c r="E1553" s="23" t="s">
        <v>153</v>
      </c>
      <c r="F1553" s="22">
        <v>18</v>
      </c>
      <c r="G1553" s="22">
        <v>14985.56</v>
      </c>
      <c r="H1553" s="22">
        <v>7</v>
      </c>
      <c r="I1553" s="22">
        <v>1</v>
      </c>
      <c r="J1553" s="23" t="s">
        <v>168</v>
      </c>
    </row>
    <row r="1554" spans="1:10" ht="30" x14ac:dyDescent="0.25">
      <c r="A1554" t="str">
        <f t="shared" si="24"/>
        <v>2010_aug_18</v>
      </c>
      <c r="C1554" s="22">
        <v>13504</v>
      </c>
      <c r="D1554" s="22">
        <v>2010</v>
      </c>
      <c r="E1554" s="23" t="s">
        <v>154</v>
      </c>
      <c r="F1554" s="22">
        <v>18</v>
      </c>
      <c r="G1554" s="22">
        <v>11597.358</v>
      </c>
      <c r="H1554" s="22">
        <v>8</v>
      </c>
      <c r="I1554" s="22">
        <v>1</v>
      </c>
      <c r="J1554" s="23" t="s">
        <v>168</v>
      </c>
    </row>
    <row r="1555" spans="1:10" ht="30" x14ac:dyDescent="0.25">
      <c r="A1555" t="str">
        <f t="shared" si="24"/>
        <v>2010_sep_18</v>
      </c>
      <c r="C1555" s="22">
        <v>13505</v>
      </c>
      <c r="D1555" s="22">
        <v>2010</v>
      </c>
      <c r="E1555" s="23" t="s">
        <v>155</v>
      </c>
      <c r="F1555" s="22">
        <v>18</v>
      </c>
      <c r="G1555" s="22">
        <v>5230.34</v>
      </c>
      <c r="H1555" s="22">
        <v>9</v>
      </c>
      <c r="I1555" s="22">
        <v>1</v>
      </c>
      <c r="J1555" s="23" t="s">
        <v>168</v>
      </c>
    </row>
    <row r="1556" spans="1:10" ht="30" x14ac:dyDescent="0.25">
      <c r="A1556" t="str">
        <f t="shared" si="24"/>
        <v>2010_okt_18</v>
      </c>
      <c r="C1556" s="22">
        <v>13506</v>
      </c>
      <c r="D1556" s="22">
        <v>2010</v>
      </c>
      <c r="E1556" s="23" t="s">
        <v>156</v>
      </c>
      <c r="F1556" s="22">
        <v>18</v>
      </c>
      <c r="G1556" s="22">
        <v>1995.7470000000001</v>
      </c>
      <c r="H1556" s="22">
        <v>10</v>
      </c>
      <c r="I1556" s="22">
        <v>1</v>
      </c>
      <c r="J1556" s="23" t="s">
        <v>168</v>
      </c>
    </row>
    <row r="1557" spans="1:10" ht="30" x14ac:dyDescent="0.25">
      <c r="A1557" t="str">
        <f t="shared" si="24"/>
        <v>2010_nov_18</v>
      </c>
      <c r="C1557" s="22">
        <v>13507</v>
      </c>
      <c r="D1557" s="22">
        <v>2010</v>
      </c>
      <c r="E1557" s="23" t="s">
        <v>157</v>
      </c>
      <c r="F1557" s="22">
        <v>18</v>
      </c>
      <c r="G1557" s="22">
        <v>2986.875</v>
      </c>
      <c r="H1557" s="22">
        <v>11</v>
      </c>
      <c r="I1557" s="22">
        <v>1</v>
      </c>
      <c r="J1557" s="23" t="s">
        <v>168</v>
      </c>
    </row>
    <row r="1558" spans="1:10" ht="30" x14ac:dyDescent="0.25">
      <c r="A1558" t="str">
        <f t="shared" si="24"/>
        <v>2010_dec_18</v>
      </c>
      <c r="C1558" s="22">
        <v>13508</v>
      </c>
      <c r="D1558" s="22">
        <v>2010</v>
      </c>
      <c r="E1558" s="23" t="s">
        <v>158</v>
      </c>
      <c r="F1558" s="22">
        <v>18</v>
      </c>
      <c r="G1558" s="22">
        <v>7910.0680000000002</v>
      </c>
      <c r="H1558" s="22">
        <v>12</v>
      </c>
      <c r="I1558" s="22">
        <v>1</v>
      </c>
      <c r="J1558" s="23" t="s">
        <v>168</v>
      </c>
    </row>
    <row r="1559" spans="1:10" ht="30" x14ac:dyDescent="0.25">
      <c r="A1559" t="str">
        <f t="shared" si="24"/>
        <v>2011_jan_18</v>
      </c>
      <c r="C1559" s="22">
        <v>13509</v>
      </c>
      <c r="D1559" s="22">
        <v>2011</v>
      </c>
      <c r="E1559" s="23" t="s">
        <v>146</v>
      </c>
      <c r="F1559" s="22">
        <v>18</v>
      </c>
      <c r="G1559" s="22">
        <v>2612.4589999999998</v>
      </c>
      <c r="H1559" s="22">
        <v>1</v>
      </c>
      <c r="I1559" s="22">
        <v>1</v>
      </c>
      <c r="J1559" s="23" t="s">
        <v>168</v>
      </c>
    </row>
    <row r="1560" spans="1:10" ht="30" x14ac:dyDescent="0.25">
      <c r="A1560" t="str">
        <f t="shared" si="24"/>
        <v>2011_feb_18</v>
      </c>
      <c r="C1560" s="22">
        <v>13510</v>
      </c>
      <c r="D1560" s="22">
        <v>2011</v>
      </c>
      <c r="E1560" s="23" t="s">
        <v>147</v>
      </c>
      <c r="F1560" s="22">
        <v>18</v>
      </c>
      <c r="G1560" s="22">
        <v>12272.956</v>
      </c>
      <c r="H1560" s="22">
        <v>2</v>
      </c>
      <c r="I1560" s="22">
        <v>1</v>
      </c>
      <c r="J1560" s="23" t="s">
        <v>168</v>
      </c>
    </row>
    <row r="1561" spans="1:10" ht="30" x14ac:dyDescent="0.25">
      <c r="A1561" t="str">
        <f t="shared" si="24"/>
        <v>2011_mrt_18</v>
      </c>
      <c r="C1561" s="22">
        <v>13511</v>
      </c>
      <c r="D1561" s="22">
        <v>2011</v>
      </c>
      <c r="E1561" s="23" t="s">
        <v>148</v>
      </c>
      <c r="F1561" s="22">
        <v>18</v>
      </c>
      <c r="G1561" s="22">
        <v>15713.89</v>
      </c>
      <c r="H1561" s="22">
        <v>3</v>
      </c>
      <c r="I1561" s="22">
        <v>1</v>
      </c>
      <c r="J1561" s="23" t="s">
        <v>168</v>
      </c>
    </row>
    <row r="1562" spans="1:10" ht="30" x14ac:dyDescent="0.25">
      <c r="A1562" t="str">
        <f t="shared" si="24"/>
        <v>2011_apr_18</v>
      </c>
      <c r="C1562" s="22">
        <v>13512</v>
      </c>
      <c r="D1562" s="22">
        <v>2011</v>
      </c>
      <c r="E1562" s="23" t="s">
        <v>149</v>
      </c>
      <c r="F1562" s="22">
        <v>18</v>
      </c>
      <c r="G1562" s="22">
        <v>15425.982</v>
      </c>
      <c r="H1562" s="22">
        <v>4</v>
      </c>
      <c r="I1562" s="22">
        <v>1</v>
      </c>
      <c r="J1562" s="23" t="s">
        <v>168</v>
      </c>
    </row>
    <row r="1563" spans="1:10" ht="30" x14ac:dyDescent="0.25">
      <c r="A1563" t="str">
        <f t="shared" si="24"/>
        <v>2011_mei_18</v>
      </c>
      <c r="C1563" s="22">
        <v>13513</v>
      </c>
      <c r="D1563" s="22">
        <v>2011</v>
      </c>
      <c r="E1563" s="23" t="s">
        <v>150</v>
      </c>
      <c r="F1563" s="22">
        <v>18</v>
      </c>
      <c r="G1563" s="22">
        <v>12466.370999999999</v>
      </c>
      <c r="H1563" s="22">
        <v>5</v>
      </c>
      <c r="I1563" s="22">
        <v>1</v>
      </c>
      <c r="J1563" s="23" t="s">
        <v>168</v>
      </c>
    </row>
    <row r="1564" spans="1:10" ht="30" x14ac:dyDescent="0.25">
      <c r="A1564" t="str">
        <f t="shared" si="24"/>
        <v>2011_jun_18</v>
      </c>
      <c r="C1564" s="22">
        <v>13514</v>
      </c>
      <c r="D1564" s="22">
        <v>2011</v>
      </c>
      <c r="E1564" s="23" t="s">
        <v>151</v>
      </c>
      <c r="F1564" s="22">
        <v>18</v>
      </c>
      <c r="G1564" s="22">
        <v>6351.6130000000003</v>
      </c>
      <c r="H1564" s="22">
        <v>6</v>
      </c>
      <c r="I1564" s="22">
        <v>1</v>
      </c>
      <c r="J1564" s="23" t="s">
        <v>168</v>
      </c>
    </row>
    <row r="1565" spans="1:10" ht="30" x14ac:dyDescent="0.25">
      <c r="A1565" t="str">
        <f t="shared" si="24"/>
        <v>2011_jul_18</v>
      </c>
      <c r="C1565" s="22">
        <v>13515</v>
      </c>
      <c r="D1565" s="22">
        <v>2011</v>
      </c>
      <c r="E1565" s="23" t="s">
        <v>153</v>
      </c>
      <c r="F1565" s="22">
        <v>18</v>
      </c>
      <c r="G1565" s="22">
        <v>4199.7349999999997</v>
      </c>
      <c r="H1565" s="22">
        <v>7</v>
      </c>
      <c r="I1565" s="22">
        <v>1</v>
      </c>
      <c r="J1565" s="23" t="s">
        <v>168</v>
      </c>
    </row>
    <row r="1566" spans="1:10" ht="30" x14ac:dyDescent="0.25">
      <c r="A1566" t="str">
        <f t="shared" si="24"/>
        <v>2011_aug_18</v>
      </c>
      <c r="C1566" s="22">
        <v>13516</v>
      </c>
      <c r="D1566" s="22">
        <v>2011</v>
      </c>
      <c r="E1566" s="23" t="s">
        <v>154</v>
      </c>
      <c r="F1566" s="22">
        <v>18</v>
      </c>
      <c r="G1566" s="22">
        <v>800.495</v>
      </c>
      <c r="H1566" s="22">
        <v>8</v>
      </c>
      <c r="I1566" s="22">
        <v>1</v>
      </c>
      <c r="J1566" s="23" t="s">
        <v>168</v>
      </c>
    </row>
    <row r="1567" spans="1:10" ht="30" x14ac:dyDescent="0.25">
      <c r="A1567" t="str">
        <f t="shared" si="24"/>
        <v>2011_sep_18</v>
      </c>
      <c r="C1567" s="22">
        <v>13517</v>
      </c>
      <c r="D1567" s="22">
        <v>2011</v>
      </c>
      <c r="E1567" s="23" t="s">
        <v>155</v>
      </c>
      <c r="F1567" s="22">
        <v>18</v>
      </c>
      <c r="G1567" s="22">
        <v>545.92899999999997</v>
      </c>
      <c r="H1567" s="22">
        <v>9</v>
      </c>
      <c r="I1567" s="22">
        <v>1</v>
      </c>
      <c r="J1567" s="23" t="s">
        <v>168</v>
      </c>
    </row>
    <row r="1568" spans="1:10" ht="30" x14ac:dyDescent="0.25">
      <c r="A1568" t="str">
        <f t="shared" si="24"/>
        <v>2011_okt_18</v>
      </c>
      <c r="C1568" s="22">
        <v>13518</v>
      </c>
      <c r="D1568" s="22">
        <v>2011</v>
      </c>
      <c r="E1568" s="23" t="s">
        <v>156</v>
      </c>
      <c r="F1568" s="22">
        <v>18</v>
      </c>
      <c r="G1568" s="22">
        <v>1742.9780000000001</v>
      </c>
      <c r="H1568" s="22">
        <v>10</v>
      </c>
      <c r="I1568" s="22">
        <v>1</v>
      </c>
      <c r="J1568" s="23" t="s">
        <v>168</v>
      </c>
    </row>
    <row r="1569" spans="1:10" ht="30" x14ac:dyDescent="0.25">
      <c r="A1569" t="str">
        <f t="shared" si="24"/>
        <v>2011_nov_18</v>
      </c>
      <c r="C1569" s="22">
        <v>13519</v>
      </c>
      <c r="D1569" s="22">
        <v>2011</v>
      </c>
      <c r="E1569" s="23" t="s">
        <v>157</v>
      </c>
      <c r="F1569" s="22">
        <v>18</v>
      </c>
      <c r="G1569" s="22">
        <v>9130.42</v>
      </c>
      <c r="H1569" s="22">
        <v>11</v>
      </c>
      <c r="I1569" s="22">
        <v>1</v>
      </c>
      <c r="J1569" s="23" t="s">
        <v>168</v>
      </c>
    </row>
    <row r="1570" spans="1:10" ht="30" x14ac:dyDescent="0.25">
      <c r="A1570" t="str">
        <f t="shared" si="24"/>
        <v>2011_dec_18</v>
      </c>
      <c r="C1570" s="22">
        <v>13520</v>
      </c>
      <c r="D1570" s="22">
        <v>2011</v>
      </c>
      <c r="E1570" s="23" t="s">
        <v>158</v>
      </c>
      <c r="F1570" s="22">
        <v>18</v>
      </c>
      <c r="G1570" s="22">
        <v>17211.759999999998</v>
      </c>
      <c r="H1570" s="22">
        <v>12</v>
      </c>
      <c r="I1570" s="22">
        <v>1</v>
      </c>
      <c r="J1570" s="23" t="s">
        <v>168</v>
      </c>
    </row>
    <row r="1571" spans="1:10" ht="30" x14ac:dyDescent="0.25">
      <c r="A1571" t="str">
        <f t="shared" si="24"/>
        <v>2012_jan_18</v>
      </c>
      <c r="C1571" s="22">
        <v>13521</v>
      </c>
      <c r="D1571" s="22">
        <v>2012</v>
      </c>
      <c r="E1571" s="23" t="s">
        <v>146</v>
      </c>
      <c r="F1571" s="22">
        <v>18</v>
      </c>
      <c r="G1571" s="22">
        <v>21062.309000000001</v>
      </c>
      <c r="H1571" s="22">
        <v>1</v>
      </c>
      <c r="I1571" s="22">
        <v>1</v>
      </c>
      <c r="J1571" s="23" t="s">
        <v>168</v>
      </c>
    </row>
    <row r="1572" spans="1:10" ht="30" x14ac:dyDescent="0.25">
      <c r="A1572" t="str">
        <f t="shared" si="24"/>
        <v>2012_okt_18</v>
      </c>
      <c r="C1572" s="22">
        <v>13530</v>
      </c>
      <c r="D1572" s="22">
        <v>2012</v>
      </c>
      <c r="E1572" s="23" t="s">
        <v>156</v>
      </c>
      <c r="F1572" s="22">
        <v>18</v>
      </c>
      <c r="G1572" s="22">
        <v>0</v>
      </c>
      <c r="H1572" s="22">
        <v>10</v>
      </c>
      <c r="I1572" s="22">
        <v>1</v>
      </c>
      <c r="J1572" s="23" t="s">
        <v>168</v>
      </c>
    </row>
    <row r="1573" spans="1:10" ht="30" x14ac:dyDescent="0.25">
      <c r="A1573" t="str">
        <f t="shared" si="24"/>
        <v>2012_nov_18</v>
      </c>
      <c r="C1573" s="22">
        <v>13531</v>
      </c>
      <c r="D1573" s="22">
        <v>2012</v>
      </c>
      <c r="E1573" s="23" t="s">
        <v>157</v>
      </c>
      <c r="F1573" s="22">
        <v>18</v>
      </c>
      <c r="G1573" s="22">
        <v>0</v>
      </c>
      <c r="H1573" s="22">
        <v>11</v>
      </c>
      <c r="I1573" s="22">
        <v>1</v>
      </c>
      <c r="J1573" s="23" t="s">
        <v>168</v>
      </c>
    </row>
    <row r="1574" spans="1:10" ht="30" x14ac:dyDescent="0.25">
      <c r="A1574" t="str">
        <f t="shared" si="24"/>
        <v>2012_dec_18</v>
      </c>
      <c r="C1574" s="22">
        <v>13532</v>
      </c>
      <c r="D1574" s="22">
        <v>2012</v>
      </c>
      <c r="E1574" s="23" t="s">
        <v>158</v>
      </c>
      <c r="F1574" s="22">
        <v>18</v>
      </c>
      <c r="G1574" s="22">
        <v>0</v>
      </c>
      <c r="H1574" s="22">
        <v>12</v>
      </c>
      <c r="I1574" s="22">
        <v>1</v>
      </c>
      <c r="J1574" s="23" t="s">
        <v>168</v>
      </c>
    </row>
    <row r="1575" spans="1:10" ht="30" x14ac:dyDescent="0.25">
      <c r="A1575" t="str">
        <f t="shared" si="24"/>
        <v>2006_jan_1</v>
      </c>
      <c r="C1575" s="22">
        <v>13533</v>
      </c>
      <c r="D1575" s="22">
        <v>2006</v>
      </c>
      <c r="E1575" s="23" t="s">
        <v>146</v>
      </c>
      <c r="F1575" s="22">
        <v>1</v>
      </c>
      <c r="G1575" s="22">
        <v>1.1950000000000001</v>
      </c>
      <c r="H1575" s="22">
        <v>1</v>
      </c>
      <c r="I1575" s="22">
        <v>1</v>
      </c>
      <c r="J1575" s="23" t="s">
        <v>171</v>
      </c>
    </row>
    <row r="1576" spans="1:10" ht="30" x14ac:dyDescent="0.25">
      <c r="A1576" t="str">
        <f t="shared" si="24"/>
        <v>2006_feb_1</v>
      </c>
      <c r="C1576" s="22">
        <v>13534</v>
      </c>
      <c r="D1576" s="22">
        <v>2006</v>
      </c>
      <c r="E1576" s="23" t="s">
        <v>147</v>
      </c>
      <c r="F1576" s="22">
        <v>1</v>
      </c>
      <c r="G1576" s="22">
        <v>1.1950000000000001</v>
      </c>
      <c r="H1576" s="22">
        <v>2</v>
      </c>
      <c r="I1576" s="22">
        <v>1</v>
      </c>
      <c r="J1576" s="23" t="s">
        <v>171</v>
      </c>
    </row>
    <row r="1577" spans="1:10" ht="30" x14ac:dyDescent="0.25">
      <c r="A1577" t="str">
        <f t="shared" si="24"/>
        <v>2006_mrt_1</v>
      </c>
      <c r="C1577" s="22">
        <v>13535</v>
      </c>
      <c r="D1577" s="22">
        <v>2006</v>
      </c>
      <c r="E1577" s="23" t="s">
        <v>148</v>
      </c>
      <c r="F1577" s="22">
        <v>1</v>
      </c>
      <c r="G1577" s="22">
        <v>1.29</v>
      </c>
      <c r="H1577" s="22">
        <v>3</v>
      </c>
      <c r="I1577" s="22">
        <v>1</v>
      </c>
      <c r="J1577" s="23" t="s">
        <v>171</v>
      </c>
    </row>
    <row r="1578" spans="1:10" ht="30" x14ac:dyDescent="0.25">
      <c r="A1578" t="str">
        <f t="shared" si="24"/>
        <v>2006_apr_1</v>
      </c>
      <c r="C1578" s="22">
        <v>13536</v>
      </c>
      <c r="D1578" s="22">
        <v>2006</v>
      </c>
      <c r="E1578" s="23" t="s">
        <v>149</v>
      </c>
      <c r="F1578" s="22">
        <v>1</v>
      </c>
      <c r="G1578" s="22">
        <v>1.29</v>
      </c>
      <c r="H1578" s="22">
        <v>4</v>
      </c>
      <c r="I1578" s="22">
        <v>1</v>
      </c>
      <c r="J1578" s="23" t="s">
        <v>171</v>
      </c>
    </row>
    <row r="1579" spans="1:10" ht="30" x14ac:dyDescent="0.25">
      <c r="A1579" t="str">
        <f t="shared" si="24"/>
        <v>2006_mei_1</v>
      </c>
      <c r="C1579" s="22">
        <v>13537</v>
      </c>
      <c r="D1579" s="22">
        <v>2006</v>
      </c>
      <c r="E1579" s="23" t="s">
        <v>150</v>
      </c>
      <c r="F1579" s="22">
        <v>1</v>
      </c>
      <c r="G1579" s="22">
        <v>1.3</v>
      </c>
      <c r="H1579" s="22">
        <v>5</v>
      </c>
      <c r="I1579" s="22">
        <v>1</v>
      </c>
      <c r="J1579" s="23" t="s">
        <v>171</v>
      </c>
    </row>
    <row r="1580" spans="1:10" ht="30" x14ac:dyDescent="0.25">
      <c r="A1580" t="str">
        <f t="shared" si="24"/>
        <v>2006_jun_1</v>
      </c>
      <c r="C1580" s="22">
        <v>13538</v>
      </c>
      <c r="D1580" s="22">
        <v>2006</v>
      </c>
      <c r="E1580" s="23" t="s">
        <v>151</v>
      </c>
      <c r="F1580" s="22">
        <v>1</v>
      </c>
      <c r="G1580" s="22">
        <v>1.4419999999999999</v>
      </c>
      <c r="H1580" s="22">
        <v>6</v>
      </c>
      <c r="I1580" s="22">
        <v>1</v>
      </c>
      <c r="J1580" s="23" t="s">
        <v>171</v>
      </c>
    </row>
    <row r="1581" spans="1:10" ht="30" x14ac:dyDescent="0.25">
      <c r="A1581" t="str">
        <f t="shared" si="24"/>
        <v>2006_jul_1</v>
      </c>
      <c r="C1581" s="22">
        <v>13539</v>
      </c>
      <c r="D1581" s="22">
        <v>2006</v>
      </c>
      <c r="E1581" s="23" t="s">
        <v>153</v>
      </c>
      <c r="F1581" s="22">
        <v>1</v>
      </c>
      <c r="G1581" s="22">
        <v>1.423</v>
      </c>
      <c r="H1581" s="22">
        <v>7</v>
      </c>
      <c r="I1581" s="22">
        <v>1</v>
      </c>
      <c r="J1581" s="23" t="s">
        <v>171</v>
      </c>
    </row>
    <row r="1582" spans="1:10" ht="30" x14ac:dyDescent="0.25">
      <c r="A1582" t="str">
        <f t="shared" si="24"/>
        <v>2006_aug_1</v>
      </c>
      <c r="C1582" s="22">
        <v>13540</v>
      </c>
      <c r="D1582" s="22">
        <v>2006</v>
      </c>
      <c r="E1582" s="23" t="s">
        <v>154</v>
      </c>
      <c r="F1582" s="22">
        <v>1</v>
      </c>
      <c r="G1582" s="22">
        <v>1.4890000000000001</v>
      </c>
      <c r="H1582" s="22">
        <v>8</v>
      </c>
      <c r="I1582" s="22">
        <v>1</v>
      </c>
      <c r="J1582" s="23" t="s">
        <v>171</v>
      </c>
    </row>
    <row r="1583" spans="1:10" ht="30" x14ac:dyDescent="0.25">
      <c r="A1583" t="str">
        <f t="shared" si="24"/>
        <v>2006_sep_1</v>
      </c>
      <c r="C1583" s="22">
        <v>13541</v>
      </c>
      <c r="D1583" s="22">
        <v>2006</v>
      </c>
      <c r="E1583" s="23" t="s">
        <v>155</v>
      </c>
      <c r="F1583" s="22">
        <v>1</v>
      </c>
      <c r="G1583" s="22">
        <v>1.423</v>
      </c>
      <c r="H1583" s="22">
        <v>9</v>
      </c>
      <c r="I1583" s="22">
        <v>1</v>
      </c>
      <c r="J1583" s="23" t="s">
        <v>171</v>
      </c>
    </row>
    <row r="1584" spans="1:10" ht="30" x14ac:dyDescent="0.25">
      <c r="A1584" t="str">
        <f t="shared" si="24"/>
        <v>2006_okt_1</v>
      </c>
      <c r="C1584" s="22">
        <v>13542</v>
      </c>
      <c r="D1584" s="22">
        <v>2006</v>
      </c>
      <c r="E1584" s="23" t="s">
        <v>156</v>
      </c>
      <c r="F1584" s="22">
        <v>1</v>
      </c>
      <c r="G1584" s="22">
        <v>1.3089999999999999</v>
      </c>
      <c r="H1584" s="22">
        <v>10</v>
      </c>
      <c r="I1584" s="22">
        <v>1</v>
      </c>
      <c r="J1584" s="23" t="s">
        <v>171</v>
      </c>
    </row>
    <row r="1585" spans="1:10" ht="30" x14ac:dyDescent="0.25">
      <c r="A1585" t="str">
        <f t="shared" si="24"/>
        <v>2006_nov_1</v>
      </c>
      <c r="C1585" s="22">
        <v>13543</v>
      </c>
      <c r="D1585" s="22">
        <v>2006</v>
      </c>
      <c r="E1585" s="23" t="s">
        <v>157</v>
      </c>
      <c r="F1585" s="22">
        <v>1</v>
      </c>
      <c r="G1585" s="22">
        <v>1.2330000000000001</v>
      </c>
      <c r="H1585" s="22">
        <v>11</v>
      </c>
      <c r="I1585" s="22">
        <v>1</v>
      </c>
      <c r="J1585" s="23" t="s">
        <v>171</v>
      </c>
    </row>
    <row r="1586" spans="1:10" ht="30" x14ac:dyDescent="0.25">
      <c r="A1586" t="str">
        <f t="shared" si="24"/>
        <v>2006_dec_1</v>
      </c>
      <c r="C1586" s="22">
        <v>13544</v>
      </c>
      <c r="D1586" s="22">
        <v>2006</v>
      </c>
      <c r="E1586" s="23" t="s">
        <v>158</v>
      </c>
      <c r="F1586" s="22">
        <v>1</v>
      </c>
      <c r="G1586" s="22">
        <v>1.2050000000000001</v>
      </c>
      <c r="H1586" s="22">
        <v>12</v>
      </c>
      <c r="I1586" s="22">
        <v>1</v>
      </c>
      <c r="J1586" s="23" t="s">
        <v>171</v>
      </c>
    </row>
    <row r="1587" spans="1:10" ht="30" x14ac:dyDescent="0.25">
      <c r="A1587" t="str">
        <f t="shared" si="24"/>
        <v>2007_jan_1</v>
      </c>
      <c r="C1587" s="22">
        <v>13545</v>
      </c>
      <c r="D1587" s="22">
        <v>2007</v>
      </c>
      <c r="E1587" s="23" t="s">
        <v>146</v>
      </c>
      <c r="F1587" s="22">
        <v>1</v>
      </c>
      <c r="G1587" s="22">
        <v>1.1100000000000001</v>
      </c>
      <c r="H1587" s="22">
        <v>1</v>
      </c>
      <c r="I1587" s="22">
        <v>1</v>
      </c>
      <c r="J1587" s="23" t="s">
        <v>171</v>
      </c>
    </row>
    <row r="1588" spans="1:10" ht="30" x14ac:dyDescent="0.25">
      <c r="A1588" t="str">
        <f t="shared" si="24"/>
        <v>2007_feb_1</v>
      </c>
      <c r="C1588" s="22">
        <v>13546</v>
      </c>
      <c r="D1588" s="22">
        <v>2007</v>
      </c>
      <c r="E1588" s="23" t="s">
        <v>147</v>
      </c>
      <c r="F1588" s="22">
        <v>1</v>
      </c>
      <c r="G1588" s="22">
        <v>1.167</v>
      </c>
      <c r="H1588" s="22">
        <v>2</v>
      </c>
      <c r="I1588" s="22">
        <v>1</v>
      </c>
      <c r="J1588" s="23" t="s">
        <v>171</v>
      </c>
    </row>
    <row r="1589" spans="1:10" ht="30" x14ac:dyDescent="0.25">
      <c r="A1589" t="str">
        <f t="shared" si="24"/>
        <v>2007_mrt_1</v>
      </c>
      <c r="C1589" s="22">
        <v>13547</v>
      </c>
      <c r="D1589" s="22">
        <v>2007</v>
      </c>
      <c r="E1589" s="23" t="s">
        <v>148</v>
      </c>
      <c r="F1589" s="22">
        <v>1</v>
      </c>
      <c r="G1589" s="22">
        <v>1.1100000000000001</v>
      </c>
      <c r="H1589" s="22">
        <v>3</v>
      </c>
      <c r="I1589" s="22">
        <v>1</v>
      </c>
      <c r="J1589" s="23" t="s">
        <v>171</v>
      </c>
    </row>
    <row r="1590" spans="1:10" ht="30" x14ac:dyDescent="0.25">
      <c r="A1590" t="str">
        <f t="shared" si="24"/>
        <v>2007_apr_1</v>
      </c>
      <c r="C1590" s="22">
        <v>13548</v>
      </c>
      <c r="D1590" s="22">
        <v>2007</v>
      </c>
      <c r="E1590" s="23" t="s">
        <v>149</v>
      </c>
      <c r="F1590" s="22">
        <v>1</v>
      </c>
      <c r="G1590" s="22">
        <v>1.1379999999999999</v>
      </c>
      <c r="H1590" s="22">
        <v>4</v>
      </c>
      <c r="I1590" s="22">
        <v>1</v>
      </c>
      <c r="J1590" s="23" t="s">
        <v>171</v>
      </c>
    </row>
    <row r="1591" spans="1:10" ht="30" x14ac:dyDescent="0.25">
      <c r="A1591" t="str">
        <f t="shared" si="24"/>
        <v>2007_mei_1</v>
      </c>
      <c r="C1591" s="22">
        <v>13549</v>
      </c>
      <c r="D1591" s="22">
        <v>2007</v>
      </c>
      <c r="E1591" s="23" t="s">
        <v>150</v>
      </c>
      <c r="F1591" s="22">
        <v>1</v>
      </c>
      <c r="G1591" s="22">
        <v>1.2050000000000001</v>
      </c>
      <c r="H1591" s="22">
        <v>5</v>
      </c>
      <c r="I1591" s="22">
        <v>1</v>
      </c>
      <c r="J1591" s="23" t="s">
        <v>171</v>
      </c>
    </row>
    <row r="1592" spans="1:10" ht="30" x14ac:dyDescent="0.25">
      <c r="A1592" t="str">
        <f t="shared" si="24"/>
        <v>2007_jun_1</v>
      </c>
      <c r="C1592" s="22">
        <v>13550</v>
      </c>
      <c r="D1592" s="22">
        <v>2007</v>
      </c>
      <c r="E1592" s="23" t="s">
        <v>151</v>
      </c>
      <c r="F1592" s="22">
        <v>1</v>
      </c>
      <c r="G1592" s="22">
        <v>1.252</v>
      </c>
      <c r="H1592" s="22">
        <v>6</v>
      </c>
      <c r="I1592" s="22">
        <v>1</v>
      </c>
      <c r="J1592" s="23" t="s">
        <v>171</v>
      </c>
    </row>
    <row r="1593" spans="1:10" ht="30" x14ac:dyDescent="0.25">
      <c r="A1593" t="str">
        <f t="shared" si="24"/>
        <v>2007_jul_1</v>
      </c>
      <c r="C1593" s="22">
        <v>13551</v>
      </c>
      <c r="D1593" s="22">
        <v>2007</v>
      </c>
      <c r="E1593" s="23" t="s">
        <v>153</v>
      </c>
      <c r="F1593" s="22">
        <v>1</v>
      </c>
      <c r="G1593" s="22">
        <v>1.3</v>
      </c>
      <c r="H1593" s="22">
        <v>7</v>
      </c>
      <c r="I1593" s="22">
        <v>1</v>
      </c>
      <c r="J1593" s="23" t="s">
        <v>171</v>
      </c>
    </row>
    <row r="1594" spans="1:10" ht="30" x14ac:dyDescent="0.25">
      <c r="A1594" t="str">
        <f t="shared" si="24"/>
        <v>2007_aug_1</v>
      </c>
      <c r="C1594" s="22">
        <v>13552</v>
      </c>
      <c r="D1594" s="22">
        <v>2007</v>
      </c>
      <c r="E1594" s="23" t="s">
        <v>154</v>
      </c>
      <c r="F1594" s="22">
        <v>1</v>
      </c>
      <c r="G1594" s="22">
        <v>1.29</v>
      </c>
      <c r="H1594" s="22">
        <v>8</v>
      </c>
      <c r="I1594" s="22">
        <v>1</v>
      </c>
      <c r="J1594" s="23" t="s">
        <v>171</v>
      </c>
    </row>
    <row r="1595" spans="1:10" ht="30" x14ac:dyDescent="0.25">
      <c r="A1595" t="str">
        <f t="shared" si="24"/>
        <v>2007_sep_1</v>
      </c>
      <c r="C1595" s="22">
        <v>13553</v>
      </c>
      <c r="D1595" s="22">
        <v>2007</v>
      </c>
      <c r="E1595" s="23" t="s">
        <v>155</v>
      </c>
      <c r="F1595" s="22">
        <v>1</v>
      </c>
      <c r="G1595" s="22">
        <v>1.3</v>
      </c>
      <c r="H1595" s="22">
        <v>9</v>
      </c>
      <c r="I1595" s="22">
        <v>1</v>
      </c>
      <c r="J1595" s="23" t="s">
        <v>171</v>
      </c>
    </row>
    <row r="1596" spans="1:10" ht="30" x14ac:dyDescent="0.25">
      <c r="A1596" t="str">
        <f t="shared" si="24"/>
        <v>2007_okt_1</v>
      </c>
      <c r="C1596" s="22">
        <v>13554</v>
      </c>
      <c r="D1596" s="22">
        <v>2007</v>
      </c>
      <c r="E1596" s="23" t="s">
        <v>156</v>
      </c>
      <c r="F1596" s="22">
        <v>1</v>
      </c>
      <c r="G1596" s="22">
        <v>1.2050000000000001</v>
      </c>
      <c r="H1596" s="22">
        <v>10</v>
      </c>
      <c r="I1596" s="22">
        <v>1</v>
      </c>
      <c r="J1596" s="23" t="s">
        <v>171</v>
      </c>
    </row>
    <row r="1597" spans="1:10" ht="30" x14ac:dyDescent="0.25">
      <c r="A1597" t="str">
        <f t="shared" si="24"/>
        <v>2007_nov_1</v>
      </c>
      <c r="C1597" s="22">
        <v>13555</v>
      </c>
      <c r="D1597" s="22">
        <v>2007</v>
      </c>
      <c r="E1597" s="23" t="s">
        <v>157</v>
      </c>
      <c r="F1597" s="22">
        <v>1</v>
      </c>
      <c r="G1597" s="22">
        <v>1.157</v>
      </c>
      <c r="H1597" s="22">
        <v>11</v>
      </c>
      <c r="I1597" s="22">
        <v>1</v>
      </c>
      <c r="J1597" s="23" t="s">
        <v>171</v>
      </c>
    </row>
    <row r="1598" spans="1:10" ht="30" x14ac:dyDescent="0.25">
      <c r="A1598" t="str">
        <f t="shared" si="24"/>
        <v>2007_dec_1</v>
      </c>
      <c r="C1598" s="22">
        <v>13556</v>
      </c>
      <c r="D1598" s="22">
        <v>2007</v>
      </c>
      <c r="E1598" s="23" t="s">
        <v>158</v>
      </c>
      <c r="F1598" s="22">
        <v>1</v>
      </c>
      <c r="G1598" s="22">
        <v>1.167</v>
      </c>
      <c r="H1598" s="22">
        <v>12</v>
      </c>
      <c r="I1598" s="22">
        <v>1</v>
      </c>
      <c r="J1598" s="23" t="s">
        <v>171</v>
      </c>
    </row>
    <row r="1599" spans="1:10" ht="30" x14ac:dyDescent="0.25">
      <c r="A1599" t="str">
        <f t="shared" si="24"/>
        <v>2008_jan_1</v>
      </c>
      <c r="C1599" s="22">
        <v>13557</v>
      </c>
      <c r="D1599" s="22">
        <v>2008</v>
      </c>
      <c r="E1599" s="23" t="s">
        <v>146</v>
      </c>
      <c r="F1599" s="22">
        <v>1</v>
      </c>
      <c r="G1599" s="22">
        <v>1.167</v>
      </c>
      <c r="H1599" s="22">
        <v>1</v>
      </c>
      <c r="I1599" s="22">
        <v>1</v>
      </c>
      <c r="J1599" s="23" t="s">
        <v>171</v>
      </c>
    </row>
    <row r="1600" spans="1:10" ht="30" x14ac:dyDescent="0.25">
      <c r="A1600" t="str">
        <f t="shared" si="24"/>
        <v>2008_feb_1</v>
      </c>
      <c r="C1600" s="22">
        <v>13558</v>
      </c>
      <c r="D1600" s="22">
        <v>2008</v>
      </c>
      <c r="E1600" s="23" t="s">
        <v>147</v>
      </c>
      <c r="F1600" s="22">
        <v>1</v>
      </c>
      <c r="G1600" s="22">
        <v>1.214</v>
      </c>
      <c r="H1600" s="22">
        <v>2</v>
      </c>
      <c r="I1600" s="22">
        <v>1</v>
      </c>
      <c r="J1600" s="23" t="s">
        <v>171</v>
      </c>
    </row>
    <row r="1601" spans="1:10" ht="30" x14ac:dyDescent="0.25">
      <c r="A1601" t="str">
        <f t="shared" si="24"/>
        <v>2008_mrt_1</v>
      </c>
      <c r="C1601" s="22">
        <v>13559</v>
      </c>
      <c r="D1601" s="22">
        <v>2008</v>
      </c>
      <c r="E1601" s="23" t="s">
        <v>148</v>
      </c>
      <c r="F1601" s="22">
        <v>1</v>
      </c>
      <c r="G1601" s="22">
        <v>1.3</v>
      </c>
      <c r="H1601" s="22">
        <v>3</v>
      </c>
      <c r="I1601" s="22">
        <v>1</v>
      </c>
      <c r="J1601" s="23" t="s">
        <v>171</v>
      </c>
    </row>
    <row r="1602" spans="1:10" ht="30" x14ac:dyDescent="0.25">
      <c r="A1602" t="str">
        <f t="shared" si="24"/>
        <v>2008_apr_1</v>
      </c>
      <c r="C1602" s="22">
        <v>13560</v>
      </c>
      <c r="D1602" s="22">
        <v>2008</v>
      </c>
      <c r="E1602" s="23" t="s">
        <v>149</v>
      </c>
      <c r="F1602" s="22">
        <v>1</v>
      </c>
      <c r="G1602" s="22">
        <v>1.2809999999999999</v>
      </c>
      <c r="H1602" s="22">
        <v>4</v>
      </c>
      <c r="I1602" s="22">
        <v>1</v>
      </c>
      <c r="J1602" s="23" t="s">
        <v>171</v>
      </c>
    </row>
    <row r="1603" spans="1:10" ht="30" x14ac:dyDescent="0.25">
      <c r="A1603" t="str">
        <f t="shared" si="24"/>
        <v>2008_mei_1</v>
      </c>
      <c r="C1603" s="22">
        <v>13561</v>
      </c>
      <c r="D1603" s="22">
        <v>2008</v>
      </c>
      <c r="E1603" s="23" t="s">
        <v>150</v>
      </c>
      <c r="F1603" s="22">
        <v>1</v>
      </c>
      <c r="G1603" s="22">
        <v>1.423</v>
      </c>
      <c r="H1603" s="22">
        <v>5</v>
      </c>
      <c r="I1603" s="22">
        <v>1</v>
      </c>
      <c r="J1603" s="23" t="s">
        <v>171</v>
      </c>
    </row>
    <row r="1604" spans="1:10" ht="30" x14ac:dyDescent="0.25">
      <c r="A1604" t="str">
        <f t="shared" si="24"/>
        <v>2008_jun_1</v>
      </c>
      <c r="C1604" s="22">
        <v>13562</v>
      </c>
      <c r="D1604" s="22">
        <v>2008</v>
      </c>
      <c r="E1604" s="23" t="s">
        <v>151</v>
      </c>
      <c r="F1604" s="22">
        <v>1</v>
      </c>
      <c r="G1604" s="22">
        <v>1.4990000000000001</v>
      </c>
      <c r="H1604" s="22">
        <v>6</v>
      </c>
      <c r="I1604" s="22">
        <v>1</v>
      </c>
      <c r="J1604" s="23" t="s">
        <v>171</v>
      </c>
    </row>
    <row r="1605" spans="1:10" ht="30" x14ac:dyDescent="0.25">
      <c r="A1605" t="str">
        <f t="shared" ref="A1605:A1668" si="25">D1605&amp;A$2&amp;E1605&amp;A$2&amp;F1605</f>
        <v>2008_jul_1</v>
      </c>
      <c r="C1605" s="22">
        <v>13563</v>
      </c>
      <c r="D1605" s="22">
        <v>2008</v>
      </c>
      <c r="E1605" s="23" t="s">
        <v>153</v>
      </c>
      <c r="F1605" s="22">
        <v>1</v>
      </c>
      <c r="G1605" s="22">
        <v>1.556</v>
      </c>
      <c r="H1605" s="22">
        <v>7</v>
      </c>
      <c r="I1605" s="22">
        <v>1</v>
      </c>
      <c r="J1605" s="23" t="s">
        <v>171</v>
      </c>
    </row>
    <row r="1606" spans="1:10" ht="30" x14ac:dyDescent="0.25">
      <c r="A1606" t="str">
        <f t="shared" si="25"/>
        <v>2008_aug_1</v>
      </c>
      <c r="C1606" s="22">
        <v>13564</v>
      </c>
      <c r="D1606" s="22">
        <v>2008</v>
      </c>
      <c r="E1606" s="23" t="s">
        <v>154</v>
      </c>
      <c r="F1606" s="22">
        <v>1</v>
      </c>
      <c r="G1606" s="22">
        <v>1.613</v>
      </c>
      <c r="H1606" s="22">
        <v>8</v>
      </c>
      <c r="I1606" s="22">
        <v>1</v>
      </c>
      <c r="J1606" s="23" t="s">
        <v>171</v>
      </c>
    </row>
    <row r="1607" spans="1:10" ht="30" x14ac:dyDescent="0.25">
      <c r="A1607" t="str">
        <f t="shared" si="25"/>
        <v>2008_sep_1</v>
      </c>
      <c r="C1607" s="22">
        <v>13565</v>
      </c>
      <c r="D1607" s="22">
        <v>2008</v>
      </c>
      <c r="E1607" s="23" t="s">
        <v>155</v>
      </c>
      <c r="F1607" s="22">
        <v>1</v>
      </c>
      <c r="G1607" s="22">
        <v>1.5940000000000001</v>
      </c>
      <c r="H1607" s="22">
        <v>9</v>
      </c>
      <c r="I1607" s="22">
        <v>1</v>
      </c>
      <c r="J1607" s="23" t="s">
        <v>171</v>
      </c>
    </row>
    <row r="1608" spans="1:10" ht="30" x14ac:dyDescent="0.25">
      <c r="A1608" t="str">
        <f t="shared" si="25"/>
        <v>2008_okt_1</v>
      </c>
      <c r="C1608" s="22">
        <v>13566</v>
      </c>
      <c r="D1608" s="22">
        <v>2008</v>
      </c>
      <c r="E1608" s="23" t="s">
        <v>156</v>
      </c>
      <c r="F1608" s="22">
        <v>1</v>
      </c>
      <c r="G1608" s="22">
        <v>1.4990000000000001</v>
      </c>
      <c r="H1608" s="22">
        <v>10</v>
      </c>
      <c r="I1608" s="22">
        <v>1</v>
      </c>
      <c r="J1608" s="23" t="s">
        <v>171</v>
      </c>
    </row>
    <row r="1609" spans="1:10" ht="30" x14ac:dyDescent="0.25">
      <c r="A1609" t="str">
        <f t="shared" si="25"/>
        <v>2008_nov_1</v>
      </c>
      <c r="C1609" s="22">
        <v>13567</v>
      </c>
      <c r="D1609" s="22">
        <v>2008</v>
      </c>
      <c r="E1609" s="23" t="s">
        <v>157</v>
      </c>
      <c r="F1609" s="22">
        <v>1</v>
      </c>
      <c r="G1609" s="22">
        <v>1.3280000000000001</v>
      </c>
      <c r="H1609" s="22">
        <v>11</v>
      </c>
      <c r="I1609" s="22">
        <v>1</v>
      </c>
      <c r="J1609" s="23" t="s">
        <v>171</v>
      </c>
    </row>
    <row r="1610" spans="1:10" ht="30" x14ac:dyDescent="0.25">
      <c r="A1610" t="str">
        <f t="shared" si="25"/>
        <v>2008_dec_1</v>
      </c>
      <c r="C1610" s="22">
        <v>13568</v>
      </c>
      <c r="D1610" s="22">
        <v>2008</v>
      </c>
      <c r="E1610" s="23" t="s">
        <v>158</v>
      </c>
      <c r="F1610" s="22">
        <v>1</v>
      </c>
      <c r="G1610" s="22">
        <v>1.3089999999999999</v>
      </c>
      <c r="H1610" s="22">
        <v>12</v>
      </c>
      <c r="I1610" s="22">
        <v>1</v>
      </c>
      <c r="J1610" s="23" t="s">
        <v>171</v>
      </c>
    </row>
    <row r="1611" spans="1:10" ht="30" x14ac:dyDescent="0.25">
      <c r="A1611" t="str">
        <f t="shared" si="25"/>
        <v>2009_jan_1</v>
      </c>
      <c r="C1611" s="22">
        <v>13569</v>
      </c>
      <c r="D1611" s="22">
        <v>2009</v>
      </c>
      <c r="E1611" s="23" t="s">
        <v>146</v>
      </c>
      <c r="F1611" s="22">
        <v>1</v>
      </c>
      <c r="G1611" s="22">
        <v>1.224</v>
      </c>
      <c r="H1611" s="22">
        <v>1</v>
      </c>
      <c r="I1611" s="22">
        <v>1</v>
      </c>
      <c r="J1611" s="23" t="s">
        <v>171</v>
      </c>
    </row>
    <row r="1612" spans="1:10" ht="30" x14ac:dyDescent="0.25">
      <c r="A1612" t="str">
        <f t="shared" si="25"/>
        <v>2009_feb_1</v>
      </c>
      <c r="C1612" s="22">
        <v>13570</v>
      </c>
      <c r="D1612" s="22">
        <v>2009</v>
      </c>
      <c r="E1612" s="23" t="s">
        <v>147</v>
      </c>
      <c r="F1612" s="22">
        <v>1</v>
      </c>
      <c r="G1612" s="22">
        <v>1.1859999999999999</v>
      </c>
      <c r="H1612" s="22">
        <v>2</v>
      </c>
      <c r="I1612" s="22">
        <v>1</v>
      </c>
      <c r="J1612" s="23" t="s">
        <v>171</v>
      </c>
    </row>
    <row r="1613" spans="1:10" ht="30" x14ac:dyDescent="0.25">
      <c r="A1613" t="str">
        <f t="shared" si="25"/>
        <v>2009_mrt_1</v>
      </c>
      <c r="C1613" s="22">
        <v>13571</v>
      </c>
      <c r="D1613" s="22">
        <v>2009</v>
      </c>
      <c r="E1613" s="23" t="s">
        <v>148</v>
      </c>
      <c r="F1613" s="22">
        <v>1</v>
      </c>
      <c r="G1613" s="22">
        <v>1.224</v>
      </c>
      <c r="H1613" s="22">
        <v>3</v>
      </c>
      <c r="I1613" s="22">
        <v>1</v>
      </c>
      <c r="J1613" s="23" t="s">
        <v>171</v>
      </c>
    </row>
    <row r="1614" spans="1:10" ht="30" x14ac:dyDescent="0.25">
      <c r="A1614" t="str">
        <f t="shared" si="25"/>
        <v>2009_apr_1</v>
      </c>
      <c r="C1614" s="22">
        <v>13572</v>
      </c>
      <c r="D1614" s="22">
        <v>2009</v>
      </c>
      <c r="E1614" s="23" t="s">
        <v>149</v>
      </c>
      <c r="F1614" s="22">
        <v>1</v>
      </c>
      <c r="G1614" s="22">
        <v>1.29</v>
      </c>
      <c r="H1614" s="22">
        <v>4</v>
      </c>
      <c r="I1614" s="22">
        <v>1</v>
      </c>
      <c r="J1614" s="23" t="s">
        <v>171</v>
      </c>
    </row>
    <row r="1615" spans="1:10" ht="30" x14ac:dyDescent="0.25">
      <c r="A1615" t="str">
        <f t="shared" si="25"/>
        <v>2009_mei_1</v>
      </c>
      <c r="C1615" s="22">
        <v>13573</v>
      </c>
      <c r="D1615" s="22">
        <v>2009</v>
      </c>
      <c r="E1615" s="23" t="s">
        <v>150</v>
      </c>
      <c r="F1615" s="22">
        <v>1</v>
      </c>
      <c r="G1615" s="22">
        <v>1.3</v>
      </c>
      <c r="H1615" s="22">
        <v>5</v>
      </c>
      <c r="I1615" s="22">
        <v>1</v>
      </c>
      <c r="J1615" s="23" t="s">
        <v>171</v>
      </c>
    </row>
    <row r="1616" spans="1:10" ht="30" x14ac:dyDescent="0.25">
      <c r="A1616" t="str">
        <f t="shared" si="25"/>
        <v>2009_jun_1</v>
      </c>
      <c r="C1616" s="22">
        <v>13574</v>
      </c>
      <c r="D1616" s="22">
        <v>2009</v>
      </c>
      <c r="E1616" s="23" t="s">
        <v>151</v>
      </c>
      <c r="F1616" s="22">
        <v>1</v>
      </c>
      <c r="G1616" s="22">
        <v>1.347</v>
      </c>
      <c r="H1616" s="22">
        <v>6</v>
      </c>
      <c r="I1616" s="22">
        <v>1</v>
      </c>
      <c r="J1616" s="23" t="s">
        <v>171</v>
      </c>
    </row>
    <row r="1617" spans="1:10" ht="30" x14ac:dyDescent="0.25">
      <c r="A1617" t="str">
        <f t="shared" si="25"/>
        <v>2009_jul_1</v>
      </c>
      <c r="C1617" s="22">
        <v>13575</v>
      </c>
      <c r="D1617" s="22">
        <v>2009</v>
      </c>
      <c r="E1617" s="23" t="s">
        <v>153</v>
      </c>
      <c r="F1617" s="22">
        <v>1</v>
      </c>
      <c r="G1617" s="22">
        <v>1.4039999999999999</v>
      </c>
      <c r="H1617" s="22">
        <v>7</v>
      </c>
      <c r="I1617" s="22">
        <v>1</v>
      </c>
      <c r="J1617" s="23" t="s">
        <v>171</v>
      </c>
    </row>
    <row r="1618" spans="1:10" ht="30" x14ac:dyDescent="0.25">
      <c r="A1618" t="str">
        <f t="shared" si="25"/>
        <v>2009_aug_1</v>
      </c>
      <c r="C1618" s="22">
        <v>13576</v>
      </c>
      <c r="D1618" s="22">
        <v>2009</v>
      </c>
      <c r="E1618" s="23" t="s">
        <v>154</v>
      </c>
      <c r="F1618" s="22">
        <v>1</v>
      </c>
      <c r="G1618" s="22">
        <v>1.4039999999999999</v>
      </c>
      <c r="H1618" s="22">
        <v>8</v>
      </c>
      <c r="I1618" s="22">
        <v>1</v>
      </c>
      <c r="J1618" s="23" t="s">
        <v>171</v>
      </c>
    </row>
    <row r="1619" spans="1:10" ht="30" x14ac:dyDescent="0.25">
      <c r="A1619" t="str">
        <f t="shared" si="25"/>
        <v>2009_sep_1</v>
      </c>
      <c r="C1619" s="22">
        <v>13577</v>
      </c>
      <c r="D1619" s="22">
        <v>2009</v>
      </c>
      <c r="E1619" s="23" t="s">
        <v>155</v>
      </c>
      <c r="F1619" s="22">
        <v>1</v>
      </c>
      <c r="G1619" s="22">
        <v>1.319</v>
      </c>
      <c r="H1619" s="22">
        <v>9</v>
      </c>
      <c r="I1619" s="22">
        <v>1</v>
      </c>
      <c r="J1619" s="23" t="s">
        <v>171</v>
      </c>
    </row>
    <row r="1620" spans="1:10" ht="30" x14ac:dyDescent="0.25">
      <c r="A1620" t="str">
        <f t="shared" si="25"/>
        <v>2009_okt_1</v>
      </c>
      <c r="C1620" s="22">
        <v>13578</v>
      </c>
      <c r="D1620" s="22">
        <v>2009</v>
      </c>
      <c r="E1620" s="23" t="s">
        <v>156</v>
      </c>
      <c r="F1620" s="22">
        <v>1</v>
      </c>
      <c r="G1620" s="22">
        <v>1.1859999999999999</v>
      </c>
      <c r="H1620" s="22">
        <v>10</v>
      </c>
      <c r="I1620" s="22">
        <v>1</v>
      </c>
      <c r="J1620" s="23" t="s">
        <v>171</v>
      </c>
    </row>
    <row r="1621" spans="1:10" ht="30" x14ac:dyDescent="0.25">
      <c r="A1621" t="str">
        <f t="shared" si="25"/>
        <v>2009_nov_1</v>
      </c>
      <c r="C1621" s="22">
        <v>13579</v>
      </c>
      <c r="D1621" s="22">
        <v>2009</v>
      </c>
      <c r="E1621" s="23" t="s">
        <v>157</v>
      </c>
      <c r="F1621" s="22">
        <v>1</v>
      </c>
      <c r="G1621" s="22">
        <v>1.1859999999999999</v>
      </c>
      <c r="H1621" s="22">
        <v>11</v>
      </c>
      <c r="I1621" s="22">
        <v>1</v>
      </c>
      <c r="J1621" s="23" t="s">
        <v>171</v>
      </c>
    </row>
    <row r="1622" spans="1:10" ht="30" x14ac:dyDescent="0.25">
      <c r="A1622" t="str">
        <f t="shared" si="25"/>
        <v>2009_dec_1</v>
      </c>
      <c r="C1622" s="22">
        <v>13580</v>
      </c>
      <c r="D1622" s="22">
        <v>2009</v>
      </c>
      <c r="E1622" s="23" t="s">
        <v>158</v>
      </c>
      <c r="F1622" s="22">
        <v>1</v>
      </c>
      <c r="G1622" s="22">
        <v>1.1479999999999999</v>
      </c>
      <c r="H1622" s="22">
        <v>12</v>
      </c>
      <c r="I1622" s="22">
        <v>1</v>
      </c>
      <c r="J1622" s="23" t="s">
        <v>171</v>
      </c>
    </row>
    <row r="1623" spans="1:10" ht="30" x14ac:dyDescent="0.25">
      <c r="A1623" t="str">
        <f t="shared" si="25"/>
        <v>2010_jan_1</v>
      </c>
      <c r="C1623" s="22">
        <v>13581</v>
      </c>
      <c r="D1623" s="22">
        <v>2010</v>
      </c>
      <c r="E1623" s="23" t="s">
        <v>146</v>
      </c>
      <c r="F1623" s="22">
        <v>1</v>
      </c>
      <c r="G1623" s="22">
        <v>1.1479999999999999</v>
      </c>
      <c r="H1623" s="22">
        <v>1</v>
      </c>
      <c r="I1623" s="22">
        <v>1</v>
      </c>
      <c r="J1623" s="23" t="s">
        <v>171</v>
      </c>
    </row>
    <row r="1624" spans="1:10" ht="30" x14ac:dyDescent="0.25">
      <c r="A1624" t="str">
        <f t="shared" si="25"/>
        <v>2010_feb_1</v>
      </c>
      <c r="C1624" s="22">
        <v>13582</v>
      </c>
      <c r="D1624" s="22">
        <v>2010</v>
      </c>
      <c r="E1624" s="23" t="s">
        <v>147</v>
      </c>
      <c r="F1624" s="22">
        <v>1</v>
      </c>
      <c r="G1624" s="22">
        <v>1.224</v>
      </c>
      <c r="H1624" s="22">
        <v>2</v>
      </c>
      <c r="I1624" s="22">
        <v>1</v>
      </c>
      <c r="J1624" s="23" t="s">
        <v>171</v>
      </c>
    </row>
    <row r="1625" spans="1:10" ht="30" x14ac:dyDescent="0.25">
      <c r="A1625" t="str">
        <f t="shared" si="25"/>
        <v>2010_mrt_1</v>
      </c>
      <c r="C1625" s="22">
        <v>13583</v>
      </c>
      <c r="D1625" s="22">
        <v>2010</v>
      </c>
      <c r="E1625" s="23" t="s">
        <v>148</v>
      </c>
      <c r="F1625" s="22">
        <v>1</v>
      </c>
      <c r="G1625" s="22">
        <v>1.167</v>
      </c>
      <c r="H1625" s="22">
        <v>3</v>
      </c>
      <c r="I1625" s="22">
        <v>1</v>
      </c>
      <c r="J1625" s="23" t="s">
        <v>171</v>
      </c>
    </row>
    <row r="1626" spans="1:10" ht="30" x14ac:dyDescent="0.25">
      <c r="A1626" t="str">
        <f t="shared" si="25"/>
        <v>2010_apr_1</v>
      </c>
      <c r="C1626" s="22">
        <v>13584</v>
      </c>
      <c r="D1626" s="22">
        <v>2010</v>
      </c>
      <c r="E1626" s="23" t="s">
        <v>149</v>
      </c>
      <c r="F1626" s="22">
        <v>1</v>
      </c>
      <c r="G1626" s="22">
        <v>1.1759999999999999</v>
      </c>
      <c r="H1626" s="22">
        <v>4</v>
      </c>
      <c r="I1626" s="22">
        <v>1</v>
      </c>
      <c r="J1626" s="23" t="s">
        <v>171</v>
      </c>
    </row>
    <row r="1627" spans="1:10" ht="30" x14ac:dyDescent="0.25">
      <c r="A1627" t="str">
        <f t="shared" si="25"/>
        <v>2010_mei_1</v>
      </c>
      <c r="C1627" s="22">
        <v>13585</v>
      </c>
      <c r="D1627" s="22">
        <v>2010</v>
      </c>
      <c r="E1627" s="23" t="s">
        <v>150</v>
      </c>
      <c r="F1627" s="22">
        <v>1</v>
      </c>
      <c r="G1627" s="22">
        <v>1.2430000000000001</v>
      </c>
      <c r="H1627" s="22">
        <v>5</v>
      </c>
      <c r="I1627" s="22">
        <v>1</v>
      </c>
      <c r="J1627" s="23" t="s">
        <v>171</v>
      </c>
    </row>
    <row r="1628" spans="1:10" ht="30" x14ac:dyDescent="0.25">
      <c r="A1628" t="str">
        <f t="shared" si="25"/>
        <v>2010_jun_1</v>
      </c>
      <c r="C1628" s="22">
        <v>13586</v>
      </c>
      <c r="D1628" s="22">
        <v>2010</v>
      </c>
      <c r="E1628" s="23" t="s">
        <v>151</v>
      </c>
      <c r="F1628" s="22">
        <v>1</v>
      </c>
      <c r="G1628" s="22">
        <v>1.357</v>
      </c>
      <c r="H1628" s="22">
        <v>6</v>
      </c>
      <c r="I1628" s="22">
        <v>1</v>
      </c>
      <c r="J1628" s="23" t="s">
        <v>171</v>
      </c>
    </row>
    <row r="1629" spans="1:10" ht="30" x14ac:dyDescent="0.25">
      <c r="A1629" t="str">
        <f t="shared" si="25"/>
        <v>2010_jul_1</v>
      </c>
      <c r="C1629" s="22">
        <v>13587</v>
      </c>
      <c r="D1629" s="22">
        <v>2010</v>
      </c>
      <c r="E1629" s="23" t="s">
        <v>153</v>
      </c>
      <c r="F1629" s="22">
        <v>1</v>
      </c>
      <c r="G1629" s="22">
        <v>1.29</v>
      </c>
      <c r="H1629" s="22">
        <v>7</v>
      </c>
      <c r="I1629" s="22">
        <v>1</v>
      </c>
      <c r="J1629" s="23" t="s">
        <v>171</v>
      </c>
    </row>
    <row r="1630" spans="1:10" ht="30" x14ac:dyDescent="0.25">
      <c r="A1630" t="str">
        <f t="shared" si="25"/>
        <v>2010_aug_1</v>
      </c>
      <c r="C1630" s="22">
        <v>13588</v>
      </c>
      <c r="D1630" s="22">
        <v>2010</v>
      </c>
      <c r="E1630" s="23" t="s">
        <v>154</v>
      </c>
      <c r="F1630" s="22">
        <v>1</v>
      </c>
      <c r="G1630" s="22">
        <v>1.3280000000000001</v>
      </c>
      <c r="H1630" s="22">
        <v>8</v>
      </c>
      <c r="I1630" s="22">
        <v>1</v>
      </c>
      <c r="J1630" s="23" t="s">
        <v>171</v>
      </c>
    </row>
    <row r="1631" spans="1:10" ht="30" x14ac:dyDescent="0.25">
      <c r="A1631" t="str">
        <f t="shared" si="25"/>
        <v>2010_sep_1</v>
      </c>
      <c r="C1631" s="22">
        <v>13589</v>
      </c>
      <c r="D1631" s="22">
        <v>2010</v>
      </c>
      <c r="E1631" s="23" t="s">
        <v>155</v>
      </c>
      <c r="F1631" s="22">
        <v>1</v>
      </c>
      <c r="G1631" s="22">
        <v>1.2050000000000001</v>
      </c>
      <c r="H1631" s="22">
        <v>9</v>
      </c>
      <c r="I1631" s="22">
        <v>1</v>
      </c>
      <c r="J1631" s="23" t="s">
        <v>171</v>
      </c>
    </row>
    <row r="1632" spans="1:10" ht="30" x14ac:dyDescent="0.25">
      <c r="A1632" t="str">
        <f t="shared" si="25"/>
        <v>2010_okt_1</v>
      </c>
      <c r="C1632" s="22">
        <v>13590</v>
      </c>
      <c r="D1632" s="22">
        <v>2010</v>
      </c>
      <c r="E1632" s="23" t="s">
        <v>156</v>
      </c>
      <c r="F1632" s="22">
        <v>1</v>
      </c>
      <c r="G1632" s="22">
        <v>1.214</v>
      </c>
      <c r="H1632" s="22">
        <v>10</v>
      </c>
      <c r="I1632" s="22">
        <v>1</v>
      </c>
      <c r="J1632" s="23" t="s">
        <v>171</v>
      </c>
    </row>
    <row r="1633" spans="1:10" ht="30" x14ac:dyDescent="0.25">
      <c r="A1633" t="str">
        <f t="shared" si="25"/>
        <v>2010_nov_1</v>
      </c>
      <c r="C1633" s="22">
        <v>13591</v>
      </c>
      <c r="D1633" s="22">
        <v>2010</v>
      </c>
      <c r="E1633" s="23" t="s">
        <v>157</v>
      </c>
      <c r="F1633" s="22">
        <v>1</v>
      </c>
      <c r="G1633" s="22">
        <v>1.224</v>
      </c>
      <c r="H1633" s="22">
        <v>11</v>
      </c>
      <c r="I1633" s="22">
        <v>1</v>
      </c>
      <c r="J1633" s="23" t="s">
        <v>171</v>
      </c>
    </row>
    <row r="1634" spans="1:10" ht="30" x14ac:dyDescent="0.25">
      <c r="A1634" t="str">
        <f t="shared" si="25"/>
        <v>2010_dec_1</v>
      </c>
      <c r="C1634" s="22">
        <v>13592</v>
      </c>
      <c r="D1634" s="22">
        <v>2010</v>
      </c>
      <c r="E1634" s="23" t="s">
        <v>158</v>
      </c>
      <c r="F1634" s="22">
        <v>1</v>
      </c>
      <c r="G1634" s="22">
        <v>1.2709999999999999</v>
      </c>
      <c r="H1634" s="22">
        <v>12</v>
      </c>
      <c r="I1634" s="22">
        <v>1</v>
      </c>
      <c r="J1634" s="23" t="s">
        <v>171</v>
      </c>
    </row>
    <row r="1635" spans="1:10" ht="30" x14ac:dyDescent="0.25">
      <c r="A1635" t="str">
        <f t="shared" si="25"/>
        <v>2011_jan_1</v>
      </c>
      <c r="C1635" s="22">
        <v>13593</v>
      </c>
      <c r="D1635" s="22">
        <v>2011</v>
      </c>
      <c r="E1635" s="23" t="s">
        <v>146</v>
      </c>
      <c r="F1635" s="22">
        <v>1</v>
      </c>
      <c r="G1635" s="22">
        <v>1.167</v>
      </c>
      <c r="H1635" s="22">
        <v>1</v>
      </c>
      <c r="I1635" s="22">
        <v>1</v>
      </c>
      <c r="J1635" s="23" t="s">
        <v>171</v>
      </c>
    </row>
    <row r="1636" spans="1:10" ht="30" x14ac:dyDescent="0.25">
      <c r="A1636" t="str">
        <f t="shared" si="25"/>
        <v>2011_feb_1</v>
      </c>
      <c r="C1636" s="22">
        <v>13594</v>
      </c>
      <c r="D1636" s="22">
        <v>2011</v>
      </c>
      <c r="E1636" s="23" t="s">
        <v>147</v>
      </c>
      <c r="F1636" s="22">
        <v>1</v>
      </c>
      <c r="G1636" s="22">
        <v>1.29</v>
      </c>
      <c r="H1636" s="22">
        <v>2</v>
      </c>
      <c r="I1636" s="22">
        <v>1</v>
      </c>
      <c r="J1636" s="23" t="s">
        <v>171</v>
      </c>
    </row>
    <row r="1637" spans="1:10" ht="30" x14ac:dyDescent="0.25">
      <c r="A1637" t="str">
        <f t="shared" si="25"/>
        <v>2011_mrt_1</v>
      </c>
      <c r="C1637" s="22">
        <v>13595</v>
      </c>
      <c r="D1637" s="22">
        <v>2011</v>
      </c>
      <c r="E1637" s="23" t="s">
        <v>148</v>
      </c>
      <c r="F1637" s="22">
        <v>1</v>
      </c>
      <c r="G1637" s="22">
        <v>1.347</v>
      </c>
      <c r="H1637" s="22">
        <v>3</v>
      </c>
      <c r="I1637" s="22">
        <v>1</v>
      </c>
      <c r="J1637" s="23" t="s">
        <v>171</v>
      </c>
    </row>
    <row r="1638" spans="1:10" ht="30" x14ac:dyDescent="0.25">
      <c r="A1638" t="str">
        <f t="shared" si="25"/>
        <v>2011_apr_1</v>
      </c>
      <c r="C1638" s="22">
        <v>13596</v>
      </c>
      <c r="D1638" s="22">
        <v>2011</v>
      </c>
      <c r="E1638" s="23" t="s">
        <v>149</v>
      </c>
      <c r="F1638" s="22">
        <v>1</v>
      </c>
      <c r="G1638" s="22">
        <v>1.423</v>
      </c>
      <c r="H1638" s="22">
        <v>4</v>
      </c>
      <c r="I1638" s="22">
        <v>1</v>
      </c>
      <c r="J1638" s="23" t="s">
        <v>171</v>
      </c>
    </row>
    <row r="1639" spans="1:10" ht="30" x14ac:dyDescent="0.25">
      <c r="A1639" t="str">
        <f t="shared" si="25"/>
        <v>2011_mei_1</v>
      </c>
      <c r="C1639" s="22">
        <v>13597</v>
      </c>
      <c r="D1639" s="22">
        <v>2011</v>
      </c>
      <c r="E1639" s="23" t="s">
        <v>150</v>
      </c>
      <c r="F1639" s="22">
        <v>1</v>
      </c>
      <c r="G1639" s="22">
        <v>1.4510000000000001</v>
      </c>
      <c r="H1639" s="22">
        <v>5</v>
      </c>
      <c r="I1639" s="22">
        <v>1</v>
      </c>
      <c r="J1639" s="23" t="s">
        <v>171</v>
      </c>
    </row>
    <row r="1640" spans="1:10" ht="30" x14ac:dyDescent="0.25">
      <c r="A1640" t="str">
        <f t="shared" si="25"/>
        <v>2011_jun_1</v>
      </c>
      <c r="C1640" s="22">
        <v>13598</v>
      </c>
      <c r="D1640" s="22">
        <v>2011</v>
      </c>
      <c r="E1640" s="23" t="s">
        <v>151</v>
      </c>
      <c r="F1640" s="22">
        <v>1</v>
      </c>
      <c r="G1640" s="22">
        <v>1.4319999999999999</v>
      </c>
      <c r="H1640" s="22">
        <v>6</v>
      </c>
      <c r="I1640" s="22">
        <v>1</v>
      </c>
      <c r="J1640" s="23" t="s">
        <v>171</v>
      </c>
    </row>
    <row r="1641" spans="1:10" ht="30" x14ac:dyDescent="0.25">
      <c r="A1641" t="str">
        <f t="shared" si="25"/>
        <v>2011_jul_1</v>
      </c>
      <c r="C1641" s="22">
        <v>13599</v>
      </c>
      <c r="D1641" s="22">
        <v>2011</v>
      </c>
      <c r="E1641" s="23" t="s">
        <v>153</v>
      </c>
      <c r="F1641" s="22">
        <v>1</v>
      </c>
      <c r="G1641" s="22">
        <v>1.4319999999999999</v>
      </c>
      <c r="H1641" s="22">
        <v>7</v>
      </c>
      <c r="I1641" s="22">
        <v>1</v>
      </c>
      <c r="J1641" s="23" t="s">
        <v>171</v>
      </c>
    </row>
    <row r="1642" spans="1:10" ht="30" x14ac:dyDescent="0.25">
      <c r="A1642" t="str">
        <f t="shared" si="25"/>
        <v>2011_aug_1</v>
      </c>
      <c r="C1642" s="22">
        <v>13600</v>
      </c>
      <c r="D1642" s="22">
        <v>2011</v>
      </c>
      <c r="E1642" s="23" t="s">
        <v>154</v>
      </c>
      <c r="F1642" s="22">
        <v>1</v>
      </c>
      <c r="G1642" s="22">
        <v>1.395</v>
      </c>
      <c r="H1642" s="22">
        <v>8</v>
      </c>
      <c r="I1642" s="22">
        <v>1</v>
      </c>
      <c r="J1642" s="23" t="s">
        <v>171</v>
      </c>
    </row>
    <row r="1643" spans="1:10" ht="30" x14ac:dyDescent="0.25">
      <c r="A1643" t="str">
        <f t="shared" si="25"/>
        <v>2011_sep_1</v>
      </c>
      <c r="C1643" s="22">
        <v>13601</v>
      </c>
      <c r="D1643" s="22">
        <v>2011</v>
      </c>
      <c r="E1643" s="23" t="s">
        <v>155</v>
      </c>
      <c r="F1643" s="22">
        <v>1</v>
      </c>
      <c r="G1643" s="22">
        <v>1.395</v>
      </c>
      <c r="H1643" s="22">
        <v>9</v>
      </c>
      <c r="I1643" s="22">
        <v>1</v>
      </c>
      <c r="J1643" s="23" t="s">
        <v>171</v>
      </c>
    </row>
    <row r="1644" spans="1:10" ht="30" x14ac:dyDescent="0.25">
      <c r="A1644" t="str">
        <f t="shared" si="25"/>
        <v>2011_okt_1</v>
      </c>
      <c r="C1644" s="22">
        <v>13602</v>
      </c>
      <c r="D1644" s="22">
        <v>2011</v>
      </c>
      <c r="E1644" s="23" t="s">
        <v>156</v>
      </c>
      <c r="F1644" s="22">
        <v>1</v>
      </c>
      <c r="G1644" s="22">
        <v>1.423</v>
      </c>
      <c r="H1644" s="22">
        <v>10</v>
      </c>
      <c r="I1644" s="22">
        <v>1</v>
      </c>
      <c r="J1644" s="23" t="s">
        <v>171</v>
      </c>
    </row>
    <row r="1645" spans="1:10" ht="30" x14ac:dyDescent="0.25">
      <c r="A1645" t="str">
        <f t="shared" si="25"/>
        <v>2011_nov_1</v>
      </c>
      <c r="C1645" s="22">
        <v>13603</v>
      </c>
      <c r="D1645" s="22">
        <v>2011</v>
      </c>
      <c r="E1645" s="23" t="s">
        <v>157</v>
      </c>
      <c r="F1645" s="22">
        <v>1</v>
      </c>
      <c r="G1645" s="22">
        <v>1.4890000000000001</v>
      </c>
      <c r="H1645" s="22">
        <v>11</v>
      </c>
      <c r="I1645" s="22">
        <v>1</v>
      </c>
      <c r="J1645" s="23" t="s">
        <v>171</v>
      </c>
    </row>
    <row r="1646" spans="1:10" ht="30" x14ac:dyDescent="0.25">
      <c r="A1646" t="str">
        <f t="shared" si="25"/>
        <v>2011_dec_1</v>
      </c>
      <c r="C1646" s="22">
        <v>13604</v>
      </c>
      <c r="D1646" s="22">
        <v>2011</v>
      </c>
      <c r="E1646" s="23" t="s">
        <v>158</v>
      </c>
      <c r="F1646" s="22">
        <v>1</v>
      </c>
      <c r="G1646" s="22">
        <v>1.48</v>
      </c>
      <c r="H1646" s="22">
        <v>12</v>
      </c>
      <c r="I1646" s="22">
        <v>1</v>
      </c>
      <c r="J1646" s="23" t="s">
        <v>171</v>
      </c>
    </row>
    <row r="1647" spans="1:10" ht="30" x14ac:dyDescent="0.25">
      <c r="A1647" t="str">
        <f t="shared" si="25"/>
        <v>2012_jan_1</v>
      </c>
      <c r="C1647" s="22">
        <v>13605</v>
      </c>
      <c r="D1647" s="22">
        <v>2012</v>
      </c>
      <c r="E1647" s="23" t="s">
        <v>146</v>
      </c>
      <c r="F1647" s="22">
        <v>1</v>
      </c>
      <c r="G1647" s="22">
        <v>1.37</v>
      </c>
      <c r="H1647" s="22">
        <v>1</v>
      </c>
      <c r="I1647" s="22">
        <v>1</v>
      </c>
      <c r="J1647" s="23" t="s">
        <v>171</v>
      </c>
    </row>
    <row r="1648" spans="1:10" ht="30" x14ac:dyDescent="0.25">
      <c r="A1648" t="str">
        <f t="shared" si="25"/>
        <v>2012_okt_1</v>
      </c>
      <c r="C1648" s="22">
        <v>13614</v>
      </c>
      <c r="D1648" s="22">
        <v>2012</v>
      </c>
      <c r="E1648" s="23" t="s">
        <v>156</v>
      </c>
      <c r="F1648" s="22">
        <v>1</v>
      </c>
      <c r="G1648" s="22">
        <v>0</v>
      </c>
      <c r="H1648" s="22">
        <v>10</v>
      </c>
      <c r="I1648" s="22">
        <v>1</v>
      </c>
      <c r="J1648" s="23" t="s">
        <v>171</v>
      </c>
    </row>
    <row r="1649" spans="1:10" ht="30" x14ac:dyDescent="0.25">
      <c r="A1649" t="str">
        <f t="shared" si="25"/>
        <v>2012_nov_1</v>
      </c>
      <c r="C1649" s="22">
        <v>13615</v>
      </c>
      <c r="D1649" s="22">
        <v>2012</v>
      </c>
      <c r="E1649" s="23" t="s">
        <v>157</v>
      </c>
      <c r="F1649" s="22">
        <v>1</v>
      </c>
      <c r="G1649" s="22">
        <v>0</v>
      </c>
      <c r="H1649" s="22">
        <v>11</v>
      </c>
      <c r="I1649" s="22">
        <v>1</v>
      </c>
      <c r="J1649" s="23" t="s">
        <v>171</v>
      </c>
    </row>
    <row r="1650" spans="1:10" ht="30" x14ac:dyDescent="0.25">
      <c r="A1650" t="str">
        <f t="shared" si="25"/>
        <v>2012_dec_1</v>
      </c>
      <c r="C1650" s="22">
        <v>13616</v>
      </c>
      <c r="D1650" s="22">
        <v>2012</v>
      </c>
      <c r="E1650" s="23" t="s">
        <v>158</v>
      </c>
      <c r="F1650" s="22">
        <v>1</v>
      </c>
      <c r="G1650" s="22">
        <v>0</v>
      </c>
      <c r="H1650" s="22">
        <v>12</v>
      </c>
      <c r="I1650" s="22">
        <v>1</v>
      </c>
      <c r="J1650" s="23" t="s">
        <v>171</v>
      </c>
    </row>
    <row r="1651" spans="1:10" ht="30" x14ac:dyDescent="0.25">
      <c r="A1651" t="str">
        <f t="shared" si="25"/>
        <v>2006_jan_2</v>
      </c>
      <c r="C1651" s="22">
        <v>13617</v>
      </c>
      <c r="D1651" s="22">
        <v>2006</v>
      </c>
      <c r="E1651" s="23" t="s">
        <v>146</v>
      </c>
      <c r="F1651" s="22">
        <v>2</v>
      </c>
      <c r="G1651" s="22">
        <v>44.15</v>
      </c>
      <c r="H1651" s="22">
        <v>1</v>
      </c>
      <c r="I1651" s="22">
        <v>1</v>
      </c>
      <c r="J1651" s="23" t="s">
        <v>171</v>
      </c>
    </row>
    <row r="1652" spans="1:10" ht="30" x14ac:dyDescent="0.25">
      <c r="A1652" t="str">
        <f t="shared" si="25"/>
        <v>2006_feb_2</v>
      </c>
      <c r="C1652" s="22">
        <v>13618</v>
      </c>
      <c r="D1652" s="22">
        <v>2006</v>
      </c>
      <c r="E1652" s="23" t="s">
        <v>147</v>
      </c>
      <c r="F1652" s="22">
        <v>2</v>
      </c>
      <c r="G1652" s="22">
        <v>48.5</v>
      </c>
      <c r="H1652" s="22">
        <v>2</v>
      </c>
      <c r="I1652" s="22">
        <v>1</v>
      </c>
      <c r="J1652" s="23" t="s">
        <v>171</v>
      </c>
    </row>
    <row r="1653" spans="1:10" ht="30" x14ac:dyDescent="0.25">
      <c r="A1653" t="str">
        <f t="shared" si="25"/>
        <v>2006_mrt_2</v>
      </c>
      <c r="C1653" s="22">
        <v>13619</v>
      </c>
      <c r="D1653" s="22">
        <v>2006</v>
      </c>
      <c r="E1653" s="23" t="s">
        <v>148</v>
      </c>
      <c r="F1653" s="22">
        <v>2</v>
      </c>
      <c r="G1653" s="22">
        <v>50</v>
      </c>
      <c r="H1653" s="22">
        <v>3</v>
      </c>
      <c r="I1653" s="22">
        <v>1</v>
      </c>
      <c r="J1653" s="23" t="s">
        <v>171</v>
      </c>
    </row>
    <row r="1654" spans="1:10" ht="30" x14ac:dyDescent="0.25">
      <c r="A1654" t="str">
        <f t="shared" si="25"/>
        <v>2006_apr_2</v>
      </c>
      <c r="C1654" s="22">
        <v>13620</v>
      </c>
      <c r="D1654" s="22">
        <v>2006</v>
      </c>
      <c r="E1654" s="23" t="s">
        <v>149</v>
      </c>
      <c r="F1654" s="22">
        <v>2</v>
      </c>
      <c r="G1654" s="22">
        <v>46.75</v>
      </c>
      <c r="H1654" s="22">
        <v>4</v>
      </c>
      <c r="I1654" s="22">
        <v>1</v>
      </c>
      <c r="J1654" s="23" t="s">
        <v>171</v>
      </c>
    </row>
    <row r="1655" spans="1:10" ht="30" x14ac:dyDescent="0.25">
      <c r="A1655" t="str">
        <f t="shared" si="25"/>
        <v>2006_mei_2</v>
      </c>
      <c r="C1655" s="22">
        <v>13621</v>
      </c>
      <c r="D1655" s="22">
        <v>2006</v>
      </c>
      <c r="E1655" s="23" t="s">
        <v>150</v>
      </c>
      <c r="F1655" s="22">
        <v>2</v>
      </c>
      <c r="G1655" s="22">
        <v>44.35</v>
      </c>
      <c r="H1655" s="22">
        <v>5</v>
      </c>
      <c r="I1655" s="22">
        <v>1</v>
      </c>
      <c r="J1655" s="23" t="s">
        <v>171</v>
      </c>
    </row>
    <row r="1656" spans="1:10" ht="30" x14ac:dyDescent="0.25">
      <c r="A1656" t="str">
        <f t="shared" si="25"/>
        <v>2006_jun_2</v>
      </c>
      <c r="C1656" s="22">
        <v>13622</v>
      </c>
      <c r="D1656" s="22">
        <v>2006</v>
      </c>
      <c r="E1656" s="23" t="s">
        <v>151</v>
      </c>
      <c r="F1656" s="22">
        <v>2</v>
      </c>
      <c r="G1656" s="22">
        <v>43.65</v>
      </c>
      <c r="H1656" s="22">
        <v>6</v>
      </c>
      <c r="I1656" s="22">
        <v>1</v>
      </c>
      <c r="J1656" s="23" t="s">
        <v>171</v>
      </c>
    </row>
    <row r="1657" spans="1:10" ht="30" x14ac:dyDescent="0.25">
      <c r="A1657" t="str">
        <f t="shared" si="25"/>
        <v>2006_jul_2</v>
      </c>
      <c r="C1657" s="22">
        <v>13623</v>
      </c>
      <c r="D1657" s="22">
        <v>2006</v>
      </c>
      <c r="E1657" s="23" t="s">
        <v>153</v>
      </c>
      <c r="F1657" s="22">
        <v>2</v>
      </c>
      <c r="G1657" s="22">
        <v>40.549999999999997</v>
      </c>
      <c r="H1657" s="22">
        <v>7</v>
      </c>
      <c r="I1657" s="22">
        <v>1</v>
      </c>
      <c r="J1657" s="23" t="s">
        <v>171</v>
      </c>
    </row>
    <row r="1658" spans="1:10" ht="30" x14ac:dyDescent="0.25">
      <c r="A1658" t="str">
        <f t="shared" si="25"/>
        <v>2006_aug_2</v>
      </c>
      <c r="C1658" s="22">
        <v>13624</v>
      </c>
      <c r="D1658" s="22">
        <v>2006</v>
      </c>
      <c r="E1658" s="23" t="s">
        <v>154</v>
      </c>
      <c r="F1658" s="22">
        <v>2</v>
      </c>
      <c r="G1658" s="22">
        <v>38.450000000000003</v>
      </c>
      <c r="H1658" s="22">
        <v>8</v>
      </c>
      <c r="I1658" s="22">
        <v>1</v>
      </c>
      <c r="J1658" s="23" t="s">
        <v>171</v>
      </c>
    </row>
    <row r="1659" spans="1:10" ht="30" x14ac:dyDescent="0.25">
      <c r="A1659" t="str">
        <f t="shared" si="25"/>
        <v>2006_sep_2</v>
      </c>
      <c r="C1659" s="22">
        <v>13625</v>
      </c>
      <c r="D1659" s="22">
        <v>2006</v>
      </c>
      <c r="E1659" s="23" t="s">
        <v>155</v>
      </c>
      <c r="F1659" s="22">
        <v>2</v>
      </c>
      <c r="G1659" s="22">
        <v>40.549999999999997</v>
      </c>
      <c r="H1659" s="22">
        <v>9</v>
      </c>
      <c r="I1659" s="22">
        <v>1</v>
      </c>
      <c r="J1659" s="23" t="s">
        <v>171</v>
      </c>
    </row>
    <row r="1660" spans="1:10" ht="30" x14ac:dyDescent="0.25">
      <c r="A1660" t="str">
        <f t="shared" si="25"/>
        <v>2006_okt_2</v>
      </c>
      <c r="C1660" s="22">
        <v>13626</v>
      </c>
      <c r="D1660" s="22">
        <v>2006</v>
      </c>
      <c r="E1660" s="23" t="s">
        <v>156</v>
      </c>
      <c r="F1660" s="22">
        <v>2</v>
      </c>
      <c r="G1660" s="22">
        <v>37.5</v>
      </c>
      <c r="H1660" s="22">
        <v>10</v>
      </c>
      <c r="I1660" s="22">
        <v>1</v>
      </c>
      <c r="J1660" s="23" t="s">
        <v>171</v>
      </c>
    </row>
    <row r="1661" spans="1:10" ht="30" x14ac:dyDescent="0.25">
      <c r="A1661" t="str">
        <f t="shared" si="25"/>
        <v>2006_nov_2</v>
      </c>
      <c r="C1661" s="22">
        <v>13627</v>
      </c>
      <c r="D1661" s="22">
        <v>2006</v>
      </c>
      <c r="E1661" s="23" t="s">
        <v>157</v>
      </c>
      <c r="F1661" s="22">
        <v>2</v>
      </c>
      <c r="G1661" s="22">
        <v>38.65</v>
      </c>
      <c r="H1661" s="22">
        <v>11</v>
      </c>
      <c r="I1661" s="22">
        <v>1</v>
      </c>
      <c r="J1661" s="23" t="s">
        <v>171</v>
      </c>
    </row>
    <row r="1662" spans="1:10" ht="30" x14ac:dyDescent="0.25">
      <c r="A1662" t="str">
        <f t="shared" si="25"/>
        <v>2006_dec_2</v>
      </c>
      <c r="C1662" s="22">
        <v>13628</v>
      </c>
      <c r="D1662" s="22">
        <v>2006</v>
      </c>
      <c r="E1662" s="23" t="s">
        <v>158</v>
      </c>
      <c r="F1662" s="22">
        <v>2</v>
      </c>
      <c r="G1662" s="22">
        <v>42.45</v>
      </c>
      <c r="H1662" s="22">
        <v>12</v>
      </c>
      <c r="I1662" s="22">
        <v>1</v>
      </c>
      <c r="J1662" s="23" t="s">
        <v>171</v>
      </c>
    </row>
    <row r="1663" spans="1:10" ht="30" x14ac:dyDescent="0.25">
      <c r="A1663" t="str">
        <f t="shared" si="25"/>
        <v>2007_jan_2</v>
      </c>
      <c r="C1663" s="22">
        <v>13629</v>
      </c>
      <c r="D1663" s="22">
        <v>2007</v>
      </c>
      <c r="E1663" s="23" t="s">
        <v>146</v>
      </c>
      <c r="F1663" s="22">
        <v>2</v>
      </c>
      <c r="G1663" s="22">
        <v>41.05</v>
      </c>
      <c r="H1663" s="22">
        <v>1</v>
      </c>
      <c r="I1663" s="22">
        <v>1</v>
      </c>
      <c r="J1663" s="23" t="s">
        <v>171</v>
      </c>
    </row>
    <row r="1664" spans="1:10" ht="30" x14ac:dyDescent="0.25">
      <c r="A1664" t="str">
        <f t="shared" si="25"/>
        <v>2007_feb_2</v>
      </c>
      <c r="C1664" s="22">
        <v>13630</v>
      </c>
      <c r="D1664" s="22">
        <v>2007</v>
      </c>
      <c r="E1664" s="23" t="s">
        <v>147</v>
      </c>
      <c r="F1664" s="22">
        <v>2</v>
      </c>
      <c r="G1664" s="22">
        <v>44.6</v>
      </c>
      <c r="H1664" s="22">
        <v>2</v>
      </c>
      <c r="I1664" s="22">
        <v>1</v>
      </c>
      <c r="J1664" s="23" t="s">
        <v>171</v>
      </c>
    </row>
    <row r="1665" spans="1:10" ht="30" x14ac:dyDescent="0.25">
      <c r="A1665" t="str">
        <f t="shared" si="25"/>
        <v>2007_mrt_2</v>
      </c>
      <c r="C1665" s="22">
        <v>13631</v>
      </c>
      <c r="D1665" s="22">
        <v>2007</v>
      </c>
      <c r="E1665" s="23" t="s">
        <v>148</v>
      </c>
      <c r="F1665" s="22">
        <v>2</v>
      </c>
      <c r="G1665" s="22">
        <v>40.1</v>
      </c>
      <c r="H1665" s="22">
        <v>3</v>
      </c>
      <c r="I1665" s="22">
        <v>1</v>
      </c>
      <c r="J1665" s="23" t="s">
        <v>171</v>
      </c>
    </row>
    <row r="1666" spans="1:10" ht="30" x14ac:dyDescent="0.25">
      <c r="A1666" t="str">
        <f t="shared" si="25"/>
        <v>2007_apr_2</v>
      </c>
      <c r="C1666" s="22">
        <v>13632</v>
      </c>
      <c r="D1666" s="22">
        <v>2007</v>
      </c>
      <c r="E1666" s="23" t="s">
        <v>149</v>
      </c>
      <c r="F1666" s="22">
        <v>2</v>
      </c>
      <c r="G1666" s="22">
        <v>37</v>
      </c>
      <c r="H1666" s="22">
        <v>4</v>
      </c>
      <c r="I1666" s="22">
        <v>1</v>
      </c>
      <c r="J1666" s="23" t="s">
        <v>171</v>
      </c>
    </row>
    <row r="1667" spans="1:10" ht="30" x14ac:dyDescent="0.25">
      <c r="A1667" t="str">
        <f t="shared" si="25"/>
        <v>2007_mei_2</v>
      </c>
      <c r="C1667" s="22">
        <v>13633</v>
      </c>
      <c r="D1667" s="22">
        <v>2007</v>
      </c>
      <c r="E1667" s="23" t="s">
        <v>150</v>
      </c>
      <c r="F1667" s="22">
        <v>2</v>
      </c>
      <c r="G1667" s="22">
        <v>32.75</v>
      </c>
      <c r="H1667" s="22">
        <v>5</v>
      </c>
      <c r="I1667" s="22">
        <v>1</v>
      </c>
      <c r="J1667" s="23" t="s">
        <v>171</v>
      </c>
    </row>
    <row r="1668" spans="1:10" ht="30" x14ac:dyDescent="0.25">
      <c r="A1668" t="str">
        <f t="shared" si="25"/>
        <v>2007_jun_2</v>
      </c>
      <c r="C1668" s="22">
        <v>13634</v>
      </c>
      <c r="D1668" s="22">
        <v>2007</v>
      </c>
      <c r="E1668" s="23" t="s">
        <v>151</v>
      </c>
      <c r="F1668" s="22">
        <v>2</v>
      </c>
      <c r="G1668" s="22">
        <v>28.25</v>
      </c>
      <c r="H1668" s="22">
        <v>6</v>
      </c>
      <c r="I1668" s="22">
        <v>1</v>
      </c>
      <c r="J1668" s="23" t="s">
        <v>171</v>
      </c>
    </row>
    <row r="1669" spans="1:10" ht="30" x14ac:dyDescent="0.25">
      <c r="A1669" t="str">
        <f t="shared" ref="A1669:A1732" si="26">D1669&amp;A$2&amp;E1669&amp;A$2&amp;F1669</f>
        <v>2007_jul_2</v>
      </c>
      <c r="C1669" s="22">
        <v>13635</v>
      </c>
      <c r="D1669" s="22">
        <v>2007</v>
      </c>
      <c r="E1669" s="23" t="s">
        <v>153</v>
      </c>
      <c r="F1669" s="22">
        <v>2</v>
      </c>
      <c r="G1669" s="22">
        <v>25.15</v>
      </c>
      <c r="H1669" s="22">
        <v>7</v>
      </c>
      <c r="I1669" s="22">
        <v>1</v>
      </c>
      <c r="J1669" s="23" t="s">
        <v>171</v>
      </c>
    </row>
    <row r="1670" spans="1:10" ht="30" x14ac:dyDescent="0.25">
      <c r="A1670" t="str">
        <f t="shared" si="26"/>
        <v>2007_aug_2</v>
      </c>
      <c r="C1670" s="22">
        <v>13636</v>
      </c>
      <c r="D1670" s="22">
        <v>2007</v>
      </c>
      <c r="E1670" s="23" t="s">
        <v>154</v>
      </c>
      <c r="F1670" s="22">
        <v>2</v>
      </c>
      <c r="G1670" s="22">
        <v>24.45</v>
      </c>
      <c r="H1670" s="22">
        <v>8</v>
      </c>
      <c r="I1670" s="22">
        <v>1</v>
      </c>
      <c r="J1670" s="23" t="s">
        <v>171</v>
      </c>
    </row>
    <row r="1671" spans="1:10" ht="30" x14ac:dyDescent="0.25">
      <c r="A1671" t="str">
        <f t="shared" si="26"/>
        <v>2007_sep_2</v>
      </c>
      <c r="C1671" s="22">
        <v>13637</v>
      </c>
      <c r="D1671" s="22">
        <v>2007</v>
      </c>
      <c r="E1671" s="23" t="s">
        <v>155</v>
      </c>
      <c r="F1671" s="22">
        <v>2</v>
      </c>
      <c r="G1671" s="22">
        <v>23.25</v>
      </c>
      <c r="H1671" s="22">
        <v>9</v>
      </c>
      <c r="I1671" s="22">
        <v>1</v>
      </c>
      <c r="J1671" s="23" t="s">
        <v>171</v>
      </c>
    </row>
    <row r="1672" spans="1:10" ht="30" x14ac:dyDescent="0.25">
      <c r="A1672" t="str">
        <f t="shared" si="26"/>
        <v>2007_okt_2</v>
      </c>
      <c r="C1672" s="22">
        <v>13638</v>
      </c>
      <c r="D1672" s="22">
        <v>2007</v>
      </c>
      <c r="E1672" s="23" t="s">
        <v>156</v>
      </c>
      <c r="F1672" s="22">
        <v>2</v>
      </c>
      <c r="G1672" s="22">
        <v>20.399999999999999</v>
      </c>
      <c r="H1672" s="22">
        <v>10</v>
      </c>
      <c r="I1672" s="22">
        <v>1</v>
      </c>
      <c r="J1672" s="23" t="s">
        <v>171</v>
      </c>
    </row>
    <row r="1673" spans="1:10" ht="30" x14ac:dyDescent="0.25">
      <c r="A1673" t="str">
        <f t="shared" si="26"/>
        <v>2007_nov_2</v>
      </c>
      <c r="C1673" s="22">
        <v>13639</v>
      </c>
      <c r="D1673" s="22">
        <v>2007</v>
      </c>
      <c r="E1673" s="23" t="s">
        <v>157</v>
      </c>
      <c r="F1673" s="22">
        <v>2</v>
      </c>
      <c r="G1673" s="22">
        <v>22.8</v>
      </c>
      <c r="H1673" s="22">
        <v>11</v>
      </c>
      <c r="I1673" s="22">
        <v>1</v>
      </c>
      <c r="J1673" s="23" t="s">
        <v>171</v>
      </c>
    </row>
    <row r="1674" spans="1:10" ht="30" x14ac:dyDescent="0.25">
      <c r="A1674" t="str">
        <f t="shared" si="26"/>
        <v>2007_dec_2</v>
      </c>
      <c r="C1674" s="22">
        <v>13640</v>
      </c>
      <c r="D1674" s="22">
        <v>2007</v>
      </c>
      <c r="E1674" s="23" t="s">
        <v>158</v>
      </c>
      <c r="F1674" s="22">
        <v>2</v>
      </c>
      <c r="G1674" s="22">
        <v>28.25</v>
      </c>
      <c r="H1674" s="22">
        <v>12</v>
      </c>
      <c r="I1674" s="22">
        <v>1</v>
      </c>
      <c r="J1674" s="23" t="s">
        <v>171</v>
      </c>
    </row>
    <row r="1675" spans="1:10" ht="30" x14ac:dyDescent="0.25">
      <c r="A1675" t="str">
        <f t="shared" si="26"/>
        <v>2008_jan_2</v>
      </c>
      <c r="C1675" s="22">
        <v>13641</v>
      </c>
      <c r="D1675" s="22">
        <v>2008</v>
      </c>
      <c r="E1675" s="23" t="s">
        <v>146</v>
      </c>
      <c r="F1675" s="22">
        <v>2</v>
      </c>
      <c r="G1675" s="22">
        <v>27.5</v>
      </c>
      <c r="H1675" s="22">
        <v>1</v>
      </c>
      <c r="I1675" s="22">
        <v>1</v>
      </c>
      <c r="J1675" s="23" t="s">
        <v>171</v>
      </c>
    </row>
    <row r="1676" spans="1:10" ht="30" x14ac:dyDescent="0.25">
      <c r="A1676" t="str">
        <f t="shared" si="26"/>
        <v>2008_feb_2</v>
      </c>
      <c r="C1676" s="22">
        <v>13642</v>
      </c>
      <c r="D1676" s="22">
        <v>2008</v>
      </c>
      <c r="E1676" s="23" t="s">
        <v>147</v>
      </c>
      <c r="F1676" s="22">
        <v>2</v>
      </c>
      <c r="G1676" s="22">
        <v>32.049999999999997</v>
      </c>
      <c r="H1676" s="22">
        <v>2</v>
      </c>
      <c r="I1676" s="22">
        <v>1</v>
      </c>
      <c r="J1676" s="23" t="s">
        <v>171</v>
      </c>
    </row>
    <row r="1677" spans="1:10" ht="30" x14ac:dyDescent="0.25">
      <c r="A1677" t="str">
        <f t="shared" si="26"/>
        <v>2008_mrt_2</v>
      </c>
      <c r="C1677" s="22">
        <v>13643</v>
      </c>
      <c r="D1677" s="22">
        <v>2008</v>
      </c>
      <c r="E1677" s="23" t="s">
        <v>148</v>
      </c>
      <c r="F1677" s="22">
        <v>2</v>
      </c>
      <c r="G1677" s="22">
        <v>40.35</v>
      </c>
      <c r="H1677" s="22">
        <v>3</v>
      </c>
      <c r="I1677" s="22">
        <v>1</v>
      </c>
      <c r="J1677" s="23" t="s">
        <v>171</v>
      </c>
    </row>
    <row r="1678" spans="1:10" ht="30" x14ac:dyDescent="0.25">
      <c r="A1678" t="str">
        <f t="shared" si="26"/>
        <v>2008_apr_2</v>
      </c>
      <c r="C1678" s="22">
        <v>13644</v>
      </c>
      <c r="D1678" s="22">
        <v>2008</v>
      </c>
      <c r="E1678" s="23" t="s">
        <v>149</v>
      </c>
      <c r="F1678" s="22">
        <v>2</v>
      </c>
      <c r="G1678" s="22">
        <v>35.35</v>
      </c>
      <c r="H1678" s="22">
        <v>4</v>
      </c>
      <c r="I1678" s="22">
        <v>1</v>
      </c>
      <c r="J1678" s="23" t="s">
        <v>171</v>
      </c>
    </row>
    <row r="1679" spans="1:10" ht="30" x14ac:dyDescent="0.25">
      <c r="A1679" t="str">
        <f t="shared" si="26"/>
        <v>2008_mei_2</v>
      </c>
      <c r="C1679" s="22">
        <v>13645</v>
      </c>
      <c r="D1679" s="22">
        <v>2008</v>
      </c>
      <c r="E1679" s="23" t="s">
        <v>150</v>
      </c>
      <c r="F1679" s="22">
        <v>2</v>
      </c>
      <c r="G1679" s="22">
        <v>36.299999999999997</v>
      </c>
      <c r="H1679" s="22">
        <v>5</v>
      </c>
      <c r="I1679" s="22">
        <v>1</v>
      </c>
      <c r="J1679" s="23" t="s">
        <v>171</v>
      </c>
    </row>
    <row r="1680" spans="1:10" ht="30" x14ac:dyDescent="0.25">
      <c r="A1680" t="str">
        <f t="shared" si="26"/>
        <v>2008_jun_2</v>
      </c>
      <c r="C1680" s="22">
        <v>13646</v>
      </c>
      <c r="D1680" s="22">
        <v>2008</v>
      </c>
      <c r="E1680" s="23" t="s">
        <v>151</v>
      </c>
      <c r="F1680" s="22">
        <v>2</v>
      </c>
      <c r="G1680" s="22">
        <v>37.700000000000003</v>
      </c>
      <c r="H1680" s="22">
        <v>6</v>
      </c>
      <c r="I1680" s="22">
        <v>1</v>
      </c>
      <c r="J1680" s="23" t="s">
        <v>171</v>
      </c>
    </row>
    <row r="1681" spans="1:10" ht="30" x14ac:dyDescent="0.25">
      <c r="A1681" t="str">
        <f t="shared" si="26"/>
        <v>2008_jul_2</v>
      </c>
      <c r="C1681" s="22">
        <v>13647</v>
      </c>
      <c r="D1681" s="22">
        <v>2008</v>
      </c>
      <c r="E1681" s="23" t="s">
        <v>153</v>
      </c>
      <c r="F1681" s="22">
        <v>2</v>
      </c>
      <c r="G1681" s="22">
        <v>33.450000000000003</v>
      </c>
      <c r="H1681" s="22">
        <v>7</v>
      </c>
      <c r="I1681" s="22">
        <v>1</v>
      </c>
      <c r="J1681" s="23" t="s">
        <v>171</v>
      </c>
    </row>
    <row r="1682" spans="1:10" ht="30" x14ac:dyDescent="0.25">
      <c r="A1682" t="str">
        <f t="shared" si="26"/>
        <v>2008_aug_2</v>
      </c>
      <c r="C1682" s="22">
        <v>13648</v>
      </c>
      <c r="D1682" s="22">
        <v>2008</v>
      </c>
      <c r="E1682" s="23" t="s">
        <v>154</v>
      </c>
      <c r="F1682" s="22">
        <v>2</v>
      </c>
      <c r="G1682" s="22">
        <v>37.5</v>
      </c>
      <c r="H1682" s="22">
        <v>8</v>
      </c>
      <c r="I1682" s="22">
        <v>1</v>
      </c>
      <c r="J1682" s="23" t="s">
        <v>171</v>
      </c>
    </row>
    <row r="1683" spans="1:10" ht="30" x14ac:dyDescent="0.25">
      <c r="A1683" t="str">
        <f t="shared" si="26"/>
        <v>2008_sep_2</v>
      </c>
      <c r="C1683" s="22">
        <v>13649</v>
      </c>
      <c r="D1683" s="22">
        <v>2008</v>
      </c>
      <c r="E1683" s="23" t="s">
        <v>155</v>
      </c>
      <c r="F1683" s="22">
        <v>2</v>
      </c>
      <c r="G1683" s="22">
        <v>39.4</v>
      </c>
      <c r="H1683" s="22">
        <v>9</v>
      </c>
      <c r="I1683" s="22">
        <v>1</v>
      </c>
      <c r="J1683" s="23" t="s">
        <v>171</v>
      </c>
    </row>
    <row r="1684" spans="1:10" ht="30" x14ac:dyDescent="0.25">
      <c r="A1684" t="str">
        <f t="shared" si="26"/>
        <v>2008_okt_2</v>
      </c>
      <c r="C1684" s="22">
        <v>13650</v>
      </c>
      <c r="D1684" s="22">
        <v>2008</v>
      </c>
      <c r="E1684" s="23" t="s">
        <v>156</v>
      </c>
      <c r="F1684" s="22">
        <v>2</v>
      </c>
      <c r="G1684" s="22">
        <v>38.450000000000003</v>
      </c>
      <c r="H1684" s="22">
        <v>10</v>
      </c>
      <c r="I1684" s="22">
        <v>1</v>
      </c>
      <c r="J1684" s="23" t="s">
        <v>171</v>
      </c>
    </row>
    <row r="1685" spans="1:10" ht="30" x14ac:dyDescent="0.25">
      <c r="A1685" t="str">
        <f t="shared" si="26"/>
        <v>2008_nov_2</v>
      </c>
      <c r="C1685" s="22">
        <v>13651</v>
      </c>
      <c r="D1685" s="22">
        <v>2008</v>
      </c>
      <c r="E1685" s="23" t="s">
        <v>157</v>
      </c>
      <c r="F1685" s="22">
        <v>2</v>
      </c>
      <c r="G1685" s="22">
        <v>38.65</v>
      </c>
      <c r="H1685" s="22">
        <v>11</v>
      </c>
      <c r="I1685" s="22">
        <v>1</v>
      </c>
      <c r="J1685" s="23" t="s">
        <v>171</v>
      </c>
    </row>
    <row r="1686" spans="1:10" ht="30" x14ac:dyDescent="0.25">
      <c r="A1686" t="str">
        <f t="shared" si="26"/>
        <v>2008_dec_2</v>
      </c>
      <c r="C1686" s="22">
        <v>13652</v>
      </c>
      <c r="D1686" s="22">
        <v>2008</v>
      </c>
      <c r="E1686" s="23" t="s">
        <v>158</v>
      </c>
      <c r="F1686" s="22">
        <v>2</v>
      </c>
      <c r="G1686" s="22">
        <v>44.85</v>
      </c>
      <c r="H1686" s="22">
        <v>12</v>
      </c>
      <c r="I1686" s="22">
        <v>1</v>
      </c>
      <c r="J1686" s="23" t="s">
        <v>171</v>
      </c>
    </row>
    <row r="1687" spans="1:10" ht="30" x14ac:dyDescent="0.25">
      <c r="A1687" t="str">
        <f t="shared" si="26"/>
        <v>2009_jan_2</v>
      </c>
      <c r="C1687" s="22">
        <v>13653</v>
      </c>
      <c r="D1687" s="22">
        <v>2009</v>
      </c>
      <c r="E1687" s="23" t="s">
        <v>146</v>
      </c>
      <c r="F1687" s="22">
        <v>2</v>
      </c>
      <c r="G1687" s="22">
        <v>45.55</v>
      </c>
      <c r="H1687" s="22">
        <v>1</v>
      </c>
      <c r="I1687" s="22">
        <v>1</v>
      </c>
      <c r="J1687" s="23" t="s">
        <v>171</v>
      </c>
    </row>
    <row r="1688" spans="1:10" ht="30" x14ac:dyDescent="0.25">
      <c r="A1688" t="str">
        <f t="shared" si="26"/>
        <v>2009_feb_2</v>
      </c>
      <c r="C1688" s="22">
        <v>13654</v>
      </c>
      <c r="D1688" s="22">
        <v>2009</v>
      </c>
      <c r="E1688" s="23" t="s">
        <v>147</v>
      </c>
      <c r="F1688" s="22">
        <v>2</v>
      </c>
      <c r="G1688" s="22">
        <v>45.3</v>
      </c>
      <c r="H1688" s="22">
        <v>2</v>
      </c>
      <c r="I1688" s="22">
        <v>1</v>
      </c>
      <c r="J1688" s="23" t="s">
        <v>171</v>
      </c>
    </row>
    <row r="1689" spans="1:10" ht="30" x14ac:dyDescent="0.25">
      <c r="A1689" t="str">
        <f t="shared" si="26"/>
        <v>2009_mrt_2</v>
      </c>
      <c r="C1689" s="22">
        <v>13655</v>
      </c>
      <c r="D1689" s="22">
        <v>2009</v>
      </c>
      <c r="E1689" s="23" t="s">
        <v>148</v>
      </c>
      <c r="F1689" s="22">
        <v>2</v>
      </c>
      <c r="G1689" s="22">
        <v>47</v>
      </c>
      <c r="H1689" s="22">
        <v>3</v>
      </c>
      <c r="I1689" s="22">
        <v>1</v>
      </c>
      <c r="J1689" s="23" t="s">
        <v>171</v>
      </c>
    </row>
    <row r="1690" spans="1:10" ht="30" x14ac:dyDescent="0.25">
      <c r="A1690" t="str">
        <f t="shared" si="26"/>
        <v>2009_apr_2</v>
      </c>
      <c r="C1690" s="22">
        <v>13656</v>
      </c>
      <c r="D1690" s="22">
        <v>2009</v>
      </c>
      <c r="E1690" s="23" t="s">
        <v>149</v>
      </c>
      <c r="F1690" s="22">
        <v>2</v>
      </c>
      <c r="G1690" s="22">
        <v>48</v>
      </c>
      <c r="H1690" s="22">
        <v>4</v>
      </c>
      <c r="I1690" s="22">
        <v>1</v>
      </c>
      <c r="J1690" s="23" t="s">
        <v>171</v>
      </c>
    </row>
    <row r="1691" spans="1:10" ht="30" x14ac:dyDescent="0.25">
      <c r="A1691" t="str">
        <f t="shared" si="26"/>
        <v>2009_mei_2</v>
      </c>
      <c r="C1691" s="22">
        <v>13657</v>
      </c>
      <c r="D1691" s="22">
        <v>2009</v>
      </c>
      <c r="E1691" s="23" t="s">
        <v>150</v>
      </c>
      <c r="F1691" s="22">
        <v>2</v>
      </c>
      <c r="G1691" s="22">
        <v>45.55</v>
      </c>
      <c r="H1691" s="22">
        <v>5</v>
      </c>
      <c r="I1691" s="22">
        <v>1</v>
      </c>
      <c r="J1691" s="23" t="s">
        <v>171</v>
      </c>
    </row>
    <row r="1692" spans="1:10" ht="30" x14ac:dyDescent="0.25">
      <c r="A1692" t="str">
        <f t="shared" si="26"/>
        <v>2009_jun_2</v>
      </c>
      <c r="C1692" s="22">
        <v>13658</v>
      </c>
      <c r="D1692" s="22">
        <v>2009</v>
      </c>
      <c r="E1692" s="23" t="s">
        <v>151</v>
      </c>
      <c r="F1692" s="22">
        <v>2</v>
      </c>
      <c r="G1692" s="22">
        <v>42.25</v>
      </c>
      <c r="H1692" s="22">
        <v>6</v>
      </c>
      <c r="I1692" s="22">
        <v>1</v>
      </c>
      <c r="J1692" s="23" t="s">
        <v>171</v>
      </c>
    </row>
    <row r="1693" spans="1:10" ht="30" x14ac:dyDescent="0.25">
      <c r="A1693" t="str">
        <f t="shared" si="26"/>
        <v>2009_jul_2</v>
      </c>
      <c r="C1693" s="22">
        <v>13659</v>
      </c>
      <c r="D1693" s="22">
        <v>2009</v>
      </c>
      <c r="E1693" s="23" t="s">
        <v>153</v>
      </c>
      <c r="F1693" s="22">
        <v>2</v>
      </c>
      <c r="G1693" s="22">
        <v>39.85</v>
      </c>
      <c r="H1693" s="22">
        <v>7</v>
      </c>
      <c r="I1693" s="22">
        <v>1</v>
      </c>
      <c r="J1693" s="23" t="s">
        <v>171</v>
      </c>
    </row>
    <row r="1694" spans="1:10" ht="30" x14ac:dyDescent="0.25">
      <c r="A1694" t="str">
        <f t="shared" si="26"/>
        <v>2009_aug_2</v>
      </c>
      <c r="C1694" s="22">
        <v>13660</v>
      </c>
      <c r="D1694" s="22">
        <v>2009</v>
      </c>
      <c r="E1694" s="23" t="s">
        <v>154</v>
      </c>
      <c r="F1694" s="22">
        <v>2</v>
      </c>
      <c r="G1694" s="22">
        <v>39.85</v>
      </c>
      <c r="H1694" s="22">
        <v>8</v>
      </c>
      <c r="I1694" s="22">
        <v>1</v>
      </c>
      <c r="J1694" s="23" t="s">
        <v>171</v>
      </c>
    </row>
    <row r="1695" spans="1:10" ht="30" x14ac:dyDescent="0.25">
      <c r="A1695" t="str">
        <f t="shared" si="26"/>
        <v>2009_sep_2</v>
      </c>
      <c r="C1695" s="22">
        <v>13661</v>
      </c>
      <c r="D1695" s="22">
        <v>2009</v>
      </c>
      <c r="E1695" s="23" t="s">
        <v>155</v>
      </c>
      <c r="F1695" s="22">
        <v>2</v>
      </c>
      <c r="G1695" s="22">
        <v>35.6</v>
      </c>
      <c r="H1695" s="22">
        <v>9</v>
      </c>
      <c r="I1695" s="22">
        <v>1</v>
      </c>
      <c r="J1695" s="23" t="s">
        <v>171</v>
      </c>
    </row>
    <row r="1696" spans="1:10" ht="30" x14ac:dyDescent="0.25">
      <c r="A1696" t="str">
        <f t="shared" si="26"/>
        <v>2009_okt_2</v>
      </c>
      <c r="C1696" s="22">
        <v>13662</v>
      </c>
      <c r="D1696" s="22">
        <v>2009</v>
      </c>
      <c r="E1696" s="23" t="s">
        <v>156</v>
      </c>
      <c r="F1696" s="22">
        <v>2</v>
      </c>
      <c r="G1696" s="22">
        <v>28.7</v>
      </c>
      <c r="H1696" s="22">
        <v>10</v>
      </c>
      <c r="I1696" s="22">
        <v>1</v>
      </c>
      <c r="J1696" s="23" t="s">
        <v>171</v>
      </c>
    </row>
    <row r="1697" spans="1:10" ht="30" x14ac:dyDescent="0.25">
      <c r="A1697" t="str">
        <f t="shared" si="26"/>
        <v>2009_nov_2</v>
      </c>
      <c r="C1697" s="22">
        <v>13663</v>
      </c>
      <c r="D1697" s="22">
        <v>2009</v>
      </c>
      <c r="E1697" s="23" t="s">
        <v>157</v>
      </c>
      <c r="F1697" s="22">
        <v>2</v>
      </c>
      <c r="G1697" s="22">
        <v>31.55</v>
      </c>
      <c r="H1697" s="22">
        <v>11</v>
      </c>
      <c r="I1697" s="22">
        <v>1</v>
      </c>
      <c r="J1697" s="23" t="s">
        <v>171</v>
      </c>
    </row>
    <row r="1698" spans="1:10" ht="30" x14ac:dyDescent="0.25">
      <c r="A1698" t="str">
        <f t="shared" si="26"/>
        <v>2009_dec_2</v>
      </c>
      <c r="C1698" s="22">
        <v>13664</v>
      </c>
      <c r="D1698" s="22">
        <v>2009</v>
      </c>
      <c r="E1698" s="23" t="s">
        <v>158</v>
      </c>
      <c r="F1698" s="22">
        <v>2</v>
      </c>
      <c r="G1698" s="22">
        <v>34.65</v>
      </c>
      <c r="H1698" s="22">
        <v>12</v>
      </c>
      <c r="I1698" s="22">
        <v>1</v>
      </c>
      <c r="J1698" s="23" t="s">
        <v>171</v>
      </c>
    </row>
    <row r="1699" spans="1:10" ht="30" x14ac:dyDescent="0.25">
      <c r="A1699" t="str">
        <f t="shared" si="26"/>
        <v>2010_jan_2</v>
      </c>
      <c r="C1699" s="22">
        <v>13665</v>
      </c>
      <c r="D1699" s="22">
        <v>2010</v>
      </c>
      <c r="E1699" s="23" t="s">
        <v>146</v>
      </c>
      <c r="F1699" s="22">
        <v>2</v>
      </c>
      <c r="G1699" s="22">
        <v>37.5</v>
      </c>
      <c r="H1699" s="22">
        <v>1</v>
      </c>
      <c r="I1699" s="22">
        <v>1</v>
      </c>
      <c r="J1699" s="23" t="s">
        <v>171</v>
      </c>
    </row>
    <row r="1700" spans="1:10" ht="30" x14ac:dyDescent="0.25">
      <c r="A1700" t="str">
        <f t="shared" si="26"/>
        <v>2010_feb_2</v>
      </c>
      <c r="C1700" s="22">
        <v>13666</v>
      </c>
      <c r="D1700" s="22">
        <v>2010</v>
      </c>
      <c r="E1700" s="23" t="s">
        <v>147</v>
      </c>
      <c r="F1700" s="22">
        <v>2</v>
      </c>
      <c r="G1700" s="22">
        <v>42</v>
      </c>
      <c r="H1700" s="22">
        <v>2</v>
      </c>
      <c r="I1700" s="22">
        <v>1</v>
      </c>
      <c r="J1700" s="23" t="s">
        <v>171</v>
      </c>
    </row>
    <row r="1701" spans="1:10" ht="30" x14ac:dyDescent="0.25">
      <c r="A1701" t="str">
        <f t="shared" si="26"/>
        <v>2010_mrt_2</v>
      </c>
      <c r="C1701" s="22">
        <v>13667</v>
      </c>
      <c r="D1701" s="22">
        <v>2010</v>
      </c>
      <c r="E1701" s="23" t="s">
        <v>148</v>
      </c>
      <c r="F1701" s="22">
        <v>2</v>
      </c>
      <c r="G1701" s="22">
        <v>43.2</v>
      </c>
      <c r="H1701" s="22">
        <v>3</v>
      </c>
      <c r="I1701" s="22">
        <v>1</v>
      </c>
      <c r="J1701" s="23" t="s">
        <v>171</v>
      </c>
    </row>
    <row r="1702" spans="1:10" ht="30" x14ac:dyDescent="0.25">
      <c r="A1702" t="str">
        <f t="shared" si="26"/>
        <v>2010_apr_2</v>
      </c>
      <c r="C1702" s="22">
        <v>13668</v>
      </c>
      <c r="D1702" s="22">
        <v>2010</v>
      </c>
      <c r="E1702" s="23" t="s">
        <v>149</v>
      </c>
      <c r="F1702" s="22">
        <v>2</v>
      </c>
      <c r="G1702" s="22">
        <v>41.5</v>
      </c>
      <c r="H1702" s="22">
        <v>4</v>
      </c>
      <c r="I1702" s="22">
        <v>1</v>
      </c>
      <c r="J1702" s="23" t="s">
        <v>171</v>
      </c>
    </row>
    <row r="1703" spans="1:10" ht="30" x14ac:dyDescent="0.25">
      <c r="A1703" t="str">
        <f t="shared" si="26"/>
        <v>2010_mei_2</v>
      </c>
      <c r="C1703" s="22">
        <v>13669</v>
      </c>
      <c r="D1703" s="22">
        <v>2010</v>
      </c>
      <c r="E1703" s="23" t="s">
        <v>150</v>
      </c>
      <c r="F1703" s="22">
        <v>2</v>
      </c>
      <c r="G1703" s="22">
        <v>39.15</v>
      </c>
      <c r="H1703" s="22">
        <v>5</v>
      </c>
      <c r="I1703" s="22">
        <v>1</v>
      </c>
      <c r="J1703" s="23" t="s">
        <v>171</v>
      </c>
    </row>
    <row r="1704" spans="1:10" ht="30" x14ac:dyDescent="0.25">
      <c r="A1704" t="str">
        <f t="shared" si="26"/>
        <v>2010_jun_2</v>
      </c>
      <c r="C1704" s="22">
        <v>13670</v>
      </c>
      <c r="D1704" s="22">
        <v>2010</v>
      </c>
      <c r="E1704" s="23" t="s">
        <v>151</v>
      </c>
      <c r="F1704" s="22">
        <v>2</v>
      </c>
      <c r="G1704" s="22">
        <v>39.85</v>
      </c>
      <c r="H1704" s="22">
        <v>6</v>
      </c>
      <c r="I1704" s="22">
        <v>1</v>
      </c>
      <c r="J1704" s="23" t="s">
        <v>171</v>
      </c>
    </row>
    <row r="1705" spans="1:10" ht="30" x14ac:dyDescent="0.25">
      <c r="A1705" t="str">
        <f t="shared" si="26"/>
        <v>2010_jul_2</v>
      </c>
      <c r="C1705" s="22">
        <v>13671</v>
      </c>
      <c r="D1705" s="22">
        <v>2010</v>
      </c>
      <c r="E1705" s="23" t="s">
        <v>153</v>
      </c>
      <c r="F1705" s="22">
        <v>2</v>
      </c>
      <c r="G1705" s="22">
        <v>34.65</v>
      </c>
      <c r="H1705" s="22">
        <v>7</v>
      </c>
      <c r="I1705" s="22">
        <v>1</v>
      </c>
      <c r="J1705" s="23" t="s">
        <v>171</v>
      </c>
    </row>
    <row r="1706" spans="1:10" ht="30" x14ac:dyDescent="0.25">
      <c r="A1706" t="str">
        <f t="shared" si="26"/>
        <v>2010_aug_2</v>
      </c>
      <c r="C1706" s="22">
        <v>13672</v>
      </c>
      <c r="D1706" s="22">
        <v>2010</v>
      </c>
      <c r="E1706" s="23" t="s">
        <v>154</v>
      </c>
      <c r="F1706" s="22">
        <v>2</v>
      </c>
      <c r="G1706" s="22">
        <v>32.25</v>
      </c>
      <c r="H1706" s="22">
        <v>8</v>
      </c>
      <c r="I1706" s="22">
        <v>1</v>
      </c>
      <c r="J1706" s="23" t="s">
        <v>171</v>
      </c>
    </row>
    <row r="1707" spans="1:10" ht="30" x14ac:dyDescent="0.25">
      <c r="A1707" t="str">
        <f t="shared" si="26"/>
        <v>2010_sep_2</v>
      </c>
      <c r="C1707" s="22">
        <v>13673</v>
      </c>
      <c r="D1707" s="22">
        <v>2010</v>
      </c>
      <c r="E1707" s="23" t="s">
        <v>155</v>
      </c>
      <c r="F1707" s="22">
        <v>2</v>
      </c>
      <c r="G1707" s="22">
        <v>27.3</v>
      </c>
      <c r="H1707" s="22">
        <v>9</v>
      </c>
      <c r="I1707" s="22">
        <v>1</v>
      </c>
      <c r="J1707" s="23" t="s">
        <v>171</v>
      </c>
    </row>
    <row r="1708" spans="1:10" ht="30" x14ac:dyDescent="0.25">
      <c r="A1708" t="str">
        <f t="shared" si="26"/>
        <v>2010_okt_2</v>
      </c>
      <c r="C1708" s="22">
        <v>13674</v>
      </c>
      <c r="D1708" s="22">
        <v>2010</v>
      </c>
      <c r="E1708" s="23" t="s">
        <v>156</v>
      </c>
      <c r="F1708" s="22">
        <v>2</v>
      </c>
      <c r="G1708" s="22">
        <v>25.6</v>
      </c>
      <c r="H1708" s="22">
        <v>10</v>
      </c>
      <c r="I1708" s="22">
        <v>1</v>
      </c>
      <c r="J1708" s="23" t="s">
        <v>171</v>
      </c>
    </row>
    <row r="1709" spans="1:10" ht="30" x14ac:dyDescent="0.25">
      <c r="A1709" t="str">
        <f t="shared" si="26"/>
        <v>2010_nov_2</v>
      </c>
      <c r="C1709" s="22">
        <v>13675</v>
      </c>
      <c r="D1709" s="22">
        <v>2010</v>
      </c>
      <c r="E1709" s="23" t="s">
        <v>157</v>
      </c>
      <c r="F1709" s="22">
        <v>2</v>
      </c>
      <c r="G1709" s="22">
        <v>27.05</v>
      </c>
      <c r="H1709" s="22">
        <v>11</v>
      </c>
      <c r="I1709" s="22">
        <v>1</v>
      </c>
      <c r="J1709" s="23" t="s">
        <v>171</v>
      </c>
    </row>
    <row r="1710" spans="1:10" ht="30" x14ac:dyDescent="0.25">
      <c r="A1710" t="str">
        <f t="shared" si="26"/>
        <v>2010_dec_2</v>
      </c>
      <c r="C1710" s="22">
        <v>13676</v>
      </c>
      <c r="D1710" s="22">
        <v>2010</v>
      </c>
      <c r="E1710" s="23" t="s">
        <v>158</v>
      </c>
      <c r="F1710" s="22">
        <v>2</v>
      </c>
      <c r="G1710" s="22">
        <v>31.8</v>
      </c>
      <c r="H1710" s="22">
        <v>12</v>
      </c>
      <c r="I1710" s="22">
        <v>1</v>
      </c>
      <c r="J1710" s="23" t="s">
        <v>171</v>
      </c>
    </row>
    <row r="1711" spans="1:10" ht="30" x14ac:dyDescent="0.25">
      <c r="A1711" t="str">
        <f t="shared" si="26"/>
        <v>2011_jan_2</v>
      </c>
      <c r="C1711" s="22">
        <v>13677</v>
      </c>
      <c r="D1711" s="22">
        <v>2011</v>
      </c>
      <c r="E1711" s="23" t="s">
        <v>146</v>
      </c>
      <c r="F1711" s="22">
        <v>2</v>
      </c>
      <c r="G1711" s="22">
        <v>28.45</v>
      </c>
      <c r="H1711" s="22">
        <v>1</v>
      </c>
      <c r="I1711" s="22">
        <v>1</v>
      </c>
      <c r="J1711" s="23" t="s">
        <v>171</v>
      </c>
    </row>
    <row r="1712" spans="1:10" ht="30" x14ac:dyDescent="0.25">
      <c r="A1712" t="str">
        <f t="shared" si="26"/>
        <v>2011_feb_2</v>
      </c>
      <c r="C1712" s="22">
        <v>13678</v>
      </c>
      <c r="D1712" s="22">
        <v>2011</v>
      </c>
      <c r="E1712" s="23" t="s">
        <v>147</v>
      </c>
      <c r="F1712" s="22">
        <v>2</v>
      </c>
      <c r="G1712" s="22">
        <v>36.75</v>
      </c>
      <c r="H1712" s="22">
        <v>2</v>
      </c>
      <c r="I1712" s="22">
        <v>1</v>
      </c>
      <c r="J1712" s="23" t="s">
        <v>171</v>
      </c>
    </row>
    <row r="1713" spans="1:10" ht="30" x14ac:dyDescent="0.25">
      <c r="A1713" t="str">
        <f t="shared" si="26"/>
        <v>2011_mrt_2</v>
      </c>
      <c r="C1713" s="22">
        <v>13679</v>
      </c>
      <c r="D1713" s="22">
        <v>2011</v>
      </c>
      <c r="E1713" s="23" t="s">
        <v>148</v>
      </c>
      <c r="F1713" s="22">
        <v>2</v>
      </c>
      <c r="G1713" s="22">
        <v>40.1</v>
      </c>
      <c r="H1713" s="22">
        <v>3</v>
      </c>
      <c r="I1713" s="22">
        <v>1</v>
      </c>
      <c r="J1713" s="23" t="s">
        <v>171</v>
      </c>
    </row>
    <row r="1714" spans="1:10" ht="30" x14ac:dyDescent="0.25">
      <c r="A1714" t="str">
        <f t="shared" si="26"/>
        <v>2011_apr_2</v>
      </c>
      <c r="C1714" s="22">
        <v>13680</v>
      </c>
      <c r="D1714" s="22">
        <v>2011</v>
      </c>
      <c r="E1714" s="23" t="s">
        <v>149</v>
      </c>
      <c r="F1714" s="22">
        <v>2</v>
      </c>
      <c r="G1714" s="22">
        <v>40.1</v>
      </c>
      <c r="H1714" s="22">
        <v>4</v>
      </c>
      <c r="I1714" s="22">
        <v>1</v>
      </c>
      <c r="J1714" s="23" t="s">
        <v>171</v>
      </c>
    </row>
    <row r="1715" spans="1:10" ht="30" x14ac:dyDescent="0.25">
      <c r="A1715" t="str">
        <f t="shared" si="26"/>
        <v>2011_mei_2</v>
      </c>
      <c r="C1715" s="22">
        <v>13681</v>
      </c>
      <c r="D1715" s="22">
        <v>2011</v>
      </c>
      <c r="E1715" s="23" t="s">
        <v>150</v>
      </c>
      <c r="F1715" s="22">
        <v>2</v>
      </c>
      <c r="G1715" s="22">
        <v>37.700000000000003</v>
      </c>
      <c r="H1715" s="22">
        <v>5</v>
      </c>
      <c r="I1715" s="22">
        <v>1</v>
      </c>
      <c r="J1715" s="23" t="s">
        <v>171</v>
      </c>
    </row>
    <row r="1716" spans="1:10" ht="30" x14ac:dyDescent="0.25">
      <c r="A1716" t="str">
        <f t="shared" si="26"/>
        <v>2011_jun_2</v>
      </c>
      <c r="C1716" s="22">
        <v>13682</v>
      </c>
      <c r="D1716" s="22">
        <v>2011</v>
      </c>
      <c r="E1716" s="23" t="s">
        <v>151</v>
      </c>
      <c r="F1716" s="22">
        <v>2</v>
      </c>
      <c r="G1716" s="22">
        <v>32.75</v>
      </c>
      <c r="H1716" s="22">
        <v>6</v>
      </c>
      <c r="I1716" s="22">
        <v>1</v>
      </c>
      <c r="J1716" s="23" t="s">
        <v>171</v>
      </c>
    </row>
    <row r="1717" spans="1:10" ht="30" x14ac:dyDescent="0.25">
      <c r="A1717" t="str">
        <f t="shared" si="26"/>
        <v>2011_jul_2</v>
      </c>
      <c r="C1717" s="22">
        <v>13683</v>
      </c>
      <c r="D1717" s="22">
        <v>2011</v>
      </c>
      <c r="E1717" s="23" t="s">
        <v>153</v>
      </c>
      <c r="F1717" s="22">
        <v>2</v>
      </c>
      <c r="G1717" s="22">
        <v>31.1</v>
      </c>
      <c r="H1717" s="22">
        <v>7</v>
      </c>
      <c r="I1717" s="22">
        <v>1</v>
      </c>
      <c r="J1717" s="23" t="s">
        <v>171</v>
      </c>
    </row>
    <row r="1718" spans="1:10" ht="30" x14ac:dyDescent="0.25">
      <c r="A1718" t="str">
        <f t="shared" si="26"/>
        <v>2011_aug_2</v>
      </c>
      <c r="C1718" s="22">
        <v>13684</v>
      </c>
      <c r="D1718" s="22">
        <v>2011</v>
      </c>
      <c r="E1718" s="23" t="s">
        <v>154</v>
      </c>
      <c r="F1718" s="22">
        <v>2</v>
      </c>
      <c r="G1718" s="22">
        <v>28</v>
      </c>
      <c r="H1718" s="22">
        <v>8</v>
      </c>
      <c r="I1718" s="22">
        <v>1</v>
      </c>
      <c r="J1718" s="23" t="s">
        <v>171</v>
      </c>
    </row>
    <row r="1719" spans="1:10" ht="30" x14ac:dyDescent="0.25">
      <c r="A1719" t="str">
        <f t="shared" si="26"/>
        <v>2011_sep_2</v>
      </c>
      <c r="C1719" s="22">
        <v>13685</v>
      </c>
      <c r="D1719" s="22">
        <v>2011</v>
      </c>
      <c r="E1719" s="23" t="s">
        <v>155</v>
      </c>
      <c r="F1719" s="22">
        <v>2</v>
      </c>
      <c r="G1719" s="22">
        <v>27.5</v>
      </c>
      <c r="H1719" s="22">
        <v>9</v>
      </c>
      <c r="I1719" s="22">
        <v>1</v>
      </c>
      <c r="J1719" s="23" t="s">
        <v>171</v>
      </c>
    </row>
    <row r="1720" spans="1:10" ht="30" x14ac:dyDescent="0.25">
      <c r="A1720" t="str">
        <f t="shared" si="26"/>
        <v>2011_okt_2</v>
      </c>
      <c r="C1720" s="22">
        <v>13686</v>
      </c>
      <c r="D1720" s="22">
        <v>2011</v>
      </c>
      <c r="E1720" s="23" t="s">
        <v>156</v>
      </c>
      <c r="F1720" s="22">
        <v>2</v>
      </c>
      <c r="G1720" s="22">
        <v>28.25</v>
      </c>
      <c r="H1720" s="22">
        <v>10</v>
      </c>
      <c r="I1720" s="22">
        <v>1</v>
      </c>
      <c r="J1720" s="23" t="s">
        <v>171</v>
      </c>
    </row>
    <row r="1721" spans="1:10" ht="30" x14ac:dyDescent="0.25">
      <c r="A1721" t="str">
        <f t="shared" si="26"/>
        <v>2011_nov_2</v>
      </c>
      <c r="C1721" s="22">
        <v>13687</v>
      </c>
      <c r="D1721" s="22">
        <v>2011</v>
      </c>
      <c r="E1721" s="23" t="s">
        <v>157</v>
      </c>
      <c r="F1721" s="22">
        <v>2</v>
      </c>
      <c r="G1721" s="22">
        <v>34.15</v>
      </c>
      <c r="H1721" s="22">
        <v>11</v>
      </c>
      <c r="I1721" s="22">
        <v>1</v>
      </c>
      <c r="J1721" s="23" t="s">
        <v>171</v>
      </c>
    </row>
    <row r="1722" spans="1:10" ht="30" x14ac:dyDescent="0.25">
      <c r="A1722" t="str">
        <f t="shared" si="26"/>
        <v>2011_dec_2</v>
      </c>
      <c r="C1722" s="22">
        <v>13688</v>
      </c>
      <c r="D1722" s="22">
        <v>2011</v>
      </c>
      <c r="E1722" s="23" t="s">
        <v>158</v>
      </c>
      <c r="F1722" s="22">
        <v>2</v>
      </c>
      <c r="G1722" s="22">
        <v>41.05</v>
      </c>
      <c r="H1722" s="22">
        <v>12</v>
      </c>
      <c r="I1722" s="22">
        <v>1</v>
      </c>
      <c r="J1722" s="23" t="s">
        <v>171</v>
      </c>
    </row>
    <row r="1723" spans="1:10" ht="30" x14ac:dyDescent="0.25">
      <c r="A1723" t="str">
        <f t="shared" si="26"/>
        <v>2012_jan_2</v>
      </c>
      <c r="C1723" s="22">
        <v>13689</v>
      </c>
      <c r="D1723" s="22">
        <v>2012</v>
      </c>
      <c r="E1723" s="23" t="s">
        <v>146</v>
      </c>
      <c r="F1723" s="22">
        <v>2</v>
      </c>
      <c r="G1723" s="22">
        <v>44.5</v>
      </c>
      <c r="H1723" s="22">
        <v>1</v>
      </c>
      <c r="I1723" s="22">
        <v>1</v>
      </c>
      <c r="J1723" s="23" t="s">
        <v>171</v>
      </c>
    </row>
    <row r="1724" spans="1:10" ht="30" x14ac:dyDescent="0.25">
      <c r="A1724" t="str">
        <f t="shared" si="26"/>
        <v>2012_okt_2</v>
      </c>
      <c r="C1724" s="22">
        <v>13698</v>
      </c>
      <c r="D1724" s="22">
        <v>2012</v>
      </c>
      <c r="E1724" s="23" t="s">
        <v>156</v>
      </c>
      <c r="F1724" s="22">
        <v>2</v>
      </c>
      <c r="G1724" s="22">
        <v>0</v>
      </c>
      <c r="H1724" s="22">
        <v>10</v>
      </c>
      <c r="I1724" s="22">
        <v>1</v>
      </c>
      <c r="J1724" s="23" t="s">
        <v>171</v>
      </c>
    </row>
    <row r="1725" spans="1:10" ht="30" x14ac:dyDescent="0.25">
      <c r="A1725" t="str">
        <f t="shared" si="26"/>
        <v>2012_nov_2</v>
      </c>
      <c r="C1725" s="22">
        <v>13699</v>
      </c>
      <c r="D1725" s="22">
        <v>2012</v>
      </c>
      <c r="E1725" s="23" t="s">
        <v>157</v>
      </c>
      <c r="F1725" s="22">
        <v>2</v>
      </c>
      <c r="G1725" s="22">
        <v>0</v>
      </c>
      <c r="H1725" s="22">
        <v>11</v>
      </c>
      <c r="I1725" s="22">
        <v>1</v>
      </c>
      <c r="J1725" s="23" t="s">
        <v>171</v>
      </c>
    </row>
    <row r="1726" spans="1:10" ht="30" x14ac:dyDescent="0.25">
      <c r="A1726" t="str">
        <f t="shared" si="26"/>
        <v>2012_dec_2</v>
      </c>
      <c r="C1726" s="22">
        <v>13700</v>
      </c>
      <c r="D1726" s="22">
        <v>2012</v>
      </c>
      <c r="E1726" s="23" t="s">
        <v>158</v>
      </c>
      <c r="F1726" s="22">
        <v>2</v>
      </c>
      <c r="G1726" s="22">
        <v>0</v>
      </c>
      <c r="H1726" s="22">
        <v>12</v>
      </c>
      <c r="I1726" s="22">
        <v>1</v>
      </c>
      <c r="J1726" s="23" t="s">
        <v>171</v>
      </c>
    </row>
    <row r="1727" spans="1:10" ht="30" x14ac:dyDescent="0.25">
      <c r="A1727" t="str">
        <f t="shared" si="26"/>
        <v>2006_jan_3</v>
      </c>
      <c r="C1727" s="22">
        <v>13701</v>
      </c>
      <c r="D1727" s="22">
        <v>2006</v>
      </c>
      <c r="E1727" s="23" t="s">
        <v>146</v>
      </c>
      <c r="F1727" s="22">
        <v>3</v>
      </c>
      <c r="G1727" s="22">
        <v>16.3</v>
      </c>
      <c r="H1727" s="22">
        <v>1</v>
      </c>
      <c r="I1727" s="22">
        <v>1</v>
      </c>
      <c r="J1727" s="23" t="s">
        <v>171</v>
      </c>
    </row>
    <row r="1728" spans="1:10" ht="30" x14ac:dyDescent="0.25">
      <c r="A1728" t="str">
        <f t="shared" si="26"/>
        <v>2006_feb_3</v>
      </c>
      <c r="C1728" s="22">
        <v>13702</v>
      </c>
      <c r="D1728" s="22">
        <v>2006</v>
      </c>
      <c r="E1728" s="23" t="s">
        <v>147</v>
      </c>
      <c r="F1728" s="22">
        <v>3</v>
      </c>
      <c r="G1728" s="22">
        <v>16.350000000000001</v>
      </c>
      <c r="H1728" s="22">
        <v>2</v>
      </c>
      <c r="I1728" s="22">
        <v>1</v>
      </c>
      <c r="J1728" s="23" t="s">
        <v>171</v>
      </c>
    </row>
    <row r="1729" spans="1:10" ht="30" x14ac:dyDescent="0.25">
      <c r="A1729" t="str">
        <f t="shared" si="26"/>
        <v>2006_mrt_3</v>
      </c>
      <c r="C1729" s="22">
        <v>13703</v>
      </c>
      <c r="D1729" s="22">
        <v>2006</v>
      </c>
      <c r="E1729" s="23" t="s">
        <v>148</v>
      </c>
      <c r="F1729" s="22">
        <v>3</v>
      </c>
      <c r="G1729" s="22">
        <v>16.5</v>
      </c>
      <c r="H1729" s="22">
        <v>3</v>
      </c>
      <c r="I1729" s="22">
        <v>1</v>
      </c>
      <c r="J1729" s="23" t="s">
        <v>171</v>
      </c>
    </row>
    <row r="1730" spans="1:10" ht="30" x14ac:dyDescent="0.25">
      <c r="A1730" t="str">
        <f t="shared" si="26"/>
        <v>2006_apr_3</v>
      </c>
      <c r="C1730" s="22">
        <v>13704</v>
      </c>
      <c r="D1730" s="22">
        <v>2006</v>
      </c>
      <c r="E1730" s="23" t="s">
        <v>149</v>
      </c>
      <c r="F1730" s="22">
        <v>3</v>
      </c>
      <c r="G1730" s="22">
        <v>16.55</v>
      </c>
      <c r="H1730" s="22">
        <v>4</v>
      </c>
      <c r="I1730" s="22">
        <v>1</v>
      </c>
      <c r="J1730" s="23" t="s">
        <v>171</v>
      </c>
    </row>
    <row r="1731" spans="1:10" ht="30" x14ac:dyDescent="0.25">
      <c r="A1731" t="str">
        <f t="shared" si="26"/>
        <v>2006_mei_3</v>
      </c>
      <c r="C1731" s="22">
        <v>13705</v>
      </c>
      <c r="D1731" s="22">
        <v>2006</v>
      </c>
      <c r="E1731" s="23" t="s">
        <v>150</v>
      </c>
      <c r="F1731" s="22">
        <v>3</v>
      </c>
      <c r="G1731" s="22">
        <v>16.55</v>
      </c>
      <c r="H1731" s="22">
        <v>5</v>
      </c>
      <c r="I1731" s="22">
        <v>1</v>
      </c>
      <c r="J1731" s="23" t="s">
        <v>171</v>
      </c>
    </row>
    <row r="1732" spans="1:10" ht="30" x14ac:dyDescent="0.25">
      <c r="A1732" t="str">
        <f t="shared" si="26"/>
        <v>2006_jun_3</v>
      </c>
      <c r="C1732" s="22">
        <v>13706</v>
      </c>
      <c r="D1732" s="22">
        <v>2006</v>
      </c>
      <c r="E1732" s="23" t="s">
        <v>151</v>
      </c>
      <c r="F1732" s="22">
        <v>3</v>
      </c>
      <c r="G1732" s="22">
        <v>16.600000000000001</v>
      </c>
      <c r="H1732" s="22">
        <v>6</v>
      </c>
      <c r="I1732" s="22">
        <v>1</v>
      </c>
      <c r="J1732" s="23" t="s">
        <v>171</v>
      </c>
    </row>
    <row r="1733" spans="1:10" ht="30" x14ac:dyDescent="0.25">
      <c r="A1733" t="str">
        <f t="shared" ref="A1733:A1796" si="27">D1733&amp;A$2&amp;E1733&amp;A$2&amp;F1733</f>
        <v>2006_jul_3</v>
      </c>
      <c r="C1733" s="22">
        <v>13707</v>
      </c>
      <c r="D1733" s="22">
        <v>2006</v>
      </c>
      <c r="E1733" s="23" t="s">
        <v>153</v>
      </c>
      <c r="F1733" s="22">
        <v>3</v>
      </c>
      <c r="G1733" s="22">
        <v>16.600000000000001</v>
      </c>
      <c r="H1733" s="22">
        <v>7</v>
      </c>
      <c r="I1733" s="22">
        <v>1</v>
      </c>
      <c r="J1733" s="23" t="s">
        <v>171</v>
      </c>
    </row>
    <row r="1734" spans="1:10" ht="30" x14ac:dyDescent="0.25">
      <c r="A1734" t="str">
        <f t="shared" si="27"/>
        <v>2006_aug_3</v>
      </c>
      <c r="C1734" s="22">
        <v>13708</v>
      </c>
      <c r="D1734" s="22">
        <v>2006</v>
      </c>
      <c r="E1734" s="23" t="s">
        <v>154</v>
      </c>
      <c r="F1734" s="22">
        <v>3</v>
      </c>
      <c r="G1734" s="22">
        <v>16.7</v>
      </c>
      <c r="H1734" s="22">
        <v>8</v>
      </c>
      <c r="I1734" s="22">
        <v>1</v>
      </c>
      <c r="J1734" s="23" t="s">
        <v>171</v>
      </c>
    </row>
    <row r="1735" spans="1:10" ht="30" x14ac:dyDescent="0.25">
      <c r="A1735" t="str">
        <f t="shared" si="27"/>
        <v>2006_sep_3</v>
      </c>
      <c r="C1735" s="22">
        <v>13709</v>
      </c>
      <c r="D1735" s="22">
        <v>2006</v>
      </c>
      <c r="E1735" s="23" t="s">
        <v>155</v>
      </c>
      <c r="F1735" s="22">
        <v>3</v>
      </c>
      <c r="G1735" s="22">
        <v>16.95</v>
      </c>
      <c r="H1735" s="22">
        <v>9</v>
      </c>
      <c r="I1735" s="22">
        <v>1</v>
      </c>
      <c r="J1735" s="23" t="s">
        <v>171</v>
      </c>
    </row>
    <row r="1736" spans="1:10" ht="30" x14ac:dyDescent="0.25">
      <c r="A1736" t="str">
        <f t="shared" si="27"/>
        <v>2006_okt_3</v>
      </c>
      <c r="C1736" s="22">
        <v>13710</v>
      </c>
      <c r="D1736" s="22">
        <v>2006</v>
      </c>
      <c r="E1736" s="23" t="s">
        <v>156</v>
      </c>
      <c r="F1736" s="22">
        <v>3</v>
      </c>
      <c r="G1736" s="22">
        <v>17.2</v>
      </c>
      <c r="H1736" s="22">
        <v>10</v>
      </c>
      <c r="I1736" s="22">
        <v>1</v>
      </c>
      <c r="J1736" s="23" t="s">
        <v>171</v>
      </c>
    </row>
    <row r="1737" spans="1:10" ht="30" x14ac:dyDescent="0.25">
      <c r="A1737" t="str">
        <f t="shared" si="27"/>
        <v>2006_nov_3</v>
      </c>
      <c r="C1737" s="22">
        <v>13711</v>
      </c>
      <c r="D1737" s="22">
        <v>2006</v>
      </c>
      <c r="E1737" s="23" t="s">
        <v>157</v>
      </c>
      <c r="F1737" s="22">
        <v>3</v>
      </c>
      <c r="G1737" s="22">
        <v>17.649999999999999</v>
      </c>
      <c r="H1737" s="22">
        <v>11</v>
      </c>
      <c r="I1737" s="22">
        <v>1</v>
      </c>
      <c r="J1737" s="23" t="s">
        <v>171</v>
      </c>
    </row>
    <row r="1738" spans="1:10" ht="30" x14ac:dyDescent="0.25">
      <c r="A1738" t="str">
        <f t="shared" si="27"/>
        <v>2006_dec_3</v>
      </c>
      <c r="C1738" s="22">
        <v>13712</v>
      </c>
      <c r="D1738" s="22">
        <v>2006</v>
      </c>
      <c r="E1738" s="23" t="s">
        <v>158</v>
      </c>
      <c r="F1738" s="22">
        <v>3</v>
      </c>
      <c r="G1738" s="22">
        <v>18</v>
      </c>
      <c r="H1738" s="22">
        <v>12</v>
      </c>
      <c r="I1738" s="22">
        <v>1</v>
      </c>
      <c r="J1738" s="23" t="s">
        <v>171</v>
      </c>
    </row>
    <row r="1739" spans="1:10" ht="30" x14ac:dyDescent="0.25">
      <c r="A1739" t="str">
        <f t="shared" si="27"/>
        <v>2007_jan_3</v>
      </c>
      <c r="C1739" s="22">
        <v>13713</v>
      </c>
      <c r="D1739" s="22">
        <v>2007</v>
      </c>
      <c r="E1739" s="23" t="s">
        <v>146</v>
      </c>
      <c r="F1739" s="22">
        <v>3</v>
      </c>
      <c r="G1739" s="22">
        <v>18.350000000000001</v>
      </c>
      <c r="H1739" s="22">
        <v>1</v>
      </c>
      <c r="I1739" s="22">
        <v>1</v>
      </c>
      <c r="J1739" s="23" t="s">
        <v>171</v>
      </c>
    </row>
    <row r="1740" spans="1:10" ht="30" x14ac:dyDescent="0.25">
      <c r="A1740" t="str">
        <f t="shared" si="27"/>
        <v>2007_feb_3</v>
      </c>
      <c r="C1740" s="22">
        <v>13714</v>
      </c>
      <c r="D1740" s="22">
        <v>2007</v>
      </c>
      <c r="E1740" s="23" t="s">
        <v>147</v>
      </c>
      <c r="F1740" s="22">
        <v>3</v>
      </c>
      <c r="G1740" s="22">
        <v>18.75</v>
      </c>
      <c r="H1740" s="22">
        <v>2</v>
      </c>
      <c r="I1740" s="22">
        <v>1</v>
      </c>
      <c r="J1740" s="23" t="s">
        <v>171</v>
      </c>
    </row>
    <row r="1741" spans="1:10" ht="30" x14ac:dyDescent="0.25">
      <c r="A1741" t="str">
        <f t="shared" si="27"/>
        <v>2007_mrt_3</v>
      </c>
      <c r="C1741" s="22">
        <v>13715</v>
      </c>
      <c r="D1741" s="22">
        <v>2007</v>
      </c>
      <c r="E1741" s="23" t="s">
        <v>148</v>
      </c>
      <c r="F1741" s="22">
        <v>3</v>
      </c>
      <c r="G1741" s="22">
        <v>19.149999999999999</v>
      </c>
      <c r="H1741" s="22">
        <v>3</v>
      </c>
      <c r="I1741" s="22">
        <v>1</v>
      </c>
      <c r="J1741" s="23" t="s">
        <v>171</v>
      </c>
    </row>
    <row r="1742" spans="1:10" ht="30" x14ac:dyDescent="0.25">
      <c r="A1742" t="str">
        <f t="shared" si="27"/>
        <v>2007_apr_3</v>
      </c>
      <c r="C1742" s="22">
        <v>13716</v>
      </c>
      <c r="D1742" s="22">
        <v>2007</v>
      </c>
      <c r="E1742" s="23" t="s">
        <v>149</v>
      </c>
      <c r="F1742" s="22">
        <v>3</v>
      </c>
      <c r="G1742" s="22">
        <v>19.5</v>
      </c>
      <c r="H1742" s="22">
        <v>4</v>
      </c>
      <c r="I1742" s="22">
        <v>1</v>
      </c>
      <c r="J1742" s="23" t="s">
        <v>171</v>
      </c>
    </row>
    <row r="1743" spans="1:10" ht="30" x14ac:dyDescent="0.25">
      <c r="A1743" t="str">
        <f t="shared" si="27"/>
        <v>2007_mei_3</v>
      </c>
      <c r="C1743" s="22">
        <v>13717</v>
      </c>
      <c r="D1743" s="22">
        <v>2007</v>
      </c>
      <c r="E1743" s="23" t="s">
        <v>150</v>
      </c>
      <c r="F1743" s="22">
        <v>3</v>
      </c>
      <c r="G1743" s="22">
        <v>19.649999999999999</v>
      </c>
      <c r="H1743" s="22">
        <v>5</v>
      </c>
      <c r="I1743" s="22">
        <v>1</v>
      </c>
      <c r="J1743" s="23" t="s">
        <v>171</v>
      </c>
    </row>
    <row r="1744" spans="1:10" ht="30" x14ac:dyDescent="0.25">
      <c r="A1744" t="str">
        <f t="shared" si="27"/>
        <v>2007_jun_3</v>
      </c>
      <c r="C1744" s="22">
        <v>13718</v>
      </c>
      <c r="D1744" s="22">
        <v>2007</v>
      </c>
      <c r="E1744" s="23" t="s">
        <v>151</v>
      </c>
      <c r="F1744" s="22">
        <v>3</v>
      </c>
      <c r="G1744" s="22">
        <v>19.95</v>
      </c>
      <c r="H1744" s="22">
        <v>6</v>
      </c>
      <c r="I1744" s="22">
        <v>1</v>
      </c>
      <c r="J1744" s="23" t="s">
        <v>171</v>
      </c>
    </row>
    <row r="1745" spans="1:10" ht="30" x14ac:dyDescent="0.25">
      <c r="A1745" t="str">
        <f t="shared" si="27"/>
        <v>2007_jul_3</v>
      </c>
      <c r="C1745" s="22">
        <v>13719</v>
      </c>
      <c r="D1745" s="22">
        <v>2007</v>
      </c>
      <c r="E1745" s="23" t="s">
        <v>153</v>
      </c>
      <c r="F1745" s="22">
        <v>3</v>
      </c>
      <c r="G1745" s="22">
        <v>20.149999999999999</v>
      </c>
      <c r="H1745" s="22">
        <v>7</v>
      </c>
      <c r="I1745" s="22">
        <v>1</v>
      </c>
      <c r="J1745" s="23" t="s">
        <v>171</v>
      </c>
    </row>
    <row r="1746" spans="1:10" ht="30" x14ac:dyDescent="0.25">
      <c r="A1746" t="str">
        <f t="shared" si="27"/>
        <v>2007_aug_3</v>
      </c>
      <c r="C1746" s="22">
        <v>13720</v>
      </c>
      <c r="D1746" s="22">
        <v>2007</v>
      </c>
      <c r="E1746" s="23" t="s">
        <v>154</v>
      </c>
      <c r="F1746" s="22">
        <v>3</v>
      </c>
      <c r="G1746" s="22">
        <v>20.85</v>
      </c>
      <c r="H1746" s="22">
        <v>8</v>
      </c>
      <c r="I1746" s="22">
        <v>1</v>
      </c>
      <c r="J1746" s="23" t="s">
        <v>171</v>
      </c>
    </row>
    <row r="1747" spans="1:10" ht="30" x14ac:dyDescent="0.25">
      <c r="A1747" t="str">
        <f t="shared" si="27"/>
        <v>2007_sep_3</v>
      </c>
      <c r="C1747" s="22">
        <v>13721</v>
      </c>
      <c r="D1747" s="22">
        <v>2007</v>
      </c>
      <c r="E1747" s="23" t="s">
        <v>155</v>
      </c>
      <c r="F1747" s="22">
        <v>3</v>
      </c>
      <c r="G1747" s="22">
        <v>22.05</v>
      </c>
      <c r="H1747" s="22">
        <v>9</v>
      </c>
      <c r="I1747" s="22">
        <v>1</v>
      </c>
      <c r="J1747" s="23" t="s">
        <v>171</v>
      </c>
    </row>
    <row r="1748" spans="1:10" ht="30" x14ac:dyDescent="0.25">
      <c r="A1748" t="str">
        <f t="shared" si="27"/>
        <v>2007_okt_3</v>
      </c>
      <c r="C1748" s="22">
        <v>13722</v>
      </c>
      <c r="D1748" s="22">
        <v>2007</v>
      </c>
      <c r="E1748" s="23" t="s">
        <v>156</v>
      </c>
      <c r="F1748" s="22">
        <v>3</v>
      </c>
      <c r="G1748" s="22">
        <v>23.5</v>
      </c>
      <c r="H1748" s="22">
        <v>10</v>
      </c>
      <c r="I1748" s="22">
        <v>1</v>
      </c>
      <c r="J1748" s="23" t="s">
        <v>171</v>
      </c>
    </row>
    <row r="1749" spans="1:10" ht="30" x14ac:dyDescent="0.25">
      <c r="A1749" t="str">
        <f t="shared" si="27"/>
        <v>2007_nov_3</v>
      </c>
      <c r="C1749" s="22">
        <v>13723</v>
      </c>
      <c r="D1749" s="22">
        <v>2007</v>
      </c>
      <c r="E1749" s="23" t="s">
        <v>157</v>
      </c>
      <c r="F1749" s="22">
        <v>3</v>
      </c>
      <c r="G1749" s="22">
        <v>24.35</v>
      </c>
      <c r="H1749" s="22">
        <v>11</v>
      </c>
      <c r="I1749" s="22">
        <v>1</v>
      </c>
      <c r="J1749" s="23" t="s">
        <v>171</v>
      </c>
    </row>
    <row r="1750" spans="1:10" ht="30" x14ac:dyDescent="0.25">
      <c r="A1750" t="str">
        <f t="shared" si="27"/>
        <v>2007_dec_3</v>
      </c>
      <c r="C1750" s="22">
        <v>13724</v>
      </c>
      <c r="D1750" s="22">
        <v>2007</v>
      </c>
      <c r="E1750" s="23" t="s">
        <v>158</v>
      </c>
      <c r="F1750" s="22">
        <v>3</v>
      </c>
      <c r="G1750" s="22">
        <v>24.7</v>
      </c>
      <c r="H1750" s="22">
        <v>12</v>
      </c>
      <c r="I1750" s="22">
        <v>1</v>
      </c>
      <c r="J1750" s="23" t="s">
        <v>171</v>
      </c>
    </row>
    <row r="1751" spans="1:10" ht="30" x14ac:dyDescent="0.25">
      <c r="A1751" t="str">
        <f t="shared" si="27"/>
        <v>2008_jan_3</v>
      </c>
      <c r="C1751" s="22">
        <v>13725</v>
      </c>
      <c r="D1751" s="22">
        <v>2008</v>
      </c>
      <c r="E1751" s="23" t="s">
        <v>146</v>
      </c>
      <c r="F1751" s="22">
        <v>3</v>
      </c>
      <c r="G1751" s="22">
        <v>24.95</v>
      </c>
      <c r="H1751" s="22">
        <v>1</v>
      </c>
      <c r="I1751" s="22">
        <v>1</v>
      </c>
      <c r="J1751" s="23" t="s">
        <v>171</v>
      </c>
    </row>
    <row r="1752" spans="1:10" ht="30" x14ac:dyDescent="0.25">
      <c r="A1752" t="str">
        <f t="shared" si="27"/>
        <v>2008_feb_3</v>
      </c>
      <c r="C1752" s="22">
        <v>13726</v>
      </c>
      <c r="D1752" s="22">
        <v>2008</v>
      </c>
      <c r="E1752" s="23" t="s">
        <v>147</v>
      </c>
      <c r="F1752" s="22">
        <v>3</v>
      </c>
      <c r="G1752" s="22">
        <v>25.3</v>
      </c>
      <c r="H1752" s="22">
        <v>2</v>
      </c>
      <c r="I1752" s="22">
        <v>1</v>
      </c>
      <c r="J1752" s="23" t="s">
        <v>171</v>
      </c>
    </row>
    <row r="1753" spans="1:10" ht="30" x14ac:dyDescent="0.25">
      <c r="A1753" t="str">
        <f t="shared" si="27"/>
        <v>2008_mrt_3</v>
      </c>
      <c r="C1753" s="22">
        <v>13727</v>
      </c>
      <c r="D1753" s="22">
        <v>2008</v>
      </c>
      <c r="E1753" s="23" t="s">
        <v>148</v>
      </c>
      <c r="F1753" s="22">
        <v>3</v>
      </c>
      <c r="G1753" s="22">
        <v>25.8</v>
      </c>
      <c r="H1753" s="22">
        <v>3</v>
      </c>
      <c r="I1753" s="22">
        <v>1</v>
      </c>
      <c r="J1753" s="23" t="s">
        <v>171</v>
      </c>
    </row>
    <row r="1754" spans="1:10" ht="30" x14ac:dyDescent="0.25">
      <c r="A1754" t="str">
        <f t="shared" si="27"/>
        <v>2008_apr_3</v>
      </c>
      <c r="C1754" s="22">
        <v>13728</v>
      </c>
      <c r="D1754" s="22">
        <v>2008</v>
      </c>
      <c r="E1754" s="23" t="s">
        <v>149</v>
      </c>
      <c r="F1754" s="22">
        <v>3</v>
      </c>
      <c r="G1754" s="22">
        <v>26.2</v>
      </c>
      <c r="H1754" s="22">
        <v>4</v>
      </c>
      <c r="I1754" s="22">
        <v>1</v>
      </c>
      <c r="J1754" s="23" t="s">
        <v>171</v>
      </c>
    </row>
    <row r="1755" spans="1:10" ht="30" x14ac:dyDescent="0.25">
      <c r="A1755" t="str">
        <f t="shared" si="27"/>
        <v>2008_mei_3</v>
      </c>
      <c r="C1755" s="22">
        <v>13729</v>
      </c>
      <c r="D1755" s="22">
        <v>2008</v>
      </c>
      <c r="E1755" s="23" t="s">
        <v>150</v>
      </c>
      <c r="F1755" s="22">
        <v>3</v>
      </c>
      <c r="G1755" s="22">
        <v>26.3</v>
      </c>
      <c r="H1755" s="22">
        <v>5</v>
      </c>
      <c r="I1755" s="22">
        <v>1</v>
      </c>
      <c r="J1755" s="23" t="s">
        <v>171</v>
      </c>
    </row>
    <row r="1756" spans="1:10" ht="30" x14ac:dyDescent="0.25">
      <c r="A1756" t="str">
        <f t="shared" si="27"/>
        <v>2008_jun_3</v>
      </c>
      <c r="C1756" s="22">
        <v>13730</v>
      </c>
      <c r="D1756" s="22">
        <v>2008</v>
      </c>
      <c r="E1756" s="23" t="s">
        <v>151</v>
      </c>
      <c r="F1756" s="22">
        <v>3</v>
      </c>
      <c r="G1756" s="22">
        <v>26.3</v>
      </c>
      <c r="H1756" s="22">
        <v>6</v>
      </c>
      <c r="I1756" s="22">
        <v>1</v>
      </c>
      <c r="J1756" s="23" t="s">
        <v>171</v>
      </c>
    </row>
    <row r="1757" spans="1:10" ht="30" x14ac:dyDescent="0.25">
      <c r="A1757" t="str">
        <f t="shared" si="27"/>
        <v>2008_jul_3</v>
      </c>
      <c r="C1757" s="22">
        <v>13731</v>
      </c>
      <c r="D1757" s="22">
        <v>2008</v>
      </c>
      <c r="E1757" s="23" t="s">
        <v>153</v>
      </c>
      <c r="F1757" s="22">
        <v>3</v>
      </c>
      <c r="G1757" s="22">
        <v>26.3</v>
      </c>
      <c r="H1757" s="22">
        <v>7</v>
      </c>
      <c r="I1757" s="22">
        <v>1</v>
      </c>
      <c r="J1757" s="23" t="s">
        <v>171</v>
      </c>
    </row>
    <row r="1758" spans="1:10" ht="30" x14ac:dyDescent="0.25">
      <c r="A1758" t="str">
        <f t="shared" si="27"/>
        <v>2008_aug_3</v>
      </c>
      <c r="C1758" s="22">
        <v>13732</v>
      </c>
      <c r="D1758" s="22">
        <v>2008</v>
      </c>
      <c r="E1758" s="23" t="s">
        <v>154</v>
      </c>
      <c r="F1758" s="22">
        <v>3</v>
      </c>
      <c r="G1758" s="22">
        <v>26.05</v>
      </c>
      <c r="H1758" s="22">
        <v>8</v>
      </c>
      <c r="I1758" s="22">
        <v>1</v>
      </c>
      <c r="J1758" s="23" t="s">
        <v>171</v>
      </c>
    </row>
    <row r="1759" spans="1:10" ht="30" x14ac:dyDescent="0.25">
      <c r="A1759" t="str">
        <f t="shared" si="27"/>
        <v>2008_sep_3</v>
      </c>
      <c r="C1759" s="22">
        <v>13733</v>
      </c>
      <c r="D1759" s="22">
        <v>2008</v>
      </c>
      <c r="E1759" s="23" t="s">
        <v>155</v>
      </c>
      <c r="F1759" s="22">
        <v>3</v>
      </c>
      <c r="G1759" s="22">
        <v>25.3</v>
      </c>
      <c r="H1759" s="22">
        <v>9</v>
      </c>
      <c r="I1759" s="22">
        <v>1</v>
      </c>
      <c r="J1759" s="23" t="s">
        <v>171</v>
      </c>
    </row>
    <row r="1760" spans="1:10" ht="30" x14ac:dyDescent="0.25">
      <c r="A1760" t="str">
        <f t="shared" si="27"/>
        <v>2008_okt_3</v>
      </c>
      <c r="C1760" s="22">
        <v>13734</v>
      </c>
      <c r="D1760" s="22">
        <v>2008</v>
      </c>
      <c r="E1760" s="23" t="s">
        <v>156</v>
      </c>
      <c r="F1760" s="22">
        <v>3</v>
      </c>
      <c r="G1760" s="22">
        <v>24.3</v>
      </c>
      <c r="H1760" s="22">
        <v>10</v>
      </c>
      <c r="I1760" s="22">
        <v>1</v>
      </c>
      <c r="J1760" s="23" t="s">
        <v>171</v>
      </c>
    </row>
    <row r="1761" spans="1:10" ht="30" x14ac:dyDescent="0.25">
      <c r="A1761" t="str">
        <f t="shared" si="27"/>
        <v>2008_nov_3</v>
      </c>
      <c r="C1761" s="22">
        <v>13735</v>
      </c>
      <c r="D1761" s="22">
        <v>2008</v>
      </c>
      <c r="E1761" s="23" t="s">
        <v>157</v>
      </c>
      <c r="F1761" s="22">
        <v>3</v>
      </c>
      <c r="G1761" s="22">
        <v>23</v>
      </c>
      <c r="H1761" s="22">
        <v>11</v>
      </c>
      <c r="I1761" s="22">
        <v>1</v>
      </c>
      <c r="J1761" s="23" t="s">
        <v>171</v>
      </c>
    </row>
    <row r="1762" spans="1:10" ht="30" x14ac:dyDescent="0.25">
      <c r="A1762" t="str">
        <f t="shared" si="27"/>
        <v>2008_dec_3</v>
      </c>
      <c r="C1762" s="22">
        <v>13736</v>
      </c>
      <c r="D1762" s="22">
        <v>2008</v>
      </c>
      <c r="E1762" s="23" t="s">
        <v>158</v>
      </c>
      <c r="F1762" s="22">
        <v>3</v>
      </c>
      <c r="G1762" s="22">
        <v>22.15</v>
      </c>
      <c r="H1762" s="22">
        <v>12</v>
      </c>
      <c r="I1762" s="22">
        <v>1</v>
      </c>
      <c r="J1762" s="23" t="s">
        <v>171</v>
      </c>
    </row>
    <row r="1763" spans="1:10" ht="30" x14ac:dyDescent="0.25">
      <c r="A1763" t="str">
        <f t="shared" si="27"/>
        <v>2009_jan_3</v>
      </c>
      <c r="C1763" s="22">
        <v>13737</v>
      </c>
      <c r="D1763" s="22">
        <v>2009</v>
      </c>
      <c r="E1763" s="23" t="s">
        <v>146</v>
      </c>
      <c r="F1763" s="22">
        <v>3</v>
      </c>
      <c r="G1763" s="22">
        <v>21.25</v>
      </c>
      <c r="H1763" s="22">
        <v>1</v>
      </c>
      <c r="I1763" s="22">
        <v>1</v>
      </c>
      <c r="J1763" s="23" t="s">
        <v>171</v>
      </c>
    </row>
    <row r="1764" spans="1:10" ht="30" x14ac:dyDescent="0.25">
      <c r="A1764" t="str">
        <f t="shared" si="27"/>
        <v>2009_feb_3</v>
      </c>
      <c r="C1764" s="22">
        <v>13738</v>
      </c>
      <c r="D1764" s="22">
        <v>2009</v>
      </c>
      <c r="E1764" s="23" t="s">
        <v>147</v>
      </c>
      <c r="F1764" s="22">
        <v>3</v>
      </c>
      <c r="G1764" s="22">
        <v>20.9</v>
      </c>
      <c r="H1764" s="22">
        <v>2</v>
      </c>
      <c r="I1764" s="22">
        <v>1</v>
      </c>
      <c r="J1764" s="23" t="s">
        <v>171</v>
      </c>
    </row>
    <row r="1765" spans="1:10" ht="30" x14ac:dyDescent="0.25">
      <c r="A1765" t="str">
        <f t="shared" si="27"/>
        <v>2009_mrt_3</v>
      </c>
      <c r="C1765" s="22">
        <v>13739</v>
      </c>
      <c r="D1765" s="22">
        <v>2009</v>
      </c>
      <c r="E1765" s="23" t="s">
        <v>148</v>
      </c>
      <c r="F1765" s="22">
        <v>3</v>
      </c>
      <c r="G1765" s="22">
        <v>20.75</v>
      </c>
      <c r="H1765" s="22">
        <v>3</v>
      </c>
      <c r="I1765" s="22">
        <v>1</v>
      </c>
      <c r="J1765" s="23" t="s">
        <v>171</v>
      </c>
    </row>
    <row r="1766" spans="1:10" ht="30" x14ac:dyDescent="0.25">
      <c r="A1766" t="str">
        <f t="shared" si="27"/>
        <v>2009_apr_3</v>
      </c>
      <c r="C1766" s="22">
        <v>13740</v>
      </c>
      <c r="D1766" s="22">
        <v>2009</v>
      </c>
      <c r="E1766" s="23" t="s">
        <v>149</v>
      </c>
      <c r="F1766" s="22">
        <v>3</v>
      </c>
      <c r="G1766" s="22">
        <v>20.55</v>
      </c>
      <c r="H1766" s="22">
        <v>4</v>
      </c>
      <c r="I1766" s="22">
        <v>1</v>
      </c>
      <c r="J1766" s="23" t="s">
        <v>171</v>
      </c>
    </row>
    <row r="1767" spans="1:10" ht="30" x14ac:dyDescent="0.25">
      <c r="A1767" t="str">
        <f t="shared" si="27"/>
        <v>2009_mei_3</v>
      </c>
      <c r="C1767" s="22">
        <v>13741</v>
      </c>
      <c r="D1767" s="22">
        <v>2009</v>
      </c>
      <c r="E1767" s="23" t="s">
        <v>150</v>
      </c>
      <c r="F1767" s="22">
        <v>3</v>
      </c>
      <c r="G1767" s="22">
        <v>20.399999999999999</v>
      </c>
      <c r="H1767" s="22">
        <v>5</v>
      </c>
      <c r="I1767" s="22">
        <v>1</v>
      </c>
      <c r="J1767" s="23" t="s">
        <v>171</v>
      </c>
    </row>
    <row r="1768" spans="1:10" ht="30" x14ac:dyDescent="0.25">
      <c r="A1768" t="str">
        <f t="shared" si="27"/>
        <v>2009_jun_3</v>
      </c>
      <c r="C1768" s="22">
        <v>13742</v>
      </c>
      <c r="D1768" s="22">
        <v>2009</v>
      </c>
      <c r="E1768" s="23" t="s">
        <v>151</v>
      </c>
      <c r="F1768" s="22">
        <v>3</v>
      </c>
      <c r="G1768" s="22">
        <v>20.350000000000001</v>
      </c>
      <c r="H1768" s="22">
        <v>6</v>
      </c>
      <c r="I1768" s="22">
        <v>1</v>
      </c>
      <c r="J1768" s="23" t="s">
        <v>171</v>
      </c>
    </row>
    <row r="1769" spans="1:10" ht="30" x14ac:dyDescent="0.25">
      <c r="A1769" t="str">
        <f t="shared" si="27"/>
        <v>2009_jul_3</v>
      </c>
      <c r="C1769" s="22">
        <v>13743</v>
      </c>
      <c r="D1769" s="22">
        <v>2009</v>
      </c>
      <c r="E1769" s="23" t="s">
        <v>153</v>
      </c>
      <c r="F1769" s="22">
        <v>3</v>
      </c>
      <c r="G1769" s="22">
        <v>20.350000000000001</v>
      </c>
      <c r="H1769" s="22">
        <v>7</v>
      </c>
      <c r="I1769" s="22">
        <v>1</v>
      </c>
      <c r="J1769" s="23" t="s">
        <v>171</v>
      </c>
    </row>
    <row r="1770" spans="1:10" ht="30" x14ac:dyDescent="0.25">
      <c r="A1770" t="str">
        <f t="shared" si="27"/>
        <v>2009_aug_3</v>
      </c>
      <c r="C1770" s="22">
        <v>13744</v>
      </c>
      <c r="D1770" s="22">
        <v>2009</v>
      </c>
      <c r="E1770" s="23" t="s">
        <v>154</v>
      </c>
      <c r="F1770" s="22">
        <v>3</v>
      </c>
      <c r="G1770" s="22">
        <v>20</v>
      </c>
      <c r="H1770" s="22">
        <v>8</v>
      </c>
      <c r="I1770" s="22">
        <v>1</v>
      </c>
      <c r="J1770" s="23" t="s">
        <v>171</v>
      </c>
    </row>
    <row r="1771" spans="1:10" ht="30" x14ac:dyDescent="0.25">
      <c r="A1771" t="str">
        <f t="shared" si="27"/>
        <v>2009_sep_3</v>
      </c>
      <c r="C1771" s="22">
        <v>13745</v>
      </c>
      <c r="D1771" s="22">
        <v>2009</v>
      </c>
      <c r="E1771" s="23" t="s">
        <v>155</v>
      </c>
      <c r="F1771" s="22">
        <v>3</v>
      </c>
      <c r="G1771" s="22">
        <v>19.5</v>
      </c>
      <c r="H1771" s="22">
        <v>9</v>
      </c>
      <c r="I1771" s="22">
        <v>1</v>
      </c>
      <c r="J1771" s="23" t="s">
        <v>171</v>
      </c>
    </row>
    <row r="1772" spans="1:10" ht="30" x14ac:dyDescent="0.25">
      <c r="A1772" t="str">
        <f t="shared" si="27"/>
        <v>2009_okt_3</v>
      </c>
      <c r="C1772" s="22">
        <v>13746</v>
      </c>
      <c r="D1772" s="22">
        <v>2009</v>
      </c>
      <c r="E1772" s="23" t="s">
        <v>156</v>
      </c>
      <c r="F1772" s="22">
        <v>3</v>
      </c>
      <c r="G1772" s="22">
        <v>19.05</v>
      </c>
      <c r="H1772" s="22">
        <v>10</v>
      </c>
      <c r="I1772" s="22">
        <v>1</v>
      </c>
      <c r="J1772" s="23" t="s">
        <v>171</v>
      </c>
    </row>
    <row r="1773" spans="1:10" ht="30" x14ac:dyDescent="0.25">
      <c r="A1773" t="str">
        <f t="shared" si="27"/>
        <v>2009_nov_3</v>
      </c>
      <c r="C1773" s="22">
        <v>13747</v>
      </c>
      <c r="D1773" s="22">
        <v>2009</v>
      </c>
      <c r="E1773" s="23" t="s">
        <v>157</v>
      </c>
      <c r="F1773" s="22">
        <v>3</v>
      </c>
      <c r="G1773" s="22">
        <v>19</v>
      </c>
      <c r="H1773" s="22">
        <v>11</v>
      </c>
      <c r="I1773" s="22">
        <v>1</v>
      </c>
      <c r="J1773" s="23" t="s">
        <v>171</v>
      </c>
    </row>
    <row r="1774" spans="1:10" ht="30" x14ac:dyDescent="0.25">
      <c r="A1774" t="str">
        <f t="shared" si="27"/>
        <v>2009_dec_3</v>
      </c>
      <c r="C1774" s="22">
        <v>13748</v>
      </c>
      <c r="D1774" s="22">
        <v>2009</v>
      </c>
      <c r="E1774" s="23" t="s">
        <v>158</v>
      </c>
      <c r="F1774" s="22">
        <v>3</v>
      </c>
      <c r="G1774" s="22">
        <v>18.95</v>
      </c>
      <c r="H1774" s="22">
        <v>12</v>
      </c>
      <c r="I1774" s="22">
        <v>1</v>
      </c>
      <c r="J1774" s="23" t="s">
        <v>171</v>
      </c>
    </row>
    <row r="1775" spans="1:10" ht="30" x14ac:dyDescent="0.25">
      <c r="A1775" t="str">
        <f t="shared" si="27"/>
        <v>2010_jan_3</v>
      </c>
      <c r="C1775" s="22">
        <v>13749</v>
      </c>
      <c r="D1775" s="22">
        <v>2010</v>
      </c>
      <c r="E1775" s="23" t="s">
        <v>146</v>
      </c>
      <c r="F1775" s="22">
        <v>3</v>
      </c>
      <c r="G1775" s="22">
        <v>18.899999999999999</v>
      </c>
      <c r="H1775" s="22">
        <v>1</v>
      </c>
      <c r="I1775" s="22">
        <v>1</v>
      </c>
      <c r="J1775" s="23" t="s">
        <v>171</v>
      </c>
    </row>
    <row r="1776" spans="1:10" ht="30" x14ac:dyDescent="0.25">
      <c r="A1776" t="str">
        <f t="shared" si="27"/>
        <v>2010_feb_3</v>
      </c>
      <c r="C1776" s="22">
        <v>13750</v>
      </c>
      <c r="D1776" s="22">
        <v>2010</v>
      </c>
      <c r="E1776" s="23" t="s">
        <v>147</v>
      </c>
      <c r="F1776" s="22">
        <v>3</v>
      </c>
      <c r="G1776" s="22">
        <v>18.95</v>
      </c>
      <c r="H1776" s="22">
        <v>2</v>
      </c>
      <c r="I1776" s="22">
        <v>1</v>
      </c>
      <c r="J1776" s="23" t="s">
        <v>171</v>
      </c>
    </row>
    <row r="1777" spans="1:10" ht="30" x14ac:dyDescent="0.25">
      <c r="A1777" t="str">
        <f t="shared" si="27"/>
        <v>2010_mrt_3</v>
      </c>
      <c r="C1777" s="22">
        <v>13751</v>
      </c>
      <c r="D1777" s="22">
        <v>2010</v>
      </c>
      <c r="E1777" s="23" t="s">
        <v>148</v>
      </c>
      <c r="F1777" s="22">
        <v>3</v>
      </c>
      <c r="G1777" s="22">
        <v>18.95</v>
      </c>
      <c r="H1777" s="22">
        <v>3</v>
      </c>
      <c r="I1777" s="22">
        <v>1</v>
      </c>
      <c r="J1777" s="23" t="s">
        <v>171</v>
      </c>
    </row>
    <row r="1778" spans="1:10" ht="30" x14ac:dyDescent="0.25">
      <c r="A1778" t="str">
        <f t="shared" si="27"/>
        <v>2010_apr_3</v>
      </c>
      <c r="C1778" s="22">
        <v>13752</v>
      </c>
      <c r="D1778" s="22">
        <v>2010</v>
      </c>
      <c r="E1778" s="23" t="s">
        <v>149</v>
      </c>
      <c r="F1778" s="22">
        <v>3</v>
      </c>
      <c r="G1778" s="22">
        <v>18.850000000000001</v>
      </c>
      <c r="H1778" s="22">
        <v>4</v>
      </c>
      <c r="I1778" s="22">
        <v>1</v>
      </c>
      <c r="J1778" s="23" t="s">
        <v>171</v>
      </c>
    </row>
    <row r="1779" spans="1:10" ht="30" x14ac:dyDescent="0.25">
      <c r="A1779" t="str">
        <f t="shared" si="27"/>
        <v>2010_mei_3</v>
      </c>
      <c r="C1779" s="22">
        <v>13753</v>
      </c>
      <c r="D1779" s="22">
        <v>2010</v>
      </c>
      <c r="E1779" s="23" t="s">
        <v>150</v>
      </c>
      <c r="F1779" s="22">
        <v>3</v>
      </c>
      <c r="G1779" s="22">
        <v>18.899999999999999</v>
      </c>
      <c r="H1779" s="22">
        <v>5</v>
      </c>
      <c r="I1779" s="22">
        <v>1</v>
      </c>
      <c r="J1779" s="23" t="s">
        <v>171</v>
      </c>
    </row>
    <row r="1780" spans="1:10" ht="30" x14ac:dyDescent="0.25">
      <c r="A1780" t="str">
        <f t="shared" si="27"/>
        <v>2010_jun_3</v>
      </c>
      <c r="C1780" s="22">
        <v>13754</v>
      </c>
      <c r="D1780" s="22">
        <v>2010</v>
      </c>
      <c r="E1780" s="23" t="s">
        <v>151</v>
      </c>
      <c r="F1780" s="22">
        <v>3</v>
      </c>
      <c r="G1780" s="22">
        <v>19.2</v>
      </c>
      <c r="H1780" s="22">
        <v>6</v>
      </c>
      <c r="I1780" s="22">
        <v>1</v>
      </c>
      <c r="J1780" s="23" t="s">
        <v>171</v>
      </c>
    </row>
    <row r="1781" spans="1:10" ht="30" x14ac:dyDescent="0.25">
      <c r="A1781" t="str">
        <f t="shared" si="27"/>
        <v>2010_jul_3</v>
      </c>
      <c r="C1781" s="22">
        <v>13755</v>
      </c>
      <c r="D1781" s="22">
        <v>2010</v>
      </c>
      <c r="E1781" s="23" t="s">
        <v>153</v>
      </c>
      <c r="F1781" s="22">
        <v>3</v>
      </c>
      <c r="G1781" s="22">
        <v>19.55</v>
      </c>
      <c r="H1781" s="22">
        <v>7</v>
      </c>
      <c r="I1781" s="22">
        <v>1</v>
      </c>
      <c r="J1781" s="23" t="s">
        <v>171</v>
      </c>
    </row>
    <row r="1782" spans="1:10" ht="30" x14ac:dyDescent="0.25">
      <c r="A1782" t="str">
        <f t="shared" si="27"/>
        <v>2010_aug_3</v>
      </c>
      <c r="C1782" s="22">
        <v>13756</v>
      </c>
      <c r="D1782" s="22">
        <v>2010</v>
      </c>
      <c r="E1782" s="23" t="s">
        <v>154</v>
      </c>
      <c r="F1782" s="22">
        <v>3</v>
      </c>
      <c r="G1782" s="22">
        <v>20.399999999999999</v>
      </c>
      <c r="H1782" s="22">
        <v>8</v>
      </c>
      <c r="I1782" s="22">
        <v>1</v>
      </c>
      <c r="J1782" s="23" t="s">
        <v>171</v>
      </c>
    </row>
    <row r="1783" spans="1:10" ht="30" x14ac:dyDescent="0.25">
      <c r="A1783" t="str">
        <f t="shared" si="27"/>
        <v>2010_sep_3</v>
      </c>
      <c r="C1783" s="22">
        <v>13757</v>
      </c>
      <c r="D1783" s="22">
        <v>2010</v>
      </c>
      <c r="E1783" s="23" t="s">
        <v>155</v>
      </c>
      <c r="F1783" s="22">
        <v>3</v>
      </c>
      <c r="G1783" s="22">
        <v>21.7</v>
      </c>
      <c r="H1783" s="22">
        <v>9</v>
      </c>
      <c r="I1783" s="22">
        <v>1</v>
      </c>
      <c r="J1783" s="23" t="s">
        <v>171</v>
      </c>
    </row>
    <row r="1784" spans="1:10" ht="30" x14ac:dyDescent="0.25">
      <c r="A1784" t="str">
        <f t="shared" si="27"/>
        <v>2010_okt_3</v>
      </c>
      <c r="C1784" s="22">
        <v>13758</v>
      </c>
      <c r="D1784" s="22">
        <v>2010</v>
      </c>
      <c r="E1784" s="23" t="s">
        <v>156</v>
      </c>
      <c r="F1784" s="22">
        <v>3</v>
      </c>
      <c r="G1784" s="22">
        <v>22.65</v>
      </c>
      <c r="H1784" s="22">
        <v>10</v>
      </c>
      <c r="I1784" s="22">
        <v>1</v>
      </c>
      <c r="J1784" s="23" t="s">
        <v>171</v>
      </c>
    </row>
    <row r="1785" spans="1:10" ht="30" x14ac:dyDescent="0.25">
      <c r="A1785" t="str">
        <f t="shared" si="27"/>
        <v>2010_nov_3</v>
      </c>
      <c r="C1785" s="22">
        <v>13759</v>
      </c>
      <c r="D1785" s="22">
        <v>2010</v>
      </c>
      <c r="E1785" s="23" t="s">
        <v>157</v>
      </c>
      <c r="F1785" s="22">
        <v>3</v>
      </c>
      <c r="G1785" s="22">
        <v>23.4</v>
      </c>
      <c r="H1785" s="22">
        <v>11</v>
      </c>
      <c r="I1785" s="22">
        <v>1</v>
      </c>
      <c r="J1785" s="23" t="s">
        <v>171</v>
      </c>
    </row>
    <row r="1786" spans="1:10" ht="30" x14ac:dyDescent="0.25">
      <c r="A1786" t="str">
        <f t="shared" si="27"/>
        <v>2010_dec_3</v>
      </c>
      <c r="C1786" s="22">
        <v>13760</v>
      </c>
      <c r="D1786" s="22">
        <v>2010</v>
      </c>
      <c r="E1786" s="23" t="s">
        <v>158</v>
      </c>
      <c r="F1786" s="22">
        <v>3</v>
      </c>
      <c r="G1786" s="22">
        <v>24.05</v>
      </c>
      <c r="H1786" s="22">
        <v>12</v>
      </c>
      <c r="I1786" s="22">
        <v>1</v>
      </c>
      <c r="J1786" s="23" t="s">
        <v>171</v>
      </c>
    </row>
    <row r="1787" spans="1:10" ht="30" x14ac:dyDescent="0.25">
      <c r="A1787" t="str">
        <f t="shared" si="27"/>
        <v>2011_jan_3</v>
      </c>
      <c r="C1787" s="22">
        <v>13761</v>
      </c>
      <c r="D1787" s="22">
        <v>2011</v>
      </c>
      <c r="E1787" s="23" t="s">
        <v>146</v>
      </c>
      <c r="F1787" s="22">
        <v>3</v>
      </c>
      <c r="G1787" s="22">
        <v>24.7</v>
      </c>
      <c r="H1787" s="22">
        <v>1</v>
      </c>
      <c r="I1787" s="22">
        <v>1</v>
      </c>
      <c r="J1787" s="23" t="s">
        <v>171</v>
      </c>
    </row>
    <row r="1788" spans="1:10" ht="30" x14ac:dyDescent="0.25">
      <c r="A1788" t="str">
        <f t="shared" si="27"/>
        <v>2011_feb_3</v>
      </c>
      <c r="C1788" s="22">
        <v>13762</v>
      </c>
      <c r="D1788" s="22">
        <v>2011</v>
      </c>
      <c r="E1788" s="23" t="s">
        <v>147</v>
      </c>
      <c r="F1788" s="22">
        <v>3</v>
      </c>
      <c r="G1788" s="22">
        <v>25.25</v>
      </c>
      <c r="H1788" s="22">
        <v>2</v>
      </c>
      <c r="I1788" s="22">
        <v>1</v>
      </c>
      <c r="J1788" s="23" t="s">
        <v>171</v>
      </c>
    </row>
    <row r="1789" spans="1:10" ht="30" x14ac:dyDescent="0.25">
      <c r="A1789" t="str">
        <f t="shared" si="27"/>
        <v>2011_mrt_3</v>
      </c>
      <c r="C1789" s="22">
        <v>13763</v>
      </c>
      <c r="D1789" s="22">
        <v>2011</v>
      </c>
      <c r="E1789" s="23" t="s">
        <v>148</v>
      </c>
      <c r="F1789" s="22">
        <v>3</v>
      </c>
      <c r="G1789" s="22">
        <v>26</v>
      </c>
      <c r="H1789" s="22">
        <v>3</v>
      </c>
      <c r="I1789" s="22">
        <v>1</v>
      </c>
      <c r="J1789" s="23" t="s">
        <v>171</v>
      </c>
    </row>
    <row r="1790" spans="1:10" ht="30" x14ac:dyDescent="0.25">
      <c r="A1790" t="str">
        <f t="shared" si="27"/>
        <v>2011_apr_3</v>
      </c>
      <c r="C1790" s="22">
        <v>13764</v>
      </c>
      <c r="D1790" s="22">
        <v>2011</v>
      </c>
      <c r="E1790" s="23" t="s">
        <v>149</v>
      </c>
      <c r="F1790" s="22">
        <v>3</v>
      </c>
      <c r="G1790" s="22">
        <v>26.7</v>
      </c>
      <c r="H1790" s="22">
        <v>4</v>
      </c>
      <c r="I1790" s="22">
        <v>1</v>
      </c>
      <c r="J1790" s="23" t="s">
        <v>171</v>
      </c>
    </row>
    <row r="1791" spans="1:10" ht="30" x14ac:dyDescent="0.25">
      <c r="A1791" t="str">
        <f t="shared" si="27"/>
        <v>2011_mei_3</v>
      </c>
      <c r="C1791" s="22">
        <v>13765</v>
      </c>
      <c r="D1791" s="22">
        <v>2011</v>
      </c>
      <c r="E1791" s="23" t="s">
        <v>150</v>
      </c>
      <c r="F1791" s="22">
        <v>3</v>
      </c>
      <c r="G1791" s="22">
        <v>26.95</v>
      </c>
      <c r="H1791" s="22">
        <v>5</v>
      </c>
      <c r="I1791" s="22">
        <v>1</v>
      </c>
      <c r="J1791" s="23" t="s">
        <v>171</v>
      </c>
    </row>
    <row r="1792" spans="1:10" ht="30" x14ac:dyDescent="0.25">
      <c r="A1792" t="str">
        <f t="shared" si="27"/>
        <v>2011_jun_3</v>
      </c>
      <c r="C1792" s="22">
        <v>13766</v>
      </c>
      <c r="D1792" s="22">
        <v>2011</v>
      </c>
      <c r="E1792" s="23" t="s">
        <v>151</v>
      </c>
      <c r="F1792" s="22">
        <v>3</v>
      </c>
      <c r="G1792" s="22">
        <v>27.1</v>
      </c>
      <c r="H1792" s="22">
        <v>6</v>
      </c>
      <c r="I1792" s="22">
        <v>1</v>
      </c>
      <c r="J1792" s="23" t="s">
        <v>171</v>
      </c>
    </row>
    <row r="1793" spans="1:10" ht="30" x14ac:dyDescent="0.25">
      <c r="A1793" t="str">
        <f t="shared" si="27"/>
        <v>2011_jul_3</v>
      </c>
      <c r="C1793" s="22">
        <v>13767</v>
      </c>
      <c r="D1793" s="22">
        <v>2011</v>
      </c>
      <c r="E1793" s="23" t="s">
        <v>153</v>
      </c>
      <c r="F1793" s="22">
        <v>3</v>
      </c>
      <c r="G1793" s="22">
        <v>27.1</v>
      </c>
      <c r="H1793" s="22">
        <v>7</v>
      </c>
      <c r="I1793" s="22">
        <v>1</v>
      </c>
      <c r="J1793" s="23" t="s">
        <v>171</v>
      </c>
    </row>
    <row r="1794" spans="1:10" ht="30" x14ac:dyDescent="0.25">
      <c r="A1794" t="str">
        <f t="shared" si="27"/>
        <v>2011_aug_3</v>
      </c>
      <c r="C1794" s="22">
        <v>13768</v>
      </c>
      <c r="D1794" s="22">
        <v>2011</v>
      </c>
      <c r="E1794" s="23" t="s">
        <v>154</v>
      </c>
      <c r="F1794" s="22">
        <v>3</v>
      </c>
      <c r="G1794" s="22">
        <v>27.05</v>
      </c>
      <c r="H1794" s="22">
        <v>8</v>
      </c>
      <c r="I1794" s="22">
        <v>1</v>
      </c>
      <c r="J1794" s="23" t="s">
        <v>171</v>
      </c>
    </row>
    <row r="1795" spans="1:10" ht="30" x14ac:dyDescent="0.25">
      <c r="A1795" t="str">
        <f t="shared" si="27"/>
        <v>2011_sep_3</v>
      </c>
      <c r="C1795" s="22">
        <v>13769</v>
      </c>
      <c r="D1795" s="22">
        <v>2011</v>
      </c>
      <c r="E1795" s="23" t="s">
        <v>155</v>
      </c>
      <c r="F1795" s="22">
        <v>3</v>
      </c>
      <c r="G1795" s="22">
        <v>26.85</v>
      </c>
      <c r="H1795" s="22">
        <v>9</v>
      </c>
      <c r="I1795" s="22">
        <v>1</v>
      </c>
      <c r="J1795" s="23" t="s">
        <v>171</v>
      </c>
    </row>
    <row r="1796" spans="1:10" ht="30" x14ac:dyDescent="0.25">
      <c r="A1796" t="str">
        <f t="shared" si="27"/>
        <v>2011_okt_3</v>
      </c>
      <c r="C1796" s="22">
        <v>13770</v>
      </c>
      <c r="D1796" s="22">
        <v>2011</v>
      </c>
      <c r="E1796" s="23" t="s">
        <v>156</v>
      </c>
      <c r="F1796" s="22">
        <v>3</v>
      </c>
      <c r="G1796" s="22">
        <v>26.6</v>
      </c>
      <c r="H1796" s="22">
        <v>10</v>
      </c>
      <c r="I1796" s="22">
        <v>1</v>
      </c>
      <c r="J1796" s="23" t="s">
        <v>171</v>
      </c>
    </row>
    <row r="1797" spans="1:10" ht="30" x14ac:dyDescent="0.25">
      <c r="A1797" t="str">
        <f t="shared" ref="A1797:A1860" si="28">D1797&amp;A$2&amp;E1797&amp;A$2&amp;F1797</f>
        <v>2011_nov_3</v>
      </c>
      <c r="C1797" s="22">
        <v>13771</v>
      </c>
      <c r="D1797" s="22">
        <v>2011</v>
      </c>
      <c r="E1797" s="23" t="s">
        <v>157</v>
      </c>
      <c r="F1797" s="22">
        <v>3</v>
      </c>
      <c r="G1797" s="22">
        <v>26.3</v>
      </c>
      <c r="H1797" s="22">
        <v>11</v>
      </c>
      <c r="I1797" s="22">
        <v>1</v>
      </c>
      <c r="J1797" s="23" t="s">
        <v>171</v>
      </c>
    </row>
    <row r="1798" spans="1:10" ht="30" x14ac:dyDescent="0.25">
      <c r="A1798" t="str">
        <f t="shared" si="28"/>
        <v>2011_dec_3</v>
      </c>
      <c r="C1798" s="22">
        <v>13772</v>
      </c>
      <c r="D1798" s="22">
        <v>2011</v>
      </c>
      <c r="E1798" s="23" t="s">
        <v>158</v>
      </c>
      <c r="F1798" s="22">
        <v>3</v>
      </c>
      <c r="G1798" s="22">
        <v>26.05</v>
      </c>
      <c r="H1798" s="22">
        <v>12</v>
      </c>
      <c r="I1798" s="22">
        <v>1</v>
      </c>
      <c r="J1798" s="23" t="s">
        <v>171</v>
      </c>
    </row>
    <row r="1799" spans="1:10" ht="30" x14ac:dyDescent="0.25">
      <c r="A1799" t="str">
        <f t="shared" si="28"/>
        <v>2012_jan_3</v>
      </c>
      <c r="C1799" s="22">
        <v>13773</v>
      </c>
      <c r="D1799" s="22">
        <v>2012</v>
      </c>
      <c r="E1799" s="23" t="s">
        <v>146</v>
      </c>
      <c r="F1799" s="22">
        <v>3</v>
      </c>
      <c r="G1799" s="22">
        <v>25.9</v>
      </c>
      <c r="H1799" s="22">
        <v>1</v>
      </c>
      <c r="I1799" s="22">
        <v>1</v>
      </c>
      <c r="J1799" s="23" t="s">
        <v>171</v>
      </c>
    </row>
    <row r="1800" spans="1:10" ht="30" x14ac:dyDescent="0.25">
      <c r="A1800" t="str">
        <f t="shared" si="28"/>
        <v>2012_okt_3</v>
      </c>
      <c r="C1800" s="22">
        <v>13782</v>
      </c>
      <c r="D1800" s="22">
        <v>2012</v>
      </c>
      <c r="E1800" s="23" t="s">
        <v>156</v>
      </c>
      <c r="F1800" s="22">
        <v>3</v>
      </c>
      <c r="G1800" s="22">
        <v>0</v>
      </c>
      <c r="H1800" s="22">
        <v>10</v>
      </c>
      <c r="I1800" s="22">
        <v>1</v>
      </c>
      <c r="J1800" s="23" t="s">
        <v>171</v>
      </c>
    </row>
    <row r="1801" spans="1:10" ht="30" x14ac:dyDescent="0.25">
      <c r="A1801" t="str">
        <f t="shared" si="28"/>
        <v>2012_nov_3</v>
      </c>
      <c r="C1801" s="22">
        <v>13783</v>
      </c>
      <c r="D1801" s="22">
        <v>2012</v>
      </c>
      <c r="E1801" s="23" t="s">
        <v>157</v>
      </c>
      <c r="F1801" s="22">
        <v>3</v>
      </c>
      <c r="G1801" s="22">
        <v>0</v>
      </c>
      <c r="H1801" s="22">
        <v>11</v>
      </c>
      <c r="I1801" s="22">
        <v>1</v>
      </c>
      <c r="J1801" s="23" t="s">
        <v>171</v>
      </c>
    </row>
    <row r="1802" spans="1:10" ht="30" x14ac:dyDescent="0.25">
      <c r="A1802" t="str">
        <f t="shared" si="28"/>
        <v>2012_dec_3</v>
      </c>
      <c r="C1802" s="22">
        <v>13784</v>
      </c>
      <c r="D1802" s="22">
        <v>2012</v>
      </c>
      <c r="E1802" s="23" t="s">
        <v>158</v>
      </c>
      <c r="F1802" s="22">
        <v>3</v>
      </c>
      <c r="G1802" s="22">
        <v>0</v>
      </c>
      <c r="H1802" s="22">
        <v>12</v>
      </c>
      <c r="I1802" s="22">
        <v>1</v>
      </c>
      <c r="J1802" s="23" t="s">
        <v>171</v>
      </c>
    </row>
    <row r="1803" spans="1:10" ht="30" x14ac:dyDescent="0.25">
      <c r="A1803" t="str">
        <f t="shared" si="28"/>
        <v>2006_jan_4</v>
      </c>
      <c r="C1803" s="22">
        <v>13785</v>
      </c>
      <c r="D1803" s="22">
        <v>2006</v>
      </c>
      <c r="E1803" s="23" t="s">
        <v>146</v>
      </c>
      <c r="F1803" s="22">
        <v>4</v>
      </c>
      <c r="G1803" s="22">
        <v>40665.748</v>
      </c>
      <c r="H1803" s="22">
        <v>1</v>
      </c>
      <c r="I1803" s="22">
        <v>1</v>
      </c>
      <c r="J1803" s="23" t="s">
        <v>171</v>
      </c>
    </row>
    <row r="1804" spans="1:10" ht="30" x14ac:dyDescent="0.25">
      <c r="A1804" t="str">
        <f t="shared" si="28"/>
        <v>2006_feb_4</v>
      </c>
      <c r="C1804" s="22">
        <v>13786</v>
      </c>
      <c r="D1804" s="22">
        <v>2006</v>
      </c>
      <c r="E1804" s="23" t="s">
        <v>147</v>
      </c>
      <c r="F1804" s="22">
        <v>4</v>
      </c>
      <c r="G1804" s="22">
        <v>40250.790999999997</v>
      </c>
      <c r="H1804" s="22">
        <v>2</v>
      </c>
      <c r="I1804" s="22">
        <v>1</v>
      </c>
      <c r="J1804" s="23" t="s">
        <v>171</v>
      </c>
    </row>
    <row r="1805" spans="1:10" ht="30" x14ac:dyDescent="0.25">
      <c r="A1805" t="str">
        <f t="shared" si="28"/>
        <v>2006_mrt_4</v>
      </c>
      <c r="C1805" s="22">
        <v>13787</v>
      </c>
      <c r="D1805" s="22">
        <v>2006</v>
      </c>
      <c r="E1805" s="23" t="s">
        <v>148</v>
      </c>
      <c r="F1805" s="22">
        <v>4</v>
      </c>
      <c r="G1805" s="22">
        <v>43445.298000000003</v>
      </c>
      <c r="H1805" s="22">
        <v>3</v>
      </c>
      <c r="I1805" s="22">
        <v>1</v>
      </c>
      <c r="J1805" s="23" t="s">
        <v>171</v>
      </c>
    </row>
    <row r="1806" spans="1:10" ht="30" x14ac:dyDescent="0.25">
      <c r="A1806" t="str">
        <f t="shared" si="28"/>
        <v>2006_apr_4</v>
      </c>
      <c r="C1806" s="22">
        <v>13788</v>
      </c>
      <c r="D1806" s="22">
        <v>2006</v>
      </c>
      <c r="E1806" s="23" t="s">
        <v>149</v>
      </c>
      <c r="F1806" s="22">
        <v>4</v>
      </c>
      <c r="G1806" s="22">
        <v>43445.298000000003</v>
      </c>
      <c r="H1806" s="22">
        <v>4</v>
      </c>
      <c r="I1806" s="22">
        <v>1</v>
      </c>
      <c r="J1806" s="23" t="s">
        <v>171</v>
      </c>
    </row>
    <row r="1807" spans="1:10" ht="30" x14ac:dyDescent="0.25">
      <c r="A1807" t="str">
        <f t="shared" si="28"/>
        <v>2006_mei_4</v>
      </c>
      <c r="C1807" s="22">
        <v>13789</v>
      </c>
      <c r="D1807" s="22">
        <v>2006</v>
      </c>
      <c r="E1807" s="23" t="s">
        <v>150</v>
      </c>
      <c r="F1807" s="22">
        <v>4</v>
      </c>
      <c r="G1807" s="22">
        <v>43764.749000000003</v>
      </c>
      <c r="H1807" s="22">
        <v>5</v>
      </c>
      <c r="I1807" s="22">
        <v>1</v>
      </c>
      <c r="J1807" s="23" t="s">
        <v>171</v>
      </c>
    </row>
    <row r="1808" spans="1:10" ht="30" x14ac:dyDescent="0.25">
      <c r="A1808" t="str">
        <f t="shared" si="28"/>
        <v>2006_jun_4</v>
      </c>
      <c r="C1808" s="22">
        <v>13790</v>
      </c>
      <c r="D1808" s="22">
        <v>2006</v>
      </c>
      <c r="E1808" s="23" t="s">
        <v>151</v>
      </c>
      <c r="F1808" s="22">
        <v>4</v>
      </c>
      <c r="G1808" s="22">
        <v>48556.51</v>
      </c>
      <c r="H1808" s="22">
        <v>6</v>
      </c>
      <c r="I1808" s="22">
        <v>1</v>
      </c>
      <c r="J1808" s="23" t="s">
        <v>171</v>
      </c>
    </row>
    <row r="1809" spans="1:10" ht="30" x14ac:dyDescent="0.25">
      <c r="A1809" t="str">
        <f t="shared" si="28"/>
        <v>2006_jul_4</v>
      </c>
      <c r="C1809" s="22">
        <v>13791</v>
      </c>
      <c r="D1809" s="22">
        <v>2006</v>
      </c>
      <c r="E1809" s="23" t="s">
        <v>153</v>
      </c>
      <c r="F1809" s="22">
        <v>4</v>
      </c>
      <c r="G1809" s="22">
        <v>47917.608999999997</v>
      </c>
      <c r="H1809" s="22">
        <v>7</v>
      </c>
      <c r="I1809" s="22">
        <v>1</v>
      </c>
      <c r="J1809" s="23" t="s">
        <v>171</v>
      </c>
    </row>
    <row r="1810" spans="1:10" ht="30" x14ac:dyDescent="0.25">
      <c r="A1810" t="str">
        <f t="shared" si="28"/>
        <v>2006_aug_4</v>
      </c>
      <c r="C1810" s="22">
        <v>13792</v>
      </c>
      <c r="D1810" s="22">
        <v>2006</v>
      </c>
      <c r="E1810" s="23" t="s">
        <v>154</v>
      </c>
      <c r="F1810" s="22">
        <v>4</v>
      </c>
      <c r="G1810" s="22">
        <v>50153.764000000003</v>
      </c>
      <c r="H1810" s="22">
        <v>8</v>
      </c>
      <c r="I1810" s="22">
        <v>1</v>
      </c>
      <c r="J1810" s="23" t="s">
        <v>171</v>
      </c>
    </row>
    <row r="1811" spans="1:10" ht="30" x14ac:dyDescent="0.25">
      <c r="A1811" t="str">
        <f t="shared" si="28"/>
        <v>2006_sep_4</v>
      </c>
      <c r="C1811" s="22">
        <v>13793</v>
      </c>
      <c r="D1811" s="22">
        <v>2006</v>
      </c>
      <c r="E1811" s="23" t="s">
        <v>155</v>
      </c>
      <c r="F1811" s="22">
        <v>4</v>
      </c>
      <c r="G1811" s="22">
        <v>47917.608999999997</v>
      </c>
      <c r="H1811" s="22">
        <v>9</v>
      </c>
      <c r="I1811" s="22">
        <v>1</v>
      </c>
      <c r="J1811" s="23" t="s">
        <v>171</v>
      </c>
    </row>
    <row r="1812" spans="1:10" ht="30" x14ac:dyDescent="0.25">
      <c r="A1812" t="str">
        <f t="shared" si="28"/>
        <v>2006_okt_4</v>
      </c>
      <c r="C1812" s="22">
        <v>13794</v>
      </c>
      <c r="D1812" s="22">
        <v>2006</v>
      </c>
      <c r="E1812" s="23" t="s">
        <v>156</v>
      </c>
      <c r="F1812" s="22">
        <v>4</v>
      </c>
      <c r="G1812" s="22">
        <v>44084.2</v>
      </c>
      <c r="H1812" s="22">
        <v>10</v>
      </c>
      <c r="I1812" s="22">
        <v>1</v>
      </c>
      <c r="J1812" s="23" t="s">
        <v>171</v>
      </c>
    </row>
    <row r="1813" spans="1:10" ht="30" x14ac:dyDescent="0.25">
      <c r="A1813" t="str">
        <f t="shared" si="28"/>
        <v>2006_nov_4</v>
      </c>
      <c r="C1813" s="22">
        <v>13795</v>
      </c>
      <c r="D1813" s="22">
        <v>2006</v>
      </c>
      <c r="E1813" s="23" t="s">
        <v>157</v>
      </c>
      <c r="F1813" s="22">
        <v>4</v>
      </c>
      <c r="G1813" s="22">
        <v>41528.593999999997</v>
      </c>
      <c r="H1813" s="22">
        <v>11</v>
      </c>
      <c r="I1813" s="22">
        <v>1</v>
      </c>
      <c r="J1813" s="23" t="s">
        <v>171</v>
      </c>
    </row>
    <row r="1814" spans="1:10" ht="30" x14ac:dyDescent="0.25">
      <c r="A1814" t="str">
        <f t="shared" si="28"/>
        <v>2006_dec_4</v>
      </c>
      <c r="C1814" s="22">
        <v>13796</v>
      </c>
      <c r="D1814" s="22">
        <v>2006</v>
      </c>
      <c r="E1814" s="23" t="s">
        <v>158</v>
      </c>
      <c r="F1814" s="22">
        <v>4</v>
      </c>
      <c r="G1814" s="22">
        <v>40570.241999999998</v>
      </c>
      <c r="H1814" s="22">
        <v>12</v>
      </c>
      <c r="I1814" s="22">
        <v>1</v>
      </c>
      <c r="J1814" s="23" t="s">
        <v>171</v>
      </c>
    </row>
    <row r="1815" spans="1:10" ht="30" x14ac:dyDescent="0.25">
      <c r="A1815" t="str">
        <f t="shared" si="28"/>
        <v>2007_jan_4</v>
      </c>
      <c r="C1815" s="22">
        <v>13797</v>
      </c>
      <c r="D1815" s="22">
        <v>2007</v>
      </c>
      <c r="E1815" s="23" t="s">
        <v>146</v>
      </c>
      <c r="F1815" s="22">
        <v>4</v>
      </c>
      <c r="G1815" s="22">
        <v>37761.050999999999</v>
      </c>
      <c r="H1815" s="22">
        <v>1</v>
      </c>
      <c r="I1815" s="22">
        <v>1</v>
      </c>
      <c r="J1815" s="23" t="s">
        <v>171</v>
      </c>
    </row>
    <row r="1816" spans="1:10" ht="30" x14ac:dyDescent="0.25">
      <c r="A1816" t="str">
        <f t="shared" si="28"/>
        <v>2007_feb_4</v>
      </c>
      <c r="C1816" s="22">
        <v>13798</v>
      </c>
      <c r="D1816" s="22">
        <v>2007</v>
      </c>
      <c r="E1816" s="23" t="s">
        <v>147</v>
      </c>
      <c r="F1816" s="22">
        <v>4</v>
      </c>
      <c r="G1816" s="22">
        <v>39292.438999999998</v>
      </c>
      <c r="H1816" s="22">
        <v>2</v>
      </c>
      <c r="I1816" s="22">
        <v>1</v>
      </c>
      <c r="J1816" s="23" t="s">
        <v>171</v>
      </c>
    </row>
    <row r="1817" spans="1:10" ht="30" x14ac:dyDescent="0.25">
      <c r="A1817" t="str">
        <f t="shared" si="28"/>
        <v>2007_mrt_4</v>
      </c>
      <c r="C1817" s="22">
        <v>13799</v>
      </c>
      <c r="D1817" s="22">
        <v>2007</v>
      </c>
      <c r="E1817" s="23" t="s">
        <v>148</v>
      </c>
      <c r="F1817" s="22">
        <v>4</v>
      </c>
      <c r="G1817" s="22">
        <v>37375.735000000001</v>
      </c>
      <c r="H1817" s="22">
        <v>3</v>
      </c>
      <c r="I1817" s="22">
        <v>1</v>
      </c>
      <c r="J1817" s="23" t="s">
        <v>171</v>
      </c>
    </row>
    <row r="1818" spans="1:10" ht="30" x14ac:dyDescent="0.25">
      <c r="A1818" t="str">
        <f t="shared" si="28"/>
        <v>2007_apr_4</v>
      </c>
      <c r="C1818" s="22">
        <v>13800</v>
      </c>
      <c r="D1818" s="22">
        <v>2007</v>
      </c>
      <c r="E1818" s="23" t="s">
        <v>149</v>
      </c>
      <c r="F1818" s="22">
        <v>4</v>
      </c>
      <c r="G1818" s="22">
        <v>38334.087</v>
      </c>
      <c r="H1818" s="22">
        <v>4</v>
      </c>
      <c r="I1818" s="22">
        <v>1</v>
      </c>
      <c r="J1818" s="23" t="s">
        <v>171</v>
      </c>
    </row>
    <row r="1819" spans="1:10" ht="30" x14ac:dyDescent="0.25">
      <c r="A1819" t="str">
        <f t="shared" si="28"/>
        <v>2007_mei_4</v>
      </c>
      <c r="C1819" s="22">
        <v>13801</v>
      </c>
      <c r="D1819" s="22">
        <v>2007</v>
      </c>
      <c r="E1819" s="23" t="s">
        <v>150</v>
      </c>
      <c r="F1819" s="22">
        <v>4</v>
      </c>
      <c r="G1819" s="22">
        <v>40570.241999999998</v>
      </c>
      <c r="H1819" s="22">
        <v>5</v>
      </c>
      <c r="I1819" s="22">
        <v>1</v>
      </c>
      <c r="J1819" s="23" t="s">
        <v>171</v>
      </c>
    </row>
    <row r="1820" spans="1:10" ht="30" x14ac:dyDescent="0.25">
      <c r="A1820" t="str">
        <f t="shared" si="28"/>
        <v>2007_jun_4</v>
      </c>
      <c r="C1820" s="22">
        <v>13802</v>
      </c>
      <c r="D1820" s="22">
        <v>2007</v>
      </c>
      <c r="E1820" s="23" t="s">
        <v>151</v>
      </c>
      <c r="F1820" s="22">
        <v>4</v>
      </c>
      <c r="G1820" s="22">
        <v>42167.495000000003</v>
      </c>
      <c r="H1820" s="22">
        <v>6</v>
      </c>
      <c r="I1820" s="22">
        <v>1</v>
      </c>
      <c r="J1820" s="23" t="s">
        <v>171</v>
      </c>
    </row>
    <row r="1821" spans="1:10" ht="30" x14ac:dyDescent="0.25">
      <c r="A1821" t="str">
        <f t="shared" si="28"/>
        <v>2007_jul_4</v>
      </c>
      <c r="C1821" s="22">
        <v>13803</v>
      </c>
      <c r="D1821" s="22">
        <v>2007</v>
      </c>
      <c r="E1821" s="23" t="s">
        <v>153</v>
      </c>
      <c r="F1821" s="22">
        <v>4</v>
      </c>
      <c r="G1821" s="22">
        <v>43764.749000000003</v>
      </c>
      <c r="H1821" s="22">
        <v>7</v>
      </c>
      <c r="I1821" s="22">
        <v>1</v>
      </c>
      <c r="J1821" s="23" t="s">
        <v>171</v>
      </c>
    </row>
    <row r="1822" spans="1:10" ht="30" x14ac:dyDescent="0.25">
      <c r="A1822" t="str">
        <f t="shared" si="28"/>
        <v>2007_aug_4</v>
      </c>
      <c r="C1822" s="22">
        <v>13804</v>
      </c>
      <c r="D1822" s="22">
        <v>2007</v>
      </c>
      <c r="E1822" s="23" t="s">
        <v>154</v>
      </c>
      <c r="F1822" s="22">
        <v>4</v>
      </c>
      <c r="G1822" s="22">
        <v>43445.298000000003</v>
      </c>
      <c r="H1822" s="22">
        <v>8</v>
      </c>
      <c r="I1822" s="22">
        <v>1</v>
      </c>
      <c r="J1822" s="23" t="s">
        <v>171</v>
      </c>
    </row>
    <row r="1823" spans="1:10" ht="30" x14ac:dyDescent="0.25">
      <c r="A1823" t="str">
        <f t="shared" si="28"/>
        <v>2007_sep_4</v>
      </c>
      <c r="C1823" s="22">
        <v>13805</v>
      </c>
      <c r="D1823" s="22">
        <v>2007</v>
      </c>
      <c r="E1823" s="23" t="s">
        <v>155</v>
      </c>
      <c r="F1823" s="22">
        <v>4</v>
      </c>
      <c r="G1823" s="22">
        <v>43764.749000000003</v>
      </c>
      <c r="H1823" s="22">
        <v>9</v>
      </c>
      <c r="I1823" s="22">
        <v>1</v>
      </c>
      <c r="J1823" s="23" t="s">
        <v>171</v>
      </c>
    </row>
    <row r="1824" spans="1:10" ht="30" x14ac:dyDescent="0.25">
      <c r="A1824" t="str">
        <f t="shared" si="28"/>
        <v>2007_okt_4</v>
      </c>
      <c r="C1824" s="22">
        <v>13806</v>
      </c>
      <c r="D1824" s="22">
        <v>2007</v>
      </c>
      <c r="E1824" s="23" t="s">
        <v>156</v>
      </c>
      <c r="F1824" s="22">
        <v>4</v>
      </c>
      <c r="G1824" s="22">
        <v>40570.241999999998</v>
      </c>
      <c r="H1824" s="22">
        <v>10</v>
      </c>
      <c r="I1824" s="22">
        <v>1</v>
      </c>
      <c r="J1824" s="23" t="s">
        <v>171</v>
      </c>
    </row>
    <row r="1825" spans="1:10" ht="30" x14ac:dyDescent="0.25">
      <c r="A1825" t="str">
        <f t="shared" si="28"/>
        <v>2007_nov_4</v>
      </c>
      <c r="C1825" s="22">
        <v>13807</v>
      </c>
      <c r="D1825" s="22">
        <v>2007</v>
      </c>
      <c r="E1825" s="23" t="s">
        <v>157</v>
      </c>
      <c r="F1825" s="22">
        <v>4</v>
      </c>
      <c r="G1825" s="22">
        <v>38972.987999999998</v>
      </c>
      <c r="H1825" s="22">
        <v>11</v>
      </c>
      <c r="I1825" s="22">
        <v>1</v>
      </c>
      <c r="J1825" s="23" t="s">
        <v>171</v>
      </c>
    </row>
    <row r="1826" spans="1:10" ht="30" x14ac:dyDescent="0.25">
      <c r="A1826" t="str">
        <f t="shared" si="28"/>
        <v>2007_dec_4</v>
      </c>
      <c r="C1826" s="22">
        <v>13808</v>
      </c>
      <c r="D1826" s="22">
        <v>2007</v>
      </c>
      <c r="E1826" s="23" t="s">
        <v>158</v>
      </c>
      <c r="F1826" s="22">
        <v>4</v>
      </c>
      <c r="G1826" s="22">
        <v>39292.438999999998</v>
      </c>
      <c r="H1826" s="22">
        <v>12</v>
      </c>
      <c r="I1826" s="22">
        <v>1</v>
      </c>
      <c r="J1826" s="23" t="s">
        <v>171</v>
      </c>
    </row>
    <row r="1827" spans="1:10" ht="30" x14ac:dyDescent="0.25">
      <c r="A1827" t="str">
        <f t="shared" si="28"/>
        <v>2008_jan_4</v>
      </c>
      <c r="C1827" s="22">
        <v>13809</v>
      </c>
      <c r="D1827" s="22">
        <v>2008</v>
      </c>
      <c r="E1827" s="23" t="s">
        <v>146</v>
      </c>
      <c r="F1827" s="22">
        <v>4</v>
      </c>
      <c r="G1827" s="22">
        <v>39697.516000000003</v>
      </c>
      <c r="H1827" s="22">
        <v>1</v>
      </c>
      <c r="I1827" s="22">
        <v>1</v>
      </c>
      <c r="J1827" s="23" t="s">
        <v>171</v>
      </c>
    </row>
    <row r="1828" spans="1:10" ht="30" x14ac:dyDescent="0.25">
      <c r="A1828" t="str">
        <f t="shared" si="28"/>
        <v>2008_feb_4</v>
      </c>
      <c r="C1828" s="22">
        <v>13810</v>
      </c>
      <c r="D1828" s="22">
        <v>2008</v>
      </c>
      <c r="E1828" s="23" t="s">
        <v>147</v>
      </c>
      <c r="F1828" s="22">
        <v>4</v>
      </c>
      <c r="G1828" s="22">
        <v>40889.692999999999</v>
      </c>
      <c r="H1828" s="22">
        <v>2</v>
      </c>
      <c r="I1828" s="22">
        <v>1</v>
      </c>
      <c r="J1828" s="23" t="s">
        <v>171</v>
      </c>
    </row>
    <row r="1829" spans="1:10" ht="30" x14ac:dyDescent="0.25">
      <c r="A1829" t="str">
        <f t="shared" si="28"/>
        <v>2008_mrt_4</v>
      </c>
      <c r="C1829" s="22">
        <v>13811</v>
      </c>
      <c r="D1829" s="22">
        <v>2008</v>
      </c>
      <c r="E1829" s="23" t="s">
        <v>148</v>
      </c>
      <c r="F1829" s="22">
        <v>4</v>
      </c>
      <c r="G1829" s="22">
        <v>43764.749000000003</v>
      </c>
      <c r="H1829" s="22">
        <v>3</v>
      </c>
      <c r="I1829" s="22">
        <v>1</v>
      </c>
      <c r="J1829" s="23" t="s">
        <v>171</v>
      </c>
    </row>
    <row r="1830" spans="1:10" ht="30" x14ac:dyDescent="0.25">
      <c r="A1830" t="str">
        <f t="shared" si="28"/>
        <v>2008_apr_4</v>
      </c>
      <c r="C1830" s="22">
        <v>13812</v>
      </c>
      <c r="D1830" s="22">
        <v>2008</v>
      </c>
      <c r="E1830" s="23" t="s">
        <v>149</v>
      </c>
      <c r="F1830" s="22">
        <v>4</v>
      </c>
      <c r="G1830" s="22">
        <v>43125.847999999998</v>
      </c>
      <c r="H1830" s="22">
        <v>4</v>
      </c>
      <c r="I1830" s="22">
        <v>1</v>
      </c>
      <c r="J1830" s="23" t="s">
        <v>171</v>
      </c>
    </row>
    <row r="1831" spans="1:10" ht="30" x14ac:dyDescent="0.25">
      <c r="A1831" t="str">
        <f t="shared" si="28"/>
        <v>2008_mei_4</v>
      </c>
      <c r="C1831" s="22">
        <v>13813</v>
      </c>
      <c r="D1831" s="22">
        <v>2008</v>
      </c>
      <c r="E1831" s="23" t="s">
        <v>150</v>
      </c>
      <c r="F1831" s="22">
        <v>4</v>
      </c>
      <c r="G1831" s="22">
        <v>47917.608999999997</v>
      </c>
      <c r="H1831" s="22">
        <v>5</v>
      </c>
      <c r="I1831" s="22">
        <v>1</v>
      </c>
      <c r="J1831" s="23" t="s">
        <v>171</v>
      </c>
    </row>
    <row r="1832" spans="1:10" ht="30" x14ac:dyDescent="0.25">
      <c r="A1832" t="str">
        <f t="shared" si="28"/>
        <v>2008_jun_4</v>
      </c>
      <c r="C1832" s="22">
        <v>13814</v>
      </c>
      <c r="D1832" s="22">
        <v>2008</v>
      </c>
      <c r="E1832" s="23" t="s">
        <v>151</v>
      </c>
      <c r="F1832" s="22">
        <v>4</v>
      </c>
      <c r="G1832" s="22">
        <v>50473.214</v>
      </c>
      <c r="H1832" s="22">
        <v>6</v>
      </c>
      <c r="I1832" s="22">
        <v>1</v>
      </c>
      <c r="J1832" s="23" t="s">
        <v>171</v>
      </c>
    </row>
    <row r="1833" spans="1:10" ht="30" x14ac:dyDescent="0.25">
      <c r="A1833" t="str">
        <f t="shared" si="28"/>
        <v>2008_jul_4</v>
      </c>
      <c r="C1833" s="22">
        <v>13815</v>
      </c>
      <c r="D1833" s="22">
        <v>2008</v>
      </c>
      <c r="E1833" s="23" t="s">
        <v>153</v>
      </c>
      <c r="F1833" s="22">
        <v>4</v>
      </c>
      <c r="G1833" s="22">
        <v>52389.919000000002</v>
      </c>
      <c r="H1833" s="22">
        <v>7</v>
      </c>
      <c r="I1833" s="22">
        <v>1</v>
      </c>
      <c r="J1833" s="23" t="s">
        <v>171</v>
      </c>
    </row>
    <row r="1834" spans="1:10" ht="30" x14ac:dyDescent="0.25">
      <c r="A1834" t="str">
        <f t="shared" si="28"/>
        <v>2008_aug_4</v>
      </c>
      <c r="C1834" s="22">
        <v>13816</v>
      </c>
      <c r="D1834" s="22">
        <v>2008</v>
      </c>
      <c r="E1834" s="23" t="s">
        <v>154</v>
      </c>
      <c r="F1834" s="22">
        <v>4</v>
      </c>
      <c r="G1834" s="22">
        <v>54306.623</v>
      </c>
      <c r="H1834" s="22">
        <v>8</v>
      </c>
      <c r="I1834" s="22">
        <v>1</v>
      </c>
      <c r="J1834" s="23" t="s">
        <v>171</v>
      </c>
    </row>
    <row r="1835" spans="1:10" ht="30" x14ac:dyDescent="0.25">
      <c r="A1835" t="str">
        <f t="shared" si="28"/>
        <v>2008_sep_4</v>
      </c>
      <c r="C1835" s="22">
        <v>13817</v>
      </c>
      <c r="D1835" s="22">
        <v>2008</v>
      </c>
      <c r="E1835" s="23" t="s">
        <v>155</v>
      </c>
      <c r="F1835" s="22">
        <v>4</v>
      </c>
      <c r="G1835" s="22">
        <v>53667.722000000002</v>
      </c>
      <c r="H1835" s="22">
        <v>9</v>
      </c>
      <c r="I1835" s="22">
        <v>1</v>
      </c>
      <c r="J1835" s="23" t="s">
        <v>171</v>
      </c>
    </row>
    <row r="1836" spans="1:10" ht="30" x14ac:dyDescent="0.25">
      <c r="A1836" t="str">
        <f t="shared" si="28"/>
        <v>2008_okt_4</v>
      </c>
      <c r="C1836" s="22">
        <v>13818</v>
      </c>
      <c r="D1836" s="22">
        <v>2008</v>
      </c>
      <c r="E1836" s="23" t="s">
        <v>156</v>
      </c>
      <c r="F1836" s="22">
        <v>4</v>
      </c>
      <c r="G1836" s="22">
        <v>50473.214</v>
      </c>
      <c r="H1836" s="22">
        <v>10</v>
      </c>
      <c r="I1836" s="22">
        <v>1</v>
      </c>
      <c r="J1836" s="23" t="s">
        <v>171</v>
      </c>
    </row>
    <row r="1837" spans="1:10" ht="30" x14ac:dyDescent="0.25">
      <c r="A1837" t="str">
        <f t="shared" si="28"/>
        <v>2008_nov_4</v>
      </c>
      <c r="C1837" s="22">
        <v>13819</v>
      </c>
      <c r="D1837" s="22">
        <v>2008</v>
      </c>
      <c r="E1837" s="23" t="s">
        <v>157</v>
      </c>
      <c r="F1837" s="22">
        <v>4</v>
      </c>
      <c r="G1837" s="22">
        <v>44723.101000000002</v>
      </c>
      <c r="H1837" s="22">
        <v>11</v>
      </c>
      <c r="I1837" s="22">
        <v>1</v>
      </c>
      <c r="J1837" s="23" t="s">
        <v>171</v>
      </c>
    </row>
    <row r="1838" spans="1:10" ht="30" x14ac:dyDescent="0.25">
      <c r="A1838" t="str">
        <f t="shared" si="28"/>
        <v>2008_dec_4</v>
      </c>
      <c r="C1838" s="22">
        <v>13820</v>
      </c>
      <c r="D1838" s="22">
        <v>2008</v>
      </c>
      <c r="E1838" s="23" t="s">
        <v>158</v>
      </c>
      <c r="F1838" s="22">
        <v>4</v>
      </c>
      <c r="G1838" s="22">
        <v>44084.2</v>
      </c>
      <c r="H1838" s="22">
        <v>12</v>
      </c>
      <c r="I1838" s="22">
        <v>1</v>
      </c>
      <c r="J1838" s="23" t="s">
        <v>171</v>
      </c>
    </row>
    <row r="1839" spans="1:10" ht="30" x14ac:dyDescent="0.25">
      <c r="A1839" t="str">
        <f t="shared" si="28"/>
        <v>2009_jan_4</v>
      </c>
      <c r="C1839" s="22">
        <v>13821</v>
      </c>
      <c r="D1839" s="22">
        <v>2009</v>
      </c>
      <c r="E1839" s="23" t="s">
        <v>146</v>
      </c>
      <c r="F1839" s="22">
        <v>4</v>
      </c>
      <c r="G1839" s="22">
        <v>41633.980000000003</v>
      </c>
      <c r="H1839" s="22">
        <v>1</v>
      </c>
      <c r="I1839" s="22">
        <v>1</v>
      </c>
      <c r="J1839" s="23" t="s">
        <v>171</v>
      </c>
    </row>
    <row r="1840" spans="1:10" ht="30" x14ac:dyDescent="0.25">
      <c r="A1840" t="str">
        <f t="shared" si="28"/>
        <v>2009_feb_4</v>
      </c>
      <c r="C1840" s="22">
        <v>13822</v>
      </c>
      <c r="D1840" s="22">
        <v>2009</v>
      </c>
      <c r="E1840" s="23" t="s">
        <v>147</v>
      </c>
      <c r="F1840" s="22">
        <v>4</v>
      </c>
      <c r="G1840" s="22">
        <v>39931.339999999997</v>
      </c>
      <c r="H1840" s="22">
        <v>2</v>
      </c>
      <c r="I1840" s="22">
        <v>1</v>
      </c>
      <c r="J1840" s="23" t="s">
        <v>171</v>
      </c>
    </row>
    <row r="1841" spans="1:10" ht="30" x14ac:dyDescent="0.25">
      <c r="A1841" t="str">
        <f t="shared" si="28"/>
        <v>2009_mrt_4</v>
      </c>
      <c r="C1841" s="22">
        <v>13823</v>
      </c>
      <c r="D1841" s="22">
        <v>2009</v>
      </c>
      <c r="E1841" s="23" t="s">
        <v>148</v>
      </c>
      <c r="F1841" s="22">
        <v>4</v>
      </c>
      <c r="G1841" s="22">
        <v>41209.142999999996</v>
      </c>
      <c r="H1841" s="22">
        <v>3</v>
      </c>
      <c r="I1841" s="22">
        <v>1</v>
      </c>
      <c r="J1841" s="23" t="s">
        <v>171</v>
      </c>
    </row>
    <row r="1842" spans="1:10" ht="30" x14ac:dyDescent="0.25">
      <c r="A1842" t="str">
        <f t="shared" si="28"/>
        <v>2009_apr_4</v>
      </c>
      <c r="C1842" s="22">
        <v>13824</v>
      </c>
      <c r="D1842" s="22">
        <v>2009</v>
      </c>
      <c r="E1842" s="23" t="s">
        <v>149</v>
      </c>
      <c r="F1842" s="22">
        <v>4</v>
      </c>
      <c r="G1842" s="22">
        <v>43445.298000000003</v>
      </c>
      <c r="H1842" s="22">
        <v>4</v>
      </c>
      <c r="I1842" s="22">
        <v>1</v>
      </c>
      <c r="J1842" s="23" t="s">
        <v>171</v>
      </c>
    </row>
    <row r="1843" spans="1:10" ht="30" x14ac:dyDescent="0.25">
      <c r="A1843" t="str">
        <f t="shared" si="28"/>
        <v>2009_mei_4</v>
      </c>
      <c r="C1843" s="22">
        <v>13825</v>
      </c>
      <c r="D1843" s="22">
        <v>2009</v>
      </c>
      <c r="E1843" s="23" t="s">
        <v>150</v>
      </c>
      <c r="F1843" s="22">
        <v>4</v>
      </c>
      <c r="G1843" s="22">
        <v>43764.749000000003</v>
      </c>
      <c r="H1843" s="22">
        <v>5</v>
      </c>
      <c r="I1843" s="22">
        <v>1</v>
      </c>
      <c r="J1843" s="23" t="s">
        <v>171</v>
      </c>
    </row>
    <row r="1844" spans="1:10" ht="30" x14ac:dyDescent="0.25">
      <c r="A1844" t="str">
        <f t="shared" si="28"/>
        <v>2009_jun_4</v>
      </c>
      <c r="C1844" s="22">
        <v>13826</v>
      </c>
      <c r="D1844" s="22">
        <v>2009</v>
      </c>
      <c r="E1844" s="23" t="s">
        <v>151</v>
      </c>
      <c r="F1844" s="22">
        <v>4</v>
      </c>
      <c r="G1844" s="22">
        <v>45362.002999999997</v>
      </c>
      <c r="H1844" s="22">
        <v>6</v>
      </c>
      <c r="I1844" s="22">
        <v>1</v>
      </c>
      <c r="J1844" s="23" t="s">
        <v>171</v>
      </c>
    </row>
    <row r="1845" spans="1:10" ht="30" x14ac:dyDescent="0.25">
      <c r="A1845" t="str">
        <f t="shared" si="28"/>
        <v>2009_jul_4</v>
      </c>
      <c r="C1845" s="22">
        <v>13827</v>
      </c>
      <c r="D1845" s="22">
        <v>2009</v>
      </c>
      <c r="E1845" s="23" t="s">
        <v>153</v>
      </c>
      <c r="F1845" s="22">
        <v>4</v>
      </c>
      <c r="G1845" s="22">
        <v>47278.707000000002</v>
      </c>
      <c r="H1845" s="22">
        <v>7</v>
      </c>
      <c r="I1845" s="22">
        <v>1</v>
      </c>
      <c r="J1845" s="23" t="s">
        <v>171</v>
      </c>
    </row>
    <row r="1846" spans="1:10" ht="30" x14ac:dyDescent="0.25">
      <c r="A1846" t="str">
        <f t="shared" si="28"/>
        <v>2009_aug_4</v>
      </c>
      <c r="C1846" s="22">
        <v>13828</v>
      </c>
      <c r="D1846" s="22">
        <v>2009</v>
      </c>
      <c r="E1846" s="23" t="s">
        <v>154</v>
      </c>
      <c r="F1846" s="22">
        <v>4</v>
      </c>
      <c r="G1846" s="22">
        <v>47278.707000000002</v>
      </c>
      <c r="H1846" s="22">
        <v>8</v>
      </c>
      <c r="I1846" s="22">
        <v>1</v>
      </c>
      <c r="J1846" s="23" t="s">
        <v>171</v>
      </c>
    </row>
    <row r="1847" spans="1:10" ht="30" x14ac:dyDescent="0.25">
      <c r="A1847" t="str">
        <f t="shared" si="28"/>
        <v>2009_sep_4</v>
      </c>
      <c r="C1847" s="22">
        <v>13829</v>
      </c>
      <c r="D1847" s="22">
        <v>2009</v>
      </c>
      <c r="E1847" s="23" t="s">
        <v>155</v>
      </c>
      <c r="F1847" s="22">
        <v>4</v>
      </c>
      <c r="G1847" s="22">
        <v>44403.650999999998</v>
      </c>
      <c r="H1847" s="22">
        <v>9</v>
      </c>
      <c r="I1847" s="22">
        <v>1</v>
      </c>
      <c r="J1847" s="23" t="s">
        <v>171</v>
      </c>
    </row>
    <row r="1848" spans="1:10" ht="30" x14ac:dyDescent="0.25">
      <c r="A1848" t="str">
        <f t="shared" si="28"/>
        <v>2009_okt_4</v>
      </c>
      <c r="C1848" s="22">
        <v>13830</v>
      </c>
      <c r="D1848" s="22">
        <v>2009</v>
      </c>
      <c r="E1848" s="23" t="s">
        <v>156</v>
      </c>
      <c r="F1848" s="22">
        <v>4</v>
      </c>
      <c r="G1848" s="22">
        <v>39931.339999999997</v>
      </c>
      <c r="H1848" s="22">
        <v>10</v>
      </c>
      <c r="I1848" s="22">
        <v>1</v>
      </c>
      <c r="J1848" s="23" t="s">
        <v>171</v>
      </c>
    </row>
    <row r="1849" spans="1:10" ht="30" x14ac:dyDescent="0.25">
      <c r="A1849" t="str">
        <f t="shared" si="28"/>
        <v>2009_nov_4</v>
      </c>
      <c r="C1849" s="22">
        <v>13831</v>
      </c>
      <c r="D1849" s="22">
        <v>2009</v>
      </c>
      <c r="E1849" s="23" t="s">
        <v>157</v>
      </c>
      <c r="F1849" s="22">
        <v>4</v>
      </c>
      <c r="G1849" s="22">
        <v>39931.339999999997</v>
      </c>
      <c r="H1849" s="22">
        <v>11</v>
      </c>
      <c r="I1849" s="22">
        <v>1</v>
      </c>
      <c r="J1849" s="23" t="s">
        <v>171</v>
      </c>
    </row>
    <row r="1850" spans="1:10" ht="30" x14ac:dyDescent="0.25">
      <c r="A1850" t="str">
        <f t="shared" si="28"/>
        <v>2009_dec_4</v>
      </c>
      <c r="C1850" s="22">
        <v>13832</v>
      </c>
      <c r="D1850" s="22">
        <v>2009</v>
      </c>
      <c r="E1850" s="23" t="s">
        <v>158</v>
      </c>
      <c r="F1850" s="22">
        <v>4</v>
      </c>
      <c r="G1850" s="22">
        <v>38653.536999999997</v>
      </c>
      <c r="H1850" s="22">
        <v>12</v>
      </c>
      <c r="I1850" s="22">
        <v>1</v>
      </c>
      <c r="J1850" s="23" t="s">
        <v>171</v>
      </c>
    </row>
    <row r="1851" spans="1:10" ht="30" x14ac:dyDescent="0.25">
      <c r="A1851" t="str">
        <f t="shared" si="28"/>
        <v>2010_jan_4</v>
      </c>
      <c r="C1851" s="22">
        <v>13833</v>
      </c>
      <c r="D1851" s="22">
        <v>2010</v>
      </c>
      <c r="E1851" s="23" t="s">
        <v>146</v>
      </c>
      <c r="F1851" s="22">
        <v>4</v>
      </c>
      <c r="G1851" s="22">
        <v>39052.027999999998</v>
      </c>
      <c r="H1851" s="22">
        <v>1</v>
      </c>
      <c r="I1851" s="22">
        <v>1</v>
      </c>
      <c r="J1851" s="23" t="s">
        <v>171</v>
      </c>
    </row>
    <row r="1852" spans="1:10" ht="30" x14ac:dyDescent="0.25">
      <c r="A1852" t="str">
        <f t="shared" si="28"/>
        <v>2010_feb_4</v>
      </c>
      <c r="C1852" s="22">
        <v>13834</v>
      </c>
      <c r="D1852" s="22">
        <v>2010</v>
      </c>
      <c r="E1852" s="23" t="s">
        <v>147</v>
      </c>
      <c r="F1852" s="22">
        <v>4</v>
      </c>
      <c r="G1852" s="22">
        <v>41209.142999999996</v>
      </c>
      <c r="H1852" s="22">
        <v>2</v>
      </c>
      <c r="I1852" s="22">
        <v>1</v>
      </c>
      <c r="J1852" s="23" t="s">
        <v>171</v>
      </c>
    </row>
    <row r="1853" spans="1:10" ht="30" x14ac:dyDescent="0.25">
      <c r="A1853" t="str">
        <f t="shared" si="28"/>
        <v>2010_mrt_4</v>
      </c>
      <c r="C1853" s="22">
        <v>13835</v>
      </c>
      <c r="D1853" s="22">
        <v>2010</v>
      </c>
      <c r="E1853" s="23" t="s">
        <v>148</v>
      </c>
      <c r="F1853" s="22">
        <v>4</v>
      </c>
      <c r="G1853" s="22">
        <v>39292.438999999998</v>
      </c>
      <c r="H1853" s="22">
        <v>3</v>
      </c>
      <c r="I1853" s="22">
        <v>1</v>
      </c>
      <c r="J1853" s="23" t="s">
        <v>171</v>
      </c>
    </row>
    <row r="1854" spans="1:10" ht="30" x14ac:dyDescent="0.25">
      <c r="A1854" t="str">
        <f t="shared" si="28"/>
        <v>2010_apr_4</v>
      </c>
      <c r="C1854" s="22">
        <v>13836</v>
      </c>
      <c r="D1854" s="22">
        <v>2010</v>
      </c>
      <c r="E1854" s="23" t="s">
        <v>149</v>
      </c>
      <c r="F1854" s="22">
        <v>4</v>
      </c>
      <c r="G1854" s="22">
        <v>39611.89</v>
      </c>
      <c r="H1854" s="22">
        <v>4</v>
      </c>
      <c r="I1854" s="22">
        <v>1</v>
      </c>
      <c r="J1854" s="23" t="s">
        <v>171</v>
      </c>
    </row>
    <row r="1855" spans="1:10" ht="30" x14ac:dyDescent="0.25">
      <c r="A1855" t="str">
        <f t="shared" si="28"/>
        <v>2010_mei_4</v>
      </c>
      <c r="C1855" s="22">
        <v>13837</v>
      </c>
      <c r="D1855" s="22">
        <v>2010</v>
      </c>
      <c r="E1855" s="23" t="s">
        <v>150</v>
      </c>
      <c r="F1855" s="22">
        <v>4</v>
      </c>
      <c r="G1855" s="22">
        <v>41848.044999999998</v>
      </c>
      <c r="H1855" s="22">
        <v>5</v>
      </c>
      <c r="I1855" s="22">
        <v>1</v>
      </c>
      <c r="J1855" s="23" t="s">
        <v>171</v>
      </c>
    </row>
    <row r="1856" spans="1:10" ht="30" x14ac:dyDescent="0.25">
      <c r="A1856" t="str">
        <f t="shared" si="28"/>
        <v>2010_jun_4</v>
      </c>
      <c r="C1856" s="22">
        <v>13838</v>
      </c>
      <c r="D1856" s="22">
        <v>2010</v>
      </c>
      <c r="E1856" s="23" t="s">
        <v>151</v>
      </c>
      <c r="F1856" s="22">
        <v>4</v>
      </c>
      <c r="G1856" s="22">
        <v>45681.453000000001</v>
      </c>
      <c r="H1856" s="22">
        <v>6</v>
      </c>
      <c r="I1856" s="22">
        <v>1</v>
      </c>
      <c r="J1856" s="23" t="s">
        <v>171</v>
      </c>
    </row>
    <row r="1857" spans="1:10" ht="30" x14ac:dyDescent="0.25">
      <c r="A1857" t="str">
        <f t="shared" si="28"/>
        <v>2010_jul_4</v>
      </c>
      <c r="C1857" s="22">
        <v>13839</v>
      </c>
      <c r="D1857" s="22">
        <v>2010</v>
      </c>
      <c r="E1857" s="23" t="s">
        <v>153</v>
      </c>
      <c r="F1857" s="22">
        <v>4</v>
      </c>
      <c r="G1857" s="22">
        <v>43445.298000000003</v>
      </c>
      <c r="H1857" s="22">
        <v>7</v>
      </c>
      <c r="I1857" s="22">
        <v>1</v>
      </c>
      <c r="J1857" s="23" t="s">
        <v>171</v>
      </c>
    </row>
    <row r="1858" spans="1:10" ht="30" x14ac:dyDescent="0.25">
      <c r="A1858" t="str">
        <f t="shared" si="28"/>
        <v>2010_aug_4</v>
      </c>
      <c r="C1858" s="22">
        <v>13840</v>
      </c>
      <c r="D1858" s="22">
        <v>2010</v>
      </c>
      <c r="E1858" s="23" t="s">
        <v>154</v>
      </c>
      <c r="F1858" s="22">
        <v>4</v>
      </c>
      <c r="G1858" s="22">
        <v>44723.101000000002</v>
      </c>
      <c r="H1858" s="22">
        <v>8</v>
      </c>
      <c r="I1858" s="22">
        <v>1</v>
      </c>
      <c r="J1858" s="23" t="s">
        <v>171</v>
      </c>
    </row>
    <row r="1859" spans="1:10" ht="30" x14ac:dyDescent="0.25">
      <c r="A1859" t="str">
        <f t="shared" si="28"/>
        <v>2010_sep_4</v>
      </c>
      <c r="C1859" s="22">
        <v>13841</v>
      </c>
      <c r="D1859" s="22">
        <v>2010</v>
      </c>
      <c r="E1859" s="23" t="s">
        <v>155</v>
      </c>
      <c r="F1859" s="22">
        <v>4</v>
      </c>
      <c r="G1859" s="22">
        <v>40570.241999999998</v>
      </c>
      <c r="H1859" s="22">
        <v>9</v>
      </c>
      <c r="I1859" s="22">
        <v>1</v>
      </c>
      <c r="J1859" s="23" t="s">
        <v>171</v>
      </c>
    </row>
    <row r="1860" spans="1:10" ht="30" x14ac:dyDescent="0.25">
      <c r="A1860" t="str">
        <f t="shared" si="28"/>
        <v>2010_okt_4</v>
      </c>
      <c r="C1860" s="22">
        <v>13842</v>
      </c>
      <c r="D1860" s="22">
        <v>2010</v>
      </c>
      <c r="E1860" s="23" t="s">
        <v>156</v>
      </c>
      <c r="F1860" s="22">
        <v>4</v>
      </c>
      <c r="G1860" s="22">
        <v>40889.692999999999</v>
      </c>
      <c r="H1860" s="22">
        <v>10</v>
      </c>
      <c r="I1860" s="22">
        <v>1</v>
      </c>
      <c r="J1860" s="23" t="s">
        <v>171</v>
      </c>
    </row>
    <row r="1861" spans="1:10" ht="30" x14ac:dyDescent="0.25">
      <c r="A1861" t="str">
        <f t="shared" ref="A1861:A1924" si="29">D1861&amp;A$2&amp;E1861&amp;A$2&amp;F1861</f>
        <v>2010_nov_4</v>
      </c>
      <c r="C1861" s="22">
        <v>13843</v>
      </c>
      <c r="D1861" s="22">
        <v>2010</v>
      </c>
      <c r="E1861" s="23" t="s">
        <v>157</v>
      </c>
      <c r="F1861" s="22">
        <v>4</v>
      </c>
      <c r="G1861" s="22">
        <v>41209.142999999996</v>
      </c>
      <c r="H1861" s="22">
        <v>11</v>
      </c>
      <c r="I1861" s="22">
        <v>1</v>
      </c>
      <c r="J1861" s="23" t="s">
        <v>171</v>
      </c>
    </row>
    <row r="1862" spans="1:10" ht="30" x14ac:dyDescent="0.25">
      <c r="A1862" t="str">
        <f t="shared" si="29"/>
        <v>2010_dec_4</v>
      </c>
      <c r="C1862" s="22">
        <v>13844</v>
      </c>
      <c r="D1862" s="22">
        <v>2010</v>
      </c>
      <c r="E1862" s="23" t="s">
        <v>158</v>
      </c>
      <c r="F1862" s="22">
        <v>4</v>
      </c>
      <c r="G1862" s="22">
        <v>42806.396999999997</v>
      </c>
      <c r="H1862" s="22">
        <v>12</v>
      </c>
      <c r="I1862" s="22">
        <v>1</v>
      </c>
      <c r="J1862" s="23" t="s">
        <v>171</v>
      </c>
    </row>
    <row r="1863" spans="1:10" ht="30" x14ac:dyDescent="0.25">
      <c r="A1863" t="str">
        <f t="shared" si="29"/>
        <v>2011_jan_4</v>
      </c>
      <c r="C1863" s="22">
        <v>13845</v>
      </c>
      <c r="D1863" s="22">
        <v>2011</v>
      </c>
      <c r="E1863" s="23" t="s">
        <v>146</v>
      </c>
      <c r="F1863" s="22">
        <v>4</v>
      </c>
      <c r="G1863" s="22">
        <v>39697.516000000003</v>
      </c>
      <c r="H1863" s="22">
        <v>1</v>
      </c>
      <c r="I1863" s="22">
        <v>1</v>
      </c>
      <c r="J1863" s="23" t="s">
        <v>171</v>
      </c>
    </row>
    <row r="1864" spans="1:10" ht="30" x14ac:dyDescent="0.25">
      <c r="A1864" t="str">
        <f t="shared" si="29"/>
        <v>2011_feb_4</v>
      </c>
      <c r="C1864" s="22">
        <v>13846</v>
      </c>
      <c r="D1864" s="22">
        <v>2011</v>
      </c>
      <c r="E1864" s="23" t="s">
        <v>147</v>
      </c>
      <c r="F1864" s="22">
        <v>4</v>
      </c>
      <c r="G1864" s="22">
        <v>43445.298000000003</v>
      </c>
      <c r="H1864" s="22">
        <v>2</v>
      </c>
      <c r="I1864" s="22">
        <v>1</v>
      </c>
      <c r="J1864" s="23" t="s">
        <v>171</v>
      </c>
    </row>
    <row r="1865" spans="1:10" ht="30" x14ac:dyDescent="0.25">
      <c r="A1865" t="str">
        <f t="shared" si="29"/>
        <v>2011_mrt_4</v>
      </c>
      <c r="C1865" s="22">
        <v>13847</v>
      </c>
      <c r="D1865" s="22">
        <v>2011</v>
      </c>
      <c r="E1865" s="23" t="s">
        <v>148</v>
      </c>
      <c r="F1865" s="22">
        <v>4</v>
      </c>
      <c r="G1865" s="22">
        <v>45362.002999999997</v>
      </c>
      <c r="H1865" s="22">
        <v>3</v>
      </c>
      <c r="I1865" s="22">
        <v>1</v>
      </c>
      <c r="J1865" s="23" t="s">
        <v>171</v>
      </c>
    </row>
    <row r="1866" spans="1:10" ht="30" x14ac:dyDescent="0.25">
      <c r="A1866" t="str">
        <f t="shared" si="29"/>
        <v>2011_apr_4</v>
      </c>
      <c r="C1866" s="22">
        <v>13848</v>
      </c>
      <c r="D1866" s="22">
        <v>2011</v>
      </c>
      <c r="E1866" s="23" t="s">
        <v>149</v>
      </c>
      <c r="F1866" s="22">
        <v>4</v>
      </c>
      <c r="G1866" s="22">
        <v>47917.608999999997</v>
      </c>
      <c r="H1866" s="22">
        <v>4</v>
      </c>
      <c r="I1866" s="22">
        <v>1</v>
      </c>
      <c r="J1866" s="23" t="s">
        <v>171</v>
      </c>
    </row>
    <row r="1867" spans="1:10" ht="30" x14ac:dyDescent="0.25">
      <c r="A1867" t="str">
        <f t="shared" si="29"/>
        <v>2011_mei_4</v>
      </c>
      <c r="C1867" s="22">
        <v>13849</v>
      </c>
      <c r="D1867" s="22">
        <v>2011</v>
      </c>
      <c r="E1867" s="23" t="s">
        <v>150</v>
      </c>
      <c r="F1867" s="22">
        <v>4</v>
      </c>
      <c r="G1867" s="22">
        <v>48875.961000000003</v>
      </c>
      <c r="H1867" s="22">
        <v>5</v>
      </c>
      <c r="I1867" s="22">
        <v>1</v>
      </c>
      <c r="J1867" s="23" t="s">
        <v>171</v>
      </c>
    </row>
    <row r="1868" spans="1:10" ht="30" x14ac:dyDescent="0.25">
      <c r="A1868" t="str">
        <f t="shared" si="29"/>
        <v>2011_jun_4</v>
      </c>
      <c r="C1868" s="22">
        <v>13850</v>
      </c>
      <c r="D1868" s="22">
        <v>2011</v>
      </c>
      <c r="E1868" s="23" t="s">
        <v>151</v>
      </c>
      <c r="F1868" s="22">
        <v>4</v>
      </c>
      <c r="G1868" s="22">
        <v>48237.059000000001</v>
      </c>
      <c r="H1868" s="22">
        <v>6</v>
      </c>
      <c r="I1868" s="22">
        <v>1</v>
      </c>
      <c r="J1868" s="23" t="s">
        <v>171</v>
      </c>
    </row>
    <row r="1869" spans="1:10" ht="30" x14ac:dyDescent="0.25">
      <c r="A1869" t="str">
        <f t="shared" si="29"/>
        <v>2011_jul_4</v>
      </c>
      <c r="C1869" s="22">
        <v>13851</v>
      </c>
      <c r="D1869" s="22">
        <v>2011</v>
      </c>
      <c r="E1869" s="23" t="s">
        <v>153</v>
      </c>
      <c r="F1869" s="22">
        <v>4</v>
      </c>
      <c r="G1869" s="22">
        <v>48237.059000000001</v>
      </c>
      <c r="H1869" s="22">
        <v>7</v>
      </c>
      <c r="I1869" s="22">
        <v>1</v>
      </c>
      <c r="J1869" s="23" t="s">
        <v>171</v>
      </c>
    </row>
    <row r="1870" spans="1:10" ht="30" x14ac:dyDescent="0.25">
      <c r="A1870" t="str">
        <f t="shared" si="29"/>
        <v>2011_aug_4</v>
      </c>
      <c r="C1870" s="22">
        <v>13852</v>
      </c>
      <c r="D1870" s="22">
        <v>2011</v>
      </c>
      <c r="E1870" s="23" t="s">
        <v>154</v>
      </c>
      <c r="F1870" s="22">
        <v>4</v>
      </c>
      <c r="G1870" s="22">
        <v>46959.256000000001</v>
      </c>
      <c r="H1870" s="22">
        <v>8</v>
      </c>
      <c r="I1870" s="22">
        <v>1</v>
      </c>
      <c r="J1870" s="23" t="s">
        <v>171</v>
      </c>
    </row>
    <row r="1871" spans="1:10" ht="30" x14ac:dyDescent="0.25">
      <c r="A1871" t="str">
        <f t="shared" si="29"/>
        <v>2011_sep_4</v>
      </c>
      <c r="C1871" s="22">
        <v>13853</v>
      </c>
      <c r="D1871" s="22">
        <v>2011</v>
      </c>
      <c r="E1871" s="23" t="s">
        <v>155</v>
      </c>
      <c r="F1871" s="22">
        <v>4</v>
      </c>
      <c r="G1871" s="22">
        <v>46959.256000000001</v>
      </c>
      <c r="H1871" s="22">
        <v>9</v>
      </c>
      <c r="I1871" s="22">
        <v>1</v>
      </c>
      <c r="J1871" s="23" t="s">
        <v>171</v>
      </c>
    </row>
    <row r="1872" spans="1:10" ht="30" x14ac:dyDescent="0.25">
      <c r="A1872" t="str">
        <f t="shared" si="29"/>
        <v>2011_okt_4</v>
      </c>
      <c r="C1872" s="22">
        <v>13854</v>
      </c>
      <c r="D1872" s="22">
        <v>2011</v>
      </c>
      <c r="E1872" s="23" t="s">
        <v>156</v>
      </c>
      <c r="F1872" s="22">
        <v>4</v>
      </c>
      <c r="G1872" s="22">
        <v>47917.608999999997</v>
      </c>
      <c r="H1872" s="22">
        <v>10</v>
      </c>
      <c r="I1872" s="22">
        <v>1</v>
      </c>
      <c r="J1872" s="23" t="s">
        <v>171</v>
      </c>
    </row>
    <row r="1873" spans="1:10" ht="30" x14ac:dyDescent="0.25">
      <c r="A1873" t="str">
        <f t="shared" si="29"/>
        <v>2011_nov_4</v>
      </c>
      <c r="C1873" s="22">
        <v>13855</v>
      </c>
      <c r="D1873" s="22">
        <v>2011</v>
      </c>
      <c r="E1873" s="23" t="s">
        <v>157</v>
      </c>
      <c r="F1873" s="22">
        <v>4</v>
      </c>
      <c r="G1873" s="22">
        <v>50153.764000000003</v>
      </c>
      <c r="H1873" s="22">
        <v>11</v>
      </c>
      <c r="I1873" s="22">
        <v>1</v>
      </c>
      <c r="J1873" s="23" t="s">
        <v>171</v>
      </c>
    </row>
    <row r="1874" spans="1:10" ht="30" x14ac:dyDescent="0.25">
      <c r="A1874" t="str">
        <f t="shared" si="29"/>
        <v>2011_dec_4</v>
      </c>
      <c r="C1874" s="22">
        <v>13856</v>
      </c>
      <c r="D1874" s="22">
        <v>2011</v>
      </c>
      <c r="E1874" s="23" t="s">
        <v>158</v>
      </c>
      <c r="F1874" s="22">
        <v>4</v>
      </c>
      <c r="G1874" s="22">
        <v>49834.313000000002</v>
      </c>
      <c r="H1874" s="22">
        <v>12</v>
      </c>
      <c r="I1874" s="22">
        <v>1</v>
      </c>
      <c r="J1874" s="23" t="s">
        <v>171</v>
      </c>
    </row>
    <row r="1875" spans="1:10" ht="30" x14ac:dyDescent="0.25">
      <c r="A1875" t="str">
        <f t="shared" si="29"/>
        <v>2012_jan_4</v>
      </c>
      <c r="C1875" s="22">
        <v>13857</v>
      </c>
      <c r="D1875" s="22">
        <v>2012</v>
      </c>
      <c r="E1875" s="23" t="s">
        <v>146</v>
      </c>
      <c r="F1875" s="22">
        <v>4</v>
      </c>
      <c r="G1875" s="22">
        <v>46592.095999999998</v>
      </c>
      <c r="H1875" s="22">
        <v>1</v>
      </c>
      <c r="I1875" s="22">
        <v>1</v>
      </c>
      <c r="J1875" s="23" t="s">
        <v>171</v>
      </c>
    </row>
    <row r="1876" spans="1:10" ht="30" x14ac:dyDescent="0.25">
      <c r="A1876" t="str">
        <f t="shared" si="29"/>
        <v>2012_okt_4</v>
      </c>
      <c r="C1876" s="22">
        <v>13865</v>
      </c>
      <c r="D1876" s="22">
        <v>2012</v>
      </c>
      <c r="E1876" s="23" t="s">
        <v>156</v>
      </c>
      <c r="F1876" s="22">
        <v>4</v>
      </c>
      <c r="G1876" s="22">
        <v>0</v>
      </c>
      <c r="H1876" s="22">
        <v>10</v>
      </c>
      <c r="I1876" s="22">
        <v>1</v>
      </c>
      <c r="J1876" s="23" t="s">
        <v>171</v>
      </c>
    </row>
    <row r="1877" spans="1:10" ht="30" x14ac:dyDescent="0.25">
      <c r="A1877" t="str">
        <f t="shared" si="29"/>
        <v>2012_nov_4</v>
      </c>
      <c r="C1877" s="22">
        <v>13866</v>
      </c>
      <c r="D1877" s="22">
        <v>2012</v>
      </c>
      <c r="E1877" s="23" t="s">
        <v>157</v>
      </c>
      <c r="F1877" s="22">
        <v>4</v>
      </c>
      <c r="G1877" s="22">
        <v>0</v>
      </c>
      <c r="H1877" s="22">
        <v>11</v>
      </c>
      <c r="I1877" s="22">
        <v>1</v>
      </c>
      <c r="J1877" s="23" t="s">
        <v>171</v>
      </c>
    </row>
    <row r="1878" spans="1:10" ht="30" x14ac:dyDescent="0.25">
      <c r="A1878" t="str">
        <f t="shared" si="29"/>
        <v>2006_jan_5</v>
      </c>
      <c r="C1878" s="22">
        <v>13867</v>
      </c>
      <c r="D1878" s="22">
        <v>2006</v>
      </c>
      <c r="E1878" s="23" t="s">
        <v>146</v>
      </c>
      <c r="F1878" s="22">
        <v>5</v>
      </c>
      <c r="G1878" s="22">
        <v>16755.344000000001</v>
      </c>
      <c r="H1878" s="22">
        <v>1</v>
      </c>
      <c r="I1878" s="22">
        <v>1</v>
      </c>
      <c r="J1878" s="23" t="s">
        <v>171</v>
      </c>
    </row>
    <row r="1879" spans="1:10" ht="30" x14ac:dyDescent="0.25">
      <c r="A1879" t="str">
        <f t="shared" si="29"/>
        <v>2006_feb_5</v>
      </c>
      <c r="C1879" s="22">
        <v>13868</v>
      </c>
      <c r="D1879" s="22">
        <v>2006</v>
      </c>
      <c r="E1879" s="23" t="s">
        <v>147</v>
      </c>
      <c r="F1879" s="22">
        <v>5</v>
      </c>
      <c r="G1879" s="22">
        <v>18406.21</v>
      </c>
      <c r="H1879" s="22">
        <v>2</v>
      </c>
      <c r="I1879" s="22">
        <v>1</v>
      </c>
      <c r="J1879" s="23" t="s">
        <v>171</v>
      </c>
    </row>
    <row r="1880" spans="1:10" ht="30" x14ac:dyDescent="0.25">
      <c r="A1880" t="str">
        <f t="shared" si="29"/>
        <v>2006_mrt_5</v>
      </c>
      <c r="C1880" s="22">
        <v>13869</v>
      </c>
      <c r="D1880" s="22">
        <v>2006</v>
      </c>
      <c r="E1880" s="23" t="s">
        <v>148</v>
      </c>
      <c r="F1880" s="22">
        <v>5</v>
      </c>
      <c r="G1880" s="22">
        <v>18975.473999999998</v>
      </c>
      <c r="H1880" s="22">
        <v>3</v>
      </c>
      <c r="I1880" s="22">
        <v>1</v>
      </c>
      <c r="J1880" s="23" t="s">
        <v>171</v>
      </c>
    </row>
    <row r="1881" spans="1:10" ht="30" x14ac:dyDescent="0.25">
      <c r="A1881" t="str">
        <f t="shared" si="29"/>
        <v>2006_apr_5</v>
      </c>
      <c r="C1881" s="22">
        <v>13870</v>
      </c>
      <c r="D1881" s="22">
        <v>2006</v>
      </c>
      <c r="E1881" s="23" t="s">
        <v>149</v>
      </c>
      <c r="F1881" s="22">
        <v>5</v>
      </c>
      <c r="G1881" s="22">
        <v>17742.067999999999</v>
      </c>
      <c r="H1881" s="22">
        <v>4</v>
      </c>
      <c r="I1881" s="22">
        <v>1</v>
      </c>
      <c r="J1881" s="23" t="s">
        <v>171</v>
      </c>
    </row>
    <row r="1882" spans="1:10" ht="30" x14ac:dyDescent="0.25">
      <c r="A1882" t="str">
        <f t="shared" si="29"/>
        <v>2006_mei_5</v>
      </c>
      <c r="C1882" s="22">
        <v>13871</v>
      </c>
      <c r="D1882" s="22">
        <v>2006</v>
      </c>
      <c r="E1882" s="23" t="s">
        <v>150</v>
      </c>
      <c r="F1882" s="22">
        <v>5</v>
      </c>
      <c r="G1882" s="22">
        <v>16831.245999999999</v>
      </c>
      <c r="H1882" s="22">
        <v>5</v>
      </c>
      <c r="I1882" s="22">
        <v>1</v>
      </c>
      <c r="J1882" s="23" t="s">
        <v>171</v>
      </c>
    </row>
    <row r="1883" spans="1:10" ht="30" x14ac:dyDescent="0.25">
      <c r="A1883" t="str">
        <f t="shared" si="29"/>
        <v>2006_jun_5</v>
      </c>
      <c r="C1883" s="22">
        <v>13872</v>
      </c>
      <c r="D1883" s="22">
        <v>2006</v>
      </c>
      <c r="E1883" s="23" t="s">
        <v>151</v>
      </c>
      <c r="F1883" s="22">
        <v>5</v>
      </c>
      <c r="G1883" s="22">
        <v>16565.589</v>
      </c>
      <c r="H1883" s="22">
        <v>6</v>
      </c>
      <c r="I1883" s="22">
        <v>1</v>
      </c>
      <c r="J1883" s="23" t="s">
        <v>171</v>
      </c>
    </row>
    <row r="1884" spans="1:10" ht="30" x14ac:dyDescent="0.25">
      <c r="A1884" t="str">
        <f t="shared" si="29"/>
        <v>2006_jul_5</v>
      </c>
      <c r="C1884" s="22">
        <v>13873</v>
      </c>
      <c r="D1884" s="22">
        <v>2006</v>
      </c>
      <c r="E1884" s="23" t="s">
        <v>153</v>
      </c>
      <c r="F1884" s="22">
        <v>5</v>
      </c>
      <c r="G1884" s="22">
        <v>15389.109</v>
      </c>
      <c r="H1884" s="22">
        <v>7</v>
      </c>
      <c r="I1884" s="22">
        <v>1</v>
      </c>
      <c r="J1884" s="23" t="s">
        <v>171</v>
      </c>
    </row>
    <row r="1885" spans="1:10" ht="30" x14ac:dyDescent="0.25">
      <c r="A1885" t="str">
        <f t="shared" si="29"/>
        <v>2006_aug_5</v>
      </c>
      <c r="C1885" s="22">
        <v>13874</v>
      </c>
      <c r="D1885" s="22">
        <v>2006</v>
      </c>
      <c r="E1885" s="23" t="s">
        <v>154</v>
      </c>
      <c r="F1885" s="22">
        <v>5</v>
      </c>
      <c r="G1885" s="22">
        <v>14592.14</v>
      </c>
      <c r="H1885" s="22">
        <v>8</v>
      </c>
      <c r="I1885" s="22">
        <v>1</v>
      </c>
      <c r="J1885" s="23" t="s">
        <v>171</v>
      </c>
    </row>
    <row r="1886" spans="1:10" ht="30" x14ac:dyDescent="0.25">
      <c r="A1886" t="str">
        <f t="shared" si="29"/>
        <v>2006_sep_5</v>
      </c>
      <c r="C1886" s="22">
        <v>13875</v>
      </c>
      <c r="D1886" s="22">
        <v>2006</v>
      </c>
      <c r="E1886" s="23" t="s">
        <v>155</v>
      </c>
      <c r="F1886" s="22">
        <v>5</v>
      </c>
      <c r="G1886" s="22">
        <v>15389.109</v>
      </c>
      <c r="H1886" s="22">
        <v>9</v>
      </c>
      <c r="I1886" s="22">
        <v>1</v>
      </c>
      <c r="J1886" s="23" t="s">
        <v>171</v>
      </c>
    </row>
    <row r="1887" spans="1:10" ht="30" x14ac:dyDescent="0.25">
      <c r="A1887" t="str">
        <f t="shared" si="29"/>
        <v>2006_okt_5</v>
      </c>
      <c r="C1887" s="22">
        <v>13876</v>
      </c>
      <c r="D1887" s="22">
        <v>2006</v>
      </c>
      <c r="E1887" s="23" t="s">
        <v>156</v>
      </c>
      <c r="F1887" s="22">
        <v>5</v>
      </c>
      <c r="G1887" s="22">
        <v>14231.606</v>
      </c>
      <c r="H1887" s="22">
        <v>10</v>
      </c>
      <c r="I1887" s="22">
        <v>1</v>
      </c>
      <c r="J1887" s="23" t="s">
        <v>171</v>
      </c>
    </row>
    <row r="1888" spans="1:10" ht="30" x14ac:dyDescent="0.25">
      <c r="A1888" t="str">
        <f t="shared" si="29"/>
        <v>2006_nov_5</v>
      </c>
      <c r="C1888" s="22">
        <v>13877</v>
      </c>
      <c r="D1888" s="22">
        <v>2006</v>
      </c>
      <c r="E1888" s="23" t="s">
        <v>157</v>
      </c>
      <c r="F1888" s="22">
        <v>5</v>
      </c>
      <c r="G1888" s="22">
        <v>14668.040999999999</v>
      </c>
      <c r="H1888" s="22">
        <v>11</v>
      </c>
      <c r="I1888" s="22">
        <v>1</v>
      </c>
      <c r="J1888" s="23" t="s">
        <v>171</v>
      </c>
    </row>
    <row r="1889" spans="1:10" ht="30" x14ac:dyDescent="0.25">
      <c r="A1889" t="str">
        <f t="shared" si="29"/>
        <v>2006_dec_5</v>
      </c>
      <c r="C1889" s="22">
        <v>13878</v>
      </c>
      <c r="D1889" s="22">
        <v>2006</v>
      </c>
      <c r="E1889" s="23" t="s">
        <v>158</v>
      </c>
      <c r="F1889" s="22">
        <v>5</v>
      </c>
      <c r="G1889" s="22">
        <v>16110.178</v>
      </c>
      <c r="H1889" s="22">
        <v>12</v>
      </c>
      <c r="I1889" s="22">
        <v>1</v>
      </c>
      <c r="J1889" s="23" t="s">
        <v>171</v>
      </c>
    </row>
    <row r="1890" spans="1:10" ht="30" x14ac:dyDescent="0.25">
      <c r="A1890" t="str">
        <f t="shared" si="29"/>
        <v>2007_jan_5</v>
      </c>
      <c r="C1890" s="22">
        <v>13879</v>
      </c>
      <c r="D1890" s="22">
        <v>2007</v>
      </c>
      <c r="E1890" s="23" t="s">
        <v>146</v>
      </c>
      <c r="F1890" s="22">
        <v>5</v>
      </c>
      <c r="G1890" s="22">
        <v>15578.864</v>
      </c>
      <c r="H1890" s="22">
        <v>1</v>
      </c>
      <c r="I1890" s="22">
        <v>1</v>
      </c>
      <c r="J1890" s="23" t="s">
        <v>171</v>
      </c>
    </row>
    <row r="1891" spans="1:10" ht="30" x14ac:dyDescent="0.25">
      <c r="A1891" t="str">
        <f t="shared" si="29"/>
        <v>2007_feb_5</v>
      </c>
      <c r="C1891" s="22">
        <v>13880</v>
      </c>
      <c r="D1891" s="22">
        <v>2007</v>
      </c>
      <c r="E1891" s="23" t="s">
        <v>147</v>
      </c>
      <c r="F1891" s="22">
        <v>5</v>
      </c>
      <c r="G1891" s="22">
        <v>16926.123</v>
      </c>
      <c r="H1891" s="22">
        <v>2</v>
      </c>
      <c r="I1891" s="22">
        <v>1</v>
      </c>
      <c r="J1891" s="23" t="s">
        <v>171</v>
      </c>
    </row>
    <row r="1892" spans="1:10" ht="30" x14ac:dyDescent="0.25">
      <c r="A1892" t="str">
        <f t="shared" si="29"/>
        <v>2007_mrt_5</v>
      </c>
      <c r="C1892" s="22">
        <v>13881</v>
      </c>
      <c r="D1892" s="22">
        <v>2007</v>
      </c>
      <c r="E1892" s="23" t="s">
        <v>148</v>
      </c>
      <c r="F1892" s="22">
        <v>5</v>
      </c>
      <c r="G1892" s="22">
        <v>15218.33</v>
      </c>
      <c r="H1892" s="22">
        <v>3</v>
      </c>
      <c r="I1892" s="22">
        <v>1</v>
      </c>
      <c r="J1892" s="23" t="s">
        <v>171</v>
      </c>
    </row>
    <row r="1893" spans="1:10" ht="30" x14ac:dyDescent="0.25">
      <c r="A1893" t="str">
        <f t="shared" si="29"/>
        <v>2007_apr_5</v>
      </c>
      <c r="C1893" s="22">
        <v>13882</v>
      </c>
      <c r="D1893" s="22">
        <v>2007</v>
      </c>
      <c r="E1893" s="23" t="s">
        <v>149</v>
      </c>
      <c r="F1893" s="22">
        <v>5</v>
      </c>
      <c r="G1893" s="22">
        <v>14041.851000000001</v>
      </c>
      <c r="H1893" s="22">
        <v>4</v>
      </c>
      <c r="I1893" s="22">
        <v>1</v>
      </c>
      <c r="J1893" s="23" t="s">
        <v>171</v>
      </c>
    </row>
    <row r="1894" spans="1:10" ht="30" x14ac:dyDescent="0.25">
      <c r="A1894" t="str">
        <f t="shared" si="29"/>
        <v>2007_mei_5</v>
      </c>
      <c r="C1894" s="22">
        <v>13883</v>
      </c>
      <c r="D1894" s="22">
        <v>2007</v>
      </c>
      <c r="E1894" s="23" t="s">
        <v>150</v>
      </c>
      <c r="F1894" s="22">
        <v>5</v>
      </c>
      <c r="G1894" s="22">
        <v>12428.934999999999</v>
      </c>
      <c r="H1894" s="22">
        <v>5</v>
      </c>
      <c r="I1894" s="22">
        <v>1</v>
      </c>
      <c r="J1894" s="23" t="s">
        <v>171</v>
      </c>
    </row>
    <row r="1895" spans="1:10" ht="30" x14ac:dyDescent="0.25">
      <c r="A1895" t="str">
        <f t="shared" si="29"/>
        <v>2007_jun_5</v>
      </c>
      <c r="C1895" s="22">
        <v>13884</v>
      </c>
      <c r="D1895" s="22">
        <v>2007</v>
      </c>
      <c r="E1895" s="23" t="s">
        <v>151</v>
      </c>
      <c r="F1895" s="22">
        <v>5</v>
      </c>
      <c r="G1895" s="22">
        <v>10721.143</v>
      </c>
      <c r="H1895" s="22">
        <v>6</v>
      </c>
      <c r="I1895" s="22">
        <v>1</v>
      </c>
      <c r="J1895" s="23" t="s">
        <v>171</v>
      </c>
    </row>
    <row r="1896" spans="1:10" ht="30" x14ac:dyDescent="0.25">
      <c r="A1896" t="str">
        <f t="shared" si="29"/>
        <v>2007_jul_5</v>
      </c>
      <c r="C1896" s="22">
        <v>13885</v>
      </c>
      <c r="D1896" s="22">
        <v>2007</v>
      </c>
      <c r="E1896" s="23" t="s">
        <v>153</v>
      </c>
      <c r="F1896" s="22">
        <v>5</v>
      </c>
      <c r="G1896" s="22">
        <v>9544.6630000000005</v>
      </c>
      <c r="H1896" s="22">
        <v>7</v>
      </c>
      <c r="I1896" s="22">
        <v>1</v>
      </c>
      <c r="J1896" s="23" t="s">
        <v>171</v>
      </c>
    </row>
    <row r="1897" spans="1:10" ht="30" x14ac:dyDescent="0.25">
      <c r="A1897" t="str">
        <f t="shared" si="29"/>
        <v>2007_aug_5</v>
      </c>
      <c r="C1897" s="22">
        <v>13886</v>
      </c>
      <c r="D1897" s="22">
        <v>2007</v>
      </c>
      <c r="E1897" s="23" t="s">
        <v>154</v>
      </c>
      <c r="F1897" s="22">
        <v>5</v>
      </c>
      <c r="G1897" s="22">
        <v>9279.0069999999996</v>
      </c>
      <c r="H1897" s="22">
        <v>8</v>
      </c>
      <c r="I1897" s="22">
        <v>1</v>
      </c>
      <c r="J1897" s="23" t="s">
        <v>171</v>
      </c>
    </row>
    <row r="1898" spans="1:10" ht="30" x14ac:dyDescent="0.25">
      <c r="A1898" t="str">
        <f t="shared" si="29"/>
        <v>2007_sep_5</v>
      </c>
      <c r="C1898" s="22">
        <v>13887</v>
      </c>
      <c r="D1898" s="22">
        <v>2007</v>
      </c>
      <c r="E1898" s="23" t="s">
        <v>155</v>
      </c>
      <c r="F1898" s="22">
        <v>5</v>
      </c>
      <c r="G1898" s="22">
        <v>8823.5949999999993</v>
      </c>
      <c r="H1898" s="22">
        <v>9</v>
      </c>
      <c r="I1898" s="22">
        <v>1</v>
      </c>
      <c r="J1898" s="23" t="s">
        <v>171</v>
      </c>
    </row>
    <row r="1899" spans="1:10" ht="30" x14ac:dyDescent="0.25">
      <c r="A1899" t="str">
        <f t="shared" si="29"/>
        <v>2007_okt_5</v>
      </c>
      <c r="C1899" s="22">
        <v>13888</v>
      </c>
      <c r="D1899" s="22">
        <v>2007</v>
      </c>
      <c r="E1899" s="23" t="s">
        <v>156</v>
      </c>
      <c r="F1899" s="22">
        <v>5</v>
      </c>
      <c r="G1899" s="22">
        <v>7741.9930000000004</v>
      </c>
      <c r="H1899" s="22">
        <v>10</v>
      </c>
      <c r="I1899" s="22">
        <v>1</v>
      </c>
      <c r="J1899" s="23" t="s">
        <v>171</v>
      </c>
    </row>
    <row r="1900" spans="1:10" ht="30" x14ac:dyDescent="0.25">
      <c r="A1900" t="str">
        <f t="shared" si="29"/>
        <v>2007_nov_5</v>
      </c>
      <c r="C1900" s="22">
        <v>13889</v>
      </c>
      <c r="D1900" s="22">
        <v>2007</v>
      </c>
      <c r="E1900" s="23" t="s">
        <v>157</v>
      </c>
      <c r="F1900" s="22">
        <v>5</v>
      </c>
      <c r="G1900" s="22">
        <v>8652.8160000000007</v>
      </c>
      <c r="H1900" s="22">
        <v>11</v>
      </c>
      <c r="I1900" s="22">
        <v>1</v>
      </c>
      <c r="J1900" s="23" t="s">
        <v>171</v>
      </c>
    </row>
    <row r="1901" spans="1:10" ht="30" x14ac:dyDescent="0.25">
      <c r="A1901" t="str">
        <f t="shared" si="29"/>
        <v>2007_dec_5</v>
      </c>
      <c r="C1901" s="22">
        <v>13890</v>
      </c>
      <c r="D1901" s="22">
        <v>2007</v>
      </c>
      <c r="E1901" s="23" t="s">
        <v>158</v>
      </c>
      <c r="F1901" s="22">
        <v>5</v>
      </c>
      <c r="G1901" s="22">
        <v>10721.143</v>
      </c>
      <c r="H1901" s="22">
        <v>12</v>
      </c>
      <c r="I1901" s="22">
        <v>1</v>
      </c>
      <c r="J1901" s="23" t="s">
        <v>171</v>
      </c>
    </row>
    <row r="1902" spans="1:10" ht="30" x14ac:dyDescent="0.25">
      <c r="A1902" t="str">
        <f t="shared" si="29"/>
        <v>2008_jan_5</v>
      </c>
      <c r="C1902" s="22">
        <v>13891</v>
      </c>
      <c r="D1902" s="22">
        <v>2008</v>
      </c>
      <c r="E1902" s="23" t="s">
        <v>146</v>
      </c>
      <c r="F1902" s="22">
        <v>5</v>
      </c>
      <c r="G1902" s="22">
        <v>10436.511</v>
      </c>
      <c r="H1902" s="22">
        <v>1</v>
      </c>
      <c r="I1902" s="22">
        <v>1</v>
      </c>
      <c r="J1902" s="23" t="s">
        <v>171</v>
      </c>
    </row>
    <row r="1903" spans="1:10" ht="30" x14ac:dyDescent="0.25">
      <c r="A1903" t="str">
        <f t="shared" si="29"/>
        <v>2008_feb_5</v>
      </c>
      <c r="C1903" s="22">
        <v>13892</v>
      </c>
      <c r="D1903" s="22">
        <v>2008</v>
      </c>
      <c r="E1903" s="23" t="s">
        <v>147</v>
      </c>
      <c r="F1903" s="22">
        <v>5</v>
      </c>
      <c r="G1903" s="22">
        <v>12163.279</v>
      </c>
      <c r="H1903" s="22">
        <v>2</v>
      </c>
      <c r="I1903" s="22">
        <v>1</v>
      </c>
      <c r="J1903" s="23" t="s">
        <v>171</v>
      </c>
    </row>
    <row r="1904" spans="1:10" ht="30" x14ac:dyDescent="0.25">
      <c r="A1904" t="str">
        <f t="shared" si="29"/>
        <v>2008_mrt_5</v>
      </c>
      <c r="C1904" s="22">
        <v>13893</v>
      </c>
      <c r="D1904" s="22">
        <v>2008</v>
      </c>
      <c r="E1904" s="23" t="s">
        <v>148</v>
      </c>
      <c r="F1904" s="22">
        <v>5</v>
      </c>
      <c r="G1904" s="22">
        <v>15313.208000000001</v>
      </c>
      <c r="H1904" s="22">
        <v>3</v>
      </c>
      <c r="I1904" s="22">
        <v>1</v>
      </c>
      <c r="J1904" s="23" t="s">
        <v>171</v>
      </c>
    </row>
    <row r="1905" spans="1:10" ht="30" x14ac:dyDescent="0.25">
      <c r="A1905" t="str">
        <f t="shared" si="29"/>
        <v>2008_apr_5</v>
      </c>
      <c r="C1905" s="22">
        <v>13894</v>
      </c>
      <c r="D1905" s="22">
        <v>2008</v>
      </c>
      <c r="E1905" s="23" t="s">
        <v>149</v>
      </c>
      <c r="F1905" s="22">
        <v>5</v>
      </c>
      <c r="G1905" s="22">
        <v>13415.66</v>
      </c>
      <c r="H1905" s="22">
        <v>4</v>
      </c>
      <c r="I1905" s="22">
        <v>1</v>
      </c>
      <c r="J1905" s="23" t="s">
        <v>171</v>
      </c>
    </row>
    <row r="1906" spans="1:10" ht="30" x14ac:dyDescent="0.25">
      <c r="A1906" t="str">
        <f t="shared" si="29"/>
        <v>2008_mei_5</v>
      </c>
      <c r="C1906" s="22">
        <v>13895</v>
      </c>
      <c r="D1906" s="22">
        <v>2008</v>
      </c>
      <c r="E1906" s="23" t="s">
        <v>150</v>
      </c>
      <c r="F1906" s="22">
        <v>5</v>
      </c>
      <c r="G1906" s="22">
        <v>13776.194</v>
      </c>
      <c r="H1906" s="22">
        <v>5</v>
      </c>
      <c r="I1906" s="22">
        <v>1</v>
      </c>
      <c r="J1906" s="23" t="s">
        <v>171</v>
      </c>
    </row>
    <row r="1907" spans="1:10" ht="30" x14ac:dyDescent="0.25">
      <c r="A1907" t="str">
        <f t="shared" si="29"/>
        <v>2008_jun_5</v>
      </c>
      <c r="C1907" s="22">
        <v>13896</v>
      </c>
      <c r="D1907" s="22">
        <v>2008</v>
      </c>
      <c r="E1907" s="23" t="s">
        <v>151</v>
      </c>
      <c r="F1907" s="22">
        <v>5</v>
      </c>
      <c r="G1907" s="22">
        <v>14307.507</v>
      </c>
      <c r="H1907" s="22">
        <v>6</v>
      </c>
      <c r="I1907" s="22">
        <v>1</v>
      </c>
      <c r="J1907" s="23" t="s">
        <v>171</v>
      </c>
    </row>
    <row r="1908" spans="1:10" ht="30" x14ac:dyDescent="0.25">
      <c r="A1908" t="str">
        <f t="shared" si="29"/>
        <v>2008_jul_5</v>
      </c>
      <c r="C1908" s="22">
        <v>13897</v>
      </c>
      <c r="D1908" s="22">
        <v>2008</v>
      </c>
      <c r="E1908" s="23" t="s">
        <v>153</v>
      </c>
      <c r="F1908" s="22">
        <v>5</v>
      </c>
      <c r="G1908" s="22">
        <v>12694.592000000001</v>
      </c>
      <c r="H1908" s="22">
        <v>7</v>
      </c>
      <c r="I1908" s="22">
        <v>1</v>
      </c>
      <c r="J1908" s="23" t="s">
        <v>171</v>
      </c>
    </row>
    <row r="1909" spans="1:10" ht="30" x14ac:dyDescent="0.25">
      <c r="A1909" t="str">
        <f t="shared" si="29"/>
        <v>2008_aug_5</v>
      </c>
      <c r="C1909" s="22">
        <v>13898</v>
      </c>
      <c r="D1909" s="22">
        <v>2008</v>
      </c>
      <c r="E1909" s="23" t="s">
        <v>154</v>
      </c>
      <c r="F1909" s="22">
        <v>5</v>
      </c>
      <c r="G1909" s="22">
        <v>14231.606</v>
      </c>
      <c r="H1909" s="22">
        <v>8</v>
      </c>
      <c r="I1909" s="22">
        <v>1</v>
      </c>
      <c r="J1909" s="23" t="s">
        <v>171</v>
      </c>
    </row>
    <row r="1910" spans="1:10" ht="30" x14ac:dyDescent="0.25">
      <c r="A1910" t="str">
        <f t="shared" si="29"/>
        <v>2008_sep_5</v>
      </c>
      <c r="C1910" s="22">
        <v>13899</v>
      </c>
      <c r="D1910" s="22">
        <v>2008</v>
      </c>
      <c r="E1910" s="23" t="s">
        <v>155</v>
      </c>
      <c r="F1910" s="22">
        <v>5</v>
      </c>
      <c r="G1910" s="22">
        <v>14952.674000000001</v>
      </c>
      <c r="H1910" s="22">
        <v>9</v>
      </c>
      <c r="I1910" s="22">
        <v>1</v>
      </c>
      <c r="J1910" s="23" t="s">
        <v>171</v>
      </c>
    </row>
    <row r="1911" spans="1:10" ht="30" x14ac:dyDescent="0.25">
      <c r="A1911" t="str">
        <f t="shared" si="29"/>
        <v>2008_okt_5</v>
      </c>
      <c r="C1911" s="22">
        <v>13900</v>
      </c>
      <c r="D1911" s="22">
        <v>2008</v>
      </c>
      <c r="E1911" s="23" t="s">
        <v>156</v>
      </c>
      <c r="F1911" s="22">
        <v>5</v>
      </c>
      <c r="G1911" s="22">
        <v>14592.14</v>
      </c>
      <c r="H1911" s="22">
        <v>10</v>
      </c>
      <c r="I1911" s="22">
        <v>1</v>
      </c>
      <c r="J1911" s="23" t="s">
        <v>171</v>
      </c>
    </row>
    <row r="1912" spans="1:10" ht="30" x14ac:dyDescent="0.25">
      <c r="A1912" t="str">
        <f t="shared" si="29"/>
        <v>2008_nov_5</v>
      </c>
      <c r="C1912" s="22">
        <v>13901</v>
      </c>
      <c r="D1912" s="22">
        <v>2008</v>
      </c>
      <c r="E1912" s="23" t="s">
        <v>157</v>
      </c>
      <c r="F1912" s="22">
        <v>5</v>
      </c>
      <c r="G1912" s="22">
        <v>14668.040999999999</v>
      </c>
      <c r="H1912" s="22">
        <v>11</v>
      </c>
      <c r="I1912" s="22">
        <v>1</v>
      </c>
      <c r="J1912" s="23" t="s">
        <v>171</v>
      </c>
    </row>
    <row r="1913" spans="1:10" ht="30" x14ac:dyDescent="0.25">
      <c r="A1913" t="str">
        <f t="shared" si="29"/>
        <v>2008_dec_5</v>
      </c>
      <c r="C1913" s="22">
        <v>13902</v>
      </c>
      <c r="D1913" s="22">
        <v>2008</v>
      </c>
      <c r="E1913" s="23" t="s">
        <v>158</v>
      </c>
      <c r="F1913" s="22">
        <v>5</v>
      </c>
      <c r="G1913" s="22">
        <v>17021</v>
      </c>
      <c r="H1913" s="22">
        <v>12</v>
      </c>
      <c r="I1913" s="22">
        <v>1</v>
      </c>
      <c r="J1913" s="23" t="s">
        <v>171</v>
      </c>
    </row>
    <row r="1914" spans="1:10" ht="30" x14ac:dyDescent="0.25">
      <c r="A1914" t="str">
        <f t="shared" si="29"/>
        <v>2009_jan_5</v>
      </c>
      <c r="C1914" s="22">
        <v>13903</v>
      </c>
      <c r="D1914" s="22">
        <v>2009</v>
      </c>
      <c r="E1914" s="23" t="s">
        <v>146</v>
      </c>
      <c r="F1914" s="22">
        <v>5</v>
      </c>
      <c r="G1914" s="22">
        <v>17286.656999999999</v>
      </c>
      <c r="H1914" s="22">
        <v>1</v>
      </c>
      <c r="I1914" s="22">
        <v>1</v>
      </c>
      <c r="J1914" s="23" t="s">
        <v>171</v>
      </c>
    </row>
    <row r="1915" spans="1:10" ht="30" x14ac:dyDescent="0.25">
      <c r="A1915" t="str">
        <f t="shared" si="29"/>
        <v>2009_feb_5</v>
      </c>
      <c r="C1915" s="22">
        <v>13904</v>
      </c>
      <c r="D1915" s="22">
        <v>2009</v>
      </c>
      <c r="E1915" s="23" t="s">
        <v>147</v>
      </c>
      <c r="F1915" s="22">
        <v>5</v>
      </c>
      <c r="G1915" s="22">
        <v>17191.78</v>
      </c>
      <c r="H1915" s="22">
        <v>2</v>
      </c>
      <c r="I1915" s="22">
        <v>1</v>
      </c>
      <c r="J1915" s="23" t="s">
        <v>171</v>
      </c>
    </row>
    <row r="1916" spans="1:10" ht="30" x14ac:dyDescent="0.25">
      <c r="A1916" t="str">
        <f t="shared" si="29"/>
        <v>2009_mrt_5</v>
      </c>
      <c r="C1916" s="22">
        <v>13905</v>
      </c>
      <c r="D1916" s="22">
        <v>2009</v>
      </c>
      <c r="E1916" s="23" t="s">
        <v>148</v>
      </c>
      <c r="F1916" s="22">
        <v>5</v>
      </c>
      <c r="G1916" s="22">
        <v>17836.946</v>
      </c>
      <c r="H1916" s="22">
        <v>3</v>
      </c>
      <c r="I1916" s="22">
        <v>1</v>
      </c>
      <c r="J1916" s="23" t="s">
        <v>171</v>
      </c>
    </row>
    <row r="1917" spans="1:10" ht="30" x14ac:dyDescent="0.25">
      <c r="A1917" t="str">
        <f t="shared" si="29"/>
        <v>2009_apr_5</v>
      </c>
      <c r="C1917" s="22">
        <v>13906</v>
      </c>
      <c r="D1917" s="22">
        <v>2009</v>
      </c>
      <c r="E1917" s="23" t="s">
        <v>149</v>
      </c>
      <c r="F1917" s="22">
        <v>5</v>
      </c>
      <c r="G1917" s="22">
        <v>18216.455000000002</v>
      </c>
      <c r="H1917" s="22">
        <v>4</v>
      </c>
      <c r="I1917" s="22">
        <v>1</v>
      </c>
      <c r="J1917" s="23" t="s">
        <v>171</v>
      </c>
    </row>
    <row r="1918" spans="1:10" ht="30" x14ac:dyDescent="0.25">
      <c r="A1918" t="str">
        <f t="shared" si="29"/>
        <v>2009_mei_5</v>
      </c>
      <c r="C1918" s="22">
        <v>13907</v>
      </c>
      <c r="D1918" s="22">
        <v>2009</v>
      </c>
      <c r="E1918" s="23" t="s">
        <v>150</v>
      </c>
      <c r="F1918" s="22">
        <v>5</v>
      </c>
      <c r="G1918" s="22">
        <v>17286.656999999999</v>
      </c>
      <c r="H1918" s="22">
        <v>5</v>
      </c>
      <c r="I1918" s="22">
        <v>1</v>
      </c>
      <c r="J1918" s="23" t="s">
        <v>171</v>
      </c>
    </row>
    <row r="1919" spans="1:10" ht="30" x14ac:dyDescent="0.25">
      <c r="A1919" t="str">
        <f t="shared" si="29"/>
        <v>2009_jun_5</v>
      </c>
      <c r="C1919" s="22">
        <v>13908</v>
      </c>
      <c r="D1919" s="22">
        <v>2009</v>
      </c>
      <c r="E1919" s="23" t="s">
        <v>151</v>
      </c>
      <c r="F1919" s="22">
        <v>5</v>
      </c>
      <c r="G1919" s="22">
        <v>16034.276</v>
      </c>
      <c r="H1919" s="22">
        <v>6</v>
      </c>
      <c r="I1919" s="22">
        <v>1</v>
      </c>
      <c r="J1919" s="23" t="s">
        <v>171</v>
      </c>
    </row>
    <row r="1920" spans="1:10" ht="30" x14ac:dyDescent="0.25">
      <c r="A1920" t="str">
        <f t="shared" si="29"/>
        <v>2009_jul_5</v>
      </c>
      <c r="C1920" s="22">
        <v>13909</v>
      </c>
      <c r="D1920" s="22">
        <v>2009</v>
      </c>
      <c r="E1920" s="23" t="s">
        <v>153</v>
      </c>
      <c r="F1920" s="22">
        <v>5</v>
      </c>
      <c r="G1920" s="22">
        <v>15123.453</v>
      </c>
      <c r="H1920" s="22">
        <v>7</v>
      </c>
      <c r="I1920" s="22">
        <v>1</v>
      </c>
      <c r="J1920" s="23" t="s">
        <v>171</v>
      </c>
    </row>
    <row r="1921" spans="1:10" ht="30" x14ac:dyDescent="0.25">
      <c r="A1921" t="str">
        <f t="shared" si="29"/>
        <v>2009_aug_5</v>
      </c>
      <c r="C1921" s="22">
        <v>13910</v>
      </c>
      <c r="D1921" s="22">
        <v>2009</v>
      </c>
      <c r="E1921" s="23" t="s">
        <v>154</v>
      </c>
      <c r="F1921" s="22">
        <v>5</v>
      </c>
      <c r="G1921" s="22">
        <v>15123.453</v>
      </c>
      <c r="H1921" s="22">
        <v>8</v>
      </c>
      <c r="I1921" s="22">
        <v>1</v>
      </c>
      <c r="J1921" s="23" t="s">
        <v>171</v>
      </c>
    </row>
    <row r="1922" spans="1:10" ht="30" x14ac:dyDescent="0.25">
      <c r="A1922" t="str">
        <f t="shared" si="29"/>
        <v>2009_sep_5</v>
      </c>
      <c r="C1922" s="22">
        <v>13911</v>
      </c>
      <c r="D1922" s="22">
        <v>2009</v>
      </c>
      <c r="E1922" s="23" t="s">
        <v>155</v>
      </c>
      <c r="F1922" s="22">
        <v>5</v>
      </c>
      <c r="G1922" s="22">
        <v>13510.537</v>
      </c>
      <c r="H1922" s="22">
        <v>9</v>
      </c>
      <c r="I1922" s="22">
        <v>1</v>
      </c>
      <c r="J1922" s="23" t="s">
        <v>171</v>
      </c>
    </row>
    <row r="1923" spans="1:10" ht="30" x14ac:dyDescent="0.25">
      <c r="A1923" t="str">
        <f t="shared" si="29"/>
        <v>2009_okt_5</v>
      </c>
      <c r="C1923" s="22">
        <v>13912</v>
      </c>
      <c r="D1923" s="22">
        <v>2009</v>
      </c>
      <c r="E1923" s="23" t="s">
        <v>156</v>
      </c>
      <c r="F1923" s="22">
        <v>5</v>
      </c>
      <c r="G1923" s="22">
        <v>10891.922</v>
      </c>
      <c r="H1923" s="22">
        <v>10</v>
      </c>
      <c r="I1923" s="22">
        <v>1</v>
      </c>
      <c r="J1923" s="23" t="s">
        <v>171</v>
      </c>
    </row>
    <row r="1924" spans="1:10" ht="30" x14ac:dyDescent="0.25">
      <c r="A1924" t="str">
        <f t="shared" si="29"/>
        <v>2009_nov_5</v>
      </c>
      <c r="C1924" s="22">
        <v>13913</v>
      </c>
      <c r="D1924" s="22">
        <v>2009</v>
      </c>
      <c r="E1924" s="23" t="s">
        <v>157</v>
      </c>
      <c r="F1924" s="22">
        <v>5</v>
      </c>
      <c r="G1924" s="22">
        <v>11973.523999999999</v>
      </c>
      <c r="H1924" s="22">
        <v>11</v>
      </c>
      <c r="I1924" s="22">
        <v>1</v>
      </c>
      <c r="J1924" s="23" t="s">
        <v>171</v>
      </c>
    </row>
    <row r="1925" spans="1:10" ht="30" x14ac:dyDescent="0.25">
      <c r="A1925" t="str">
        <f t="shared" ref="A1925:A1988" si="30">D1925&amp;A$2&amp;E1925&amp;A$2&amp;F1925</f>
        <v>2009_dec_5</v>
      </c>
      <c r="C1925" s="22">
        <v>13914</v>
      </c>
      <c r="D1925" s="22">
        <v>2009</v>
      </c>
      <c r="E1925" s="23" t="s">
        <v>158</v>
      </c>
      <c r="F1925" s="22">
        <v>5</v>
      </c>
      <c r="G1925" s="22">
        <v>13150.003000000001</v>
      </c>
      <c r="H1925" s="22">
        <v>12</v>
      </c>
      <c r="I1925" s="22">
        <v>1</v>
      </c>
      <c r="J1925" s="23" t="s">
        <v>171</v>
      </c>
    </row>
    <row r="1926" spans="1:10" ht="30" x14ac:dyDescent="0.25">
      <c r="A1926" t="str">
        <f t="shared" si="30"/>
        <v>2010_jan_5</v>
      </c>
      <c r="C1926" s="22">
        <v>13915</v>
      </c>
      <c r="D1926" s="22">
        <v>2010</v>
      </c>
      <c r="E1926" s="23" t="s">
        <v>146</v>
      </c>
      <c r="F1926" s="22">
        <v>5</v>
      </c>
      <c r="G1926" s="22">
        <v>14231.606</v>
      </c>
      <c r="H1926" s="22">
        <v>1</v>
      </c>
      <c r="I1926" s="22">
        <v>1</v>
      </c>
      <c r="J1926" s="23" t="s">
        <v>171</v>
      </c>
    </row>
    <row r="1927" spans="1:10" ht="30" x14ac:dyDescent="0.25">
      <c r="A1927" t="str">
        <f t="shared" si="30"/>
        <v>2010_feb_5</v>
      </c>
      <c r="C1927" s="22">
        <v>13916</v>
      </c>
      <c r="D1927" s="22">
        <v>2010</v>
      </c>
      <c r="E1927" s="23" t="s">
        <v>147</v>
      </c>
      <c r="F1927" s="22">
        <v>5</v>
      </c>
      <c r="G1927" s="22">
        <v>15939.397999999999</v>
      </c>
      <c r="H1927" s="22">
        <v>2</v>
      </c>
      <c r="I1927" s="22">
        <v>1</v>
      </c>
      <c r="J1927" s="23" t="s">
        <v>171</v>
      </c>
    </row>
    <row r="1928" spans="1:10" ht="30" x14ac:dyDescent="0.25">
      <c r="A1928" t="str">
        <f t="shared" si="30"/>
        <v>2010_mrt_5</v>
      </c>
      <c r="C1928" s="22">
        <v>13917</v>
      </c>
      <c r="D1928" s="22">
        <v>2010</v>
      </c>
      <c r="E1928" s="23" t="s">
        <v>148</v>
      </c>
      <c r="F1928" s="22">
        <v>5</v>
      </c>
      <c r="G1928" s="22">
        <v>16394.810000000001</v>
      </c>
      <c r="H1928" s="22">
        <v>3</v>
      </c>
      <c r="I1928" s="22">
        <v>1</v>
      </c>
      <c r="J1928" s="23" t="s">
        <v>171</v>
      </c>
    </row>
    <row r="1929" spans="1:10" ht="30" x14ac:dyDescent="0.25">
      <c r="A1929" t="str">
        <f t="shared" si="30"/>
        <v>2010_apr_5</v>
      </c>
      <c r="C1929" s="22">
        <v>13918</v>
      </c>
      <c r="D1929" s="22">
        <v>2010</v>
      </c>
      <c r="E1929" s="23" t="s">
        <v>149</v>
      </c>
      <c r="F1929" s="22">
        <v>5</v>
      </c>
      <c r="G1929" s="22">
        <v>15749.643</v>
      </c>
      <c r="H1929" s="22">
        <v>4</v>
      </c>
      <c r="I1929" s="22">
        <v>1</v>
      </c>
      <c r="J1929" s="23" t="s">
        <v>171</v>
      </c>
    </row>
    <row r="1930" spans="1:10" ht="30" x14ac:dyDescent="0.25">
      <c r="A1930" t="str">
        <f t="shared" si="30"/>
        <v>2010_mei_5</v>
      </c>
      <c r="C1930" s="22">
        <v>13919</v>
      </c>
      <c r="D1930" s="22">
        <v>2010</v>
      </c>
      <c r="E1930" s="23" t="s">
        <v>150</v>
      </c>
      <c r="F1930" s="22">
        <v>5</v>
      </c>
      <c r="G1930" s="22">
        <v>14857.796</v>
      </c>
      <c r="H1930" s="22">
        <v>5</v>
      </c>
      <c r="I1930" s="22">
        <v>1</v>
      </c>
      <c r="J1930" s="23" t="s">
        <v>171</v>
      </c>
    </row>
    <row r="1931" spans="1:10" ht="30" x14ac:dyDescent="0.25">
      <c r="A1931" t="str">
        <f t="shared" si="30"/>
        <v>2010_jun_5</v>
      </c>
      <c r="C1931" s="22">
        <v>13920</v>
      </c>
      <c r="D1931" s="22">
        <v>2010</v>
      </c>
      <c r="E1931" s="23" t="s">
        <v>151</v>
      </c>
      <c r="F1931" s="22">
        <v>5</v>
      </c>
      <c r="G1931" s="22">
        <v>15123.453</v>
      </c>
      <c r="H1931" s="22">
        <v>6</v>
      </c>
      <c r="I1931" s="22">
        <v>1</v>
      </c>
      <c r="J1931" s="23" t="s">
        <v>171</v>
      </c>
    </row>
    <row r="1932" spans="1:10" ht="30" x14ac:dyDescent="0.25">
      <c r="A1932" t="str">
        <f t="shared" si="30"/>
        <v>2010_jul_5</v>
      </c>
      <c r="C1932" s="22">
        <v>13921</v>
      </c>
      <c r="D1932" s="22">
        <v>2010</v>
      </c>
      <c r="E1932" s="23" t="s">
        <v>153</v>
      </c>
      <c r="F1932" s="22">
        <v>5</v>
      </c>
      <c r="G1932" s="22">
        <v>13150.003000000001</v>
      </c>
      <c r="H1932" s="22">
        <v>7</v>
      </c>
      <c r="I1932" s="22">
        <v>1</v>
      </c>
      <c r="J1932" s="23" t="s">
        <v>171</v>
      </c>
    </row>
    <row r="1933" spans="1:10" ht="30" x14ac:dyDescent="0.25">
      <c r="A1933" t="str">
        <f t="shared" si="30"/>
        <v>2010_aug_5</v>
      </c>
      <c r="C1933" s="22">
        <v>13922</v>
      </c>
      <c r="D1933" s="22">
        <v>2010</v>
      </c>
      <c r="E1933" s="23" t="s">
        <v>154</v>
      </c>
      <c r="F1933" s="22">
        <v>5</v>
      </c>
      <c r="G1933" s="22">
        <v>12239.181</v>
      </c>
      <c r="H1933" s="22">
        <v>8</v>
      </c>
      <c r="I1933" s="22">
        <v>1</v>
      </c>
      <c r="J1933" s="23" t="s">
        <v>171</v>
      </c>
    </row>
    <row r="1934" spans="1:10" ht="30" x14ac:dyDescent="0.25">
      <c r="A1934" t="str">
        <f t="shared" si="30"/>
        <v>2010_sep_5</v>
      </c>
      <c r="C1934" s="22">
        <v>13923</v>
      </c>
      <c r="D1934" s="22">
        <v>2010</v>
      </c>
      <c r="E1934" s="23" t="s">
        <v>155</v>
      </c>
      <c r="F1934" s="22">
        <v>5</v>
      </c>
      <c r="G1934" s="22">
        <v>10360.609</v>
      </c>
      <c r="H1934" s="22">
        <v>9</v>
      </c>
      <c r="I1934" s="22">
        <v>1</v>
      </c>
      <c r="J1934" s="23" t="s">
        <v>171</v>
      </c>
    </row>
    <row r="1935" spans="1:10" ht="30" x14ac:dyDescent="0.25">
      <c r="A1935" t="str">
        <f t="shared" si="30"/>
        <v>2010_okt_5</v>
      </c>
      <c r="C1935" s="22">
        <v>13924</v>
      </c>
      <c r="D1935" s="22">
        <v>2010</v>
      </c>
      <c r="E1935" s="23" t="s">
        <v>156</v>
      </c>
      <c r="F1935" s="22">
        <v>5</v>
      </c>
      <c r="G1935" s="22">
        <v>9715.4429999999993</v>
      </c>
      <c r="H1935" s="22">
        <v>10</v>
      </c>
      <c r="I1935" s="22">
        <v>1</v>
      </c>
      <c r="J1935" s="23" t="s">
        <v>171</v>
      </c>
    </row>
    <row r="1936" spans="1:10" ht="30" x14ac:dyDescent="0.25">
      <c r="A1936" t="str">
        <f t="shared" si="30"/>
        <v>2010_nov_5</v>
      </c>
      <c r="C1936" s="22">
        <v>13925</v>
      </c>
      <c r="D1936" s="22">
        <v>2010</v>
      </c>
      <c r="E1936" s="23" t="s">
        <v>157</v>
      </c>
      <c r="F1936" s="22">
        <v>5</v>
      </c>
      <c r="G1936" s="22">
        <v>10265.731</v>
      </c>
      <c r="H1936" s="22">
        <v>11</v>
      </c>
      <c r="I1936" s="22">
        <v>1</v>
      </c>
      <c r="J1936" s="23" t="s">
        <v>171</v>
      </c>
    </row>
    <row r="1937" spans="1:10" ht="30" x14ac:dyDescent="0.25">
      <c r="A1937" t="str">
        <f t="shared" si="30"/>
        <v>2010_dec_5</v>
      </c>
      <c r="C1937" s="22">
        <v>13926</v>
      </c>
      <c r="D1937" s="22">
        <v>2010</v>
      </c>
      <c r="E1937" s="23" t="s">
        <v>158</v>
      </c>
      <c r="F1937" s="22">
        <v>5</v>
      </c>
      <c r="G1937" s="22">
        <v>12068.401</v>
      </c>
      <c r="H1937" s="22">
        <v>12</v>
      </c>
      <c r="I1937" s="22">
        <v>1</v>
      </c>
      <c r="J1937" s="23" t="s">
        <v>171</v>
      </c>
    </row>
    <row r="1938" spans="1:10" ht="30" x14ac:dyDescent="0.25">
      <c r="A1938" t="str">
        <f t="shared" si="30"/>
        <v>2011_jan_5</v>
      </c>
      <c r="C1938" s="22">
        <v>13927</v>
      </c>
      <c r="D1938" s="22">
        <v>2011</v>
      </c>
      <c r="E1938" s="23" t="s">
        <v>146</v>
      </c>
      <c r="F1938" s="22">
        <v>5</v>
      </c>
      <c r="G1938" s="22">
        <v>10797.045</v>
      </c>
      <c r="H1938" s="22">
        <v>1</v>
      </c>
      <c r="I1938" s="22">
        <v>1</v>
      </c>
      <c r="J1938" s="23" t="s">
        <v>171</v>
      </c>
    </row>
    <row r="1939" spans="1:10" ht="30" x14ac:dyDescent="0.25">
      <c r="A1939" t="str">
        <f t="shared" si="30"/>
        <v>2011_feb_5</v>
      </c>
      <c r="C1939" s="22">
        <v>13928</v>
      </c>
      <c r="D1939" s="22">
        <v>2011</v>
      </c>
      <c r="E1939" s="23" t="s">
        <v>147</v>
      </c>
      <c r="F1939" s="22">
        <v>5</v>
      </c>
      <c r="G1939" s="22">
        <v>13946.973</v>
      </c>
      <c r="H1939" s="22">
        <v>2</v>
      </c>
      <c r="I1939" s="22">
        <v>1</v>
      </c>
      <c r="J1939" s="23" t="s">
        <v>171</v>
      </c>
    </row>
    <row r="1940" spans="1:10" ht="30" x14ac:dyDescent="0.25">
      <c r="A1940" t="str">
        <f t="shared" si="30"/>
        <v>2011_mrt_5</v>
      </c>
      <c r="C1940" s="22">
        <v>13929</v>
      </c>
      <c r="D1940" s="22">
        <v>2011</v>
      </c>
      <c r="E1940" s="23" t="s">
        <v>148</v>
      </c>
      <c r="F1940" s="22">
        <v>5</v>
      </c>
      <c r="G1940" s="22">
        <v>15218.33</v>
      </c>
      <c r="H1940" s="22">
        <v>3</v>
      </c>
      <c r="I1940" s="22">
        <v>1</v>
      </c>
      <c r="J1940" s="23" t="s">
        <v>171</v>
      </c>
    </row>
    <row r="1941" spans="1:10" ht="30" x14ac:dyDescent="0.25">
      <c r="A1941" t="str">
        <f t="shared" si="30"/>
        <v>2011_apr_5</v>
      </c>
      <c r="C1941" s="22">
        <v>13930</v>
      </c>
      <c r="D1941" s="22">
        <v>2011</v>
      </c>
      <c r="E1941" s="23" t="s">
        <v>149</v>
      </c>
      <c r="F1941" s="22">
        <v>5</v>
      </c>
      <c r="G1941" s="22">
        <v>15218.33</v>
      </c>
      <c r="H1941" s="22">
        <v>4</v>
      </c>
      <c r="I1941" s="22">
        <v>1</v>
      </c>
      <c r="J1941" s="23" t="s">
        <v>171</v>
      </c>
    </row>
    <row r="1942" spans="1:10" ht="30" x14ac:dyDescent="0.25">
      <c r="A1942" t="str">
        <f t="shared" si="30"/>
        <v>2011_mei_5</v>
      </c>
      <c r="C1942" s="22">
        <v>13931</v>
      </c>
      <c r="D1942" s="22">
        <v>2011</v>
      </c>
      <c r="E1942" s="23" t="s">
        <v>150</v>
      </c>
      <c r="F1942" s="22">
        <v>5</v>
      </c>
      <c r="G1942" s="22">
        <v>14307.507</v>
      </c>
      <c r="H1942" s="22">
        <v>5</v>
      </c>
      <c r="I1942" s="22">
        <v>1</v>
      </c>
      <c r="J1942" s="23" t="s">
        <v>171</v>
      </c>
    </row>
    <row r="1943" spans="1:10" ht="30" x14ac:dyDescent="0.25">
      <c r="A1943" t="str">
        <f t="shared" si="30"/>
        <v>2011_jun_5</v>
      </c>
      <c r="C1943" s="22">
        <v>13932</v>
      </c>
      <c r="D1943" s="22">
        <v>2011</v>
      </c>
      <c r="E1943" s="23" t="s">
        <v>151</v>
      </c>
      <c r="F1943" s="22">
        <v>5</v>
      </c>
      <c r="G1943" s="22">
        <v>12428.934999999999</v>
      </c>
      <c r="H1943" s="22">
        <v>6</v>
      </c>
      <c r="I1943" s="22">
        <v>1</v>
      </c>
      <c r="J1943" s="23" t="s">
        <v>171</v>
      </c>
    </row>
    <row r="1944" spans="1:10" ht="30" x14ac:dyDescent="0.25">
      <c r="A1944" t="str">
        <f t="shared" si="30"/>
        <v>2011_jul_5</v>
      </c>
      <c r="C1944" s="22">
        <v>13933</v>
      </c>
      <c r="D1944" s="22">
        <v>2011</v>
      </c>
      <c r="E1944" s="23" t="s">
        <v>153</v>
      </c>
      <c r="F1944" s="22">
        <v>5</v>
      </c>
      <c r="G1944" s="22">
        <v>11802.745000000001</v>
      </c>
      <c r="H1944" s="22">
        <v>7</v>
      </c>
      <c r="I1944" s="22">
        <v>1</v>
      </c>
      <c r="J1944" s="23" t="s">
        <v>171</v>
      </c>
    </row>
    <row r="1945" spans="1:10" ht="30" x14ac:dyDescent="0.25">
      <c r="A1945" t="str">
        <f t="shared" si="30"/>
        <v>2011_aug_5</v>
      </c>
      <c r="C1945" s="22">
        <v>13934</v>
      </c>
      <c r="D1945" s="22">
        <v>2011</v>
      </c>
      <c r="E1945" s="23" t="s">
        <v>154</v>
      </c>
      <c r="F1945" s="22">
        <v>5</v>
      </c>
      <c r="G1945" s="22">
        <v>10626.264999999999</v>
      </c>
      <c r="H1945" s="22">
        <v>8</v>
      </c>
      <c r="I1945" s="22">
        <v>1</v>
      </c>
      <c r="J1945" s="23" t="s">
        <v>171</v>
      </c>
    </row>
    <row r="1946" spans="1:10" ht="30" x14ac:dyDescent="0.25">
      <c r="A1946" t="str">
        <f t="shared" si="30"/>
        <v>2011_sep_5</v>
      </c>
      <c r="C1946" s="22">
        <v>13935</v>
      </c>
      <c r="D1946" s="22">
        <v>2011</v>
      </c>
      <c r="E1946" s="23" t="s">
        <v>155</v>
      </c>
      <c r="F1946" s="22">
        <v>5</v>
      </c>
      <c r="G1946" s="22">
        <v>10436.511</v>
      </c>
      <c r="H1946" s="22">
        <v>9</v>
      </c>
      <c r="I1946" s="22">
        <v>1</v>
      </c>
      <c r="J1946" s="23" t="s">
        <v>171</v>
      </c>
    </row>
    <row r="1947" spans="1:10" ht="30" x14ac:dyDescent="0.25">
      <c r="A1947" t="str">
        <f t="shared" si="30"/>
        <v>2011_okt_5</v>
      </c>
      <c r="C1947" s="22">
        <v>13936</v>
      </c>
      <c r="D1947" s="22">
        <v>2011</v>
      </c>
      <c r="E1947" s="23" t="s">
        <v>156</v>
      </c>
      <c r="F1947" s="22">
        <v>5</v>
      </c>
      <c r="G1947" s="22">
        <v>10721.143</v>
      </c>
      <c r="H1947" s="22">
        <v>10</v>
      </c>
      <c r="I1947" s="22">
        <v>1</v>
      </c>
      <c r="J1947" s="23" t="s">
        <v>171</v>
      </c>
    </row>
    <row r="1948" spans="1:10" ht="30" x14ac:dyDescent="0.25">
      <c r="A1948" t="str">
        <f t="shared" si="30"/>
        <v>2011_nov_5</v>
      </c>
      <c r="C1948" s="22">
        <v>13937</v>
      </c>
      <c r="D1948" s="22">
        <v>2011</v>
      </c>
      <c r="E1948" s="23" t="s">
        <v>157</v>
      </c>
      <c r="F1948" s="22">
        <v>5</v>
      </c>
      <c r="G1948" s="22">
        <v>12960.249</v>
      </c>
      <c r="H1948" s="22">
        <v>11</v>
      </c>
      <c r="I1948" s="22">
        <v>1</v>
      </c>
      <c r="J1948" s="23" t="s">
        <v>171</v>
      </c>
    </row>
    <row r="1949" spans="1:10" ht="30" x14ac:dyDescent="0.25">
      <c r="A1949" t="str">
        <f t="shared" si="30"/>
        <v>2011_dec_5</v>
      </c>
      <c r="C1949" s="22">
        <v>13938</v>
      </c>
      <c r="D1949" s="22">
        <v>2011</v>
      </c>
      <c r="E1949" s="23" t="s">
        <v>158</v>
      </c>
      <c r="F1949" s="22">
        <v>5</v>
      </c>
      <c r="G1949" s="22">
        <v>15578.864</v>
      </c>
      <c r="H1949" s="22">
        <v>12</v>
      </c>
      <c r="I1949" s="22">
        <v>1</v>
      </c>
      <c r="J1949" s="23" t="s">
        <v>171</v>
      </c>
    </row>
    <row r="1950" spans="1:10" ht="30" x14ac:dyDescent="0.25">
      <c r="A1950" t="str">
        <f t="shared" si="30"/>
        <v>2012_jan_5</v>
      </c>
      <c r="C1950" s="22">
        <v>13939</v>
      </c>
      <c r="D1950" s="22">
        <v>2012</v>
      </c>
      <c r="E1950" s="23" t="s">
        <v>146</v>
      </c>
      <c r="F1950" s="22">
        <v>5</v>
      </c>
      <c r="G1950" s="22">
        <v>16888.171999999999</v>
      </c>
      <c r="H1950" s="22">
        <v>1</v>
      </c>
      <c r="I1950" s="22">
        <v>1</v>
      </c>
      <c r="J1950" s="23" t="s">
        <v>171</v>
      </c>
    </row>
    <row r="1951" spans="1:10" ht="30" x14ac:dyDescent="0.25">
      <c r="A1951" t="str">
        <f t="shared" si="30"/>
        <v>2012_okt_5</v>
      </c>
      <c r="C1951" s="22">
        <v>13947</v>
      </c>
      <c r="D1951" s="22">
        <v>2012</v>
      </c>
      <c r="E1951" s="23" t="s">
        <v>156</v>
      </c>
      <c r="F1951" s="22">
        <v>5</v>
      </c>
      <c r="G1951" s="22">
        <v>0</v>
      </c>
      <c r="H1951" s="22">
        <v>10</v>
      </c>
      <c r="I1951" s="22">
        <v>1</v>
      </c>
      <c r="J1951" s="23" t="s">
        <v>171</v>
      </c>
    </row>
    <row r="1952" spans="1:10" ht="30" x14ac:dyDescent="0.25">
      <c r="A1952" t="str">
        <f t="shared" si="30"/>
        <v>2012_nov_5</v>
      </c>
      <c r="C1952" s="22">
        <v>13948</v>
      </c>
      <c r="D1952" s="22">
        <v>2012</v>
      </c>
      <c r="E1952" s="23" t="s">
        <v>157</v>
      </c>
      <c r="F1952" s="22">
        <v>5</v>
      </c>
      <c r="G1952" s="22">
        <v>0</v>
      </c>
      <c r="H1952" s="22">
        <v>11</v>
      </c>
      <c r="I1952" s="22">
        <v>1</v>
      </c>
      <c r="J1952" s="23" t="s">
        <v>171</v>
      </c>
    </row>
    <row r="1953" spans="1:10" ht="30" x14ac:dyDescent="0.25">
      <c r="A1953" t="str">
        <f t="shared" si="30"/>
        <v>2006_jan_6</v>
      </c>
      <c r="C1953" s="22">
        <v>13949</v>
      </c>
      <c r="D1953" s="22">
        <v>2006</v>
      </c>
      <c r="E1953" s="23" t="s">
        <v>146</v>
      </c>
      <c r="F1953" s="22">
        <v>6</v>
      </c>
      <c r="G1953" s="22">
        <v>15096.087</v>
      </c>
      <c r="H1953" s="22">
        <v>1</v>
      </c>
      <c r="I1953" s="22">
        <v>1</v>
      </c>
      <c r="J1953" s="23" t="s">
        <v>171</v>
      </c>
    </row>
    <row r="1954" spans="1:10" ht="30" x14ac:dyDescent="0.25">
      <c r="A1954" t="str">
        <f t="shared" si="30"/>
        <v>2006_feb_6</v>
      </c>
      <c r="C1954" s="22">
        <v>13950</v>
      </c>
      <c r="D1954" s="22">
        <v>2006</v>
      </c>
      <c r="E1954" s="23" t="s">
        <v>147</v>
      </c>
      <c r="F1954" s="22">
        <v>6</v>
      </c>
      <c r="G1954" s="22">
        <v>15142.394</v>
      </c>
      <c r="H1954" s="22">
        <v>2</v>
      </c>
      <c r="I1954" s="22">
        <v>1</v>
      </c>
      <c r="J1954" s="23" t="s">
        <v>171</v>
      </c>
    </row>
    <row r="1955" spans="1:10" ht="30" x14ac:dyDescent="0.25">
      <c r="A1955" t="str">
        <f t="shared" si="30"/>
        <v>2006_mrt_6</v>
      </c>
      <c r="C1955" s="22">
        <v>13951</v>
      </c>
      <c r="D1955" s="22">
        <v>2006</v>
      </c>
      <c r="E1955" s="23" t="s">
        <v>148</v>
      </c>
      <c r="F1955" s="22">
        <v>6</v>
      </c>
      <c r="G1955" s="22">
        <v>15281.315000000001</v>
      </c>
      <c r="H1955" s="22">
        <v>3</v>
      </c>
      <c r="I1955" s="22">
        <v>1</v>
      </c>
      <c r="J1955" s="23" t="s">
        <v>171</v>
      </c>
    </row>
    <row r="1956" spans="1:10" ht="30" x14ac:dyDescent="0.25">
      <c r="A1956" t="str">
        <f t="shared" si="30"/>
        <v>2006_apr_6</v>
      </c>
      <c r="C1956" s="22">
        <v>13952</v>
      </c>
      <c r="D1956" s="22">
        <v>2006</v>
      </c>
      <c r="E1956" s="23" t="s">
        <v>149</v>
      </c>
      <c r="F1956" s="22">
        <v>6</v>
      </c>
      <c r="G1956" s="22">
        <v>15327.621999999999</v>
      </c>
      <c r="H1956" s="22">
        <v>4</v>
      </c>
      <c r="I1956" s="22">
        <v>1</v>
      </c>
      <c r="J1956" s="23" t="s">
        <v>171</v>
      </c>
    </row>
    <row r="1957" spans="1:10" ht="30" x14ac:dyDescent="0.25">
      <c r="A1957" t="str">
        <f t="shared" si="30"/>
        <v>2006_mei_6</v>
      </c>
      <c r="C1957" s="22">
        <v>13953</v>
      </c>
      <c r="D1957" s="22">
        <v>2006</v>
      </c>
      <c r="E1957" s="23" t="s">
        <v>150</v>
      </c>
      <c r="F1957" s="22">
        <v>6</v>
      </c>
      <c r="G1957" s="22">
        <v>15327.621999999999</v>
      </c>
      <c r="H1957" s="22">
        <v>5</v>
      </c>
      <c r="I1957" s="22">
        <v>1</v>
      </c>
      <c r="J1957" s="23" t="s">
        <v>171</v>
      </c>
    </row>
    <row r="1958" spans="1:10" ht="30" x14ac:dyDescent="0.25">
      <c r="A1958" t="str">
        <f t="shared" si="30"/>
        <v>2006_jun_6</v>
      </c>
      <c r="C1958" s="22">
        <v>13954</v>
      </c>
      <c r="D1958" s="22">
        <v>2006</v>
      </c>
      <c r="E1958" s="23" t="s">
        <v>151</v>
      </c>
      <c r="F1958" s="22">
        <v>6</v>
      </c>
      <c r="G1958" s="22">
        <v>15373.929</v>
      </c>
      <c r="H1958" s="22">
        <v>6</v>
      </c>
      <c r="I1958" s="22">
        <v>1</v>
      </c>
      <c r="J1958" s="23" t="s">
        <v>171</v>
      </c>
    </row>
    <row r="1959" spans="1:10" ht="30" x14ac:dyDescent="0.25">
      <c r="A1959" t="str">
        <f t="shared" si="30"/>
        <v>2006_jul_6</v>
      </c>
      <c r="C1959" s="22">
        <v>13955</v>
      </c>
      <c r="D1959" s="22">
        <v>2006</v>
      </c>
      <c r="E1959" s="23" t="s">
        <v>153</v>
      </c>
      <c r="F1959" s="22">
        <v>6</v>
      </c>
      <c r="G1959" s="22">
        <v>15373.929</v>
      </c>
      <c r="H1959" s="22">
        <v>7</v>
      </c>
      <c r="I1959" s="22">
        <v>1</v>
      </c>
      <c r="J1959" s="23" t="s">
        <v>171</v>
      </c>
    </row>
    <row r="1960" spans="1:10" ht="30" x14ac:dyDescent="0.25">
      <c r="A1960" t="str">
        <f t="shared" si="30"/>
        <v>2006_aug_6</v>
      </c>
      <c r="C1960" s="22">
        <v>13956</v>
      </c>
      <c r="D1960" s="22">
        <v>2006</v>
      </c>
      <c r="E1960" s="23" t="s">
        <v>154</v>
      </c>
      <c r="F1960" s="22">
        <v>6</v>
      </c>
      <c r="G1960" s="22">
        <v>15466.543</v>
      </c>
      <c r="H1960" s="22">
        <v>8</v>
      </c>
      <c r="I1960" s="22">
        <v>1</v>
      </c>
      <c r="J1960" s="23" t="s">
        <v>171</v>
      </c>
    </row>
    <row r="1961" spans="1:10" ht="30" x14ac:dyDescent="0.25">
      <c r="A1961" t="str">
        <f t="shared" si="30"/>
        <v>2006_sep_6</v>
      </c>
      <c r="C1961" s="22">
        <v>13957</v>
      </c>
      <c r="D1961" s="22">
        <v>2006</v>
      </c>
      <c r="E1961" s="23" t="s">
        <v>155</v>
      </c>
      <c r="F1961" s="22">
        <v>6</v>
      </c>
      <c r="G1961" s="22">
        <v>15698.078</v>
      </c>
      <c r="H1961" s="22">
        <v>9</v>
      </c>
      <c r="I1961" s="22">
        <v>1</v>
      </c>
      <c r="J1961" s="23" t="s">
        <v>171</v>
      </c>
    </row>
    <row r="1962" spans="1:10" ht="30" x14ac:dyDescent="0.25">
      <c r="A1962" t="str">
        <f t="shared" si="30"/>
        <v>2006_okt_6</v>
      </c>
      <c r="C1962" s="22">
        <v>13958</v>
      </c>
      <c r="D1962" s="22">
        <v>2006</v>
      </c>
      <c r="E1962" s="23" t="s">
        <v>156</v>
      </c>
      <c r="F1962" s="22">
        <v>6</v>
      </c>
      <c r="G1962" s="22">
        <v>15929.612999999999</v>
      </c>
      <c r="H1962" s="22">
        <v>10</v>
      </c>
      <c r="I1962" s="22">
        <v>1</v>
      </c>
      <c r="J1962" s="23" t="s">
        <v>171</v>
      </c>
    </row>
    <row r="1963" spans="1:10" ht="30" x14ac:dyDescent="0.25">
      <c r="A1963" t="str">
        <f t="shared" si="30"/>
        <v>2006_nov_6</v>
      </c>
      <c r="C1963" s="22">
        <v>13959</v>
      </c>
      <c r="D1963" s="22">
        <v>2006</v>
      </c>
      <c r="E1963" s="23" t="s">
        <v>157</v>
      </c>
      <c r="F1963" s="22">
        <v>6</v>
      </c>
      <c r="G1963" s="22">
        <v>16346.376</v>
      </c>
      <c r="H1963" s="22">
        <v>11</v>
      </c>
      <c r="I1963" s="22">
        <v>1</v>
      </c>
      <c r="J1963" s="23" t="s">
        <v>171</v>
      </c>
    </row>
    <row r="1964" spans="1:10" ht="30" x14ac:dyDescent="0.25">
      <c r="A1964" t="str">
        <f t="shared" si="30"/>
        <v>2006_dec_6</v>
      </c>
      <c r="C1964" s="22">
        <v>13960</v>
      </c>
      <c r="D1964" s="22">
        <v>2006</v>
      </c>
      <c r="E1964" s="23" t="s">
        <v>158</v>
      </c>
      <c r="F1964" s="22">
        <v>6</v>
      </c>
      <c r="G1964" s="22">
        <v>16670.525000000001</v>
      </c>
      <c r="H1964" s="22">
        <v>12</v>
      </c>
      <c r="I1964" s="22">
        <v>1</v>
      </c>
      <c r="J1964" s="23" t="s">
        <v>171</v>
      </c>
    </row>
    <row r="1965" spans="1:10" ht="30" x14ac:dyDescent="0.25">
      <c r="A1965" t="str">
        <f t="shared" si="30"/>
        <v>2007_jan_6</v>
      </c>
      <c r="C1965" s="22">
        <v>13961</v>
      </c>
      <c r="D1965" s="22">
        <v>2007</v>
      </c>
      <c r="E1965" s="23" t="s">
        <v>146</v>
      </c>
      <c r="F1965" s="22">
        <v>6</v>
      </c>
      <c r="G1965" s="22">
        <v>16994.673999999999</v>
      </c>
      <c r="H1965" s="22">
        <v>1</v>
      </c>
      <c r="I1965" s="22">
        <v>1</v>
      </c>
      <c r="J1965" s="23" t="s">
        <v>171</v>
      </c>
    </row>
    <row r="1966" spans="1:10" ht="30" x14ac:dyDescent="0.25">
      <c r="A1966" t="str">
        <f t="shared" si="30"/>
        <v>2007_feb_6</v>
      </c>
      <c r="C1966" s="22">
        <v>13962</v>
      </c>
      <c r="D1966" s="22">
        <v>2007</v>
      </c>
      <c r="E1966" s="23" t="s">
        <v>147</v>
      </c>
      <c r="F1966" s="22">
        <v>6</v>
      </c>
      <c r="G1966" s="22">
        <v>17365.13</v>
      </c>
      <c r="H1966" s="22">
        <v>2</v>
      </c>
      <c r="I1966" s="22">
        <v>1</v>
      </c>
      <c r="J1966" s="23" t="s">
        <v>171</v>
      </c>
    </row>
    <row r="1967" spans="1:10" ht="30" x14ac:dyDescent="0.25">
      <c r="A1967" t="str">
        <f t="shared" si="30"/>
        <v>2007_mrt_6</v>
      </c>
      <c r="C1967" s="22">
        <v>13963</v>
      </c>
      <c r="D1967" s="22">
        <v>2007</v>
      </c>
      <c r="E1967" s="23" t="s">
        <v>148</v>
      </c>
      <c r="F1967" s="22">
        <v>6</v>
      </c>
      <c r="G1967" s="22">
        <v>17735.587</v>
      </c>
      <c r="H1967" s="22">
        <v>3</v>
      </c>
      <c r="I1967" s="22">
        <v>1</v>
      </c>
      <c r="J1967" s="23" t="s">
        <v>171</v>
      </c>
    </row>
    <row r="1968" spans="1:10" ht="30" x14ac:dyDescent="0.25">
      <c r="A1968" t="str">
        <f t="shared" si="30"/>
        <v>2007_apr_6</v>
      </c>
      <c r="C1968" s="22">
        <v>13964</v>
      </c>
      <c r="D1968" s="22">
        <v>2007</v>
      </c>
      <c r="E1968" s="23" t="s">
        <v>149</v>
      </c>
      <c r="F1968" s="22">
        <v>6</v>
      </c>
      <c r="G1968" s="22">
        <v>18059.736000000001</v>
      </c>
      <c r="H1968" s="22">
        <v>4</v>
      </c>
      <c r="I1968" s="22">
        <v>1</v>
      </c>
      <c r="J1968" s="23" t="s">
        <v>171</v>
      </c>
    </row>
    <row r="1969" spans="1:10" ht="30" x14ac:dyDescent="0.25">
      <c r="A1969" t="str">
        <f t="shared" si="30"/>
        <v>2007_mei_6</v>
      </c>
      <c r="C1969" s="22">
        <v>13965</v>
      </c>
      <c r="D1969" s="22">
        <v>2007</v>
      </c>
      <c r="E1969" s="23" t="s">
        <v>150</v>
      </c>
      <c r="F1969" s="22">
        <v>6</v>
      </c>
      <c r="G1969" s="22">
        <v>18198.656999999999</v>
      </c>
      <c r="H1969" s="22">
        <v>5</v>
      </c>
      <c r="I1969" s="22">
        <v>1</v>
      </c>
      <c r="J1969" s="23" t="s">
        <v>171</v>
      </c>
    </row>
    <row r="1970" spans="1:10" ht="30" x14ac:dyDescent="0.25">
      <c r="A1970" t="str">
        <f t="shared" si="30"/>
        <v>2007_jun_6</v>
      </c>
      <c r="C1970" s="22">
        <v>13966</v>
      </c>
      <c r="D1970" s="22">
        <v>2007</v>
      </c>
      <c r="E1970" s="23" t="s">
        <v>151</v>
      </c>
      <c r="F1970" s="22">
        <v>6</v>
      </c>
      <c r="G1970" s="22">
        <v>18476.499</v>
      </c>
      <c r="H1970" s="22">
        <v>6</v>
      </c>
      <c r="I1970" s="22">
        <v>1</v>
      </c>
      <c r="J1970" s="23" t="s">
        <v>171</v>
      </c>
    </row>
    <row r="1971" spans="1:10" ht="30" x14ac:dyDescent="0.25">
      <c r="A1971" t="str">
        <f t="shared" si="30"/>
        <v>2007_jul_6</v>
      </c>
      <c r="C1971" s="22">
        <v>13967</v>
      </c>
      <c r="D1971" s="22">
        <v>2007</v>
      </c>
      <c r="E1971" s="23" t="s">
        <v>153</v>
      </c>
      <c r="F1971" s="22">
        <v>6</v>
      </c>
      <c r="G1971" s="22">
        <v>18661.726999999999</v>
      </c>
      <c r="H1971" s="22">
        <v>7</v>
      </c>
      <c r="I1971" s="22">
        <v>1</v>
      </c>
      <c r="J1971" s="23" t="s">
        <v>171</v>
      </c>
    </row>
    <row r="1972" spans="1:10" ht="30" x14ac:dyDescent="0.25">
      <c r="A1972" t="str">
        <f t="shared" si="30"/>
        <v>2007_aug_6</v>
      </c>
      <c r="C1972" s="22">
        <v>13968</v>
      </c>
      <c r="D1972" s="22">
        <v>2007</v>
      </c>
      <c r="E1972" s="23" t="s">
        <v>154</v>
      </c>
      <c r="F1972" s="22">
        <v>6</v>
      </c>
      <c r="G1972" s="22">
        <v>19310.025000000001</v>
      </c>
      <c r="H1972" s="22">
        <v>8</v>
      </c>
      <c r="I1972" s="22">
        <v>1</v>
      </c>
      <c r="J1972" s="23" t="s">
        <v>171</v>
      </c>
    </row>
    <row r="1973" spans="1:10" ht="30" x14ac:dyDescent="0.25">
      <c r="A1973" t="str">
        <f t="shared" si="30"/>
        <v>2007_sep_6</v>
      </c>
      <c r="C1973" s="22">
        <v>13969</v>
      </c>
      <c r="D1973" s="22">
        <v>2007</v>
      </c>
      <c r="E1973" s="23" t="s">
        <v>155</v>
      </c>
      <c r="F1973" s="22">
        <v>6</v>
      </c>
      <c r="G1973" s="22">
        <v>20421.393</v>
      </c>
      <c r="H1973" s="22">
        <v>9</v>
      </c>
      <c r="I1973" s="22">
        <v>1</v>
      </c>
      <c r="J1973" s="23" t="s">
        <v>171</v>
      </c>
    </row>
    <row r="1974" spans="1:10" ht="30" x14ac:dyDescent="0.25">
      <c r="A1974" t="str">
        <f t="shared" si="30"/>
        <v>2007_okt_6</v>
      </c>
      <c r="C1974" s="22">
        <v>13970</v>
      </c>
      <c r="D1974" s="22">
        <v>2007</v>
      </c>
      <c r="E1974" s="23" t="s">
        <v>156</v>
      </c>
      <c r="F1974" s="22">
        <v>6</v>
      </c>
      <c r="G1974" s="22">
        <v>21764.296999999999</v>
      </c>
      <c r="H1974" s="22">
        <v>10</v>
      </c>
      <c r="I1974" s="22">
        <v>1</v>
      </c>
      <c r="J1974" s="23" t="s">
        <v>171</v>
      </c>
    </row>
    <row r="1975" spans="1:10" ht="30" x14ac:dyDescent="0.25">
      <c r="A1975" t="str">
        <f t="shared" si="30"/>
        <v>2007_nov_6</v>
      </c>
      <c r="C1975" s="22">
        <v>13971</v>
      </c>
      <c r="D1975" s="22">
        <v>2007</v>
      </c>
      <c r="E1975" s="23" t="s">
        <v>157</v>
      </c>
      <c r="F1975" s="22">
        <v>6</v>
      </c>
      <c r="G1975" s="22">
        <v>22551.516</v>
      </c>
      <c r="H1975" s="22">
        <v>11</v>
      </c>
      <c r="I1975" s="22">
        <v>1</v>
      </c>
      <c r="J1975" s="23" t="s">
        <v>171</v>
      </c>
    </row>
    <row r="1976" spans="1:10" ht="30" x14ac:dyDescent="0.25">
      <c r="A1976" t="str">
        <f t="shared" si="30"/>
        <v>2007_dec_6</v>
      </c>
      <c r="C1976" s="22">
        <v>13972</v>
      </c>
      <c r="D1976" s="22">
        <v>2007</v>
      </c>
      <c r="E1976" s="23" t="s">
        <v>158</v>
      </c>
      <c r="F1976" s="22">
        <v>6</v>
      </c>
      <c r="G1976" s="22">
        <v>22875.665000000001</v>
      </c>
      <c r="H1976" s="22">
        <v>12</v>
      </c>
      <c r="I1976" s="22">
        <v>1</v>
      </c>
      <c r="J1976" s="23" t="s">
        <v>171</v>
      </c>
    </row>
    <row r="1977" spans="1:10" ht="30" x14ac:dyDescent="0.25">
      <c r="A1977" t="str">
        <f t="shared" si="30"/>
        <v>2008_jan_6</v>
      </c>
      <c r="C1977" s="22">
        <v>13973</v>
      </c>
      <c r="D1977" s="22">
        <v>2008</v>
      </c>
      <c r="E1977" s="23" t="s">
        <v>146</v>
      </c>
      <c r="F1977" s="22">
        <v>6</v>
      </c>
      <c r="G1977" s="22">
        <v>23107.200000000001</v>
      </c>
      <c r="H1977" s="22">
        <v>1</v>
      </c>
      <c r="I1977" s="22">
        <v>1</v>
      </c>
      <c r="J1977" s="23" t="s">
        <v>171</v>
      </c>
    </row>
    <row r="1978" spans="1:10" ht="30" x14ac:dyDescent="0.25">
      <c r="A1978" t="str">
        <f t="shared" si="30"/>
        <v>2008_feb_6</v>
      </c>
      <c r="C1978" s="22">
        <v>13974</v>
      </c>
      <c r="D1978" s="22">
        <v>2008</v>
      </c>
      <c r="E1978" s="23" t="s">
        <v>147</v>
      </c>
      <c r="F1978" s="22">
        <v>6</v>
      </c>
      <c r="G1978" s="22">
        <v>23431.348999999998</v>
      </c>
      <c r="H1978" s="22">
        <v>2</v>
      </c>
      <c r="I1978" s="22">
        <v>1</v>
      </c>
      <c r="J1978" s="23" t="s">
        <v>171</v>
      </c>
    </row>
    <row r="1979" spans="1:10" ht="30" x14ac:dyDescent="0.25">
      <c r="A1979" t="str">
        <f t="shared" si="30"/>
        <v>2008_mrt_6</v>
      </c>
      <c r="C1979" s="22">
        <v>13975</v>
      </c>
      <c r="D1979" s="22">
        <v>2008</v>
      </c>
      <c r="E1979" s="23" t="s">
        <v>148</v>
      </c>
      <c r="F1979" s="22">
        <v>6</v>
      </c>
      <c r="G1979" s="22">
        <v>23894.42</v>
      </c>
      <c r="H1979" s="22">
        <v>3</v>
      </c>
      <c r="I1979" s="22">
        <v>1</v>
      </c>
      <c r="J1979" s="23" t="s">
        <v>171</v>
      </c>
    </row>
    <row r="1980" spans="1:10" ht="30" x14ac:dyDescent="0.25">
      <c r="A1980" t="str">
        <f t="shared" si="30"/>
        <v>2008_apr_6</v>
      </c>
      <c r="C1980" s="22">
        <v>13976</v>
      </c>
      <c r="D1980" s="22">
        <v>2008</v>
      </c>
      <c r="E1980" s="23" t="s">
        <v>149</v>
      </c>
      <c r="F1980" s="22">
        <v>6</v>
      </c>
      <c r="G1980" s="22">
        <v>24264.876</v>
      </c>
      <c r="H1980" s="22">
        <v>4</v>
      </c>
      <c r="I1980" s="22">
        <v>1</v>
      </c>
      <c r="J1980" s="23" t="s">
        <v>171</v>
      </c>
    </row>
    <row r="1981" spans="1:10" ht="30" x14ac:dyDescent="0.25">
      <c r="A1981" t="str">
        <f t="shared" si="30"/>
        <v>2008_mei_6</v>
      </c>
      <c r="C1981" s="22">
        <v>13977</v>
      </c>
      <c r="D1981" s="22">
        <v>2008</v>
      </c>
      <c r="E1981" s="23" t="s">
        <v>150</v>
      </c>
      <c r="F1981" s="22">
        <v>6</v>
      </c>
      <c r="G1981" s="22">
        <v>24357.49</v>
      </c>
      <c r="H1981" s="22">
        <v>5</v>
      </c>
      <c r="I1981" s="22">
        <v>1</v>
      </c>
      <c r="J1981" s="23" t="s">
        <v>171</v>
      </c>
    </row>
    <row r="1982" spans="1:10" ht="30" x14ac:dyDescent="0.25">
      <c r="A1982" t="str">
        <f t="shared" si="30"/>
        <v>2008_jun_6</v>
      </c>
      <c r="C1982" s="22">
        <v>13978</v>
      </c>
      <c r="D1982" s="22">
        <v>2008</v>
      </c>
      <c r="E1982" s="23" t="s">
        <v>151</v>
      </c>
      <c r="F1982" s="22">
        <v>6</v>
      </c>
      <c r="G1982" s="22">
        <v>24357.49</v>
      </c>
      <c r="H1982" s="22">
        <v>6</v>
      </c>
      <c r="I1982" s="22">
        <v>1</v>
      </c>
      <c r="J1982" s="23" t="s">
        <v>171</v>
      </c>
    </row>
    <row r="1983" spans="1:10" ht="30" x14ac:dyDescent="0.25">
      <c r="A1983" t="str">
        <f t="shared" si="30"/>
        <v>2008_jul_6</v>
      </c>
      <c r="C1983" s="22">
        <v>13979</v>
      </c>
      <c r="D1983" s="22">
        <v>2008</v>
      </c>
      <c r="E1983" s="23" t="s">
        <v>153</v>
      </c>
      <c r="F1983" s="22">
        <v>6</v>
      </c>
      <c r="G1983" s="22">
        <v>24357.49</v>
      </c>
      <c r="H1983" s="22">
        <v>7</v>
      </c>
      <c r="I1983" s="22">
        <v>1</v>
      </c>
      <c r="J1983" s="23" t="s">
        <v>171</v>
      </c>
    </row>
    <row r="1984" spans="1:10" ht="30" x14ac:dyDescent="0.25">
      <c r="A1984" t="str">
        <f t="shared" si="30"/>
        <v>2008_aug_6</v>
      </c>
      <c r="C1984" s="22">
        <v>13980</v>
      </c>
      <c r="D1984" s="22">
        <v>2008</v>
      </c>
      <c r="E1984" s="23" t="s">
        <v>154</v>
      </c>
      <c r="F1984" s="22">
        <v>6</v>
      </c>
      <c r="G1984" s="22">
        <v>24125.955000000002</v>
      </c>
      <c r="H1984" s="22">
        <v>8</v>
      </c>
      <c r="I1984" s="22">
        <v>1</v>
      </c>
      <c r="J1984" s="23" t="s">
        <v>171</v>
      </c>
    </row>
    <row r="1985" spans="1:10" ht="30" x14ac:dyDescent="0.25">
      <c r="A1985" t="str">
        <f t="shared" si="30"/>
        <v>2008_sep_6</v>
      </c>
      <c r="C1985" s="22">
        <v>13981</v>
      </c>
      <c r="D1985" s="22">
        <v>2008</v>
      </c>
      <c r="E1985" s="23" t="s">
        <v>155</v>
      </c>
      <c r="F1985" s="22">
        <v>6</v>
      </c>
      <c r="G1985" s="22">
        <v>23431.348999999998</v>
      </c>
      <c r="H1985" s="22">
        <v>9</v>
      </c>
      <c r="I1985" s="22">
        <v>1</v>
      </c>
      <c r="J1985" s="23" t="s">
        <v>171</v>
      </c>
    </row>
    <row r="1986" spans="1:10" ht="30" x14ac:dyDescent="0.25">
      <c r="A1986" t="str">
        <f t="shared" si="30"/>
        <v>2008_okt_6</v>
      </c>
      <c r="C1986" s="22">
        <v>13982</v>
      </c>
      <c r="D1986" s="22">
        <v>2008</v>
      </c>
      <c r="E1986" s="23" t="s">
        <v>156</v>
      </c>
      <c r="F1986" s="22">
        <v>6</v>
      </c>
      <c r="G1986" s="22">
        <v>22505.208999999999</v>
      </c>
      <c r="H1986" s="22">
        <v>10</v>
      </c>
      <c r="I1986" s="22">
        <v>1</v>
      </c>
      <c r="J1986" s="23" t="s">
        <v>171</v>
      </c>
    </row>
    <row r="1987" spans="1:10" ht="30" x14ac:dyDescent="0.25">
      <c r="A1987" t="str">
        <f t="shared" si="30"/>
        <v>2008_nov_6</v>
      </c>
      <c r="C1987" s="22">
        <v>13983</v>
      </c>
      <c r="D1987" s="22">
        <v>2008</v>
      </c>
      <c r="E1987" s="23" t="s">
        <v>157</v>
      </c>
      <c r="F1987" s="22">
        <v>6</v>
      </c>
      <c r="G1987" s="22">
        <v>21301.226999999999</v>
      </c>
      <c r="H1987" s="22">
        <v>11</v>
      </c>
      <c r="I1987" s="22">
        <v>1</v>
      </c>
      <c r="J1987" s="23" t="s">
        <v>171</v>
      </c>
    </row>
    <row r="1988" spans="1:10" ht="30" x14ac:dyDescent="0.25">
      <c r="A1988" t="str">
        <f t="shared" si="30"/>
        <v>2008_dec_6</v>
      </c>
      <c r="C1988" s="22">
        <v>13984</v>
      </c>
      <c r="D1988" s="22">
        <v>2008</v>
      </c>
      <c r="E1988" s="23" t="s">
        <v>158</v>
      </c>
      <c r="F1988" s="22">
        <v>6</v>
      </c>
      <c r="G1988" s="22">
        <v>20514.007000000001</v>
      </c>
      <c r="H1988" s="22">
        <v>12</v>
      </c>
      <c r="I1988" s="22">
        <v>1</v>
      </c>
      <c r="J1988" s="23" t="s">
        <v>171</v>
      </c>
    </row>
    <row r="1989" spans="1:10" ht="30" x14ac:dyDescent="0.25">
      <c r="A1989" t="str">
        <f t="shared" ref="A1989:A2052" si="31">D1989&amp;A$2&amp;E1989&amp;A$2&amp;F1989</f>
        <v>2009_jan_6</v>
      </c>
      <c r="C1989" s="22">
        <v>13985</v>
      </c>
      <c r="D1989" s="22">
        <v>2009</v>
      </c>
      <c r="E1989" s="23" t="s">
        <v>146</v>
      </c>
      <c r="F1989" s="22">
        <v>6</v>
      </c>
      <c r="G1989" s="22">
        <v>19680.481</v>
      </c>
      <c r="H1989" s="22">
        <v>1</v>
      </c>
      <c r="I1989" s="22">
        <v>1</v>
      </c>
      <c r="J1989" s="23" t="s">
        <v>171</v>
      </c>
    </row>
    <row r="1990" spans="1:10" ht="30" x14ac:dyDescent="0.25">
      <c r="A1990" t="str">
        <f t="shared" si="31"/>
        <v>2009_feb_6</v>
      </c>
      <c r="C1990" s="22">
        <v>13986</v>
      </c>
      <c r="D1990" s="22">
        <v>2009</v>
      </c>
      <c r="E1990" s="23" t="s">
        <v>147</v>
      </c>
      <c r="F1990" s="22">
        <v>6</v>
      </c>
      <c r="G1990" s="22">
        <v>19356.331999999999</v>
      </c>
      <c r="H1990" s="22">
        <v>2</v>
      </c>
      <c r="I1990" s="22">
        <v>1</v>
      </c>
      <c r="J1990" s="23" t="s">
        <v>171</v>
      </c>
    </row>
    <row r="1991" spans="1:10" ht="30" x14ac:dyDescent="0.25">
      <c r="A1991" t="str">
        <f t="shared" si="31"/>
        <v>2009_mrt_6</v>
      </c>
      <c r="C1991" s="22">
        <v>13987</v>
      </c>
      <c r="D1991" s="22">
        <v>2009</v>
      </c>
      <c r="E1991" s="23" t="s">
        <v>148</v>
      </c>
      <c r="F1991" s="22">
        <v>6</v>
      </c>
      <c r="G1991" s="22">
        <v>19217.411</v>
      </c>
      <c r="H1991" s="22">
        <v>3</v>
      </c>
      <c r="I1991" s="22">
        <v>1</v>
      </c>
      <c r="J1991" s="23" t="s">
        <v>171</v>
      </c>
    </row>
    <row r="1992" spans="1:10" ht="30" x14ac:dyDescent="0.25">
      <c r="A1992" t="str">
        <f t="shared" si="31"/>
        <v>2009_apr_6</v>
      </c>
      <c r="C1992" s="22">
        <v>13988</v>
      </c>
      <c r="D1992" s="22">
        <v>2009</v>
      </c>
      <c r="E1992" s="23" t="s">
        <v>149</v>
      </c>
      <c r="F1992" s="22">
        <v>6</v>
      </c>
      <c r="G1992" s="22">
        <v>19032.183000000001</v>
      </c>
      <c r="H1992" s="22">
        <v>4</v>
      </c>
      <c r="I1992" s="22">
        <v>1</v>
      </c>
      <c r="J1992" s="23" t="s">
        <v>171</v>
      </c>
    </row>
    <row r="1993" spans="1:10" ht="30" x14ac:dyDescent="0.25">
      <c r="A1993" t="str">
        <f t="shared" si="31"/>
        <v>2009_mei_6</v>
      </c>
      <c r="C1993" s="22">
        <v>13989</v>
      </c>
      <c r="D1993" s="22">
        <v>2009</v>
      </c>
      <c r="E1993" s="23" t="s">
        <v>150</v>
      </c>
      <c r="F1993" s="22">
        <v>6</v>
      </c>
      <c r="G1993" s="22">
        <v>18893.261999999999</v>
      </c>
      <c r="H1993" s="22">
        <v>5</v>
      </c>
      <c r="I1993" s="22">
        <v>1</v>
      </c>
      <c r="J1993" s="23" t="s">
        <v>171</v>
      </c>
    </row>
    <row r="1994" spans="1:10" ht="30" x14ac:dyDescent="0.25">
      <c r="A1994" t="str">
        <f t="shared" si="31"/>
        <v>2009_jun_6</v>
      </c>
      <c r="C1994" s="22">
        <v>13990</v>
      </c>
      <c r="D1994" s="22">
        <v>2009</v>
      </c>
      <c r="E1994" s="23" t="s">
        <v>151</v>
      </c>
      <c r="F1994" s="22">
        <v>6</v>
      </c>
      <c r="G1994" s="22">
        <v>18846.955000000002</v>
      </c>
      <c r="H1994" s="22">
        <v>6</v>
      </c>
      <c r="I1994" s="22">
        <v>1</v>
      </c>
      <c r="J1994" s="23" t="s">
        <v>171</v>
      </c>
    </row>
    <row r="1995" spans="1:10" ht="30" x14ac:dyDescent="0.25">
      <c r="A1995" t="str">
        <f t="shared" si="31"/>
        <v>2009_jul_6</v>
      </c>
      <c r="C1995" s="22">
        <v>13991</v>
      </c>
      <c r="D1995" s="22">
        <v>2009</v>
      </c>
      <c r="E1995" s="23" t="s">
        <v>153</v>
      </c>
      <c r="F1995" s="22">
        <v>6</v>
      </c>
      <c r="G1995" s="22">
        <v>18846.955000000002</v>
      </c>
      <c r="H1995" s="22">
        <v>7</v>
      </c>
      <c r="I1995" s="22">
        <v>1</v>
      </c>
      <c r="J1995" s="23" t="s">
        <v>171</v>
      </c>
    </row>
    <row r="1996" spans="1:10" ht="30" x14ac:dyDescent="0.25">
      <c r="A1996" t="str">
        <f t="shared" si="31"/>
        <v>2009_aug_6</v>
      </c>
      <c r="C1996" s="22">
        <v>13992</v>
      </c>
      <c r="D1996" s="22">
        <v>2009</v>
      </c>
      <c r="E1996" s="23" t="s">
        <v>154</v>
      </c>
      <c r="F1996" s="22">
        <v>6</v>
      </c>
      <c r="G1996" s="22">
        <v>18522.806</v>
      </c>
      <c r="H1996" s="22">
        <v>8</v>
      </c>
      <c r="I1996" s="22">
        <v>1</v>
      </c>
      <c r="J1996" s="23" t="s">
        <v>171</v>
      </c>
    </row>
    <row r="1997" spans="1:10" ht="30" x14ac:dyDescent="0.25">
      <c r="A1997" t="str">
        <f t="shared" si="31"/>
        <v>2009_sep_6</v>
      </c>
      <c r="C1997" s="22">
        <v>13993</v>
      </c>
      <c r="D1997" s="22">
        <v>2009</v>
      </c>
      <c r="E1997" s="23" t="s">
        <v>155</v>
      </c>
      <c r="F1997" s="22">
        <v>6</v>
      </c>
      <c r="G1997" s="22">
        <v>18059.736000000001</v>
      </c>
      <c r="H1997" s="22">
        <v>9</v>
      </c>
      <c r="I1997" s="22">
        <v>1</v>
      </c>
      <c r="J1997" s="23" t="s">
        <v>171</v>
      </c>
    </row>
    <row r="1998" spans="1:10" ht="30" x14ac:dyDescent="0.25">
      <c r="A1998" t="str">
        <f t="shared" si="31"/>
        <v>2009_okt_6</v>
      </c>
      <c r="C1998" s="22">
        <v>13994</v>
      </c>
      <c r="D1998" s="22">
        <v>2009</v>
      </c>
      <c r="E1998" s="23" t="s">
        <v>156</v>
      </c>
      <c r="F1998" s="22">
        <v>6</v>
      </c>
      <c r="G1998" s="22">
        <v>17642.972000000002</v>
      </c>
      <c r="H1998" s="22">
        <v>10</v>
      </c>
      <c r="I1998" s="22">
        <v>1</v>
      </c>
      <c r="J1998" s="23" t="s">
        <v>171</v>
      </c>
    </row>
    <row r="1999" spans="1:10" ht="30" x14ac:dyDescent="0.25">
      <c r="A1999" t="str">
        <f t="shared" si="31"/>
        <v>2009_nov_6</v>
      </c>
      <c r="C1999" s="22">
        <v>13995</v>
      </c>
      <c r="D1999" s="22">
        <v>2009</v>
      </c>
      <c r="E1999" s="23" t="s">
        <v>157</v>
      </c>
      <c r="F1999" s="22">
        <v>6</v>
      </c>
      <c r="G1999" s="22">
        <v>17596.665000000001</v>
      </c>
      <c r="H1999" s="22">
        <v>11</v>
      </c>
      <c r="I1999" s="22">
        <v>1</v>
      </c>
      <c r="J1999" s="23" t="s">
        <v>171</v>
      </c>
    </row>
    <row r="2000" spans="1:10" ht="30" x14ac:dyDescent="0.25">
      <c r="A2000" t="str">
        <f t="shared" si="31"/>
        <v>2009_dec_6</v>
      </c>
      <c r="C2000" s="22">
        <v>13996</v>
      </c>
      <c r="D2000" s="22">
        <v>2009</v>
      </c>
      <c r="E2000" s="23" t="s">
        <v>158</v>
      </c>
      <c r="F2000" s="22">
        <v>6</v>
      </c>
      <c r="G2000" s="22">
        <v>17550.358</v>
      </c>
      <c r="H2000" s="22">
        <v>12</v>
      </c>
      <c r="I2000" s="22">
        <v>1</v>
      </c>
      <c r="J2000" s="23" t="s">
        <v>171</v>
      </c>
    </row>
    <row r="2001" spans="1:10" ht="30" x14ac:dyDescent="0.25">
      <c r="A2001" t="str">
        <f t="shared" si="31"/>
        <v>2010_jan_6</v>
      </c>
      <c r="C2001" s="22">
        <v>13997</v>
      </c>
      <c r="D2001" s="22">
        <v>2010</v>
      </c>
      <c r="E2001" s="23" t="s">
        <v>146</v>
      </c>
      <c r="F2001" s="22">
        <v>6</v>
      </c>
      <c r="G2001" s="22">
        <v>17504.050999999999</v>
      </c>
      <c r="H2001" s="22">
        <v>1</v>
      </c>
      <c r="I2001" s="22">
        <v>1</v>
      </c>
      <c r="J2001" s="23" t="s">
        <v>171</v>
      </c>
    </row>
    <row r="2002" spans="1:10" ht="30" x14ac:dyDescent="0.25">
      <c r="A2002" t="str">
        <f t="shared" si="31"/>
        <v>2010_feb_6</v>
      </c>
      <c r="C2002" s="22">
        <v>13998</v>
      </c>
      <c r="D2002" s="22">
        <v>2010</v>
      </c>
      <c r="E2002" s="23" t="s">
        <v>147</v>
      </c>
      <c r="F2002" s="22">
        <v>6</v>
      </c>
      <c r="G2002" s="22">
        <v>17550.358</v>
      </c>
      <c r="H2002" s="22">
        <v>2</v>
      </c>
      <c r="I2002" s="22">
        <v>1</v>
      </c>
      <c r="J2002" s="23" t="s">
        <v>171</v>
      </c>
    </row>
    <row r="2003" spans="1:10" ht="30" x14ac:dyDescent="0.25">
      <c r="A2003" t="str">
        <f t="shared" si="31"/>
        <v>2010_mrt_6</v>
      </c>
      <c r="C2003" s="22">
        <v>13999</v>
      </c>
      <c r="D2003" s="22">
        <v>2010</v>
      </c>
      <c r="E2003" s="23" t="s">
        <v>148</v>
      </c>
      <c r="F2003" s="22">
        <v>6</v>
      </c>
      <c r="G2003" s="22">
        <v>17550.358</v>
      </c>
      <c r="H2003" s="22">
        <v>3</v>
      </c>
      <c r="I2003" s="22">
        <v>1</v>
      </c>
      <c r="J2003" s="23" t="s">
        <v>171</v>
      </c>
    </row>
    <row r="2004" spans="1:10" ht="30" x14ac:dyDescent="0.25">
      <c r="A2004" t="str">
        <f t="shared" si="31"/>
        <v>2010_apr_6</v>
      </c>
      <c r="C2004" s="22">
        <v>14000</v>
      </c>
      <c r="D2004" s="22">
        <v>2010</v>
      </c>
      <c r="E2004" s="23" t="s">
        <v>149</v>
      </c>
      <c r="F2004" s="22">
        <v>6</v>
      </c>
      <c r="G2004" s="22">
        <v>17457.743999999999</v>
      </c>
      <c r="H2004" s="22">
        <v>4</v>
      </c>
      <c r="I2004" s="22">
        <v>1</v>
      </c>
      <c r="J2004" s="23" t="s">
        <v>171</v>
      </c>
    </row>
    <row r="2005" spans="1:10" ht="30" x14ac:dyDescent="0.25">
      <c r="A2005" t="str">
        <f t="shared" si="31"/>
        <v>2010_mei_6</v>
      </c>
      <c r="C2005" s="22">
        <v>14001</v>
      </c>
      <c r="D2005" s="22">
        <v>2010</v>
      </c>
      <c r="E2005" s="23" t="s">
        <v>150</v>
      </c>
      <c r="F2005" s="22">
        <v>6</v>
      </c>
      <c r="G2005" s="22">
        <v>17504.050999999999</v>
      </c>
      <c r="H2005" s="22">
        <v>5</v>
      </c>
      <c r="I2005" s="22">
        <v>1</v>
      </c>
      <c r="J2005" s="23" t="s">
        <v>171</v>
      </c>
    </row>
    <row r="2006" spans="1:10" ht="30" x14ac:dyDescent="0.25">
      <c r="A2006" t="str">
        <f t="shared" si="31"/>
        <v>2010_jun_6</v>
      </c>
      <c r="C2006" s="22">
        <v>14002</v>
      </c>
      <c r="D2006" s="22">
        <v>2010</v>
      </c>
      <c r="E2006" s="23" t="s">
        <v>151</v>
      </c>
      <c r="F2006" s="22">
        <v>6</v>
      </c>
      <c r="G2006" s="22">
        <v>17781.894</v>
      </c>
      <c r="H2006" s="22">
        <v>6</v>
      </c>
      <c r="I2006" s="22">
        <v>1</v>
      </c>
      <c r="J2006" s="23" t="s">
        <v>171</v>
      </c>
    </row>
    <row r="2007" spans="1:10" ht="30" x14ac:dyDescent="0.25">
      <c r="A2007" t="str">
        <f t="shared" si="31"/>
        <v>2010_jul_6</v>
      </c>
      <c r="C2007" s="22">
        <v>14003</v>
      </c>
      <c r="D2007" s="22">
        <v>2010</v>
      </c>
      <c r="E2007" s="23" t="s">
        <v>153</v>
      </c>
      <c r="F2007" s="22">
        <v>6</v>
      </c>
      <c r="G2007" s="22">
        <v>18106.043000000001</v>
      </c>
      <c r="H2007" s="22">
        <v>7</v>
      </c>
      <c r="I2007" s="22">
        <v>1</v>
      </c>
      <c r="J2007" s="23" t="s">
        <v>171</v>
      </c>
    </row>
    <row r="2008" spans="1:10" ht="30" x14ac:dyDescent="0.25">
      <c r="A2008" t="str">
        <f t="shared" si="31"/>
        <v>2010_aug_6</v>
      </c>
      <c r="C2008" s="22">
        <v>14004</v>
      </c>
      <c r="D2008" s="22">
        <v>2010</v>
      </c>
      <c r="E2008" s="23" t="s">
        <v>154</v>
      </c>
      <c r="F2008" s="22">
        <v>6</v>
      </c>
      <c r="G2008" s="22">
        <v>18893.261999999999</v>
      </c>
      <c r="H2008" s="22">
        <v>8</v>
      </c>
      <c r="I2008" s="22">
        <v>1</v>
      </c>
      <c r="J2008" s="23" t="s">
        <v>171</v>
      </c>
    </row>
    <row r="2009" spans="1:10" ht="30" x14ac:dyDescent="0.25">
      <c r="A2009" t="str">
        <f t="shared" si="31"/>
        <v>2010_sep_6</v>
      </c>
      <c r="C2009" s="22">
        <v>14005</v>
      </c>
      <c r="D2009" s="22">
        <v>2010</v>
      </c>
      <c r="E2009" s="23" t="s">
        <v>155</v>
      </c>
      <c r="F2009" s="22">
        <v>6</v>
      </c>
      <c r="G2009" s="22">
        <v>20097.243999999999</v>
      </c>
      <c r="H2009" s="22">
        <v>9</v>
      </c>
      <c r="I2009" s="22">
        <v>1</v>
      </c>
      <c r="J2009" s="23" t="s">
        <v>171</v>
      </c>
    </row>
    <row r="2010" spans="1:10" ht="30" x14ac:dyDescent="0.25">
      <c r="A2010" t="str">
        <f t="shared" si="31"/>
        <v>2010_okt_6</v>
      </c>
      <c r="C2010" s="22">
        <v>14006</v>
      </c>
      <c r="D2010" s="22">
        <v>2010</v>
      </c>
      <c r="E2010" s="23" t="s">
        <v>156</v>
      </c>
      <c r="F2010" s="22">
        <v>6</v>
      </c>
      <c r="G2010" s="22">
        <v>20977.078000000001</v>
      </c>
      <c r="H2010" s="22">
        <v>10</v>
      </c>
      <c r="I2010" s="22">
        <v>1</v>
      </c>
      <c r="J2010" s="23" t="s">
        <v>171</v>
      </c>
    </row>
    <row r="2011" spans="1:10" ht="30" x14ac:dyDescent="0.25">
      <c r="A2011" t="str">
        <f t="shared" si="31"/>
        <v>2010_nov_6</v>
      </c>
      <c r="C2011" s="22">
        <v>14007</v>
      </c>
      <c r="D2011" s="22">
        <v>2010</v>
      </c>
      <c r="E2011" s="23" t="s">
        <v>157</v>
      </c>
      <c r="F2011" s="22">
        <v>6</v>
      </c>
      <c r="G2011" s="22">
        <v>21671.683000000001</v>
      </c>
      <c r="H2011" s="22">
        <v>11</v>
      </c>
      <c r="I2011" s="22">
        <v>1</v>
      </c>
      <c r="J2011" s="23" t="s">
        <v>171</v>
      </c>
    </row>
    <row r="2012" spans="1:10" ht="30" x14ac:dyDescent="0.25">
      <c r="A2012" t="str">
        <f t="shared" si="31"/>
        <v>2010_dec_6</v>
      </c>
      <c r="C2012" s="22">
        <v>14008</v>
      </c>
      <c r="D2012" s="22">
        <v>2010</v>
      </c>
      <c r="E2012" s="23" t="s">
        <v>158</v>
      </c>
      <c r="F2012" s="22">
        <v>6</v>
      </c>
      <c r="G2012" s="22">
        <v>22273.673999999999</v>
      </c>
      <c r="H2012" s="22">
        <v>12</v>
      </c>
      <c r="I2012" s="22">
        <v>1</v>
      </c>
      <c r="J2012" s="23" t="s">
        <v>171</v>
      </c>
    </row>
    <row r="2013" spans="1:10" ht="30" x14ac:dyDescent="0.25">
      <c r="A2013" t="str">
        <f t="shared" si="31"/>
        <v>2011_jan_6</v>
      </c>
      <c r="C2013" s="22">
        <v>14009</v>
      </c>
      <c r="D2013" s="22">
        <v>2011</v>
      </c>
      <c r="E2013" s="23" t="s">
        <v>146</v>
      </c>
      <c r="F2013" s="22">
        <v>6</v>
      </c>
      <c r="G2013" s="22">
        <v>22875.665000000001</v>
      </c>
      <c r="H2013" s="22">
        <v>1</v>
      </c>
      <c r="I2013" s="22">
        <v>1</v>
      </c>
      <c r="J2013" s="23" t="s">
        <v>171</v>
      </c>
    </row>
    <row r="2014" spans="1:10" ht="30" x14ac:dyDescent="0.25">
      <c r="A2014" t="str">
        <f t="shared" si="31"/>
        <v>2011_feb_6</v>
      </c>
      <c r="C2014" s="22">
        <v>14010</v>
      </c>
      <c r="D2014" s="22">
        <v>2011</v>
      </c>
      <c r="E2014" s="23" t="s">
        <v>147</v>
      </c>
      <c r="F2014" s="22">
        <v>6</v>
      </c>
      <c r="G2014" s="22">
        <v>23385.042000000001</v>
      </c>
      <c r="H2014" s="22">
        <v>2</v>
      </c>
      <c r="I2014" s="22">
        <v>1</v>
      </c>
      <c r="J2014" s="23" t="s">
        <v>171</v>
      </c>
    </row>
    <row r="2015" spans="1:10" ht="30" x14ac:dyDescent="0.25">
      <c r="A2015" t="str">
        <f t="shared" si="31"/>
        <v>2011_mrt_6</v>
      </c>
      <c r="C2015" s="22">
        <v>14011</v>
      </c>
      <c r="D2015" s="22">
        <v>2011</v>
      </c>
      <c r="E2015" s="23" t="s">
        <v>148</v>
      </c>
      <c r="F2015" s="22">
        <v>6</v>
      </c>
      <c r="G2015" s="22">
        <v>24079.648000000001</v>
      </c>
      <c r="H2015" s="22">
        <v>3</v>
      </c>
      <c r="I2015" s="22">
        <v>1</v>
      </c>
      <c r="J2015" s="23" t="s">
        <v>171</v>
      </c>
    </row>
    <row r="2016" spans="1:10" ht="30" x14ac:dyDescent="0.25">
      <c r="A2016" t="str">
        <f t="shared" si="31"/>
        <v>2011_apr_6</v>
      </c>
      <c r="C2016" s="22">
        <v>14012</v>
      </c>
      <c r="D2016" s="22">
        <v>2011</v>
      </c>
      <c r="E2016" s="23" t="s">
        <v>149</v>
      </c>
      <c r="F2016" s="22">
        <v>6</v>
      </c>
      <c r="G2016" s="22">
        <v>24727.946</v>
      </c>
      <c r="H2016" s="22">
        <v>4</v>
      </c>
      <c r="I2016" s="22">
        <v>1</v>
      </c>
      <c r="J2016" s="23" t="s">
        <v>171</v>
      </c>
    </row>
    <row r="2017" spans="1:10" ht="30" x14ac:dyDescent="0.25">
      <c r="A2017" t="str">
        <f t="shared" si="31"/>
        <v>2011_mei_6</v>
      </c>
      <c r="C2017" s="22">
        <v>14013</v>
      </c>
      <c r="D2017" s="22">
        <v>2011</v>
      </c>
      <c r="E2017" s="23" t="s">
        <v>150</v>
      </c>
      <c r="F2017" s="22">
        <v>6</v>
      </c>
      <c r="G2017" s="22">
        <v>24959.481</v>
      </c>
      <c r="H2017" s="22">
        <v>5</v>
      </c>
      <c r="I2017" s="22">
        <v>1</v>
      </c>
      <c r="J2017" s="23" t="s">
        <v>171</v>
      </c>
    </row>
    <row r="2018" spans="1:10" ht="30" x14ac:dyDescent="0.25">
      <c r="A2018" t="str">
        <f t="shared" si="31"/>
        <v>2011_jun_6</v>
      </c>
      <c r="C2018" s="22">
        <v>14014</v>
      </c>
      <c r="D2018" s="22">
        <v>2011</v>
      </c>
      <c r="E2018" s="23" t="s">
        <v>151</v>
      </c>
      <c r="F2018" s="22">
        <v>6</v>
      </c>
      <c r="G2018" s="22">
        <v>25098.401999999998</v>
      </c>
      <c r="H2018" s="22">
        <v>6</v>
      </c>
      <c r="I2018" s="22">
        <v>1</v>
      </c>
      <c r="J2018" s="23" t="s">
        <v>171</v>
      </c>
    </row>
    <row r="2019" spans="1:10" ht="30" x14ac:dyDescent="0.25">
      <c r="A2019" t="str">
        <f t="shared" si="31"/>
        <v>2011_jul_6</v>
      </c>
      <c r="C2019" s="22">
        <v>14015</v>
      </c>
      <c r="D2019" s="22">
        <v>2011</v>
      </c>
      <c r="E2019" s="23" t="s">
        <v>153</v>
      </c>
      <c r="F2019" s="22">
        <v>6</v>
      </c>
      <c r="G2019" s="22">
        <v>25098.401999999998</v>
      </c>
      <c r="H2019" s="22">
        <v>7</v>
      </c>
      <c r="I2019" s="22">
        <v>1</v>
      </c>
      <c r="J2019" s="23" t="s">
        <v>171</v>
      </c>
    </row>
    <row r="2020" spans="1:10" ht="30" x14ac:dyDescent="0.25">
      <c r="A2020" t="str">
        <f t="shared" si="31"/>
        <v>2011_aug_6</v>
      </c>
      <c r="C2020" s="22">
        <v>14016</v>
      </c>
      <c r="D2020" s="22">
        <v>2011</v>
      </c>
      <c r="E2020" s="23" t="s">
        <v>154</v>
      </c>
      <c r="F2020" s="22">
        <v>6</v>
      </c>
      <c r="G2020" s="22">
        <v>25052.095000000001</v>
      </c>
      <c r="H2020" s="22">
        <v>8</v>
      </c>
      <c r="I2020" s="22">
        <v>1</v>
      </c>
      <c r="J2020" s="23" t="s">
        <v>171</v>
      </c>
    </row>
    <row r="2021" spans="1:10" ht="30" x14ac:dyDescent="0.25">
      <c r="A2021" t="str">
        <f t="shared" si="31"/>
        <v>2011_sep_6</v>
      </c>
      <c r="C2021" s="22">
        <v>14017</v>
      </c>
      <c r="D2021" s="22">
        <v>2011</v>
      </c>
      <c r="E2021" s="23" t="s">
        <v>155</v>
      </c>
      <c r="F2021" s="22">
        <v>6</v>
      </c>
      <c r="G2021" s="22">
        <v>24866.866999999998</v>
      </c>
      <c r="H2021" s="22">
        <v>9</v>
      </c>
      <c r="I2021" s="22">
        <v>1</v>
      </c>
      <c r="J2021" s="23" t="s">
        <v>171</v>
      </c>
    </row>
    <row r="2022" spans="1:10" ht="30" x14ac:dyDescent="0.25">
      <c r="A2022" t="str">
        <f t="shared" si="31"/>
        <v>2011_okt_6</v>
      </c>
      <c r="C2022" s="22">
        <v>14018</v>
      </c>
      <c r="D2022" s="22">
        <v>2011</v>
      </c>
      <c r="E2022" s="23" t="s">
        <v>156</v>
      </c>
      <c r="F2022" s="22">
        <v>6</v>
      </c>
      <c r="G2022" s="22">
        <v>24635.331999999999</v>
      </c>
      <c r="H2022" s="22">
        <v>10</v>
      </c>
      <c r="I2022" s="22">
        <v>1</v>
      </c>
      <c r="J2022" s="23" t="s">
        <v>171</v>
      </c>
    </row>
    <row r="2023" spans="1:10" ht="30" x14ac:dyDescent="0.25">
      <c r="A2023" t="str">
        <f t="shared" si="31"/>
        <v>2011_nov_6</v>
      </c>
      <c r="C2023" s="22">
        <v>14019</v>
      </c>
      <c r="D2023" s="22">
        <v>2011</v>
      </c>
      <c r="E2023" s="23" t="s">
        <v>157</v>
      </c>
      <c r="F2023" s="22">
        <v>6</v>
      </c>
      <c r="G2023" s="22">
        <v>24357.49</v>
      </c>
      <c r="H2023" s="22">
        <v>11</v>
      </c>
      <c r="I2023" s="22">
        <v>1</v>
      </c>
      <c r="J2023" s="23" t="s">
        <v>171</v>
      </c>
    </row>
    <row r="2024" spans="1:10" ht="30" x14ac:dyDescent="0.25">
      <c r="A2024" t="str">
        <f t="shared" si="31"/>
        <v>2011_dec_6</v>
      </c>
      <c r="C2024" s="22">
        <v>14020</v>
      </c>
      <c r="D2024" s="22">
        <v>2011</v>
      </c>
      <c r="E2024" s="23" t="s">
        <v>158</v>
      </c>
      <c r="F2024" s="22">
        <v>6</v>
      </c>
      <c r="G2024" s="22">
        <v>24125.955000000002</v>
      </c>
      <c r="H2024" s="22">
        <v>12</v>
      </c>
      <c r="I2024" s="22">
        <v>1</v>
      </c>
      <c r="J2024" s="23" t="s">
        <v>171</v>
      </c>
    </row>
    <row r="2025" spans="1:10" ht="30" x14ac:dyDescent="0.25">
      <c r="A2025" t="str">
        <f t="shared" si="31"/>
        <v>2012_jan_6</v>
      </c>
      <c r="C2025" s="22">
        <v>14021</v>
      </c>
      <c r="D2025" s="22">
        <v>2012</v>
      </c>
      <c r="E2025" s="23" t="s">
        <v>146</v>
      </c>
      <c r="F2025" s="22">
        <v>6</v>
      </c>
      <c r="G2025" s="22">
        <v>23987.034</v>
      </c>
      <c r="H2025" s="22">
        <v>1</v>
      </c>
      <c r="I2025" s="22">
        <v>1</v>
      </c>
      <c r="J2025" s="23" t="s">
        <v>171</v>
      </c>
    </row>
    <row r="2026" spans="1:10" ht="30" x14ac:dyDescent="0.25">
      <c r="A2026" t="str">
        <f t="shared" si="31"/>
        <v>2012_okt_6</v>
      </c>
      <c r="C2026" s="22">
        <v>14029</v>
      </c>
      <c r="D2026" s="22">
        <v>2012</v>
      </c>
      <c r="E2026" s="23" t="s">
        <v>156</v>
      </c>
      <c r="F2026" s="22">
        <v>6</v>
      </c>
      <c r="G2026" s="22">
        <v>0</v>
      </c>
      <c r="H2026" s="22">
        <v>10</v>
      </c>
      <c r="I2026" s="22">
        <v>1</v>
      </c>
      <c r="J2026" s="23" t="s">
        <v>171</v>
      </c>
    </row>
    <row r="2027" spans="1:10" ht="30" x14ac:dyDescent="0.25">
      <c r="A2027" t="str">
        <f t="shared" si="31"/>
        <v>2012_nov_6</v>
      </c>
      <c r="C2027" s="22">
        <v>14030</v>
      </c>
      <c r="D2027" s="22">
        <v>2012</v>
      </c>
      <c r="E2027" s="23" t="s">
        <v>157</v>
      </c>
      <c r="F2027" s="22">
        <v>6</v>
      </c>
      <c r="G2027" s="22">
        <v>0</v>
      </c>
      <c r="H2027" s="22">
        <v>11</v>
      </c>
      <c r="I2027" s="22">
        <v>1</v>
      </c>
      <c r="J2027" s="23" t="s">
        <v>171</v>
      </c>
    </row>
    <row r="2028" spans="1:10" ht="30" x14ac:dyDescent="0.25">
      <c r="A2028" t="str">
        <f t="shared" si="31"/>
        <v>2006_jan_7</v>
      </c>
      <c r="C2028" s="22">
        <v>14031</v>
      </c>
      <c r="D2028" s="22">
        <v>2006</v>
      </c>
      <c r="E2028" s="23" t="s">
        <v>146</v>
      </c>
      <c r="F2028" s="22">
        <v>7</v>
      </c>
      <c r="G2028" s="22">
        <v>2083.3330000000001</v>
      </c>
      <c r="H2028" s="22">
        <v>1</v>
      </c>
      <c r="I2028" s="22">
        <v>1</v>
      </c>
      <c r="J2028" s="23" t="s">
        <v>171</v>
      </c>
    </row>
    <row r="2029" spans="1:10" ht="30" x14ac:dyDescent="0.25">
      <c r="A2029" t="str">
        <f t="shared" si="31"/>
        <v>2006_feb_7</v>
      </c>
      <c r="C2029" s="22">
        <v>14032</v>
      </c>
      <c r="D2029" s="22">
        <v>2006</v>
      </c>
      <c r="E2029" s="23" t="s">
        <v>147</v>
      </c>
      <c r="F2029" s="22">
        <v>7</v>
      </c>
      <c r="G2029" s="22">
        <v>2083.3330000000001</v>
      </c>
      <c r="H2029" s="22">
        <v>2</v>
      </c>
      <c r="I2029" s="22">
        <v>1</v>
      </c>
      <c r="J2029" s="23" t="s">
        <v>171</v>
      </c>
    </row>
    <row r="2030" spans="1:10" ht="30" x14ac:dyDescent="0.25">
      <c r="A2030" t="str">
        <f t="shared" si="31"/>
        <v>2006_mrt_7</v>
      </c>
      <c r="C2030" s="22">
        <v>14033</v>
      </c>
      <c r="D2030" s="22">
        <v>2006</v>
      </c>
      <c r="E2030" s="23" t="s">
        <v>148</v>
      </c>
      <c r="F2030" s="22">
        <v>7</v>
      </c>
      <c r="G2030" s="22">
        <v>2083.3330000000001</v>
      </c>
      <c r="H2030" s="22">
        <v>3</v>
      </c>
      <c r="I2030" s="22">
        <v>1</v>
      </c>
      <c r="J2030" s="23" t="s">
        <v>171</v>
      </c>
    </row>
    <row r="2031" spans="1:10" ht="30" x14ac:dyDescent="0.25">
      <c r="A2031" t="str">
        <f t="shared" si="31"/>
        <v>2006_apr_7</v>
      </c>
      <c r="C2031" s="22">
        <v>14034</v>
      </c>
      <c r="D2031" s="22">
        <v>2006</v>
      </c>
      <c r="E2031" s="23" t="s">
        <v>149</v>
      </c>
      <c r="F2031" s="22">
        <v>7</v>
      </c>
      <c r="G2031" s="22">
        <v>2083.3330000000001</v>
      </c>
      <c r="H2031" s="22">
        <v>4</v>
      </c>
      <c r="I2031" s="22">
        <v>1</v>
      </c>
      <c r="J2031" s="23" t="s">
        <v>171</v>
      </c>
    </row>
    <row r="2032" spans="1:10" ht="30" x14ac:dyDescent="0.25">
      <c r="A2032" t="str">
        <f t="shared" si="31"/>
        <v>2006_mei_7</v>
      </c>
      <c r="C2032" s="22">
        <v>14035</v>
      </c>
      <c r="D2032" s="22">
        <v>2006</v>
      </c>
      <c r="E2032" s="23" t="s">
        <v>150</v>
      </c>
      <c r="F2032" s="22">
        <v>7</v>
      </c>
      <c r="G2032" s="22">
        <v>2083.3330000000001</v>
      </c>
      <c r="H2032" s="22">
        <v>5</v>
      </c>
      <c r="I2032" s="22">
        <v>1</v>
      </c>
      <c r="J2032" s="23" t="s">
        <v>171</v>
      </c>
    </row>
    <row r="2033" spans="1:10" ht="30" x14ac:dyDescent="0.25">
      <c r="A2033" t="str">
        <f t="shared" si="31"/>
        <v>2006_jun_7</v>
      </c>
      <c r="C2033" s="22">
        <v>14036</v>
      </c>
      <c r="D2033" s="22">
        <v>2006</v>
      </c>
      <c r="E2033" s="23" t="s">
        <v>151</v>
      </c>
      <c r="F2033" s="22">
        <v>7</v>
      </c>
      <c r="G2033" s="22">
        <v>2083.3330000000001</v>
      </c>
      <c r="H2033" s="22">
        <v>6</v>
      </c>
      <c r="I2033" s="22">
        <v>1</v>
      </c>
      <c r="J2033" s="23" t="s">
        <v>171</v>
      </c>
    </row>
    <row r="2034" spans="1:10" ht="30" x14ac:dyDescent="0.25">
      <c r="A2034" t="str">
        <f t="shared" si="31"/>
        <v>2006_jul_7</v>
      </c>
      <c r="C2034" s="22">
        <v>14037</v>
      </c>
      <c r="D2034" s="22">
        <v>2006</v>
      </c>
      <c r="E2034" s="23" t="s">
        <v>153</v>
      </c>
      <c r="F2034" s="22">
        <v>7</v>
      </c>
      <c r="G2034" s="22">
        <v>2083.3330000000001</v>
      </c>
      <c r="H2034" s="22">
        <v>7</v>
      </c>
      <c r="I2034" s="22">
        <v>1</v>
      </c>
      <c r="J2034" s="23" t="s">
        <v>171</v>
      </c>
    </row>
    <row r="2035" spans="1:10" ht="30" x14ac:dyDescent="0.25">
      <c r="A2035" t="str">
        <f t="shared" si="31"/>
        <v>2006_aug_7</v>
      </c>
      <c r="C2035" s="22">
        <v>14038</v>
      </c>
      <c r="D2035" s="22">
        <v>2006</v>
      </c>
      <c r="E2035" s="23" t="s">
        <v>154</v>
      </c>
      <c r="F2035" s="22">
        <v>7</v>
      </c>
      <c r="G2035" s="22">
        <v>2083.3330000000001</v>
      </c>
      <c r="H2035" s="22">
        <v>8</v>
      </c>
      <c r="I2035" s="22">
        <v>1</v>
      </c>
      <c r="J2035" s="23" t="s">
        <v>171</v>
      </c>
    </row>
    <row r="2036" spans="1:10" ht="30" x14ac:dyDescent="0.25">
      <c r="A2036" t="str">
        <f t="shared" si="31"/>
        <v>2006_sep_7</v>
      </c>
      <c r="C2036" s="22">
        <v>14039</v>
      </c>
      <c r="D2036" s="22">
        <v>2006</v>
      </c>
      <c r="E2036" s="23" t="s">
        <v>155</v>
      </c>
      <c r="F2036" s="22">
        <v>7</v>
      </c>
      <c r="G2036" s="22">
        <v>2083.3330000000001</v>
      </c>
      <c r="H2036" s="22">
        <v>9</v>
      </c>
      <c r="I2036" s="22">
        <v>1</v>
      </c>
      <c r="J2036" s="23" t="s">
        <v>171</v>
      </c>
    </row>
    <row r="2037" spans="1:10" ht="30" x14ac:dyDescent="0.25">
      <c r="A2037" t="str">
        <f t="shared" si="31"/>
        <v>2006_okt_7</v>
      </c>
      <c r="C2037" s="22">
        <v>14040</v>
      </c>
      <c r="D2037" s="22">
        <v>2006</v>
      </c>
      <c r="E2037" s="23" t="s">
        <v>156</v>
      </c>
      <c r="F2037" s="22">
        <v>7</v>
      </c>
      <c r="G2037" s="22">
        <v>2083.3330000000001</v>
      </c>
      <c r="H2037" s="22">
        <v>10</v>
      </c>
      <c r="I2037" s="22">
        <v>1</v>
      </c>
      <c r="J2037" s="23" t="s">
        <v>171</v>
      </c>
    </row>
    <row r="2038" spans="1:10" ht="30" x14ac:dyDescent="0.25">
      <c r="A2038" t="str">
        <f t="shared" si="31"/>
        <v>2006_nov_7</v>
      </c>
      <c r="C2038" s="22">
        <v>14041</v>
      </c>
      <c r="D2038" s="22">
        <v>2006</v>
      </c>
      <c r="E2038" s="23" t="s">
        <v>157</v>
      </c>
      <c r="F2038" s="22">
        <v>7</v>
      </c>
      <c r="G2038" s="22">
        <v>2083.3330000000001</v>
      </c>
      <c r="H2038" s="22">
        <v>11</v>
      </c>
      <c r="I2038" s="22">
        <v>1</v>
      </c>
      <c r="J2038" s="23" t="s">
        <v>171</v>
      </c>
    </row>
    <row r="2039" spans="1:10" ht="30" x14ac:dyDescent="0.25">
      <c r="A2039" t="str">
        <f t="shared" si="31"/>
        <v>2006_dec_7</v>
      </c>
      <c r="C2039" s="22">
        <v>14042</v>
      </c>
      <c r="D2039" s="22">
        <v>2006</v>
      </c>
      <c r="E2039" s="23" t="s">
        <v>158</v>
      </c>
      <c r="F2039" s="22">
        <v>7</v>
      </c>
      <c r="G2039" s="22">
        <v>2083.3330000000001</v>
      </c>
      <c r="H2039" s="22">
        <v>12</v>
      </c>
      <c r="I2039" s="22">
        <v>1</v>
      </c>
      <c r="J2039" s="23" t="s">
        <v>171</v>
      </c>
    </row>
    <row r="2040" spans="1:10" ht="30" x14ac:dyDescent="0.25">
      <c r="A2040" t="str">
        <f t="shared" si="31"/>
        <v>2007_jan_7</v>
      </c>
      <c r="C2040" s="22">
        <v>14043</v>
      </c>
      <c r="D2040" s="22">
        <v>2007</v>
      </c>
      <c r="E2040" s="23" t="s">
        <v>146</v>
      </c>
      <c r="F2040" s="22">
        <v>7</v>
      </c>
      <c r="G2040" s="22">
        <v>2083.3330000000001</v>
      </c>
      <c r="H2040" s="22">
        <v>1</v>
      </c>
      <c r="I2040" s="22">
        <v>1</v>
      </c>
      <c r="J2040" s="23" t="s">
        <v>171</v>
      </c>
    </row>
    <row r="2041" spans="1:10" ht="30" x14ac:dyDescent="0.25">
      <c r="A2041" t="str">
        <f t="shared" si="31"/>
        <v>2007_feb_7</v>
      </c>
      <c r="C2041" s="22">
        <v>14044</v>
      </c>
      <c r="D2041" s="22">
        <v>2007</v>
      </c>
      <c r="E2041" s="23" t="s">
        <v>147</v>
      </c>
      <c r="F2041" s="22">
        <v>7</v>
      </c>
      <c r="G2041" s="22">
        <v>2083.3330000000001</v>
      </c>
      <c r="H2041" s="22">
        <v>2</v>
      </c>
      <c r="I2041" s="22">
        <v>1</v>
      </c>
      <c r="J2041" s="23" t="s">
        <v>171</v>
      </c>
    </row>
    <row r="2042" spans="1:10" ht="30" x14ac:dyDescent="0.25">
      <c r="A2042" t="str">
        <f t="shared" si="31"/>
        <v>2007_mrt_7</v>
      </c>
      <c r="C2042" s="22">
        <v>14045</v>
      </c>
      <c r="D2042" s="22">
        <v>2007</v>
      </c>
      <c r="E2042" s="23" t="s">
        <v>148</v>
      </c>
      <c r="F2042" s="22">
        <v>7</v>
      </c>
      <c r="G2042" s="22">
        <v>2083.3330000000001</v>
      </c>
      <c r="H2042" s="22">
        <v>3</v>
      </c>
      <c r="I2042" s="22">
        <v>1</v>
      </c>
      <c r="J2042" s="23" t="s">
        <v>171</v>
      </c>
    </row>
    <row r="2043" spans="1:10" ht="30" x14ac:dyDescent="0.25">
      <c r="A2043" t="str">
        <f t="shared" si="31"/>
        <v>2007_apr_7</v>
      </c>
      <c r="C2043" s="22">
        <v>14046</v>
      </c>
      <c r="D2043" s="22">
        <v>2007</v>
      </c>
      <c r="E2043" s="23" t="s">
        <v>149</v>
      </c>
      <c r="F2043" s="22">
        <v>7</v>
      </c>
      <c r="G2043" s="22">
        <v>2083.3330000000001</v>
      </c>
      <c r="H2043" s="22">
        <v>4</v>
      </c>
      <c r="I2043" s="22">
        <v>1</v>
      </c>
      <c r="J2043" s="23" t="s">
        <v>171</v>
      </c>
    </row>
    <row r="2044" spans="1:10" ht="30" x14ac:dyDescent="0.25">
      <c r="A2044" t="str">
        <f t="shared" si="31"/>
        <v>2007_mei_7</v>
      </c>
      <c r="C2044" s="22">
        <v>14047</v>
      </c>
      <c r="D2044" s="22">
        <v>2007</v>
      </c>
      <c r="E2044" s="23" t="s">
        <v>150</v>
      </c>
      <c r="F2044" s="22">
        <v>7</v>
      </c>
      <c r="G2044" s="22">
        <v>2083.3330000000001</v>
      </c>
      <c r="H2044" s="22">
        <v>5</v>
      </c>
      <c r="I2044" s="22">
        <v>1</v>
      </c>
      <c r="J2044" s="23" t="s">
        <v>171</v>
      </c>
    </row>
    <row r="2045" spans="1:10" ht="30" x14ac:dyDescent="0.25">
      <c r="A2045" t="str">
        <f t="shared" si="31"/>
        <v>2007_jun_7</v>
      </c>
      <c r="C2045" s="22">
        <v>14048</v>
      </c>
      <c r="D2045" s="22">
        <v>2007</v>
      </c>
      <c r="E2045" s="23" t="s">
        <v>151</v>
      </c>
      <c r="F2045" s="22">
        <v>7</v>
      </c>
      <c r="G2045" s="22">
        <v>2083.3330000000001</v>
      </c>
      <c r="H2045" s="22">
        <v>6</v>
      </c>
      <c r="I2045" s="22">
        <v>1</v>
      </c>
      <c r="J2045" s="23" t="s">
        <v>171</v>
      </c>
    </row>
    <row r="2046" spans="1:10" ht="30" x14ac:dyDescent="0.25">
      <c r="A2046" t="str">
        <f t="shared" si="31"/>
        <v>2007_jul_7</v>
      </c>
      <c r="C2046" s="22">
        <v>14049</v>
      </c>
      <c r="D2046" s="22">
        <v>2007</v>
      </c>
      <c r="E2046" s="23" t="s">
        <v>153</v>
      </c>
      <c r="F2046" s="22">
        <v>7</v>
      </c>
      <c r="G2046" s="22">
        <v>2083.3330000000001</v>
      </c>
      <c r="H2046" s="22">
        <v>7</v>
      </c>
      <c r="I2046" s="22">
        <v>1</v>
      </c>
      <c r="J2046" s="23" t="s">
        <v>171</v>
      </c>
    </row>
    <row r="2047" spans="1:10" ht="30" x14ac:dyDescent="0.25">
      <c r="A2047" t="str">
        <f t="shared" si="31"/>
        <v>2007_aug_7</v>
      </c>
      <c r="C2047" s="22">
        <v>14050</v>
      </c>
      <c r="D2047" s="22">
        <v>2007</v>
      </c>
      <c r="E2047" s="23" t="s">
        <v>154</v>
      </c>
      <c r="F2047" s="22">
        <v>7</v>
      </c>
      <c r="G2047" s="22">
        <v>2083.3330000000001</v>
      </c>
      <c r="H2047" s="22">
        <v>8</v>
      </c>
      <c r="I2047" s="22">
        <v>1</v>
      </c>
      <c r="J2047" s="23" t="s">
        <v>171</v>
      </c>
    </row>
    <row r="2048" spans="1:10" ht="30" x14ac:dyDescent="0.25">
      <c r="A2048" t="str">
        <f t="shared" si="31"/>
        <v>2007_sep_7</v>
      </c>
      <c r="C2048" s="22">
        <v>14051</v>
      </c>
      <c r="D2048" s="22">
        <v>2007</v>
      </c>
      <c r="E2048" s="23" t="s">
        <v>155</v>
      </c>
      <c r="F2048" s="22">
        <v>7</v>
      </c>
      <c r="G2048" s="22">
        <v>2083.3330000000001</v>
      </c>
      <c r="H2048" s="22">
        <v>9</v>
      </c>
      <c r="I2048" s="22">
        <v>1</v>
      </c>
      <c r="J2048" s="23" t="s">
        <v>171</v>
      </c>
    </row>
    <row r="2049" spans="1:10" ht="30" x14ac:dyDescent="0.25">
      <c r="A2049" t="str">
        <f t="shared" si="31"/>
        <v>2007_okt_7</v>
      </c>
      <c r="C2049" s="22">
        <v>14052</v>
      </c>
      <c r="D2049" s="22">
        <v>2007</v>
      </c>
      <c r="E2049" s="23" t="s">
        <v>156</v>
      </c>
      <c r="F2049" s="22">
        <v>7</v>
      </c>
      <c r="G2049" s="22">
        <v>2083.3330000000001</v>
      </c>
      <c r="H2049" s="22">
        <v>10</v>
      </c>
      <c r="I2049" s="22">
        <v>1</v>
      </c>
      <c r="J2049" s="23" t="s">
        <v>171</v>
      </c>
    </row>
    <row r="2050" spans="1:10" ht="30" x14ac:dyDescent="0.25">
      <c r="A2050" t="str">
        <f t="shared" si="31"/>
        <v>2007_nov_7</v>
      </c>
      <c r="C2050" s="22">
        <v>14053</v>
      </c>
      <c r="D2050" s="22">
        <v>2007</v>
      </c>
      <c r="E2050" s="23" t="s">
        <v>157</v>
      </c>
      <c r="F2050" s="22">
        <v>7</v>
      </c>
      <c r="G2050" s="22">
        <v>2083.3330000000001</v>
      </c>
      <c r="H2050" s="22">
        <v>11</v>
      </c>
      <c r="I2050" s="22">
        <v>1</v>
      </c>
      <c r="J2050" s="23" t="s">
        <v>171</v>
      </c>
    </row>
    <row r="2051" spans="1:10" ht="30" x14ac:dyDescent="0.25">
      <c r="A2051" t="str">
        <f t="shared" si="31"/>
        <v>2007_dec_7</v>
      </c>
      <c r="C2051" s="22">
        <v>14054</v>
      </c>
      <c r="D2051" s="22">
        <v>2007</v>
      </c>
      <c r="E2051" s="23" t="s">
        <v>158</v>
      </c>
      <c r="F2051" s="22">
        <v>7</v>
      </c>
      <c r="G2051" s="22">
        <v>2083.3330000000001</v>
      </c>
      <c r="H2051" s="22">
        <v>12</v>
      </c>
      <c r="I2051" s="22">
        <v>1</v>
      </c>
      <c r="J2051" s="23" t="s">
        <v>171</v>
      </c>
    </row>
    <row r="2052" spans="1:10" ht="30" x14ac:dyDescent="0.25">
      <c r="A2052" t="str">
        <f t="shared" si="31"/>
        <v>2008_jan_7</v>
      </c>
      <c r="C2052" s="22">
        <v>14055</v>
      </c>
      <c r="D2052" s="22">
        <v>2008</v>
      </c>
      <c r="E2052" s="23" t="s">
        <v>146</v>
      </c>
      <c r="F2052" s="22">
        <v>7</v>
      </c>
      <c r="G2052" s="22">
        <v>2083.3330000000001</v>
      </c>
      <c r="H2052" s="22">
        <v>1</v>
      </c>
      <c r="I2052" s="22">
        <v>1</v>
      </c>
      <c r="J2052" s="23" t="s">
        <v>171</v>
      </c>
    </row>
    <row r="2053" spans="1:10" ht="30" x14ac:dyDescent="0.25">
      <c r="A2053" t="str">
        <f t="shared" ref="A2053:A2116" si="32">D2053&amp;A$2&amp;E2053&amp;A$2&amp;F2053</f>
        <v>2008_feb_7</v>
      </c>
      <c r="C2053" s="22">
        <v>14056</v>
      </c>
      <c r="D2053" s="22">
        <v>2008</v>
      </c>
      <c r="E2053" s="23" t="s">
        <v>147</v>
      </c>
      <c r="F2053" s="22">
        <v>7</v>
      </c>
      <c r="G2053" s="22">
        <v>2083.3330000000001</v>
      </c>
      <c r="H2053" s="22">
        <v>2</v>
      </c>
      <c r="I2053" s="22">
        <v>1</v>
      </c>
      <c r="J2053" s="23" t="s">
        <v>171</v>
      </c>
    </row>
    <row r="2054" spans="1:10" ht="30" x14ac:dyDescent="0.25">
      <c r="A2054" t="str">
        <f t="shared" si="32"/>
        <v>2008_mrt_7</v>
      </c>
      <c r="C2054" s="22">
        <v>14057</v>
      </c>
      <c r="D2054" s="22">
        <v>2008</v>
      </c>
      <c r="E2054" s="23" t="s">
        <v>148</v>
      </c>
      <c r="F2054" s="22">
        <v>7</v>
      </c>
      <c r="G2054" s="22">
        <v>2083.3330000000001</v>
      </c>
      <c r="H2054" s="22">
        <v>3</v>
      </c>
      <c r="I2054" s="22">
        <v>1</v>
      </c>
      <c r="J2054" s="23" t="s">
        <v>171</v>
      </c>
    </row>
    <row r="2055" spans="1:10" ht="30" x14ac:dyDescent="0.25">
      <c r="A2055" t="str">
        <f t="shared" si="32"/>
        <v>2008_apr_7</v>
      </c>
      <c r="C2055" s="22">
        <v>14058</v>
      </c>
      <c r="D2055" s="22">
        <v>2008</v>
      </c>
      <c r="E2055" s="23" t="s">
        <v>149</v>
      </c>
      <c r="F2055" s="22">
        <v>7</v>
      </c>
      <c r="G2055" s="22">
        <v>2083.3330000000001</v>
      </c>
      <c r="H2055" s="22">
        <v>4</v>
      </c>
      <c r="I2055" s="22">
        <v>1</v>
      </c>
      <c r="J2055" s="23" t="s">
        <v>171</v>
      </c>
    </row>
    <row r="2056" spans="1:10" ht="30" x14ac:dyDescent="0.25">
      <c r="A2056" t="str">
        <f t="shared" si="32"/>
        <v>2008_mei_7</v>
      </c>
      <c r="C2056" s="22">
        <v>14059</v>
      </c>
      <c r="D2056" s="22">
        <v>2008</v>
      </c>
      <c r="E2056" s="23" t="s">
        <v>150</v>
      </c>
      <c r="F2056" s="22">
        <v>7</v>
      </c>
      <c r="G2056" s="22">
        <v>2083.3330000000001</v>
      </c>
      <c r="H2056" s="22">
        <v>5</v>
      </c>
      <c r="I2056" s="22">
        <v>1</v>
      </c>
      <c r="J2056" s="23" t="s">
        <v>171</v>
      </c>
    </row>
    <row r="2057" spans="1:10" ht="30" x14ac:dyDescent="0.25">
      <c r="A2057" t="str">
        <f t="shared" si="32"/>
        <v>2008_jun_7</v>
      </c>
      <c r="C2057" s="22">
        <v>14060</v>
      </c>
      <c r="D2057" s="22">
        <v>2008</v>
      </c>
      <c r="E2057" s="23" t="s">
        <v>151</v>
      </c>
      <c r="F2057" s="22">
        <v>7</v>
      </c>
      <c r="G2057" s="22">
        <v>2083.3330000000001</v>
      </c>
      <c r="H2057" s="22">
        <v>6</v>
      </c>
      <c r="I2057" s="22">
        <v>1</v>
      </c>
      <c r="J2057" s="23" t="s">
        <v>171</v>
      </c>
    </row>
    <row r="2058" spans="1:10" ht="30" x14ac:dyDescent="0.25">
      <c r="A2058" t="str">
        <f t="shared" si="32"/>
        <v>2008_jul_7</v>
      </c>
      <c r="C2058" s="22">
        <v>14061</v>
      </c>
      <c r="D2058" s="22">
        <v>2008</v>
      </c>
      <c r="E2058" s="23" t="s">
        <v>153</v>
      </c>
      <c r="F2058" s="22">
        <v>7</v>
      </c>
      <c r="G2058" s="22">
        <v>2083.3330000000001</v>
      </c>
      <c r="H2058" s="22">
        <v>7</v>
      </c>
      <c r="I2058" s="22">
        <v>1</v>
      </c>
      <c r="J2058" s="23" t="s">
        <v>171</v>
      </c>
    </row>
    <row r="2059" spans="1:10" ht="30" x14ac:dyDescent="0.25">
      <c r="A2059" t="str">
        <f t="shared" si="32"/>
        <v>2008_aug_7</v>
      </c>
      <c r="C2059" s="22">
        <v>14062</v>
      </c>
      <c r="D2059" s="22">
        <v>2008</v>
      </c>
      <c r="E2059" s="23" t="s">
        <v>154</v>
      </c>
      <c r="F2059" s="22">
        <v>7</v>
      </c>
      <c r="G2059" s="22">
        <v>2083.3330000000001</v>
      </c>
      <c r="H2059" s="22">
        <v>8</v>
      </c>
      <c r="I2059" s="22">
        <v>1</v>
      </c>
      <c r="J2059" s="23" t="s">
        <v>171</v>
      </c>
    </row>
    <row r="2060" spans="1:10" ht="30" x14ac:dyDescent="0.25">
      <c r="A2060" t="str">
        <f t="shared" si="32"/>
        <v>2008_sep_7</v>
      </c>
      <c r="C2060" s="22">
        <v>14063</v>
      </c>
      <c r="D2060" s="22">
        <v>2008</v>
      </c>
      <c r="E2060" s="23" t="s">
        <v>155</v>
      </c>
      <c r="F2060" s="22">
        <v>7</v>
      </c>
      <c r="G2060" s="22">
        <v>2083.3330000000001</v>
      </c>
      <c r="H2060" s="22">
        <v>9</v>
      </c>
      <c r="I2060" s="22">
        <v>1</v>
      </c>
      <c r="J2060" s="23" t="s">
        <v>171</v>
      </c>
    </row>
    <row r="2061" spans="1:10" ht="30" x14ac:dyDescent="0.25">
      <c r="A2061" t="str">
        <f t="shared" si="32"/>
        <v>2008_okt_7</v>
      </c>
      <c r="C2061" s="22">
        <v>14064</v>
      </c>
      <c r="D2061" s="22">
        <v>2008</v>
      </c>
      <c r="E2061" s="23" t="s">
        <v>156</v>
      </c>
      <c r="F2061" s="22">
        <v>7</v>
      </c>
      <c r="G2061" s="22">
        <v>2083.3330000000001</v>
      </c>
      <c r="H2061" s="22">
        <v>10</v>
      </c>
      <c r="I2061" s="22">
        <v>1</v>
      </c>
      <c r="J2061" s="23" t="s">
        <v>171</v>
      </c>
    </row>
    <row r="2062" spans="1:10" ht="30" x14ac:dyDescent="0.25">
      <c r="A2062" t="str">
        <f t="shared" si="32"/>
        <v>2008_nov_7</v>
      </c>
      <c r="C2062" s="22">
        <v>14065</v>
      </c>
      <c r="D2062" s="22">
        <v>2008</v>
      </c>
      <c r="E2062" s="23" t="s">
        <v>157</v>
      </c>
      <c r="F2062" s="22">
        <v>7</v>
      </c>
      <c r="G2062" s="22">
        <v>2083.3330000000001</v>
      </c>
      <c r="H2062" s="22">
        <v>11</v>
      </c>
      <c r="I2062" s="22">
        <v>1</v>
      </c>
      <c r="J2062" s="23" t="s">
        <v>171</v>
      </c>
    </row>
    <row r="2063" spans="1:10" ht="30" x14ac:dyDescent="0.25">
      <c r="A2063" t="str">
        <f t="shared" si="32"/>
        <v>2008_dec_7</v>
      </c>
      <c r="C2063" s="22">
        <v>14066</v>
      </c>
      <c r="D2063" s="22">
        <v>2008</v>
      </c>
      <c r="E2063" s="23" t="s">
        <v>158</v>
      </c>
      <c r="F2063" s="22">
        <v>7</v>
      </c>
      <c r="G2063" s="22">
        <v>2083.3330000000001</v>
      </c>
      <c r="H2063" s="22">
        <v>12</v>
      </c>
      <c r="I2063" s="22">
        <v>1</v>
      </c>
      <c r="J2063" s="23" t="s">
        <v>171</v>
      </c>
    </row>
    <row r="2064" spans="1:10" ht="30" x14ac:dyDescent="0.25">
      <c r="A2064" t="str">
        <f t="shared" si="32"/>
        <v>2009_jan_7</v>
      </c>
      <c r="C2064" s="22">
        <v>14067</v>
      </c>
      <c r="D2064" s="22">
        <v>2009</v>
      </c>
      <c r="E2064" s="23" t="s">
        <v>146</v>
      </c>
      <c r="F2064" s="22">
        <v>7</v>
      </c>
      <c r="G2064" s="22">
        <v>2083.3330000000001</v>
      </c>
      <c r="H2064" s="22">
        <v>1</v>
      </c>
      <c r="I2064" s="22">
        <v>1</v>
      </c>
      <c r="J2064" s="23" t="s">
        <v>171</v>
      </c>
    </row>
    <row r="2065" spans="1:10" ht="30" x14ac:dyDescent="0.25">
      <c r="A2065" t="str">
        <f t="shared" si="32"/>
        <v>2009_feb_7</v>
      </c>
      <c r="C2065" s="22">
        <v>14068</v>
      </c>
      <c r="D2065" s="22">
        <v>2009</v>
      </c>
      <c r="E2065" s="23" t="s">
        <v>147</v>
      </c>
      <c r="F2065" s="22">
        <v>7</v>
      </c>
      <c r="G2065" s="22">
        <v>2083.3330000000001</v>
      </c>
      <c r="H2065" s="22">
        <v>2</v>
      </c>
      <c r="I2065" s="22">
        <v>1</v>
      </c>
      <c r="J2065" s="23" t="s">
        <v>171</v>
      </c>
    </row>
    <row r="2066" spans="1:10" ht="30" x14ac:dyDescent="0.25">
      <c r="A2066" t="str">
        <f t="shared" si="32"/>
        <v>2009_mrt_7</v>
      </c>
      <c r="C2066" s="22">
        <v>14069</v>
      </c>
      <c r="D2066" s="22">
        <v>2009</v>
      </c>
      <c r="E2066" s="23" t="s">
        <v>148</v>
      </c>
      <c r="F2066" s="22">
        <v>7</v>
      </c>
      <c r="G2066" s="22">
        <v>2083.3330000000001</v>
      </c>
      <c r="H2066" s="22">
        <v>3</v>
      </c>
      <c r="I2066" s="22">
        <v>1</v>
      </c>
      <c r="J2066" s="23" t="s">
        <v>171</v>
      </c>
    </row>
    <row r="2067" spans="1:10" ht="30" x14ac:dyDescent="0.25">
      <c r="A2067" t="str">
        <f t="shared" si="32"/>
        <v>2009_apr_7</v>
      </c>
      <c r="C2067" s="22">
        <v>14070</v>
      </c>
      <c r="D2067" s="22">
        <v>2009</v>
      </c>
      <c r="E2067" s="23" t="s">
        <v>149</v>
      </c>
      <c r="F2067" s="22">
        <v>7</v>
      </c>
      <c r="G2067" s="22">
        <v>2083.3330000000001</v>
      </c>
      <c r="H2067" s="22">
        <v>4</v>
      </c>
      <c r="I2067" s="22">
        <v>1</v>
      </c>
      <c r="J2067" s="23" t="s">
        <v>171</v>
      </c>
    </row>
    <row r="2068" spans="1:10" ht="30" x14ac:dyDescent="0.25">
      <c r="A2068" t="str">
        <f t="shared" si="32"/>
        <v>2009_mei_7</v>
      </c>
      <c r="C2068" s="22">
        <v>14071</v>
      </c>
      <c r="D2068" s="22">
        <v>2009</v>
      </c>
      <c r="E2068" s="23" t="s">
        <v>150</v>
      </c>
      <c r="F2068" s="22">
        <v>7</v>
      </c>
      <c r="G2068" s="22">
        <v>2083.3330000000001</v>
      </c>
      <c r="H2068" s="22">
        <v>5</v>
      </c>
      <c r="I2068" s="22">
        <v>1</v>
      </c>
      <c r="J2068" s="23" t="s">
        <v>171</v>
      </c>
    </row>
    <row r="2069" spans="1:10" ht="30" x14ac:dyDescent="0.25">
      <c r="A2069" t="str">
        <f t="shared" si="32"/>
        <v>2009_jun_7</v>
      </c>
      <c r="C2069" s="22">
        <v>14072</v>
      </c>
      <c r="D2069" s="22">
        <v>2009</v>
      </c>
      <c r="E2069" s="23" t="s">
        <v>151</v>
      </c>
      <c r="F2069" s="22">
        <v>7</v>
      </c>
      <c r="G2069" s="22">
        <v>2083.3330000000001</v>
      </c>
      <c r="H2069" s="22">
        <v>6</v>
      </c>
      <c r="I2069" s="22">
        <v>1</v>
      </c>
      <c r="J2069" s="23" t="s">
        <v>171</v>
      </c>
    </row>
    <row r="2070" spans="1:10" ht="30" x14ac:dyDescent="0.25">
      <c r="A2070" t="str">
        <f t="shared" si="32"/>
        <v>2009_jul_7</v>
      </c>
      <c r="C2070" s="22">
        <v>14073</v>
      </c>
      <c r="D2070" s="22">
        <v>2009</v>
      </c>
      <c r="E2070" s="23" t="s">
        <v>153</v>
      </c>
      <c r="F2070" s="22">
        <v>7</v>
      </c>
      <c r="G2070" s="22">
        <v>2083.3330000000001</v>
      </c>
      <c r="H2070" s="22">
        <v>7</v>
      </c>
      <c r="I2070" s="22">
        <v>1</v>
      </c>
      <c r="J2070" s="23" t="s">
        <v>171</v>
      </c>
    </row>
    <row r="2071" spans="1:10" ht="30" x14ac:dyDescent="0.25">
      <c r="A2071" t="str">
        <f t="shared" si="32"/>
        <v>2009_aug_7</v>
      </c>
      <c r="C2071" s="22">
        <v>14074</v>
      </c>
      <c r="D2071" s="22">
        <v>2009</v>
      </c>
      <c r="E2071" s="23" t="s">
        <v>154</v>
      </c>
      <c r="F2071" s="22">
        <v>7</v>
      </c>
      <c r="G2071" s="22">
        <v>2083.3330000000001</v>
      </c>
      <c r="H2071" s="22">
        <v>8</v>
      </c>
      <c r="I2071" s="22">
        <v>1</v>
      </c>
      <c r="J2071" s="23" t="s">
        <v>171</v>
      </c>
    </row>
    <row r="2072" spans="1:10" ht="30" x14ac:dyDescent="0.25">
      <c r="A2072" t="str">
        <f t="shared" si="32"/>
        <v>2009_sep_7</v>
      </c>
      <c r="C2072" s="22">
        <v>14075</v>
      </c>
      <c r="D2072" s="22">
        <v>2009</v>
      </c>
      <c r="E2072" s="23" t="s">
        <v>155</v>
      </c>
      <c r="F2072" s="22">
        <v>7</v>
      </c>
      <c r="G2072" s="22">
        <v>2083.3330000000001</v>
      </c>
      <c r="H2072" s="22">
        <v>9</v>
      </c>
      <c r="I2072" s="22">
        <v>1</v>
      </c>
      <c r="J2072" s="23" t="s">
        <v>171</v>
      </c>
    </row>
    <row r="2073" spans="1:10" ht="30" x14ac:dyDescent="0.25">
      <c r="A2073" t="str">
        <f t="shared" si="32"/>
        <v>2009_okt_7</v>
      </c>
      <c r="C2073" s="22">
        <v>14076</v>
      </c>
      <c r="D2073" s="22">
        <v>2009</v>
      </c>
      <c r="E2073" s="23" t="s">
        <v>156</v>
      </c>
      <c r="F2073" s="22">
        <v>7</v>
      </c>
      <c r="G2073" s="22">
        <v>2083.3330000000001</v>
      </c>
      <c r="H2073" s="22">
        <v>10</v>
      </c>
      <c r="I2073" s="22">
        <v>1</v>
      </c>
      <c r="J2073" s="23" t="s">
        <v>171</v>
      </c>
    </row>
    <row r="2074" spans="1:10" ht="30" x14ac:dyDescent="0.25">
      <c r="A2074" t="str">
        <f t="shared" si="32"/>
        <v>2009_nov_7</v>
      </c>
      <c r="C2074" s="22">
        <v>14077</v>
      </c>
      <c r="D2074" s="22">
        <v>2009</v>
      </c>
      <c r="E2074" s="23" t="s">
        <v>157</v>
      </c>
      <c r="F2074" s="22">
        <v>7</v>
      </c>
      <c r="G2074" s="22">
        <v>2083.3330000000001</v>
      </c>
      <c r="H2074" s="22">
        <v>11</v>
      </c>
      <c r="I2074" s="22">
        <v>1</v>
      </c>
      <c r="J2074" s="23" t="s">
        <v>171</v>
      </c>
    </row>
    <row r="2075" spans="1:10" ht="30" x14ac:dyDescent="0.25">
      <c r="A2075" t="str">
        <f t="shared" si="32"/>
        <v>2009_dec_7</v>
      </c>
      <c r="C2075" s="22">
        <v>14078</v>
      </c>
      <c r="D2075" s="22">
        <v>2009</v>
      </c>
      <c r="E2075" s="23" t="s">
        <v>158</v>
      </c>
      <c r="F2075" s="22">
        <v>7</v>
      </c>
      <c r="G2075" s="22">
        <v>2083.3330000000001</v>
      </c>
      <c r="H2075" s="22">
        <v>12</v>
      </c>
      <c r="I2075" s="22">
        <v>1</v>
      </c>
      <c r="J2075" s="23" t="s">
        <v>171</v>
      </c>
    </row>
    <row r="2076" spans="1:10" ht="30" x14ac:dyDescent="0.25">
      <c r="A2076" t="str">
        <f t="shared" si="32"/>
        <v>2010_jan_7</v>
      </c>
      <c r="C2076" s="22">
        <v>14079</v>
      </c>
      <c r="D2076" s="22">
        <v>2010</v>
      </c>
      <c r="E2076" s="23" t="s">
        <v>146</v>
      </c>
      <c r="F2076" s="22">
        <v>7</v>
      </c>
      <c r="G2076" s="22">
        <v>2083.3330000000001</v>
      </c>
      <c r="H2076" s="22">
        <v>1</v>
      </c>
      <c r="I2076" s="22">
        <v>1</v>
      </c>
      <c r="J2076" s="23" t="s">
        <v>171</v>
      </c>
    </row>
    <row r="2077" spans="1:10" ht="30" x14ac:dyDescent="0.25">
      <c r="A2077" t="str">
        <f t="shared" si="32"/>
        <v>2010_feb_7</v>
      </c>
      <c r="C2077" s="22">
        <v>14080</v>
      </c>
      <c r="D2077" s="22">
        <v>2010</v>
      </c>
      <c r="E2077" s="23" t="s">
        <v>147</v>
      </c>
      <c r="F2077" s="22">
        <v>7</v>
      </c>
      <c r="G2077" s="22">
        <v>2083.3330000000001</v>
      </c>
      <c r="H2077" s="22">
        <v>2</v>
      </c>
      <c r="I2077" s="22">
        <v>1</v>
      </c>
      <c r="J2077" s="23" t="s">
        <v>171</v>
      </c>
    </row>
    <row r="2078" spans="1:10" ht="30" x14ac:dyDescent="0.25">
      <c r="A2078" t="str">
        <f t="shared" si="32"/>
        <v>2010_mrt_7</v>
      </c>
      <c r="C2078" s="22">
        <v>14081</v>
      </c>
      <c r="D2078" s="22">
        <v>2010</v>
      </c>
      <c r="E2078" s="23" t="s">
        <v>148</v>
      </c>
      <c r="F2078" s="22">
        <v>7</v>
      </c>
      <c r="G2078" s="22">
        <v>2083.3330000000001</v>
      </c>
      <c r="H2078" s="22">
        <v>3</v>
      </c>
      <c r="I2078" s="22">
        <v>1</v>
      </c>
      <c r="J2078" s="23" t="s">
        <v>171</v>
      </c>
    </row>
    <row r="2079" spans="1:10" ht="30" x14ac:dyDescent="0.25">
      <c r="A2079" t="str">
        <f t="shared" si="32"/>
        <v>2010_apr_7</v>
      </c>
      <c r="C2079" s="22">
        <v>14082</v>
      </c>
      <c r="D2079" s="22">
        <v>2010</v>
      </c>
      <c r="E2079" s="23" t="s">
        <v>149</v>
      </c>
      <c r="F2079" s="22">
        <v>7</v>
      </c>
      <c r="G2079" s="22">
        <v>2083.3330000000001</v>
      </c>
      <c r="H2079" s="22">
        <v>4</v>
      </c>
      <c r="I2079" s="22">
        <v>1</v>
      </c>
      <c r="J2079" s="23" t="s">
        <v>171</v>
      </c>
    </row>
    <row r="2080" spans="1:10" ht="30" x14ac:dyDescent="0.25">
      <c r="A2080" t="str">
        <f t="shared" si="32"/>
        <v>2010_mei_7</v>
      </c>
      <c r="C2080" s="22">
        <v>14083</v>
      </c>
      <c r="D2080" s="22">
        <v>2010</v>
      </c>
      <c r="E2080" s="23" t="s">
        <v>150</v>
      </c>
      <c r="F2080" s="22">
        <v>7</v>
      </c>
      <c r="G2080" s="22">
        <v>2083.3330000000001</v>
      </c>
      <c r="H2080" s="22">
        <v>5</v>
      </c>
      <c r="I2080" s="22">
        <v>1</v>
      </c>
      <c r="J2080" s="23" t="s">
        <v>171</v>
      </c>
    </row>
    <row r="2081" spans="1:10" ht="30" x14ac:dyDescent="0.25">
      <c r="A2081" t="str">
        <f t="shared" si="32"/>
        <v>2010_jun_7</v>
      </c>
      <c r="C2081" s="22">
        <v>14084</v>
      </c>
      <c r="D2081" s="22">
        <v>2010</v>
      </c>
      <c r="E2081" s="23" t="s">
        <v>151</v>
      </c>
      <c r="F2081" s="22">
        <v>7</v>
      </c>
      <c r="G2081" s="22">
        <v>2083.3330000000001</v>
      </c>
      <c r="H2081" s="22">
        <v>6</v>
      </c>
      <c r="I2081" s="22">
        <v>1</v>
      </c>
      <c r="J2081" s="23" t="s">
        <v>171</v>
      </c>
    </row>
    <row r="2082" spans="1:10" ht="30" x14ac:dyDescent="0.25">
      <c r="A2082" t="str">
        <f t="shared" si="32"/>
        <v>2010_jul_7</v>
      </c>
      <c r="C2082" s="22">
        <v>14085</v>
      </c>
      <c r="D2082" s="22">
        <v>2010</v>
      </c>
      <c r="E2082" s="23" t="s">
        <v>153</v>
      </c>
      <c r="F2082" s="22">
        <v>7</v>
      </c>
      <c r="G2082" s="22">
        <v>2083.3330000000001</v>
      </c>
      <c r="H2082" s="22">
        <v>7</v>
      </c>
      <c r="I2082" s="22">
        <v>1</v>
      </c>
      <c r="J2082" s="23" t="s">
        <v>171</v>
      </c>
    </row>
    <row r="2083" spans="1:10" ht="30" x14ac:dyDescent="0.25">
      <c r="A2083" t="str">
        <f t="shared" si="32"/>
        <v>2010_aug_7</v>
      </c>
      <c r="C2083" s="22">
        <v>14086</v>
      </c>
      <c r="D2083" s="22">
        <v>2010</v>
      </c>
      <c r="E2083" s="23" t="s">
        <v>154</v>
      </c>
      <c r="F2083" s="22">
        <v>7</v>
      </c>
      <c r="G2083" s="22">
        <v>2083.3330000000001</v>
      </c>
      <c r="H2083" s="22">
        <v>8</v>
      </c>
      <c r="I2083" s="22">
        <v>1</v>
      </c>
      <c r="J2083" s="23" t="s">
        <v>171</v>
      </c>
    </row>
    <row r="2084" spans="1:10" ht="30" x14ac:dyDescent="0.25">
      <c r="A2084" t="str">
        <f t="shared" si="32"/>
        <v>2010_sep_7</v>
      </c>
      <c r="C2084" s="22">
        <v>14087</v>
      </c>
      <c r="D2084" s="22">
        <v>2010</v>
      </c>
      <c r="E2084" s="23" t="s">
        <v>155</v>
      </c>
      <c r="F2084" s="22">
        <v>7</v>
      </c>
      <c r="G2084" s="22">
        <v>2083.3330000000001</v>
      </c>
      <c r="H2084" s="22">
        <v>9</v>
      </c>
      <c r="I2084" s="22">
        <v>1</v>
      </c>
      <c r="J2084" s="23" t="s">
        <v>171</v>
      </c>
    </row>
    <row r="2085" spans="1:10" ht="30" x14ac:dyDescent="0.25">
      <c r="A2085" t="str">
        <f t="shared" si="32"/>
        <v>2010_okt_7</v>
      </c>
      <c r="C2085" s="22">
        <v>14088</v>
      </c>
      <c r="D2085" s="22">
        <v>2010</v>
      </c>
      <c r="E2085" s="23" t="s">
        <v>156</v>
      </c>
      <c r="F2085" s="22">
        <v>7</v>
      </c>
      <c r="G2085" s="22">
        <v>2083.3330000000001</v>
      </c>
      <c r="H2085" s="22">
        <v>10</v>
      </c>
      <c r="I2085" s="22">
        <v>1</v>
      </c>
      <c r="J2085" s="23" t="s">
        <v>171</v>
      </c>
    </row>
    <row r="2086" spans="1:10" ht="30" x14ac:dyDescent="0.25">
      <c r="A2086" t="str">
        <f t="shared" si="32"/>
        <v>2010_nov_7</v>
      </c>
      <c r="C2086" s="22">
        <v>14089</v>
      </c>
      <c r="D2086" s="22">
        <v>2010</v>
      </c>
      <c r="E2086" s="23" t="s">
        <v>157</v>
      </c>
      <c r="F2086" s="22">
        <v>7</v>
      </c>
      <c r="G2086" s="22">
        <v>2083.3330000000001</v>
      </c>
      <c r="H2086" s="22">
        <v>11</v>
      </c>
      <c r="I2086" s="22">
        <v>1</v>
      </c>
      <c r="J2086" s="23" t="s">
        <v>171</v>
      </c>
    </row>
    <row r="2087" spans="1:10" ht="30" x14ac:dyDescent="0.25">
      <c r="A2087" t="str">
        <f t="shared" si="32"/>
        <v>2010_dec_7</v>
      </c>
      <c r="C2087" s="22">
        <v>14090</v>
      </c>
      <c r="D2087" s="22">
        <v>2010</v>
      </c>
      <c r="E2087" s="23" t="s">
        <v>158</v>
      </c>
      <c r="F2087" s="22">
        <v>7</v>
      </c>
      <c r="G2087" s="22">
        <v>2083.3330000000001</v>
      </c>
      <c r="H2087" s="22">
        <v>12</v>
      </c>
      <c r="I2087" s="22">
        <v>1</v>
      </c>
      <c r="J2087" s="23" t="s">
        <v>171</v>
      </c>
    </row>
    <row r="2088" spans="1:10" ht="30" x14ac:dyDescent="0.25">
      <c r="A2088" t="str">
        <f t="shared" si="32"/>
        <v>2011_jan_7</v>
      </c>
      <c r="C2088" s="22">
        <v>14091</v>
      </c>
      <c r="D2088" s="22">
        <v>2011</v>
      </c>
      <c r="E2088" s="23" t="s">
        <v>146</v>
      </c>
      <c r="F2088" s="22">
        <v>7</v>
      </c>
      <c r="G2088" s="22">
        <v>2083.3330000000001</v>
      </c>
      <c r="H2088" s="22">
        <v>1</v>
      </c>
      <c r="I2088" s="22">
        <v>1</v>
      </c>
      <c r="J2088" s="23" t="s">
        <v>171</v>
      </c>
    </row>
    <row r="2089" spans="1:10" ht="30" x14ac:dyDescent="0.25">
      <c r="A2089" t="str">
        <f t="shared" si="32"/>
        <v>2011_feb_7</v>
      </c>
      <c r="C2089" s="22">
        <v>14092</v>
      </c>
      <c r="D2089" s="22">
        <v>2011</v>
      </c>
      <c r="E2089" s="23" t="s">
        <v>147</v>
      </c>
      <c r="F2089" s="22">
        <v>7</v>
      </c>
      <c r="G2089" s="22">
        <v>2083.3330000000001</v>
      </c>
      <c r="H2089" s="22">
        <v>2</v>
      </c>
      <c r="I2089" s="22">
        <v>1</v>
      </c>
      <c r="J2089" s="23" t="s">
        <v>171</v>
      </c>
    </row>
    <row r="2090" spans="1:10" ht="30" x14ac:dyDescent="0.25">
      <c r="A2090" t="str">
        <f t="shared" si="32"/>
        <v>2011_mrt_7</v>
      </c>
      <c r="C2090" s="22">
        <v>14093</v>
      </c>
      <c r="D2090" s="22">
        <v>2011</v>
      </c>
      <c r="E2090" s="23" t="s">
        <v>148</v>
      </c>
      <c r="F2090" s="22">
        <v>7</v>
      </c>
      <c r="G2090" s="22">
        <v>2083.3330000000001</v>
      </c>
      <c r="H2090" s="22">
        <v>3</v>
      </c>
      <c r="I2090" s="22">
        <v>1</v>
      </c>
      <c r="J2090" s="23" t="s">
        <v>171</v>
      </c>
    </row>
    <row r="2091" spans="1:10" ht="30" x14ac:dyDescent="0.25">
      <c r="A2091" t="str">
        <f t="shared" si="32"/>
        <v>2011_apr_7</v>
      </c>
      <c r="C2091" s="22">
        <v>14094</v>
      </c>
      <c r="D2091" s="22">
        <v>2011</v>
      </c>
      <c r="E2091" s="23" t="s">
        <v>149</v>
      </c>
      <c r="F2091" s="22">
        <v>7</v>
      </c>
      <c r="G2091" s="22">
        <v>2083.3330000000001</v>
      </c>
      <c r="H2091" s="22">
        <v>4</v>
      </c>
      <c r="I2091" s="22">
        <v>1</v>
      </c>
      <c r="J2091" s="23" t="s">
        <v>171</v>
      </c>
    </row>
    <row r="2092" spans="1:10" ht="30" x14ac:dyDescent="0.25">
      <c r="A2092" t="str">
        <f t="shared" si="32"/>
        <v>2011_mei_7</v>
      </c>
      <c r="C2092" s="22">
        <v>14095</v>
      </c>
      <c r="D2092" s="22">
        <v>2011</v>
      </c>
      <c r="E2092" s="23" t="s">
        <v>150</v>
      </c>
      <c r="F2092" s="22">
        <v>7</v>
      </c>
      <c r="G2092" s="22">
        <v>2083.3330000000001</v>
      </c>
      <c r="H2092" s="22">
        <v>5</v>
      </c>
      <c r="I2092" s="22">
        <v>1</v>
      </c>
      <c r="J2092" s="23" t="s">
        <v>171</v>
      </c>
    </row>
    <row r="2093" spans="1:10" ht="30" x14ac:dyDescent="0.25">
      <c r="A2093" t="str">
        <f t="shared" si="32"/>
        <v>2011_jun_7</v>
      </c>
      <c r="C2093" s="22">
        <v>14096</v>
      </c>
      <c r="D2093" s="22">
        <v>2011</v>
      </c>
      <c r="E2093" s="23" t="s">
        <v>151</v>
      </c>
      <c r="F2093" s="22">
        <v>7</v>
      </c>
      <c r="G2093" s="22">
        <v>2083.3330000000001</v>
      </c>
      <c r="H2093" s="22">
        <v>6</v>
      </c>
      <c r="I2093" s="22">
        <v>1</v>
      </c>
      <c r="J2093" s="23" t="s">
        <v>171</v>
      </c>
    </row>
    <row r="2094" spans="1:10" ht="30" x14ac:dyDescent="0.25">
      <c r="A2094" t="str">
        <f t="shared" si="32"/>
        <v>2011_jul_7</v>
      </c>
      <c r="C2094" s="22">
        <v>14097</v>
      </c>
      <c r="D2094" s="22">
        <v>2011</v>
      </c>
      <c r="E2094" s="23" t="s">
        <v>153</v>
      </c>
      <c r="F2094" s="22">
        <v>7</v>
      </c>
      <c r="G2094" s="22">
        <v>2083.3330000000001</v>
      </c>
      <c r="H2094" s="22">
        <v>7</v>
      </c>
      <c r="I2094" s="22">
        <v>1</v>
      </c>
      <c r="J2094" s="23" t="s">
        <v>171</v>
      </c>
    </row>
    <row r="2095" spans="1:10" ht="30" x14ac:dyDescent="0.25">
      <c r="A2095" t="str">
        <f t="shared" si="32"/>
        <v>2011_aug_7</v>
      </c>
      <c r="C2095" s="22">
        <v>14098</v>
      </c>
      <c r="D2095" s="22">
        <v>2011</v>
      </c>
      <c r="E2095" s="23" t="s">
        <v>154</v>
      </c>
      <c r="F2095" s="22">
        <v>7</v>
      </c>
      <c r="G2095" s="22">
        <v>2083.3330000000001</v>
      </c>
      <c r="H2095" s="22">
        <v>8</v>
      </c>
      <c r="I2095" s="22">
        <v>1</v>
      </c>
      <c r="J2095" s="23" t="s">
        <v>171</v>
      </c>
    </row>
    <row r="2096" spans="1:10" ht="30" x14ac:dyDescent="0.25">
      <c r="A2096" t="str">
        <f t="shared" si="32"/>
        <v>2011_sep_7</v>
      </c>
      <c r="C2096" s="22">
        <v>14099</v>
      </c>
      <c r="D2096" s="22">
        <v>2011</v>
      </c>
      <c r="E2096" s="23" t="s">
        <v>155</v>
      </c>
      <c r="F2096" s="22">
        <v>7</v>
      </c>
      <c r="G2096" s="22">
        <v>2083.3330000000001</v>
      </c>
      <c r="H2096" s="22">
        <v>9</v>
      </c>
      <c r="I2096" s="22">
        <v>1</v>
      </c>
      <c r="J2096" s="23" t="s">
        <v>171</v>
      </c>
    </row>
    <row r="2097" spans="1:10" ht="30" x14ac:dyDescent="0.25">
      <c r="A2097" t="str">
        <f t="shared" si="32"/>
        <v>2011_okt_7</v>
      </c>
      <c r="C2097" s="22">
        <v>14100</v>
      </c>
      <c r="D2097" s="22">
        <v>2011</v>
      </c>
      <c r="E2097" s="23" t="s">
        <v>156</v>
      </c>
      <c r="F2097" s="22">
        <v>7</v>
      </c>
      <c r="G2097" s="22">
        <v>2083.3330000000001</v>
      </c>
      <c r="H2097" s="22">
        <v>10</v>
      </c>
      <c r="I2097" s="22">
        <v>1</v>
      </c>
      <c r="J2097" s="23" t="s">
        <v>171</v>
      </c>
    </row>
    <row r="2098" spans="1:10" ht="30" x14ac:dyDescent="0.25">
      <c r="A2098" t="str">
        <f t="shared" si="32"/>
        <v>2011_nov_7</v>
      </c>
      <c r="C2098" s="22">
        <v>14101</v>
      </c>
      <c r="D2098" s="22">
        <v>2011</v>
      </c>
      <c r="E2098" s="23" t="s">
        <v>157</v>
      </c>
      <c r="F2098" s="22">
        <v>7</v>
      </c>
      <c r="G2098" s="22">
        <v>2083.3330000000001</v>
      </c>
      <c r="H2098" s="22">
        <v>11</v>
      </c>
      <c r="I2098" s="22">
        <v>1</v>
      </c>
      <c r="J2098" s="23" t="s">
        <v>171</v>
      </c>
    </row>
    <row r="2099" spans="1:10" ht="30" x14ac:dyDescent="0.25">
      <c r="A2099" t="str">
        <f t="shared" si="32"/>
        <v>2011_dec_7</v>
      </c>
      <c r="C2099" s="22">
        <v>14102</v>
      </c>
      <c r="D2099" s="22">
        <v>2011</v>
      </c>
      <c r="E2099" s="23" t="s">
        <v>158</v>
      </c>
      <c r="F2099" s="22">
        <v>7</v>
      </c>
      <c r="G2099" s="22">
        <v>2083.3330000000001</v>
      </c>
      <c r="H2099" s="22">
        <v>12</v>
      </c>
      <c r="I2099" s="22">
        <v>1</v>
      </c>
      <c r="J2099" s="23" t="s">
        <v>171</v>
      </c>
    </row>
    <row r="2100" spans="1:10" ht="30" x14ac:dyDescent="0.25">
      <c r="A2100" t="str">
        <f t="shared" si="32"/>
        <v>2012_jan_7</v>
      </c>
      <c r="C2100" s="22">
        <v>14103</v>
      </c>
      <c r="D2100" s="22">
        <v>2012</v>
      </c>
      <c r="E2100" s="23" t="s">
        <v>146</v>
      </c>
      <c r="F2100" s="22">
        <v>7</v>
      </c>
      <c r="G2100" s="22">
        <v>2083.3330000000001</v>
      </c>
      <c r="H2100" s="22">
        <v>1</v>
      </c>
      <c r="I2100" s="22">
        <v>1</v>
      </c>
      <c r="J2100" s="23" t="s">
        <v>171</v>
      </c>
    </row>
    <row r="2101" spans="1:10" ht="30" x14ac:dyDescent="0.25">
      <c r="A2101" t="str">
        <f t="shared" si="32"/>
        <v>2012_okt_7</v>
      </c>
      <c r="C2101" s="22">
        <v>14112</v>
      </c>
      <c r="D2101" s="22">
        <v>2012</v>
      </c>
      <c r="E2101" s="23" t="s">
        <v>156</v>
      </c>
      <c r="F2101" s="22">
        <v>7</v>
      </c>
      <c r="G2101" s="22">
        <v>0</v>
      </c>
      <c r="H2101" s="22">
        <v>10</v>
      </c>
      <c r="I2101" s="22">
        <v>1</v>
      </c>
      <c r="J2101" s="23" t="s">
        <v>171</v>
      </c>
    </row>
    <row r="2102" spans="1:10" ht="30" x14ac:dyDescent="0.25">
      <c r="A2102" t="str">
        <f t="shared" si="32"/>
        <v>2012_nov_7</v>
      </c>
      <c r="C2102" s="22">
        <v>14113</v>
      </c>
      <c r="D2102" s="22">
        <v>2012</v>
      </c>
      <c r="E2102" s="23" t="s">
        <v>157</v>
      </c>
      <c r="F2102" s="22">
        <v>7</v>
      </c>
      <c r="G2102" s="22">
        <v>0</v>
      </c>
      <c r="H2102" s="22">
        <v>11</v>
      </c>
      <c r="I2102" s="22">
        <v>1</v>
      </c>
      <c r="J2102" s="23" t="s">
        <v>171</v>
      </c>
    </row>
    <row r="2103" spans="1:10" ht="30" x14ac:dyDescent="0.25">
      <c r="A2103" t="str">
        <f t="shared" si="32"/>
        <v>2012_dec_7</v>
      </c>
      <c r="C2103" s="22">
        <v>14114</v>
      </c>
      <c r="D2103" s="22">
        <v>2012</v>
      </c>
      <c r="E2103" s="23" t="s">
        <v>158</v>
      </c>
      <c r="F2103" s="22">
        <v>7</v>
      </c>
      <c r="G2103" s="22">
        <v>0</v>
      </c>
      <c r="H2103" s="22">
        <v>12</v>
      </c>
      <c r="I2103" s="22">
        <v>1</v>
      </c>
      <c r="J2103" s="23" t="s">
        <v>171</v>
      </c>
    </row>
    <row r="2104" spans="1:10" ht="30" x14ac:dyDescent="0.25">
      <c r="A2104" t="str">
        <f t="shared" si="32"/>
        <v>2006_jan_8</v>
      </c>
      <c r="C2104" s="22">
        <v>14115</v>
      </c>
      <c r="D2104" s="22">
        <v>2006</v>
      </c>
      <c r="E2104" s="23" t="s">
        <v>146</v>
      </c>
      <c r="F2104" s="22">
        <v>8</v>
      </c>
      <c r="G2104" s="22">
        <v>6730.9830000000002</v>
      </c>
      <c r="H2104" s="22">
        <v>1</v>
      </c>
      <c r="I2104" s="22">
        <v>1</v>
      </c>
      <c r="J2104" s="23" t="s">
        <v>171</v>
      </c>
    </row>
    <row r="2105" spans="1:10" ht="30" x14ac:dyDescent="0.25">
      <c r="A2105" t="str">
        <f t="shared" si="32"/>
        <v>2006_feb_8</v>
      </c>
      <c r="C2105" s="22">
        <v>14116</v>
      </c>
      <c r="D2105" s="22">
        <v>2006</v>
      </c>
      <c r="E2105" s="23" t="s">
        <v>147</v>
      </c>
      <c r="F2105" s="22">
        <v>8</v>
      </c>
      <c r="G2105" s="22">
        <v>4618.8530000000001</v>
      </c>
      <c r="H2105" s="22">
        <v>2</v>
      </c>
      <c r="I2105" s="22">
        <v>1</v>
      </c>
      <c r="J2105" s="23" t="s">
        <v>171</v>
      </c>
    </row>
    <row r="2106" spans="1:10" ht="30" x14ac:dyDescent="0.25">
      <c r="A2106" t="str">
        <f t="shared" si="32"/>
        <v>2006_mrt_8</v>
      </c>
      <c r="C2106" s="22">
        <v>14117</v>
      </c>
      <c r="D2106" s="22">
        <v>2006</v>
      </c>
      <c r="E2106" s="23" t="s">
        <v>148</v>
      </c>
      <c r="F2106" s="22">
        <v>8</v>
      </c>
      <c r="G2106" s="22">
        <v>7105.1750000000002</v>
      </c>
      <c r="H2106" s="22">
        <v>3</v>
      </c>
      <c r="I2106" s="22">
        <v>1</v>
      </c>
      <c r="J2106" s="23" t="s">
        <v>171</v>
      </c>
    </row>
    <row r="2107" spans="1:10" ht="30" x14ac:dyDescent="0.25">
      <c r="A2107" t="str">
        <f t="shared" si="32"/>
        <v>2006_apr_8</v>
      </c>
      <c r="C2107" s="22">
        <v>14118</v>
      </c>
      <c r="D2107" s="22">
        <v>2006</v>
      </c>
      <c r="E2107" s="23" t="s">
        <v>149</v>
      </c>
      <c r="F2107" s="22">
        <v>8</v>
      </c>
      <c r="G2107" s="22">
        <v>8292.2739999999994</v>
      </c>
      <c r="H2107" s="22">
        <v>4</v>
      </c>
      <c r="I2107" s="22">
        <v>1</v>
      </c>
      <c r="J2107" s="23" t="s">
        <v>171</v>
      </c>
    </row>
    <row r="2108" spans="1:10" ht="30" x14ac:dyDescent="0.25">
      <c r="A2108" t="str">
        <f t="shared" si="32"/>
        <v>2006_mei_8</v>
      </c>
      <c r="C2108" s="22">
        <v>14119</v>
      </c>
      <c r="D2108" s="22">
        <v>2006</v>
      </c>
      <c r="E2108" s="23" t="s">
        <v>150</v>
      </c>
      <c r="F2108" s="22">
        <v>8</v>
      </c>
      <c r="G2108" s="22">
        <v>9522.5470000000005</v>
      </c>
      <c r="H2108" s="22">
        <v>5</v>
      </c>
      <c r="I2108" s="22">
        <v>1</v>
      </c>
      <c r="J2108" s="23" t="s">
        <v>171</v>
      </c>
    </row>
    <row r="2109" spans="1:10" ht="30" x14ac:dyDescent="0.25">
      <c r="A2109" t="str">
        <f t="shared" si="32"/>
        <v>2006_jun_8</v>
      </c>
      <c r="C2109" s="22">
        <v>14120</v>
      </c>
      <c r="D2109" s="22">
        <v>2006</v>
      </c>
      <c r="E2109" s="23" t="s">
        <v>151</v>
      </c>
      <c r="F2109" s="22">
        <v>8</v>
      </c>
      <c r="G2109" s="22">
        <v>14533.657999999999</v>
      </c>
      <c r="H2109" s="22">
        <v>6</v>
      </c>
      <c r="I2109" s="22">
        <v>1</v>
      </c>
      <c r="J2109" s="23" t="s">
        <v>171</v>
      </c>
    </row>
    <row r="2110" spans="1:10" ht="30" x14ac:dyDescent="0.25">
      <c r="A2110" t="str">
        <f t="shared" si="32"/>
        <v>2006_jul_8</v>
      </c>
      <c r="C2110" s="22">
        <v>14121</v>
      </c>
      <c r="D2110" s="22">
        <v>2006</v>
      </c>
      <c r="E2110" s="23" t="s">
        <v>153</v>
      </c>
      <c r="F2110" s="22">
        <v>8</v>
      </c>
      <c r="G2110" s="22">
        <v>15071.236000000001</v>
      </c>
      <c r="H2110" s="22">
        <v>7</v>
      </c>
      <c r="I2110" s="22">
        <v>1</v>
      </c>
      <c r="J2110" s="23" t="s">
        <v>171</v>
      </c>
    </row>
    <row r="2111" spans="1:10" ht="30" x14ac:dyDescent="0.25">
      <c r="A2111" t="str">
        <f t="shared" si="32"/>
        <v>2006_aug_8</v>
      </c>
      <c r="C2111" s="22">
        <v>14122</v>
      </c>
      <c r="D2111" s="22">
        <v>2006</v>
      </c>
      <c r="E2111" s="23" t="s">
        <v>154</v>
      </c>
      <c r="F2111" s="22">
        <v>8</v>
      </c>
      <c r="G2111" s="22">
        <v>18011.746999999999</v>
      </c>
      <c r="H2111" s="22">
        <v>8</v>
      </c>
      <c r="I2111" s="22">
        <v>1</v>
      </c>
      <c r="J2111" s="23" t="s">
        <v>171</v>
      </c>
    </row>
    <row r="2112" spans="1:10" ht="30" x14ac:dyDescent="0.25">
      <c r="A2112" t="str">
        <f t="shared" si="32"/>
        <v>2006_sep_8</v>
      </c>
      <c r="C2112" s="22">
        <v>14123</v>
      </c>
      <c r="D2112" s="22">
        <v>2006</v>
      </c>
      <c r="E2112" s="23" t="s">
        <v>155</v>
      </c>
      <c r="F2112" s="22">
        <v>8</v>
      </c>
      <c r="G2112" s="22">
        <v>14747.087</v>
      </c>
      <c r="H2112" s="22">
        <v>9</v>
      </c>
      <c r="I2112" s="22">
        <v>1</v>
      </c>
      <c r="J2112" s="23" t="s">
        <v>171</v>
      </c>
    </row>
    <row r="2113" spans="1:10" ht="30" x14ac:dyDescent="0.25">
      <c r="A2113" t="str">
        <f t="shared" si="32"/>
        <v>2006_okt_8</v>
      </c>
      <c r="C2113" s="22">
        <v>14124</v>
      </c>
      <c r="D2113" s="22">
        <v>2006</v>
      </c>
      <c r="E2113" s="23" t="s">
        <v>156</v>
      </c>
      <c r="F2113" s="22">
        <v>8</v>
      </c>
      <c r="G2113" s="22">
        <v>11839.647000000001</v>
      </c>
      <c r="H2113" s="22">
        <v>10</v>
      </c>
      <c r="I2113" s="22">
        <v>1</v>
      </c>
      <c r="J2113" s="23" t="s">
        <v>171</v>
      </c>
    </row>
    <row r="2114" spans="1:10" ht="30" x14ac:dyDescent="0.25">
      <c r="A2114" t="str">
        <f t="shared" si="32"/>
        <v>2006_nov_8</v>
      </c>
      <c r="C2114" s="22">
        <v>14125</v>
      </c>
      <c r="D2114" s="22">
        <v>2006</v>
      </c>
      <c r="E2114" s="23" t="s">
        <v>157</v>
      </c>
      <c r="F2114" s="22">
        <v>8</v>
      </c>
      <c r="G2114" s="22">
        <v>8430.8420000000006</v>
      </c>
      <c r="H2114" s="22">
        <v>11</v>
      </c>
      <c r="I2114" s="22">
        <v>1</v>
      </c>
      <c r="J2114" s="23" t="s">
        <v>171</v>
      </c>
    </row>
    <row r="2115" spans="1:10" ht="30" x14ac:dyDescent="0.25">
      <c r="A2115" t="str">
        <f t="shared" si="32"/>
        <v>2006_dec_8</v>
      </c>
      <c r="C2115" s="22">
        <v>14126</v>
      </c>
      <c r="D2115" s="22">
        <v>2006</v>
      </c>
      <c r="E2115" s="23" t="s">
        <v>158</v>
      </c>
      <c r="F2115" s="22">
        <v>8</v>
      </c>
      <c r="G2115" s="22">
        <v>5706.2049999999999</v>
      </c>
      <c r="H2115" s="22">
        <v>12</v>
      </c>
      <c r="I2115" s="22">
        <v>1</v>
      </c>
      <c r="J2115" s="23" t="s">
        <v>171</v>
      </c>
    </row>
    <row r="2116" spans="1:10" ht="30" x14ac:dyDescent="0.25">
      <c r="A2116" t="str">
        <f t="shared" si="32"/>
        <v>2007_jan_8</v>
      </c>
      <c r="C2116" s="22">
        <v>14127</v>
      </c>
      <c r="D2116" s="22">
        <v>2007</v>
      </c>
      <c r="E2116" s="23" t="s">
        <v>146</v>
      </c>
      <c r="F2116" s="22">
        <v>8</v>
      </c>
      <c r="G2116" s="22">
        <v>3104.1790000000001</v>
      </c>
      <c r="H2116" s="22">
        <v>1</v>
      </c>
      <c r="I2116" s="22">
        <v>1</v>
      </c>
      <c r="J2116" s="23" t="s">
        <v>171</v>
      </c>
    </row>
    <row r="2117" spans="1:10" ht="30" x14ac:dyDescent="0.25">
      <c r="A2117" t="str">
        <f t="shared" ref="A2117:A2180" si="33">D2117&amp;A$2&amp;E2117&amp;A$2&amp;F2117</f>
        <v>2007_feb_8</v>
      </c>
      <c r="C2117" s="22">
        <v>14128</v>
      </c>
      <c r="D2117" s="22">
        <v>2007</v>
      </c>
      <c r="E2117" s="23" t="s">
        <v>147</v>
      </c>
      <c r="F2117" s="22">
        <v>8</v>
      </c>
      <c r="G2117" s="22">
        <v>2917.8510000000001</v>
      </c>
      <c r="H2117" s="22">
        <v>2</v>
      </c>
      <c r="I2117" s="22">
        <v>1</v>
      </c>
      <c r="J2117" s="23" t="s">
        <v>171</v>
      </c>
    </row>
    <row r="2118" spans="1:10" ht="30" x14ac:dyDescent="0.25">
      <c r="A2118" t="str">
        <f t="shared" si="33"/>
        <v>2007_mrt_8</v>
      </c>
      <c r="C2118" s="22">
        <v>14129</v>
      </c>
      <c r="D2118" s="22">
        <v>2007</v>
      </c>
      <c r="E2118" s="23" t="s">
        <v>148</v>
      </c>
      <c r="F2118" s="22">
        <v>8</v>
      </c>
      <c r="G2118" s="22">
        <v>2338.4830000000002</v>
      </c>
      <c r="H2118" s="22">
        <v>3</v>
      </c>
      <c r="I2118" s="22">
        <v>1</v>
      </c>
      <c r="J2118" s="23" t="s">
        <v>171</v>
      </c>
    </row>
    <row r="2119" spans="1:10" ht="30" x14ac:dyDescent="0.25">
      <c r="A2119" t="str">
        <f t="shared" si="33"/>
        <v>2007_apr_8</v>
      </c>
      <c r="C2119" s="22">
        <v>14130</v>
      </c>
      <c r="D2119" s="22">
        <v>2007</v>
      </c>
      <c r="E2119" s="23" t="s">
        <v>149</v>
      </c>
      <c r="F2119" s="22">
        <v>8</v>
      </c>
      <c r="G2119" s="22">
        <v>4149.1660000000002</v>
      </c>
      <c r="H2119" s="22">
        <v>4</v>
      </c>
      <c r="I2119" s="22">
        <v>1</v>
      </c>
      <c r="J2119" s="23" t="s">
        <v>171</v>
      </c>
    </row>
    <row r="2120" spans="1:10" ht="30" x14ac:dyDescent="0.25">
      <c r="A2120" t="str">
        <f t="shared" si="33"/>
        <v>2007_mei_8</v>
      </c>
      <c r="C2120" s="22">
        <v>14131</v>
      </c>
      <c r="D2120" s="22">
        <v>2007</v>
      </c>
      <c r="E2120" s="23" t="s">
        <v>150</v>
      </c>
      <c r="F2120" s="22">
        <v>8</v>
      </c>
      <c r="G2120" s="22">
        <v>7859.3149999999996</v>
      </c>
      <c r="H2120" s="22">
        <v>5</v>
      </c>
      <c r="I2120" s="22">
        <v>1</v>
      </c>
      <c r="J2120" s="23" t="s">
        <v>171</v>
      </c>
    </row>
    <row r="2121" spans="1:10" ht="30" x14ac:dyDescent="0.25">
      <c r="A2121" t="str">
        <f t="shared" si="33"/>
        <v>2007_jun_8</v>
      </c>
      <c r="C2121" s="22">
        <v>14132</v>
      </c>
      <c r="D2121" s="22">
        <v>2007</v>
      </c>
      <c r="E2121" s="23" t="s">
        <v>151</v>
      </c>
      <c r="F2121" s="22">
        <v>8</v>
      </c>
      <c r="G2121" s="22">
        <v>10886.52</v>
      </c>
      <c r="H2121" s="22">
        <v>6</v>
      </c>
      <c r="I2121" s="22">
        <v>1</v>
      </c>
      <c r="J2121" s="23" t="s">
        <v>171</v>
      </c>
    </row>
    <row r="2122" spans="1:10" ht="30" x14ac:dyDescent="0.25">
      <c r="A2122" t="str">
        <f t="shared" si="33"/>
        <v>2007_jul_8</v>
      </c>
      <c r="C2122" s="22">
        <v>14133</v>
      </c>
      <c r="D2122" s="22">
        <v>2007</v>
      </c>
      <c r="E2122" s="23" t="s">
        <v>153</v>
      </c>
      <c r="F2122" s="22">
        <v>8</v>
      </c>
      <c r="G2122" s="22">
        <v>13475.025</v>
      </c>
      <c r="H2122" s="22">
        <v>7</v>
      </c>
      <c r="I2122" s="22">
        <v>1</v>
      </c>
      <c r="J2122" s="23" t="s">
        <v>171</v>
      </c>
    </row>
    <row r="2123" spans="1:10" ht="30" x14ac:dyDescent="0.25">
      <c r="A2123" t="str">
        <f t="shared" si="33"/>
        <v>2007_aug_8</v>
      </c>
      <c r="C2123" s="22">
        <v>14134</v>
      </c>
      <c r="D2123" s="22">
        <v>2007</v>
      </c>
      <c r="E2123" s="23" t="s">
        <v>154</v>
      </c>
      <c r="F2123" s="22">
        <v>8</v>
      </c>
      <c r="G2123" s="22">
        <v>12772.932000000001</v>
      </c>
      <c r="H2123" s="22">
        <v>8</v>
      </c>
      <c r="I2123" s="22">
        <v>1</v>
      </c>
      <c r="J2123" s="23" t="s">
        <v>171</v>
      </c>
    </row>
    <row r="2124" spans="1:10" ht="30" x14ac:dyDescent="0.25">
      <c r="A2124" t="str">
        <f t="shared" si="33"/>
        <v>2007_sep_8</v>
      </c>
      <c r="C2124" s="22">
        <v>14135</v>
      </c>
      <c r="D2124" s="22">
        <v>2007</v>
      </c>
      <c r="E2124" s="23" t="s">
        <v>155</v>
      </c>
      <c r="F2124" s="22">
        <v>8</v>
      </c>
      <c r="G2124" s="22">
        <v>12436.425999999999</v>
      </c>
      <c r="H2124" s="22">
        <v>9</v>
      </c>
      <c r="I2124" s="22">
        <v>1</v>
      </c>
      <c r="J2124" s="23" t="s">
        <v>171</v>
      </c>
    </row>
    <row r="2125" spans="1:10" ht="30" x14ac:dyDescent="0.25">
      <c r="A2125" t="str">
        <f t="shared" si="33"/>
        <v>2007_okt_8</v>
      </c>
      <c r="C2125" s="22">
        <v>14136</v>
      </c>
      <c r="D2125" s="22">
        <v>2007</v>
      </c>
      <c r="E2125" s="23" t="s">
        <v>156</v>
      </c>
      <c r="F2125" s="22">
        <v>8</v>
      </c>
      <c r="G2125" s="22">
        <v>8980.6170000000002</v>
      </c>
      <c r="H2125" s="22">
        <v>10</v>
      </c>
      <c r="I2125" s="22">
        <v>1</v>
      </c>
      <c r="J2125" s="23" t="s">
        <v>171</v>
      </c>
    </row>
    <row r="2126" spans="1:10" ht="30" x14ac:dyDescent="0.25">
      <c r="A2126" t="str">
        <f t="shared" si="33"/>
        <v>2007_nov_8</v>
      </c>
      <c r="C2126" s="22">
        <v>14137</v>
      </c>
      <c r="D2126" s="22">
        <v>2007</v>
      </c>
      <c r="E2126" s="23" t="s">
        <v>157</v>
      </c>
      <c r="F2126" s="22">
        <v>8</v>
      </c>
      <c r="G2126" s="22">
        <v>5685.3220000000001</v>
      </c>
      <c r="H2126" s="22">
        <v>11</v>
      </c>
      <c r="I2126" s="22">
        <v>1</v>
      </c>
      <c r="J2126" s="23" t="s">
        <v>171</v>
      </c>
    </row>
    <row r="2127" spans="1:10" ht="30" x14ac:dyDescent="0.25">
      <c r="A2127" t="str">
        <f t="shared" si="33"/>
        <v>2007_dec_8</v>
      </c>
      <c r="C2127" s="22">
        <v>14138</v>
      </c>
      <c r="D2127" s="22">
        <v>2007</v>
      </c>
      <c r="E2127" s="23" t="s">
        <v>158</v>
      </c>
      <c r="F2127" s="22">
        <v>8</v>
      </c>
      <c r="G2127" s="22">
        <v>3612.297</v>
      </c>
      <c r="H2127" s="22">
        <v>12</v>
      </c>
      <c r="I2127" s="22">
        <v>1</v>
      </c>
      <c r="J2127" s="23" t="s">
        <v>171</v>
      </c>
    </row>
    <row r="2128" spans="1:10" ht="30" x14ac:dyDescent="0.25">
      <c r="A2128" t="str">
        <f t="shared" si="33"/>
        <v>2008_jan_8</v>
      </c>
      <c r="C2128" s="22">
        <v>14139</v>
      </c>
      <c r="D2128" s="22">
        <v>2008</v>
      </c>
      <c r="E2128" s="23" t="s">
        <v>146</v>
      </c>
      <c r="F2128" s="22">
        <v>8</v>
      </c>
      <c r="G2128" s="22">
        <v>4070.47</v>
      </c>
      <c r="H2128" s="22">
        <v>1</v>
      </c>
      <c r="I2128" s="22">
        <v>1</v>
      </c>
      <c r="J2128" s="23" t="s">
        <v>171</v>
      </c>
    </row>
    <row r="2129" spans="1:10" ht="30" x14ac:dyDescent="0.25">
      <c r="A2129" t="str">
        <f t="shared" si="33"/>
        <v>2008_feb_8</v>
      </c>
      <c r="C2129" s="22">
        <v>14140</v>
      </c>
      <c r="D2129" s="22">
        <v>2008</v>
      </c>
      <c r="E2129" s="23" t="s">
        <v>147</v>
      </c>
      <c r="F2129" s="22">
        <v>8</v>
      </c>
      <c r="G2129" s="22">
        <v>3211.73</v>
      </c>
      <c r="H2129" s="22">
        <v>2</v>
      </c>
      <c r="I2129" s="22">
        <v>1</v>
      </c>
      <c r="J2129" s="23" t="s">
        <v>171</v>
      </c>
    </row>
    <row r="2130" spans="1:10" ht="30" x14ac:dyDescent="0.25">
      <c r="A2130" t="str">
        <f t="shared" si="33"/>
        <v>2008_mrt_8</v>
      </c>
      <c r="C2130" s="22">
        <v>14141</v>
      </c>
      <c r="D2130" s="22">
        <v>2008</v>
      </c>
      <c r="E2130" s="23" t="s">
        <v>148</v>
      </c>
      <c r="F2130" s="22">
        <v>8</v>
      </c>
      <c r="G2130" s="22">
        <v>2473.788</v>
      </c>
      <c r="H2130" s="22">
        <v>3</v>
      </c>
      <c r="I2130" s="22">
        <v>1</v>
      </c>
      <c r="J2130" s="23" t="s">
        <v>171</v>
      </c>
    </row>
    <row r="2131" spans="1:10" ht="30" x14ac:dyDescent="0.25">
      <c r="A2131" t="str">
        <f t="shared" si="33"/>
        <v>2008_apr_8</v>
      </c>
      <c r="C2131" s="22">
        <v>14142</v>
      </c>
      <c r="D2131" s="22">
        <v>2008</v>
      </c>
      <c r="E2131" s="23" t="s">
        <v>149</v>
      </c>
      <c r="F2131" s="22">
        <v>8</v>
      </c>
      <c r="G2131" s="22">
        <v>3361.9769999999999</v>
      </c>
      <c r="H2131" s="22">
        <v>4</v>
      </c>
      <c r="I2131" s="22">
        <v>1</v>
      </c>
      <c r="J2131" s="23" t="s">
        <v>171</v>
      </c>
    </row>
    <row r="2132" spans="1:10" ht="30" x14ac:dyDescent="0.25">
      <c r="A2132" t="str">
        <f t="shared" si="33"/>
        <v>2008_mei_8</v>
      </c>
      <c r="C2132" s="22">
        <v>14143</v>
      </c>
      <c r="D2132" s="22">
        <v>2008</v>
      </c>
      <c r="E2132" s="23" t="s">
        <v>150</v>
      </c>
      <c r="F2132" s="22">
        <v>8</v>
      </c>
      <c r="G2132" s="22">
        <v>7700.59</v>
      </c>
      <c r="H2132" s="22">
        <v>5</v>
      </c>
      <c r="I2132" s="22">
        <v>1</v>
      </c>
      <c r="J2132" s="23" t="s">
        <v>171</v>
      </c>
    </row>
    <row r="2133" spans="1:10" ht="30" x14ac:dyDescent="0.25">
      <c r="A2133" t="str">
        <f t="shared" si="33"/>
        <v>2008_jun_8</v>
      </c>
      <c r="C2133" s="22">
        <v>14144</v>
      </c>
      <c r="D2133" s="22">
        <v>2008</v>
      </c>
      <c r="E2133" s="23" t="s">
        <v>151</v>
      </c>
      <c r="F2133" s="22">
        <v>8</v>
      </c>
      <c r="G2133" s="22">
        <v>9724.8829999999998</v>
      </c>
      <c r="H2133" s="22">
        <v>6</v>
      </c>
      <c r="I2133" s="22">
        <v>1</v>
      </c>
      <c r="J2133" s="23" t="s">
        <v>171</v>
      </c>
    </row>
    <row r="2134" spans="1:10" ht="30" x14ac:dyDescent="0.25">
      <c r="A2134" t="str">
        <f t="shared" si="33"/>
        <v>2008_jul_8</v>
      </c>
      <c r="C2134" s="22">
        <v>14145</v>
      </c>
      <c r="D2134" s="22">
        <v>2008</v>
      </c>
      <c r="E2134" s="23" t="s">
        <v>153</v>
      </c>
      <c r="F2134" s="22">
        <v>8</v>
      </c>
      <c r="G2134" s="22">
        <v>13254.503000000001</v>
      </c>
      <c r="H2134" s="22">
        <v>7</v>
      </c>
      <c r="I2134" s="22">
        <v>1</v>
      </c>
      <c r="J2134" s="23" t="s">
        <v>171</v>
      </c>
    </row>
    <row r="2135" spans="1:10" ht="30" x14ac:dyDescent="0.25">
      <c r="A2135" t="str">
        <f t="shared" si="33"/>
        <v>2008_aug_8</v>
      </c>
      <c r="C2135" s="22">
        <v>14146</v>
      </c>
      <c r="D2135" s="22">
        <v>2008</v>
      </c>
      <c r="E2135" s="23" t="s">
        <v>154</v>
      </c>
      <c r="F2135" s="22">
        <v>8</v>
      </c>
      <c r="G2135" s="22">
        <v>13865.727999999999</v>
      </c>
      <c r="H2135" s="22">
        <v>8</v>
      </c>
      <c r="I2135" s="22">
        <v>1</v>
      </c>
      <c r="J2135" s="23" t="s">
        <v>171</v>
      </c>
    </row>
    <row r="2136" spans="1:10" ht="30" x14ac:dyDescent="0.25">
      <c r="A2136" t="str">
        <f t="shared" si="33"/>
        <v>2008_sep_8</v>
      </c>
      <c r="C2136" s="22">
        <v>14147</v>
      </c>
      <c r="D2136" s="22">
        <v>2008</v>
      </c>
      <c r="E2136" s="23" t="s">
        <v>155</v>
      </c>
      <c r="F2136" s="22">
        <v>8</v>
      </c>
      <c r="G2136" s="22">
        <v>13200.364</v>
      </c>
      <c r="H2136" s="22">
        <v>9</v>
      </c>
      <c r="I2136" s="22">
        <v>1</v>
      </c>
      <c r="J2136" s="23" t="s">
        <v>171</v>
      </c>
    </row>
    <row r="2137" spans="1:10" ht="30" x14ac:dyDescent="0.25">
      <c r="A2137" t="str">
        <f t="shared" si="33"/>
        <v>2008_okt_8</v>
      </c>
      <c r="C2137" s="22">
        <v>14148</v>
      </c>
      <c r="D2137" s="22">
        <v>2008</v>
      </c>
      <c r="E2137" s="23" t="s">
        <v>156</v>
      </c>
      <c r="F2137" s="22">
        <v>8</v>
      </c>
      <c r="G2137" s="22">
        <v>11292.531000000001</v>
      </c>
      <c r="H2137" s="22">
        <v>10</v>
      </c>
      <c r="I2137" s="22">
        <v>1</v>
      </c>
      <c r="J2137" s="23" t="s">
        <v>171</v>
      </c>
    </row>
    <row r="2138" spans="1:10" ht="30" x14ac:dyDescent="0.25">
      <c r="A2138" t="str">
        <f t="shared" si="33"/>
        <v>2008_nov_8</v>
      </c>
      <c r="C2138" s="22">
        <v>14149</v>
      </c>
      <c r="D2138" s="22">
        <v>2008</v>
      </c>
      <c r="E2138" s="23" t="s">
        <v>157</v>
      </c>
      <c r="F2138" s="22">
        <v>8</v>
      </c>
      <c r="G2138" s="22">
        <v>6670.4989999999998</v>
      </c>
      <c r="H2138" s="22">
        <v>11</v>
      </c>
      <c r="I2138" s="22">
        <v>1</v>
      </c>
      <c r="J2138" s="23" t="s">
        <v>171</v>
      </c>
    </row>
    <row r="2139" spans="1:10" ht="30" x14ac:dyDescent="0.25">
      <c r="A2139" t="str">
        <f t="shared" si="33"/>
        <v>2008_dec_8</v>
      </c>
      <c r="C2139" s="22">
        <v>14150</v>
      </c>
      <c r="D2139" s="22">
        <v>2008</v>
      </c>
      <c r="E2139" s="23" t="s">
        <v>158</v>
      </c>
      <c r="F2139" s="22">
        <v>8</v>
      </c>
      <c r="G2139" s="22">
        <v>4465.8580000000002</v>
      </c>
      <c r="H2139" s="22">
        <v>12</v>
      </c>
      <c r="I2139" s="22">
        <v>1</v>
      </c>
      <c r="J2139" s="23" t="s">
        <v>171</v>
      </c>
    </row>
    <row r="2140" spans="1:10" ht="30" x14ac:dyDescent="0.25">
      <c r="A2140" t="str">
        <f t="shared" si="33"/>
        <v>2009_jan_8</v>
      </c>
      <c r="C2140" s="22">
        <v>14151</v>
      </c>
      <c r="D2140" s="22">
        <v>2009</v>
      </c>
      <c r="E2140" s="23" t="s">
        <v>146</v>
      </c>
      <c r="F2140" s="22">
        <v>8</v>
      </c>
      <c r="G2140" s="22">
        <v>2583.5070000000001</v>
      </c>
      <c r="H2140" s="22">
        <v>1</v>
      </c>
      <c r="I2140" s="22">
        <v>1</v>
      </c>
      <c r="J2140" s="23" t="s">
        <v>171</v>
      </c>
    </row>
    <row r="2141" spans="1:10" ht="30" x14ac:dyDescent="0.25">
      <c r="A2141" t="str">
        <f t="shared" si="33"/>
        <v>2009_feb_8</v>
      </c>
      <c r="C2141" s="22">
        <v>14152</v>
      </c>
      <c r="D2141" s="22">
        <v>2009</v>
      </c>
      <c r="E2141" s="23" t="s">
        <v>147</v>
      </c>
      <c r="F2141" s="22">
        <v>8</v>
      </c>
      <c r="G2141" s="22">
        <v>1299.894</v>
      </c>
      <c r="H2141" s="22">
        <v>2</v>
      </c>
      <c r="I2141" s="22">
        <v>1</v>
      </c>
      <c r="J2141" s="23" t="s">
        <v>171</v>
      </c>
    </row>
    <row r="2142" spans="1:10" ht="30" x14ac:dyDescent="0.25">
      <c r="A2142" t="str">
        <f t="shared" si="33"/>
        <v>2009_mrt_8</v>
      </c>
      <c r="C2142" s="22">
        <v>14153</v>
      </c>
      <c r="D2142" s="22">
        <v>2009</v>
      </c>
      <c r="E2142" s="23" t="s">
        <v>148</v>
      </c>
      <c r="F2142" s="22">
        <v>8</v>
      </c>
      <c r="G2142" s="22">
        <v>2071.4520000000002</v>
      </c>
      <c r="H2142" s="22">
        <v>3</v>
      </c>
      <c r="I2142" s="22">
        <v>1</v>
      </c>
      <c r="J2142" s="23" t="s">
        <v>171</v>
      </c>
    </row>
    <row r="2143" spans="1:10" ht="30" x14ac:dyDescent="0.25">
      <c r="A2143" t="str">
        <f t="shared" si="33"/>
        <v>2009_apr_8</v>
      </c>
      <c r="C2143" s="22">
        <v>14154</v>
      </c>
      <c r="D2143" s="22">
        <v>2009</v>
      </c>
      <c r="E2143" s="23" t="s">
        <v>149</v>
      </c>
      <c r="F2143" s="22">
        <v>8</v>
      </c>
      <c r="G2143" s="22">
        <v>4113.326</v>
      </c>
      <c r="H2143" s="22">
        <v>4</v>
      </c>
      <c r="I2143" s="22">
        <v>1</v>
      </c>
      <c r="J2143" s="23" t="s">
        <v>171</v>
      </c>
    </row>
    <row r="2144" spans="1:10" ht="30" x14ac:dyDescent="0.25">
      <c r="A2144" t="str">
        <f t="shared" si="33"/>
        <v>2009_mei_8</v>
      </c>
      <c r="C2144" s="22">
        <v>14155</v>
      </c>
      <c r="D2144" s="22">
        <v>2009</v>
      </c>
      <c r="E2144" s="23" t="s">
        <v>150</v>
      </c>
      <c r="F2144" s="22">
        <v>8</v>
      </c>
      <c r="G2144" s="22">
        <v>5501.4960000000001</v>
      </c>
      <c r="H2144" s="22">
        <v>5</v>
      </c>
      <c r="I2144" s="22">
        <v>1</v>
      </c>
      <c r="J2144" s="23" t="s">
        <v>171</v>
      </c>
    </row>
    <row r="2145" spans="1:10" ht="30" x14ac:dyDescent="0.25">
      <c r="A2145" t="str">
        <f t="shared" si="33"/>
        <v>2009_jun_8</v>
      </c>
      <c r="C2145" s="22">
        <v>14156</v>
      </c>
      <c r="D2145" s="22">
        <v>2009</v>
      </c>
      <c r="E2145" s="23" t="s">
        <v>151</v>
      </c>
      <c r="F2145" s="22">
        <v>8</v>
      </c>
      <c r="G2145" s="22">
        <v>8397.4380000000001</v>
      </c>
      <c r="H2145" s="22">
        <v>6</v>
      </c>
      <c r="I2145" s="22">
        <v>1</v>
      </c>
      <c r="J2145" s="23" t="s">
        <v>171</v>
      </c>
    </row>
    <row r="2146" spans="1:10" ht="30" x14ac:dyDescent="0.25">
      <c r="A2146" t="str">
        <f t="shared" si="33"/>
        <v>2009_jul_8</v>
      </c>
      <c r="C2146" s="22">
        <v>14157</v>
      </c>
      <c r="D2146" s="22">
        <v>2009</v>
      </c>
      <c r="E2146" s="23" t="s">
        <v>153</v>
      </c>
      <c r="F2146" s="22">
        <v>8</v>
      </c>
      <c r="G2146" s="22">
        <v>11224.965</v>
      </c>
      <c r="H2146" s="22">
        <v>7</v>
      </c>
      <c r="I2146" s="22">
        <v>1</v>
      </c>
      <c r="J2146" s="23" t="s">
        <v>171</v>
      </c>
    </row>
    <row r="2147" spans="1:10" ht="30" x14ac:dyDescent="0.25">
      <c r="A2147" t="str">
        <f t="shared" si="33"/>
        <v>2009_aug_8</v>
      </c>
      <c r="C2147" s="22">
        <v>14158</v>
      </c>
      <c r="D2147" s="22">
        <v>2009</v>
      </c>
      <c r="E2147" s="23" t="s">
        <v>154</v>
      </c>
      <c r="F2147" s="22">
        <v>8</v>
      </c>
      <c r="G2147" s="22">
        <v>11549.114</v>
      </c>
      <c r="H2147" s="22">
        <v>8</v>
      </c>
      <c r="I2147" s="22">
        <v>1</v>
      </c>
      <c r="J2147" s="23" t="s">
        <v>171</v>
      </c>
    </row>
    <row r="2148" spans="1:10" ht="30" x14ac:dyDescent="0.25">
      <c r="A2148" t="str">
        <f t="shared" si="33"/>
        <v>2009_sep_8</v>
      </c>
      <c r="C2148" s="22">
        <v>14159</v>
      </c>
      <c r="D2148" s="22">
        <v>2009</v>
      </c>
      <c r="E2148" s="23" t="s">
        <v>155</v>
      </c>
      <c r="F2148" s="22">
        <v>8</v>
      </c>
      <c r="G2148" s="22">
        <v>10750.043</v>
      </c>
      <c r="H2148" s="22">
        <v>9</v>
      </c>
      <c r="I2148" s="22">
        <v>1</v>
      </c>
      <c r="J2148" s="23" t="s">
        <v>171</v>
      </c>
    </row>
    <row r="2149" spans="1:10" ht="30" x14ac:dyDescent="0.25">
      <c r="A2149" t="str">
        <f t="shared" si="33"/>
        <v>2009_okt_8</v>
      </c>
      <c r="C2149" s="22">
        <v>14160</v>
      </c>
      <c r="D2149" s="22">
        <v>2009</v>
      </c>
      <c r="E2149" s="23" t="s">
        <v>156</v>
      </c>
      <c r="F2149" s="22">
        <v>8</v>
      </c>
      <c r="G2149" s="22">
        <v>9313.1119999999992</v>
      </c>
      <c r="H2149" s="22">
        <v>10</v>
      </c>
      <c r="I2149" s="22">
        <v>1</v>
      </c>
      <c r="J2149" s="23" t="s">
        <v>171</v>
      </c>
    </row>
    <row r="2150" spans="1:10" ht="30" x14ac:dyDescent="0.25">
      <c r="A2150" t="str">
        <f t="shared" si="33"/>
        <v>2009_nov_8</v>
      </c>
      <c r="C2150" s="22">
        <v>14161</v>
      </c>
      <c r="D2150" s="22">
        <v>2009</v>
      </c>
      <c r="E2150" s="23" t="s">
        <v>157</v>
      </c>
      <c r="F2150" s="22">
        <v>8</v>
      </c>
      <c r="G2150" s="22">
        <v>8277.8169999999991</v>
      </c>
      <c r="H2150" s="22">
        <v>11</v>
      </c>
      <c r="I2150" s="22">
        <v>1</v>
      </c>
      <c r="J2150" s="23" t="s">
        <v>171</v>
      </c>
    </row>
    <row r="2151" spans="1:10" ht="30" x14ac:dyDescent="0.25">
      <c r="A2151" t="str">
        <f t="shared" si="33"/>
        <v>2009_dec_8</v>
      </c>
      <c r="C2151" s="22">
        <v>14162</v>
      </c>
      <c r="D2151" s="22">
        <v>2009</v>
      </c>
      <c r="E2151" s="23" t="s">
        <v>158</v>
      </c>
      <c r="F2151" s="22">
        <v>8</v>
      </c>
      <c r="G2151" s="22">
        <v>5869.8410000000003</v>
      </c>
      <c r="H2151" s="22">
        <v>12</v>
      </c>
      <c r="I2151" s="22">
        <v>1</v>
      </c>
      <c r="J2151" s="23" t="s">
        <v>171</v>
      </c>
    </row>
    <row r="2152" spans="1:10" ht="30" x14ac:dyDescent="0.25">
      <c r="A2152" t="str">
        <f t="shared" si="33"/>
        <v>2010_jan_8</v>
      </c>
      <c r="C2152" s="22">
        <v>14163</v>
      </c>
      <c r="D2152" s="22">
        <v>2010</v>
      </c>
      <c r="E2152" s="23" t="s">
        <v>146</v>
      </c>
      <c r="F2152" s="22">
        <v>8</v>
      </c>
      <c r="G2152" s="22">
        <v>5233.0360000000001</v>
      </c>
      <c r="H2152" s="22">
        <v>1</v>
      </c>
      <c r="I2152" s="22">
        <v>1</v>
      </c>
      <c r="J2152" s="23" t="s">
        <v>171</v>
      </c>
    </row>
    <row r="2153" spans="1:10" ht="30" x14ac:dyDescent="0.25">
      <c r="A2153" t="str">
        <f t="shared" si="33"/>
        <v>2010_feb_8</v>
      </c>
      <c r="C2153" s="22">
        <v>14164</v>
      </c>
      <c r="D2153" s="22">
        <v>2010</v>
      </c>
      <c r="E2153" s="23" t="s">
        <v>147</v>
      </c>
      <c r="F2153" s="22">
        <v>8</v>
      </c>
      <c r="G2153" s="22">
        <v>5636.0519999999997</v>
      </c>
      <c r="H2153" s="22">
        <v>2</v>
      </c>
      <c r="I2153" s="22">
        <v>1</v>
      </c>
      <c r="J2153" s="23" t="s">
        <v>171</v>
      </c>
    </row>
    <row r="2154" spans="1:10" ht="30" x14ac:dyDescent="0.25">
      <c r="A2154" t="str">
        <f t="shared" si="33"/>
        <v>2010_mrt_8</v>
      </c>
      <c r="C2154" s="22">
        <v>14165</v>
      </c>
      <c r="D2154" s="22">
        <v>2010</v>
      </c>
      <c r="E2154" s="23" t="s">
        <v>148</v>
      </c>
      <c r="F2154" s="22">
        <v>8</v>
      </c>
      <c r="G2154" s="22">
        <v>3263.9360000000001</v>
      </c>
      <c r="H2154" s="22">
        <v>3</v>
      </c>
      <c r="I2154" s="22">
        <v>1</v>
      </c>
      <c r="J2154" s="23" t="s">
        <v>171</v>
      </c>
    </row>
    <row r="2155" spans="1:10" ht="30" x14ac:dyDescent="0.25">
      <c r="A2155" t="str">
        <f t="shared" si="33"/>
        <v>2010_apr_8</v>
      </c>
      <c r="C2155" s="22">
        <v>14166</v>
      </c>
      <c r="D2155" s="22">
        <v>2010</v>
      </c>
      <c r="E2155" s="23" t="s">
        <v>149</v>
      </c>
      <c r="F2155" s="22">
        <v>8</v>
      </c>
      <c r="G2155" s="22">
        <v>4321.1670000000004</v>
      </c>
      <c r="H2155" s="22">
        <v>4</v>
      </c>
      <c r="I2155" s="22">
        <v>1</v>
      </c>
      <c r="J2155" s="23" t="s">
        <v>171</v>
      </c>
    </row>
    <row r="2156" spans="1:10" ht="30" x14ac:dyDescent="0.25">
      <c r="A2156" t="str">
        <f t="shared" si="33"/>
        <v>2010_mei_8</v>
      </c>
      <c r="C2156" s="22">
        <v>14167</v>
      </c>
      <c r="D2156" s="22">
        <v>2010</v>
      </c>
      <c r="E2156" s="23" t="s">
        <v>150</v>
      </c>
      <c r="F2156" s="22">
        <v>8</v>
      </c>
      <c r="G2156" s="22">
        <v>7402.8630000000003</v>
      </c>
      <c r="H2156" s="22">
        <v>5</v>
      </c>
      <c r="I2156" s="22">
        <v>1</v>
      </c>
      <c r="J2156" s="23" t="s">
        <v>171</v>
      </c>
    </row>
    <row r="2157" spans="1:10" ht="30" x14ac:dyDescent="0.25">
      <c r="A2157" t="str">
        <f t="shared" si="33"/>
        <v>2010_jun_8</v>
      </c>
      <c r="C2157" s="22">
        <v>14168</v>
      </c>
      <c r="D2157" s="22">
        <v>2010</v>
      </c>
      <c r="E2157" s="23" t="s">
        <v>151</v>
      </c>
      <c r="F2157" s="22">
        <v>8</v>
      </c>
      <c r="G2157" s="22">
        <v>10692.772999999999</v>
      </c>
      <c r="H2157" s="22">
        <v>6</v>
      </c>
      <c r="I2157" s="22">
        <v>1</v>
      </c>
      <c r="J2157" s="23" t="s">
        <v>171</v>
      </c>
    </row>
    <row r="2158" spans="1:10" ht="30" x14ac:dyDescent="0.25">
      <c r="A2158" t="str">
        <f t="shared" si="33"/>
        <v>2010_jul_8</v>
      </c>
      <c r="C2158" s="22">
        <v>14169</v>
      </c>
      <c r="D2158" s="22">
        <v>2010</v>
      </c>
      <c r="E2158" s="23" t="s">
        <v>153</v>
      </c>
      <c r="F2158" s="22">
        <v>8</v>
      </c>
      <c r="G2158" s="22">
        <v>10105.918</v>
      </c>
      <c r="H2158" s="22">
        <v>7</v>
      </c>
      <c r="I2158" s="22">
        <v>1</v>
      </c>
      <c r="J2158" s="23" t="s">
        <v>171</v>
      </c>
    </row>
    <row r="2159" spans="1:10" ht="30" x14ac:dyDescent="0.25">
      <c r="A2159" t="str">
        <f t="shared" si="33"/>
        <v>2010_aug_8</v>
      </c>
      <c r="C2159" s="22">
        <v>14170</v>
      </c>
      <c r="D2159" s="22">
        <v>2010</v>
      </c>
      <c r="E2159" s="23" t="s">
        <v>154</v>
      </c>
      <c r="F2159" s="22">
        <v>8</v>
      </c>
      <c r="G2159" s="22">
        <v>11507.324000000001</v>
      </c>
      <c r="H2159" s="22">
        <v>8</v>
      </c>
      <c r="I2159" s="22">
        <v>1</v>
      </c>
      <c r="J2159" s="23" t="s">
        <v>171</v>
      </c>
    </row>
    <row r="2160" spans="1:10" ht="30" x14ac:dyDescent="0.25">
      <c r="A2160" t="str">
        <f t="shared" si="33"/>
        <v>2010_sep_8</v>
      </c>
      <c r="C2160" s="22">
        <v>14171</v>
      </c>
      <c r="D2160" s="22">
        <v>2010</v>
      </c>
      <c r="E2160" s="23" t="s">
        <v>155</v>
      </c>
      <c r="F2160" s="22">
        <v>8</v>
      </c>
      <c r="G2160" s="22">
        <v>8029.0540000000001</v>
      </c>
      <c r="H2160" s="22">
        <v>9</v>
      </c>
      <c r="I2160" s="22">
        <v>1</v>
      </c>
      <c r="J2160" s="23" t="s">
        <v>171</v>
      </c>
    </row>
    <row r="2161" spans="1:10" ht="30" x14ac:dyDescent="0.25">
      <c r="A2161" t="str">
        <f t="shared" si="33"/>
        <v>2010_okt_8</v>
      </c>
      <c r="C2161" s="22">
        <v>14172</v>
      </c>
      <c r="D2161" s="22">
        <v>2010</v>
      </c>
      <c r="E2161" s="23" t="s">
        <v>156</v>
      </c>
      <c r="F2161" s="22">
        <v>8</v>
      </c>
      <c r="G2161" s="22">
        <v>8113.8379999999997</v>
      </c>
      <c r="H2161" s="22">
        <v>10</v>
      </c>
      <c r="I2161" s="22">
        <v>1</v>
      </c>
      <c r="J2161" s="23" t="s">
        <v>171</v>
      </c>
    </row>
    <row r="2162" spans="1:10" ht="30" x14ac:dyDescent="0.25">
      <c r="A2162" t="str">
        <f t="shared" si="33"/>
        <v>2010_nov_8</v>
      </c>
      <c r="C2162" s="22">
        <v>14173</v>
      </c>
      <c r="D2162" s="22">
        <v>2010</v>
      </c>
      <c r="E2162" s="23" t="s">
        <v>157</v>
      </c>
      <c r="F2162" s="22">
        <v>8</v>
      </c>
      <c r="G2162" s="22">
        <v>7188.3950000000004</v>
      </c>
      <c r="H2162" s="22">
        <v>11</v>
      </c>
      <c r="I2162" s="22">
        <v>1</v>
      </c>
      <c r="J2162" s="23" t="s">
        <v>171</v>
      </c>
    </row>
    <row r="2163" spans="1:10" ht="30" x14ac:dyDescent="0.25">
      <c r="A2163" t="str">
        <f t="shared" si="33"/>
        <v>2010_dec_8</v>
      </c>
      <c r="C2163" s="22">
        <v>14174</v>
      </c>
      <c r="D2163" s="22">
        <v>2010</v>
      </c>
      <c r="E2163" s="23" t="s">
        <v>158</v>
      </c>
      <c r="F2163" s="22">
        <v>8</v>
      </c>
      <c r="G2163" s="22">
        <v>6380.9870000000001</v>
      </c>
      <c r="H2163" s="22">
        <v>12</v>
      </c>
      <c r="I2163" s="22">
        <v>1</v>
      </c>
      <c r="J2163" s="23" t="s">
        <v>171</v>
      </c>
    </row>
    <row r="2164" spans="1:10" ht="30" x14ac:dyDescent="0.25">
      <c r="A2164" t="str">
        <f t="shared" si="33"/>
        <v>2011_jan_8</v>
      </c>
      <c r="C2164" s="22">
        <v>14175</v>
      </c>
      <c r="D2164" s="22">
        <v>2011</v>
      </c>
      <c r="E2164" s="23" t="s">
        <v>146</v>
      </c>
      <c r="F2164" s="22">
        <v>8</v>
      </c>
      <c r="G2164" s="22">
        <v>3941.471</v>
      </c>
      <c r="H2164" s="22">
        <v>1</v>
      </c>
      <c r="I2164" s="22">
        <v>1</v>
      </c>
      <c r="J2164" s="23" t="s">
        <v>171</v>
      </c>
    </row>
    <row r="2165" spans="1:10" ht="30" x14ac:dyDescent="0.25">
      <c r="A2165" t="str">
        <f t="shared" si="33"/>
        <v>2011_feb_8</v>
      </c>
      <c r="C2165" s="22">
        <v>14176</v>
      </c>
      <c r="D2165" s="22">
        <v>2011</v>
      </c>
      <c r="E2165" s="23" t="s">
        <v>147</v>
      </c>
      <c r="F2165" s="22">
        <v>8</v>
      </c>
      <c r="G2165" s="22">
        <v>4029.9479999999999</v>
      </c>
      <c r="H2165" s="22">
        <v>2</v>
      </c>
      <c r="I2165" s="22">
        <v>1</v>
      </c>
      <c r="J2165" s="23" t="s">
        <v>171</v>
      </c>
    </row>
    <row r="2166" spans="1:10" ht="30" x14ac:dyDescent="0.25">
      <c r="A2166" t="str">
        <f t="shared" si="33"/>
        <v>2011_mrt_8</v>
      </c>
      <c r="C2166" s="22">
        <v>14177</v>
      </c>
      <c r="D2166" s="22">
        <v>2011</v>
      </c>
      <c r="E2166" s="23" t="s">
        <v>148</v>
      </c>
      <c r="F2166" s="22">
        <v>8</v>
      </c>
      <c r="G2166" s="22">
        <v>3980.69</v>
      </c>
      <c r="H2166" s="22">
        <v>3</v>
      </c>
      <c r="I2166" s="22">
        <v>1</v>
      </c>
      <c r="J2166" s="23" t="s">
        <v>171</v>
      </c>
    </row>
    <row r="2167" spans="1:10" ht="30" x14ac:dyDescent="0.25">
      <c r="A2167" t="str">
        <f t="shared" si="33"/>
        <v>2011_apr_8</v>
      </c>
      <c r="C2167" s="22">
        <v>14178</v>
      </c>
      <c r="D2167" s="22">
        <v>2011</v>
      </c>
      <c r="E2167" s="23" t="s">
        <v>149</v>
      </c>
      <c r="F2167" s="22">
        <v>8</v>
      </c>
      <c r="G2167" s="22">
        <v>5887.9979999999996</v>
      </c>
      <c r="H2167" s="22">
        <v>4</v>
      </c>
      <c r="I2167" s="22">
        <v>1</v>
      </c>
      <c r="J2167" s="23" t="s">
        <v>171</v>
      </c>
    </row>
    <row r="2168" spans="1:10" ht="30" x14ac:dyDescent="0.25">
      <c r="A2168" t="str">
        <f t="shared" si="33"/>
        <v>2011_mei_8</v>
      </c>
      <c r="C2168" s="22">
        <v>14179</v>
      </c>
      <c r="D2168" s="22">
        <v>2011</v>
      </c>
      <c r="E2168" s="23" t="s">
        <v>150</v>
      </c>
      <c r="F2168" s="22">
        <v>8</v>
      </c>
      <c r="G2168" s="22">
        <v>7525.6379999999999</v>
      </c>
      <c r="H2168" s="22">
        <v>5</v>
      </c>
      <c r="I2168" s="22">
        <v>1</v>
      </c>
      <c r="J2168" s="23" t="s">
        <v>171</v>
      </c>
    </row>
    <row r="2169" spans="1:10" ht="30" x14ac:dyDescent="0.25">
      <c r="A2169" t="str">
        <f t="shared" si="33"/>
        <v>2011_jun_8</v>
      </c>
      <c r="C2169" s="22">
        <v>14180</v>
      </c>
      <c r="D2169" s="22">
        <v>2011</v>
      </c>
      <c r="E2169" s="23" t="s">
        <v>151</v>
      </c>
      <c r="F2169" s="22">
        <v>8</v>
      </c>
      <c r="G2169" s="22">
        <v>8626.3870000000006</v>
      </c>
      <c r="H2169" s="22">
        <v>6</v>
      </c>
      <c r="I2169" s="22">
        <v>1</v>
      </c>
      <c r="J2169" s="23" t="s">
        <v>171</v>
      </c>
    </row>
    <row r="2170" spans="1:10" ht="30" x14ac:dyDescent="0.25">
      <c r="A2170" t="str">
        <f t="shared" si="33"/>
        <v>2011_jul_8</v>
      </c>
      <c r="C2170" s="22">
        <v>14181</v>
      </c>
      <c r="D2170" s="22">
        <v>2011</v>
      </c>
      <c r="E2170" s="23" t="s">
        <v>153</v>
      </c>
      <c r="F2170" s="22">
        <v>8</v>
      </c>
      <c r="G2170" s="22">
        <v>9252.5779999999995</v>
      </c>
      <c r="H2170" s="22">
        <v>7</v>
      </c>
      <c r="I2170" s="22">
        <v>1</v>
      </c>
      <c r="J2170" s="23" t="s">
        <v>171</v>
      </c>
    </row>
    <row r="2171" spans="1:10" ht="30" x14ac:dyDescent="0.25">
      <c r="A2171" t="str">
        <f t="shared" si="33"/>
        <v>2011_aug_8</v>
      </c>
      <c r="C2171" s="22">
        <v>14182</v>
      </c>
      <c r="D2171" s="22">
        <v>2011</v>
      </c>
      <c r="E2171" s="23" t="s">
        <v>154</v>
      </c>
      <c r="F2171" s="22">
        <v>8</v>
      </c>
      <c r="G2171" s="22">
        <v>9197.5619999999999</v>
      </c>
      <c r="H2171" s="22">
        <v>8</v>
      </c>
      <c r="I2171" s="22">
        <v>1</v>
      </c>
      <c r="J2171" s="23" t="s">
        <v>171</v>
      </c>
    </row>
    <row r="2172" spans="1:10" ht="30" x14ac:dyDescent="0.25">
      <c r="A2172" t="str">
        <f t="shared" si="33"/>
        <v>2011_sep_8</v>
      </c>
      <c r="C2172" s="22">
        <v>14183</v>
      </c>
      <c r="D2172" s="22">
        <v>2011</v>
      </c>
      <c r="E2172" s="23" t="s">
        <v>155</v>
      </c>
      <c r="F2172" s="22">
        <v>8</v>
      </c>
      <c r="G2172" s="22">
        <v>9572.5439999999999</v>
      </c>
      <c r="H2172" s="22">
        <v>9</v>
      </c>
      <c r="I2172" s="22">
        <v>1</v>
      </c>
      <c r="J2172" s="23" t="s">
        <v>171</v>
      </c>
    </row>
    <row r="2173" spans="1:10" ht="30" x14ac:dyDescent="0.25">
      <c r="A2173" t="str">
        <f t="shared" si="33"/>
        <v>2011_okt_8</v>
      </c>
      <c r="C2173" s="22">
        <v>14184</v>
      </c>
      <c r="D2173" s="22">
        <v>2011</v>
      </c>
      <c r="E2173" s="23" t="s">
        <v>156</v>
      </c>
      <c r="F2173" s="22">
        <v>8</v>
      </c>
      <c r="G2173" s="22">
        <v>10477.799999999999</v>
      </c>
      <c r="H2173" s="22">
        <v>10</v>
      </c>
      <c r="I2173" s="22">
        <v>1</v>
      </c>
      <c r="J2173" s="23" t="s">
        <v>171</v>
      </c>
    </row>
    <row r="2174" spans="1:10" ht="30" x14ac:dyDescent="0.25">
      <c r="A2174" t="str">
        <f t="shared" si="33"/>
        <v>2011_nov_8</v>
      </c>
      <c r="C2174" s="22">
        <v>14185</v>
      </c>
      <c r="D2174" s="22">
        <v>2011</v>
      </c>
      <c r="E2174" s="23" t="s">
        <v>157</v>
      </c>
      <c r="F2174" s="22">
        <v>8</v>
      </c>
      <c r="G2174" s="22">
        <v>10752.691000000001</v>
      </c>
      <c r="H2174" s="22">
        <v>11</v>
      </c>
      <c r="I2174" s="22">
        <v>1</v>
      </c>
      <c r="J2174" s="23" t="s">
        <v>171</v>
      </c>
    </row>
    <row r="2175" spans="1:10" ht="30" x14ac:dyDescent="0.25">
      <c r="A2175" t="str">
        <f t="shared" si="33"/>
        <v>2011_dec_8</v>
      </c>
      <c r="C2175" s="22">
        <v>14186</v>
      </c>
      <c r="D2175" s="22">
        <v>2011</v>
      </c>
      <c r="E2175" s="23" t="s">
        <v>158</v>
      </c>
      <c r="F2175" s="22">
        <v>8</v>
      </c>
      <c r="G2175" s="22">
        <v>8046.16</v>
      </c>
      <c r="H2175" s="22">
        <v>12</v>
      </c>
      <c r="I2175" s="22">
        <v>1</v>
      </c>
      <c r="J2175" s="23" t="s">
        <v>171</v>
      </c>
    </row>
    <row r="2176" spans="1:10" ht="30" x14ac:dyDescent="0.25">
      <c r="A2176" t="str">
        <f t="shared" si="33"/>
        <v>2012_jan_8</v>
      </c>
      <c r="C2176" s="22">
        <v>14187</v>
      </c>
      <c r="D2176" s="22">
        <v>2012</v>
      </c>
      <c r="E2176" s="23" t="s">
        <v>146</v>
      </c>
      <c r="F2176" s="22">
        <v>8</v>
      </c>
      <c r="G2176" s="22">
        <v>3633.556</v>
      </c>
      <c r="H2176" s="22">
        <v>1</v>
      </c>
      <c r="I2176" s="22">
        <v>1</v>
      </c>
      <c r="J2176" s="23" t="s">
        <v>171</v>
      </c>
    </row>
    <row r="2177" spans="1:10" ht="30" x14ac:dyDescent="0.25">
      <c r="A2177" t="str">
        <f t="shared" si="33"/>
        <v>2012_okt_8</v>
      </c>
      <c r="C2177" s="22">
        <v>14196</v>
      </c>
      <c r="D2177" s="22">
        <v>2012</v>
      </c>
      <c r="E2177" s="23" t="s">
        <v>156</v>
      </c>
      <c r="F2177" s="22">
        <v>8</v>
      </c>
      <c r="G2177" s="22">
        <v>0</v>
      </c>
      <c r="H2177" s="22">
        <v>10</v>
      </c>
      <c r="I2177" s="22">
        <v>1</v>
      </c>
      <c r="J2177" s="23" t="s">
        <v>171</v>
      </c>
    </row>
    <row r="2178" spans="1:10" ht="30" x14ac:dyDescent="0.25">
      <c r="A2178" t="str">
        <f t="shared" si="33"/>
        <v>2012_nov_8</v>
      </c>
      <c r="C2178" s="22">
        <v>14197</v>
      </c>
      <c r="D2178" s="22">
        <v>2012</v>
      </c>
      <c r="E2178" s="23" t="s">
        <v>157</v>
      </c>
      <c r="F2178" s="22">
        <v>8</v>
      </c>
      <c r="G2178" s="22">
        <v>0</v>
      </c>
      <c r="H2178" s="22">
        <v>11</v>
      </c>
      <c r="I2178" s="22">
        <v>1</v>
      </c>
      <c r="J2178" s="23" t="s">
        <v>171</v>
      </c>
    </row>
    <row r="2179" spans="1:10" ht="30" x14ac:dyDescent="0.25">
      <c r="A2179" t="str">
        <f t="shared" si="33"/>
        <v>2012_dec_8</v>
      </c>
      <c r="C2179" s="22">
        <v>14198</v>
      </c>
      <c r="D2179" s="22">
        <v>2012</v>
      </c>
      <c r="E2179" s="23" t="s">
        <v>158</v>
      </c>
      <c r="F2179" s="22">
        <v>8</v>
      </c>
      <c r="G2179" s="22">
        <v>0</v>
      </c>
      <c r="H2179" s="22">
        <v>12</v>
      </c>
      <c r="I2179" s="22">
        <v>1</v>
      </c>
      <c r="J2179" s="23" t="s">
        <v>171</v>
      </c>
    </row>
    <row r="2180" spans="1:10" x14ac:dyDescent="0.25">
      <c r="A2180" t="str">
        <f t="shared" si="33"/>
        <v>2006_jan_35</v>
      </c>
      <c r="C2180" s="22">
        <v>14199</v>
      </c>
      <c r="D2180" s="22">
        <v>2006</v>
      </c>
      <c r="E2180" s="23" t="s">
        <v>146</v>
      </c>
      <c r="F2180" s="22">
        <v>35</v>
      </c>
      <c r="G2180" s="22">
        <v>19215.535</v>
      </c>
      <c r="H2180" s="22">
        <v>1</v>
      </c>
      <c r="I2180" s="22">
        <v>1</v>
      </c>
      <c r="J2180" s="23" t="s">
        <v>170</v>
      </c>
    </row>
    <row r="2181" spans="1:10" x14ac:dyDescent="0.25">
      <c r="A2181" t="str">
        <f t="shared" ref="A2181:A2244" si="34">D2181&amp;A$2&amp;E2181&amp;A$2&amp;F2181</f>
        <v>2006_feb_35</v>
      </c>
      <c r="C2181" s="22">
        <v>14200</v>
      </c>
      <c r="D2181" s="22">
        <v>2006</v>
      </c>
      <c r="E2181" s="23" t="s">
        <v>147</v>
      </c>
      <c r="F2181" s="22">
        <v>35</v>
      </c>
      <c r="G2181" s="22">
        <v>17913.22</v>
      </c>
      <c r="H2181" s="22">
        <v>2</v>
      </c>
      <c r="I2181" s="22">
        <v>1</v>
      </c>
      <c r="J2181" s="23" t="s">
        <v>170</v>
      </c>
    </row>
    <row r="2182" spans="1:10" x14ac:dyDescent="0.25">
      <c r="A2182" t="str">
        <f t="shared" si="34"/>
        <v>2006_mrt_35</v>
      </c>
      <c r="C2182" s="22">
        <v>14201</v>
      </c>
      <c r="D2182" s="22">
        <v>2006</v>
      </c>
      <c r="E2182" s="23" t="s">
        <v>148</v>
      </c>
      <c r="F2182" s="22">
        <v>35</v>
      </c>
      <c r="G2182" s="22">
        <v>18446.126</v>
      </c>
      <c r="H2182" s="22">
        <v>3</v>
      </c>
      <c r="I2182" s="22">
        <v>1</v>
      </c>
      <c r="J2182" s="23" t="s">
        <v>170</v>
      </c>
    </row>
    <row r="2183" spans="1:10" x14ac:dyDescent="0.25">
      <c r="A2183" t="str">
        <f t="shared" si="34"/>
        <v>2006_apr_35</v>
      </c>
      <c r="C2183" s="22">
        <v>14202</v>
      </c>
      <c r="D2183" s="22">
        <v>2006</v>
      </c>
      <c r="E2183" s="23" t="s">
        <v>149</v>
      </c>
      <c r="F2183" s="22">
        <v>35</v>
      </c>
      <c r="G2183" s="22">
        <v>17808.008000000002</v>
      </c>
      <c r="H2183" s="22">
        <v>4</v>
      </c>
      <c r="I2183" s="22">
        <v>1</v>
      </c>
      <c r="J2183" s="23" t="s">
        <v>170</v>
      </c>
    </row>
    <row r="2184" spans="1:10" x14ac:dyDescent="0.25">
      <c r="A2184" t="str">
        <f t="shared" si="34"/>
        <v>2006_mei_35</v>
      </c>
      <c r="C2184" s="22">
        <v>14203</v>
      </c>
      <c r="D2184" s="22">
        <v>2006</v>
      </c>
      <c r="E2184" s="23" t="s">
        <v>150</v>
      </c>
      <c r="F2184" s="22">
        <v>35</v>
      </c>
      <c r="G2184" s="22">
        <v>18758.424999999999</v>
      </c>
      <c r="H2184" s="22">
        <v>5</v>
      </c>
      <c r="I2184" s="22">
        <v>1</v>
      </c>
      <c r="J2184" s="23" t="s">
        <v>170</v>
      </c>
    </row>
    <row r="2185" spans="1:10" x14ac:dyDescent="0.25">
      <c r="A2185" t="str">
        <f t="shared" si="34"/>
        <v>2006_jun_35</v>
      </c>
      <c r="C2185" s="22">
        <v>14204</v>
      </c>
      <c r="D2185" s="22">
        <v>2006</v>
      </c>
      <c r="E2185" s="23" t="s">
        <v>151</v>
      </c>
      <c r="F2185" s="22">
        <v>35</v>
      </c>
      <c r="G2185" s="22">
        <v>17687.262999999999</v>
      </c>
      <c r="H2185" s="22">
        <v>6</v>
      </c>
      <c r="I2185" s="22">
        <v>1</v>
      </c>
      <c r="J2185" s="23" t="s">
        <v>170</v>
      </c>
    </row>
    <row r="2186" spans="1:10" x14ac:dyDescent="0.25">
      <c r="A2186" t="str">
        <f t="shared" si="34"/>
        <v>2006_jul_35</v>
      </c>
      <c r="C2186" s="22">
        <v>14205</v>
      </c>
      <c r="D2186" s="22">
        <v>2006</v>
      </c>
      <c r="E2186" s="23" t="s">
        <v>153</v>
      </c>
      <c r="F2186" s="22">
        <v>35</v>
      </c>
      <c r="G2186" s="22">
        <v>17342.602999999999</v>
      </c>
      <c r="H2186" s="22">
        <v>7</v>
      </c>
      <c r="I2186" s="22">
        <v>1</v>
      </c>
      <c r="J2186" s="23" t="s">
        <v>170</v>
      </c>
    </row>
    <row r="2187" spans="1:10" x14ac:dyDescent="0.25">
      <c r="A2187" t="str">
        <f t="shared" si="34"/>
        <v>2006_aug_35</v>
      </c>
      <c r="C2187" s="22">
        <v>14206</v>
      </c>
      <c r="D2187" s="22">
        <v>2006</v>
      </c>
      <c r="E2187" s="23" t="s">
        <v>154</v>
      </c>
      <c r="F2187" s="22">
        <v>35</v>
      </c>
      <c r="G2187" s="22">
        <v>19815.623</v>
      </c>
      <c r="H2187" s="22">
        <v>8</v>
      </c>
      <c r="I2187" s="22">
        <v>1</v>
      </c>
      <c r="J2187" s="23" t="s">
        <v>170</v>
      </c>
    </row>
    <row r="2188" spans="1:10" x14ac:dyDescent="0.25">
      <c r="A2188" t="str">
        <f t="shared" si="34"/>
        <v>2006_sep_35</v>
      </c>
      <c r="C2188" s="22">
        <v>14207</v>
      </c>
      <c r="D2188" s="22">
        <v>2006</v>
      </c>
      <c r="E2188" s="23" t="s">
        <v>155</v>
      </c>
      <c r="F2188" s="22">
        <v>35</v>
      </c>
      <c r="G2188" s="22">
        <v>19031.174999999999</v>
      </c>
      <c r="H2188" s="22">
        <v>9</v>
      </c>
      <c r="I2188" s="22">
        <v>1</v>
      </c>
      <c r="J2188" s="23" t="s">
        <v>170</v>
      </c>
    </row>
    <row r="2189" spans="1:10" x14ac:dyDescent="0.25">
      <c r="A2189" t="str">
        <f t="shared" si="34"/>
        <v>2006_okt_35</v>
      </c>
      <c r="C2189" s="22">
        <v>14208</v>
      </c>
      <c r="D2189" s="22">
        <v>2006</v>
      </c>
      <c r="E2189" s="23" t="s">
        <v>156</v>
      </c>
      <c r="F2189" s="22">
        <v>35</v>
      </c>
      <c r="G2189" s="22">
        <v>19728.84</v>
      </c>
      <c r="H2189" s="22">
        <v>10</v>
      </c>
      <c r="I2189" s="22">
        <v>1</v>
      </c>
      <c r="J2189" s="23" t="s">
        <v>170</v>
      </c>
    </row>
    <row r="2190" spans="1:10" x14ac:dyDescent="0.25">
      <c r="A2190" t="str">
        <f t="shared" si="34"/>
        <v>2006_nov_35</v>
      </c>
      <c r="C2190" s="22">
        <v>14209</v>
      </c>
      <c r="D2190" s="22">
        <v>2006</v>
      </c>
      <c r="E2190" s="23" t="s">
        <v>157</v>
      </c>
      <c r="F2190" s="22">
        <v>35</v>
      </c>
      <c r="G2190" s="22">
        <v>19122.574000000001</v>
      </c>
      <c r="H2190" s="22">
        <v>11</v>
      </c>
      <c r="I2190" s="22">
        <v>1</v>
      </c>
      <c r="J2190" s="23" t="s">
        <v>170</v>
      </c>
    </row>
    <row r="2191" spans="1:10" x14ac:dyDescent="0.25">
      <c r="A2191" t="str">
        <f t="shared" si="34"/>
        <v>2006_dec_35</v>
      </c>
      <c r="C2191" s="22">
        <v>14210</v>
      </c>
      <c r="D2191" s="22">
        <v>2006</v>
      </c>
      <c r="E2191" s="23" t="s">
        <v>158</v>
      </c>
      <c r="F2191" s="22">
        <v>35</v>
      </c>
      <c r="G2191" s="22">
        <v>18949.012999999999</v>
      </c>
      <c r="H2191" s="22">
        <v>12</v>
      </c>
      <c r="I2191" s="22">
        <v>1</v>
      </c>
      <c r="J2191" s="23" t="s">
        <v>170</v>
      </c>
    </row>
    <row r="2192" spans="1:10" x14ac:dyDescent="0.25">
      <c r="A2192" t="str">
        <f t="shared" si="34"/>
        <v>2006_jan_36</v>
      </c>
      <c r="C2192" s="22">
        <v>14211</v>
      </c>
      <c r="D2192" s="22">
        <v>2006</v>
      </c>
      <c r="E2192" s="23" t="s">
        <v>146</v>
      </c>
      <c r="F2192" s="22">
        <v>36</v>
      </c>
      <c r="G2192" s="22">
        <v>2479.2759999999998</v>
      </c>
      <c r="H2192" s="22">
        <v>1</v>
      </c>
      <c r="I2192" s="22">
        <v>1</v>
      </c>
      <c r="J2192" s="23" t="s">
        <v>170</v>
      </c>
    </row>
    <row r="2193" spans="1:10" x14ac:dyDescent="0.25">
      <c r="A2193" t="str">
        <f t="shared" si="34"/>
        <v>2006_feb_36</v>
      </c>
      <c r="C2193" s="22">
        <v>14212</v>
      </c>
      <c r="D2193" s="22">
        <v>2006</v>
      </c>
      <c r="E2193" s="23" t="s">
        <v>147</v>
      </c>
      <c r="F2193" s="22">
        <v>36</v>
      </c>
      <c r="G2193" s="22">
        <v>2479.2759999999998</v>
      </c>
      <c r="H2193" s="22">
        <v>2</v>
      </c>
      <c r="I2193" s="22">
        <v>1</v>
      </c>
      <c r="J2193" s="23" t="s">
        <v>170</v>
      </c>
    </row>
    <row r="2194" spans="1:10" x14ac:dyDescent="0.25">
      <c r="A2194" t="str">
        <f t="shared" si="34"/>
        <v>2006_mrt_36</v>
      </c>
      <c r="C2194" s="22">
        <v>14213</v>
      </c>
      <c r="D2194" s="22">
        <v>2006</v>
      </c>
      <c r="E2194" s="23" t="s">
        <v>148</v>
      </c>
      <c r="F2194" s="22">
        <v>36</v>
      </c>
      <c r="G2194" s="22">
        <v>2810.808</v>
      </c>
      <c r="H2194" s="22">
        <v>3</v>
      </c>
      <c r="I2194" s="22">
        <v>1</v>
      </c>
      <c r="J2194" s="23" t="s">
        <v>170</v>
      </c>
    </row>
    <row r="2195" spans="1:10" x14ac:dyDescent="0.25">
      <c r="A2195" t="str">
        <f t="shared" si="34"/>
        <v>2006_apr_36</v>
      </c>
      <c r="C2195" s="22">
        <v>14214</v>
      </c>
      <c r="D2195" s="22">
        <v>2006</v>
      </c>
      <c r="E2195" s="23" t="s">
        <v>149</v>
      </c>
      <c r="F2195" s="22">
        <v>36</v>
      </c>
      <c r="G2195" s="22">
        <v>2843.24</v>
      </c>
      <c r="H2195" s="22">
        <v>4</v>
      </c>
      <c r="I2195" s="22">
        <v>1</v>
      </c>
      <c r="J2195" s="23" t="s">
        <v>170</v>
      </c>
    </row>
    <row r="2196" spans="1:10" x14ac:dyDescent="0.25">
      <c r="A2196" t="str">
        <f t="shared" si="34"/>
        <v>2006_mei_36</v>
      </c>
      <c r="C2196" s="22">
        <v>14215</v>
      </c>
      <c r="D2196" s="22">
        <v>2006</v>
      </c>
      <c r="E2196" s="23" t="s">
        <v>150</v>
      </c>
      <c r="F2196" s="22">
        <v>36</v>
      </c>
      <c r="G2196" s="22">
        <v>2864.8620000000001</v>
      </c>
      <c r="H2196" s="22">
        <v>5</v>
      </c>
      <c r="I2196" s="22">
        <v>1</v>
      </c>
      <c r="J2196" s="23" t="s">
        <v>170</v>
      </c>
    </row>
    <row r="2197" spans="1:10" x14ac:dyDescent="0.25">
      <c r="A2197" t="str">
        <f t="shared" si="34"/>
        <v>2006_jun_36</v>
      </c>
      <c r="C2197" s="22">
        <v>14216</v>
      </c>
      <c r="D2197" s="22">
        <v>2006</v>
      </c>
      <c r="E2197" s="23" t="s">
        <v>151</v>
      </c>
      <c r="F2197" s="22">
        <v>36</v>
      </c>
      <c r="G2197" s="22">
        <v>2565.7629999999999</v>
      </c>
      <c r="H2197" s="22">
        <v>6</v>
      </c>
      <c r="I2197" s="22">
        <v>1</v>
      </c>
      <c r="J2197" s="23" t="s">
        <v>170</v>
      </c>
    </row>
    <row r="2198" spans="1:10" x14ac:dyDescent="0.25">
      <c r="A2198" t="str">
        <f t="shared" si="34"/>
        <v>2006_jul_36</v>
      </c>
      <c r="C2198" s="22">
        <v>14217</v>
      </c>
      <c r="D2198" s="22">
        <v>2006</v>
      </c>
      <c r="E2198" s="23" t="s">
        <v>153</v>
      </c>
      <c r="F2198" s="22">
        <v>36</v>
      </c>
      <c r="G2198" s="22">
        <v>2575.3719999999998</v>
      </c>
      <c r="H2198" s="22">
        <v>7</v>
      </c>
      <c r="I2198" s="22">
        <v>1</v>
      </c>
      <c r="J2198" s="23" t="s">
        <v>170</v>
      </c>
    </row>
    <row r="2199" spans="1:10" x14ac:dyDescent="0.25">
      <c r="A2199" t="str">
        <f t="shared" si="34"/>
        <v>2006_aug_36</v>
      </c>
      <c r="C2199" s="22">
        <v>14218</v>
      </c>
      <c r="D2199" s="22">
        <v>2006</v>
      </c>
      <c r="E2199" s="23" t="s">
        <v>154</v>
      </c>
      <c r="F2199" s="22">
        <v>36</v>
      </c>
      <c r="G2199" s="22">
        <v>2594.5920000000001</v>
      </c>
      <c r="H2199" s="22">
        <v>8</v>
      </c>
      <c r="I2199" s="22">
        <v>1</v>
      </c>
      <c r="J2199" s="23" t="s">
        <v>170</v>
      </c>
    </row>
    <row r="2200" spans="1:10" x14ac:dyDescent="0.25">
      <c r="A2200" t="str">
        <f t="shared" si="34"/>
        <v>2006_sep_36</v>
      </c>
      <c r="C2200" s="22">
        <v>14219</v>
      </c>
      <c r="D2200" s="22">
        <v>2006</v>
      </c>
      <c r="E2200" s="23" t="s">
        <v>155</v>
      </c>
      <c r="F2200" s="22">
        <v>36</v>
      </c>
      <c r="G2200" s="22">
        <v>2633.03</v>
      </c>
      <c r="H2200" s="22">
        <v>9</v>
      </c>
      <c r="I2200" s="22">
        <v>1</v>
      </c>
      <c r="J2200" s="23" t="s">
        <v>170</v>
      </c>
    </row>
    <row r="2201" spans="1:10" x14ac:dyDescent="0.25">
      <c r="A2201" t="str">
        <f t="shared" si="34"/>
        <v>2006_okt_36</v>
      </c>
      <c r="C2201" s="22">
        <v>14220</v>
      </c>
      <c r="D2201" s="22">
        <v>2006</v>
      </c>
      <c r="E2201" s="23" t="s">
        <v>156</v>
      </c>
      <c r="F2201" s="22">
        <v>36</v>
      </c>
      <c r="G2201" s="22">
        <v>2642.64</v>
      </c>
      <c r="H2201" s="22">
        <v>10</v>
      </c>
      <c r="I2201" s="22">
        <v>1</v>
      </c>
      <c r="J2201" s="23" t="s">
        <v>170</v>
      </c>
    </row>
    <row r="2202" spans="1:10" x14ac:dyDescent="0.25">
      <c r="A2202" t="str">
        <f t="shared" si="34"/>
        <v>2006_nov_36</v>
      </c>
      <c r="C2202" s="22">
        <v>14221</v>
      </c>
      <c r="D2202" s="22">
        <v>2006</v>
      </c>
      <c r="E2202" s="23" t="s">
        <v>157</v>
      </c>
      <c r="F2202" s="22">
        <v>36</v>
      </c>
      <c r="G2202" s="22">
        <v>2700.297</v>
      </c>
      <c r="H2202" s="22">
        <v>11</v>
      </c>
      <c r="I2202" s="22">
        <v>1</v>
      </c>
      <c r="J2202" s="23" t="s">
        <v>170</v>
      </c>
    </row>
    <row r="2203" spans="1:10" x14ac:dyDescent="0.25">
      <c r="A2203" t="str">
        <f t="shared" si="34"/>
        <v>2006_dec_36</v>
      </c>
      <c r="C2203" s="22">
        <v>14222</v>
      </c>
      <c r="D2203" s="22">
        <v>2006</v>
      </c>
      <c r="E2203" s="23" t="s">
        <v>158</v>
      </c>
      <c r="F2203" s="22">
        <v>36</v>
      </c>
      <c r="G2203" s="22">
        <v>3091.8879999999999</v>
      </c>
      <c r="H2203" s="22">
        <v>12</v>
      </c>
      <c r="I2203" s="22">
        <v>1</v>
      </c>
      <c r="J2203" s="23" t="s">
        <v>170</v>
      </c>
    </row>
    <row r="2204" spans="1:10" x14ac:dyDescent="0.25">
      <c r="A2204" t="str">
        <f t="shared" si="34"/>
        <v>2006_jan_37</v>
      </c>
      <c r="C2204" s="22">
        <v>14223</v>
      </c>
      <c r="D2204" s="22">
        <v>2006</v>
      </c>
      <c r="E2204" s="23" t="s">
        <v>146</v>
      </c>
      <c r="F2204" s="22">
        <v>37</v>
      </c>
      <c r="G2204" s="22">
        <v>1016.179</v>
      </c>
      <c r="H2204" s="22">
        <v>1</v>
      </c>
      <c r="I2204" s="22">
        <v>1</v>
      </c>
      <c r="J2204" s="23" t="s">
        <v>170</v>
      </c>
    </row>
    <row r="2205" spans="1:10" x14ac:dyDescent="0.25">
      <c r="A2205" t="str">
        <f t="shared" si="34"/>
        <v>2006_feb_37</v>
      </c>
      <c r="C2205" s="22">
        <v>14224</v>
      </c>
      <c r="D2205" s="22">
        <v>2006</v>
      </c>
      <c r="E2205" s="23" t="s">
        <v>147</v>
      </c>
      <c r="F2205" s="22">
        <v>37</v>
      </c>
      <c r="G2205" s="22">
        <v>1016.179</v>
      </c>
      <c r="H2205" s="22">
        <v>2</v>
      </c>
      <c r="I2205" s="22">
        <v>1</v>
      </c>
      <c r="J2205" s="23" t="s">
        <v>170</v>
      </c>
    </row>
    <row r="2206" spans="1:10" x14ac:dyDescent="0.25">
      <c r="A2206" t="str">
        <f t="shared" si="34"/>
        <v>2006_mrt_37</v>
      </c>
      <c r="C2206" s="22">
        <v>14225</v>
      </c>
      <c r="D2206" s="22">
        <v>2006</v>
      </c>
      <c r="E2206" s="23" t="s">
        <v>148</v>
      </c>
      <c r="F2206" s="22">
        <v>37</v>
      </c>
      <c r="G2206" s="22">
        <v>1016.179</v>
      </c>
      <c r="H2206" s="22">
        <v>3</v>
      </c>
      <c r="I2206" s="22">
        <v>1</v>
      </c>
      <c r="J2206" s="23" t="s">
        <v>170</v>
      </c>
    </row>
    <row r="2207" spans="1:10" x14ac:dyDescent="0.25">
      <c r="A2207" t="str">
        <f t="shared" si="34"/>
        <v>2006_apr_37</v>
      </c>
      <c r="C2207" s="22">
        <v>14226</v>
      </c>
      <c r="D2207" s="22">
        <v>2006</v>
      </c>
      <c r="E2207" s="23" t="s">
        <v>149</v>
      </c>
      <c r="F2207" s="22">
        <v>37</v>
      </c>
      <c r="G2207" s="22">
        <v>1016.179</v>
      </c>
      <c r="H2207" s="22">
        <v>4</v>
      </c>
      <c r="I2207" s="22">
        <v>1</v>
      </c>
      <c r="J2207" s="23" t="s">
        <v>170</v>
      </c>
    </row>
    <row r="2208" spans="1:10" x14ac:dyDescent="0.25">
      <c r="A2208" t="str">
        <f t="shared" si="34"/>
        <v>2006_mei_37</v>
      </c>
      <c r="C2208" s="22">
        <v>14227</v>
      </c>
      <c r="D2208" s="22">
        <v>2006</v>
      </c>
      <c r="E2208" s="23" t="s">
        <v>150</v>
      </c>
      <c r="F2208" s="22">
        <v>37</v>
      </c>
      <c r="G2208" s="22">
        <v>1016.179</v>
      </c>
      <c r="H2208" s="22">
        <v>5</v>
      </c>
      <c r="I2208" s="22">
        <v>1</v>
      </c>
      <c r="J2208" s="23" t="s">
        <v>170</v>
      </c>
    </row>
    <row r="2209" spans="1:10" x14ac:dyDescent="0.25">
      <c r="A2209" t="str">
        <f t="shared" si="34"/>
        <v>2006_jun_37</v>
      </c>
      <c r="C2209" s="22">
        <v>14228</v>
      </c>
      <c r="D2209" s="22">
        <v>2006</v>
      </c>
      <c r="E2209" s="23" t="s">
        <v>151</v>
      </c>
      <c r="F2209" s="22">
        <v>37</v>
      </c>
      <c r="G2209" s="22">
        <v>1016.179</v>
      </c>
      <c r="H2209" s="22">
        <v>6</v>
      </c>
      <c r="I2209" s="22">
        <v>1</v>
      </c>
      <c r="J2209" s="23" t="s">
        <v>170</v>
      </c>
    </row>
    <row r="2210" spans="1:10" x14ac:dyDescent="0.25">
      <c r="A2210" t="str">
        <f t="shared" si="34"/>
        <v>2006_jul_37</v>
      </c>
      <c r="C2210" s="22">
        <v>14229</v>
      </c>
      <c r="D2210" s="22">
        <v>2006</v>
      </c>
      <c r="E2210" s="23" t="s">
        <v>153</v>
      </c>
      <c r="F2210" s="22">
        <v>37</v>
      </c>
      <c r="G2210" s="22">
        <v>1016.179</v>
      </c>
      <c r="H2210" s="22">
        <v>7</v>
      </c>
      <c r="I2210" s="22">
        <v>1</v>
      </c>
      <c r="J2210" s="23" t="s">
        <v>170</v>
      </c>
    </row>
    <row r="2211" spans="1:10" x14ac:dyDescent="0.25">
      <c r="A2211" t="str">
        <f t="shared" si="34"/>
        <v>2006_aug_37</v>
      </c>
      <c r="C2211" s="22">
        <v>14230</v>
      </c>
      <c r="D2211" s="22">
        <v>2006</v>
      </c>
      <c r="E2211" s="23" t="s">
        <v>154</v>
      </c>
      <c r="F2211" s="22">
        <v>37</v>
      </c>
      <c r="G2211" s="22">
        <v>1016.179</v>
      </c>
      <c r="H2211" s="22">
        <v>8</v>
      </c>
      <c r="I2211" s="22">
        <v>1</v>
      </c>
      <c r="J2211" s="23" t="s">
        <v>170</v>
      </c>
    </row>
    <row r="2212" spans="1:10" x14ac:dyDescent="0.25">
      <c r="A2212" t="str">
        <f t="shared" si="34"/>
        <v>2006_sep_37</v>
      </c>
      <c r="C2212" s="22">
        <v>14231</v>
      </c>
      <c r="D2212" s="22">
        <v>2006</v>
      </c>
      <c r="E2212" s="23" t="s">
        <v>155</v>
      </c>
      <c r="F2212" s="22">
        <v>37</v>
      </c>
      <c r="G2212" s="22">
        <v>1016.179</v>
      </c>
      <c r="H2212" s="22">
        <v>9</v>
      </c>
      <c r="I2212" s="22">
        <v>1</v>
      </c>
      <c r="J2212" s="23" t="s">
        <v>170</v>
      </c>
    </row>
    <row r="2213" spans="1:10" x14ac:dyDescent="0.25">
      <c r="A2213" t="str">
        <f t="shared" si="34"/>
        <v>2006_okt_37</v>
      </c>
      <c r="C2213" s="22">
        <v>14232</v>
      </c>
      <c r="D2213" s="22">
        <v>2006</v>
      </c>
      <c r="E2213" s="23" t="s">
        <v>156</v>
      </c>
      <c r="F2213" s="22">
        <v>37</v>
      </c>
      <c r="G2213" s="22">
        <v>1016.179</v>
      </c>
      <c r="H2213" s="22">
        <v>10</v>
      </c>
      <c r="I2213" s="22">
        <v>1</v>
      </c>
      <c r="J2213" s="23" t="s">
        <v>170</v>
      </c>
    </row>
    <row r="2214" spans="1:10" x14ac:dyDescent="0.25">
      <c r="A2214" t="str">
        <f t="shared" si="34"/>
        <v>2006_nov_37</v>
      </c>
      <c r="C2214" s="22">
        <v>14233</v>
      </c>
      <c r="D2214" s="22">
        <v>2006</v>
      </c>
      <c r="E2214" s="23" t="s">
        <v>157</v>
      </c>
      <c r="F2214" s="22">
        <v>37</v>
      </c>
      <c r="G2214" s="22">
        <v>1016.179</v>
      </c>
      <c r="H2214" s="22">
        <v>11</v>
      </c>
      <c r="I2214" s="22">
        <v>1</v>
      </c>
      <c r="J2214" s="23" t="s">
        <v>170</v>
      </c>
    </row>
    <row r="2215" spans="1:10" x14ac:dyDescent="0.25">
      <c r="A2215" t="str">
        <f t="shared" si="34"/>
        <v>2006_dec_37</v>
      </c>
      <c r="C2215" s="22">
        <v>14234</v>
      </c>
      <c r="D2215" s="22">
        <v>2006</v>
      </c>
      <c r="E2215" s="23" t="s">
        <v>158</v>
      </c>
      <c r="F2215" s="22">
        <v>37</v>
      </c>
      <c r="G2215" s="22">
        <v>1016.179</v>
      </c>
      <c r="H2215" s="22">
        <v>12</v>
      </c>
      <c r="I2215" s="22">
        <v>1</v>
      </c>
      <c r="J2215" s="23" t="s">
        <v>170</v>
      </c>
    </row>
    <row r="2216" spans="1:10" x14ac:dyDescent="0.25">
      <c r="A2216" t="str">
        <f t="shared" si="34"/>
        <v>2006_jan_38</v>
      </c>
      <c r="C2216" s="22">
        <v>14235</v>
      </c>
      <c r="D2216" s="22">
        <v>2006</v>
      </c>
      <c r="E2216" s="23" t="s">
        <v>146</v>
      </c>
      <c r="F2216" s="22">
        <v>38</v>
      </c>
      <c r="G2216" s="22">
        <v>2415.4659999999999</v>
      </c>
      <c r="H2216" s="22">
        <v>1</v>
      </c>
      <c r="I2216" s="22">
        <v>1</v>
      </c>
      <c r="J2216" s="23" t="s">
        <v>170</v>
      </c>
    </row>
    <row r="2217" spans="1:10" x14ac:dyDescent="0.25">
      <c r="A2217" t="str">
        <f t="shared" si="34"/>
        <v>2006_feb_38</v>
      </c>
      <c r="C2217" s="22">
        <v>14236</v>
      </c>
      <c r="D2217" s="22">
        <v>2006</v>
      </c>
      <c r="E2217" s="23" t="s">
        <v>147</v>
      </c>
      <c r="F2217" s="22">
        <v>38</v>
      </c>
      <c r="G2217" s="22">
        <v>2860.4720000000002</v>
      </c>
      <c r="H2217" s="22">
        <v>2</v>
      </c>
      <c r="I2217" s="22">
        <v>1</v>
      </c>
      <c r="J2217" s="23" t="s">
        <v>170</v>
      </c>
    </row>
    <row r="2218" spans="1:10" x14ac:dyDescent="0.25">
      <c r="A2218" t="str">
        <f t="shared" si="34"/>
        <v>2006_mrt_38</v>
      </c>
      <c r="C2218" s="22">
        <v>14237</v>
      </c>
      <c r="D2218" s="22">
        <v>2006</v>
      </c>
      <c r="E2218" s="23" t="s">
        <v>148</v>
      </c>
      <c r="F2218" s="22">
        <v>38</v>
      </c>
      <c r="G2218" s="22">
        <v>3305.4780000000001</v>
      </c>
      <c r="H2218" s="22">
        <v>3</v>
      </c>
      <c r="I2218" s="22">
        <v>1</v>
      </c>
      <c r="J2218" s="23" t="s">
        <v>170</v>
      </c>
    </row>
    <row r="2219" spans="1:10" x14ac:dyDescent="0.25">
      <c r="A2219" t="str">
        <f t="shared" si="34"/>
        <v>2006_apr_38</v>
      </c>
      <c r="C2219" s="22">
        <v>14238</v>
      </c>
      <c r="D2219" s="22">
        <v>2006</v>
      </c>
      <c r="E2219" s="23" t="s">
        <v>149</v>
      </c>
      <c r="F2219" s="22">
        <v>38</v>
      </c>
      <c r="G2219" s="22">
        <v>3332.5390000000002</v>
      </c>
      <c r="H2219" s="22">
        <v>4</v>
      </c>
      <c r="I2219" s="22">
        <v>1</v>
      </c>
      <c r="J2219" s="23" t="s">
        <v>170</v>
      </c>
    </row>
    <row r="2220" spans="1:10" x14ac:dyDescent="0.25">
      <c r="A2220" t="str">
        <f t="shared" si="34"/>
        <v>2006_mei_38</v>
      </c>
      <c r="C2220" s="22">
        <v>14239</v>
      </c>
      <c r="D2220" s="22">
        <v>2006</v>
      </c>
      <c r="E2220" s="23" t="s">
        <v>150</v>
      </c>
      <c r="F2220" s="22">
        <v>38</v>
      </c>
      <c r="G2220" s="22">
        <v>3131.0839999999998</v>
      </c>
      <c r="H2220" s="22">
        <v>5</v>
      </c>
      <c r="I2220" s="22">
        <v>1</v>
      </c>
      <c r="J2220" s="23" t="s">
        <v>170</v>
      </c>
    </row>
    <row r="2221" spans="1:10" x14ac:dyDescent="0.25">
      <c r="A2221" t="str">
        <f t="shared" si="34"/>
        <v>2006_jun_38</v>
      </c>
      <c r="C2221" s="22">
        <v>14240</v>
      </c>
      <c r="D2221" s="22">
        <v>2006</v>
      </c>
      <c r="E2221" s="23" t="s">
        <v>151</v>
      </c>
      <c r="F2221" s="22">
        <v>38</v>
      </c>
      <c r="G2221" s="22">
        <v>2848.4450000000002</v>
      </c>
      <c r="H2221" s="22">
        <v>6</v>
      </c>
      <c r="I2221" s="22">
        <v>1</v>
      </c>
      <c r="J2221" s="23" t="s">
        <v>170</v>
      </c>
    </row>
    <row r="2222" spans="1:10" x14ac:dyDescent="0.25">
      <c r="A2222" t="str">
        <f t="shared" si="34"/>
        <v>2006_jul_38</v>
      </c>
      <c r="C2222" s="22">
        <v>14241</v>
      </c>
      <c r="D2222" s="22">
        <v>2006</v>
      </c>
      <c r="E2222" s="23" t="s">
        <v>153</v>
      </c>
      <c r="F2222" s="22">
        <v>38</v>
      </c>
      <c r="G2222" s="22">
        <v>2619.9290000000001</v>
      </c>
      <c r="H2222" s="22">
        <v>7</v>
      </c>
      <c r="I2222" s="22">
        <v>1</v>
      </c>
      <c r="J2222" s="23" t="s">
        <v>170</v>
      </c>
    </row>
    <row r="2223" spans="1:10" x14ac:dyDescent="0.25">
      <c r="A2223" t="str">
        <f t="shared" si="34"/>
        <v>2006_aug_38</v>
      </c>
      <c r="C2223" s="22">
        <v>14242</v>
      </c>
      <c r="D2223" s="22">
        <v>2006</v>
      </c>
      <c r="E2223" s="23" t="s">
        <v>154</v>
      </c>
      <c r="F2223" s="22">
        <v>38</v>
      </c>
      <c r="G2223" s="22">
        <v>2427.4940000000001</v>
      </c>
      <c r="H2223" s="22">
        <v>8</v>
      </c>
      <c r="I2223" s="22">
        <v>1</v>
      </c>
      <c r="J2223" s="23" t="s">
        <v>170</v>
      </c>
    </row>
    <row r="2224" spans="1:10" x14ac:dyDescent="0.25">
      <c r="A2224" t="str">
        <f t="shared" si="34"/>
        <v>2006_sep_38</v>
      </c>
      <c r="C2224" s="22">
        <v>14243</v>
      </c>
      <c r="D2224" s="22">
        <v>2006</v>
      </c>
      <c r="E2224" s="23" t="s">
        <v>155</v>
      </c>
      <c r="F2224" s="22">
        <v>38</v>
      </c>
      <c r="G2224" s="22">
        <v>2283.1669999999999</v>
      </c>
      <c r="H2224" s="22">
        <v>9</v>
      </c>
      <c r="I2224" s="22">
        <v>1</v>
      </c>
      <c r="J2224" s="23" t="s">
        <v>170</v>
      </c>
    </row>
    <row r="2225" spans="1:10" x14ac:dyDescent="0.25">
      <c r="A2225" t="str">
        <f t="shared" si="34"/>
        <v>2006_okt_38</v>
      </c>
      <c r="C2225" s="22">
        <v>14244</v>
      </c>
      <c r="D2225" s="22">
        <v>2006</v>
      </c>
      <c r="E2225" s="23" t="s">
        <v>156</v>
      </c>
      <c r="F2225" s="22">
        <v>38</v>
      </c>
      <c r="G2225" s="22">
        <v>2220.0250000000001</v>
      </c>
      <c r="H2225" s="22">
        <v>10</v>
      </c>
      <c r="I2225" s="22">
        <v>1</v>
      </c>
      <c r="J2225" s="23" t="s">
        <v>170</v>
      </c>
    </row>
    <row r="2226" spans="1:10" x14ac:dyDescent="0.25">
      <c r="A2226" t="str">
        <f t="shared" si="34"/>
        <v>2006_nov_38</v>
      </c>
      <c r="C2226" s="22">
        <v>14245</v>
      </c>
      <c r="D2226" s="22">
        <v>2006</v>
      </c>
      <c r="E2226" s="23" t="s">
        <v>157</v>
      </c>
      <c r="F2226" s="22">
        <v>38</v>
      </c>
      <c r="G2226" s="22">
        <v>2220.0250000000001</v>
      </c>
      <c r="H2226" s="22">
        <v>11</v>
      </c>
      <c r="I2226" s="22">
        <v>1</v>
      </c>
      <c r="J2226" s="23" t="s">
        <v>170</v>
      </c>
    </row>
    <row r="2227" spans="1:10" x14ac:dyDescent="0.25">
      <c r="A2227" t="str">
        <f t="shared" si="34"/>
        <v>2006_dec_38</v>
      </c>
      <c r="C2227" s="22">
        <v>14246</v>
      </c>
      <c r="D2227" s="22">
        <v>2006</v>
      </c>
      <c r="E2227" s="23" t="s">
        <v>158</v>
      </c>
      <c r="F2227" s="22">
        <v>38</v>
      </c>
      <c r="G2227" s="22">
        <v>2268.1329999999998</v>
      </c>
      <c r="H2227" s="22">
        <v>12</v>
      </c>
      <c r="I2227" s="22">
        <v>1</v>
      </c>
      <c r="J2227" s="23" t="s">
        <v>170</v>
      </c>
    </row>
    <row r="2228" spans="1:10" x14ac:dyDescent="0.25">
      <c r="A2228" t="str">
        <f t="shared" si="34"/>
        <v>2006_jan_39</v>
      </c>
      <c r="C2228" s="22">
        <v>14247</v>
      </c>
      <c r="D2228" s="22">
        <v>2006</v>
      </c>
      <c r="E2228" s="23" t="s">
        <v>146</v>
      </c>
      <c r="F2228" s="22">
        <v>39</v>
      </c>
      <c r="G2228" s="22">
        <v>29.1</v>
      </c>
      <c r="H2228" s="22">
        <v>1</v>
      </c>
      <c r="I2228" s="22">
        <v>1</v>
      </c>
      <c r="J2228" s="23" t="s">
        <v>170</v>
      </c>
    </row>
    <row r="2229" spans="1:10" x14ac:dyDescent="0.25">
      <c r="A2229" t="str">
        <f t="shared" si="34"/>
        <v>2006_feb_39</v>
      </c>
      <c r="C2229" s="22">
        <v>14248</v>
      </c>
      <c r="D2229" s="22">
        <v>2006</v>
      </c>
      <c r="E2229" s="23" t="s">
        <v>147</v>
      </c>
      <c r="F2229" s="22">
        <v>39</v>
      </c>
      <c r="G2229" s="22">
        <v>29.1</v>
      </c>
      <c r="H2229" s="22">
        <v>2</v>
      </c>
      <c r="I2229" s="22">
        <v>1</v>
      </c>
      <c r="J2229" s="23" t="s">
        <v>170</v>
      </c>
    </row>
    <row r="2230" spans="1:10" x14ac:dyDescent="0.25">
      <c r="A2230" t="str">
        <f t="shared" si="34"/>
        <v>2006_mrt_39</v>
      </c>
      <c r="C2230" s="22">
        <v>14249</v>
      </c>
      <c r="D2230" s="22">
        <v>2006</v>
      </c>
      <c r="E2230" s="23" t="s">
        <v>148</v>
      </c>
      <c r="F2230" s="22">
        <v>39</v>
      </c>
      <c r="G2230" s="22">
        <v>27.45</v>
      </c>
      <c r="H2230" s="22">
        <v>3</v>
      </c>
      <c r="I2230" s="22">
        <v>1</v>
      </c>
      <c r="J2230" s="23" t="s">
        <v>170</v>
      </c>
    </row>
    <row r="2231" spans="1:10" x14ac:dyDescent="0.25">
      <c r="A2231" t="str">
        <f t="shared" si="34"/>
        <v>2006_apr_39</v>
      </c>
      <c r="C2231" s="22">
        <v>14250</v>
      </c>
      <c r="D2231" s="22">
        <v>2006</v>
      </c>
      <c r="E2231" s="23" t="s">
        <v>149</v>
      </c>
      <c r="F2231" s="22">
        <v>39</v>
      </c>
      <c r="G2231" s="22">
        <v>27.1</v>
      </c>
      <c r="H2231" s="22">
        <v>4</v>
      </c>
      <c r="I2231" s="22">
        <v>1</v>
      </c>
      <c r="J2231" s="23" t="s">
        <v>170</v>
      </c>
    </row>
    <row r="2232" spans="1:10" x14ac:dyDescent="0.25">
      <c r="A2232" t="str">
        <f t="shared" si="34"/>
        <v>2006_mei_39</v>
      </c>
      <c r="C2232" s="22">
        <v>14251</v>
      </c>
      <c r="D2232" s="22">
        <v>2006</v>
      </c>
      <c r="E2232" s="23" t="s">
        <v>150</v>
      </c>
      <c r="F2232" s="22">
        <v>39</v>
      </c>
      <c r="G2232" s="22">
        <v>27.1</v>
      </c>
      <c r="H2232" s="22">
        <v>5</v>
      </c>
      <c r="I2232" s="22">
        <v>1</v>
      </c>
      <c r="J2232" s="23" t="s">
        <v>170</v>
      </c>
    </row>
    <row r="2233" spans="1:10" x14ac:dyDescent="0.25">
      <c r="A2233" t="str">
        <f t="shared" si="34"/>
        <v>2006_jun_39</v>
      </c>
      <c r="C2233" s="22">
        <v>14252</v>
      </c>
      <c r="D2233" s="22">
        <v>2006</v>
      </c>
      <c r="E2233" s="23" t="s">
        <v>151</v>
      </c>
      <c r="F2233" s="22">
        <v>39</v>
      </c>
      <c r="G2233" s="22">
        <v>27</v>
      </c>
      <c r="H2233" s="22">
        <v>6</v>
      </c>
      <c r="I2233" s="22">
        <v>1</v>
      </c>
      <c r="J2233" s="23" t="s">
        <v>170</v>
      </c>
    </row>
    <row r="2234" spans="1:10" x14ac:dyDescent="0.25">
      <c r="A2234" t="str">
        <f t="shared" si="34"/>
        <v>2006_jul_39</v>
      </c>
      <c r="C2234" s="22">
        <v>14253</v>
      </c>
      <c r="D2234" s="22">
        <v>2006</v>
      </c>
      <c r="E2234" s="23" t="s">
        <v>153</v>
      </c>
      <c r="F2234" s="22">
        <v>39</v>
      </c>
      <c r="G2234" s="22">
        <v>27.2</v>
      </c>
      <c r="H2234" s="22">
        <v>7</v>
      </c>
      <c r="I2234" s="22">
        <v>1</v>
      </c>
      <c r="J2234" s="23" t="s">
        <v>170</v>
      </c>
    </row>
    <row r="2235" spans="1:10" x14ac:dyDescent="0.25">
      <c r="A2235" t="str">
        <f t="shared" si="34"/>
        <v>2006_aug_39</v>
      </c>
      <c r="C2235" s="22">
        <v>14254</v>
      </c>
      <c r="D2235" s="22">
        <v>2006</v>
      </c>
      <c r="E2235" s="23" t="s">
        <v>154</v>
      </c>
      <c r="F2235" s="22">
        <v>39</v>
      </c>
      <c r="G2235" s="22">
        <v>32.200000000000003</v>
      </c>
      <c r="H2235" s="22">
        <v>8</v>
      </c>
      <c r="I2235" s="22">
        <v>1</v>
      </c>
      <c r="J2235" s="23" t="s">
        <v>170</v>
      </c>
    </row>
    <row r="2236" spans="1:10" x14ac:dyDescent="0.25">
      <c r="A2236" t="str">
        <f t="shared" si="34"/>
        <v>2006_sep_39</v>
      </c>
      <c r="C2236" s="22">
        <v>14255</v>
      </c>
      <c r="D2236" s="22">
        <v>2006</v>
      </c>
      <c r="E2236" s="23" t="s">
        <v>155</v>
      </c>
      <c r="F2236" s="22">
        <v>39</v>
      </c>
      <c r="G2236" s="22">
        <v>32.200000000000003</v>
      </c>
      <c r="H2236" s="22">
        <v>9</v>
      </c>
      <c r="I2236" s="22">
        <v>1</v>
      </c>
      <c r="J2236" s="23" t="s">
        <v>170</v>
      </c>
    </row>
    <row r="2237" spans="1:10" x14ac:dyDescent="0.25">
      <c r="A2237" t="str">
        <f t="shared" si="34"/>
        <v>2006_okt_39</v>
      </c>
      <c r="C2237" s="22">
        <v>14256</v>
      </c>
      <c r="D2237" s="22">
        <v>2006</v>
      </c>
      <c r="E2237" s="23" t="s">
        <v>156</v>
      </c>
      <c r="F2237" s="22">
        <v>39</v>
      </c>
      <c r="G2237" s="22">
        <v>32.049999999999997</v>
      </c>
      <c r="H2237" s="22">
        <v>10</v>
      </c>
      <c r="I2237" s="22">
        <v>1</v>
      </c>
      <c r="J2237" s="23" t="s">
        <v>170</v>
      </c>
    </row>
    <row r="2238" spans="1:10" x14ac:dyDescent="0.25">
      <c r="A2238" t="str">
        <f t="shared" si="34"/>
        <v>2006_nov_39</v>
      </c>
      <c r="C2238" s="22">
        <v>14257</v>
      </c>
      <c r="D2238" s="22">
        <v>2006</v>
      </c>
      <c r="E2238" s="23" t="s">
        <v>157</v>
      </c>
      <c r="F2238" s="22">
        <v>39</v>
      </c>
      <c r="G2238" s="22">
        <v>32.049999999999997</v>
      </c>
      <c r="H2238" s="22">
        <v>11</v>
      </c>
      <c r="I2238" s="22">
        <v>1</v>
      </c>
      <c r="J2238" s="23" t="s">
        <v>170</v>
      </c>
    </row>
    <row r="2239" spans="1:10" x14ac:dyDescent="0.25">
      <c r="A2239" t="str">
        <f t="shared" si="34"/>
        <v>2006_dec_39</v>
      </c>
      <c r="C2239" s="22">
        <v>14258</v>
      </c>
      <c r="D2239" s="22">
        <v>2006</v>
      </c>
      <c r="E2239" s="23" t="s">
        <v>158</v>
      </c>
      <c r="F2239" s="22">
        <v>39</v>
      </c>
      <c r="G2239" s="22">
        <v>29.3</v>
      </c>
      <c r="H2239" s="22">
        <v>12</v>
      </c>
      <c r="I2239" s="22">
        <v>1</v>
      </c>
      <c r="J2239" s="23" t="s">
        <v>170</v>
      </c>
    </row>
    <row r="2240" spans="1:10" x14ac:dyDescent="0.25">
      <c r="A2240" t="str">
        <f t="shared" si="34"/>
        <v>2006_jan_40</v>
      </c>
      <c r="C2240" s="22">
        <v>14259</v>
      </c>
      <c r="D2240" s="22">
        <v>2006</v>
      </c>
      <c r="E2240" s="23" t="s">
        <v>146</v>
      </c>
      <c r="F2240" s="22">
        <v>40</v>
      </c>
      <c r="G2240" s="22">
        <v>12.9</v>
      </c>
      <c r="H2240" s="22">
        <v>1</v>
      </c>
      <c r="I2240" s="22">
        <v>1</v>
      </c>
      <c r="J2240" s="23" t="s">
        <v>170</v>
      </c>
    </row>
    <row r="2241" spans="1:10" x14ac:dyDescent="0.25">
      <c r="A2241" t="str">
        <f t="shared" si="34"/>
        <v>2006_feb_40</v>
      </c>
      <c r="C2241" s="22">
        <v>14260</v>
      </c>
      <c r="D2241" s="22">
        <v>2006</v>
      </c>
      <c r="E2241" s="23" t="s">
        <v>147</v>
      </c>
      <c r="F2241" s="22">
        <v>40</v>
      </c>
      <c r="G2241" s="22">
        <v>12.9</v>
      </c>
      <c r="H2241" s="22">
        <v>2</v>
      </c>
      <c r="I2241" s="22">
        <v>1</v>
      </c>
      <c r="J2241" s="23" t="s">
        <v>170</v>
      </c>
    </row>
    <row r="2242" spans="1:10" x14ac:dyDescent="0.25">
      <c r="A2242" t="str">
        <f t="shared" si="34"/>
        <v>2006_mrt_40</v>
      </c>
      <c r="C2242" s="22">
        <v>14261</v>
      </c>
      <c r="D2242" s="22">
        <v>2006</v>
      </c>
      <c r="E2242" s="23" t="s">
        <v>148</v>
      </c>
      <c r="F2242" s="22">
        <v>40</v>
      </c>
      <c r="G2242" s="22">
        <v>13</v>
      </c>
      <c r="H2242" s="22">
        <v>3</v>
      </c>
      <c r="I2242" s="22">
        <v>1</v>
      </c>
      <c r="J2242" s="23" t="s">
        <v>170</v>
      </c>
    </row>
    <row r="2243" spans="1:10" x14ac:dyDescent="0.25">
      <c r="A2243" t="str">
        <f t="shared" si="34"/>
        <v>2006_apr_40</v>
      </c>
      <c r="C2243" s="22">
        <v>14262</v>
      </c>
      <c r="D2243" s="22">
        <v>2006</v>
      </c>
      <c r="E2243" s="23" t="s">
        <v>149</v>
      </c>
      <c r="F2243" s="22">
        <v>40</v>
      </c>
      <c r="G2243" s="22">
        <v>13.15</v>
      </c>
      <c r="H2243" s="22">
        <v>4</v>
      </c>
      <c r="I2243" s="22">
        <v>1</v>
      </c>
      <c r="J2243" s="23" t="s">
        <v>170</v>
      </c>
    </row>
    <row r="2244" spans="1:10" x14ac:dyDescent="0.25">
      <c r="A2244" t="str">
        <f t="shared" si="34"/>
        <v>2006_mei_40</v>
      </c>
      <c r="C2244" s="22">
        <v>14263</v>
      </c>
      <c r="D2244" s="22">
        <v>2006</v>
      </c>
      <c r="E2244" s="23" t="s">
        <v>150</v>
      </c>
      <c r="F2244" s="22">
        <v>40</v>
      </c>
      <c r="G2244" s="22">
        <v>13.25</v>
      </c>
      <c r="H2244" s="22">
        <v>5</v>
      </c>
      <c r="I2244" s="22">
        <v>1</v>
      </c>
      <c r="J2244" s="23" t="s">
        <v>170</v>
      </c>
    </row>
    <row r="2245" spans="1:10" x14ac:dyDescent="0.25">
      <c r="A2245" t="str">
        <f t="shared" ref="A2245:A2308" si="35">D2245&amp;A$2&amp;E2245&amp;A$2&amp;F2245</f>
        <v>2006_jun_40</v>
      </c>
      <c r="C2245" s="22">
        <v>14264</v>
      </c>
      <c r="D2245" s="22">
        <v>2006</v>
      </c>
      <c r="E2245" s="23" t="s">
        <v>151</v>
      </c>
      <c r="F2245" s="22">
        <v>40</v>
      </c>
      <c r="G2245" s="22">
        <v>13.35</v>
      </c>
      <c r="H2245" s="22">
        <v>6</v>
      </c>
      <c r="I2245" s="22">
        <v>1</v>
      </c>
      <c r="J2245" s="23" t="s">
        <v>170</v>
      </c>
    </row>
    <row r="2246" spans="1:10" x14ac:dyDescent="0.25">
      <c r="A2246" t="str">
        <f t="shared" si="35"/>
        <v>2006_jul_40</v>
      </c>
      <c r="C2246" s="22">
        <v>14265</v>
      </c>
      <c r="D2246" s="22">
        <v>2006</v>
      </c>
      <c r="E2246" s="23" t="s">
        <v>153</v>
      </c>
      <c r="F2246" s="22">
        <v>40</v>
      </c>
      <c r="G2246" s="22">
        <v>13.4</v>
      </c>
      <c r="H2246" s="22">
        <v>7</v>
      </c>
      <c r="I2246" s="22">
        <v>1</v>
      </c>
      <c r="J2246" s="23" t="s">
        <v>170</v>
      </c>
    </row>
    <row r="2247" spans="1:10" x14ac:dyDescent="0.25">
      <c r="A2247" t="str">
        <f t="shared" si="35"/>
        <v>2006_aug_40</v>
      </c>
      <c r="C2247" s="22">
        <v>14266</v>
      </c>
      <c r="D2247" s="22">
        <v>2006</v>
      </c>
      <c r="E2247" s="23" t="s">
        <v>154</v>
      </c>
      <c r="F2247" s="22">
        <v>40</v>
      </c>
      <c r="G2247" s="22">
        <v>13.5</v>
      </c>
      <c r="H2247" s="22">
        <v>8</v>
      </c>
      <c r="I2247" s="22">
        <v>1</v>
      </c>
      <c r="J2247" s="23" t="s">
        <v>170</v>
      </c>
    </row>
    <row r="2248" spans="1:10" x14ac:dyDescent="0.25">
      <c r="A2248" t="str">
        <f t="shared" si="35"/>
        <v>2006_sep_40</v>
      </c>
      <c r="C2248" s="22">
        <v>14267</v>
      </c>
      <c r="D2248" s="22">
        <v>2006</v>
      </c>
      <c r="E2248" s="23" t="s">
        <v>155</v>
      </c>
      <c r="F2248" s="22">
        <v>40</v>
      </c>
      <c r="G2248" s="22">
        <v>13.7</v>
      </c>
      <c r="H2248" s="22">
        <v>9</v>
      </c>
      <c r="I2248" s="22">
        <v>1</v>
      </c>
      <c r="J2248" s="23" t="s">
        <v>170</v>
      </c>
    </row>
    <row r="2249" spans="1:10" x14ac:dyDescent="0.25">
      <c r="A2249" t="str">
        <f t="shared" si="35"/>
        <v>2006_okt_40</v>
      </c>
      <c r="C2249" s="22">
        <v>14268</v>
      </c>
      <c r="D2249" s="22">
        <v>2006</v>
      </c>
      <c r="E2249" s="23" t="s">
        <v>156</v>
      </c>
      <c r="F2249" s="22">
        <v>40</v>
      </c>
      <c r="G2249" s="22">
        <v>13.75</v>
      </c>
      <c r="H2249" s="22">
        <v>10</v>
      </c>
      <c r="I2249" s="22">
        <v>1</v>
      </c>
      <c r="J2249" s="23" t="s">
        <v>170</v>
      </c>
    </row>
    <row r="2250" spans="1:10" x14ac:dyDescent="0.25">
      <c r="A2250" t="str">
        <f t="shared" si="35"/>
        <v>2006_nov_40</v>
      </c>
      <c r="C2250" s="22">
        <v>14269</v>
      </c>
      <c r="D2250" s="22">
        <v>2006</v>
      </c>
      <c r="E2250" s="23" t="s">
        <v>157</v>
      </c>
      <c r="F2250" s="22">
        <v>40</v>
      </c>
      <c r="G2250" s="22">
        <v>14.05</v>
      </c>
      <c r="H2250" s="22">
        <v>11</v>
      </c>
      <c r="I2250" s="22">
        <v>1</v>
      </c>
      <c r="J2250" s="23" t="s">
        <v>170</v>
      </c>
    </row>
    <row r="2251" spans="1:10" x14ac:dyDescent="0.25">
      <c r="A2251" t="str">
        <f t="shared" si="35"/>
        <v>2006_dec_40</v>
      </c>
      <c r="C2251" s="22">
        <v>14270</v>
      </c>
      <c r="D2251" s="22">
        <v>2006</v>
      </c>
      <c r="E2251" s="23" t="s">
        <v>158</v>
      </c>
      <c r="F2251" s="22">
        <v>40</v>
      </c>
      <c r="G2251" s="22">
        <v>14.3</v>
      </c>
      <c r="H2251" s="22">
        <v>12</v>
      </c>
      <c r="I2251" s="22">
        <v>1</v>
      </c>
      <c r="J2251" s="23" t="s">
        <v>170</v>
      </c>
    </row>
    <row r="2252" spans="1:10" x14ac:dyDescent="0.25">
      <c r="A2252" t="str">
        <f t="shared" si="35"/>
        <v>2006_jan_41</v>
      </c>
      <c r="C2252" s="22">
        <v>14271</v>
      </c>
      <c r="D2252" s="22">
        <v>2006</v>
      </c>
      <c r="E2252" s="23" t="s">
        <v>146</v>
      </c>
      <c r="F2252" s="22">
        <v>41</v>
      </c>
      <c r="G2252" s="22">
        <v>182.5</v>
      </c>
      <c r="H2252" s="22">
        <v>1</v>
      </c>
      <c r="I2252" s="22">
        <v>1</v>
      </c>
      <c r="J2252" s="23" t="s">
        <v>170</v>
      </c>
    </row>
    <row r="2253" spans="1:10" x14ac:dyDescent="0.25">
      <c r="A2253" t="str">
        <f t="shared" si="35"/>
        <v>2006_feb_41</v>
      </c>
      <c r="C2253" s="22">
        <v>14272</v>
      </c>
      <c r="D2253" s="22">
        <v>2006</v>
      </c>
      <c r="E2253" s="23" t="s">
        <v>147</v>
      </c>
      <c r="F2253" s="22">
        <v>41</v>
      </c>
      <c r="G2253" s="22">
        <v>209</v>
      </c>
      <c r="H2253" s="22">
        <v>2</v>
      </c>
      <c r="I2253" s="22">
        <v>1</v>
      </c>
      <c r="J2253" s="23" t="s">
        <v>170</v>
      </c>
    </row>
    <row r="2254" spans="1:10" x14ac:dyDescent="0.25">
      <c r="A2254" t="str">
        <f t="shared" si="35"/>
        <v>2006_mrt_41</v>
      </c>
      <c r="C2254" s="22">
        <v>14273</v>
      </c>
      <c r="D2254" s="22">
        <v>2006</v>
      </c>
      <c r="E2254" s="23" t="s">
        <v>148</v>
      </c>
      <c r="F2254" s="22">
        <v>41</v>
      </c>
      <c r="G2254" s="22">
        <v>213.5</v>
      </c>
      <c r="H2254" s="22">
        <v>3</v>
      </c>
      <c r="I2254" s="22">
        <v>1</v>
      </c>
      <c r="J2254" s="23" t="s">
        <v>170</v>
      </c>
    </row>
    <row r="2255" spans="1:10" x14ac:dyDescent="0.25">
      <c r="A2255" t="str">
        <f t="shared" si="35"/>
        <v>2006_apr_41</v>
      </c>
      <c r="C2255" s="22">
        <v>14274</v>
      </c>
      <c r="D2255" s="22">
        <v>2006</v>
      </c>
      <c r="E2255" s="23" t="s">
        <v>149</v>
      </c>
      <c r="F2255" s="22">
        <v>41</v>
      </c>
      <c r="G2255" s="22">
        <v>199.5</v>
      </c>
      <c r="H2255" s="22">
        <v>4</v>
      </c>
      <c r="I2255" s="22">
        <v>1</v>
      </c>
      <c r="J2255" s="23" t="s">
        <v>170</v>
      </c>
    </row>
    <row r="2256" spans="1:10" x14ac:dyDescent="0.25">
      <c r="A2256" t="str">
        <f t="shared" si="35"/>
        <v>2006_mei_41</v>
      </c>
      <c r="C2256" s="22">
        <v>14275</v>
      </c>
      <c r="D2256" s="22">
        <v>2006</v>
      </c>
      <c r="E2256" s="23" t="s">
        <v>150</v>
      </c>
      <c r="F2256" s="22">
        <v>41</v>
      </c>
      <c r="G2256" s="22">
        <v>206.5</v>
      </c>
      <c r="H2256" s="22">
        <v>5</v>
      </c>
      <c r="I2256" s="22">
        <v>1</v>
      </c>
      <c r="J2256" s="23" t="s">
        <v>170</v>
      </c>
    </row>
    <row r="2257" spans="1:10" x14ac:dyDescent="0.25">
      <c r="A2257" t="str">
        <f t="shared" si="35"/>
        <v>2006_jun_41</v>
      </c>
      <c r="C2257" s="22">
        <v>14276</v>
      </c>
      <c r="D2257" s="22">
        <v>2006</v>
      </c>
      <c r="E2257" s="23" t="s">
        <v>151</v>
      </c>
      <c r="F2257" s="22">
        <v>41</v>
      </c>
      <c r="G2257" s="22">
        <v>178</v>
      </c>
      <c r="H2257" s="22">
        <v>6</v>
      </c>
      <c r="I2257" s="22">
        <v>1</v>
      </c>
      <c r="J2257" s="23" t="s">
        <v>170</v>
      </c>
    </row>
    <row r="2258" spans="1:10" x14ac:dyDescent="0.25">
      <c r="A2258" t="str">
        <f t="shared" si="35"/>
        <v>2006_jul_41</v>
      </c>
      <c r="C2258" s="22">
        <v>14277</v>
      </c>
      <c r="D2258" s="22">
        <v>2006</v>
      </c>
      <c r="E2258" s="23" t="s">
        <v>153</v>
      </c>
      <c r="F2258" s="22">
        <v>41</v>
      </c>
      <c r="G2258" s="22">
        <v>130.5</v>
      </c>
      <c r="H2258" s="22">
        <v>7</v>
      </c>
      <c r="I2258" s="22">
        <v>1</v>
      </c>
      <c r="J2258" s="23" t="s">
        <v>170</v>
      </c>
    </row>
    <row r="2259" spans="1:10" x14ac:dyDescent="0.25">
      <c r="A2259" t="str">
        <f t="shared" si="35"/>
        <v>2006_aug_41</v>
      </c>
      <c r="C2259" s="22">
        <v>14278</v>
      </c>
      <c r="D2259" s="22">
        <v>2006</v>
      </c>
      <c r="E2259" s="23" t="s">
        <v>154</v>
      </c>
      <c r="F2259" s="22">
        <v>41</v>
      </c>
      <c r="G2259" s="22">
        <v>107</v>
      </c>
      <c r="H2259" s="22">
        <v>8</v>
      </c>
      <c r="I2259" s="22">
        <v>1</v>
      </c>
      <c r="J2259" s="23" t="s">
        <v>170</v>
      </c>
    </row>
    <row r="2260" spans="1:10" x14ac:dyDescent="0.25">
      <c r="A2260" t="str">
        <f t="shared" si="35"/>
        <v>2006_sep_41</v>
      </c>
      <c r="C2260" s="22">
        <v>14279</v>
      </c>
      <c r="D2260" s="22">
        <v>2006</v>
      </c>
      <c r="E2260" s="23" t="s">
        <v>155</v>
      </c>
      <c r="F2260" s="22">
        <v>41</v>
      </c>
      <c r="G2260" s="22">
        <v>99.5</v>
      </c>
      <c r="H2260" s="22">
        <v>9</v>
      </c>
      <c r="I2260" s="22">
        <v>1</v>
      </c>
      <c r="J2260" s="23" t="s">
        <v>170</v>
      </c>
    </row>
    <row r="2261" spans="1:10" x14ac:dyDescent="0.25">
      <c r="A2261" t="str">
        <f t="shared" si="35"/>
        <v>2006_okt_41</v>
      </c>
      <c r="C2261" s="22">
        <v>14280</v>
      </c>
      <c r="D2261" s="22">
        <v>2006</v>
      </c>
      <c r="E2261" s="23" t="s">
        <v>156</v>
      </c>
      <c r="F2261" s="22">
        <v>41</v>
      </c>
      <c r="G2261" s="22">
        <v>90</v>
      </c>
      <c r="H2261" s="22">
        <v>10</v>
      </c>
      <c r="I2261" s="22">
        <v>1</v>
      </c>
      <c r="J2261" s="23" t="s">
        <v>170</v>
      </c>
    </row>
    <row r="2262" spans="1:10" x14ac:dyDescent="0.25">
      <c r="A2262" t="str">
        <f t="shared" si="35"/>
        <v>2006_nov_41</v>
      </c>
      <c r="C2262" s="22">
        <v>14281</v>
      </c>
      <c r="D2262" s="22">
        <v>2006</v>
      </c>
      <c r="E2262" s="23" t="s">
        <v>157</v>
      </c>
      <c r="F2262" s="22">
        <v>41</v>
      </c>
      <c r="G2262" s="22">
        <v>116.5</v>
      </c>
      <c r="H2262" s="22">
        <v>11</v>
      </c>
      <c r="I2262" s="22">
        <v>1</v>
      </c>
      <c r="J2262" s="23" t="s">
        <v>170</v>
      </c>
    </row>
    <row r="2263" spans="1:10" x14ac:dyDescent="0.25">
      <c r="A2263" t="str">
        <f t="shared" si="35"/>
        <v>2006_dec_41</v>
      </c>
      <c r="C2263" s="22">
        <v>14282</v>
      </c>
      <c r="D2263" s="22">
        <v>2006</v>
      </c>
      <c r="E2263" s="23" t="s">
        <v>158</v>
      </c>
      <c r="F2263" s="22">
        <v>41</v>
      </c>
      <c r="G2263" s="22">
        <v>111.5</v>
      </c>
      <c r="H2263" s="22">
        <v>12</v>
      </c>
      <c r="I2263" s="22">
        <v>1</v>
      </c>
      <c r="J2263" s="23" t="s">
        <v>170</v>
      </c>
    </row>
    <row r="2264" spans="1:10" x14ac:dyDescent="0.25">
      <c r="A2264" t="str">
        <f t="shared" si="35"/>
        <v>2006_jan_42</v>
      </c>
      <c r="C2264" s="22">
        <v>14283</v>
      </c>
      <c r="D2264" s="22">
        <v>2006</v>
      </c>
      <c r="E2264" s="23" t="s">
        <v>146</v>
      </c>
      <c r="F2264" s="22">
        <v>42</v>
      </c>
      <c r="G2264" s="22">
        <v>1.95</v>
      </c>
      <c r="H2264" s="22">
        <v>1</v>
      </c>
      <c r="I2264" s="22">
        <v>1</v>
      </c>
      <c r="J2264" s="23" t="s">
        <v>170</v>
      </c>
    </row>
    <row r="2265" spans="1:10" x14ac:dyDescent="0.25">
      <c r="A2265" t="str">
        <f t="shared" si="35"/>
        <v>2006_feb_42</v>
      </c>
      <c r="C2265" s="22">
        <v>14284</v>
      </c>
      <c r="D2265" s="22">
        <v>2006</v>
      </c>
      <c r="E2265" s="23" t="s">
        <v>147</v>
      </c>
      <c r="F2265" s="22">
        <v>42</v>
      </c>
      <c r="G2265" s="22">
        <v>2.1</v>
      </c>
      <c r="H2265" s="22">
        <v>2</v>
      </c>
      <c r="I2265" s="22">
        <v>1</v>
      </c>
      <c r="J2265" s="23" t="s">
        <v>170</v>
      </c>
    </row>
    <row r="2266" spans="1:10" x14ac:dyDescent="0.25">
      <c r="A2266" t="str">
        <f t="shared" si="35"/>
        <v>2006_mrt_42</v>
      </c>
      <c r="C2266" s="22">
        <v>14285</v>
      </c>
      <c r="D2266" s="22">
        <v>2006</v>
      </c>
      <c r="E2266" s="23" t="s">
        <v>148</v>
      </c>
      <c r="F2266" s="22">
        <v>42</v>
      </c>
      <c r="G2266" s="22">
        <v>2.15</v>
      </c>
      <c r="H2266" s="22">
        <v>3</v>
      </c>
      <c r="I2266" s="22">
        <v>1</v>
      </c>
      <c r="J2266" s="23" t="s">
        <v>170</v>
      </c>
    </row>
    <row r="2267" spans="1:10" x14ac:dyDescent="0.25">
      <c r="A2267" t="str">
        <f t="shared" si="35"/>
        <v>2006_apr_42</v>
      </c>
      <c r="C2267" s="22">
        <v>14286</v>
      </c>
      <c r="D2267" s="22">
        <v>2006</v>
      </c>
      <c r="E2267" s="23" t="s">
        <v>149</v>
      </c>
      <c r="F2267" s="22">
        <v>42</v>
      </c>
      <c r="G2267" s="22">
        <v>2.2000000000000002</v>
      </c>
      <c r="H2267" s="22">
        <v>4</v>
      </c>
      <c r="I2267" s="22">
        <v>1</v>
      </c>
      <c r="J2267" s="23" t="s">
        <v>170</v>
      </c>
    </row>
    <row r="2268" spans="1:10" x14ac:dyDescent="0.25">
      <c r="A2268" t="str">
        <f t="shared" si="35"/>
        <v>2006_mei_42</v>
      </c>
      <c r="C2268" s="22">
        <v>14287</v>
      </c>
      <c r="D2268" s="22">
        <v>2006</v>
      </c>
      <c r="E2268" s="23" t="s">
        <v>150</v>
      </c>
      <c r="F2268" s="22">
        <v>42</v>
      </c>
      <c r="G2268" s="22">
        <v>2.25</v>
      </c>
      <c r="H2268" s="22">
        <v>5</v>
      </c>
      <c r="I2268" s="22">
        <v>1</v>
      </c>
      <c r="J2268" s="23" t="s">
        <v>170</v>
      </c>
    </row>
    <row r="2269" spans="1:10" x14ac:dyDescent="0.25">
      <c r="A2269" t="str">
        <f t="shared" si="35"/>
        <v>2006_jun_42</v>
      </c>
      <c r="C2269" s="22">
        <v>14288</v>
      </c>
      <c r="D2269" s="22">
        <v>2006</v>
      </c>
      <c r="E2269" s="23" t="s">
        <v>151</v>
      </c>
      <c r="F2269" s="22">
        <v>42</v>
      </c>
      <c r="G2269" s="22">
        <v>2.25</v>
      </c>
      <c r="H2269" s="22">
        <v>6</v>
      </c>
      <c r="I2269" s="22">
        <v>1</v>
      </c>
      <c r="J2269" s="23" t="s">
        <v>170</v>
      </c>
    </row>
    <row r="2270" spans="1:10" x14ac:dyDescent="0.25">
      <c r="A2270" t="str">
        <f t="shared" si="35"/>
        <v>2006_jul_42</v>
      </c>
      <c r="C2270" s="22">
        <v>14289</v>
      </c>
      <c r="D2270" s="22">
        <v>2006</v>
      </c>
      <c r="E2270" s="23" t="s">
        <v>153</v>
      </c>
      <c r="F2270" s="22">
        <v>42</v>
      </c>
      <c r="G2270" s="22">
        <v>2.1</v>
      </c>
      <c r="H2270" s="22">
        <v>7</v>
      </c>
      <c r="I2270" s="22">
        <v>1</v>
      </c>
      <c r="J2270" s="23" t="s">
        <v>170</v>
      </c>
    </row>
    <row r="2271" spans="1:10" x14ac:dyDescent="0.25">
      <c r="A2271" t="str">
        <f t="shared" si="35"/>
        <v>2006_aug_42</v>
      </c>
      <c r="C2271" s="22">
        <v>14290</v>
      </c>
      <c r="D2271" s="22">
        <v>2006</v>
      </c>
      <c r="E2271" s="23" t="s">
        <v>154</v>
      </c>
      <c r="F2271" s="22">
        <v>42</v>
      </c>
      <c r="G2271" s="22">
        <v>2</v>
      </c>
      <c r="H2271" s="22">
        <v>8</v>
      </c>
      <c r="I2271" s="22">
        <v>1</v>
      </c>
      <c r="J2271" s="23" t="s">
        <v>170</v>
      </c>
    </row>
    <row r="2272" spans="1:10" x14ac:dyDescent="0.25">
      <c r="A2272" t="str">
        <f t="shared" si="35"/>
        <v>2006_sep_42</v>
      </c>
      <c r="C2272" s="22">
        <v>14291</v>
      </c>
      <c r="D2272" s="22">
        <v>2006</v>
      </c>
      <c r="E2272" s="23" t="s">
        <v>155</v>
      </c>
      <c r="F2272" s="22">
        <v>42</v>
      </c>
      <c r="G2272" s="22">
        <v>2</v>
      </c>
      <c r="H2272" s="22">
        <v>9</v>
      </c>
      <c r="I2272" s="22">
        <v>1</v>
      </c>
      <c r="J2272" s="23" t="s">
        <v>170</v>
      </c>
    </row>
    <row r="2273" spans="1:10" x14ac:dyDescent="0.25">
      <c r="A2273" t="str">
        <f t="shared" si="35"/>
        <v>2006_okt_42</v>
      </c>
      <c r="C2273" s="22">
        <v>14292</v>
      </c>
      <c r="D2273" s="22">
        <v>2006</v>
      </c>
      <c r="E2273" s="23" t="s">
        <v>156</v>
      </c>
      <c r="F2273" s="22">
        <v>42</v>
      </c>
      <c r="G2273" s="22">
        <v>1.95</v>
      </c>
      <c r="H2273" s="22">
        <v>10</v>
      </c>
      <c r="I2273" s="22">
        <v>1</v>
      </c>
      <c r="J2273" s="23" t="s">
        <v>170</v>
      </c>
    </row>
    <row r="2274" spans="1:10" x14ac:dyDescent="0.25">
      <c r="A2274" t="str">
        <f t="shared" si="35"/>
        <v>2006_nov_42</v>
      </c>
      <c r="C2274" s="22">
        <v>14293</v>
      </c>
      <c r="D2274" s="22">
        <v>2006</v>
      </c>
      <c r="E2274" s="23" t="s">
        <v>157</v>
      </c>
      <c r="F2274" s="22">
        <v>42</v>
      </c>
      <c r="G2274" s="22">
        <v>1.85</v>
      </c>
      <c r="H2274" s="22">
        <v>11</v>
      </c>
      <c r="I2274" s="22">
        <v>1</v>
      </c>
      <c r="J2274" s="23" t="s">
        <v>170</v>
      </c>
    </row>
    <row r="2275" spans="1:10" x14ac:dyDescent="0.25">
      <c r="A2275" t="str">
        <f t="shared" si="35"/>
        <v>2006_dec_42</v>
      </c>
      <c r="C2275" s="22">
        <v>14294</v>
      </c>
      <c r="D2275" s="22">
        <v>2006</v>
      </c>
      <c r="E2275" s="23" t="s">
        <v>158</v>
      </c>
      <c r="F2275" s="22">
        <v>42</v>
      </c>
      <c r="G2275" s="22">
        <v>1.85</v>
      </c>
      <c r="H2275" s="22">
        <v>12</v>
      </c>
      <c r="I2275" s="22">
        <v>1</v>
      </c>
      <c r="J2275" s="23" t="s">
        <v>170</v>
      </c>
    </row>
    <row r="2276" spans="1:10" x14ac:dyDescent="0.25">
      <c r="A2276" t="str">
        <f t="shared" si="35"/>
        <v>2006_jan_43</v>
      </c>
      <c r="C2276" s="22">
        <v>14295</v>
      </c>
      <c r="D2276" s="22">
        <v>2006</v>
      </c>
      <c r="E2276" s="23" t="s">
        <v>146</v>
      </c>
      <c r="F2276" s="22">
        <v>43</v>
      </c>
      <c r="G2276" s="22">
        <v>13304.612999999999</v>
      </c>
      <c r="H2276" s="22">
        <v>1</v>
      </c>
      <c r="I2276" s="22">
        <v>1</v>
      </c>
      <c r="J2276" s="23" t="s">
        <v>170</v>
      </c>
    </row>
    <row r="2277" spans="1:10" x14ac:dyDescent="0.25">
      <c r="A2277" t="str">
        <f t="shared" si="35"/>
        <v>2006_feb_43</v>
      </c>
      <c r="C2277" s="22">
        <v>14296</v>
      </c>
      <c r="D2277" s="22">
        <v>2006</v>
      </c>
      <c r="E2277" s="23" t="s">
        <v>147</v>
      </c>
      <c r="F2277" s="22">
        <v>43</v>
      </c>
      <c r="G2277" s="22">
        <v>11557.290999999999</v>
      </c>
      <c r="H2277" s="22">
        <v>2</v>
      </c>
      <c r="I2277" s="22">
        <v>1</v>
      </c>
      <c r="J2277" s="23" t="s">
        <v>170</v>
      </c>
    </row>
    <row r="2278" spans="1:10" x14ac:dyDescent="0.25">
      <c r="A2278" t="str">
        <f t="shared" si="35"/>
        <v>2006_mrt_43</v>
      </c>
      <c r="C2278" s="22">
        <v>14297</v>
      </c>
      <c r="D2278" s="22">
        <v>2006</v>
      </c>
      <c r="E2278" s="23" t="s">
        <v>148</v>
      </c>
      <c r="F2278" s="22">
        <v>43</v>
      </c>
      <c r="G2278" s="22">
        <v>11313.661</v>
      </c>
      <c r="H2278" s="22">
        <v>3</v>
      </c>
      <c r="I2278" s="22">
        <v>1</v>
      </c>
      <c r="J2278" s="23" t="s">
        <v>170</v>
      </c>
    </row>
    <row r="2279" spans="1:10" x14ac:dyDescent="0.25">
      <c r="A2279" t="str">
        <f t="shared" si="35"/>
        <v>2006_apr_43</v>
      </c>
      <c r="C2279" s="22">
        <v>14298</v>
      </c>
      <c r="D2279" s="22">
        <v>2006</v>
      </c>
      <c r="E2279" s="23" t="s">
        <v>149</v>
      </c>
      <c r="F2279" s="22">
        <v>43</v>
      </c>
      <c r="G2279" s="22">
        <v>10616.048000000001</v>
      </c>
      <c r="H2279" s="22">
        <v>4</v>
      </c>
      <c r="I2279" s="22">
        <v>1</v>
      </c>
      <c r="J2279" s="23" t="s">
        <v>170</v>
      </c>
    </row>
    <row r="2280" spans="1:10" x14ac:dyDescent="0.25">
      <c r="A2280" t="str">
        <f t="shared" si="35"/>
        <v>2006_mei_43</v>
      </c>
      <c r="C2280" s="22">
        <v>14299</v>
      </c>
      <c r="D2280" s="22">
        <v>2006</v>
      </c>
      <c r="E2280" s="23" t="s">
        <v>150</v>
      </c>
      <c r="F2280" s="22">
        <v>43</v>
      </c>
      <c r="G2280" s="22">
        <v>11746.299000000001</v>
      </c>
      <c r="H2280" s="22">
        <v>5</v>
      </c>
      <c r="I2280" s="22">
        <v>1</v>
      </c>
      <c r="J2280" s="23" t="s">
        <v>170</v>
      </c>
    </row>
    <row r="2281" spans="1:10" x14ac:dyDescent="0.25">
      <c r="A2281" t="str">
        <f t="shared" si="35"/>
        <v>2006_jun_43</v>
      </c>
      <c r="C2281" s="22">
        <v>14300</v>
      </c>
      <c r="D2281" s="22">
        <v>2006</v>
      </c>
      <c r="E2281" s="23" t="s">
        <v>151</v>
      </c>
      <c r="F2281" s="22">
        <v>43</v>
      </c>
      <c r="G2281" s="22">
        <v>11256.875</v>
      </c>
      <c r="H2281" s="22">
        <v>6</v>
      </c>
      <c r="I2281" s="22">
        <v>1</v>
      </c>
      <c r="J2281" s="23" t="s">
        <v>170</v>
      </c>
    </row>
    <row r="2282" spans="1:10" x14ac:dyDescent="0.25">
      <c r="A2282" t="str">
        <f t="shared" si="35"/>
        <v>2006_jul_43</v>
      </c>
      <c r="C2282" s="22">
        <v>14301</v>
      </c>
      <c r="D2282" s="22">
        <v>2006</v>
      </c>
      <c r="E2282" s="23" t="s">
        <v>153</v>
      </c>
      <c r="F2282" s="22">
        <v>43</v>
      </c>
      <c r="G2282" s="22">
        <v>11131.121999999999</v>
      </c>
      <c r="H2282" s="22">
        <v>7</v>
      </c>
      <c r="I2282" s="22">
        <v>1</v>
      </c>
      <c r="J2282" s="23" t="s">
        <v>170</v>
      </c>
    </row>
    <row r="2283" spans="1:10" x14ac:dyDescent="0.25">
      <c r="A2283" t="str">
        <f t="shared" si="35"/>
        <v>2006_aug_43</v>
      </c>
      <c r="C2283" s="22">
        <v>14302</v>
      </c>
      <c r="D2283" s="22">
        <v>2006</v>
      </c>
      <c r="E2283" s="23" t="s">
        <v>154</v>
      </c>
      <c r="F2283" s="22">
        <v>43</v>
      </c>
      <c r="G2283" s="22">
        <v>13777.358</v>
      </c>
      <c r="H2283" s="22">
        <v>8</v>
      </c>
      <c r="I2283" s="22">
        <v>1</v>
      </c>
      <c r="J2283" s="23" t="s">
        <v>170</v>
      </c>
    </row>
    <row r="2284" spans="1:10" x14ac:dyDescent="0.25">
      <c r="A2284" t="str">
        <f t="shared" si="35"/>
        <v>2006_sep_43</v>
      </c>
      <c r="C2284" s="22">
        <v>14303</v>
      </c>
      <c r="D2284" s="22">
        <v>2006</v>
      </c>
      <c r="E2284" s="23" t="s">
        <v>155</v>
      </c>
      <c r="F2284" s="22">
        <v>43</v>
      </c>
      <c r="G2284" s="22">
        <v>13098.798000000001</v>
      </c>
      <c r="H2284" s="22">
        <v>9</v>
      </c>
      <c r="I2284" s="22">
        <v>1</v>
      </c>
      <c r="J2284" s="23" t="s">
        <v>170</v>
      </c>
    </row>
    <row r="2285" spans="1:10" x14ac:dyDescent="0.25">
      <c r="A2285" t="str">
        <f t="shared" si="35"/>
        <v>2006_okt_43</v>
      </c>
      <c r="C2285" s="22">
        <v>14304</v>
      </c>
      <c r="D2285" s="22">
        <v>2006</v>
      </c>
      <c r="E2285" s="23" t="s">
        <v>156</v>
      </c>
      <c r="F2285" s="22">
        <v>43</v>
      </c>
      <c r="G2285" s="22">
        <v>13849.995999999999</v>
      </c>
      <c r="H2285" s="22">
        <v>10</v>
      </c>
      <c r="I2285" s="22">
        <v>1</v>
      </c>
      <c r="J2285" s="23" t="s">
        <v>170</v>
      </c>
    </row>
    <row r="2286" spans="1:10" x14ac:dyDescent="0.25">
      <c r="A2286" t="str">
        <f t="shared" si="35"/>
        <v>2006_nov_43</v>
      </c>
      <c r="C2286" s="22">
        <v>14305</v>
      </c>
      <c r="D2286" s="22">
        <v>2006</v>
      </c>
      <c r="E2286" s="23" t="s">
        <v>157</v>
      </c>
      <c r="F2286" s="22">
        <v>43</v>
      </c>
      <c r="G2286" s="22">
        <v>13186.072</v>
      </c>
      <c r="H2286" s="22">
        <v>11</v>
      </c>
      <c r="I2286" s="22">
        <v>1</v>
      </c>
      <c r="J2286" s="23" t="s">
        <v>170</v>
      </c>
    </row>
    <row r="2287" spans="1:10" x14ac:dyDescent="0.25">
      <c r="A2287" t="str">
        <f t="shared" si="35"/>
        <v>2006_dec_43</v>
      </c>
      <c r="C2287" s="22">
        <v>14306</v>
      </c>
      <c r="D2287" s="22">
        <v>2006</v>
      </c>
      <c r="E2287" s="23" t="s">
        <v>158</v>
      </c>
      <c r="F2287" s="22">
        <v>43</v>
      </c>
      <c r="G2287" s="22">
        <v>12572.811</v>
      </c>
      <c r="H2287" s="22">
        <v>12</v>
      </c>
      <c r="I2287" s="22">
        <v>1</v>
      </c>
      <c r="J2287" s="23" t="s">
        <v>170</v>
      </c>
    </row>
    <row r="2288" spans="1:10" x14ac:dyDescent="0.25">
      <c r="A2288" t="str">
        <f t="shared" si="35"/>
        <v>2007_jan_35</v>
      </c>
      <c r="C2288" s="22">
        <v>14307</v>
      </c>
      <c r="D2288" s="22">
        <v>2007</v>
      </c>
      <c r="E2288" s="23" t="s">
        <v>146</v>
      </c>
      <c r="F2288" s="22">
        <v>35</v>
      </c>
      <c r="G2288" s="22">
        <v>18814.995999999999</v>
      </c>
      <c r="H2288" s="22">
        <v>1</v>
      </c>
      <c r="I2288" s="22">
        <v>1</v>
      </c>
      <c r="J2288" s="23" t="s">
        <v>170</v>
      </c>
    </row>
    <row r="2289" spans="1:10" x14ac:dyDescent="0.25">
      <c r="A2289" t="str">
        <f t="shared" si="35"/>
        <v>2007_feb_35</v>
      </c>
      <c r="C2289" s="22">
        <v>14308</v>
      </c>
      <c r="D2289" s="22">
        <v>2007</v>
      </c>
      <c r="E2289" s="23" t="s">
        <v>147</v>
      </c>
      <c r="F2289" s="22">
        <v>35</v>
      </c>
      <c r="G2289" s="22">
        <v>17440.157999999999</v>
      </c>
      <c r="H2289" s="22">
        <v>2</v>
      </c>
      <c r="I2289" s="22">
        <v>1</v>
      </c>
      <c r="J2289" s="23" t="s">
        <v>170</v>
      </c>
    </row>
    <row r="2290" spans="1:10" x14ac:dyDescent="0.25">
      <c r="A2290" t="str">
        <f t="shared" si="35"/>
        <v>2007_mrt_35</v>
      </c>
      <c r="C2290" s="22">
        <v>14309</v>
      </c>
      <c r="D2290" s="22">
        <v>2007</v>
      </c>
      <c r="E2290" s="23" t="s">
        <v>148</v>
      </c>
      <c r="F2290" s="22">
        <v>35</v>
      </c>
      <c r="G2290" s="22">
        <v>17993.922999999999</v>
      </c>
      <c r="H2290" s="22">
        <v>3</v>
      </c>
      <c r="I2290" s="22">
        <v>1</v>
      </c>
      <c r="J2290" s="23" t="s">
        <v>170</v>
      </c>
    </row>
    <row r="2291" spans="1:10" x14ac:dyDescent="0.25">
      <c r="A2291" t="str">
        <f t="shared" si="35"/>
        <v>2007_apr_35</v>
      </c>
      <c r="C2291" s="22">
        <v>14310</v>
      </c>
      <c r="D2291" s="22">
        <v>2007</v>
      </c>
      <c r="E2291" s="23" t="s">
        <v>149</v>
      </c>
      <c r="F2291" s="22">
        <v>35</v>
      </c>
      <c r="G2291" s="22">
        <v>17822.053</v>
      </c>
      <c r="H2291" s="22">
        <v>4</v>
      </c>
      <c r="I2291" s="22">
        <v>1</v>
      </c>
      <c r="J2291" s="23" t="s">
        <v>170</v>
      </c>
    </row>
    <row r="2292" spans="1:10" x14ac:dyDescent="0.25">
      <c r="A2292" t="str">
        <f t="shared" si="35"/>
        <v>2007_mei_35</v>
      </c>
      <c r="C2292" s="22">
        <v>14311</v>
      </c>
      <c r="D2292" s="22">
        <v>2007</v>
      </c>
      <c r="E2292" s="23" t="s">
        <v>150</v>
      </c>
      <c r="F2292" s="22">
        <v>35</v>
      </c>
      <c r="G2292" s="22">
        <v>18304.987000000001</v>
      </c>
      <c r="H2292" s="22">
        <v>5</v>
      </c>
      <c r="I2292" s="22">
        <v>1</v>
      </c>
      <c r="J2292" s="23" t="s">
        <v>170</v>
      </c>
    </row>
    <row r="2293" spans="1:10" x14ac:dyDescent="0.25">
      <c r="A2293" t="str">
        <f t="shared" si="35"/>
        <v>2007_jun_35</v>
      </c>
      <c r="C2293" s="22">
        <v>14312</v>
      </c>
      <c r="D2293" s="22">
        <v>2007</v>
      </c>
      <c r="E2293" s="23" t="s">
        <v>151</v>
      </c>
      <c r="F2293" s="22">
        <v>35</v>
      </c>
      <c r="G2293" s="22">
        <v>17723.656999999999</v>
      </c>
      <c r="H2293" s="22">
        <v>6</v>
      </c>
      <c r="I2293" s="22">
        <v>1</v>
      </c>
      <c r="J2293" s="23" t="s">
        <v>170</v>
      </c>
    </row>
    <row r="2294" spans="1:10" x14ac:dyDescent="0.25">
      <c r="A2294" t="str">
        <f t="shared" si="35"/>
        <v>2007_jul_35</v>
      </c>
      <c r="C2294" s="22">
        <v>14313</v>
      </c>
      <c r="D2294" s="22">
        <v>2007</v>
      </c>
      <c r="E2294" s="23" t="s">
        <v>153</v>
      </c>
      <c r="F2294" s="22">
        <v>35</v>
      </c>
      <c r="G2294" s="22">
        <v>18951.584999999999</v>
      </c>
      <c r="H2294" s="22">
        <v>7</v>
      </c>
      <c r="I2294" s="22">
        <v>1</v>
      </c>
      <c r="J2294" s="23" t="s">
        <v>170</v>
      </c>
    </row>
    <row r="2295" spans="1:10" x14ac:dyDescent="0.25">
      <c r="A2295" t="str">
        <f t="shared" si="35"/>
        <v>2007_aug_35</v>
      </c>
      <c r="C2295" s="22">
        <v>14314</v>
      </c>
      <c r="D2295" s="22">
        <v>2007</v>
      </c>
      <c r="E2295" s="23" t="s">
        <v>154</v>
      </c>
      <c r="F2295" s="22">
        <v>35</v>
      </c>
      <c r="G2295" s="22">
        <v>23140.871999999999</v>
      </c>
      <c r="H2295" s="22">
        <v>8</v>
      </c>
      <c r="I2295" s="22">
        <v>1</v>
      </c>
      <c r="J2295" s="23" t="s">
        <v>170</v>
      </c>
    </row>
    <row r="2296" spans="1:10" x14ac:dyDescent="0.25">
      <c r="A2296" t="str">
        <f t="shared" si="35"/>
        <v>2007_sep_35</v>
      </c>
      <c r="C2296" s="22">
        <v>14315</v>
      </c>
      <c r="D2296" s="22">
        <v>2007</v>
      </c>
      <c r="E2296" s="23" t="s">
        <v>155</v>
      </c>
      <c r="F2296" s="22">
        <v>35</v>
      </c>
      <c r="G2296" s="22">
        <v>24548.082999999999</v>
      </c>
      <c r="H2296" s="22">
        <v>9</v>
      </c>
      <c r="I2296" s="22">
        <v>1</v>
      </c>
      <c r="J2296" s="23" t="s">
        <v>170</v>
      </c>
    </row>
    <row r="2297" spans="1:10" x14ac:dyDescent="0.25">
      <c r="A2297" t="str">
        <f t="shared" si="35"/>
        <v>2007_okt_35</v>
      </c>
      <c r="C2297" s="22">
        <v>14316</v>
      </c>
      <c r="D2297" s="22">
        <v>2007</v>
      </c>
      <c r="E2297" s="23" t="s">
        <v>156</v>
      </c>
      <c r="F2297" s="22">
        <v>35</v>
      </c>
      <c r="G2297" s="22">
        <v>27503.38</v>
      </c>
      <c r="H2297" s="22">
        <v>10</v>
      </c>
      <c r="I2297" s="22">
        <v>1</v>
      </c>
      <c r="J2297" s="23" t="s">
        <v>170</v>
      </c>
    </row>
    <row r="2298" spans="1:10" x14ac:dyDescent="0.25">
      <c r="A2298" t="str">
        <f t="shared" si="35"/>
        <v>2007_nov_35</v>
      </c>
      <c r="C2298" s="22">
        <v>14317</v>
      </c>
      <c r="D2298" s="22">
        <v>2007</v>
      </c>
      <c r="E2298" s="23" t="s">
        <v>157</v>
      </c>
      <c r="F2298" s="22">
        <v>35</v>
      </c>
      <c r="G2298" s="22">
        <v>27535.958999999999</v>
      </c>
      <c r="H2298" s="22">
        <v>11</v>
      </c>
      <c r="I2298" s="22">
        <v>1</v>
      </c>
      <c r="J2298" s="23" t="s">
        <v>170</v>
      </c>
    </row>
    <row r="2299" spans="1:10" x14ac:dyDescent="0.25">
      <c r="A2299" t="str">
        <f t="shared" si="35"/>
        <v>2007_dec_35</v>
      </c>
      <c r="C2299" s="22">
        <v>14318</v>
      </c>
      <c r="D2299" s="22">
        <v>2007</v>
      </c>
      <c r="E2299" s="23" t="s">
        <v>158</v>
      </c>
      <c r="F2299" s="22">
        <v>35</v>
      </c>
      <c r="G2299" s="22">
        <v>27579.277999999998</v>
      </c>
      <c r="H2299" s="22">
        <v>12</v>
      </c>
      <c r="I2299" s="22">
        <v>1</v>
      </c>
      <c r="J2299" s="23" t="s">
        <v>170</v>
      </c>
    </row>
    <row r="2300" spans="1:10" x14ac:dyDescent="0.25">
      <c r="A2300" t="str">
        <f t="shared" si="35"/>
        <v>2007_jan_36</v>
      </c>
      <c r="C2300" s="22">
        <v>14319</v>
      </c>
      <c r="D2300" s="22">
        <v>2007</v>
      </c>
      <c r="E2300" s="23" t="s">
        <v>146</v>
      </c>
      <c r="F2300" s="22">
        <v>36</v>
      </c>
      <c r="G2300" s="22">
        <v>2806.0030000000002</v>
      </c>
      <c r="H2300" s="22">
        <v>1</v>
      </c>
      <c r="I2300" s="22">
        <v>1</v>
      </c>
      <c r="J2300" s="23" t="s">
        <v>170</v>
      </c>
    </row>
    <row r="2301" spans="1:10" x14ac:dyDescent="0.25">
      <c r="A2301" t="str">
        <f t="shared" si="35"/>
        <v>2007_feb_36</v>
      </c>
      <c r="C2301" s="22">
        <v>14320</v>
      </c>
      <c r="D2301" s="22">
        <v>2007</v>
      </c>
      <c r="E2301" s="23" t="s">
        <v>147</v>
      </c>
      <c r="F2301" s="22">
        <v>36</v>
      </c>
      <c r="G2301" s="22">
        <v>2892.489</v>
      </c>
      <c r="H2301" s="22">
        <v>2</v>
      </c>
      <c r="I2301" s="22">
        <v>1</v>
      </c>
      <c r="J2301" s="23" t="s">
        <v>170</v>
      </c>
    </row>
    <row r="2302" spans="1:10" x14ac:dyDescent="0.25">
      <c r="A2302" t="str">
        <f t="shared" si="35"/>
        <v>2007_mrt_36</v>
      </c>
      <c r="C2302" s="22">
        <v>14321</v>
      </c>
      <c r="D2302" s="22">
        <v>2007</v>
      </c>
      <c r="E2302" s="23" t="s">
        <v>148</v>
      </c>
      <c r="F2302" s="22">
        <v>36</v>
      </c>
      <c r="G2302" s="22">
        <v>3318.915</v>
      </c>
      <c r="H2302" s="22">
        <v>3</v>
      </c>
      <c r="I2302" s="22">
        <v>1</v>
      </c>
      <c r="J2302" s="23" t="s">
        <v>170</v>
      </c>
    </row>
    <row r="2303" spans="1:10" x14ac:dyDescent="0.25">
      <c r="A2303" t="str">
        <f t="shared" si="35"/>
        <v>2007_apr_36</v>
      </c>
      <c r="C2303" s="22">
        <v>14322</v>
      </c>
      <c r="D2303" s="22">
        <v>2007</v>
      </c>
      <c r="E2303" s="23" t="s">
        <v>149</v>
      </c>
      <c r="F2303" s="22">
        <v>36</v>
      </c>
      <c r="G2303" s="22">
        <v>3372.9690000000001</v>
      </c>
      <c r="H2303" s="22">
        <v>4</v>
      </c>
      <c r="I2303" s="22">
        <v>1</v>
      </c>
      <c r="J2303" s="23" t="s">
        <v>170</v>
      </c>
    </row>
    <row r="2304" spans="1:10" x14ac:dyDescent="0.25">
      <c r="A2304" t="str">
        <f t="shared" si="35"/>
        <v>2007_mei_36</v>
      </c>
      <c r="C2304" s="22">
        <v>14323</v>
      </c>
      <c r="D2304" s="22">
        <v>2007</v>
      </c>
      <c r="E2304" s="23" t="s">
        <v>150</v>
      </c>
      <c r="F2304" s="22">
        <v>36</v>
      </c>
      <c r="G2304" s="22">
        <v>3470.2660000000001</v>
      </c>
      <c r="H2304" s="22">
        <v>5</v>
      </c>
      <c r="I2304" s="22">
        <v>1</v>
      </c>
      <c r="J2304" s="23" t="s">
        <v>170</v>
      </c>
    </row>
    <row r="2305" spans="1:10" x14ac:dyDescent="0.25">
      <c r="A2305" t="str">
        <f t="shared" si="35"/>
        <v>2007_jun_36</v>
      </c>
      <c r="C2305" s="22">
        <v>14324</v>
      </c>
      <c r="D2305" s="22">
        <v>2007</v>
      </c>
      <c r="E2305" s="23" t="s">
        <v>151</v>
      </c>
      <c r="F2305" s="22">
        <v>36</v>
      </c>
      <c r="G2305" s="22">
        <v>3113.51</v>
      </c>
      <c r="H2305" s="22">
        <v>6</v>
      </c>
      <c r="I2305" s="22">
        <v>1</v>
      </c>
      <c r="J2305" s="23" t="s">
        <v>170</v>
      </c>
    </row>
    <row r="2306" spans="1:10" x14ac:dyDescent="0.25">
      <c r="A2306" t="str">
        <f t="shared" si="35"/>
        <v>2007_jul_36</v>
      </c>
      <c r="C2306" s="22">
        <v>14325</v>
      </c>
      <c r="D2306" s="22">
        <v>2007</v>
      </c>
      <c r="E2306" s="23" t="s">
        <v>153</v>
      </c>
      <c r="F2306" s="22">
        <v>36</v>
      </c>
      <c r="G2306" s="22">
        <v>3151.9479999999999</v>
      </c>
      <c r="H2306" s="22">
        <v>7</v>
      </c>
      <c r="I2306" s="22">
        <v>1</v>
      </c>
      <c r="J2306" s="23" t="s">
        <v>170</v>
      </c>
    </row>
    <row r="2307" spans="1:10" x14ac:dyDescent="0.25">
      <c r="A2307" t="str">
        <f t="shared" si="35"/>
        <v>2007_aug_36</v>
      </c>
      <c r="C2307" s="22">
        <v>14326</v>
      </c>
      <c r="D2307" s="22">
        <v>2007</v>
      </c>
      <c r="E2307" s="23" t="s">
        <v>154</v>
      </c>
      <c r="F2307" s="22">
        <v>36</v>
      </c>
      <c r="G2307" s="22">
        <v>3276.873</v>
      </c>
      <c r="H2307" s="22">
        <v>8</v>
      </c>
      <c r="I2307" s="22">
        <v>1</v>
      </c>
      <c r="J2307" s="23" t="s">
        <v>170</v>
      </c>
    </row>
    <row r="2308" spans="1:10" x14ac:dyDescent="0.25">
      <c r="A2308" t="str">
        <f t="shared" si="35"/>
        <v>2007_sep_36</v>
      </c>
      <c r="C2308" s="22">
        <v>14327</v>
      </c>
      <c r="D2308" s="22">
        <v>2007</v>
      </c>
      <c r="E2308" s="23" t="s">
        <v>155</v>
      </c>
      <c r="F2308" s="22">
        <v>36</v>
      </c>
      <c r="G2308" s="22">
        <v>3507.5039999999999</v>
      </c>
      <c r="H2308" s="22">
        <v>9</v>
      </c>
      <c r="I2308" s="22">
        <v>1</v>
      </c>
      <c r="J2308" s="23" t="s">
        <v>170</v>
      </c>
    </row>
    <row r="2309" spans="1:10" x14ac:dyDescent="0.25">
      <c r="A2309" t="str">
        <f t="shared" ref="A2309:A2372" si="36">D2309&amp;A$2&amp;E2309&amp;A$2&amp;F2309</f>
        <v>2007_okt_36</v>
      </c>
      <c r="C2309" s="22">
        <v>14328</v>
      </c>
      <c r="D2309" s="22">
        <v>2007</v>
      </c>
      <c r="E2309" s="23" t="s">
        <v>156</v>
      </c>
      <c r="F2309" s="22">
        <v>36</v>
      </c>
      <c r="G2309" s="22">
        <v>3805.4009999999998</v>
      </c>
      <c r="H2309" s="22">
        <v>10</v>
      </c>
      <c r="I2309" s="22">
        <v>1</v>
      </c>
      <c r="J2309" s="23" t="s">
        <v>170</v>
      </c>
    </row>
    <row r="2310" spans="1:10" x14ac:dyDescent="0.25">
      <c r="A2310" t="str">
        <f t="shared" si="36"/>
        <v>2007_nov_36</v>
      </c>
      <c r="C2310" s="22">
        <v>14329</v>
      </c>
      <c r="D2310" s="22">
        <v>2007</v>
      </c>
      <c r="E2310" s="23" t="s">
        <v>157</v>
      </c>
      <c r="F2310" s="22">
        <v>36</v>
      </c>
      <c r="G2310" s="22">
        <v>3959.1550000000002</v>
      </c>
      <c r="H2310" s="22">
        <v>11</v>
      </c>
      <c r="I2310" s="22">
        <v>1</v>
      </c>
      <c r="J2310" s="23" t="s">
        <v>170</v>
      </c>
    </row>
    <row r="2311" spans="1:10" x14ac:dyDescent="0.25">
      <c r="A2311" t="str">
        <f t="shared" si="36"/>
        <v>2007_dec_36</v>
      </c>
      <c r="C2311" s="22">
        <v>14330</v>
      </c>
      <c r="D2311" s="22">
        <v>2007</v>
      </c>
      <c r="E2311" s="23" t="s">
        <v>158</v>
      </c>
      <c r="F2311" s="22">
        <v>36</v>
      </c>
      <c r="G2311" s="22">
        <v>4562.1570000000002</v>
      </c>
      <c r="H2311" s="22">
        <v>12</v>
      </c>
      <c r="I2311" s="22">
        <v>1</v>
      </c>
      <c r="J2311" s="23" t="s">
        <v>170</v>
      </c>
    </row>
    <row r="2312" spans="1:10" x14ac:dyDescent="0.25">
      <c r="A2312" t="str">
        <f t="shared" si="36"/>
        <v>2007_jan_37</v>
      </c>
      <c r="C2312" s="22">
        <v>14331</v>
      </c>
      <c r="D2312" s="22">
        <v>2007</v>
      </c>
      <c r="E2312" s="23" t="s">
        <v>146</v>
      </c>
      <c r="F2312" s="22">
        <v>37</v>
      </c>
      <c r="G2312" s="22">
        <v>957.89700000000005</v>
      </c>
      <c r="H2312" s="22">
        <v>1</v>
      </c>
      <c r="I2312" s="22">
        <v>1</v>
      </c>
      <c r="J2312" s="23" t="s">
        <v>170</v>
      </c>
    </row>
    <row r="2313" spans="1:10" x14ac:dyDescent="0.25">
      <c r="A2313" t="str">
        <f t="shared" si="36"/>
        <v>2007_feb_37</v>
      </c>
      <c r="C2313" s="22">
        <v>14332</v>
      </c>
      <c r="D2313" s="22">
        <v>2007</v>
      </c>
      <c r="E2313" s="23" t="s">
        <v>147</v>
      </c>
      <c r="F2313" s="22">
        <v>37</v>
      </c>
      <c r="G2313" s="22">
        <v>957.89700000000005</v>
      </c>
      <c r="H2313" s="22">
        <v>2</v>
      </c>
      <c r="I2313" s="22">
        <v>1</v>
      </c>
      <c r="J2313" s="23" t="s">
        <v>170</v>
      </c>
    </row>
    <row r="2314" spans="1:10" x14ac:dyDescent="0.25">
      <c r="A2314" t="str">
        <f t="shared" si="36"/>
        <v>2007_mrt_37</v>
      </c>
      <c r="C2314" s="22">
        <v>14333</v>
      </c>
      <c r="D2314" s="22">
        <v>2007</v>
      </c>
      <c r="E2314" s="23" t="s">
        <v>148</v>
      </c>
      <c r="F2314" s="22">
        <v>37</v>
      </c>
      <c r="G2314" s="22">
        <v>957.89700000000005</v>
      </c>
      <c r="H2314" s="22">
        <v>3</v>
      </c>
      <c r="I2314" s="22">
        <v>1</v>
      </c>
      <c r="J2314" s="23" t="s">
        <v>170</v>
      </c>
    </row>
    <row r="2315" spans="1:10" x14ac:dyDescent="0.25">
      <c r="A2315" t="str">
        <f t="shared" si="36"/>
        <v>2007_apr_37</v>
      </c>
      <c r="C2315" s="22">
        <v>14334</v>
      </c>
      <c r="D2315" s="22">
        <v>2007</v>
      </c>
      <c r="E2315" s="23" t="s">
        <v>149</v>
      </c>
      <c r="F2315" s="22">
        <v>37</v>
      </c>
      <c r="G2315" s="22">
        <v>957.89700000000005</v>
      </c>
      <c r="H2315" s="22">
        <v>4</v>
      </c>
      <c r="I2315" s="22">
        <v>1</v>
      </c>
      <c r="J2315" s="23" t="s">
        <v>170</v>
      </c>
    </row>
    <row r="2316" spans="1:10" x14ac:dyDescent="0.25">
      <c r="A2316" t="str">
        <f t="shared" si="36"/>
        <v>2007_mei_37</v>
      </c>
      <c r="C2316" s="22">
        <v>14335</v>
      </c>
      <c r="D2316" s="22">
        <v>2007</v>
      </c>
      <c r="E2316" s="23" t="s">
        <v>150</v>
      </c>
      <c r="F2316" s="22">
        <v>37</v>
      </c>
      <c r="G2316" s="22">
        <v>957.89700000000005</v>
      </c>
      <c r="H2316" s="22">
        <v>5</v>
      </c>
      <c r="I2316" s="22">
        <v>1</v>
      </c>
      <c r="J2316" s="23" t="s">
        <v>170</v>
      </c>
    </row>
    <row r="2317" spans="1:10" x14ac:dyDescent="0.25">
      <c r="A2317" t="str">
        <f t="shared" si="36"/>
        <v>2007_jun_37</v>
      </c>
      <c r="C2317" s="22">
        <v>14336</v>
      </c>
      <c r="D2317" s="22">
        <v>2007</v>
      </c>
      <c r="E2317" s="23" t="s">
        <v>151</v>
      </c>
      <c r="F2317" s="22">
        <v>37</v>
      </c>
      <c r="G2317" s="22">
        <v>957.89700000000005</v>
      </c>
      <c r="H2317" s="22">
        <v>6</v>
      </c>
      <c r="I2317" s="22">
        <v>1</v>
      </c>
      <c r="J2317" s="23" t="s">
        <v>170</v>
      </c>
    </row>
    <row r="2318" spans="1:10" x14ac:dyDescent="0.25">
      <c r="A2318" t="str">
        <f t="shared" si="36"/>
        <v>2007_jul_37</v>
      </c>
      <c r="C2318" s="22">
        <v>14337</v>
      </c>
      <c r="D2318" s="22">
        <v>2007</v>
      </c>
      <c r="E2318" s="23" t="s">
        <v>153</v>
      </c>
      <c r="F2318" s="22">
        <v>37</v>
      </c>
      <c r="G2318" s="22">
        <v>957.89700000000005</v>
      </c>
      <c r="H2318" s="22">
        <v>7</v>
      </c>
      <c r="I2318" s="22">
        <v>1</v>
      </c>
      <c r="J2318" s="23" t="s">
        <v>170</v>
      </c>
    </row>
    <row r="2319" spans="1:10" x14ac:dyDescent="0.25">
      <c r="A2319" t="str">
        <f t="shared" si="36"/>
        <v>2007_aug_37</v>
      </c>
      <c r="C2319" s="22">
        <v>14338</v>
      </c>
      <c r="D2319" s="22">
        <v>2007</v>
      </c>
      <c r="E2319" s="23" t="s">
        <v>154</v>
      </c>
      <c r="F2319" s="22">
        <v>37</v>
      </c>
      <c r="G2319" s="22">
        <v>957.89700000000005</v>
      </c>
      <c r="H2319" s="22">
        <v>8</v>
      </c>
      <c r="I2319" s="22">
        <v>1</v>
      </c>
      <c r="J2319" s="23" t="s">
        <v>170</v>
      </c>
    </row>
    <row r="2320" spans="1:10" x14ac:dyDescent="0.25">
      <c r="A2320" t="str">
        <f t="shared" si="36"/>
        <v>2007_sep_37</v>
      </c>
      <c r="C2320" s="22">
        <v>14339</v>
      </c>
      <c r="D2320" s="22">
        <v>2007</v>
      </c>
      <c r="E2320" s="23" t="s">
        <v>155</v>
      </c>
      <c r="F2320" s="22">
        <v>37</v>
      </c>
      <c r="G2320" s="22">
        <v>957.89700000000005</v>
      </c>
      <c r="H2320" s="22">
        <v>9</v>
      </c>
      <c r="I2320" s="22">
        <v>1</v>
      </c>
      <c r="J2320" s="23" t="s">
        <v>170</v>
      </c>
    </row>
    <row r="2321" spans="1:10" x14ac:dyDescent="0.25">
      <c r="A2321" t="str">
        <f t="shared" si="36"/>
        <v>2007_okt_37</v>
      </c>
      <c r="C2321" s="22">
        <v>14340</v>
      </c>
      <c r="D2321" s="22">
        <v>2007</v>
      </c>
      <c r="E2321" s="23" t="s">
        <v>156</v>
      </c>
      <c r="F2321" s="22">
        <v>37</v>
      </c>
      <c r="G2321" s="22">
        <v>957.89700000000005</v>
      </c>
      <c r="H2321" s="22">
        <v>10</v>
      </c>
      <c r="I2321" s="22">
        <v>1</v>
      </c>
      <c r="J2321" s="23" t="s">
        <v>170</v>
      </c>
    </row>
    <row r="2322" spans="1:10" x14ac:dyDescent="0.25">
      <c r="A2322" t="str">
        <f t="shared" si="36"/>
        <v>2007_nov_37</v>
      </c>
      <c r="C2322" s="22">
        <v>14341</v>
      </c>
      <c r="D2322" s="22">
        <v>2007</v>
      </c>
      <c r="E2322" s="23" t="s">
        <v>157</v>
      </c>
      <c r="F2322" s="22">
        <v>37</v>
      </c>
      <c r="G2322" s="22">
        <v>957.89700000000005</v>
      </c>
      <c r="H2322" s="22">
        <v>11</v>
      </c>
      <c r="I2322" s="22">
        <v>1</v>
      </c>
      <c r="J2322" s="23" t="s">
        <v>170</v>
      </c>
    </row>
    <row r="2323" spans="1:10" x14ac:dyDescent="0.25">
      <c r="A2323" t="str">
        <f t="shared" si="36"/>
        <v>2007_dec_37</v>
      </c>
      <c r="C2323" s="22">
        <v>14342</v>
      </c>
      <c r="D2323" s="22">
        <v>2007</v>
      </c>
      <c r="E2323" s="23" t="s">
        <v>158</v>
      </c>
      <c r="F2323" s="22">
        <v>37</v>
      </c>
      <c r="G2323" s="22">
        <v>957.89700000000005</v>
      </c>
      <c r="H2323" s="22">
        <v>12</v>
      </c>
      <c r="I2323" s="22">
        <v>1</v>
      </c>
      <c r="J2323" s="23" t="s">
        <v>170</v>
      </c>
    </row>
    <row r="2324" spans="1:10" x14ac:dyDescent="0.25">
      <c r="A2324" t="str">
        <f t="shared" si="36"/>
        <v>2007_jan_38</v>
      </c>
      <c r="C2324" s="22">
        <v>14343</v>
      </c>
      <c r="D2324" s="22">
        <v>2007</v>
      </c>
      <c r="E2324" s="23" t="s">
        <v>146</v>
      </c>
      <c r="F2324" s="22">
        <v>38</v>
      </c>
      <c r="G2324" s="22">
        <v>2594.3870000000002</v>
      </c>
      <c r="H2324" s="22">
        <v>1</v>
      </c>
      <c r="I2324" s="22">
        <v>1</v>
      </c>
      <c r="J2324" s="23" t="s">
        <v>170</v>
      </c>
    </row>
    <row r="2325" spans="1:10" x14ac:dyDescent="0.25">
      <c r="A2325" t="str">
        <f t="shared" si="36"/>
        <v>2007_feb_38</v>
      </c>
      <c r="C2325" s="22">
        <v>14344</v>
      </c>
      <c r="D2325" s="22">
        <v>2007</v>
      </c>
      <c r="E2325" s="23" t="s">
        <v>147</v>
      </c>
      <c r="F2325" s="22">
        <v>38</v>
      </c>
      <c r="G2325" s="22">
        <v>3034.0010000000002</v>
      </c>
      <c r="H2325" s="22">
        <v>2</v>
      </c>
      <c r="I2325" s="22">
        <v>1</v>
      </c>
      <c r="J2325" s="23" t="s">
        <v>170</v>
      </c>
    </row>
    <row r="2326" spans="1:10" x14ac:dyDescent="0.25">
      <c r="A2326" t="str">
        <f t="shared" si="36"/>
        <v>2007_mrt_38</v>
      </c>
      <c r="C2326" s="22">
        <v>14345</v>
      </c>
      <c r="D2326" s="22">
        <v>2007</v>
      </c>
      <c r="E2326" s="23" t="s">
        <v>148</v>
      </c>
      <c r="F2326" s="22">
        <v>38</v>
      </c>
      <c r="G2326" s="22">
        <v>3473.614</v>
      </c>
      <c r="H2326" s="22">
        <v>3</v>
      </c>
      <c r="I2326" s="22">
        <v>1</v>
      </c>
      <c r="J2326" s="23" t="s">
        <v>170</v>
      </c>
    </row>
    <row r="2327" spans="1:10" x14ac:dyDescent="0.25">
      <c r="A2327" t="str">
        <f t="shared" si="36"/>
        <v>2007_apr_38</v>
      </c>
      <c r="C2327" s="22">
        <v>14346</v>
      </c>
      <c r="D2327" s="22">
        <v>2007</v>
      </c>
      <c r="E2327" s="23" t="s">
        <v>149</v>
      </c>
      <c r="F2327" s="22">
        <v>38</v>
      </c>
      <c r="G2327" s="22">
        <v>3500.3470000000002</v>
      </c>
      <c r="H2327" s="22">
        <v>4</v>
      </c>
      <c r="I2327" s="22">
        <v>1</v>
      </c>
      <c r="J2327" s="23" t="s">
        <v>170</v>
      </c>
    </row>
    <row r="2328" spans="1:10" x14ac:dyDescent="0.25">
      <c r="A2328" t="str">
        <f t="shared" si="36"/>
        <v>2007_mei_38</v>
      </c>
      <c r="C2328" s="22">
        <v>14347</v>
      </c>
      <c r="D2328" s="22">
        <v>2007</v>
      </c>
      <c r="E2328" s="23" t="s">
        <v>150</v>
      </c>
      <c r="F2328" s="22">
        <v>38</v>
      </c>
      <c r="G2328" s="22">
        <v>3301.3330000000001</v>
      </c>
      <c r="H2328" s="22">
        <v>5</v>
      </c>
      <c r="I2328" s="22">
        <v>1</v>
      </c>
      <c r="J2328" s="23" t="s">
        <v>170</v>
      </c>
    </row>
    <row r="2329" spans="1:10" x14ac:dyDescent="0.25">
      <c r="A2329" t="str">
        <f t="shared" si="36"/>
        <v>2007_jun_38</v>
      </c>
      <c r="C2329" s="22">
        <v>14348</v>
      </c>
      <c r="D2329" s="22">
        <v>2007</v>
      </c>
      <c r="E2329" s="23" t="s">
        <v>151</v>
      </c>
      <c r="F2329" s="22">
        <v>38</v>
      </c>
      <c r="G2329" s="22">
        <v>3022.1190000000001</v>
      </c>
      <c r="H2329" s="22">
        <v>6</v>
      </c>
      <c r="I2329" s="22">
        <v>1</v>
      </c>
      <c r="J2329" s="23" t="s">
        <v>170</v>
      </c>
    </row>
    <row r="2330" spans="1:10" x14ac:dyDescent="0.25">
      <c r="A2330" t="str">
        <f t="shared" si="36"/>
        <v>2007_jul_38</v>
      </c>
      <c r="C2330" s="22">
        <v>14349</v>
      </c>
      <c r="D2330" s="22">
        <v>2007</v>
      </c>
      <c r="E2330" s="23" t="s">
        <v>153</v>
      </c>
      <c r="F2330" s="22">
        <v>38</v>
      </c>
      <c r="G2330" s="22">
        <v>2796.3719999999998</v>
      </c>
      <c r="H2330" s="22">
        <v>7</v>
      </c>
      <c r="I2330" s="22">
        <v>1</v>
      </c>
      <c r="J2330" s="23" t="s">
        <v>170</v>
      </c>
    </row>
    <row r="2331" spans="1:10" x14ac:dyDescent="0.25">
      <c r="A2331" t="str">
        <f t="shared" si="36"/>
        <v>2007_aug_38</v>
      </c>
      <c r="C2331" s="22">
        <v>14350</v>
      </c>
      <c r="D2331" s="22">
        <v>2007</v>
      </c>
      <c r="E2331" s="23" t="s">
        <v>154</v>
      </c>
      <c r="F2331" s="22">
        <v>38</v>
      </c>
      <c r="G2331" s="22">
        <v>2606.2689999999998</v>
      </c>
      <c r="H2331" s="22">
        <v>8</v>
      </c>
      <c r="I2331" s="22">
        <v>1</v>
      </c>
      <c r="J2331" s="23" t="s">
        <v>170</v>
      </c>
    </row>
    <row r="2332" spans="1:10" x14ac:dyDescent="0.25">
      <c r="A2332" t="str">
        <f t="shared" si="36"/>
        <v>2007_sep_38</v>
      </c>
      <c r="C2332" s="22">
        <v>14351</v>
      </c>
      <c r="D2332" s="22">
        <v>2007</v>
      </c>
      <c r="E2332" s="23" t="s">
        <v>155</v>
      </c>
      <c r="F2332" s="22">
        <v>38</v>
      </c>
      <c r="G2332" s="22">
        <v>2463.692</v>
      </c>
      <c r="H2332" s="22">
        <v>9</v>
      </c>
      <c r="I2332" s="22">
        <v>1</v>
      </c>
      <c r="J2332" s="23" t="s">
        <v>170</v>
      </c>
    </row>
    <row r="2333" spans="1:10" x14ac:dyDescent="0.25">
      <c r="A2333" t="str">
        <f t="shared" si="36"/>
        <v>2007_okt_38</v>
      </c>
      <c r="C2333" s="22">
        <v>14352</v>
      </c>
      <c r="D2333" s="22">
        <v>2007</v>
      </c>
      <c r="E2333" s="23" t="s">
        <v>156</v>
      </c>
      <c r="F2333" s="22">
        <v>38</v>
      </c>
      <c r="G2333" s="22">
        <v>2401.3139999999999</v>
      </c>
      <c r="H2333" s="22">
        <v>10</v>
      </c>
      <c r="I2333" s="22">
        <v>1</v>
      </c>
      <c r="J2333" s="23" t="s">
        <v>170</v>
      </c>
    </row>
    <row r="2334" spans="1:10" x14ac:dyDescent="0.25">
      <c r="A2334" t="str">
        <f t="shared" si="36"/>
        <v>2007_nov_38</v>
      </c>
      <c r="C2334" s="22">
        <v>14353</v>
      </c>
      <c r="D2334" s="22">
        <v>2007</v>
      </c>
      <c r="E2334" s="23" t="s">
        <v>157</v>
      </c>
      <c r="F2334" s="22">
        <v>38</v>
      </c>
      <c r="G2334" s="22">
        <v>2401.3139999999999</v>
      </c>
      <c r="H2334" s="22">
        <v>11</v>
      </c>
      <c r="I2334" s="22">
        <v>1</v>
      </c>
      <c r="J2334" s="23" t="s">
        <v>170</v>
      </c>
    </row>
    <row r="2335" spans="1:10" x14ac:dyDescent="0.25">
      <c r="A2335" t="str">
        <f t="shared" si="36"/>
        <v>2007_dec_38</v>
      </c>
      <c r="C2335" s="22">
        <v>14354</v>
      </c>
      <c r="D2335" s="22">
        <v>2007</v>
      </c>
      <c r="E2335" s="23" t="s">
        <v>158</v>
      </c>
      <c r="F2335" s="22">
        <v>38</v>
      </c>
      <c r="G2335" s="22">
        <v>2448.84</v>
      </c>
      <c r="H2335" s="22">
        <v>12</v>
      </c>
      <c r="I2335" s="22">
        <v>1</v>
      </c>
      <c r="J2335" s="23" t="s">
        <v>170</v>
      </c>
    </row>
    <row r="2336" spans="1:10" x14ac:dyDescent="0.25">
      <c r="A2336" t="str">
        <f t="shared" si="36"/>
        <v>2007_jan_39</v>
      </c>
      <c r="C2336" s="22">
        <v>14355</v>
      </c>
      <c r="D2336" s="22">
        <v>2007</v>
      </c>
      <c r="E2336" s="23" t="s">
        <v>146</v>
      </c>
      <c r="F2336" s="22">
        <v>39</v>
      </c>
      <c r="G2336" s="22">
        <v>28.6</v>
      </c>
      <c r="H2336" s="22">
        <v>1</v>
      </c>
      <c r="I2336" s="22">
        <v>1</v>
      </c>
      <c r="J2336" s="23" t="s">
        <v>170</v>
      </c>
    </row>
    <row r="2337" spans="1:10" x14ac:dyDescent="0.25">
      <c r="A2337" t="str">
        <f t="shared" si="36"/>
        <v>2007_feb_39</v>
      </c>
      <c r="C2337" s="22">
        <v>14356</v>
      </c>
      <c r="D2337" s="22">
        <v>2007</v>
      </c>
      <c r="E2337" s="23" t="s">
        <v>147</v>
      </c>
      <c r="F2337" s="22">
        <v>39</v>
      </c>
      <c r="G2337" s="22">
        <v>28.9</v>
      </c>
      <c r="H2337" s="22">
        <v>2</v>
      </c>
      <c r="I2337" s="22">
        <v>1</v>
      </c>
      <c r="J2337" s="23" t="s">
        <v>170</v>
      </c>
    </row>
    <row r="2338" spans="1:10" x14ac:dyDescent="0.25">
      <c r="A2338" t="str">
        <f t="shared" si="36"/>
        <v>2007_mrt_39</v>
      </c>
      <c r="C2338" s="22">
        <v>14357</v>
      </c>
      <c r="D2338" s="22">
        <v>2007</v>
      </c>
      <c r="E2338" s="23" t="s">
        <v>148</v>
      </c>
      <c r="F2338" s="22">
        <v>39</v>
      </c>
      <c r="G2338" s="22">
        <v>27.2</v>
      </c>
      <c r="H2338" s="22">
        <v>3</v>
      </c>
      <c r="I2338" s="22">
        <v>1</v>
      </c>
      <c r="J2338" s="23" t="s">
        <v>170</v>
      </c>
    </row>
    <row r="2339" spans="1:10" x14ac:dyDescent="0.25">
      <c r="A2339" t="str">
        <f t="shared" si="36"/>
        <v>2007_apr_39</v>
      </c>
      <c r="C2339" s="22">
        <v>14358</v>
      </c>
      <c r="D2339" s="22">
        <v>2007</v>
      </c>
      <c r="E2339" s="23" t="s">
        <v>149</v>
      </c>
      <c r="F2339" s="22">
        <v>39</v>
      </c>
      <c r="G2339" s="22">
        <v>27.6</v>
      </c>
      <c r="H2339" s="22">
        <v>4</v>
      </c>
      <c r="I2339" s="22">
        <v>1</v>
      </c>
      <c r="J2339" s="23" t="s">
        <v>170</v>
      </c>
    </row>
    <row r="2340" spans="1:10" x14ac:dyDescent="0.25">
      <c r="A2340" t="str">
        <f t="shared" si="36"/>
        <v>2007_mei_39</v>
      </c>
      <c r="C2340" s="22">
        <v>14359</v>
      </c>
      <c r="D2340" s="22">
        <v>2007</v>
      </c>
      <c r="E2340" s="23" t="s">
        <v>150</v>
      </c>
      <c r="F2340" s="22">
        <v>39</v>
      </c>
      <c r="G2340" s="22">
        <v>27.6</v>
      </c>
      <c r="H2340" s="22">
        <v>5</v>
      </c>
      <c r="I2340" s="22">
        <v>1</v>
      </c>
      <c r="J2340" s="23" t="s">
        <v>170</v>
      </c>
    </row>
    <row r="2341" spans="1:10" x14ac:dyDescent="0.25">
      <c r="A2341" t="str">
        <f t="shared" si="36"/>
        <v>2007_jun_39</v>
      </c>
      <c r="C2341" s="22">
        <v>14360</v>
      </c>
      <c r="D2341" s="22">
        <v>2007</v>
      </c>
      <c r="E2341" s="23" t="s">
        <v>151</v>
      </c>
      <c r="F2341" s="22">
        <v>39</v>
      </c>
      <c r="G2341" s="22">
        <v>28.6</v>
      </c>
      <c r="H2341" s="22">
        <v>6</v>
      </c>
      <c r="I2341" s="22">
        <v>1</v>
      </c>
      <c r="J2341" s="23" t="s">
        <v>170</v>
      </c>
    </row>
    <row r="2342" spans="1:10" x14ac:dyDescent="0.25">
      <c r="A2342" t="str">
        <f t="shared" si="36"/>
        <v>2007_jul_39</v>
      </c>
      <c r="C2342" s="22">
        <v>14361</v>
      </c>
      <c r="D2342" s="22">
        <v>2007</v>
      </c>
      <c r="E2342" s="23" t="s">
        <v>153</v>
      </c>
      <c r="F2342" s="22">
        <v>39</v>
      </c>
      <c r="G2342" s="22">
        <v>31.1</v>
      </c>
      <c r="H2342" s="22">
        <v>7</v>
      </c>
      <c r="I2342" s="22">
        <v>1</v>
      </c>
      <c r="J2342" s="23" t="s">
        <v>170</v>
      </c>
    </row>
    <row r="2343" spans="1:10" x14ac:dyDescent="0.25">
      <c r="A2343" t="str">
        <f t="shared" si="36"/>
        <v>2007_aug_39</v>
      </c>
      <c r="C2343" s="22">
        <v>14362</v>
      </c>
      <c r="D2343" s="22">
        <v>2007</v>
      </c>
      <c r="E2343" s="23" t="s">
        <v>154</v>
      </c>
      <c r="F2343" s="22">
        <v>39</v>
      </c>
      <c r="G2343" s="22">
        <v>38.549999999999997</v>
      </c>
      <c r="H2343" s="22">
        <v>8</v>
      </c>
      <c r="I2343" s="22">
        <v>1</v>
      </c>
      <c r="J2343" s="23" t="s">
        <v>170</v>
      </c>
    </row>
    <row r="2344" spans="1:10" x14ac:dyDescent="0.25">
      <c r="A2344" t="str">
        <f t="shared" si="36"/>
        <v>2007_sep_39</v>
      </c>
      <c r="C2344" s="22">
        <v>14363</v>
      </c>
      <c r="D2344" s="22">
        <v>2007</v>
      </c>
      <c r="E2344" s="23" t="s">
        <v>155</v>
      </c>
      <c r="F2344" s="22">
        <v>39</v>
      </c>
      <c r="G2344" s="22">
        <v>42.55</v>
      </c>
      <c r="H2344" s="22">
        <v>9</v>
      </c>
      <c r="I2344" s="22">
        <v>1</v>
      </c>
      <c r="J2344" s="23" t="s">
        <v>170</v>
      </c>
    </row>
    <row r="2345" spans="1:10" x14ac:dyDescent="0.25">
      <c r="A2345" t="str">
        <f t="shared" si="36"/>
        <v>2007_okt_39</v>
      </c>
      <c r="C2345" s="22">
        <v>14364</v>
      </c>
      <c r="D2345" s="22">
        <v>2007</v>
      </c>
      <c r="E2345" s="23" t="s">
        <v>156</v>
      </c>
      <c r="F2345" s="22">
        <v>39</v>
      </c>
      <c r="G2345" s="22">
        <v>45.5</v>
      </c>
      <c r="H2345" s="22">
        <v>10</v>
      </c>
      <c r="I2345" s="22">
        <v>1</v>
      </c>
      <c r="J2345" s="23" t="s">
        <v>170</v>
      </c>
    </row>
    <row r="2346" spans="1:10" x14ac:dyDescent="0.25">
      <c r="A2346" t="str">
        <f t="shared" si="36"/>
        <v>2007_nov_39</v>
      </c>
      <c r="C2346" s="22">
        <v>14365</v>
      </c>
      <c r="D2346" s="22">
        <v>2007</v>
      </c>
      <c r="E2346" s="23" t="s">
        <v>157</v>
      </c>
      <c r="F2346" s="22">
        <v>39</v>
      </c>
      <c r="G2346" s="22">
        <v>46.55</v>
      </c>
      <c r="H2346" s="22">
        <v>11</v>
      </c>
      <c r="I2346" s="22">
        <v>1</v>
      </c>
      <c r="J2346" s="23" t="s">
        <v>170</v>
      </c>
    </row>
    <row r="2347" spans="1:10" x14ac:dyDescent="0.25">
      <c r="A2347" t="str">
        <f t="shared" si="36"/>
        <v>2007_dec_39</v>
      </c>
      <c r="C2347" s="22">
        <v>14366</v>
      </c>
      <c r="D2347" s="22">
        <v>2007</v>
      </c>
      <c r="E2347" s="23" t="s">
        <v>158</v>
      </c>
      <c r="F2347" s="22">
        <v>39</v>
      </c>
      <c r="G2347" s="22">
        <v>43.8</v>
      </c>
      <c r="H2347" s="22">
        <v>12</v>
      </c>
      <c r="I2347" s="22">
        <v>1</v>
      </c>
      <c r="J2347" s="23" t="s">
        <v>170</v>
      </c>
    </row>
    <row r="2348" spans="1:10" x14ac:dyDescent="0.25">
      <c r="A2348" t="str">
        <f t="shared" si="36"/>
        <v>2007_jan_40</v>
      </c>
      <c r="C2348" s="22">
        <v>14367</v>
      </c>
      <c r="D2348" s="22">
        <v>2007</v>
      </c>
      <c r="E2348" s="23" t="s">
        <v>146</v>
      </c>
      <c r="F2348" s="22">
        <v>40</v>
      </c>
      <c r="G2348" s="22">
        <v>14.6</v>
      </c>
      <c r="H2348" s="22">
        <v>1</v>
      </c>
      <c r="I2348" s="22">
        <v>1</v>
      </c>
      <c r="J2348" s="23" t="s">
        <v>170</v>
      </c>
    </row>
    <row r="2349" spans="1:10" x14ac:dyDescent="0.25">
      <c r="A2349" t="str">
        <f t="shared" si="36"/>
        <v>2007_feb_40</v>
      </c>
      <c r="C2349" s="22">
        <v>14368</v>
      </c>
      <c r="D2349" s="22">
        <v>2007</v>
      </c>
      <c r="E2349" s="23" t="s">
        <v>147</v>
      </c>
      <c r="F2349" s="22">
        <v>40</v>
      </c>
      <c r="G2349" s="22">
        <v>15.05</v>
      </c>
      <c r="H2349" s="22">
        <v>2</v>
      </c>
      <c r="I2349" s="22">
        <v>1</v>
      </c>
      <c r="J2349" s="23" t="s">
        <v>170</v>
      </c>
    </row>
    <row r="2350" spans="1:10" x14ac:dyDescent="0.25">
      <c r="A2350" t="str">
        <f t="shared" si="36"/>
        <v>2007_mrt_40</v>
      </c>
      <c r="C2350" s="22">
        <v>14369</v>
      </c>
      <c r="D2350" s="22">
        <v>2007</v>
      </c>
      <c r="E2350" s="23" t="s">
        <v>148</v>
      </c>
      <c r="F2350" s="22">
        <v>40</v>
      </c>
      <c r="G2350" s="22">
        <v>15.35</v>
      </c>
      <c r="H2350" s="22">
        <v>3</v>
      </c>
      <c r="I2350" s="22">
        <v>1</v>
      </c>
      <c r="J2350" s="23" t="s">
        <v>170</v>
      </c>
    </row>
    <row r="2351" spans="1:10" x14ac:dyDescent="0.25">
      <c r="A2351" t="str">
        <f t="shared" si="36"/>
        <v>2007_apr_40</v>
      </c>
      <c r="C2351" s="22">
        <v>14370</v>
      </c>
      <c r="D2351" s="22">
        <v>2007</v>
      </c>
      <c r="E2351" s="23" t="s">
        <v>149</v>
      </c>
      <c r="F2351" s="22">
        <v>40</v>
      </c>
      <c r="G2351" s="22">
        <v>15.6</v>
      </c>
      <c r="H2351" s="22">
        <v>4</v>
      </c>
      <c r="I2351" s="22">
        <v>1</v>
      </c>
      <c r="J2351" s="23" t="s">
        <v>170</v>
      </c>
    </row>
    <row r="2352" spans="1:10" x14ac:dyDescent="0.25">
      <c r="A2352" t="str">
        <f t="shared" si="36"/>
        <v>2007_mei_40</v>
      </c>
      <c r="C2352" s="22">
        <v>14371</v>
      </c>
      <c r="D2352" s="22">
        <v>2007</v>
      </c>
      <c r="E2352" s="23" t="s">
        <v>150</v>
      </c>
      <c r="F2352" s="22">
        <v>40</v>
      </c>
      <c r="G2352" s="22">
        <v>16.05</v>
      </c>
      <c r="H2352" s="22">
        <v>5</v>
      </c>
      <c r="I2352" s="22">
        <v>1</v>
      </c>
      <c r="J2352" s="23" t="s">
        <v>170</v>
      </c>
    </row>
    <row r="2353" spans="1:10" x14ac:dyDescent="0.25">
      <c r="A2353" t="str">
        <f t="shared" si="36"/>
        <v>2007_jun_40</v>
      </c>
      <c r="C2353" s="22">
        <v>14372</v>
      </c>
      <c r="D2353" s="22">
        <v>2007</v>
      </c>
      <c r="E2353" s="23" t="s">
        <v>151</v>
      </c>
      <c r="F2353" s="22">
        <v>40</v>
      </c>
      <c r="G2353" s="22">
        <v>16.2</v>
      </c>
      <c r="H2353" s="22">
        <v>6</v>
      </c>
      <c r="I2353" s="22">
        <v>1</v>
      </c>
      <c r="J2353" s="23" t="s">
        <v>170</v>
      </c>
    </row>
    <row r="2354" spans="1:10" x14ac:dyDescent="0.25">
      <c r="A2354" t="str">
        <f t="shared" si="36"/>
        <v>2007_jul_40</v>
      </c>
      <c r="C2354" s="22">
        <v>14373</v>
      </c>
      <c r="D2354" s="22">
        <v>2007</v>
      </c>
      <c r="E2354" s="23" t="s">
        <v>153</v>
      </c>
      <c r="F2354" s="22">
        <v>40</v>
      </c>
      <c r="G2354" s="22">
        <v>16.399999999999999</v>
      </c>
      <c r="H2354" s="22">
        <v>7</v>
      </c>
      <c r="I2354" s="22">
        <v>1</v>
      </c>
      <c r="J2354" s="23" t="s">
        <v>170</v>
      </c>
    </row>
    <row r="2355" spans="1:10" x14ac:dyDescent="0.25">
      <c r="A2355" t="str">
        <f t="shared" si="36"/>
        <v>2007_aug_40</v>
      </c>
      <c r="C2355" s="22">
        <v>14374</v>
      </c>
      <c r="D2355" s="22">
        <v>2007</v>
      </c>
      <c r="E2355" s="23" t="s">
        <v>154</v>
      </c>
      <c r="F2355" s="22">
        <v>40</v>
      </c>
      <c r="G2355" s="22">
        <v>17.05</v>
      </c>
      <c r="H2355" s="22">
        <v>8</v>
      </c>
      <c r="I2355" s="22">
        <v>1</v>
      </c>
      <c r="J2355" s="23" t="s">
        <v>170</v>
      </c>
    </row>
    <row r="2356" spans="1:10" x14ac:dyDescent="0.25">
      <c r="A2356" t="str">
        <f t="shared" si="36"/>
        <v>2007_sep_40</v>
      </c>
      <c r="C2356" s="22">
        <v>14375</v>
      </c>
      <c r="D2356" s="22">
        <v>2007</v>
      </c>
      <c r="E2356" s="23" t="s">
        <v>155</v>
      </c>
      <c r="F2356" s="22">
        <v>40</v>
      </c>
      <c r="G2356" s="22">
        <v>18.25</v>
      </c>
      <c r="H2356" s="22">
        <v>9</v>
      </c>
      <c r="I2356" s="22">
        <v>1</v>
      </c>
      <c r="J2356" s="23" t="s">
        <v>170</v>
      </c>
    </row>
    <row r="2357" spans="1:10" x14ac:dyDescent="0.25">
      <c r="A2357" t="str">
        <f t="shared" si="36"/>
        <v>2007_okt_40</v>
      </c>
      <c r="C2357" s="22">
        <v>14376</v>
      </c>
      <c r="D2357" s="22">
        <v>2007</v>
      </c>
      <c r="E2357" s="23" t="s">
        <v>156</v>
      </c>
      <c r="F2357" s="22">
        <v>40</v>
      </c>
      <c r="G2357" s="22">
        <v>19.8</v>
      </c>
      <c r="H2357" s="22">
        <v>10</v>
      </c>
      <c r="I2357" s="22">
        <v>1</v>
      </c>
      <c r="J2357" s="23" t="s">
        <v>170</v>
      </c>
    </row>
    <row r="2358" spans="1:10" x14ac:dyDescent="0.25">
      <c r="A2358" t="str">
        <f t="shared" si="36"/>
        <v>2007_nov_40</v>
      </c>
      <c r="C2358" s="22">
        <v>14377</v>
      </c>
      <c r="D2358" s="22">
        <v>2007</v>
      </c>
      <c r="E2358" s="23" t="s">
        <v>157</v>
      </c>
      <c r="F2358" s="22">
        <v>40</v>
      </c>
      <c r="G2358" s="22">
        <v>20.6</v>
      </c>
      <c r="H2358" s="22">
        <v>11</v>
      </c>
      <c r="I2358" s="22">
        <v>1</v>
      </c>
      <c r="J2358" s="23" t="s">
        <v>170</v>
      </c>
    </row>
    <row r="2359" spans="1:10" x14ac:dyDescent="0.25">
      <c r="A2359" t="str">
        <f t="shared" si="36"/>
        <v>2007_dec_40</v>
      </c>
      <c r="C2359" s="22">
        <v>14378</v>
      </c>
      <c r="D2359" s="22">
        <v>2007</v>
      </c>
      <c r="E2359" s="23" t="s">
        <v>158</v>
      </c>
      <c r="F2359" s="22">
        <v>40</v>
      </c>
      <c r="G2359" s="22">
        <v>21.1</v>
      </c>
      <c r="H2359" s="22">
        <v>12</v>
      </c>
      <c r="I2359" s="22">
        <v>1</v>
      </c>
      <c r="J2359" s="23" t="s">
        <v>170</v>
      </c>
    </row>
    <row r="2360" spans="1:10" x14ac:dyDescent="0.25">
      <c r="A2360" t="str">
        <f t="shared" si="36"/>
        <v>2007_jan_41</v>
      </c>
      <c r="C2360" s="22">
        <v>14379</v>
      </c>
      <c r="D2360" s="22">
        <v>2007</v>
      </c>
      <c r="E2360" s="23" t="s">
        <v>146</v>
      </c>
      <c r="F2360" s="22">
        <v>41</v>
      </c>
      <c r="G2360" s="22">
        <v>102</v>
      </c>
      <c r="H2360" s="22">
        <v>1</v>
      </c>
      <c r="I2360" s="22">
        <v>1</v>
      </c>
      <c r="J2360" s="23" t="s">
        <v>170</v>
      </c>
    </row>
    <row r="2361" spans="1:10" x14ac:dyDescent="0.25">
      <c r="A2361" t="str">
        <f t="shared" si="36"/>
        <v>2007_feb_41</v>
      </c>
      <c r="C2361" s="22">
        <v>14380</v>
      </c>
      <c r="D2361" s="22">
        <v>2007</v>
      </c>
      <c r="E2361" s="23" t="s">
        <v>147</v>
      </c>
      <c r="F2361" s="22">
        <v>41</v>
      </c>
      <c r="G2361" s="22">
        <v>128</v>
      </c>
      <c r="H2361" s="22">
        <v>2</v>
      </c>
      <c r="I2361" s="22">
        <v>1</v>
      </c>
      <c r="J2361" s="23" t="s">
        <v>170</v>
      </c>
    </row>
    <row r="2362" spans="1:10" x14ac:dyDescent="0.25">
      <c r="A2362" t="str">
        <f t="shared" si="36"/>
        <v>2007_mrt_41</v>
      </c>
      <c r="C2362" s="22">
        <v>14381</v>
      </c>
      <c r="D2362" s="22">
        <v>2007</v>
      </c>
      <c r="E2362" s="23" t="s">
        <v>148</v>
      </c>
      <c r="F2362" s="22">
        <v>41</v>
      </c>
      <c r="G2362" s="22">
        <v>121</v>
      </c>
      <c r="H2362" s="22">
        <v>3</v>
      </c>
      <c r="I2362" s="22">
        <v>1</v>
      </c>
      <c r="J2362" s="23" t="s">
        <v>170</v>
      </c>
    </row>
    <row r="2363" spans="1:10" x14ac:dyDescent="0.25">
      <c r="A2363" t="str">
        <f t="shared" si="36"/>
        <v>2007_apr_41</v>
      </c>
      <c r="C2363" s="22">
        <v>14382</v>
      </c>
      <c r="D2363" s="22">
        <v>2007</v>
      </c>
      <c r="E2363" s="23" t="s">
        <v>149</v>
      </c>
      <c r="F2363" s="22">
        <v>41</v>
      </c>
      <c r="G2363" s="22">
        <v>104.5</v>
      </c>
      <c r="H2363" s="22">
        <v>4</v>
      </c>
      <c r="I2363" s="22">
        <v>1</v>
      </c>
      <c r="J2363" s="23" t="s">
        <v>170</v>
      </c>
    </row>
    <row r="2364" spans="1:10" x14ac:dyDescent="0.25">
      <c r="A2364" t="str">
        <f t="shared" si="36"/>
        <v>2007_mei_41</v>
      </c>
      <c r="C2364" s="22">
        <v>14383</v>
      </c>
      <c r="D2364" s="22">
        <v>2007</v>
      </c>
      <c r="E2364" s="23" t="s">
        <v>150</v>
      </c>
      <c r="F2364" s="22">
        <v>41</v>
      </c>
      <c r="G2364" s="22">
        <v>111.5</v>
      </c>
      <c r="H2364" s="22">
        <v>5</v>
      </c>
      <c r="I2364" s="22">
        <v>1</v>
      </c>
      <c r="J2364" s="23" t="s">
        <v>170</v>
      </c>
    </row>
    <row r="2365" spans="1:10" x14ac:dyDescent="0.25">
      <c r="A2365" t="str">
        <f t="shared" si="36"/>
        <v>2007_jun_41</v>
      </c>
      <c r="C2365" s="22">
        <v>14384</v>
      </c>
      <c r="D2365" s="22">
        <v>2007</v>
      </c>
      <c r="E2365" s="23" t="s">
        <v>151</v>
      </c>
      <c r="F2365" s="22">
        <v>41</v>
      </c>
      <c r="G2365" s="22">
        <v>102</v>
      </c>
      <c r="H2365" s="22">
        <v>6</v>
      </c>
      <c r="I2365" s="22">
        <v>1</v>
      </c>
      <c r="J2365" s="23" t="s">
        <v>170</v>
      </c>
    </row>
    <row r="2366" spans="1:10" x14ac:dyDescent="0.25">
      <c r="A2366" t="str">
        <f t="shared" si="36"/>
        <v>2007_jul_41</v>
      </c>
      <c r="C2366" s="22">
        <v>14385</v>
      </c>
      <c r="D2366" s="22">
        <v>2007</v>
      </c>
      <c r="E2366" s="23" t="s">
        <v>153</v>
      </c>
      <c r="F2366" s="22">
        <v>41</v>
      </c>
      <c r="G2366" s="22">
        <v>95</v>
      </c>
      <c r="H2366" s="22">
        <v>7</v>
      </c>
      <c r="I2366" s="22">
        <v>1</v>
      </c>
      <c r="J2366" s="23" t="s">
        <v>170</v>
      </c>
    </row>
    <row r="2367" spans="1:10" x14ac:dyDescent="0.25">
      <c r="A2367" t="str">
        <f t="shared" si="36"/>
        <v>2007_aug_41</v>
      </c>
      <c r="C2367" s="22">
        <v>14386</v>
      </c>
      <c r="D2367" s="22">
        <v>2007</v>
      </c>
      <c r="E2367" s="23" t="s">
        <v>154</v>
      </c>
      <c r="F2367" s="22">
        <v>41</v>
      </c>
      <c r="G2367" s="22">
        <v>102</v>
      </c>
      <c r="H2367" s="22">
        <v>8</v>
      </c>
      <c r="I2367" s="22">
        <v>1</v>
      </c>
      <c r="J2367" s="23" t="s">
        <v>170</v>
      </c>
    </row>
    <row r="2368" spans="1:10" x14ac:dyDescent="0.25">
      <c r="A2368" t="str">
        <f t="shared" si="36"/>
        <v>2007_sep_41</v>
      </c>
      <c r="C2368" s="22">
        <v>14387</v>
      </c>
      <c r="D2368" s="22">
        <v>2007</v>
      </c>
      <c r="E2368" s="23" t="s">
        <v>155</v>
      </c>
      <c r="F2368" s="22">
        <v>41</v>
      </c>
      <c r="G2368" s="22">
        <v>92.5</v>
      </c>
      <c r="H2368" s="22">
        <v>9</v>
      </c>
      <c r="I2368" s="22">
        <v>1</v>
      </c>
      <c r="J2368" s="23" t="s">
        <v>170</v>
      </c>
    </row>
    <row r="2369" spans="1:10" x14ac:dyDescent="0.25">
      <c r="A2369" t="str">
        <f t="shared" si="36"/>
        <v>2007_okt_41</v>
      </c>
      <c r="C2369" s="22">
        <v>14388</v>
      </c>
      <c r="D2369" s="22">
        <v>2007</v>
      </c>
      <c r="E2369" s="23" t="s">
        <v>156</v>
      </c>
      <c r="F2369" s="22">
        <v>41</v>
      </c>
      <c r="G2369" s="22">
        <v>97.5</v>
      </c>
      <c r="H2369" s="22">
        <v>10</v>
      </c>
      <c r="I2369" s="22">
        <v>1</v>
      </c>
      <c r="J2369" s="23" t="s">
        <v>170</v>
      </c>
    </row>
    <row r="2370" spans="1:10" x14ac:dyDescent="0.25">
      <c r="A2370" t="str">
        <f t="shared" si="36"/>
        <v>2007_nov_41</v>
      </c>
      <c r="C2370" s="22">
        <v>14389</v>
      </c>
      <c r="D2370" s="22">
        <v>2007</v>
      </c>
      <c r="E2370" s="23" t="s">
        <v>157</v>
      </c>
      <c r="F2370" s="22">
        <v>41</v>
      </c>
      <c r="G2370" s="22">
        <v>102</v>
      </c>
      <c r="H2370" s="22">
        <v>11</v>
      </c>
      <c r="I2370" s="22">
        <v>1</v>
      </c>
      <c r="J2370" s="23" t="s">
        <v>170</v>
      </c>
    </row>
    <row r="2371" spans="1:10" x14ac:dyDescent="0.25">
      <c r="A2371" t="str">
        <f t="shared" si="36"/>
        <v>2007_dec_41</v>
      </c>
      <c r="C2371" s="22">
        <v>14390</v>
      </c>
      <c r="D2371" s="22">
        <v>2007</v>
      </c>
      <c r="E2371" s="23" t="s">
        <v>158</v>
      </c>
      <c r="F2371" s="22">
        <v>41</v>
      </c>
      <c r="G2371" s="22">
        <v>90</v>
      </c>
      <c r="H2371" s="22">
        <v>12</v>
      </c>
      <c r="I2371" s="22">
        <v>1</v>
      </c>
      <c r="J2371" s="23" t="s">
        <v>170</v>
      </c>
    </row>
    <row r="2372" spans="1:10" x14ac:dyDescent="0.25">
      <c r="A2372" t="str">
        <f t="shared" si="36"/>
        <v>2007_jan_42</v>
      </c>
      <c r="C2372" s="22">
        <v>14391</v>
      </c>
      <c r="D2372" s="22">
        <v>2007</v>
      </c>
      <c r="E2372" s="23" t="s">
        <v>146</v>
      </c>
      <c r="F2372" s="22">
        <v>42</v>
      </c>
      <c r="G2372" s="22">
        <v>1.85</v>
      </c>
      <c r="H2372" s="22">
        <v>1</v>
      </c>
      <c r="I2372" s="22">
        <v>1</v>
      </c>
      <c r="J2372" s="23" t="s">
        <v>170</v>
      </c>
    </row>
    <row r="2373" spans="1:10" x14ac:dyDescent="0.25">
      <c r="A2373" t="str">
        <f t="shared" ref="A2373:A2436" si="37">D2373&amp;A$2&amp;E2373&amp;A$2&amp;F2373</f>
        <v>2007_feb_42</v>
      </c>
      <c r="C2373" s="22">
        <v>14392</v>
      </c>
      <c r="D2373" s="22">
        <v>2007</v>
      </c>
      <c r="E2373" s="23" t="s">
        <v>147</v>
      </c>
      <c r="F2373" s="22">
        <v>42</v>
      </c>
      <c r="G2373" s="22">
        <v>1.9</v>
      </c>
      <c r="H2373" s="22">
        <v>2</v>
      </c>
      <c r="I2373" s="22">
        <v>1</v>
      </c>
      <c r="J2373" s="23" t="s">
        <v>170</v>
      </c>
    </row>
    <row r="2374" spans="1:10" x14ac:dyDescent="0.25">
      <c r="A2374" t="str">
        <f t="shared" si="37"/>
        <v>2007_mrt_42</v>
      </c>
      <c r="C2374" s="22">
        <v>14393</v>
      </c>
      <c r="D2374" s="22">
        <v>2007</v>
      </c>
      <c r="E2374" s="23" t="s">
        <v>148</v>
      </c>
      <c r="F2374" s="22">
        <v>42</v>
      </c>
      <c r="G2374" s="22">
        <v>2</v>
      </c>
      <c r="H2374" s="22">
        <v>3</v>
      </c>
      <c r="I2374" s="22">
        <v>1</v>
      </c>
      <c r="J2374" s="23" t="s">
        <v>170</v>
      </c>
    </row>
    <row r="2375" spans="1:10" x14ac:dyDescent="0.25">
      <c r="A2375" t="str">
        <f t="shared" si="37"/>
        <v>2007_apr_42</v>
      </c>
      <c r="C2375" s="22">
        <v>14394</v>
      </c>
      <c r="D2375" s="22">
        <v>2007</v>
      </c>
      <c r="E2375" s="23" t="s">
        <v>149</v>
      </c>
      <c r="F2375" s="22">
        <v>42</v>
      </c>
      <c r="G2375" s="22">
        <v>1.95</v>
      </c>
      <c r="H2375" s="22">
        <v>4</v>
      </c>
      <c r="I2375" s="22">
        <v>1</v>
      </c>
      <c r="J2375" s="23" t="s">
        <v>170</v>
      </c>
    </row>
    <row r="2376" spans="1:10" x14ac:dyDescent="0.25">
      <c r="A2376" t="str">
        <f t="shared" si="37"/>
        <v>2007_mei_42</v>
      </c>
      <c r="C2376" s="22">
        <v>14395</v>
      </c>
      <c r="D2376" s="22">
        <v>2007</v>
      </c>
      <c r="E2376" s="23" t="s">
        <v>150</v>
      </c>
      <c r="F2376" s="22">
        <v>42</v>
      </c>
      <c r="G2376" s="22">
        <v>2</v>
      </c>
      <c r="H2376" s="22">
        <v>5</v>
      </c>
      <c r="I2376" s="22">
        <v>1</v>
      </c>
      <c r="J2376" s="23" t="s">
        <v>170</v>
      </c>
    </row>
    <row r="2377" spans="1:10" x14ac:dyDescent="0.25">
      <c r="A2377" t="str">
        <f t="shared" si="37"/>
        <v>2007_jun_42</v>
      </c>
      <c r="C2377" s="22">
        <v>14396</v>
      </c>
      <c r="D2377" s="22">
        <v>2007</v>
      </c>
      <c r="E2377" s="23" t="s">
        <v>151</v>
      </c>
      <c r="F2377" s="22">
        <v>42</v>
      </c>
      <c r="G2377" s="22">
        <v>2.0499999999999998</v>
      </c>
      <c r="H2377" s="22">
        <v>6</v>
      </c>
      <c r="I2377" s="22">
        <v>1</v>
      </c>
      <c r="J2377" s="23" t="s">
        <v>170</v>
      </c>
    </row>
    <row r="2378" spans="1:10" x14ac:dyDescent="0.25">
      <c r="A2378" t="str">
        <f t="shared" si="37"/>
        <v>2007_jul_42</v>
      </c>
      <c r="C2378" s="22">
        <v>14397</v>
      </c>
      <c r="D2378" s="22">
        <v>2007</v>
      </c>
      <c r="E2378" s="23" t="s">
        <v>153</v>
      </c>
      <c r="F2378" s="22">
        <v>42</v>
      </c>
      <c r="G2378" s="22">
        <v>1.85</v>
      </c>
      <c r="H2378" s="22">
        <v>7</v>
      </c>
      <c r="I2378" s="22">
        <v>1</v>
      </c>
      <c r="J2378" s="23" t="s">
        <v>170</v>
      </c>
    </row>
    <row r="2379" spans="1:10" x14ac:dyDescent="0.25">
      <c r="A2379" t="str">
        <f t="shared" si="37"/>
        <v>2007_aug_42</v>
      </c>
      <c r="C2379" s="22">
        <v>14398</v>
      </c>
      <c r="D2379" s="22">
        <v>2007</v>
      </c>
      <c r="E2379" s="23" t="s">
        <v>154</v>
      </c>
      <c r="F2379" s="22">
        <v>42</v>
      </c>
      <c r="G2379" s="22">
        <v>2</v>
      </c>
      <c r="H2379" s="22">
        <v>8</v>
      </c>
      <c r="I2379" s="22">
        <v>1</v>
      </c>
      <c r="J2379" s="23" t="s">
        <v>170</v>
      </c>
    </row>
    <row r="2380" spans="1:10" x14ac:dyDescent="0.25">
      <c r="A2380" t="str">
        <f t="shared" si="37"/>
        <v>2007_sep_42</v>
      </c>
      <c r="C2380" s="22">
        <v>14399</v>
      </c>
      <c r="D2380" s="22">
        <v>2007</v>
      </c>
      <c r="E2380" s="23" t="s">
        <v>155</v>
      </c>
      <c r="F2380" s="22">
        <v>42</v>
      </c>
      <c r="G2380" s="22">
        <v>2.0499999999999998</v>
      </c>
      <c r="H2380" s="22">
        <v>9</v>
      </c>
      <c r="I2380" s="22">
        <v>1</v>
      </c>
      <c r="J2380" s="23" t="s">
        <v>170</v>
      </c>
    </row>
    <row r="2381" spans="1:10" x14ac:dyDescent="0.25">
      <c r="A2381" t="str">
        <f t="shared" si="37"/>
        <v>2007_okt_42</v>
      </c>
      <c r="C2381" s="22">
        <v>14400</v>
      </c>
      <c r="D2381" s="22">
        <v>2007</v>
      </c>
      <c r="E2381" s="23" t="s">
        <v>156</v>
      </c>
      <c r="F2381" s="22">
        <v>42</v>
      </c>
      <c r="G2381" s="22">
        <v>1.95</v>
      </c>
      <c r="H2381" s="22">
        <v>10</v>
      </c>
      <c r="I2381" s="22">
        <v>1</v>
      </c>
      <c r="J2381" s="23" t="s">
        <v>170</v>
      </c>
    </row>
    <row r="2382" spans="1:10" x14ac:dyDescent="0.25">
      <c r="A2382" t="str">
        <f t="shared" si="37"/>
        <v>2007_nov_42</v>
      </c>
      <c r="C2382" s="22">
        <v>14401</v>
      </c>
      <c r="D2382" s="22">
        <v>2007</v>
      </c>
      <c r="E2382" s="23" t="s">
        <v>157</v>
      </c>
      <c r="F2382" s="22">
        <v>42</v>
      </c>
      <c r="G2382" s="22">
        <v>1.85</v>
      </c>
      <c r="H2382" s="22">
        <v>11</v>
      </c>
      <c r="I2382" s="22">
        <v>1</v>
      </c>
      <c r="J2382" s="23" t="s">
        <v>170</v>
      </c>
    </row>
    <row r="2383" spans="1:10" x14ac:dyDescent="0.25">
      <c r="A2383" t="str">
        <f t="shared" si="37"/>
        <v>2007_dec_42</v>
      </c>
      <c r="C2383" s="22">
        <v>14402</v>
      </c>
      <c r="D2383" s="22">
        <v>2007</v>
      </c>
      <c r="E2383" s="23" t="s">
        <v>158</v>
      </c>
      <c r="F2383" s="22">
        <v>42</v>
      </c>
      <c r="G2383" s="22">
        <v>1.85</v>
      </c>
      <c r="H2383" s="22">
        <v>12</v>
      </c>
      <c r="I2383" s="22">
        <v>1</v>
      </c>
      <c r="J2383" s="23" t="s">
        <v>170</v>
      </c>
    </row>
    <row r="2384" spans="1:10" x14ac:dyDescent="0.25">
      <c r="A2384" t="str">
        <f t="shared" si="37"/>
        <v>2007_jan_43</v>
      </c>
      <c r="C2384" s="22">
        <v>14403</v>
      </c>
      <c r="D2384" s="22">
        <v>2007</v>
      </c>
      <c r="E2384" s="23" t="s">
        <v>146</v>
      </c>
      <c r="F2384" s="22">
        <v>43</v>
      </c>
      <c r="G2384" s="22">
        <v>12456.707</v>
      </c>
      <c r="H2384" s="22">
        <v>1</v>
      </c>
      <c r="I2384" s="22">
        <v>1</v>
      </c>
      <c r="J2384" s="23" t="s">
        <v>170</v>
      </c>
    </row>
    <row r="2385" spans="1:10" x14ac:dyDescent="0.25">
      <c r="A2385" t="str">
        <f t="shared" si="37"/>
        <v>2007_feb_43</v>
      </c>
      <c r="C2385" s="22">
        <v>14404</v>
      </c>
      <c r="D2385" s="22">
        <v>2007</v>
      </c>
      <c r="E2385" s="23" t="s">
        <v>147</v>
      </c>
      <c r="F2385" s="22">
        <v>43</v>
      </c>
      <c r="G2385" s="22">
        <v>10555.77</v>
      </c>
      <c r="H2385" s="22">
        <v>2</v>
      </c>
      <c r="I2385" s="22">
        <v>1</v>
      </c>
      <c r="J2385" s="23" t="s">
        <v>170</v>
      </c>
    </row>
    <row r="2386" spans="1:10" x14ac:dyDescent="0.25">
      <c r="A2386" t="str">
        <f t="shared" si="37"/>
        <v>2007_mrt_43</v>
      </c>
      <c r="C2386" s="22">
        <v>14405</v>
      </c>
      <c r="D2386" s="22">
        <v>2007</v>
      </c>
      <c r="E2386" s="23" t="s">
        <v>148</v>
      </c>
      <c r="F2386" s="22">
        <v>43</v>
      </c>
      <c r="G2386" s="22">
        <v>10243.495999999999</v>
      </c>
      <c r="H2386" s="22">
        <v>3</v>
      </c>
      <c r="I2386" s="22">
        <v>1</v>
      </c>
      <c r="J2386" s="23" t="s">
        <v>170</v>
      </c>
    </row>
    <row r="2387" spans="1:10" x14ac:dyDescent="0.25">
      <c r="A2387" t="str">
        <f t="shared" si="37"/>
        <v>2007_apr_43</v>
      </c>
      <c r="C2387" s="22">
        <v>14406</v>
      </c>
      <c r="D2387" s="22">
        <v>2007</v>
      </c>
      <c r="E2387" s="23" t="s">
        <v>149</v>
      </c>
      <c r="F2387" s="22">
        <v>43</v>
      </c>
      <c r="G2387" s="22">
        <v>9990.8389999999999</v>
      </c>
      <c r="H2387" s="22">
        <v>4</v>
      </c>
      <c r="I2387" s="22">
        <v>1</v>
      </c>
      <c r="J2387" s="23" t="s">
        <v>170</v>
      </c>
    </row>
    <row r="2388" spans="1:10" x14ac:dyDescent="0.25">
      <c r="A2388" t="str">
        <f t="shared" si="37"/>
        <v>2007_mei_43</v>
      </c>
      <c r="C2388" s="22">
        <v>14407</v>
      </c>
      <c r="D2388" s="22">
        <v>2007</v>
      </c>
      <c r="E2388" s="23" t="s">
        <v>150</v>
      </c>
      <c r="F2388" s="22">
        <v>43</v>
      </c>
      <c r="G2388" s="22">
        <v>10575.49</v>
      </c>
      <c r="H2388" s="22">
        <v>5</v>
      </c>
      <c r="I2388" s="22">
        <v>1</v>
      </c>
      <c r="J2388" s="23" t="s">
        <v>170</v>
      </c>
    </row>
    <row r="2389" spans="1:10" x14ac:dyDescent="0.25">
      <c r="A2389" t="str">
        <f t="shared" si="37"/>
        <v>2007_jun_43</v>
      </c>
      <c r="C2389" s="22">
        <v>14408</v>
      </c>
      <c r="D2389" s="22">
        <v>2007</v>
      </c>
      <c r="E2389" s="23" t="s">
        <v>151</v>
      </c>
      <c r="F2389" s="22">
        <v>43</v>
      </c>
      <c r="G2389" s="22">
        <v>10630.13</v>
      </c>
      <c r="H2389" s="22">
        <v>6</v>
      </c>
      <c r="I2389" s="22">
        <v>1</v>
      </c>
      <c r="J2389" s="23" t="s">
        <v>170</v>
      </c>
    </row>
    <row r="2390" spans="1:10" x14ac:dyDescent="0.25">
      <c r="A2390" t="str">
        <f t="shared" si="37"/>
        <v>2007_jul_43</v>
      </c>
      <c r="C2390" s="22">
        <v>14409</v>
      </c>
      <c r="D2390" s="22">
        <v>2007</v>
      </c>
      <c r="E2390" s="23" t="s">
        <v>153</v>
      </c>
      <c r="F2390" s="22">
        <v>43</v>
      </c>
      <c r="G2390" s="22">
        <v>12045.366</v>
      </c>
      <c r="H2390" s="22">
        <v>7</v>
      </c>
      <c r="I2390" s="22">
        <v>1</v>
      </c>
      <c r="J2390" s="23" t="s">
        <v>170</v>
      </c>
    </row>
    <row r="2391" spans="1:10" x14ac:dyDescent="0.25">
      <c r="A2391" t="str">
        <f t="shared" si="37"/>
        <v>2007_aug_43</v>
      </c>
      <c r="C2391" s="22">
        <v>14410</v>
      </c>
      <c r="D2391" s="22">
        <v>2007</v>
      </c>
      <c r="E2391" s="23" t="s">
        <v>154</v>
      </c>
      <c r="F2391" s="22">
        <v>43</v>
      </c>
      <c r="G2391" s="22">
        <v>16299.832</v>
      </c>
      <c r="H2391" s="22">
        <v>8</v>
      </c>
      <c r="I2391" s="22">
        <v>1</v>
      </c>
      <c r="J2391" s="23" t="s">
        <v>170</v>
      </c>
    </row>
    <row r="2392" spans="1:10" x14ac:dyDescent="0.25">
      <c r="A2392" t="str">
        <f t="shared" si="37"/>
        <v>2007_sep_43</v>
      </c>
      <c r="C2392" s="22">
        <v>14411</v>
      </c>
      <c r="D2392" s="22">
        <v>2007</v>
      </c>
      <c r="E2392" s="23" t="s">
        <v>155</v>
      </c>
      <c r="F2392" s="22">
        <v>43</v>
      </c>
      <c r="G2392" s="22">
        <v>17618.990000000002</v>
      </c>
      <c r="H2392" s="22">
        <v>9</v>
      </c>
      <c r="I2392" s="22">
        <v>1</v>
      </c>
      <c r="J2392" s="23" t="s">
        <v>170</v>
      </c>
    </row>
    <row r="2393" spans="1:10" x14ac:dyDescent="0.25">
      <c r="A2393" t="str">
        <f t="shared" si="37"/>
        <v>2007_okt_43</v>
      </c>
      <c r="C2393" s="22">
        <v>14412</v>
      </c>
      <c r="D2393" s="22">
        <v>2007</v>
      </c>
      <c r="E2393" s="23" t="s">
        <v>156</v>
      </c>
      <c r="F2393" s="22">
        <v>43</v>
      </c>
      <c r="G2393" s="22">
        <v>20338.767</v>
      </c>
      <c r="H2393" s="22">
        <v>10</v>
      </c>
      <c r="I2393" s="22">
        <v>1</v>
      </c>
      <c r="J2393" s="23" t="s">
        <v>170</v>
      </c>
    </row>
    <row r="2394" spans="1:10" x14ac:dyDescent="0.25">
      <c r="A2394" t="str">
        <f t="shared" si="37"/>
        <v>2007_nov_43</v>
      </c>
      <c r="C2394" s="22">
        <v>14413</v>
      </c>
      <c r="D2394" s="22">
        <v>2007</v>
      </c>
      <c r="E2394" s="23" t="s">
        <v>157</v>
      </c>
      <c r="F2394" s="22">
        <v>43</v>
      </c>
      <c r="G2394" s="22">
        <v>20217.592000000001</v>
      </c>
      <c r="H2394" s="22">
        <v>11</v>
      </c>
      <c r="I2394" s="22">
        <v>1</v>
      </c>
      <c r="J2394" s="23" t="s">
        <v>170</v>
      </c>
    </row>
    <row r="2395" spans="1:10" x14ac:dyDescent="0.25">
      <c r="A2395" t="str">
        <f t="shared" si="37"/>
        <v>2007_dec_43</v>
      </c>
      <c r="C2395" s="22">
        <v>14414</v>
      </c>
      <c r="D2395" s="22">
        <v>2007</v>
      </c>
      <c r="E2395" s="23" t="s">
        <v>158</v>
      </c>
      <c r="F2395" s="22">
        <v>43</v>
      </c>
      <c r="G2395" s="22">
        <v>19610.383000000002</v>
      </c>
      <c r="H2395" s="22">
        <v>12</v>
      </c>
      <c r="I2395" s="22">
        <v>1</v>
      </c>
      <c r="J2395" s="23" t="s">
        <v>170</v>
      </c>
    </row>
    <row r="2396" spans="1:10" x14ac:dyDescent="0.25">
      <c r="A2396" t="str">
        <f t="shared" si="37"/>
        <v>2008_jan_35</v>
      </c>
      <c r="C2396" s="22">
        <v>14415</v>
      </c>
      <c r="D2396" s="22">
        <v>2008</v>
      </c>
      <c r="E2396" s="23" t="s">
        <v>146</v>
      </c>
      <c r="F2396" s="22">
        <v>35</v>
      </c>
      <c r="G2396" s="22">
        <v>25455.258999999998</v>
      </c>
      <c r="H2396" s="22">
        <v>1</v>
      </c>
      <c r="I2396" s="22">
        <v>1</v>
      </c>
      <c r="J2396" s="23" t="s">
        <v>170</v>
      </c>
    </row>
    <row r="2397" spans="1:10" x14ac:dyDescent="0.25">
      <c r="A2397" t="str">
        <f t="shared" si="37"/>
        <v>2008_feb_35</v>
      </c>
      <c r="C2397" s="22">
        <v>14416</v>
      </c>
      <c r="D2397" s="22">
        <v>2008</v>
      </c>
      <c r="E2397" s="23" t="s">
        <v>147</v>
      </c>
      <c r="F2397" s="22">
        <v>35</v>
      </c>
      <c r="G2397" s="22">
        <v>24103.758999999998</v>
      </c>
      <c r="H2397" s="22">
        <v>2</v>
      </c>
      <c r="I2397" s="22">
        <v>1</v>
      </c>
      <c r="J2397" s="23" t="s">
        <v>170</v>
      </c>
    </row>
    <row r="2398" spans="1:10" x14ac:dyDescent="0.25">
      <c r="A2398" t="str">
        <f t="shared" si="37"/>
        <v>2008_mrt_35</v>
      </c>
      <c r="C2398" s="22">
        <v>14417</v>
      </c>
      <c r="D2398" s="22">
        <v>2008</v>
      </c>
      <c r="E2398" s="23" t="s">
        <v>148</v>
      </c>
      <c r="F2398" s="22">
        <v>35</v>
      </c>
      <c r="G2398" s="22">
        <v>23631.706999999999</v>
      </c>
      <c r="H2398" s="22">
        <v>3</v>
      </c>
      <c r="I2398" s="22">
        <v>1</v>
      </c>
      <c r="J2398" s="23" t="s">
        <v>170</v>
      </c>
    </row>
    <row r="2399" spans="1:10" x14ac:dyDescent="0.25">
      <c r="A2399" t="str">
        <f t="shared" si="37"/>
        <v>2008_apr_35</v>
      </c>
      <c r="C2399" s="22">
        <v>14418</v>
      </c>
      <c r="D2399" s="22">
        <v>2008</v>
      </c>
      <c r="E2399" s="23" t="s">
        <v>149</v>
      </c>
      <c r="F2399" s="22">
        <v>35</v>
      </c>
      <c r="G2399" s="22">
        <v>22305.528999999999</v>
      </c>
      <c r="H2399" s="22">
        <v>4</v>
      </c>
      <c r="I2399" s="22">
        <v>1</v>
      </c>
      <c r="J2399" s="23" t="s">
        <v>170</v>
      </c>
    </row>
    <row r="2400" spans="1:10" x14ac:dyDescent="0.25">
      <c r="A2400" t="str">
        <f t="shared" si="37"/>
        <v>2008_mei_35</v>
      </c>
      <c r="C2400" s="22">
        <v>14419</v>
      </c>
      <c r="D2400" s="22">
        <v>2008</v>
      </c>
      <c r="E2400" s="23" t="s">
        <v>150</v>
      </c>
      <c r="F2400" s="22">
        <v>35</v>
      </c>
      <c r="G2400" s="22">
        <v>22709.107</v>
      </c>
      <c r="H2400" s="22">
        <v>5</v>
      </c>
      <c r="I2400" s="22">
        <v>1</v>
      </c>
      <c r="J2400" s="23" t="s">
        <v>170</v>
      </c>
    </row>
    <row r="2401" spans="1:10" x14ac:dyDescent="0.25">
      <c r="A2401" t="str">
        <f t="shared" si="37"/>
        <v>2008_jun_35</v>
      </c>
      <c r="C2401" s="22">
        <v>14420</v>
      </c>
      <c r="D2401" s="22">
        <v>2008</v>
      </c>
      <c r="E2401" s="23" t="s">
        <v>151</v>
      </c>
      <c r="F2401" s="22">
        <v>35</v>
      </c>
      <c r="G2401" s="22">
        <v>20661.102999999999</v>
      </c>
      <c r="H2401" s="22">
        <v>6</v>
      </c>
      <c r="I2401" s="22">
        <v>1</v>
      </c>
      <c r="J2401" s="23" t="s">
        <v>170</v>
      </c>
    </row>
    <row r="2402" spans="1:10" x14ac:dyDescent="0.25">
      <c r="A2402" t="str">
        <f t="shared" si="37"/>
        <v>2008_jul_35</v>
      </c>
      <c r="C2402" s="22">
        <v>14421</v>
      </c>
      <c r="D2402" s="22">
        <v>2008</v>
      </c>
      <c r="E2402" s="23" t="s">
        <v>153</v>
      </c>
      <c r="F2402" s="22">
        <v>35</v>
      </c>
      <c r="G2402" s="22">
        <v>20533.440999999999</v>
      </c>
      <c r="H2402" s="22">
        <v>7</v>
      </c>
      <c r="I2402" s="22">
        <v>1</v>
      </c>
      <c r="J2402" s="23" t="s">
        <v>170</v>
      </c>
    </row>
    <row r="2403" spans="1:10" x14ac:dyDescent="0.25">
      <c r="A2403" t="str">
        <f t="shared" si="37"/>
        <v>2008_aug_35</v>
      </c>
      <c r="C2403" s="22">
        <v>14422</v>
      </c>
      <c r="D2403" s="22">
        <v>2008</v>
      </c>
      <c r="E2403" s="23" t="s">
        <v>154</v>
      </c>
      <c r="F2403" s="22">
        <v>35</v>
      </c>
      <c r="G2403" s="22">
        <v>22909.073</v>
      </c>
      <c r="H2403" s="22">
        <v>8</v>
      </c>
      <c r="I2403" s="22">
        <v>1</v>
      </c>
      <c r="J2403" s="23" t="s">
        <v>170</v>
      </c>
    </row>
    <row r="2404" spans="1:10" x14ac:dyDescent="0.25">
      <c r="A2404" t="str">
        <f t="shared" si="37"/>
        <v>2008_sep_35</v>
      </c>
      <c r="C2404" s="22">
        <v>14423</v>
      </c>
      <c r="D2404" s="22">
        <v>2008</v>
      </c>
      <c r="E2404" s="23" t="s">
        <v>155</v>
      </c>
      <c r="F2404" s="22">
        <v>35</v>
      </c>
      <c r="G2404" s="22">
        <v>22327.280999999999</v>
      </c>
      <c r="H2404" s="22">
        <v>9</v>
      </c>
      <c r="I2404" s="22">
        <v>1</v>
      </c>
      <c r="J2404" s="23" t="s">
        <v>170</v>
      </c>
    </row>
    <row r="2405" spans="1:10" x14ac:dyDescent="0.25">
      <c r="A2405" t="str">
        <f t="shared" si="37"/>
        <v>2008_okt_35</v>
      </c>
      <c r="C2405" s="22">
        <v>14424</v>
      </c>
      <c r="D2405" s="22">
        <v>2008</v>
      </c>
      <c r="E2405" s="23" t="s">
        <v>156</v>
      </c>
      <c r="F2405" s="22">
        <v>35</v>
      </c>
      <c r="G2405" s="22">
        <v>22835.832999999999</v>
      </c>
      <c r="H2405" s="22">
        <v>10</v>
      </c>
      <c r="I2405" s="22">
        <v>1</v>
      </c>
      <c r="J2405" s="23" t="s">
        <v>170</v>
      </c>
    </row>
    <row r="2406" spans="1:10" x14ac:dyDescent="0.25">
      <c r="A2406" t="str">
        <f t="shared" si="37"/>
        <v>2008_nov_35</v>
      </c>
      <c r="C2406" s="22">
        <v>14425</v>
      </c>
      <c r="D2406" s="22">
        <v>2008</v>
      </c>
      <c r="E2406" s="23" t="s">
        <v>157</v>
      </c>
      <c r="F2406" s="22">
        <v>35</v>
      </c>
      <c r="G2406" s="22">
        <v>21688.953000000001</v>
      </c>
      <c r="H2406" s="22">
        <v>11</v>
      </c>
      <c r="I2406" s="22">
        <v>1</v>
      </c>
      <c r="J2406" s="23" t="s">
        <v>170</v>
      </c>
    </row>
    <row r="2407" spans="1:10" x14ac:dyDescent="0.25">
      <c r="A2407" t="str">
        <f t="shared" si="37"/>
        <v>2008_dec_35</v>
      </c>
      <c r="C2407" s="22">
        <v>14426</v>
      </c>
      <c r="D2407" s="22">
        <v>2008</v>
      </c>
      <c r="E2407" s="23" t="s">
        <v>158</v>
      </c>
      <c r="F2407" s="22">
        <v>35</v>
      </c>
      <c r="G2407" s="22">
        <v>21285.52</v>
      </c>
      <c r="H2407" s="22">
        <v>12</v>
      </c>
      <c r="I2407" s="22">
        <v>1</v>
      </c>
      <c r="J2407" s="23" t="s">
        <v>170</v>
      </c>
    </row>
    <row r="2408" spans="1:10" x14ac:dyDescent="0.25">
      <c r="A2408" t="str">
        <f t="shared" si="37"/>
        <v>2008_jan_36</v>
      </c>
      <c r="C2408" s="22">
        <v>14427</v>
      </c>
      <c r="D2408" s="22">
        <v>2008</v>
      </c>
      <c r="E2408" s="23" t="s">
        <v>146</v>
      </c>
      <c r="F2408" s="22">
        <v>36</v>
      </c>
      <c r="G2408" s="22">
        <v>4064.86</v>
      </c>
      <c r="H2408" s="22">
        <v>1</v>
      </c>
      <c r="I2408" s="22">
        <v>1</v>
      </c>
      <c r="J2408" s="23" t="s">
        <v>170</v>
      </c>
    </row>
    <row r="2409" spans="1:10" x14ac:dyDescent="0.25">
      <c r="A2409" t="str">
        <f t="shared" si="37"/>
        <v>2008_feb_36</v>
      </c>
      <c r="C2409" s="22">
        <v>14428</v>
      </c>
      <c r="D2409" s="22">
        <v>2008</v>
      </c>
      <c r="E2409" s="23" t="s">
        <v>147</v>
      </c>
      <c r="F2409" s="22">
        <v>36</v>
      </c>
      <c r="G2409" s="22">
        <v>4103.299</v>
      </c>
      <c r="H2409" s="22">
        <v>2</v>
      </c>
      <c r="I2409" s="22">
        <v>1</v>
      </c>
      <c r="J2409" s="23" t="s">
        <v>170</v>
      </c>
    </row>
    <row r="2410" spans="1:10" x14ac:dyDescent="0.25">
      <c r="A2410" t="str">
        <f t="shared" si="37"/>
        <v>2008_mrt_36</v>
      </c>
      <c r="C2410" s="22">
        <v>14429</v>
      </c>
      <c r="D2410" s="22">
        <v>2008</v>
      </c>
      <c r="E2410" s="23" t="s">
        <v>148</v>
      </c>
      <c r="F2410" s="22">
        <v>36</v>
      </c>
      <c r="G2410" s="22">
        <v>4691.8869999999997</v>
      </c>
      <c r="H2410" s="22">
        <v>3</v>
      </c>
      <c r="I2410" s="22">
        <v>1</v>
      </c>
      <c r="J2410" s="23" t="s">
        <v>170</v>
      </c>
    </row>
    <row r="2411" spans="1:10" x14ac:dyDescent="0.25">
      <c r="A2411" t="str">
        <f t="shared" si="37"/>
        <v>2008_apr_36</v>
      </c>
      <c r="C2411" s="22">
        <v>14430</v>
      </c>
      <c r="D2411" s="22">
        <v>2008</v>
      </c>
      <c r="E2411" s="23" t="s">
        <v>149</v>
      </c>
      <c r="F2411" s="22">
        <v>36</v>
      </c>
      <c r="G2411" s="22">
        <v>4756.7520000000004</v>
      </c>
      <c r="H2411" s="22">
        <v>4</v>
      </c>
      <c r="I2411" s="22">
        <v>1</v>
      </c>
      <c r="J2411" s="23" t="s">
        <v>170</v>
      </c>
    </row>
    <row r="2412" spans="1:10" x14ac:dyDescent="0.25">
      <c r="A2412" t="str">
        <f t="shared" si="37"/>
        <v>2008_mei_36</v>
      </c>
      <c r="C2412" s="22">
        <v>14431</v>
      </c>
      <c r="D2412" s="22">
        <v>2008</v>
      </c>
      <c r="E2412" s="23" t="s">
        <v>150</v>
      </c>
      <c r="F2412" s="22">
        <v>36</v>
      </c>
      <c r="G2412" s="22">
        <v>4778.3729999999996</v>
      </c>
      <c r="H2412" s="22">
        <v>5</v>
      </c>
      <c r="I2412" s="22">
        <v>1</v>
      </c>
      <c r="J2412" s="23" t="s">
        <v>170</v>
      </c>
    </row>
    <row r="2413" spans="1:10" x14ac:dyDescent="0.25">
      <c r="A2413" t="str">
        <f t="shared" si="37"/>
        <v>2008_jun_36</v>
      </c>
      <c r="C2413" s="22">
        <v>14432</v>
      </c>
      <c r="D2413" s="22">
        <v>2008</v>
      </c>
      <c r="E2413" s="23" t="s">
        <v>151</v>
      </c>
      <c r="F2413" s="22">
        <v>36</v>
      </c>
      <c r="G2413" s="22">
        <v>4247.4430000000002</v>
      </c>
      <c r="H2413" s="22">
        <v>6</v>
      </c>
      <c r="I2413" s="22">
        <v>1</v>
      </c>
      <c r="J2413" s="23" t="s">
        <v>170</v>
      </c>
    </row>
    <row r="2414" spans="1:10" x14ac:dyDescent="0.25">
      <c r="A2414" t="str">
        <f t="shared" si="37"/>
        <v>2008_jul_36</v>
      </c>
      <c r="C2414" s="22">
        <v>14433</v>
      </c>
      <c r="D2414" s="22">
        <v>2008</v>
      </c>
      <c r="E2414" s="23" t="s">
        <v>153</v>
      </c>
      <c r="F2414" s="22">
        <v>36</v>
      </c>
      <c r="G2414" s="22">
        <v>4237.8329999999996</v>
      </c>
      <c r="H2414" s="22">
        <v>7</v>
      </c>
      <c r="I2414" s="22">
        <v>1</v>
      </c>
      <c r="J2414" s="23" t="s">
        <v>170</v>
      </c>
    </row>
    <row r="2415" spans="1:10" x14ac:dyDescent="0.25">
      <c r="A2415" t="str">
        <f t="shared" si="37"/>
        <v>2008_aug_36</v>
      </c>
      <c r="C2415" s="22">
        <v>14434</v>
      </c>
      <c r="D2415" s="22">
        <v>2008</v>
      </c>
      <c r="E2415" s="23" t="s">
        <v>154</v>
      </c>
      <c r="F2415" s="22">
        <v>36</v>
      </c>
      <c r="G2415" s="22">
        <v>4209.0039999999999</v>
      </c>
      <c r="H2415" s="22">
        <v>8</v>
      </c>
      <c r="I2415" s="22">
        <v>1</v>
      </c>
      <c r="J2415" s="23" t="s">
        <v>170</v>
      </c>
    </row>
    <row r="2416" spans="1:10" x14ac:dyDescent="0.25">
      <c r="A2416" t="str">
        <f t="shared" si="37"/>
        <v>2008_sep_36</v>
      </c>
      <c r="C2416" s="22">
        <v>14435</v>
      </c>
      <c r="D2416" s="22">
        <v>2008</v>
      </c>
      <c r="E2416" s="23" t="s">
        <v>155</v>
      </c>
      <c r="F2416" s="22">
        <v>36</v>
      </c>
      <c r="G2416" s="22">
        <v>4103.299</v>
      </c>
      <c r="H2416" s="22">
        <v>9</v>
      </c>
      <c r="I2416" s="22">
        <v>1</v>
      </c>
      <c r="J2416" s="23" t="s">
        <v>170</v>
      </c>
    </row>
    <row r="2417" spans="1:10" x14ac:dyDescent="0.25">
      <c r="A2417" t="str">
        <f t="shared" si="37"/>
        <v>2008_okt_36</v>
      </c>
      <c r="C2417" s="22">
        <v>14436</v>
      </c>
      <c r="D2417" s="22">
        <v>2008</v>
      </c>
      <c r="E2417" s="23" t="s">
        <v>156</v>
      </c>
      <c r="F2417" s="22">
        <v>36</v>
      </c>
      <c r="G2417" s="22">
        <v>3949.5450000000001</v>
      </c>
      <c r="H2417" s="22">
        <v>10</v>
      </c>
      <c r="I2417" s="22">
        <v>1</v>
      </c>
      <c r="J2417" s="23" t="s">
        <v>170</v>
      </c>
    </row>
    <row r="2418" spans="1:10" x14ac:dyDescent="0.25">
      <c r="A2418" t="str">
        <f t="shared" si="37"/>
        <v>2008_nov_36</v>
      </c>
      <c r="C2418" s="22">
        <v>14437</v>
      </c>
      <c r="D2418" s="22">
        <v>2008</v>
      </c>
      <c r="E2418" s="23" t="s">
        <v>157</v>
      </c>
      <c r="F2418" s="22">
        <v>36</v>
      </c>
      <c r="G2418" s="22">
        <v>3718.915</v>
      </c>
      <c r="H2418" s="22">
        <v>11</v>
      </c>
      <c r="I2418" s="22">
        <v>1</v>
      </c>
      <c r="J2418" s="23" t="s">
        <v>170</v>
      </c>
    </row>
    <row r="2419" spans="1:10" x14ac:dyDescent="0.25">
      <c r="A2419" t="str">
        <f t="shared" si="37"/>
        <v>2008_dec_36</v>
      </c>
      <c r="C2419" s="22">
        <v>14438</v>
      </c>
      <c r="D2419" s="22">
        <v>2008</v>
      </c>
      <c r="E2419" s="23" t="s">
        <v>158</v>
      </c>
      <c r="F2419" s="22">
        <v>36</v>
      </c>
      <c r="G2419" s="22">
        <v>4010.806</v>
      </c>
      <c r="H2419" s="22">
        <v>12</v>
      </c>
      <c r="I2419" s="22">
        <v>1</v>
      </c>
      <c r="J2419" s="23" t="s">
        <v>170</v>
      </c>
    </row>
    <row r="2420" spans="1:10" x14ac:dyDescent="0.25">
      <c r="A2420" t="str">
        <f t="shared" si="37"/>
        <v>2008_jan_37</v>
      </c>
      <c r="C2420" s="22">
        <v>14439</v>
      </c>
      <c r="D2420" s="22">
        <v>2008</v>
      </c>
      <c r="E2420" s="23" t="s">
        <v>146</v>
      </c>
      <c r="F2420" s="22">
        <v>37</v>
      </c>
      <c r="G2420" s="22">
        <v>1282.451</v>
      </c>
      <c r="H2420" s="22">
        <v>1</v>
      </c>
      <c r="I2420" s="22">
        <v>1</v>
      </c>
      <c r="J2420" s="23" t="s">
        <v>170</v>
      </c>
    </row>
    <row r="2421" spans="1:10" x14ac:dyDescent="0.25">
      <c r="A2421" t="str">
        <f t="shared" si="37"/>
        <v>2008_feb_37</v>
      </c>
      <c r="C2421" s="22">
        <v>14440</v>
      </c>
      <c r="D2421" s="22">
        <v>2008</v>
      </c>
      <c r="E2421" s="23" t="s">
        <v>147</v>
      </c>
      <c r="F2421" s="22">
        <v>37</v>
      </c>
      <c r="G2421" s="22">
        <v>1282.451</v>
      </c>
      <c r="H2421" s="22">
        <v>2</v>
      </c>
      <c r="I2421" s="22">
        <v>1</v>
      </c>
      <c r="J2421" s="23" t="s">
        <v>170</v>
      </c>
    </row>
    <row r="2422" spans="1:10" x14ac:dyDescent="0.25">
      <c r="A2422" t="str">
        <f t="shared" si="37"/>
        <v>2008_mrt_37</v>
      </c>
      <c r="C2422" s="22">
        <v>14441</v>
      </c>
      <c r="D2422" s="22">
        <v>2008</v>
      </c>
      <c r="E2422" s="23" t="s">
        <v>148</v>
      </c>
      <c r="F2422" s="22">
        <v>37</v>
      </c>
      <c r="G2422" s="22">
        <v>1282.451</v>
      </c>
      <c r="H2422" s="22">
        <v>3</v>
      </c>
      <c r="I2422" s="22">
        <v>1</v>
      </c>
      <c r="J2422" s="23" t="s">
        <v>170</v>
      </c>
    </row>
    <row r="2423" spans="1:10" x14ac:dyDescent="0.25">
      <c r="A2423" t="str">
        <f t="shared" si="37"/>
        <v>2008_apr_37</v>
      </c>
      <c r="C2423" s="22">
        <v>14442</v>
      </c>
      <c r="D2423" s="22">
        <v>2008</v>
      </c>
      <c r="E2423" s="23" t="s">
        <v>149</v>
      </c>
      <c r="F2423" s="22">
        <v>37</v>
      </c>
      <c r="G2423" s="22">
        <v>1282.451</v>
      </c>
      <c r="H2423" s="22">
        <v>4</v>
      </c>
      <c r="I2423" s="22">
        <v>1</v>
      </c>
      <c r="J2423" s="23" t="s">
        <v>170</v>
      </c>
    </row>
    <row r="2424" spans="1:10" x14ac:dyDescent="0.25">
      <c r="A2424" t="str">
        <f t="shared" si="37"/>
        <v>2008_mei_37</v>
      </c>
      <c r="C2424" s="22">
        <v>14443</v>
      </c>
      <c r="D2424" s="22">
        <v>2008</v>
      </c>
      <c r="E2424" s="23" t="s">
        <v>150</v>
      </c>
      <c r="F2424" s="22">
        <v>37</v>
      </c>
      <c r="G2424" s="22">
        <v>1282.451</v>
      </c>
      <c r="H2424" s="22">
        <v>5</v>
      </c>
      <c r="I2424" s="22">
        <v>1</v>
      </c>
      <c r="J2424" s="23" t="s">
        <v>170</v>
      </c>
    </row>
    <row r="2425" spans="1:10" x14ac:dyDescent="0.25">
      <c r="A2425" t="str">
        <f t="shared" si="37"/>
        <v>2008_jun_37</v>
      </c>
      <c r="C2425" s="22">
        <v>14444</v>
      </c>
      <c r="D2425" s="22">
        <v>2008</v>
      </c>
      <c r="E2425" s="23" t="s">
        <v>151</v>
      </c>
      <c r="F2425" s="22">
        <v>37</v>
      </c>
      <c r="G2425" s="22">
        <v>1282.451</v>
      </c>
      <c r="H2425" s="22">
        <v>6</v>
      </c>
      <c r="I2425" s="22">
        <v>1</v>
      </c>
      <c r="J2425" s="23" t="s">
        <v>170</v>
      </c>
    </row>
    <row r="2426" spans="1:10" x14ac:dyDescent="0.25">
      <c r="A2426" t="str">
        <f t="shared" si="37"/>
        <v>2008_jul_37</v>
      </c>
      <c r="C2426" s="22">
        <v>14445</v>
      </c>
      <c r="D2426" s="22">
        <v>2008</v>
      </c>
      <c r="E2426" s="23" t="s">
        <v>153</v>
      </c>
      <c r="F2426" s="22">
        <v>37</v>
      </c>
      <c r="G2426" s="22">
        <v>1282.451</v>
      </c>
      <c r="H2426" s="22">
        <v>7</v>
      </c>
      <c r="I2426" s="22">
        <v>1</v>
      </c>
      <c r="J2426" s="23" t="s">
        <v>170</v>
      </c>
    </row>
    <row r="2427" spans="1:10" x14ac:dyDescent="0.25">
      <c r="A2427" t="str">
        <f t="shared" si="37"/>
        <v>2008_aug_37</v>
      </c>
      <c r="C2427" s="22">
        <v>14446</v>
      </c>
      <c r="D2427" s="22">
        <v>2008</v>
      </c>
      <c r="E2427" s="23" t="s">
        <v>154</v>
      </c>
      <c r="F2427" s="22">
        <v>37</v>
      </c>
      <c r="G2427" s="22">
        <v>1282.451</v>
      </c>
      <c r="H2427" s="22">
        <v>8</v>
      </c>
      <c r="I2427" s="22">
        <v>1</v>
      </c>
      <c r="J2427" s="23" t="s">
        <v>170</v>
      </c>
    </row>
    <row r="2428" spans="1:10" x14ac:dyDescent="0.25">
      <c r="A2428" t="str">
        <f t="shared" si="37"/>
        <v>2008_sep_37</v>
      </c>
      <c r="C2428" s="22">
        <v>14447</v>
      </c>
      <c r="D2428" s="22">
        <v>2008</v>
      </c>
      <c r="E2428" s="23" t="s">
        <v>155</v>
      </c>
      <c r="F2428" s="22">
        <v>37</v>
      </c>
      <c r="G2428" s="22">
        <v>1282.451</v>
      </c>
      <c r="H2428" s="22">
        <v>9</v>
      </c>
      <c r="I2428" s="22">
        <v>1</v>
      </c>
      <c r="J2428" s="23" t="s">
        <v>170</v>
      </c>
    </row>
    <row r="2429" spans="1:10" x14ac:dyDescent="0.25">
      <c r="A2429" t="str">
        <f t="shared" si="37"/>
        <v>2008_okt_37</v>
      </c>
      <c r="C2429" s="22">
        <v>14448</v>
      </c>
      <c r="D2429" s="22">
        <v>2008</v>
      </c>
      <c r="E2429" s="23" t="s">
        <v>156</v>
      </c>
      <c r="F2429" s="22">
        <v>37</v>
      </c>
      <c r="G2429" s="22">
        <v>1282.451</v>
      </c>
      <c r="H2429" s="22">
        <v>10</v>
      </c>
      <c r="I2429" s="22">
        <v>1</v>
      </c>
      <c r="J2429" s="23" t="s">
        <v>170</v>
      </c>
    </row>
    <row r="2430" spans="1:10" x14ac:dyDescent="0.25">
      <c r="A2430" t="str">
        <f t="shared" si="37"/>
        <v>2008_nov_37</v>
      </c>
      <c r="C2430" s="22">
        <v>14449</v>
      </c>
      <c r="D2430" s="22">
        <v>2008</v>
      </c>
      <c r="E2430" s="23" t="s">
        <v>157</v>
      </c>
      <c r="F2430" s="22">
        <v>37</v>
      </c>
      <c r="G2430" s="22">
        <v>1282.451</v>
      </c>
      <c r="H2430" s="22">
        <v>11</v>
      </c>
      <c r="I2430" s="22">
        <v>1</v>
      </c>
      <c r="J2430" s="23" t="s">
        <v>170</v>
      </c>
    </row>
    <row r="2431" spans="1:10" x14ac:dyDescent="0.25">
      <c r="A2431" t="str">
        <f t="shared" si="37"/>
        <v>2008_dec_37</v>
      </c>
      <c r="C2431" s="22">
        <v>14450</v>
      </c>
      <c r="D2431" s="22">
        <v>2008</v>
      </c>
      <c r="E2431" s="23" t="s">
        <v>158</v>
      </c>
      <c r="F2431" s="22">
        <v>37</v>
      </c>
      <c r="G2431" s="22">
        <v>1282.451</v>
      </c>
      <c r="H2431" s="22">
        <v>12</v>
      </c>
      <c r="I2431" s="22">
        <v>1</v>
      </c>
      <c r="J2431" s="23" t="s">
        <v>170</v>
      </c>
    </row>
    <row r="2432" spans="1:10" x14ac:dyDescent="0.25">
      <c r="A2432" t="str">
        <f t="shared" si="37"/>
        <v>2008_jan_38</v>
      </c>
      <c r="C2432" s="22">
        <v>14451</v>
      </c>
      <c r="D2432" s="22">
        <v>2008</v>
      </c>
      <c r="E2432" s="23" t="s">
        <v>146</v>
      </c>
      <c r="F2432" s="22">
        <v>38</v>
      </c>
      <c r="G2432" s="22">
        <v>2904.2289999999998</v>
      </c>
      <c r="H2432" s="22">
        <v>1</v>
      </c>
      <c r="I2432" s="22">
        <v>1</v>
      </c>
      <c r="J2432" s="23" t="s">
        <v>170</v>
      </c>
    </row>
    <row r="2433" spans="1:10" x14ac:dyDescent="0.25">
      <c r="A2433" t="str">
        <f t="shared" si="37"/>
        <v>2008_feb_38</v>
      </c>
      <c r="C2433" s="22">
        <v>14452</v>
      </c>
      <c r="D2433" s="22">
        <v>2008</v>
      </c>
      <c r="E2433" s="23" t="s">
        <v>147</v>
      </c>
      <c r="F2433" s="22">
        <v>38</v>
      </c>
      <c r="G2433" s="22">
        <v>3488.991</v>
      </c>
      <c r="H2433" s="22">
        <v>2</v>
      </c>
      <c r="I2433" s="22">
        <v>1</v>
      </c>
      <c r="J2433" s="23" t="s">
        <v>170</v>
      </c>
    </row>
    <row r="2434" spans="1:10" x14ac:dyDescent="0.25">
      <c r="A2434" t="str">
        <f t="shared" si="37"/>
        <v>2008_mrt_38</v>
      </c>
      <c r="C2434" s="22">
        <v>14453</v>
      </c>
      <c r="D2434" s="22">
        <v>2008</v>
      </c>
      <c r="E2434" s="23" t="s">
        <v>148</v>
      </c>
      <c r="F2434" s="22">
        <v>38</v>
      </c>
      <c r="G2434" s="22">
        <v>4073.7530000000002</v>
      </c>
      <c r="H2434" s="22">
        <v>3</v>
      </c>
      <c r="I2434" s="22">
        <v>1</v>
      </c>
      <c r="J2434" s="23" t="s">
        <v>170</v>
      </c>
    </row>
    <row r="2435" spans="1:10" x14ac:dyDescent="0.25">
      <c r="A2435" t="str">
        <f t="shared" si="37"/>
        <v>2008_apr_38</v>
      </c>
      <c r="C2435" s="22">
        <v>14454</v>
      </c>
      <c r="D2435" s="22">
        <v>2008</v>
      </c>
      <c r="E2435" s="23" t="s">
        <v>149</v>
      </c>
      <c r="F2435" s="22">
        <v>38</v>
      </c>
      <c r="G2435" s="22">
        <v>4109.3119999999999</v>
      </c>
      <c r="H2435" s="22">
        <v>4</v>
      </c>
      <c r="I2435" s="22">
        <v>1</v>
      </c>
      <c r="J2435" s="23" t="s">
        <v>170</v>
      </c>
    </row>
    <row r="2436" spans="1:10" x14ac:dyDescent="0.25">
      <c r="A2436" t="str">
        <f t="shared" si="37"/>
        <v>2008_mei_38</v>
      </c>
      <c r="C2436" s="22">
        <v>14455</v>
      </c>
      <c r="D2436" s="22">
        <v>2008</v>
      </c>
      <c r="E2436" s="23" t="s">
        <v>150</v>
      </c>
      <c r="F2436" s="22">
        <v>38</v>
      </c>
      <c r="G2436" s="22">
        <v>3844.5889999999999</v>
      </c>
      <c r="H2436" s="22">
        <v>5</v>
      </c>
      <c r="I2436" s="22">
        <v>1</v>
      </c>
      <c r="J2436" s="23" t="s">
        <v>170</v>
      </c>
    </row>
    <row r="2437" spans="1:10" x14ac:dyDescent="0.25">
      <c r="A2437" t="str">
        <f t="shared" ref="A2437:A2500" si="38">D2437&amp;A$2&amp;E2437&amp;A$2&amp;F2437</f>
        <v>2008_jun_38</v>
      </c>
      <c r="C2437" s="22">
        <v>14456</v>
      </c>
      <c r="D2437" s="22">
        <v>2008</v>
      </c>
      <c r="E2437" s="23" t="s">
        <v>151</v>
      </c>
      <c r="F2437" s="22">
        <v>38</v>
      </c>
      <c r="G2437" s="22">
        <v>3473.1860000000001</v>
      </c>
      <c r="H2437" s="22">
        <v>6</v>
      </c>
      <c r="I2437" s="22">
        <v>1</v>
      </c>
      <c r="J2437" s="23" t="s">
        <v>170</v>
      </c>
    </row>
    <row r="2438" spans="1:10" x14ac:dyDescent="0.25">
      <c r="A2438" t="str">
        <f t="shared" si="38"/>
        <v>2008_jul_38</v>
      </c>
      <c r="C2438" s="22">
        <v>14457</v>
      </c>
      <c r="D2438" s="22">
        <v>2008</v>
      </c>
      <c r="E2438" s="23" t="s">
        <v>153</v>
      </c>
      <c r="F2438" s="22">
        <v>38</v>
      </c>
      <c r="G2438" s="22">
        <v>3172.9029999999998</v>
      </c>
      <c r="H2438" s="22">
        <v>7</v>
      </c>
      <c r="I2438" s="22">
        <v>1</v>
      </c>
      <c r="J2438" s="23" t="s">
        <v>170</v>
      </c>
    </row>
    <row r="2439" spans="1:10" x14ac:dyDescent="0.25">
      <c r="A2439" t="str">
        <f t="shared" si="38"/>
        <v>2008_aug_38</v>
      </c>
      <c r="C2439" s="22">
        <v>14458</v>
      </c>
      <c r="D2439" s="22">
        <v>2008</v>
      </c>
      <c r="E2439" s="23" t="s">
        <v>154</v>
      </c>
      <c r="F2439" s="22">
        <v>38</v>
      </c>
      <c r="G2439" s="22">
        <v>2920.0329999999999</v>
      </c>
      <c r="H2439" s="22">
        <v>8</v>
      </c>
      <c r="I2439" s="22">
        <v>1</v>
      </c>
      <c r="J2439" s="23" t="s">
        <v>170</v>
      </c>
    </row>
    <row r="2440" spans="1:10" x14ac:dyDescent="0.25">
      <c r="A2440" t="str">
        <f t="shared" si="38"/>
        <v>2008_sep_38</v>
      </c>
      <c r="C2440" s="22">
        <v>14459</v>
      </c>
      <c r="D2440" s="22">
        <v>2008</v>
      </c>
      <c r="E2440" s="23" t="s">
        <v>155</v>
      </c>
      <c r="F2440" s="22">
        <v>38</v>
      </c>
      <c r="G2440" s="22">
        <v>2730.38</v>
      </c>
      <c r="H2440" s="22">
        <v>9</v>
      </c>
      <c r="I2440" s="22">
        <v>1</v>
      </c>
      <c r="J2440" s="23" t="s">
        <v>170</v>
      </c>
    </row>
    <row r="2441" spans="1:10" x14ac:dyDescent="0.25">
      <c r="A2441" t="str">
        <f t="shared" si="38"/>
        <v>2008_okt_38</v>
      </c>
      <c r="C2441" s="22">
        <v>14460</v>
      </c>
      <c r="D2441" s="22">
        <v>2008</v>
      </c>
      <c r="E2441" s="23" t="s">
        <v>156</v>
      </c>
      <c r="F2441" s="22">
        <v>38</v>
      </c>
      <c r="G2441" s="22">
        <v>2647.4070000000002</v>
      </c>
      <c r="H2441" s="22">
        <v>10</v>
      </c>
      <c r="I2441" s="22">
        <v>1</v>
      </c>
      <c r="J2441" s="23" t="s">
        <v>170</v>
      </c>
    </row>
    <row r="2442" spans="1:10" x14ac:dyDescent="0.25">
      <c r="A2442" t="str">
        <f t="shared" si="38"/>
        <v>2008_nov_38</v>
      </c>
      <c r="C2442" s="22">
        <v>14461</v>
      </c>
      <c r="D2442" s="22">
        <v>2008</v>
      </c>
      <c r="E2442" s="23" t="s">
        <v>157</v>
      </c>
      <c r="F2442" s="22">
        <v>38</v>
      </c>
      <c r="G2442" s="22">
        <v>2647.4070000000002</v>
      </c>
      <c r="H2442" s="22">
        <v>11</v>
      </c>
      <c r="I2442" s="22">
        <v>1</v>
      </c>
      <c r="J2442" s="23" t="s">
        <v>170</v>
      </c>
    </row>
    <row r="2443" spans="1:10" x14ac:dyDescent="0.25">
      <c r="A2443" t="str">
        <f t="shared" si="38"/>
        <v>2008_dec_38</v>
      </c>
      <c r="C2443" s="22">
        <v>14462</v>
      </c>
      <c r="D2443" s="22">
        <v>2008</v>
      </c>
      <c r="E2443" s="23" t="s">
        <v>158</v>
      </c>
      <c r="F2443" s="22">
        <v>38</v>
      </c>
      <c r="G2443" s="22">
        <v>2710.625</v>
      </c>
      <c r="H2443" s="22">
        <v>12</v>
      </c>
      <c r="I2443" s="22">
        <v>1</v>
      </c>
      <c r="J2443" s="23" t="s">
        <v>170</v>
      </c>
    </row>
    <row r="2444" spans="1:10" x14ac:dyDescent="0.25">
      <c r="A2444" t="str">
        <f t="shared" si="38"/>
        <v>2008_jan_39</v>
      </c>
      <c r="C2444" s="22">
        <v>14463</v>
      </c>
      <c r="D2444" s="22">
        <v>2008</v>
      </c>
      <c r="E2444" s="23" t="s">
        <v>146</v>
      </c>
      <c r="F2444" s="22">
        <v>39</v>
      </c>
      <c r="G2444" s="22">
        <v>39.799999999999997</v>
      </c>
      <c r="H2444" s="22">
        <v>1</v>
      </c>
      <c r="I2444" s="22">
        <v>1</v>
      </c>
      <c r="J2444" s="23" t="s">
        <v>170</v>
      </c>
    </row>
    <row r="2445" spans="1:10" x14ac:dyDescent="0.25">
      <c r="A2445" t="str">
        <f t="shared" si="38"/>
        <v>2008_feb_39</v>
      </c>
      <c r="C2445" s="22">
        <v>14464</v>
      </c>
      <c r="D2445" s="22">
        <v>2008</v>
      </c>
      <c r="E2445" s="23" t="s">
        <v>147</v>
      </c>
      <c r="F2445" s="22">
        <v>39</v>
      </c>
      <c r="G2445" s="22">
        <v>39.6</v>
      </c>
      <c r="H2445" s="22">
        <v>2</v>
      </c>
      <c r="I2445" s="22">
        <v>1</v>
      </c>
      <c r="J2445" s="23" t="s">
        <v>170</v>
      </c>
    </row>
    <row r="2446" spans="1:10" x14ac:dyDescent="0.25">
      <c r="A2446" t="str">
        <f t="shared" si="38"/>
        <v>2008_mrt_39</v>
      </c>
      <c r="C2446" s="22">
        <v>14465</v>
      </c>
      <c r="D2446" s="22">
        <v>2008</v>
      </c>
      <c r="E2446" s="23" t="s">
        <v>148</v>
      </c>
      <c r="F2446" s="22">
        <v>39</v>
      </c>
      <c r="G2446" s="22">
        <v>37</v>
      </c>
      <c r="H2446" s="22">
        <v>3</v>
      </c>
      <c r="I2446" s="22">
        <v>1</v>
      </c>
      <c r="J2446" s="23" t="s">
        <v>170</v>
      </c>
    </row>
    <row r="2447" spans="1:10" x14ac:dyDescent="0.25">
      <c r="A2447" t="str">
        <f t="shared" si="38"/>
        <v>2008_apr_39</v>
      </c>
      <c r="C2447" s="22">
        <v>14466</v>
      </c>
      <c r="D2447" s="22">
        <v>2008</v>
      </c>
      <c r="E2447" s="23" t="s">
        <v>149</v>
      </c>
      <c r="F2447" s="22">
        <v>39</v>
      </c>
      <c r="G2447" s="22">
        <v>35.799999999999997</v>
      </c>
      <c r="H2447" s="22">
        <v>4</v>
      </c>
      <c r="I2447" s="22">
        <v>1</v>
      </c>
      <c r="J2447" s="23" t="s">
        <v>170</v>
      </c>
    </row>
    <row r="2448" spans="1:10" x14ac:dyDescent="0.25">
      <c r="A2448" t="str">
        <f t="shared" si="38"/>
        <v>2008_mei_39</v>
      </c>
      <c r="C2448" s="22">
        <v>14467</v>
      </c>
      <c r="D2448" s="22">
        <v>2008</v>
      </c>
      <c r="E2448" s="23" t="s">
        <v>150</v>
      </c>
      <c r="F2448" s="22">
        <v>39</v>
      </c>
      <c r="G2448" s="22">
        <v>34.799999999999997</v>
      </c>
      <c r="H2448" s="22">
        <v>5</v>
      </c>
      <c r="I2448" s="22">
        <v>1</v>
      </c>
      <c r="J2448" s="23" t="s">
        <v>170</v>
      </c>
    </row>
    <row r="2449" spans="1:10" x14ac:dyDescent="0.25">
      <c r="A2449" t="str">
        <f t="shared" si="38"/>
        <v>2008_jun_39</v>
      </c>
      <c r="C2449" s="22">
        <v>14468</v>
      </c>
      <c r="D2449" s="22">
        <v>2008</v>
      </c>
      <c r="E2449" s="23" t="s">
        <v>151</v>
      </c>
      <c r="F2449" s="22">
        <v>39</v>
      </c>
      <c r="G2449" s="22">
        <v>33</v>
      </c>
      <c r="H2449" s="22">
        <v>6</v>
      </c>
      <c r="I2449" s="22">
        <v>1</v>
      </c>
      <c r="J2449" s="23" t="s">
        <v>170</v>
      </c>
    </row>
    <row r="2450" spans="1:10" x14ac:dyDescent="0.25">
      <c r="A2450" t="str">
        <f t="shared" si="38"/>
        <v>2008_jul_39</v>
      </c>
      <c r="C2450" s="22">
        <v>14469</v>
      </c>
      <c r="D2450" s="22">
        <v>2008</v>
      </c>
      <c r="E2450" s="23" t="s">
        <v>153</v>
      </c>
      <c r="F2450" s="22">
        <v>39</v>
      </c>
      <c r="G2450" s="22">
        <v>33.450000000000003</v>
      </c>
      <c r="H2450" s="22">
        <v>7</v>
      </c>
      <c r="I2450" s="22">
        <v>1</v>
      </c>
      <c r="J2450" s="23" t="s">
        <v>170</v>
      </c>
    </row>
    <row r="2451" spans="1:10" x14ac:dyDescent="0.25">
      <c r="A2451" t="str">
        <f t="shared" si="38"/>
        <v>2008_aug_39</v>
      </c>
      <c r="C2451" s="22">
        <v>14470</v>
      </c>
      <c r="D2451" s="22">
        <v>2008</v>
      </c>
      <c r="E2451" s="23" t="s">
        <v>154</v>
      </c>
      <c r="F2451" s="22">
        <v>39</v>
      </c>
      <c r="G2451" s="22">
        <v>38.549999999999997</v>
      </c>
      <c r="H2451" s="22">
        <v>8</v>
      </c>
      <c r="I2451" s="22">
        <v>1</v>
      </c>
      <c r="J2451" s="23" t="s">
        <v>170</v>
      </c>
    </row>
    <row r="2452" spans="1:10" x14ac:dyDescent="0.25">
      <c r="A2452" t="str">
        <f t="shared" si="38"/>
        <v>2008_sep_39</v>
      </c>
      <c r="C2452" s="22">
        <v>14471</v>
      </c>
      <c r="D2452" s="22">
        <v>2008</v>
      </c>
      <c r="E2452" s="23" t="s">
        <v>155</v>
      </c>
      <c r="F2452" s="22">
        <v>39</v>
      </c>
      <c r="G2452" s="22">
        <v>37.9</v>
      </c>
      <c r="H2452" s="22">
        <v>9</v>
      </c>
      <c r="I2452" s="22">
        <v>1</v>
      </c>
      <c r="J2452" s="23" t="s">
        <v>170</v>
      </c>
    </row>
    <row r="2453" spans="1:10" x14ac:dyDescent="0.25">
      <c r="A2453" t="str">
        <f t="shared" si="38"/>
        <v>2008_okt_39</v>
      </c>
      <c r="C2453" s="22">
        <v>14472</v>
      </c>
      <c r="D2453" s="22">
        <v>2008</v>
      </c>
      <c r="E2453" s="23" t="s">
        <v>156</v>
      </c>
      <c r="F2453" s="22">
        <v>39</v>
      </c>
      <c r="G2453" s="22">
        <v>37.4</v>
      </c>
      <c r="H2453" s="22">
        <v>10</v>
      </c>
      <c r="I2453" s="22">
        <v>1</v>
      </c>
      <c r="J2453" s="23" t="s">
        <v>170</v>
      </c>
    </row>
    <row r="2454" spans="1:10" x14ac:dyDescent="0.25">
      <c r="A2454" t="str">
        <f t="shared" si="38"/>
        <v>2008_nov_39</v>
      </c>
      <c r="C2454" s="22">
        <v>14473</v>
      </c>
      <c r="D2454" s="22">
        <v>2008</v>
      </c>
      <c r="E2454" s="23" t="s">
        <v>157</v>
      </c>
      <c r="F2454" s="22">
        <v>39</v>
      </c>
      <c r="G2454" s="22">
        <v>36.35</v>
      </c>
      <c r="H2454" s="22">
        <v>11</v>
      </c>
      <c r="I2454" s="22">
        <v>1</v>
      </c>
      <c r="J2454" s="23" t="s">
        <v>170</v>
      </c>
    </row>
    <row r="2455" spans="1:10" x14ac:dyDescent="0.25">
      <c r="A2455" t="str">
        <f t="shared" si="38"/>
        <v>2008_dec_39</v>
      </c>
      <c r="C2455" s="22">
        <v>14474</v>
      </c>
      <c r="D2455" s="22">
        <v>2008</v>
      </c>
      <c r="E2455" s="23" t="s">
        <v>158</v>
      </c>
      <c r="F2455" s="22">
        <v>39</v>
      </c>
      <c r="G2455" s="22">
        <v>33.049999999999997</v>
      </c>
      <c r="H2455" s="22">
        <v>12</v>
      </c>
      <c r="I2455" s="22">
        <v>1</v>
      </c>
      <c r="J2455" s="23" t="s">
        <v>170</v>
      </c>
    </row>
    <row r="2456" spans="1:10" x14ac:dyDescent="0.25">
      <c r="A2456" t="str">
        <f t="shared" si="38"/>
        <v>2008_jan_40</v>
      </c>
      <c r="C2456" s="22">
        <v>14475</v>
      </c>
      <c r="D2456" s="22">
        <v>2008</v>
      </c>
      <c r="E2456" s="23" t="s">
        <v>146</v>
      </c>
      <c r="F2456" s="22">
        <v>40</v>
      </c>
      <c r="G2456" s="22">
        <v>21.15</v>
      </c>
      <c r="H2456" s="22">
        <v>1</v>
      </c>
      <c r="I2456" s="22">
        <v>1</v>
      </c>
      <c r="J2456" s="23" t="s">
        <v>170</v>
      </c>
    </row>
    <row r="2457" spans="1:10" x14ac:dyDescent="0.25">
      <c r="A2457" t="str">
        <f t="shared" si="38"/>
        <v>2008_feb_40</v>
      </c>
      <c r="C2457" s="22">
        <v>14476</v>
      </c>
      <c r="D2457" s="22">
        <v>2008</v>
      </c>
      <c r="E2457" s="23" t="s">
        <v>147</v>
      </c>
      <c r="F2457" s="22">
        <v>40</v>
      </c>
      <c r="G2457" s="22">
        <v>21.35</v>
      </c>
      <c r="H2457" s="22">
        <v>2</v>
      </c>
      <c r="I2457" s="22">
        <v>1</v>
      </c>
      <c r="J2457" s="23" t="s">
        <v>170</v>
      </c>
    </row>
    <row r="2458" spans="1:10" x14ac:dyDescent="0.25">
      <c r="A2458" t="str">
        <f t="shared" si="38"/>
        <v>2008_mrt_40</v>
      </c>
      <c r="C2458" s="22">
        <v>14477</v>
      </c>
      <c r="D2458" s="22">
        <v>2008</v>
      </c>
      <c r="E2458" s="23" t="s">
        <v>148</v>
      </c>
      <c r="F2458" s="22">
        <v>40</v>
      </c>
      <c r="G2458" s="22">
        <v>21.7</v>
      </c>
      <c r="H2458" s="22">
        <v>3</v>
      </c>
      <c r="I2458" s="22">
        <v>1</v>
      </c>
      <c r="J2458" s="23" t="s">
        <v>170</v>
      </c>
    </row>
    <row r="2459" spans="1:10" x14ac:dyDescent="0.25">
      <c r="A2459" t="str">
        <f t="shared" si="38"/>
        <v>2008_apr_40</v>
      </c>
      <c r="C2459" s="22">
        <v>14478</v>
      </c>
      <c r="D2459" s="22">
        <v>2008</v>
      </c>
      <c r="E2459" s="23" t="s">
        <v>149</v>
      </c>
      <c r="F2459" s="22">
        <v>40</v>
      </c>
      <c r="G2459" s="22">
        <v>22</v>
      </c>
      <c r="H2459" s="22">
        <v>4</v>
      </c>
      <c r="I2459" s="22">
        <v>1</v>
      </c>
      <c r="J2459" s="23" t="s">
        <v>170</v>
      </c>
    </row>
    <row r="2460" spans="1:10" x14ac:dyDescent="0.25">
      <c r="A2460" t="str">
        <f t="shared" si="38"/>
        <v>2008_mei_40</v>
      </c>
      <c r="C2460" s="22">
        <v>14479</v>
      </c>
      <c r="D2460" s="22">
        <v>2008</v>
      </c>
      <c r="E2460" s="23" t="s">
        <v>150</v>
      </c>
      <c r="F2460" s="22">
        <v>40</v>
      </c>
      <c r="G2460" s="22">
        <v>22.1</v>
      </c>
      <c r="H2460" s="22">
        <v>5</v>
      </c>
      <c r="I2460" s="22">
        <v>1</v>
      </c>
      <c r="J2460" s="23" t="s">
        <v>170</v>
      </c>
    </row>
    <row r="2461" spans="1:10" x14ac:dyDescent="0.25">
      <c r="A2461" t="str">
        <f t="shared" si="38"/>
        <v>2008_jun_40</v>
      </c>
      <c r="C2461" s="22">
        <v>14480</v>
      </c>
      <c r="D2461" s="22">
        <v>2008</v>
      </c>
      <c r="E2461" s="23" t="s">
        <v>151</v>
      </c>
      <c r="F2461" s="22">
        <v>40</v>
      </c>
      <c r="G2461" s="22">
        <v>22.1</v>
      </c>
      <c r="H2461" s="22">
        <v>6</v>
      </c>
      <c r="I2461" s="22">
        <v>1</v>
      </c>
      <c r="J2461" s="23" t="s">
        <v>170</v>
      </c>
    </row>
    <row r="2462" spans="1:10" x14ac:dyDescent="0.25">
      <c r="A2462" t="str">
        <f t="shared" si="38"/>
        <v>2008_jul_40</v>
      </c>
      <c r="C2462" s="22">
        <v>14481</v>
      </c>
      <c r="D2462" s="22">
        <v>2008</v>
      </c>
      <c r="E2462" s="23" t="s">
        <v>153</v>
      </c>
      <c r="F2462" s="22">
        <v>40</v>
      </c>
      <c r="G2462" s="22">
        <v>22.05</v>
      </c>
      <c r="H2462" s="22">
        <v>7</v>
      </c>
      <c r="I2462" s="22">
        <v>1</v>
      </c>
      <c r="J2462" s="23" t="s">
        <v>170</v>
      </c>
    </row>
    <row r="2463" spans="1:10" x14ac:dyDescent="0.25">
      <c r="A2463" t="str">
        <f t="shared" si="38"/>
        <v>2008_aug_40</v>
      </c>
      <c r="C2463" s="22">
        <v>14482</v>
      </c>
      <c r="D2463" s="22">
        <v>2008</v>
      </c>
      <c r="E2463" s="23" t="s">
        <v>154</v>
      </c>
      <c r="F2463" s="22">
        <v>40</v>
      </c>
      <c r="G2463" s="22">
        <v>21.9</v>
      </c>
      <c r="H2463" s="22">
        <v>8</v>
      </c>
      <c r="I2463" s="22">
        <v>1</v>
      </c>
      <c r="J2463" s="23" t="s">
        <v>170</v>
      </c>
    </row>
    <row r="2464" spans="1:10" x14ac:dyDescent="0.25">
      <c r="A2464" t="str">
        <f t="shared" si="38"/>
        <v>2008_sep_40</v>
      </c>
      <c r="C2464" s="22">
        <v>14483</v>
      </c>
      <c r="D2464" s="22">
        <v>2008</v>
      </c>
      <c r="E2464" s="23" t="s">
        <v>155</v>
      </c>
      <c r="F2464" s="22">
        <v>40</v>
      </c>
      <c r="G2464" s="22">
        <v>21.35</v>
      </c>
      <c r="H2464" s="22">
        <v>9</v>
      </c>
      <c r="I2464" s="22">
        <v>1</v>
      </c>
      <c r="J2464" s="23" t="s">
        <v>170</v>
      </c>
    </row>
    <row r="2465" spans="1:10" x14ac:dyDescent="0.25">
      <c r="A2465" t="str">
        <f t="shared" si="38"/>
        <v>2008_okt_40</v>
      </c>
      <c r="C2465" s="22">
        <v>14484</v>
      </c>
      <c r="D2465" s="22">
        <v>2008</v>
      </c>
      <c r="E2465" s="23" t="s">
        <v>156</v>
      </c>
      <c r="F2465" s="22">
        <v>40</v>
      </c>
      <c r="G2465" s="22">
        <v>20.55</v>
      </c>
      <c r="H2465" s="22">
        <v>10</v>
      </c>
      <c r="I2465" s="22">
        <v>1</v>
      </c>
      <c r="J2465" s="23" t="s">
        <v>170</v>
      </c>
    </row>
    <row r="2466" spans="1:10" x14ac:dyDescent="0.25">
      <c r="A2466" t="str">
        <f t="shared" si="38"/>
        <v>2008_nov_40</v>
      </c>
      <c r="C2466" s="22">
        <v>14485</v>
      </c>
      <c r="D2466" s="22">
        <v>2008</v>
      </c>
      <c r="E2466" s="23" t="s">
        <v>157</v>
      </c>
      <c r="F2466" s="22">
        <v>40</v>
      </c>
      <c r="G2466" s="22">
        <v>19.350000000000001</v>
      </c>
      <c r="H2466" s="22">
        <v>11</v>
      </c>
      <c r="I2466" s="22">
        <v>1</v>
      </c>
      <c r="J2466" s="23" t="s">
        <v>170</v>
      </c>
    </row>
    <row r="2467" spans="1:10" x14ac:dyDescent="0.25">
      <c r="A2467" t="str">
        <f t="shared" si="38"/>
        <v>2008_dec_40</v>
      </c>
      <c r="C2467" s="22">
        <v>14486</v>
      </c>
      <c r="D2467" s="22">
        <v>2008</v>
      </c>
      <c r="E2467" s="23" t="s">
        <v>158</v>
      </c>
      <c r="F2467" s="22">
        <v>40</v>
      </c>
      <c r="G2467" s="22">
        <v>18.55</v>
      </c>
      <c r="H2467" s="22">
        <v>12</v>
      </c>
      <c r="I2467" s="22">
        <v>1</v>
      </c>
      <c r="J2467" s="23" t="s">
        <v>170</v>
      </c>
    </row>
    <row r="2468" spans="1:10" x14ac:dyDescent="0.25">
      <c r="A2468" t="str">
        <f t="shared" si="38"/>
        <v>2008_jan_41</v>
      </c>
      <c r="C2468" s="22">
        <v>14487</v>
      </c>
      <c r="D2468" s="22">
        <v>2008</v>
      </c>
      <c r="E2468" s="23" t="s">
        <v>146</v>
      </c>
      <c r="F2468" s="22">
        <v>41</v>
      </c>
      <c r="G2468" s="22">
        <v>95</v>
      </c>
      <c r="H2468" s="22">
        <v>1</v>
      </c>
      <c r="I2468" s="22">
        <v>1</v>
      </c>
      <c r="J2468" s="23" t="s">
        <v>170</v>
      </c>
    </row>
    <row r="2469" spans="1:10" x14ac:dyDescent="0.25">
      <c r="A2469" t="str">
        <f t="shared" si="38"/>
        <v>2008_feb_41</v>
      </c>
      <c r="C2469" s="22">
        <v>14488</v>
      </c>
      <c r="D2469" s="22">
        <v>2008</v>
      </c>
      <c r="E2469" s="23" t="s">
        <v>147</v>
      </c>
      <c r="F2469" s="22">
        <v>41</v>
      </c>
      <c r="G2469" s="22">
        <v>104.5</v>
      </c>
      <c r="H2469" s="22">
        <v>2</v>
      </c>
      <c r="I2469" s="22">
        <v>1</v>
      </c>
      <c r="J2469" s="23" t="s">
        <v>170</v>
      </c>
    </row>
    <row r="2470" spans="1:10" x14ac:dyDescent="0.25">
      <c r="A2470" t="str">
        <f t="shared" si="38"/>
        <v>2008_mrt_41</v>
      </c>
      <c r="C2470" s="22">
        <v>14489</v>
      </c>
      <c r="D2470" s="22">
        <v>2008</v>
      </c>
      <c r="E2470" s="23" t="s">
        <v>148</v>
      </c>
      <c r="F2470" s="22">
        <v>41</v>
      </c>
      <c r="G2470" s="22">
        <v>99.5</v>
      </c>
      <c r="H2470" s="22">
        <v>3</v>
      </c>
      <c r="I2470" s="22">
        <v>1</v>
      </c>
      <c r="J2470" s="23" t="s">
        <v>170</v>
      </c>
    </row>
    <row r="2471" spans="1:10" x14ac:dyDescent="0.25">
      <c r="A2471" t="str">
        <f t="shared" si="38"/>
        <v>2008_apr_41</v>
      </c>
      <c r="C2471" s="22">
        <v>14490</v>
      </c>
      <c r="D2471" s="22">
        <v>2008</v>
      </c>
      <c r="E2471" s="23" t="s">
        <v>149</v>
      </c>
      <c r="F2471" s="22">
        <v>41</v>
      </c>
      <c r="G2471" s="22">
        <v>99.5</v>
      </c>
      <c r="H2471" s="22">
        <v>4</v>
      </c>
      <c r="I2471" s="22">
        <v>1</v>
      </c>
      <c r="J2471" s="23" t="s">
        <v>170</v>
      </c>
    </row>
    <row r="2472" spans="1:10" x14ac:dyDescent="0.25">
      <c r="A2472" t="str">
        <f t="shared" si="38"/>
        <v>2008_mei_41</v>
      </c>
      <c r="C2472" s="22">
        <v>14491</v>
      </c>
      <c r="D2472" s="22">
        <v>2008</v>
      </c>
      <c r="E2472" s="23" t="s">
        <v>150</v>
      </c>
      <c r="F2472" s="22">
        <v>41</v>
      </c>
      <c r="G2472" s="22">
        <v>102</v>
      </c>
      <c r="H2472" s="22">
        <v>5</v>
      </c>
      <c r="I2472" s="22">
        <v>1</v>
      </c>
      <c r="J2472" s="23" t="s">
        <v>170</v>
      </c>
    </row>
    <row r="2473" spans="1:10" x14ac:dyDescent="0.25">
      <c r="A2473" t="str">
        <f t="shared" si="38"/>
        <v>2008_jun_41</v>
      </c>
      <c r="C2473" s="22">
        <v>14492</v>
      </c>
      <c r="D2473" s="22">
        <v>2008</v>
      </c>
      <c r="E2473" s="23" t="s">
        <v>151</v>
      </c>
      <c r="F2473" s="22">
        <v>41</v>
      </c>
      <c r="G2473" s="22">
        <v>130.5</v>
      </c>
      <c r="H2473" s="22">
        <v>6</v>
      </c>
      <c r="I2473" s="22">
        <v>1</v>
      </c>
      <c r="J2473" s="23" t="s">
        <v>170</v>
      </c>
    </row>
    <row r="2474" spans="1:10" x14ac:dyDescent="0.25">
      <c r="A2474" t="str">
        <f t="shared" si="38"/>
        <v>2008_jul_41</v>
      </c>
      <c r="C2474" s="22">
        <v>14493</v>
      </c>
      <c r="D2474" s="22">
        <v>2008</v>
      </c>
      <c r="E2474" s="23" t="s">
        <v>153</v>
      </c>
      <c r="F2474" s="22">
        <v>41</v>
      </c>
      <c r="G2474" s="22">
        <v>80.5</v>
      </c>
      <c r="H2474" s="22">
        <v>7</v>
      </c>
      <c r="I2474" s="22">
        <v>1</v>
      </c>
      <c r="J2474" s="23" t="s">
        <v>170</v>
      </c>
    </row>
    <row r="2475" spans="1:10" x14ac:dyDescent="0.25">
      <c r="A2475" t="str">
        <f t="shared" si="38"/>
        <v>2008_aug_41</v>
      </c>
      <c r="C2475" s="22">
        <v>14494</v>
      </c>
      <c r="D2475" s="22">
        <v>2008</v>
      </c>
      <c r="E2475" s="23" t="s">
        <v>154</v>
      </c>
      <c r="F2475" s="22">
        <v>41</v>
      </c>
      <c r="G2475" s="22">
        <v>76</v>
      </c>
      <c r="H2475" s="22">
        <v>8</v>
      </c>
      <c r="I2475" s="22">
        <v>1</v>
      </c>
      <c r="J2475" s="23" t="s">
        <v>170</v>
      </c>
    </row>
    <row r="2476" spans="1:10" x14ac:dyDescent="0.25">
      <c r="A2476" t="str">
        <f t="shared" si="38"/>
        <v>2008_sep_41</v>
      </c>
      <c r="C2476" s="22">
        <v>14495</v>
      </c>
      <c r="D2476" s="22">
        <v>2008</v>
      </c>
      <c r="E2476" s="23" t="s">
        <v>155</v>
      </c>
      <c r="F2476" s="22">
        <v>41</v>
      </c>
      <c r="G2476" s="22">
        <v>66.5</v>
      </c>
      <c r="H2476" s="22">
        <v>9</v>
      </c>
      <c r="I2476" s="22">
        <v>1</v>
      </c>
      <c r="J2476" s="23" t="s">
        <v>170</v>
      </c>
    </row>
    <row r="2477" spans="1:10" x14ac:dyDescent="0.25">
      <c r="A2477" t="str">
        <f t="shared" si="38"/>
        <v>2008_okt_41</v>
      </c>
      <c r="C2477" s="22">
        <v>14496</v>
      </c>
      <c r="D2477" s="22">
        <v>2008</v>
      </c>
      <c r="E2477" s="23" t="s">
        <v>156</v>
      </c>
      <c r="F2477" s="22">
        <v>41</v>
      </c>
      <c r="G2477" s="22">
        <v>64</v>
      </c>
      <c r="H2477" s="22">
        <v>10</v>
      </c>
      <c r="I2477" s="22">
        <v>1</v>
      </c>
      <c r="J2477" s="23" t="s">
        <v>170</v>
      </c>
    </row>
    <row r="2478" spans="1:10" x14ac:dyDescent="0.25">
      <c r="A2478" t="str">
        <f t="shared" si="38"/>
        <v>2008_nov_41</v>
      </c>
      <c r="C2478" s="22">
        <v>14497</v>
      </c>
      <c r="D2478" s="22">
        <v>2008</v>
      </c>
      <c r="E2478" s="23" t="s">
        <v>157</v>
      </c>
      <c r="F2478" s="22">
        <v>41</v>
      </c>
      <c r="G2478" s="22">
        <v>66.5</v>
      </c>
      <c r="H2478" s="22">
        <v>11</v>
      </c>
      <c r="I2478" s="22">
        <v>1</v>
      </c>
      <c r="J2478" s="23" t="s">
        <v>170</v>
      </c>
    </row>
    <row r="2479" spans="1:10" x14ac:dyDescent="0.25">
      <c r="A2479" t="str">
        <f t="shared" si="38"/>
        <v>2008_dec_41</v>
      </c>
      <c r="C2479" s="22">
        <v>14498</v>
      </c>
      <c r="D2479" s="22">
        <v>2008</v>
      </c>
      <c r="E2479" s="23" t="s">
        <v>158</v>
      </c>
      <c r="F2479" s="22">
        <v>41</v>
      </c>
      <c r="G2479" s="22">
        <v>83</v>
      </c>
      <c r="H2479" s="22">
        <v>12</v>
      </c>
      <c r="I2479" s="22">
        <v>1</v>
      </c>
      <c r="J2479" s="23" t="s">
        <v>170</v>
      </c>
    </row>
    <row r="2480" spans="1:10" x14ac:dyDescent="0.25">
      <c r="A2480" t="str">
        <f t="shared" si="38"/>
        <v>2008_jan_42</v>
      </c>
      <c r="C2480" s="22">
        <v>14499</v>
      </c>
      <c r="D2480" s="22">
        <v>2008</v>
      </c>
      <c r="E2480" s="23" t="s">
        <v>146</v>
      </c>
      <c r="F2480" s="22">
        <v>42</v>
      </c>
      <c r="G2480" s="22">
        <v>1.95</v>
      </c>
      <c r="H2480" s="22">
        <v>1</v>
      </c>
      <c r="I2480" s="22">
        <v>1</v>
      </c>
      <c r="J2480" s="23" t="s">
        <v>170</v>
      </c>
    </row>
    <row r="2481" spans="1:10" x14ac:dyDescent="0.25">
      <c r="A2481" t="str">
        <f t="shared" si="38"/>
        <v>2008_feb_42</v>
      </c>
      <c r="C2481" s="22">
        <v>14500</v>
      </c>
      <c r="D2481" s="22">
        <v>2008</v>
      </c>
      <c r="E2481" s="23" t="s">
        <v>147</v>
      </c>
      <c r="F2481" s="22">
        <v>42</v>
      </c>
      <c r="G2481" s="22">
        <v>2.1</v>
      </c>
      <c r="H2481" s="22">
        <v>2</v>
      </c>
      <c r="I2481" s="22">
        <v>1</v>
      </c>
      <c r="J2481" s="23" t="s">
        <v>170</v>
      </c>
    </row>
    <row r="2482" spans="1:10" x14ac:dyDescent="0.25">
      <c r="A2482" t="str">
        <f t="shared" si="38"/>
        <v>2008_mrt_42</v>
      </c>
      <c r="C2482" s="22">
        <v>14501</v>
      </c>
      <c r="D2482" s="22">
        <v>2008</v>
      </c>
      <c r="E2482" s="23" t="s">
        <v>148</v>
      </c>
      <c r="F2482" s="22">
        <v>42</v>
      </c>
      <c r="G2482" s="22">
        <v>2.15</v>
      </c>
      <c r="H2482" s="22">
        <v>3</v>
      </c>
      <c r="I2482" s="22">
        <v>1</v>
      </c>
      <c r="J2482" s="23" t="s">
        <v>170</v>
      </c>
    </row>
    <row r="2483" spans="1:10" x14ac:dyDescent="0.25">
      <c r="A2483" t="str">
        <f t="shared" si="38"/>
        <v>2008_apr_42</v>
      </c>
      <c r="C2483" s="22">
        <v>14502</v>
      </c>
      <c r="D2483" s="22">
        <v>2008</v>
      </c>
      <c r="E2483" s="23" t="s">
        <v>149</v>
      </c>
      <c r="F2483" s="22">
        <v>42</v>
      </c>
      <c r="G2483" s="22">
        <v>2.2000000000000002</v>
      </c>
      <c r="H2483" s="22">
        <v>4</v>
      </c>
      <c r="I2483" s="22">
        <v>1</v>
      </c>
      <c r="J2483" s="23" t="s">
        <v>170</v>
      </c>
    </row>
    <row r="2484" spans="1:10" x14ac:dyDescent="0.25">
      <c r="A2484" t="str">
        <f t="shared" si="38"/>
        <v>2008_mei_42</v>
      </c>
      <c r="C2484" s="22">
        <v>14503</v>
      </c>
      <c r="D2484" s="22">
        <v>2008</v>
      </c>
      <c r="E2484" s="23" t="s">
        <v>150</v>
      </c>
      <c r="F2484" s="22">
        <v>42</v>
      </c>
      <c r="G2484" s="22">
        <v>2.2999999999999998</v>
      </c>
      <c r="H2484" s="22">
        <v>5</v>
      </c>
      <c r="I2484" s="22">
        <v>1</v>
      </c>
      <c r="J2484" s="23" t="s">
        <v>170</v>
      </c>
    </row>
    <row r="2485" spans="1:10" x14ac:dyDescent="0.25">
      <c r="A2485" t="str">
        <f t="shared" si="38"/>
        <v>2008_jun_42</v>
      </c>
      <c r="C2485" s="22">
        <v>14504</v>
      </c>
      <c r="D2485" s="22">
        <v>2008</v>
      </c>
      <c r="E2485" s="23" t="s">
        <v>151</v>
      </c>
      <c r="F2485" s="22">
        <v>42</v>
      </c>
      <c r="G2485" s="22">
        <v>2.35</v>
      </c>
      <c r="H2485" s="22">
        <v>6</v>
      </c>
      <c r="I2485" s="22">
        <v>1</v>
      </c>
      <c r="J2485" s="23" t="s">
        <v>170</v>
      </c>
    </row>
    <row r="2486" spans="1:10" x14ac:dyDescent="0.25">
      <c r="A2486" t="str">
        <f t="shared" si="38"/>
        <v>2008_jul_42</v>
      </c>
      <c r="C2486" s="22">
        <v>14505</v>
      </c>
      <c r="D2486" s="22">
        <v>2008</v>
      </c>
      <c r="E2486" s="23" t="s">
        <v>153</v>
      </c>
      <c r="F2486" s="22">
        <v>42</v>
      </c>
      <c r="G2486" s="22">
        <v>2.2999999999999998</v>
      </c>
      <c r="H2486" s="22">
        <v>7</v>
      </c>
      <c r="I2486" s="22">
        <v>1</v>
      </c>
      <c r="J2486" s="23" t="s">
        <v>170</v>
      </c>
    </row>
    <row r="2487" spans="1:10" x14ac:dyDescent="0.25">
      <c r="A2487" t="str">
        <f t="shared" si="38"/>
        <v>2008_aug_42</v>
      </c>
      <c r="C2487" s="22">
        <v>14506</v>
      </c>
      <c r="D2487" s="22">
        <v>2008</v>
      </c>
      <c r="E2487" s="23" t="s">
        <v>154</v>
      </c>
      <c r="F2487" s="22">
        <v>42</v>
      </c>
      <c r="G2487" s="22">
        <v>2.35</v>
      </c>
      <c r="H2487" s="22">
        <v>8</v>
      </c>
      <c r="I2487" s="22">
        <v>1</v>
      </c>
      <c r="J2487" s="23" t="s">
        <v>170</v>
      </c>
    </row>
    <row r="2488" spans="1:10" x14ac:dyDescent="0.25">
      <c r="A2488" t="str">
        <f t="shared" si="38"/>
        <v>2008_sep_42</v>
      </c>
      <c r="C2488" s="22">
        <v>14507</v>
      </c>
      <c r="D2488" s="22">
        <v>2008</v>
      </c>
      <c r="E2488" s="23" t="s">
        <v>155</v>
      </c>
      <c r="F2488" s="22">
        <v>42</v>
      </c>
      <c r="G2488" s="22">
        <v>2.2999999999999998</v>
      </c>
      <c r="H2488" s="22">
        <v>9</v>
      </c>
      <c r="I2488" s="22">
        <v>1</v>
      </c>
      <c r="J2488" s="23" t="s">
        <v>170</v>
      </c>
    </row>
    <row r="2489" spans="1:10" x14ac:dyDescent="0.25">
      <c r="A2489" t="str">
        <f t="shared" si="38"/>
        <v>2008_okt_42</v>
      </c>
      <c r="C2489" s="22">
        <v>14508</v>
      </c>
      <c r="D2489" s="22">
        <v>2008</v>
      </c>
      <c r="E2489" s="23" t="s">
        <v>156</v>
      </c>
      <c r="F2489" s="22">
        <v>42</v>
      </c>
      <c r="G2489" s="22">
        <v>2.25</v>
      </c>
      <c r="H2489" s="22">
        <v>10</v>
      </c>
      <c r="I2489" s="22">
        <v>1</v>
      </c>
      <c r="J2489" s="23" t="s">
        <v>170</v>
      </c>
    </row>
    <row r="2490" spans="1:10" x14ac:dyDescent="0.25">
      <c r="A2490" t="str">
        <f t="shared" si="38"/>
        <v>2008_nov_42</v>
      </c>
      <c r="C2490" s="22">
        <v>14509</v>
      </c>
      <c r="D2490" s="22">
        <v>2008</v>
      </c>
      <c r="E2490" s="23" t="s">
        <v>157</v>
      </c>
      <c r="F2490" s="22">
        <v>42</v>
      </c>
      <c r="G2490" s="22">
        <v>2</v>
      </c>
      <c r="H2490" s="22">
        <v>11</v>
      </c>
      <c r="I2490" s="22">
        <v>1</v>
      </c>
      <c r="J2490" s="23" t="s">
        <v>170</v>
      </c>
    </row>
    <row r="2491" spans="1:10" x14ac:dyDescent="0.25">
      <c r="A2491" t="str">
        <f t="shared" si="38"/>
        <v>2008_dec_42</v>
      </c>
      <c r="C2491" s="22">
        <v>14510</v>
      </c>
      <c r="D2491" s="22">
        <v>2008</v>
      </c>
      <c r="E2491" s="23" t="s">
        <v>158</v>
      </c>
      <c r="F2491" s="22">
        <v>42</v>
      </c>
      <c r="G2491" s="22">
        <v>2</v>
      </c>
      <c r="H2491" s="22">
        <v>12</v>
      </c>
      <c r="I2491" s="22">
        <v>1</v>
      </c>
      <c r="J2491" s="23" t="s">
        <v>170</v>
      </c>
    </row>
    <row r="2492" spans="1:10" x14ac:dyDescent="0.25">
      <c r="A2492" t="str">
        <f t="shared" si="38"/>
        <v>2008_jan_43</v>
      </c>
      <c r="C2492" s="22">
        <v>14511</v>
      </c>
      <c r="D2492" s="22">
        <v>2008</v>
      </c>
      <c r="E2492" s="23" t="s">
        <v>146</v>
      </c>
      <c r="F2492" s="22">
        <v>43</v>
      </c>
      <c r="G2492" s="22">
        <v>17203.718000000001</v>
      </c>
      <c r="H2492" s="22">
        <v>1</v>
      </c>
      <c r="I2492" s="22">
        <v>1</v>
      </c>
      <c r="J2492" s="23" t="s">
        <v>170</v>
      </c>
    </row>
    <row r="2493" spans="1:10" x14ac:dyDescent="0.25">
      <c r="A2493" t="str">
        <f t="shared" si="38"/>
        <v>2008_feb_43</v>
      </c>
      <c r="C2493" s="22">
        <v>14512</v>
      </c>
      <c r="D2493" s="22">
        <v>2008</v>
      </c>
      <c r="E2493" s="23" t="s">
        <v>147</v>
      </c>
      <c r="F2493" s="22">
        <v>43</v>
      </c>
      <c r="G2493" s="22">
        <v>15229.017</v>
      </c>
      <c r="H2493" s="22">
        <v>2</v>
      </c>
      <c r="I2493" s="22">
        <v>1</v>
      </c>
      <c r="J2493" s="23" t="s">
        <v>170</v>
      </c>
    </row>
    <row r="2494" spans="1:10" x14ac:dyDescent="0.25">
      <c r="A2494" t="str">
        <f t="shared" si="38"/>
        <v>2008_mrt_43</v>
      </c>
      <c r="C2494" s="22">
        <v>14513</v>
      </c>
      <c r="D2494" s="22">
        <v>2008</v>
      </c>
      <c r="E2494" s="23" t="s">
        <v>148</v>
      </c>
      <c r="F2494" s="22">
        <v>43</v>
      </c>
      <c r="G2494" s="22">
        <v>13583.615</v>
      </c>
      <c r="H2494" s="22">
        <v>3</v>
      </c>
      <c r="I2494" s="22">
        <v>1</v>
      </c>
      <c r="J2494" s="23" t="s">
        <v>170</v>
      </c>
    </row>
    <row r="2495" spans="1:10" x14ac:dyDescent="0.25">
      <c r="A2495" t="str">
        <f t="shared" si="38"/>
        <v>2008_apr_43</v>
      </c>
      <c r="C2495" s="22">
        <v>14514</v>
      </c>
      <c r="D2495" s="22">
        <v>2008</v>
      </c>
      <c r="E2495" s="23" t="s">
        <v>149</v>
      </c>
      <c r="F2495" s="22">
        <v>43</v>
      </c>
      <c r="G2495" s="22">
        <v>12157.012000000001</v>
      </c>
      <c r="H2495" s="22">
        <v>4</v>
      </c>
      <c r="I2495" s="22">
        <v>1</v>
      </c>
      <c r="J2495" s="23" t="s">
        <v>170</v>
      </c>
    </row>
    <row r="2496" spans="1:10" x14ac:dyDescent="0.25">
      <c r="A2496" t="str">
        <f t="shared" si="38"/>
        <v>2008_mei_43</v>
      </c>
      <c r="C2496" s="22">
        <v>14515</v>
      </c>
      <c r="D2496" s="22">
        <v>2008</v>
      </c>
      <c r="E2496" s="23" t="s">
        <v>150</v>
      </c>
      <c r="F2496" s="22">
        <v>43</v>
      </c>
      <c r="G2496" s="22">
        <v>12803.691999999999</v>
      </c>
      <c r="H2496" s="22">
        <v>5</v>
      </c>
      <c r="I2496" s="22">
        <v>1</v>
      </c>
      <c r="J2496" s="23" t="s">
        <v>170</v>
      </c>
    </row>
    <row r="2497" spans="1:10" x14ac:dyDescent="0.25">
      <c r="A2497" t="str">
        <f t="shared" si="38"/>
        <v>2008_jun_43</v>
      </c>
      <c r="C2497" s="22">
        <v>14516</v>
      </c>
      <c r="D2497" s="22">
        <v>2008</v>
      </c>
      <c r="E2497" s="23" t="s">
        <v>151</v>
      </c>
      <c r="F2497" s="22">
        <v>43</v>
      </c>
      <c r="G2497" s="22">
        <v>11658.021000000001</v>
      </c>
      <c r="H2497" s="22">
        <v>6</v>
      </c>
      <c r="I2497" s="22">
        <v>1</v>
      </c>
      <c r="J2497" s="23" t="s">
        <v>170</v>
      </c>
    </row>
    <row r="2498" spans="1:10" x14ac:dyDescent="0.25">
      <c r="A2498" t="str">
        <f t="shared" si="38"/>
        <v>2008_jul_43</v>
      </c>
      <c r="C2498" s="22">
        <v>14517</v>
      </c>
      <c r="D2498" s="22">
        <v>2008</v>
      </c>
      <c r="E2498" s="23" t="s">
        <v>153</v>
      </c>
      <c r="F2498" s="22">
        <v>43</v>
      </c>
      <c r="G2498" s="22">
        <v>11840.252</v>
      </c>
      <c r="H2498" s="22">
        <v>7</v>
      </c>
      <c r="I2498" s="22">
        <v>1</v>
      </c>
      <c r="J2498" s="23" t="s">
        <v>170</v>
      </c>
    </row>
    <row r="2499" spans="1:10" x14ac:dyDescent="0.25">
      <c r="A2499" t="str">
        <f t="shared" si="38"/>
        <v>2008_aug_43</v>
      </c>
      <c r="C2499" s="22">
        <v>14518</v>
      </c>
      <c r="D2499" s="22">
        <v>2008</v>
      </c>
      <c r="E2499" s="23" t="s">
        <v>154</v>
      </c>
      <c r="F2499" s="22">
        <v>43</v>
      </c>
      <c r="G2499" s="22">
        <v>14497.583000000001</v>
      </c>
      <c r="H2499" s="22">
        <v>8</v>
      </c>
      <c r="I2499" s="22">
        <v>1</v>
      </c>
      <c r="J2499" s="23" t="s">
        <v>170</v>
      </c>
    </row>
    <row r="2500" spans="1:10" x14ac:dyDescent="0.25">
      <c r="A2500" t="str">
        <f t="shared" si="38"/>
        <v>2008_sep_43</v>
      </c>
      <c r="C2500" s="22">
        <v>14519</v>
      </c>
      <c r="D2500" s="22">
        <v>2008</v>
      </c>
      <c r="E2500" s="23" t="s">
        <v>155</v>
      </c>
      <c r="F2500" s="22">
        <v>43</v>
      </c>
      <c r="G2500" s="22">
        <v>14211.148999999999</v>
      </c>
      <c r="H2500" s="22">
        <v>9</v>
      </c>
      <c r="I2500" s="22">
        <v>1</v>
      </c>
      <c r="J2500" s="23" t="s">
        <v>170</v>
      </c>
    </row>
    <row r="2501" spans="1:10" x14ac:dyDescent="0.25">
      <c r="A2501" t="str">
        <f t="shared" ref="A2501:A2564" si="39">D2501&amp;A$2&amp;E2501&amp;A$2&amp;F2501</f>
        <v>2008_okt_43</v>
      </c>
      <c r="C2501" s="22">
        <v>14520</v>
      </c>
      <c r="D2501" s="22">
        <v>2008</v>
      </c>
      <c r="E2501" s="23" t="s">
        <v>156</v>
      </c>
      <c r="F2501" s="22">
        <v>43</v>
      </c>
      <c r="G2501" s="22">
        <v>14956.427</v>
      </c>
      <c r="H2501" s="22">
        <v>10</v>
      </c>
      <c r="I2501" s="22">
        <v>1</v>
      </c>
      <c r="J2501" s="23" t="s">
        <v>170</v>
      </c>
    </row>
    <row r="2502" spans="1:10" x14ac:dyDescent="0.25">
      <c r="A2502" t="str">
        <f t="shared" si="39"/>
        <v>2008_nov_43</v>
      </c>
      <c r="C2502" s="22">
        <v>14521</v>
      </c>
      <c r="D2502" s="22">
        <v>2008</v>
      </c>
      <c r="E2502" s="23" t="s">
        <v>157</v>
      </c>
      <c r="F2502" s="22">
        <v>43</v>
      </c>
      <c r="G2502" s="22">
        <v>14040.178</v>
      </c>
      <c r="H2502" s="22">
        <v>11</v>
      </c>
      <c r="I2502" s="22">
        <v>1</v>
      </c>
      <c r="J2502" s="23" t="s">
        <v>170</v>
      </c>
    </row>
    <row r="2503" spans="1:10" x14ac:dyDescent="0.25">
      <c r="A2503" t="str">
        <f t="shared" si="39"/>
        <v>2008_dec_43</v>
      </c>
      <c r="C2503" s="22">
        <v>14522</v>
      </c>
      <c r="D2503" s="22">
        <v>2008</v>
      </c>
      <c r="E2503" s="23" t="s">
        <v>158</v>
      </c>
      <c r="F2503" s="22">
        <v>43</v>
      </c>
      <c r="G2503" s="22">
        <v>13281.636</v>
      </c>
      <c r="H2503" s="22">
        <v>12</v>
      </c>
      <c r="I2503" s="22">
        <v>1</v>
      </c>
      <c r="J2503" s="23" t="s">
        <v>170</v>
      </c>
    </row>
    <row r="2504" spans="1:10" x14ac:dyDescent="0.25">
      <c r="A2504" t="str">
        <f t="shared" si="39"/>
        <v>2009_jan_35</v>
      </c>
      <c r="C2504" s="22">
        <v>14523</v>
      </c>
      <c r="D2504" s="22">
        <v>2009</v>
      </c>
      <c r="E2504" s="23" t="s">
        <v>146</v>
      </c>
      <c r="F2504" s="22">
        <v>35</v>
      </c>
      <c r="G2504" s="22">
        <v>18850.565999999999</v>
      </c>
      <c r="H2504" s="22">
        <v>1</v>
      </c>
      <c r="I2504" s="22">
        <v>1</v>
      </c>
      <c r="J2504" s="23" t="s">
        <v>170</v>
      </c>
    </row>
    <row r="2505" spans="1:10" x14ac:dyDescent="0.25">
      <c r="A2505" t="str">
        <f t="shared" si="39"/>
        <v>2009_feb_35</v>
      </c>
      <c r="C2505" s="22">
        <v>14524</v>
      </c>
      <c r="D2505" s="22">
        <v>2009</v>
      </c>
      <c r="E2505" s="23" t="s">
        <v>147</v>
      </c>
      <c r="F2505" s="22">
        <v>35</v>
      </c>
      <c r="G2505" s="22">
        <v>16712.556</v>
      </c>
      <c r="H2505" s="22">
        <v>2</v>
      </c>
      <c r="I2505" s="22">
        <v>1</v>
      </c>
      <c r="J2505" s="23" t="s">
        <v>170</v>
      </c>
    </row>
    <row r="2506" spans="1:10" x14ac:dyDescent="0.25">
      <c r="A2506" t="str">
        <f t="shared" si="39"/>
        <v>2009_mrt_35</v>
      </c>
      <c r="C2506" s="22">
        <v>14525</v>
      </c>
      <c r="D2506" s="22">
        <v>2009</v>
      </c>
      <c r="E2506" s="23" t="s">
        <v>148</v>
      </c>
      <c r="F2506" s="22">
        <v>35</v>
      </c>
      <c r="G2506" s="22">
        <v>14823.721</v>
      </c>
      <c r="H2506" s="22">
        <v>3</v>
      </c>
      <c r="I2506" s="22">
        <v>1</v>
      </c>
      <c r="J2506" s="23" t="s">
        <v>170</v>
      </c>
    </row>
    <row r="2507" spans="1:10" x14ac:dyDescent="0.25">
      <c r="A2507" t="str">
        <f t="shared" si="39"/>
        <v>2009_apr_35</v>
      </c>
      <c r="C2507" s="22">
        <v>14526</v>
      </c>
      <c r="D2507" s="22">
        <v>2009</v>
      </c>
      <c r="E2507" s="23" t="s">
        <v>149</v>
      </c>
      <c r="F2507" s="22">
        <v>35</v>
      </c>
      <c r="G2507" s="22">
        <v>15021.963</v>
      </c>
      <c r="H2507" s="22">
        <v>4</v>
      </c>
      <c r="I2507" s="22">
        <v>1</v>
      </c>
      <c r="J2507" s="23" t="s">
        <v>170</v>
      </c>
    </row>
    <row r="2508" spans="1:10" x14ac:dyDescent="0.25">
      <c r="A2508" t="str">
        <f t="shared" si="39"/>
        <v>2009_mei_35</v>
      </c>
      <c r="C2508" s="22">
        <v>14527</v>
      </c>
      <c r="D2508" s="22">
        <v>2009</v>
      </c>
      <c r="E2508" s="23" t="s">
        <v>150</v>
      </c>
      <c r="F2508" s="22">
        <v>35</v>
      </c>
      <c r="G2508" s="22">
        <v>15551.785</v>
      </c>
      <c r="H2508" s="22">
        <v>5</v>
      </c>
      <c r="I2508" s="22">
        <v>1</v>
      </c>
      <c r="J2508" s="23" t="s">
        <v>170</v>
      </c>
    </row>
    <row r="2509" spans="1:10" x14ac:dyDescent="0.25">
      <c r="A2509" t="str">
        <f t="shared" si="39"/>
        <v>2009_jun_35</v>
      </c>
      <c r="C2509" s="22">
        <v>14528</v>
      </c>
      <c r="D2509" s="22">
        <v>2009</v>
      </c>
      <c r="E2509" s="23" t="s">
        <v>151</v>
      </c>
      <c r="F2509" s="22">
        <v>35</v>
      </c>
      <c r="G2509" s="22">
        <v>14252.893</v>
      </c>
      <c r="H2509" s="22">
        <v>6</v>
      </c>
      <c r="I2509" s="22">
        <v>1</v>
      </c>
      <c r="J2509" s="23" t="s">
        <v>170</v>
      </c>
    </row>
    <row r="2510" spans="1:10" x14ac:dyDescent="0.25">
      <c r="A2510" t="str">
        <f t="shared" si="39"/>
        <v>2009_jul_35</v>
      </c>
      <c r="C2510" s="22">
        <v>14529</v>
      </c>
      <c r="D2510" s="22">
        <v>2009</v>
      </c>
      <c r="E2510" s="23" t="s">
        <v>153</v>
      </c>
      <c r="F2510" s="22">
        <v>35</v>
      </c>
      <c r="G2510" s="22">
        <v>15019.091</v>
      </c>
      <c r="H2510" s="22">
        <v>7</v>
      </c>
      <c r="I2510" s="22">
        <v>1</v>
      </c>
      <c r="J2510" s="23" t="s">
        <v>170</v>
      </c>
    </row>
    <row r="2511" spans="1:10" x14ac:dyDescent="0.25">
      <c r="A2511" t="str">
        <f t="shared" si="39"/>
        <v>2009_aug_35</v>
      </c>
      <c r="C2511" s="22">
        <v>14530</v>
      </c>
      <c r="D2511" s="22">
        <v>2009</v>
      </c>
      <c r="E2511" s="23" t="s">
        <v>154</v>
      </c>
      <c r="F2511" s="22">
        <v>35</v>
      </c>
      <c r="G2511" s="22">
        <v>16786.602999999999</v>
      </c>
      <c r="H2511" s="22">
        <v>8</v>
      </c>
      <c r="I2511" s="22">
        <v>1</v>
      </c>
      <c r="J2511" s="23" t="s">
        <v>170</v>
      </c>
    </row>
    <row r="2512" spans="1:10" x14ac:dyDescent="0.25">
      <c r="A2512" t="str">
        <f t="shared" si="39"/>
        <v>2009_sep_35</v>
      </c>
      <c r="C2512" s="22">
        <v>14531</v>
      </c>
      <c r="D2512" s="22">
        <v>2009</v>
      </c>
      <c r="E2512" s="23" t="s">
        <v>155</v>
      </c>
      <c r="F2512" s="22">
        <v>35</v>
      </c>
      <c r="G2512" s="22">
        <v>16714.274000000001</v>
      </c>
      <c r="H2512" s="22">
        <v>9</v>
      </c>
      <c r="I2512" s="22">
        <v>1</v>
      </c>
      <c r="J2512" s="23" t="s">
        <v>170</v>
      </c>
    </row>
    <row r="2513" spans="1:10" x14ac:dyDescent="0.25">
      <c r="A2513" t="str">
        <f t="shared" si="39"/>
        <v>2009_okt_35</v>
      </c>
      <c r="C2513" s="22">
        <v>14532</v>
      </c>
      <c r="D2513" s="22">
        <v>2009</v>
      </c>
      <c r="E2513" s="23" t="s">
        <v>156</v>
      </c>
      <c r="F2513" s="22">
        <v>35</v>
      </c>
      <c r="G2513" s="22">
        <v>18510.705000000002</v>
      </c>
      <c r="H2513" s="22">
        <v>10</v>
      </c>
      <c r="I2513" s="22">
        <v>1</v>
      </c>
      <c r="J2513" s="23" t="s">
        <v>170</v>
      </c>
    </row>
    <row r="2514" spans="1:10" x14ac:dyDescent="0.25">
      <c r="A2514" t="str">
        <f t="shared" si="39"/>
        <v>2009_nov_35</v>
      </c>
      <c r="C2514" s="22">
        <v>14533</v>
      </c>
      <c r="D2514" s="22">
        <v>2009</v>
      </c>
      <c r="E2514" s="23" t="s">
        <v>157</v>
      </c>
      <c r="F2514" s="22">
        <v>35</v>
      </c>
      <c r="G2514" s="22">
        <v>19731.175999999999</v>
      </c>
      <c r="H2514" s="22">
        <v>11</v>
      </c>
      <c r="I2514" s="22">
        <v>1</v>
      </c>
      <c r="J2514" s="23" t="s">
        <v>170</v>
      </c>
    </row>
    <row r="2515" spans="1:10" x14ac:dyDescent="0.25">
      <c r="A2515" t="str">
        <f t="shared" si="39"/>
        <v>2009_dec_35</v>
      </c>
      <c r="C2515" s="22">
        <v>14534</v>
      </c>
      <c r="D2515" s="22">
        <v>2009</v>
      </c>
      <c r="E2515" s="23" t="s">
        <v>158</v>
      </c>
      <c r="F2515" s="22">
        <v>35</v>
      </c>
      <c r="G2515" s="22">
        <v>21077.690999999999</v>
      </c>
      <c r="H2515" s="22">
        <v>12</v>
      </c>
      <c r="I2515" s="22">
        <v>1</v>
      </c>
      <c r="J2515" s="23" t="s">
        <v>170</v>
      </c>
    </row>
    <row r="2516" spans="1:10" x14ac:dyDescent="0.25">
      <c r="A2516" t="str">
        <f t="shared" si="39"/>
        <v>2009_jan_36</v>
      </c>
      <c r="C2516" s="22">
        <v>14535</v>
      </c>
      <c r="D2516" s="22">
        <v>2009</v>
      </c>
      <c r="E2516" s="23" t="s">
        <v>146</v>
      </c>
      <c r="F2516" s="22">
        <v>36</v>
      </c>
      <c r="G2516" s="22">
        <v>3421.0169999999998</v>
      </c>
      <c r="H2516" s="22">
        <v>1</v>
      </c>
      <c r="I2516" s="22">
        <v>1</v>
      </c>
      <c r="J2516" s="23" t="s">
        <v>170</v>
      </c>
    </row>
    <row r="2517" spans="1:10" x14ac:dyDescent="0.25">
      <c r="A2517" t="str">
        <f t="shared" si="39"/>
        <v>2009_feb_36</v>
      </c>
      <c r="C2517" s="22">
        <v>14536</v>
      </c>
      <c r="D2517" s="22">
        <v>2009</v>
      </c>
      <c r="E2517" s="23" t="s">
        <v>147</v>
      </c>
      <c r="F2517" s="22">
        <v>36</v>
      </c>
      <c r="G2517" s="22">
        <v>3344.14</v>
      </c>
      <c r="H2517" s="22">
        <v>2</v>
      </c>
      <c r="I2517" s="22">
        <v>1</v>
      </c>
      <c r="J2517" s="23" t="s">
        <v>170</v>
      </c>
    </row>
    <row r="2518" spans="1:10" x14ac:dyDescent="0.25">
      <c r="A2518" t="str">
        <f t="shared" si="39"/>
        <v>2009_mrt_36</v>
      </c>
      <c r="C2518" s="22">
        <v>14537</v>
      </c>
      <c r="D2518" s="22">
        <v>2009</v>
      </c>
      <c r="E2518" s="23" t="s">
        <v>148</v>
      </c>
      <c r="F2518" s="22">
        <v>36</v>
      </c>
      <c r="G2518" s="22">
        <v>3708.1039999999998</v>
      </c>
      <c r="H2518" s="22">
        <v>3</v>
      </c>
      <c r="I2518" s="22">
        <v>1</v>
      </c>
      <c r="J2518" s="23" t="s">
        <v>170</v>
      </c>
    </row>
    <row r="2519" spans="1:10" x14ac:dyDescent="0.25">
      <c r="A2519" t="str">
        <f t="shared" si="39"/>
        <v>2009_apr_36</v>
      </c>
      <c r="C2519" s="22">
        <v>14538</v>
      </c>
      <c r="D2519" s="22">
        <v>2009</v>
      </c>
      <c r="E2519" s="23" t="s">
        <v>149</v>
      </c>
      <c r="F2519" s="22">
        <v>36</v>
      </c>
      <c r="G2519" s="22">
        <v>3697.2930000000001</v>
      </c>
      <c r="H2519" s="22">
        <v>4</v>
      </c>
      <c r="I2519" s="22">
        <v>1</v>
      </c>
      <c r="J2519" s="23" t="s">
        <v>170</v>
      </c>
    </row>
    <row r="2520" spans="1:10" x14ac:dyDescent="0.25">
      <c r="A2520" t="str">
        <f t="shared" si="39"/>
        <v>2009_mei_36</v>
      </c>
      <c r="C2520" s="22">
        <v>14539</v>
      </c>
      <c r="D2520" s="22">
        <v>2009</v>
      </c>
      <c r="E2520" s="23" t="s">
        <v>150</v>
      </c>
      <c r="F2520" s="22">
        <v>36</v>
      </c>
      <c r="G2520" s="22">
        <v>3654.05</v>
      </c>
      <c r="H2520" s="22">
        <v>5</v>
      </c>
      <c r="I2520" s="22">
        <v>1</v>
      </c>
      <c r="J2520" s="23" t="s">
        <v>170</v>
      </c>
    </row>
    <row r="2521" spans="1:10" x14ac:dyDescent="0.25">
      <c r="A2521" t="str">
        <f t="shared" si="39"/>
        <v>2009_jun_36</v>
      </c>
      <c r="C2521" s="22">
        <v>14540</v>
      </c>
      <c r="D2521" s="22">
        <v>2009</v>
      </c>
      <c r="E2521" s="23" t="s">
        <v>151</v>
      </c>
      <c r="F2521" s="22">
        <v>36</v>
      </c>
      <c r="G2521" s="22">
        <v>3209.6060000000002</v>
      </c>
      <c r="H2521" s="22">
        <v>6</v>
      </c>
      <c r="I2521" s="22">
        <v>1</v>
      </c>
      <c r="J2521" s="23" t="s">
        <v>170</v>
      </c>
    </row>
    <row r="2522" spans="1:10" x14ac:dyDescent="0.25">
      <c r="A2522" t="str">
        <f t="shared" si="39"/>
        <v>2009_jul_36</v>
      </c>
      <c r="C2522" s="22">
        <v>14541</v>
      </c>
      <c r="D2522" s="22">
        <v>2009</v>
      </c>
      <c r="E2522" s="23" t="s">
        <v>153</v>
      </c>
      <c r="F2522" s="22">
        <v>36</v>
      </c>
      <c r="G2522" s="22">
        <v>3151.9479999999999</v>
      </c>
      <c r="H2522" s="22">
        <v>7</v>
      </c>
      <c r="I2522" s="22">
        <v>1</v>
      </c>
      <c r="J2522" s="23" t="s">
        <v>170</v>
      </c>
    </row>
    <row r="2523" spans="1:10" x14ac:dyDescent="0.25">
      <c r="A2523" t="str">
        <f t="shared" si="39"/>
        <v>2009_aug_36</v>
      </c>
      <c r="C2523" s="22">
        <v>14542</v>
      </c>
      <c r="D2523" s="22">
        <v>2009</v>
      </c>
      <c r="E2523" s="23" t="s">
        <v>154</v>
      </c>
      <c r="F2523" s="22">
        <v>36</v>
      </c>
      <c r="G2523" s="22">
        <v>3084.681</v>
      </c>
      <c r="H2523" s="22">
        <v>8</v>
      </c>
      <c r="I2523" s="22">
        <v>1</v>
      </c>
      <c r="J2523" s="23" t="s">
        <v>170</v>
      </c>
    </row>
    <row r="2524" spans="1:10" x14ac:dyDescent="0.25">
      <c r="A2524" t="str">
        <f t="shared" si="39"/>
        <v>2009_sep_36</v>
      </c>
      <c r="C2524" s="22">
        <v>14543</v>
      </c>
      <c r="D2524" s="22">
        <v>2009</v>
      </c>
      <c r="E2524" s="23" t="s">
        <v>155</v>
      </c>
      <c r="F2524" s="22">
        <v>36</v>
      </c>
      <c r="G2524" s="22">
        <v>2988.585</v>
      </c>
      <c r="H2524" s="22">
        <v>9</v>
      </c>
      <c r="I2524" s="22">
        <v>1</v>
      </c>
      <c r="J2524" s="23" t="s">
        <v>170</v>
      </c>
    </row>
    <row r="2525" spans="1:10" x14ac:dyDescent="0.25">
      <c r="A2525" t="str">
        <f t="shared" si="39"/>
        <v>2009_okt_36</v>
      </c>
      <c r="C2525" s="22">
        <v>14544</v>
      </c>
      <c r="D2525" s="22">
        <v>2009</v>
      </c>
      <c r="E2525" s="23" t="s">
        <v>156</v>
      </c>
      <c r="F2525" s="22">
        <v>36</v>
      </c>
      <c r="G2525" s="22">
        <v>2902.0990000000002</v>
      </c>
      <c r="H2525" s="22">
        <v>10</v>
      </c>
      <c r="I2525" s="22">
        <v>1</v>
      </c>
      <c r="J2525" s="23" t="s">
        <v>170</v>
      </c>
    </row>
    <row r="2526" spans="1:10" x14ac:dyDescent="0.25">
      <c r="A2526" t="str">
        <f t="shared" si="39"/>
        <v>2009_nov_36</v>
      </c>
      <c r="C2526" s="22">
        <v>14545</v>
      </c>
      <c r="D2526" s="22">
        <v>2009</v>
      </c>
      <c r="E2526" s="23" t="s">
        <v>157</v>
      </c>
      <c r="F2526" s="22">
        <v>36</v>
      </c>
      <c r="G2526" s="22">
        <v>2882.88</v>
      </c>
      <c r="H2526" s="22">
        <v>11</v>
      </c>
      <c r="I2526" s="22">
        <v>1</v>
      </c>
      <c r="J2526" s="23" t="s">
        <v>170</v>
      </c>
    </row>
    <row r="2527" spans="1:10" x14ac:dyDescent="0.25">
      <c r="A2527" t="str">
        <f t="shared" si="39"/>
        <v>2009_dec_36</v>
      </c>
      <c r="C2527" s="22">
        <v>14546</v>
      </c>
      <c r="D2527" s="22">
        <v>2009</v>
      </c>
      <c r="E2527" s="23" t="s">
        <v>158</v>
      </c>
      <c r="F2527" s="22">
        <v>36</v>
      </c>
      <c r="G2527" s="22">
        <v>3221.6179999999999</v>
      </c>
      <c r="H2527" s="22">
        <v>12</v>
      </c>
      <c r="I2527" s="22">
        <v>1</v>
      </c>
      <c r="J2527" s="23" t="s">
        <v>170</v>
      </c>
    </row>
    <row r="2528" spans="1:10" x14ac:dyDescent="0.25">
      <c r="A2528" t="str">
        <f t="shared" si="39"/>
        <v>2009_jan_37</v>
      </c>
      <c r="C2528" s="22">
        <v>14547</v>
      </c>
      <c r="D2528" s="22">
        <v>2009</v>
      </c>
      <c r="E2528" s="23" t="s">
        <v>146</v>
      </c>
      <c r="F2528" s="22">
        <v>37</v>
      </c>
      <c r="G2528" s="22">
        <v>1335.8969999999999</v>
      </c>
      <c r="H2528" s="22">
        <v>1</v>
      </c>
      <c r="I2528" s="22">
        <v>1</v>
      </c>
      <c r="J2528" s="23" t="s">
        <v>170</v>
      </c>
    </row>
    <row r="2529" spans="1:10" x14ac:dyDescent="0.25">
      <c r="A2529" t="str">
        <f t="shared" si="39"/>
        <v>2009_feb_37</v>
      </c>
      <c r="C2529" s="22">
        <v>14548</v>
      </c>
      <c r="D2529" s="22">
        <v>2009</v>
      </c>
      <c r="E2529" s="23" t="s">
        <v>147</v>
      </c>
      <c r="F2529" s="22">
        <v>37</v>
      </c>
      <c r="G2529" s="22">
        <v>1335.8969999999999</v>
      </c>
      <c r="H2529" s="22">
        <v>2</v>
      </c>
      <c r="I2529" s="22">
        <v>1</v>
      </c>
      <c r="J2529" s="23" t="s">
        <v>170</v>
      </c>
    </row>
    <row r="2530" spans="1:10" x14ac:dyDescent="0.25">
      <c r="A2530" t="str">
        <f t="shared" si="39"/>
        <v>2009_mrt_37</v>
      </c>
      <c r="C2530" s="22">
        <v>14549</v>
      </c>
      <c r="D2530" s="22">
        <v>2009</v>
      </c>
      <c r="E2530" s="23" t="s">
        <v>148</v>
      </c>
      <c r="F2530" s="22">
        <v>37</v>
      </c>
      <c r="G2530" s="22">
        <v>1335.8969999999999</v>
      </c>
      <c r="H2530" s="22">
        <v>3</v>
      </c>
      <c r="I2530" s="22">
        <v>1</v>
      </c>
      <c r="J2530" s="23" t="s">
        <v>170</v>
      </c>
    </row>
    <row r="2531" spans="1:10" x14ac:dyDescent="0.25">
      <c r="A2531" t="str">
        <f t="shared" si="39"/>
        <v>2009_apr_37</v>
      </c>
      <c r="C2531" s="22">
        <v>14550</v>
      </c>
      <c r="D2531" s="22">
        <v>2009</v>
      </c>
      <c r="E2531" s="23" t="s">
        <v>149</v>
      </c>
      <c r="F2531" s="22">
        <v>37</v>
      </c>
      <c r="G2531" s="22">
        <v>1335.8969999999999</v>
      </c>
      <c r="H2531" s="22">
        <v>4</v>
      </c>
      <c r="I2531" s="22">
        <v>1</v>
      </c>
      <c r="J2531" s="23" t="s">
        <v>170</v>
      </c>
    </row>
    <row r="2532" spans="1:10" x14ac:dyDescent="0.25">
      <c r="A2532" t="str">
        <f t="shared" si="39"/>
        <v>2009_mei_37</v>
      </c>
      <c r="C2532" s="22">
        <v>14551</v>
      </c>
      <c r="D2532" s="22">
        <v>2009</v>
      </c>
      <c r="E2532" s="23" t="s">
        <v>150</v>
      </c>
      <c r="F2532" s="22">
        <v>37</v>
      </c>
      <c r="G2532" s="22">
        <v>1335.8969999999999</v>
      </c>
      <c r="H2532" s="22">
        <v>5</v>
      </c>
      <c r="I2532" s="22">
        <v>1</v>
      </c>
      <c r="J2532" s="23" t="s">
        <v>170</v>
      </c>
    </row>
    <row r="2533" spans="1:10" x14ac:dyDescent="0.25">
      <c r="A2533" t="str">
        <f t="shared" si="39"/>
        <v>2009_jun_37</v>
      </c>
      <c r="C2533" s="22">
        <v>14552</v>
      </c>
      <c r="D2533" s="22">
        <v>2009</v>
      </c>
      <c r="E2533" s="23" t="s">
        <v>151</v>
      </c>
      <c r="F2533" s="22">
        <v>37</v>
      </c>
      <c r="G2533" s="22">
        <v>1335.8969999999999</v>
      </c>
      <c r="H2533" s="22">
        <v>6</v>
      </c>
      <c r="I2533" s="22">
        <v>1</v>
      </c>
      <c r="J2533" s="23" t="s">
        <v>170</v>
      </c>
    </row>
    <row r="2534" spans="1:10" x14ac:dyDescent="0.25">
      <c r="A2534" t="str">
        <f t="shared" si="39"/>
        <v>2009_jul_37</v>
      </c>
      <c r="C2534" s="22">
        <v>14553</v>
      </c>
      <c r="D2534" s="22">
        <v>2009</v>
      </c>
      <c r="E2534" s="23" t="s">
        <v>153</v>
      </c>
      <c r="F2534" s="22">
        <v>37</v>
      </c>
      <c r="G2534" s="22">
        <v>1335.8969999999999</v>
      </c>
      <c r="H2534" s="22">
        <v>7</v>
      </c>
      <c r="I2534" s="22">
        <v>1</v>
      </c>
      <c r="J2534" s="23" t="s">
        <v>170</v>
      </c>
    </row>
    <row r="2535" spans="1:10" x14ac:dyDescent="0.25">
      <c r="A2535" t="str">
        <f t="shared" si="39"/>
        <v>2009_aug_37</v>
      </c>
      <c r="C2535" s="22">
        <v>14554</v>
      </c>
      <c r="D2535" s="22">
        <v>2009</v>
      </c>
      <c r="E2535" s="23" t="s">
        <v>154</v>
      </c>
      <c r="F2535" s="22">
        <v>37</v>
      </c>
      <c r="G2535" s="22">
        <v>1335.8969999999999</v>
      </c>
      <c r="H2535" s="22">
        <v>8</v>
      </c>
      <c r="I2535" s="22">
        <v>1</v>
      </c>
      <c r="J2535" s="23" t="s">
        <v>170</v>
      </c>
    </row>
    <row r="2536" spans="1:10" x14ac:dyDescent="0.25">
      <c r="A2536" t="str">
        <f t="shared" si="39"/>
        <v>2009_sep_37</v>
      </c>
      <c r="C2536" s="22">
        <v>14555</v>
      </c>
      <c r="D2536" s="22">
        <v>2009</v>
      </c>
      <c r="E2536" s="23" t="s">
        <v>155</v>
      </c>
      <c r="F2536" s="22">
        <v>37</v>
      </c>
      <c r="G2536" s="22">
        <v>1335.8969999999999</v>
      </c>
      <c r="H2536" s="22">
        <v>9</v>
      </c>
      <c r="I2536" s="22">
        <v>1</v>
      </c>
      <c r="J2536" s="23" t="s">
        <v>170</v>
      </c>
    </row>
    <row r="2537" spans="1:10" x14ac:dyDescent="0.25">
      <c r="A2537" t="str">
        <f t="shared" si="39"/>
        <v>2009_okt_37</v>
      </c>
      <c r="C2537" s="22">
        <v>14556</v>
      </c>
      <c r="D2537" s="22">
        <v>2009</v>
      </c>
      <c r="E2537" s="23" t="s">
        <v>156</v>
      </c>
      <c r="F2537" s="22">
        <v>37</v>
      </c>
      <c r="G2537" s="22">
        <v>1335.8969999999999</v>
      </c>
      <c r="H2537" s="22">
        <v>10</v>
      </c>
      <c r="I2537" s="22">
        <v>1</v>
      </c>
      <c r="J2537" s="23" t="s">
        <v>170</v>
      </c>
    </row>
    <row r="2538" spans="1:10" x14ac:dyDescent="0.25">
      <c r="A2538" t="str">
        <f t="shared" si="39"/>
        <v>2009_nov_37</v>
      </c>
      <c r="C2538" s="22">
        <v>14557</v>
      </c>
      <c r="D2538" s="22">
        <v>2009</v>
      </c>
      <c r="E2538" s="23" t="s">
        <v>157</v>
      </c>
      <c r="F2538" s="22">
        <v>37</v>
      </c>
      <c r="G2538" s="22">
        <v>1335.8969999999999</v>
      </c>
      <c r="H2538" s="22">
        <v>11</v>
      </c>
      <c r="I2538" s="22">
        <v>1</v>
      </c>
      <c r="J2538" s="23" t="s">
        <v>170</v>
      </c>
    </row>
    <row r="2539" spans="1:10" x14ac:dyDescent="0.25">
      <c r="A2539" t="str">
        <f t="shared" si="39"/>
        <v>2009_dec_37</v>
      </c>
      <c r="C2539" s="22">
        <v>14558</v>
      </c>
      <c r="D2539" s="22">
        <v>2009</v>
      </c>
      <c r="E2539" s="23" t="s">
        <v>158</v>
      </c>
      <c r="F2539" s="22">
        <v>37</v>
      </c>
      <c r="G2539" s="22">
        <v>1335.8969999999999</v>
      </c>
      <c r="H2539" s="22">
        <v>12</v>
      </c>
      <c r="I2539" s="22">
        <v>1</v>
      </c>
      <c r="J2539" s="23" t="s">
        <v>170</v>
      </c>
    </row>
    <row r="2540" spans="1:10" x14ac:dyDescent="0.25">
      <c r="A2540" t="str">
        <f t="shared" si="39"/>
        <v>2009_jan_38</v>
      </c>
      <c r="C2540" s="22">
        <v>14559</v>
      </c>
      <c r="D2540" s="22">
        <v>2009</v>
      </c>
      <c r="E2540" s="23" t="s">
        <v>146</v>
      </c>
      <c r="F2540" s="22">
        <v>38</v>
      </c>
      <c r="G2540" s="22">
        <v>2879.2</v>
      </c>
      <c r="H2540" s="22">
        <v>1</v>
      </c>
      <c r="I2540" s="22">
        <v>1</v>
      </c>
      <c r="J2540" s="23" t="s">
        <v>170</v>
      </c>
    </row>
    <row r="2541" spans="1:10" x14ac:dyDescent="0.25">
      <c r="A2541" t="str">
        <f t="shared" si="39"/>
        <v>2009_feb_38</v>
      </c>
      <c r="C2541" s="22">
        <v>14560</v>
      </c>
      <c r="D2541" s="22">
        <v>2009</v>
      </c>
      <c r="E2541" s="23" t="s">
        <v>147</v>
      </c>
      <c r="F2541" s="22">
        <v>38</v>
      </c>
      <c r="G2541" s="22">
        <v>3436.1379999999999</v>
      </c>
      <c r="H2541" s="22">
        <v>2</v>
      </c>
      <c r="I2541" s="22">
        <v>1</v>
      </c>
      <c r="J2541" s="23" t="s">
        <v>170</v>
      </c>
    </row>
    <row r="2542" spans="1:10" x14ac:dyDescent="0.25">
      <c r="A2542" t="str">
        <f t="shared" si="39"/>
        <v>2009_mrt_38</v>
      </c>
      <c r="C2542" s="22">
        <v>14561</v>
      </c>
      <c r="D2542" s="22">
        <v>2009</v>
      </c>
      <c r="E2542" s="23" t="s">
        <v>148</v>
      </c>
      <c r="F2542" s="22">
        <v>38</v>
      </c>
      <c r="G2542" s="22">
        <v>3950.596</v>
      </c>
      <c r="H2542" s="22">
        <v>3</v>
      </c>
      <c r="I2542" s="22">
        <v>1</v>
      </c>
      <c r="J2542" s="23" t="s">
        <v>170</v>
      </c>
    </row>
    <row r="2543" spans="1:10" x14ac:dyDescent="0.25">
      <c r="A2543" t="str">
        <f t="shared" si="39"/>
        <v>2009_apr_38</v>
      </c>
      <c r="C2543" s="22">
        <v>14562</v>
      </c>
      <c r="D2543" s="22">
        <v>2009</v>
      </c>
      <c r="E2543" s="23" t="s">
        <v>149</v>
      </c>
      <c r="F2543" s="22">
        <v>38</v>
      </c>
      <c r="G2543" s="22">
        <v>3981.8809999999999</v>
      </c>
      <c r="H2543" s="22">
        <v>4</v>
      </c>
      <c r="I2543" s="22">
        <v>1</v>
      </c>
      <c r="J2543" s="23" t="s">
        <v>170</v>
      </c>
    </row>
    <row r="2544" spans="1:10" x14ac:dyDescent="0.25">
      <c r="A2544" t="str">
        <f t="shared" si="39"/>
        <v>2009_mei_38</v>
      </c>
      <c r="C2544" s="22">
        <v>14563</v>
      </c>
      <c r="D2544" s="22">
        <v>2009</v>
      </c>
      <c r="E2544" s="23" t="s">
        <v>150</v>
      </c>
      <c r="F2544" s="22">
        <v>38</v>
      </c>
      <c r="G2544" s="22">
        <v>3748.9839999999999</v>
      </c>
      <c r="H2544" s="22">
        <v>5</v>
      </c>
      <c r="I2544" s="22">
        <v>1</v>
      </c>
      <c r="J2544" s="23" t="s">
        <v>170</v>
      </c>
    </row>
    <row r="2545" spans="1:10" x14ac:dyDescent="0.25">
      <c r="A2545" t="str">
        <f t="shared" si="39"/>
        <v>2009_jun_38</v>
      </c>
      <c r="C2545" s="22">
        <v>14564</v>
      </c>
      <c r="D2545" s="22">
        <v>2009</v>
      </c>
      <c r="E2545" s="23" t="s">
        <v>151</v>
      </c>
      <c r="F2545" s="22">
        <v>38</v>
      </c>
      <c r="G2545" s="22">
        <v>3422.2339999999999</v>
      </c>
      <c r="H2545" s="22">
        <v>6</v>
      </c>
      <c r="I2545" s="22">
        <v>1</v>
      </c>
      <c r="J2545" s="23" t="s">
        <v>170</v>
      </c>
    </row>
    <row r="2546" spans="1:10" x14ac:dyDescent="0.25">
      <c r="A2546" t="str">
        <f t="shared" si="39"/>
        <v>2009_jul_38</v>
      </c>
      <c r="C2546" s="22">
        <v>14565</v>
      </c>
      <c r="D2546" s="22">
        <v>2009</v>
      </c>
      <c r="E2546" s="23" t="s">
        <v>153</v>
      </c>
      <c r="F2546" s="22">
        <v>38</v>
      </c>
      <c r="G2546" s="22">
        <v>3158.0529999999999</v>
      </c>
      <c r="H2546" s="22">
        <v>7</v>
      </c>
      <c r="I2546" s="22">
        <v>1</v>
      </c>
      <c r="J2546" s="23" t="s">
        <v>170</v>
      </c>
    </row>
    <row r="2547" spans="1:10" x14ac:dyDescent="0.25">
      <c r="A2547" t="str">
        <f t="shared" si="39"/>
        <v>2009_aug_38</v>
      </c>
      <c r="C2547" s="22">
        <v>14566</v>
      </c>
      <c r="D2547" s="22">
        <v>2009</v>
      </c>
      <c r="E2547" s="23" t="s">
        <v>154</v>
      </c>
      <c r="F2547" s="22">
        <v>38</v>
      </c>
      <c r="G2547" s="22">
        <v>2935.5839999999998</v>
      </c>
      <c r="H2547" s="22">
        <v>8</v>
      </c>
      <c r="I2547" s="22">
        <v>1</v>
      </c>
      <c r="J2547" s="23" t="s">
        <v>170</v>
      </c>
    </row>
    <row r="2548" spans="1:10" x14ac:dyDescent="0.25">
      <c r="A2548" t="str">
        <f t="shared" si="39"/>
        <v>2009_sep_38</v>
      </c>
      <c r="C2548" s="22">
        <v>14567</v>
      </c>
      <c r="D2548" s="22">
        <v>2009</v>
      </c>
      <c r="E2548" s="23" t="s">
        <v>155</v>
      </c>
      <c r="F2548" s="22">
        <v>38</v>
      </c>
      <c r="G2548" s="22">
        <v>2768.7330000000002</v>
      </c>
      <c r="H2548" s="22">
        <v>9</v>
      </c>
      <c r="I2548" s="22">
        <v>1</v>
      </c>
      <c r="J2548" s="23" t="s">
        <v>170</v>
      </c>
    </row>
    <row r="2549" spans="1:10" x14ac:dyDescent="0.25">
      <c r="A2549" t="str">
        <f t="shared" si="39"/>
        <v>2009_okt_38</v>
      </c>
      <c r="C2549" s="22">
        <v>14568</v>
      </c>
      <c r="D2549" s="22">
        <v>2009</v>
      </c>
      <c r="E2549" s="23" t="s">
        <v>156</v>
      </c>
      <c r="F2549" s="22">
        <v>38</v>
      </c>
      <c r="G2549" s="22">
        <v>2695.7359999999999</v>
      </c>
      <c r="H2549" s="22">
        <v>10</v>
      </c>
      <c r="I2549" s="22">
        <v>1</v>
      </c>
      <c r="J2549" s="23" t="s">
        <v>170</v>
      </c>
    </row>
    <row r="2550" spans="1:10" x14ac:dyDescent="0.25">
      <c r="A2550" t="str">
        <f t="shared" si="39"/>
        <v>2009_nov_38</v>
      </c>
      <c r="C2550" s="22">
        <v>14569</v>
      </c>
      <c r="D2550" s="22">
        <v>2009</v>
      </c>
      <c r="E2550" s="23" t="s">
        <v>157</v>
      </c>
      <c r="F2550" s="22">
        <v>38</v>
      </c>
      <c r="G2550" s="22">
        <v>2695.7359999999999</v>
      </c>
      <c r="H2550" s="22">
        <v>11</v>
      </c>
      <c r="I2550" s="22">
        <v>1</v>
      </c>
      <c r="J2550" s="23" t="s">
        <v>170</v>
      </c>
    </row>
    <row r="2551" spans="1:10" x14ac:dyDescent="0.25">
      <c r="A2551" t="str">
        <f t="shared" si="39"/>
        <v>2009_dec_38</v>
      </c>
      <c r="C2551" s="22">
        <v>14570</v>
      </c>
      <c r="D2551" s="22">
        <v>2009</v>
      </c>
      <c r="E2551" s="23" t="s">
        <v>158</v>
      </c>
      <c r="F2551" s="22">
        <v>38</v>
      </c>
      <c r="G2551" s="22">
        <v>2751.3530000000001</v>
      </c>
      <c r="H2551" s="22">
        <v>12</v>
      </c>
      <c r="I2551" s="22">
        <v>1</v>
      </c>
      <c r="J2551" s="23" t="s">
        <v>170</v>
      </c>
    </row>
    <row r="2552" spans="1:10" x14ac:dyDescent="0.25">
      <c r="A2552" t="str">
        <f t="shared" si="39"/>
        <v>2009_jan_39</v>
      </c>
      <c r="C2552" s="22">
        <v>14571</v>
      </c>
      <c r="D2552" s="22">
        <v>2009</v>
      </c>
      <c r="E2552" s="23" t="s">
        <v>146</v>
      </c>
      <c r="F2552" s="22">
        <v>39</v>
      </c>
      <c r="G2552" s="22">
        <v>28.65</v>
      </c>
      <c r="H2552" s="22">
        <v>1</v>
      </c>
      <c r="I2552" s="22">
        <v>1</v>
      </c>
      <c r="J2552" s="23" t="s">
        <v>170</v>
      </c>
    </row>
    <row r="2553" spans="1:10" x14ac:dyDescent="0.25">
      <c r="A2553" t="str">
        <f t="shared" si="39"/>
        <v>2009_feb_39</v>
      </c>
      <c r="C2553" s="22">
        <v>14572</v>
      </c>
      <c r="D2553" s="22">
        <v>2009</v>
      </c>
      <c r="E2553" s="23" t="s">
        <v>147</v>
      </c>
      <c r="F2553" s="22">
        <v>39</v>
      </c>
      <c r="G2553" s="22">
        <v>27.35</v>
      </c>
      <c r="H2553" s="22">
        <v>2</v>
      </c>
      <c r="I2553" s="22">
        <v>1</v>
      </c>
      <c r="J2553" s="23" t="s">
        <v>170</v>
      </c>
    </row>
    <row r="2554" spans="1:10" x14ac:dyDescent="0.25">
      <c r="A2554" t="str">
        <f t="shared" si="39"/>
        <v>2009_mrt_39</v>
      </c>
      <c r="C2554" s="22">
        <v>14573</v>
      </c>
      <c r="D2554" s="22">
        <v>2009</v>
      </c>
      <c r="E2554" s="23" t="s">
        <v>148</v>
      </c>
      <c r="F2554" s="22">
        <v>39</v>
      </c>
      <c r="G2554" s="22">
        <v>22.6</v>
      </c>
      <c r="H2554" s="22">
        <v>3</v>
      </c>
      <c r="I2554" s="22">
        <v>1</v>
      </c>
      <c r="J2554" s="23" t="s">
        <v>170</v>
      </c>
    </row>
    <row r="2555" spans="1:10" x14ac:dyDescent="0.25">
      <c r="A2555" t="str">
        <f t="shared" si="39"/>
        <v>2009_apr_39</v>
      </c>
      <c r="C2555" s="22">
        <v>14574</v>
      </c>
      <c r="D2555" s="22">
        <v>2009</v>
      </c>
      <c r="E2555" s="23" t="s">
        <v>149</v>
      </c>
      <c r="F2555" s="22">
        <v>39</v>
      </c>
      <c r="G2555" s="22">
        <v>22.6</v>
      </c>
      <c r="H2555" s="22">
        <v>4</v>
      </c>
      <c r="I2555" s="22">
        <v>1</v>
      </c>
      <c r="J2555" s="23" t="s">
        <v>170</v>
      </c>
    </row>
    <row r="2556" spans="1:10" x14ac:dyDescent="0.25">
      <c r="A2556" t="str">
        <f t="shared" si="39"/>
        <v>2009_mei_39</v>
      </c>
      <c r="C2556" s="22">
        <v>14575</v>
      </c>
      <c r="D2556" s="22">
        <v>2009</v>
      </c>
      <c r="E2556" s="23" t="s">
        <v>150</v>
      </c>
      <c r="F2556" s="22">
        <v>39</v>
      </c>
      <c r="G2556" s="22">
        <v>22.6</v>
      </c>
      <c r="H2556" s="22">
        <v>5</v>
      </c>
      <c r="I2556" s="22">
        <v>1</v>
      </c>
      <c r="J2556" s="23" t="s">
        <v>170</v>
      </c>
    </row>
    <row r="2557" spans="1:10" x14ac:dyDescent="0.25">
      <c r="A2557" t="str">
        <f t="shared" si="39"/>
        <v>2009_jun_39</v>
      </c>
      <c r="C2557" s="22">
        <v>14576</v>
      </c>
      <c r="D2557" s="22">
        <v>2009</v>
      </c>
      <c r="E2557" s="23" t="s">
        <v>151</v>
      </c>
      <c r="F2557" s="22">
        <v>39</v>
      </c>
      <c r="G2557" s="22">
        <v>21.6</v>
      </c>
      <c r="H2557" s="22">
        <v>6</v>
      </c>
      <c r="I2557" s="22">
        <v>1</v>
      </c>
      <c r="J2557" s="23" t="s">
        <v>170</v>
      </c>
    </row>
    <row r="2558" spans="1:10" x14ac:dyDescent="0.25">
      <c r="A2558" t="str">
        <f t="shared" si="39"/>
        <v>2009_jul_39</v>
      </c>
      <c r="C2558" s="22">
        <v>14577</v>
      </c>
      <c r="D2558" s="22">
        <v>2009</v>
      </c>
      <c r="E2558" s="23" t="s">
        <v>153</v>
      </c>
      <c r="F2558" s="22">
        <v>39</v>
      </c>
      <c r="G2558" s="22">
        <v>23.2</v>
      </c>
      <c r="H2558" s="22">
        <v>7</v>
      </c>
      <c r="I2558" s="22">
        <v>1</v>
      </c>
      <c r="J2558" s="23" t="s">
        <v>170</v>
      </c>
    </row>
    <row r="2559" spans="1:10" x14ac:dyDescent="0.25">
      <c r="A2559" t="str">
        <f t="shared" si="39"/>
        <v>2009_aug_39</v>
      </c>
      <c r="C2559" s="22">
        <v>14578</v>
      </c>
      <c r="D2559" s="22">
        <v>2009</v>
      </c>
      <c r="E2559" s="23" t="s">
        <v>154</v>
      </c>
      <c r="F2559" s="22">
        <v>39</v>
      </c>
      <c r="G2559" s="22">
        <v>27</v>
      </c>
      <c r="H2559" s="22">
        <v>8</v>
      </c>
      <c r="I2559" s="22">
        <v>1</v>
      </c>
      <c r="J2559" s="23" t="s">
        <v>170</v>
      </c>
    </row>
    <row r="2560" spans="1:10" x14ac:dyDescent="0.25">
      <c r="A2560" t="str">
        <f t="shared" si="39"/>
        <v>2009_sep_39</v>
      </c>
      <c r="C2560" s="22">
        <v>14579</v>
      </c>
      <c r="D2560" s="22">
        <v>2009</v>
      </c>
      <c r="E2560" s="23" t="s">
        <v>155</v>
      </c>
      <c r="F2560" s="22">
        <v>39</v>
      </c>
      <c r="G2560" s="22">
        <v>28</v>
      </c>
      <c r="H2560" s="22">
        <v>9</v>
      </c>
      <c r="I2560" s="22">
        <v>1</v>
      </c>
      <c r="J2560" s="23" t="s">
        <v>170</v>
      </c>
    </row>
    <row r="2561" spans="1:10" x14ac:dyDescent="0.25">
      <c r="A2561" t="str">
        <f t="shared" si="39"/>
        <v>2009_okt_39</v>
      </c>
      <c r="C2561" s="22">
        <v>14580</v>
      </c>
      <c r="D2561" s="22">
        <v>2009</v>
      </c>
      <c r="E2561" s="23" t="s">
        <v>156</v>
      </c>
      <c r="F2561" s="22">
        <v>39</v>
      </c>
      <c r="G2561" s="22">
        <v>30.1</v>
      </c>
      <c r="H2561" s="22">
        <v>10</v>
      </c>
      <c r="I2561" s="22">
        <v>1</v>
      </c>
      <c r="J2561" s="23" t="s">
        <v>170</v>
      </c>
    </row>
    <row r="2562" spans="1:10" x14ac:dyDescent="0.25">
      <c r="A2562" t="str">
        <f t="shared" si="39"/>
        <v>2009_nov_39</v>
      </c>
      <c r="C2562" s="22">
        <v>14581</v>
      </c>
      <c r="D2562" s="22">
        <v>2009</v>
      </c>
      <c r="E2562" s="23" t="s">
        <v>157</v>
      </c>
      <c r="F2562" s="22">
        <v>39</v>
      </c>
      <c r="G2562" s="22">
        <v>33.4</v>
      </c>
      <c r="H2562" s="22">
        <v>11</v>
      </c>
      <c r="I2562" s="22">
        <v>1</v>
      </c>
      <c r="J2562" s="23" t="s">
        <v>170</v>
      </c>
    </row>
    <row r="2563" spans="1:10" x14ac:dyDescent="0.25">
      <c r="A2563" t="str">
        <f t="shared" si="39"/>
        <v>2009_dec_39</v>
      </c>
      <c r="C2563" s="22">
        <v>14582</v>
      </c>
      <c r="D2563" s="22">
        <v>2009</v>
      </c>
      <c r="E2563" s="23" t="s">
        <v>158</v>
      </c>
      <c r="F2563" s="22">
        <v>39</v>
      </c>
      <c r="G2563" s="22">
        <v>33.75</v>
      </c>
      <c r="H2563" s="22">
        <v>12</v>
      </c>
      <c r="I2563" s="22">
        <v>1</v>
      </c>
      <c r="J2563" s="23" t="s">
        <v>170</v>
      </c>
    </row>
    <row r="2564" spans="1:10" x14ac:dyDescent="0.25">
      <c r="A2564" t="str">
        <f t="shared" si="39"/>
        <v>2009_jan_40</v>
      </c>
      <c r="C2564" s="22">
        <v>14583</v>
      </c>
      <c r="D2564" s="22">
        <v>2009</v>
      </c>
      <c r="E2564" s="23" t="s">
        <v>146</v>
      </c>
      <c r="F2564" s="22">
        <v>40</v>
      </c>
      <c r="G2564" s="22">
        <v>17.8</v>
      </c>
      <c r="H2564" s="22">
        <v>1</v>
      </c>
      <c r="I2564" s="22">
        <v>1</v>
      </c>
      <c r="J2564" s="23" t="s">
        <v>170</v>
      </c>
    </row>
    <row r="2565" spans="1:10" x14ac:dyDescent="0.25">
      <c r="A2565" t="str">
        <f t="shared" ref="A2565:A2628" si="40">D2565&amp;A$2&amp;E2565&amp;A$2&amp;F2565</f>
        <v>2009_feb_40</v>
      </c>
      <c r="C2565" s="22">
        <v>14584</v>
      </c>
      <c r="D2565" s="22">
        <v>2009</v>
      </c>
      <c r="E2565" s="23" t="s">
        <v>147</v>
      </c>
      <c r="F2565" s="22">
        <v>40</v>
      </c>
      <c r="G2565" s="22">
        <v>17.399999999999999</v>
      </c>
      <c r="H2565" s="22">
        <v>2</v>
      </c>
      <c r="I2565" s="22">
        <v>1</v>
      </c>
      <c r="J2565" s="23" t="s">
        <v>170</v>
      </c>
    </row>
    <row r="2566" spans="1:10" x14ac:dyDescent="0.25">
      <c r="A2566" t="str">
        <f t="shared" si="40"/>
        <v>2009_mrt_40</v>
      </c>
      <c r="C2566" s="22">
        <v>14585</v>
      </c>
      <c r="D2566" s="22">
        <v>2009</v>
      </c>
      <c r="E2566" s="23" t="s">
        <v>148</v>
      </c>
      <c r="F2566" s="22">
        <v>40</v>
      </c>
      <c r="G2566" s="22">
        <v>17.149999999999999</v>
      </c>
      <c r="H2566" s="22">
        <v>3</v>
      </c>
      <c r="I2566" s="22">
        <v>1</v>
      </c>
      <c r="J2566" s="23" t="s">
        <v>170</v>
      </c>
    </row>
    <row r="2567" spans="1:10" x14ac:dyDescent="0.25">
      <c r="A2567" t="str">
        <f t="shared" si="40"/>
        <v>2009_apr_40</v>
      </c>
      <c r="C2567" s="22">
        <v>14586</v>
      </c>
      <c r="D2567" s="22">
        <v>2009</v>
      </c>
      <c r="E2567" s="23" t="s">
        <v>149</v>
      </c>
      <c r="F2567" s="22">
        <v>40</v>
      </c>
      <c r="G2567" s="22">
        <v>17.100000000000001</v>
      </c>
      <c r="H2567" s="22">
        <v>4</v>
      </c>
      <c r="I2567" s="22">
        <v>1</v>
      </c>
      <c r="J2567" s="23" t="s">
        <v>170</v>
      </c>
    </row>
    <row r="2568" spans="1:10" x14ac:dyDescent="0.25">
      <c r="A2568" t="str">
        <f t="shared" si="40"/>
        <v>2009_mei_40</v>
      </c>
      <c r="C2568" s="22">
        <v>14587</v>
      </c>
      <c r="D2568" s="22">
        <v>2009</v>
      </c>
      <c r="E2568" s="23" t="s">
        <v>150</v>
      </c>
      <c r="F2568" s="22">
        <v>40</v>
      </c>
      <c r="G2568" s="22">
        <v>16.899999999999999</v>
      </c>
      <c r="H2568" s="22">
        <v>5</v>
      </c>
      <c r="I2568" s="22">
        <v>1</v>
      </c>
      <c r="J2568" s="23" t="s">
        <v>170</v>
      </c>
    </row>
    <row r="2569" spans="1:10" x14ac:dyDescent="0.25">
      <c r="A2569" t="str">
        <f t="shared" si="40"/>
        <v>2009_jun_40</v>
      </c>
      <c r="C2569" s="22">
        <v>14588</v>
      </c>
      <c r="D2569" s="22">
        <v>2009</v>
      </c>
      <c r="E2569" s="23" t="s">
        <v>151</v>
      </c>
      <c r="F2569" s="22">
        <v>40</v>
      </c>
      <c r="G2569" s="22">
        <v>16.7</v>
      </c>
      <c r="H2569" s="22">
        <v>6</v>
      </c>
      <c r="I2569" s="22">
        <v>1</v>
      </c>
      <c r="J2569" s="23" t="s">
        <v>170</v>
      </c>
    </row>
    <row r="2570" spans="1:10" x14ac:dyDescent="0.25">
      <c r="A2570" t="str">
        <f t="shared" si="40"/>
        <v>2009_jul_40</v>
      </c>
      <c r="C2570" s="22">
        <v>14589</v>
      </c>
      <c r="D2570" s="22">
        <v>2009</v>
      </c>
      <c r="E2570" s="23" t="s">
        <v>153</v>
      </c>
      <c r="F2570" s="22">
        <v>40</v>
      </c>
      <c r="G2570" s="22">
        <v>16.399999999999999</v>
      </c>
      <c r="H2570" s="22">
        <v>7</v>
      </c>
      <c r="I2570" s="22">
        <v>1</v>
      </c>
      <c r="J2570" s="23" t="s">
        <v>170</v>
      </c>
    </row>
    <row r="2571" spans="1:10" x14ac:dyDescent="0.25">
      <c r="A2571" t="str">
        <f t="shared" si="40"/>
        <v>2009_aug_40</v>
      </c>
      <c r="C2571" s="22">
        <v>14590</v>
      </c>
      <c r="D2571" s="22">
        <v>2009</v>
      </c>
      <c r="E2571" s="23" t="s">
        <v>154</v>
      </c>
      <c r="F2571" s="22">
        <v>40</v>
      </c>
      <c r="G2571" s="22">
        <v>16.05</v>
      </c>
      <c r="H2571" s="22">
        <v>8</v>
      </c>
      <c r="I2571" s="22">
        <v>1</v>
      </c>
      <c r="J2571" s="23" t="s">
        <v>170</v>
      </c>
    </row>
    <row r="2572" spans="1:10" x14ac:dyDescent="0.25">
      <c r="A2572" t="str">
        <f t="shared" si="40"/>
        <v>2009_sep_40</v>
      </c>
      <c r="C2572" s="22">
        <v>14591</v>
      </c>
      <c r="D2572" s="22">
        <v>2009</v>
      </c>
      <c r="E2572" s="23" t="s">
        <v>155</v>
      </c>
      <c r="F2572" s="22">
        <v>40</v>
      </c>
      <c r="G2572" s="22">
        <v>15.55</v>
      </c>
      <c r="H2572" s="22">
        <v>9</v>
      </c>
      <c r="I2572" s="22">
        <v>1</v>
      </c>
      <c r="J2572" s="23" t="s">
        <v>170</v>
      </c>
    </row>
    <row r="2573" spans="1:10" x14ac:dyDescent="0.25">
      <c r="A2573" t="str">
        <f t="shared" si="40"/>
        <v>2009_okt_40</v>
      </c>
      <c r="C2573" s="22">
        <v>14592</v>
      </c>
      <c r="D2573" s="22">
        <v>2009</v>
      </c>
      <c r="E2573" s="23" t="s">
        <v>156</v>
      </c>
      <c r="F2573" s="22">
        <v>40</v>
      </c>
      <c r="G2573" s="22">
        <v>15.1</v>
      </c>
      <c r="H2573" s="22">
        <v>10</v>
      </c>
      <c r="I2573" s="22">
        <v>1</v>
      </c>
      <c r="J2573" s="23" t="s">
        <v>170</v>
      </c>
    </row>
    <row r="2574" spans="1:10" x14ac:dyDescent="0.25">
      <c r="A2574" t="str">
        <f t="shared" si="40"/>
        <v>2009_nov_40</v>
      </c>
      <c r="C2574" s="22">
        <v>14593</v>
      </c>
      <c r="D2574" s="22">
        <v>2009</v>
      </c>
      <c r="E2574" s="23" t="s">
        <v>157</v>
      </c>
      <c r="F2574" s="22">
        <v>40</v>
      </c>
      <c r="G2574" s="22">
        <v>15</v>
      </c>
      <c r="H2574" s="22">
        <v>11</v>
      </c>
      <c r="I2574" s="22">
        <v>1</v>
      </c>
      <c r="J2574" s="23" t="s">
        <v>170</v>
      </c>
    </row>
    <row r="2575" spans="1:10" x14ac:dyDescent="0.25">
      <c r="A2575" t="str">
        <f t="shared" si="40"/>
        <v>2009_dec_40</v>
      </c>
      <c r="C2575" s="22">
        <v>14594</v>
      </c>
      <c r="D2575" s="22">
        <v>2009</v>
      </c>
      <c r="E2575" s="23" t="s">
        <v>158</v>
      </c>
      <c r="F2575" s="22">
        <v>40</v>
      </c>
      <c r="G2575" s="22">
        <v>14.9</v>
      </c>
      <c r="H2575" s="22">
        <v>12</v>
      </c>
      <c r="I2575" s="22">
        <v>1</v>
      </c>
      <c r="J2575" s="23" t="s">
        <v>170</v>
      </c>
    </row>
    <row r="2576" spans="1:10" x14ac:dyDescent="0.25">
      <c r="A2576" t="str">
        <f t="shared" si="40"/>
        <v>2009_jan_41</v>
      </c>
      <c r="C2576" s="22">
        <v>14595</v>
      </c>
      <c r="D2576" s="22">
        <v>2009</v>
      </c>
      <c r="E2576" s="23" t="s">
        <v>146</v>
      </c>
      <c r="F2576" s="22">
        <v>41</v>
      </c>
      <c r="G2576" s="22">
        <v>80.5</v>
      </c>
      <c r="H2576" s="22">
        <v>1</v>
      </c>
      <c r="I2576" s="22">
        <v>1</v>
      </c>
      <c r="J2576" s="23" t="s">
        <v>170</v>
      </c>
    </row>
    <row r="2577" spans="1:10" x14ac:dyDescent="0.25">
      <c r="A2577" t="str">
        <f t="shared" si="40"/>
        <v>2009_feb_41</v>
      </c>
      <c r="C2577" s="22">
        <v>14596</v>
      </c>
      <c r="D2577" s="22">
        <v>2009</v>
      </c>
      <c r="E2577" s="23" t="s">
        <v>147</v>
      </c>
      <c r="F2577" s="22">
        <v>41</v>
      </c>
      <c r="G2577" s="22">
        <v>104.5</v>
      </c>
      <c r="H2577" s="22">
        <v>2</v>
      </c>
      <c r="I2577" s="22">
        <v>1</v>
      </c>
      <c r="J2577" s="23" t="s">
        <v>170</v>
      </c>
    </row>
    <row r="2578" spans="1:10" x14ac:dyDescent="0.25">
      <c r="A2578" t="str">
        <f t="shared" si="40"/>
        <v>2009_mrt_41</v>
      </c>
      <c r="C2578" s="22">
        <v>14597</v>
      </c>
      <c r="D2578" s="22">
        <v>2009</v>
      </c>
      <c r="E2578" s="23" t="s">
        <v>148</v>
      </c>
      <c r="F2578" s="22">
        <v>41</v>
      </c>
      <c r="G2578" s="22">
        <v>118.5</v>
      </c>
      <c r="H2578" s="22">
        <v>3</v>
      </c>
      <c r="I2578" s="22">
        <v>1</v>
      </c>
      <c r="J2578" s="23" t="s">
        <v>170</v>
      </c>
    </row>
    <row r="2579" spans="1:10" x14ac:dyDescent="0.25">
      <c r="A2579" t="str">
        <f t="shared" si="40"/>
        <v>2009_apr_41</v>
      </c>
      <c r="C2579" s="22">
        <v>14598</v>
      </c>
      <c r="D2579" s="22">
        <v>2009</v>
      </c>
      <c r="E2579" s="23" t="s">
        <v>149</v>
      </c>
      <c r="F2579" s="22">
        <v>41</v>
      </c>
      <c r="G2579" s="22">
        <v>109</v>
      </c>
      <c r="H2579" s="22">
        <v>4</v>
      </c>
      <c r="I2579" s="22">
        <v>1</v>
      </c>
      <c r="J2579" s="23" t="s">
        <v>170</v>
      </c>
    </row>
    <row r="2580" spans="1:10" x14ac:dyDescent="0.25">
      <c r="A2580" t="str">
        <f t="shared" si="40"/>
        <v>2009_mei_41</v>
      </c>
      <c r="C2580" s="22">
        <v>14599</v>
      </c>
      <c r="D2580" s="22">
        <v>2009</v>
      </c>
      <c r="E2580" s="23" t="s">
        <v>150</v>
      </c>
      <c r="F2580" s="22">
        <v>41</v>
      </c>
      <c r="G2580" s="22">
        <v>125.5</v>
      </c>
      <c r="H2580" s="22">
        <v>5</v>
      </c>
      <c r="I2580" s="22">
        <v>1</v>
      </c>
      <c r="J2580" s="23" t="s">
        <v>170</v>
      </c>
    </row>
    <row r="2581" spans="1:10" x14ac:dyDescent="0.25">
      <c r="A2581" t="str">
        <f t="shared" si="40"/>
        <v>2009_jun_41</v>
      </c>
      <c r="C2581" s="22">
        <v>14600</v>
      </c>
      <c r="D2581" s="22">
        <v>2009</v>
      </c>
      <c r="E2581" s="23" t="s">
        <v>151</v>
      </c>
      <c r="F2581" s="22">
        <v>41</v>
      </c>
      <c r="G2581" s="22">
        <v>121</v>
      </c>
      <c r="H2581" s="22">
        <v>6</v>
      </c>
      <c r="I2581" s="22">
        <v>1</v>
      </c>
      <c r="J2581" s="23" t="s">
        <v>170</v>
      </c>
    </row>
    <row r="2582" spans="1:10" x14ac:dyDescent="0.25">
      <c r="A2582" t="str">
        <f t="shared" si="40"/>
        <v>2009_jul_41</v>
      </c>
      <c r="C2582" s="22">
        <v>14601</v>
      </c>
      <c r="D2582" s="22">
        <v>2009</v>
      </c>
      <c r="E2582" s="23" t="s">
        <v>153</v>
      </c>
      <c r="F2582" s="22">
        <v>41</v>
      </c>
      <c r="G2582" s="22">
        <v>128</v>
      </c>
      <c r="H2582" s="22">
        <v>7</v>
      </c>
      <c r="I2582" s="22">
        <v>1</v>
      </c>
      <c r="J2582" s="23" t="s">
        <v>170</v>
      </c>
    </row>
    <row r="2583" spans="1:10" x14ac:dyDescent="0.25">
      <c r="A2583" t="str">
        <f t="shared" si="40"/>
        <v>2009_aug_41</v>
      </c>
      <c r="C2583" s="22">
        <v>14602</v>
      </c>
      <c r="D2583" s="22">
        <v>2009</v>
      </c>
      <c r="E2583" s="23" t="s">
        <v>154</v>
      </c>
      <c r="F2583" s="22">
        <v>41</v>
      </c>
      <c r="G2583" s="22">
        <v>123.5</v>
      </c>
      <c r="H2583" s="22">
        <v>8</v>
      </c>
      <c r="I2583" s="22">
        <v>1</v>
      </c>
      <c r="J2583" s="23" t="s">
        <v>170</v>
      </c>
    </row>
    <row r="2584" spans="1:10" x14ac:dyDescent="0.25">
      <c r="A2584" t="str">
        <f t="shared" si="40"/>
        <v>2009_sep_41</v>
      </c>
      <c r="C2584" s="22">
        <v>14603</v>
      </c>
      <c r="D2584" s="22">
        <v>2009</v>
      </c>
      <c r="E2584" s="23" t="s">
        <v>155</v>
      </c>
      <c r="F2584" s="22">
        <v>41</v>
      </c>
      <c r="G2584" s="22">
        <v>118.5</v>
      </c>
      <c r="H2584" s="22">
        <v>9</v>
      </c>
      <c r="I2584" s="22">
        <v>1</v>
      </c>
      <c r="J2584" s="23" t="s">
        <v>170</v>
      </c>
    </row>
    <row r="2585" spans="1:10" x14ac:dyDescent="0.25">
      <c r="A2585" t="str">
        <f t="shared" si="40"/>
        <v>2009_okt_41</v>
      </c>
      <c r="C2585" s="22">
        <v>14604</v>
      </c>
      <c r="D2585" s="22">
        <v>2009</v>
      </c>
      <c r="E2585" s="23" t="s">
        <v>156</v>
      </c>
      <c r="F2585" s="22">
        <v>41</v>
      </c>
      <c r="G2585" s="22">
        <v>121</v>
      </c>
      <c r="H2585" s="22">
        <v>10</v>
      </c>
      <c r="I2585" s="22">
        <v>1</v>
      </c>
      <c r="J2585" s="23" t="s">
        <v>170</v>
      </c>
    </row>
    <row r="2586" spans="1:10" x14ac:dyDescent="0.25">
      <c r="A2586" t="str">
        <f t="shared" si="40"/>
        <v>2009_nov_41</v>
      </c>
      <c r="C2586" s="22">
        <v>14605</v>
      </c>
      <c r="D2586" s="22">
        <v>2009</v>
      </c>
      <c r="E2586" s="23" t="s">
        <v>157</v>
      </c>
      <c r="F2586" s="22">
        <v>41</v>
      </c>
      <c r="G2586" s="22">
        <v>125.5</v>
      </c>
      <c r="H2586" s="22">
        <v>11</v>
      </c>
      <c r="I2586" s="22">
        <v>1</v>
      </c>
      <c r="J2586" s="23" t="s">
        <v>170</v>
      </c>
    </row>
    <row r="2587" spans="1:10" x14ac:dyDescent="0.25">
      <c r="A2587" t="str">
        <f t="shared" si="40"/>
        <v>2009_dec_41</v>
      </c>
      <c r="C2587" s="22">
        <v>14606</v>
      </c>
      <c r="D2587" s="22">
        <v>2009</v>
      </c>
      <c r="E2587" s="23" t="s">
        <v>158</v>
      </c>
      <c r="F2587" s="22">
        <v>41</v>
      </c>
      <c r="G2587" s="22">
        <v>123.5</v>
      </c>
      <c r="H2587" s="22">
        <v>12</v>
      </c>
      <c r="I2587" s="22">
        <v>1</v>
      </c>
      <c r="J2587" s="23" t="s">
        <v>170</v>
      </c>
    </row>
    <row r="2588" spans="1:10" x14ac:dyDescent="0.25">
      <c r="A2588" t="str">
        <f t="shared" si="40"/>
        <v>2009_jan_42</v>
      </c>
      <c r="C2588" s="22">
        <v>14607</v>
      </c>
      <c r="D2588" s="22">
        <v>2009</v>
      </c>
      <c r="E2588" s="23" t="s">
        <v>146</v>
      </c>
      <c r="F2588" s="22">
        <v>42</v>
      </c>
      <c r="G2588" s="22">
        <v>2.0499999999999998</v>
      </c>
      <c r="H2588" s="22">
        <v>1</v>
      </c>
      <c r="I2588" s="22">
        <v>1</v>
      </c>
      <c r="J2588" s="23" t="s">
        <v>170</v>
      </c>
    </row>
    <row r="2589" spans="1:10" x14ac:dyDescent="0.25">
      <c r="A2589" t="str">
        <f t="shared" si="40"/>
        <v>2009_feb_42</v>
      </c>
      <c r="C2589" s="22">
        <v>14608</v>
      </c>
      <c r="D2589" s="22">
        <v>2009</v>
      </c>
      <c r="E2589" s="23" t="s">
        <v>147</v>
      </c>
      <c r="F2589" s="22">
        <v>42</v>
      </c>
      <c r="G2589" s="22">
        <v>2</v>
      </c>
      <c r="H2589" s="22">
        <v>2</v>
      </c>
      <c r="I2589" s="22">
        <v>1</v>
      </c>
      <c r="J2589" s="23" t="s">
        <v>170</v>
      </c>
    </row>
    <row r="2590" spans="1:10" x14ac:dyDescent="0.25">
      <c r="A2590" t="str">
        <f t="shared" si="40"/>
        <v>2009_mrt_42</v>
      </c>
      <c r="C2590" s="22">
        <v>14609</v>
      </c>
      <c r="D2590" s="22">
        <v>2009</v>
      </c>
      <c r="E2590" s="23" t="s">
        <v>148</v>
      </c>
      <c r="F2590" s="22">
        <v>42</v>
      </c>
      <c r="G2590" s="22">
        <v>2.1</v>
      </c>
      <c r="H2590" s="22">
        <v>3</v>
      </c>
      <c r="I2590" s="22">
        <v>1</v>
      </c>
      <c r="J2590" s="23" t="s">
        <v>170</v>
      </c>
    </row>
    <row r="2591" spans="1:10" x14ac:dyDescent="0.25">
      <c r="A2591" t="str">
        <f t="shared" si="40"/>
        <v>2009_apr_42</v>
      </c>
      <c r="C2591" s="22">
        <v>14610</v>
      </c>
      <c r="D2591" s="22">
        <v>2009</v>
      </c>
      <c r="E2591" s="23" t="s">
        <v>149</v>
      </c>
      <c r="F2591" s="22">
        <v>42</v>
      </c>
      <c r="G2591" s="22">
        <v>2.0499999999999998</v>
      </c>
      <c r="H2591" s="22">
        <v>4</v>
      </c>
      <c r="I2591" s="22">
        <v>1</v>
      </c>
      <c r="J2591" s="23" t="s">
        <v>170</v>
      </c>
    </row>
    <row r="2592" spans="1:10" x14ac:dyDescent="0.25">
      <c r="A2592" t="str">
        <f t="shared" si="40"/>
        <v>2009_mei_42</v>
      </c>
      <c r="C2592" s="22">
        <v>14611</v>
      </c>
      <c r="D2592" s="22">
        <v>2009</v>
      </c>
      <c r="E2592" s="23" t="s">
        <v>150</v>
      </c>
      <c r="F2592" s="22">
        <v>42</v>
      </c>
      <c r="G2592" s="22">
        <v>2.15</v>
      </c>
      <c r="H2592" s="22">
        <v>5</v>
      </c>
      <c r="I2592" s="22">
        <v>1</v>
      </c>
      <c r="J2592" s="23" t="s">
        <v>170</v>
      </c>
    </row>
    <row r="2593" spans="1:10" x14ac:dyDescent="0.25">
      <c r="A2593" t="str">
        <f t="shared" si="40"/>
        <v>2009_jun_42</v>
      </c>
      <c r="C2593" s="22">
        <v>14612</v>
      </c>
      <c r="D2593" s="22">
        <v>2009</v>
      </c>
      <c r="E2593" s="23" t="s">
        <v>151</v>
      </c>
      <c r="F2593" s="22">
        <v>42</v>
      </c>
      <c r="G2593" s="22">
        <v>2.0499999999999998</v>
      </c>
      <c r="H2593" s="22">
        <v>6</v>
      </c>
      <c r="I2593" s="22">
        <v>1</v>
      </c>
      <c r="J2593" s="23" t="s">
        <v>170</v>
      </c>
    </row>
    <row r="2594" spans="1:10" x14ac:dyDescent="0.25">
      <c r="A2594" t="str">
        <f t="shared" si="40"/>
        <v>2009_jul_42</v>
      </c>
      <c r="C2594" s="22">
        <v>14613</v>
      </c>
      <c r="D2594" s="22">
        <v>2009</v>
      </c>
      <c r="E2594" s="23" t="s">
        <v>153</v>
      </c>
      <c r="F2594" s="22">
        <v>42</v>
      </c>
      <c r="G2594" s="22">
        <v>2</v>
      </c>
      <c r="H2594" s="22">
        <v>7</v>
      </c>
      <c r="I2594" s="22">
        <v>1</v>
      </c>
      <c r="J2594" s="23" t="s">
        <v>170</v>
      </c>
    </row>
    <row r="2595" spans="1:10" x14ac:dyDescent="0.25">
      <c r="A2595" t="str">
        <f t="shared" si="40"/>
        <v>2009_aug_42</v>
      </c>
      <c r="C2595" s="22">
        <v>14614</v>
      </c>
      <c r="D2595" s="22">
        <v>2009</v>
      </c>
      <c r="E2595" s="23" t="s">
        <v>154</v>
      </c>
      <c r="F2595" s="22">
        <v>42</v>
      </c>
      <c r="G2595" s="22">
        <v>2</v>
      </c>
      <c r="H2595" s="22">
        <v>8</v>
      </c>
      <c r="I2595" s="22">
        <v>1</v>
      </c>
      <c r="J2595" s="23" t="s">
        <v>170</v>
      </c>
    </row>
    <row r="2596" spans="1:10" x14ac:dyDescent="0.25">
      <c r="A2596" t="str">
        <f t="shared" si="40"/>
        <v>2009_sep_42</v>
      </c>
      <c r="C2596" s="22">
        <v>14615</v>
      </c>
      <c r="D2596" s="22">
        <v>2009</v>
      </c>
      <c r="E2596" s="23" t="s">
        <v>155</v>
      </c>
      <c r="F2596" s="22">
        <v>42</v>
      </c>
      <c r="G2596" s="22">
        <v>1.85</v>
      </c>
      <c r="H2596" s="22">
        <v>9</v>
      </c>
      <c r="I2596" s="22">
        <v>1</v>
      </c>
      <c r="J2596" s="23" t="s">
        <v>170</v>
      </c>
    </row>
    <row r="2597" spans="1:10" x14ac:dyDescent="0.25">
      <c r="A2597" t="str">
        <f t="shared" si="40"/>
        <v>2009_okt_42</v>
      </c>
      <c r="C2597" s="22">
        <v>14616</v>
      </c>
      <c r="D2597" s="22">
        <v>2009</v>
      </c>
      <c r="E2597" s="23" t="s">
        <v>156</v>
      </c>
      <c r="F2597" s="22">
        <v>42</v>
      </c>
      <c r="G2597" s="22">
        <v>1.8</v>
      </c>
      <c r="H2597" s="22">
        <v>10</v>
      </c>
      <c r="I2597" s="22">
        <v>1</v>
      </c>
      <c r="J2597" s="23" t="s">
        <v>170</v>
      </c>
    </row>
    <row r="2598" spans="1:10" x14ac:dyDescent="0.25">
      <c r="A2598" t="str">
        <f t="shared" si="40"/>
        <v>2009_nov_42</v>
      </c>
      <c r="C2598" s="22">
        <v>14617</v>
      </c>
      <c r="D2598" s="22">
        <v>2009</v>
      </c>
      <c r="E2598" s="23" t="s">
        <v>157</v>
      </c>
      <c r="F2598" s="22">
        <v>42</v>
      </c>
      <c r="G2598" s="22">
        <v>1.75</v>
      </c>
      <c r="H2598" s="22">
        <v>11</v>
      </c>
      <c r="I2598" s="22">
        <v>1</v>
      </c>
      <c r="J2598" s="23" t="s">
        <v>170</v>
      </c>
    </row>
    <row r="2599" spans="1:10" x14ac:dyDescent="0.25">
      <c r="A2599" t="str">
        <f t="shared" si="40"/>
        <v>2009_dec_42</v>
      </c>
      <c r="C2599" s="22">
        <v>14618</v>
      </c>
      <c r="D2599" s="22">
        <v>2009</v>
      </c>
      <c r="E2599" s="23" t="s">
        <v>158</v>
      </c>
      <c r="F2599" s="22">
        <v>42</v>
      </c>
      <c r="G2599" s="22">
        <v>1.7</v>
      </c>
      <c r="H2599" s="22">
        <v>12</v>
      </c>
      <c r="I2599" s="22">
        <v>1</v>
      </c>
      <c r="J2599" s="23" t="s">
        <v>170</v>
      </c>
    </row>
    <row r="2600" spans="1:10" x14ac:dyDescent="0.25">
      <c r="A2600" t="str">
        <f t="shared" si="40"/>
        <v>2009_jan_43</v>
      </c>
      <c r="C2600" s="22">
        <v>14619</v>
      </c>
      <c r="D2600" s="22">
        <v>2009</v>
      </c>
      <c r="E2600" s="23" t="s">
        <v>146</v>
      </c>
      <c r="F2600" s="22">
        <v>43</v>
      </c>
      <c r="G2600" s="22">
        <v>11214.45</v>
      </c>
      <c r="H2600" s="22">
        <v>1</v>
      </c>
      <c r="I2600" s="22">
        <v>1</v>
      </c>
      <c r="J2600" s="23" t="s">
        <v>170</v>
      </c>
    </row>
    <row r="2601" spans="1:10" x14ac:dyDescent="0.25">
      <c r="A2601" t="str">
        <f t="shared" si="40"/>
        <v>2009_feb_43</v>
      </c>
      <c r="C2601" s="22">
        <v>14620</v>
      </c>
      <c r="D2601" s="22">
        <v>2009</v>
      </c>
      <c r="E2601" s="23" t="s">
        <v>147</v>
      </c>
      <c r="F2601" s="22">
        <v>43</v>
      </c>
      <c r="G2601" s="22">
        <v>8596.3790000000008</v>
      </c>
      <c r="H2601" s="22">
        <v>2</v>
      </c>
      <c r="I2601" s="22">
        <v>1</v>
      </c>
      <c r="J2601" s="23" t="s">
        <v>170</v>
      </c>
    </row>
    <row r="2602" spans="1:10" x14ac:dyDescent="0.25">
      <c r="A2602" t="str">
        <f t="shared" si="40"/>
        <v>2009_mrt_43</v>
      </c>
      <c r="C2602" s="22">
        <v>14621</v>
      </c>
      <c r="D2602" s="22">
        <v>2009</v>
      </c>
      <c r="E2602" s="23" t="s">
        <v>148</v>
      </c>
      <c r="F2602" s="22">
        <v>43</v>
      </c>
      <c r="G2602" s="22">
        <v>5829.1229999999996</v>
      </c>
      <c r="H2602" s="22">
        <v>3</v>
      </c>
      <c r="I2602" s="22">
        <v>1</v>
      </c>
      <c r="J2602" s="23" t="s">
        <v>170</v>
      </c>
    </row>
    <row r="2603" spans="1:10" x14ac:dyDescent="0.25">
      <c r="A2603" t="str">
        <f t="shared" si="40"/>
        <v>2009_apr_43</v>
      </c>
      <c r="C2603" s="22">
        <v>14622</v>
      </c>
      <c r="D2603" s="22">
        <v>2009</v>
      </c>
      <c r="E2603" s="23" t="s">
        <v>149</v>
      </c>
      <c r="F2603" s="22">
        <v>43</v>
      </c>
      <c r="G2603" s="22">
        <v>6006.8909999999996</v>
      </c>
      <c r="H2603" s="22">
        <v>4</v>
      </c>
      <c r="I2603" s="22">
        <v>1</v>
      </c>
      <c r="J2603" s="23" t="s">
        <v>170</v>
      </c>
    </row>
    <row r="2604" spans="1:10" x14ac:dyDescent="0.25">
      <c r="A2604" t="str">
        <f t="shared" si="40"/>
        <v>2009_mei_43</v>
      </c>
      <c r="C2604" s="22">
        <v>14623</v>
      </c>
      <c r="D2604" s="22">
        <v>2009</v>
      </c>
      <c r="E2604" s="23" t="s">
        <v>150</v>
      </c>
      <c r="F2604" s="22">
        <v>43</v>
      </c>
      <c r="G2604" s="22">
        <v>6812.8519999999999</v>
      </c>
      <c r="H2604" s="22">
        <v>5</v>
      </c>
      <c r="I2604" s="22">
        <v>1</v>
      </c>
      <c r="J2604" s="23" t="s">
        <v>170</v>
      </c>
    </row>
    <row r="2605" spans="1:10" x14ac:dyDescent="0.25">
      <c r="A2605" t="str">
        <f t="shared" si="40"/>
        <v>2009_jun_43</v>
      </c>
      <c r="C2605" s="22">
        <v>14624</v>
      </c>
      <c r="D2605" s="22">
        <v>2009</v>
      </c>
      <c r="E2605" s="23" t="s">
        <v>151</v>
      </c>
      <c r="F2605" s="22">
        <v>43</v>
      </c>
      <c r="G2605" s="22">
        <v>6285.1549999999997</v>
      </c>
      <c r="H2605" s="22">
        <v>6</v>
      </c>
      <c r="I2605" s="22">
        <v>1</v>
      </c>
      <c r="J2605" s="23" t="s">
        <v>170</v>
      </c>
    </row>
    <row r="2606" spans="1:10" x14ac:dyDescent="0.25">
      <c r="A2606" t="str">
        <f t="shared" si="40"/>
        <v>2009_jul_43</v>
      </c>
      <c r="C2606" s="22">
        <v>14625</v>
      </c>
      <c r="D2606" s="22">
        <v>2009</v>
      </c>
      <c r="E2606" s="23" t="s">
        <v>153</v>
      </c>
      <c r="F2606" s="22">
        <v>43</v>
      </c>
      <c r="G2606" s="22">
        <v>7373.192</v>
      </c>
      <c r="H2606" s="22">
        <v>7</v>
      </c>
      <c r="I2606" s="22">
        <v>1</v>
      </c>
      <c r="J2606" s="23" t="s">
        <v>170</v>
      </c>
    </row>
    <row r="2607" spans="1:10" x14ac:dyDescent="0.25">
      <c r="A2607" t="str">
        <f t="shared" si="40"/>
        <v>2009_aug_43</v>
      </c>
      <c r="C2607" s="22">
        <v>14626</v>
      </c>
      <c r="D2607" s="22">
        <v>2009</v>
      </c>
      <c r="E2607" s="23" t="s">
        <v>154</v>
      </c>
      <c r="F2607" s="22">
        <v>43</v>
      </c>
      <c r="G2607" s="22">
        <v>9430.4390000000003</v>
      </c>
      <c r="H2607" s="22">
        <v>8</v>
      </c>
      <c r="I2607" s="22">
        <v>1</v>
      </c>
      <c r="J2607" s="23" t="s">
        <v>170</v>
      </c>
    </row>
    <row r="2608" spans="1:10" x14ac:dyDescent="0.25">
      <c r="A2608" t="str">
        <f t="shared" si="40"/>
        <v>2009_sep_43</v>
      </c>
      <c r="C2608" s="22">
        <v>14627</v>
      </c>
      <c r="D2608" s="22">
        <v>2009</v>
      </c>
      <c r="E2608" s="23" t="s">
        <v>155</v>
      </c>
      <c r="F2608" s="22">
        <v>43</v>
      </c>
      <c r="G2608" s="22">
        <v>9621.0570000000007</v>
      </c>
      <c r="H2608" s="22">
        <v>9</v>
      </c>
      <c r="I2608" s="22">
        <v>1</v>
      </c>
      <c r="J2608" s="23" t="s">
        <v>170</v>
      </c>
    </row>
    <row r="2609" spans="1:10" x14ac:dyDescent="0.25">
      <c r="A2609" t="str">
        <f t="shared" si="40"/>
        <v>2009_okt_43</v>
      </c>
      <c r="C2609" s="22">
        <v>14628</v>
      </c>
      <c r="D2609" s="22">
        <v>2009</v>
      </c>
      <c r="E2609" s="23" t="s">
        <v>156</v>
      </c>
      <c r="F2609" s="22">
        <v>43</v>
      </c>
      <c r="G2609" s="22">
        <v>11576.972</v>
      </c>
      <c r="H2609" s="22">
        <v>10</v>
      </c>
      <c r="I2609" s="22">
        <v>1</v>
      </c>
      <c r="J2609" s="23" t="s">
        <v>170</v>
      </c>
    </row>
    <row r="2610" spans="1:10" x14ac:dyDescent="0.25">
      <c r="A2610" t="str">
        <f t="shared" si="40"/>
        <v>2009_nov_43</v>
      </c>
      <c r="C2610" s="22">
        <v>14629</v>
      </c>
      <c r="D2610" s="22">
        <v>2009</v>
      </c>
      <c r="E2610" s="23" t="s">
        <v>157</v>
      </c>
      <c r="F2610" s="22">
        <v>43</v>
      </c>
      <c r="G2610" s="22">
        <v>12816.662</v>
      </c>
      <c r="H2610" s="22">
        <v>11</v>
      </c>
      <c r="I2610" s="22">
        <v>1</v>
      </c>
      <c r="J2610" s="23" t="s">
        <v>170</v>
      </c>
    </row>
    <row r="2611" spans="1:10" x14ac:dyDescent="0.25">
      <c r="A2611" t="str">
        <f t="shared" si="40"/>
        <v>2009_dec_43</v>
      </c>
      <c r="C2611" s="22">
        <v>14630</v>
      </c>
      <c r="D2611" s="22">
        <v>2009</v>
      </c>
      <c r="E2611" s="23" t="s">
        <v>158</v>
      </c>
      <c r="F2611" s="22">
        <v>43</v>
      </c>
      <c r="G2611" s="22">
        <v>13768.822</v>
      </c>
      <c r="H2611" s="22">
        <v>12</v>
      </c>
      <c r="I2611" s="22">
        <v>1</v>
      </c>
      <c r="J2611" s="23" t="s">
        <v>170</v>
      </c>
    </row>
    <row r="2612" spans="1:10" x14ac:dyDescent="0.25">
      <c r="A2612" t="str">
        <f t="shared" si="40"/>
        <v>2010_jan_35</v>
      </c>
      <c r="C2612" s="22">
        <v>14631</v>
      </c>
      <c r="D2612" s="22">
        <v>2010</v>
      </c>
      <c r="E2612" s="23" t="s">
        <v>146</v>
      </c>
      <c r="F2612" s="22">
        <v>35</v>
      </c>
      <c r="G2612" s="22">
        <v>19791.499</v>
      </c>
      <c r="H2612" s="22">
        <v>1</v>
      </c>
      <c r="I2612" s="22">
        <v>1</v>
      </c>
      <c r="J2612" s="23" t="s">
        <v>170</v>
      </c>
    </row>
    <row r="2613" spans="1:10" x14ac:dyDescent="0.25">
      <c r="A2613" t="str">
        <f t="shared" si="40"/>
        <v>2010_feb_35</v>
      </c>
      <c r="C2613" s="22">
        <v>14632</v>
      </c>
      <c r="D2613" s="22">
        <v>2010</v>
      </c>
      <c r="E2613" s="23" t="s">
        <v>147</v>
      </c>
      <c r="F2613" s="22">
        <v>35</v>
      </c>
      <c r="G2613" s="22">
        <v>17659.059000000001</v>
      </c>
      <c r="H2613" s="22">
        <v>2</v>
      </c>
      <c r="I2613" s="22">
        <v>1</v>
      </c>
      <c r="J2613" s="23" t="s">
        <v>170</v>
      </c>
    </row>
    <row r="2614" spans="1:10" x14ac:dyDescent="0.25">
      <c r="A2614" t="str">
        <f t="shared" si="40"/>
        <v>2010_mrt_35</v>
      </c>
      <c r="C2614" s="22">
        <v>14633</v>
      </c>
      <c r="D2614" s="22">
        <v>2010</v>
      </c>
      <c r="E2614" s="23" t="s">
        <v>148</v>
      </c>
      <c r="F2614" s="22">
        <v>35</v>
      </c>
      <c r="G2614" s="22">
        <v>17795.543000000001</v>
      </c>
      <c r="H2614" s="22">
        <v>3</v>
      </c>
      <c r="I2614" s="22">
        <v>1</v>
      </c>
      <c r="J2614" s="23" t="s">
        <v>170</v>
      </c>
    </row>
    <row r="2615" spans="1:10" x14ac:dyDescent="0.25">
      <c r="A2615" t="str">
        <f t="shared" si="40"/>
        <v>2010_apr_35</v>
      </c>
      <c r="C2615" s="22">
        <v>14634</v>
      </c>
      <c r="D2615" s="22">
        <v>2010</v>
      </c>
      <c r="E2615" s="23" t="s">
        <v>149</v>
      </c>
      <c r="F2615" s="22">
        <v>35</v>
      </c>
      <c r="G2615" s="22">
        <v>18202.814999999999</v>
      </c>
      <c r="H2615" s="22">
        <v>4</v>
      </c>
      <c r="I2615" s="22">
        <v>1</v>
      </c>
      <c r="J2615" s="23" t="s">
        <v>170</v>
      </c>
    </row>
    <row r="2616" spans="1:10" x14ac:dyDescent="0.25">
      <c r="A2616" t="str">
        <f t="shared" si="40"/>
        <v>2010_mei_35</v>
      </c>
      <c r="C2616" s="22">
        <v>14635</v>
      </c>
      <c r="D2616" s="22">
        <v>2010</v>
      </c>
      <c r="E2616" s="23" t="s">
        <v>150</v>
      </c>
      <c r="F2616" s="22">
        <v>35</v>
      </c>
      <c r="G2616" s="22">
        <v>20142.544999999998</v>
      </c>
      <c r="H2616" s="22">
        <v>5</v>
      </c>
      <c r="I2616" s="22">
        <v>1</v>
      </c>
      <c r="J2616" s="23" t="s">
        <v>170</v>
      </c>
    </row>
    <row r="2617" spans="1:10" x14ac:dyDescent="0.25">
      <c r="A2617" t="str">
        <f t="shared" si="40"/>
        <v>2010_jun_35</v>
      </c>
      <c r="C2617" s="22">
        <v>14636</v>
      </c>
      <c r="D2617" s="22">
        <v>2010</v>
      </c>
      <c r="E2617" s="23" t="s">
        <v>151</v>
      </c>
      <c r="F2617" s="22">
        <v>35</v>
      </c>
      <c r="G2617" s="22">
        <v>20931.882000000001</v>
      </c>
      <c r="H2617" s="22">
        <v>6</v>
      </c>
      <c r="I2617" s="22">
        <v>1</v>
      </c>
      <c r="J2617" s="23" t="s">
        <v>170</v>
      </c>
    </row>
    <row r="2618" spans="1:10" x14ac:dyDescent="0.25">
      <c r="A2618" t="str">
        <f t="shared" si="40"/>
        <v>2010_jul_35</v>
      </c>
      <c r="C2618" s="22">
        <v>14637</v>
      </c>
      <c r="D2618" s="22">
        <v>2010</v>
      </c>
      <c r="E2618" s="23" t="s">
        <v>153</v>
      </c>
      <c r="F2618" s="22">
        <v>35</v>
      </c>
      <c r="G2618" s="22">
        <v>21966.274000000001</v>
      </c>
      <c r="H2618" s="22">
        <v>7</v>
      </c>
      <c r="I2618" s="22">
        <v>1</v>
      </c>
      <c r="J2618" s="23" t="s">
        <v>170</v>
      </c>
    </row>
    <row r="2619" spans="1:10" x14ac:dyDescent="0.25">
      <c r="A2619" t="str">
        <f t="shared" si="40"/>
        <v>2010_aug_35</v>
      </c>
      <c r="C2619" s="22">
        <v>14638</v>
      </c>
      <c r="D2619" s="22">
        <v>2010</v>
      </c>
      <c r="E2619" s="23" t="s">
        <v>154</v>
      </c>
      <c r="F2619" s="22">
        <v>35</v>
      </c>
      <c r="G2619" s="22">
        <v>23715.125</v>
      </c>
      <c r="H2619" s="22">
        <v>8</v>
      </c>
      <c r="I2619" s="22">
        <v>1</v>
      </c>
      <c r="J2619" s="23" t="s">
        <v>170</v>
      </c>
    </row>
    <row r="2620" spans="1:10" x14ac:dyDescent="0.25">
      <c r="A2620" t="str">
        <f t="shared" si="40"/>
        <v>2010_sep_35</v>
      </c>
      <c r="C2620" s="22">
        <v>14639</v>
      </c>
      <c r="D2620" s="22">
        <v>2010</v>
      </c>
      <c r="E2620" s="23" t="s">
        <v>155</v>
      </c>
      <c r="F2620" s="22">
        <v>35</v>
      </c>
      <c r="G2620" s="22">
        <v>22460.686000000002</v>
      </c>
      <c r="H2620" s="22">
        <v>9</v>
      </c>
      <c r="I2620" s="22">
        <v>1</v>
      </c>
      <c r="J2620" s="23" t="s">
        <v>170</v>
      </c>
    </row>
    <row r="2621" spans="1:10" x14ac:dyDescent="0.25">
      <c r="A2621" t="str">
        <f t="shared" si="40"/>
        <v>2010_okt_35</v>
      </c>
      <c r="C2621" s="22">
        <v>14640</v>
      </c>
      <c r="D2621" s="22">
        <v>2010</v>
      </c>
      <c r="E2621" s="23" t="s">
        <v>156</v>
      </c>
      <c r="F2621" s="22">
        <v>35</v>
      </c>
      <c r="G2621" s="22">
        <v>23462.165000000001</v>
      </c>
      <c r="H2621" s="22">
        <v>10</v>
      </c>
      <c r="I2621" s="22">
        <v>1</v>
      </c>
      <c r="J2621" s="23" t="s">
        <v>170</v>
      </c>
    </row>
    <row r="2622" spans="1:10" x14ac:dyDescent="0.25">
      <c r="A2622" t="str">
        <f t="shared" si="40"/>
        <v>2010_nov_35</v>
      </c>
      <c r="C2622" s="22">
        <v>14641</v>
      </c>
      <c r="D2622" s="22">
        <v>2010</v>
      </c>
      <c r="E2622" s="23" t="s">
        <v>157</v>
      </c>
      <c r="F2622" s="22">
        <v>35</v>
      </c>
      <c r="G2622" s="22">
        <v>23457.904999999999</v>
      </c>
      <c r="H2622" s="22">
        <v>11</v>
      </c>
      <c r="I2622" s="22">
        <v>1</v>
      </c>
      <c r="J2622" s="23" t="s">
        <v>170</v>
      </c>
    </row>
    <row r="2623" spans="1:10" x14ac:dyDescent="0.25">
      <c r="A2623" t="str">
        <f t="shared" si="40"/>
        <v>2010_dec_35</v>
      </c>
      <c r="C2623" s="22">
        <v>14642</v>
      </c>
      <c r="D2623" s="22">
        <v>2010</v>
      </c>
      <c r="E2623" s="23" t="s">
        <v>158</v>
      </c>
      <c r="F2623" s="22">
        <v>35</v>
      </c>
      <c r="G2623" s="22">
        <v>23061.455000000002</v>
      </c>
      <c r="H2623" s="22">
        <v>12</v>
      </c>
      <c r="I2623" s="22">
        <v>1</v>
      </c>
      <c r="J2623" s="23" t="s">
        <v>170</v>
      </c>
    </row>
    <row r="2624" spans="1:10" x14ac:dyDescent="0.25">
      <c r="A2624" t="str">
        <f t="shared" si="40"/>
        <v>2010_jan_36</v>
      </c>
      <c r="C2624" s="22">
        <v>14643</v>
      </c>
      <c r="D2624" s="22">
        <v>2010</v>
      </c>
      <c r="E2624" s="23" t="s">
        <v>146</v>
      </c>
      <c r="F2624" s="22">
        <v>36</v>
      </c>
      <c r="G2624" s="22">
        <v>2882.88</v>
      </c>
      <c r="H2624" s="22">
        <v>1</v>
      </c>
      <c r="I2624" s="22">
        <v>1</v>
      </c>
      <c r="J2624" s="23" t="s">
        <v>170</v>
      </c>
    </row>
    <row r="2625" spans="1:10" x14ac:dyDescent="0.25">
      <c r="A2625" t="str">
        <f t="shared" si="40"/>
        <v>2010_feb_36</v>
      </c>
      <c r="C2625" s="22">
        <v>14644</v>
      </c>
      <c r="D2625" s="22">
        <v>2010</v>
      </c>
      <c r="E2625" s="23" t="s">
        <v>147</v>
      </c>
      <c r="F2625" s="22">
        <v>36</v>
      </c>
      <c r="G2625" s="22">
        <v>2902.0990000000002</v>
      </c>
      <c r="H2625" s="22">
        <v>2</v>
      </c>
      <c r="I2625" s="22">
        <v>1</v>
      </c>
      <c r="J2625" s="23" t="s">
        <v>170</v>
      </c>
    </row>
    <row r="2626" spans="1:10" x14ac:dyDescent="0.25">
      <c r="A2626" t="str">
        <f t="shared" si="40"/>
        <v>2010_mrt_36</v>
      </c>
      <c r="C2626" s="22">
        <v>14645</v>
      </c>
      <c r="D2626" s="22">
        <v>2010</v>
      </c>
      <c r="E2626" s="23" t="s">
        <v>148</v>
      </c>
      <c r="F2626" s="22">
        <v>36</v>
      </c>
      <c r="G2626" s="22">
        <v>3264.8609999999999</v>
      </c>
      <c r="H2626" s="22">
        <v>3</v>
      </c>
      <c r="I2626" s="22">
        <v>1</v>
      </c>
      <c r="J2626" s="23" t="s">
        <v>170</v>
      </c>
    </row>
    <row r="2627" spans="1:10" x14ac:dyDescent="0.25">
      <c r="A2627" t="str">
        <f t="shared" si="40"/>
        <v>2010_apr_36</v>
      </c>
      <c r="C2627" s="22">
        <v>14646</v>
      </c>
      <c r="D2627" s="22">
        <v>2010</v>
      </c>
      <c r="E2627" s="23" t="s">
        <v>149</v>
      </c>
      <c r="F2627" s="22">
        <v>36</v>
      </c>
      <c r="G2627" s="22">
        <v>3254.05</v>
      </c>
      <c r="H2627" s="22">
        <v>4</v>
      </c>
      <c r="I2627" s="22">
        <v>1</v>
      </c>
      <c r="J2627" s="23" t="s">
        <v>170</v>
      </c>
    </row>
    <row r="2628" spans="1:10" x14ac:dyDescent="0.25">
      <c r="A2628" t="str">
        <f t="shared" si="40"/>
        <v>2010_mei_36</v>
      </c>
      <c r="C2628" s="22">
        <v>14647</v>
      </c>
      <c r="D2628" s="22">
        <v>2010</v>
      </c>
      <c r="E2628" s="23" t="s">
        <v>150</v>
      </c>
      <c r="F2628" s="22">
        <v>36</v>
      </c>
      <c r="G2628" s="22">
        <v>3254.05</v>
      </c>
      <c r="H2628" s="22">
        <v>5</v>
      </c>
      <c r="I2628" s="22">
        <v>1</v>
      </c>
      <c r="J2628" s="23" t="s">
        <v>170</v>
      </c>
    </row>
    <row r="2629" spans="1:10" x14ac:dyDescent="0.25">
      <c r="A2629" t="str">
        <f t="shared" ref="A2629:A2692" si="41">D2629&amp;A$2&amp;E2629&amp;A$2&amp;F2629</f>
        <v>2010_jun_36</v>
      </c>
      <c r="C2629" s="22">
        <v>14648</v>
      </c>
      <c r="D2629" s="22">
        <v>2010</v>
      </c>
      <c r="E2629" s="23" t="s">
        <v>151</v>
      </c>
      <c r="F2629" s="22">
        <v>36</v>
      </c>
      <c r="G2629" s="22">
        <v>2969.366</v>
      </c>
      <c r="H2629" s="22">
        <v>6</v>
      </c>
      <c r="I2629" s="22">
        <v>1</v>
      </c>
      <c r="J2629" s="23" t="s">
        <v>170</v>
      </c>
    </row>
    <row r="2630" spans="1:10" x14ac:dyDescent="0.25">
      <c r="A2630" t="str">
        <f t="shared" si="41"/>
        <v>2010_jul_36</v>
      </c>
      <c r="C2630" s="22">
        <v>14649</v>
      </c>
      <c r="D2630" s="22">
        <v>2010</v>
      </c>
      <c r="E2630" s="23" t="s">
        <v>153</v>
      </c>
      <c r="F2630" s="22">
        <v>36</v>
      </c>
      <c r="G2630" s="22">
        <v>3046.2429999999999</v>
      </c>
      <c r="H2630" s="22">
        <v>7</v>
      </c>
      <c r="I2630" s="22">
        <v>1</v>
      </c>
      <c r="J2630" s="23" t="s">
        <v>170</v>
      </c>
    </row>
    <row r="2631" spans="1:10" x14ac:dyDescent="0.25">
      <c r="A2631" t="str">
        <f t="shared" si="41"/>
        <v>2010_aug_36</v>
      </c>
      <c r="C2631" s="22">
        <v>14650</v>
      </c>
      <c r="D2631" s="22">
        <v>2010</v>
      </c>
      <c r="E2631" s="23" t="s">
        <v>154</v>
      </c>
      <c r="F2631" s="22">
        <v>36</v>
      </c>
      <c r="G2631" s="22">
        <v>3190.3870000000002</v>
      </c>
      <c r="H2631" s="22">
        <v>8</v>
      </c>
      <c r="I2631" s="22">
        <v>1</v>
      </c>
      <c r="J2631" s="23" t="s">
        <v>170</v>
      </c>
    </row>
    <row r="2632" spans="1:10" x14ac:dyDescent="0.25">
      <c r="A2632" t="str">
        <f t="shared" si="41"/>
        <v>2010_sep_36</v>
      </c>
      <c r="C2632" s="22">
        <v>14651</v>
      </c>
      <c r="D2632" s="22">
        <v>2010</v>
      </c>
      <c r="E2632" s="23" t="s">
        <v>155</v>
      </c>
      <c r="F2632" s="22">
        <v>36</v>
      </c>
      <c r="G2632" s="22">
        <v>3411.4079999999999</v>
      </c>
      <c r="H2632" s="22">
        <v>9</v>
      </c>
      <c r="I2632" s="22">
        <v>1</v>
      </c>
      <c r="J2632" s="23" t="s">
        <v>170</v>
      </c>
    </row>
    <row r="2633" spans="1:10" x14ac:dyDescent="0.25">
      <c r="A2633" t="str">
        <f t="shared" si="41"/>
        <v>2010_okt_36</v>
      </c>
      <c r="C2633" s="22">
        <v>14652</v>
      </c>
      <c r="D2633" s="22">
        <v>2010</v>
      </c>
      <c r="E2633" s="23" t="s">
        <v>156</v>
      </c>
      <c r="F2633" s="22">
        <v>36</v>
      </c>
      <c r="G2633" s="22">
        <v>3555.5520000000001</v>
      </c>
      <c r="H2633" s="22">
        <v>10</v>
      </c>
      <c r="I2633" s="22">
        <v>1</v>
      </c>
      <c r="J2633" s="23" t="s">
        <v>170</v>
      </c>
    </row>
    <row r="2634" spans="1:10" x14ac:dyDescent="0.25">
      <c r="A2634" t="str">
        <f t="shared" si="41"/>
        <v>2010_nov_36</v>
      </c>
      <c r="C2634" s="22">
        <v>14653</v>
      </c>
      <c r="D2634" s="22">
        <v>2010</v>
      </c>
      <c r="E2634" s="23" t="s">
        <v>157</v>
      </c>
      <c r="F2634" s="22">
        <v>36</v>
      </c>
      <c r="G2634" s="22">
        <v>3670.8670000000002</v>
      </c>
      <c r="H2634" s="22">
        <v>11</v>
      </c>
      <c r="I2634" s="22">
        <v>1</v>
      </c>
      <c r="J2634" s="23" t="s">
        <v>170</v>
      </c>
    </row>
    <row r="2635" spans="1:10" x14ac:dyDescent="0.25">
      <c r="A2635" t="str">
        <f t="shared" si="41"/>
        <v>2010_dec_36</v>
      </c>
      <c r="C2635" s="22">
        <v>14654</v>
      </c>
      <c r="D2635" s="22">
        <v>2010</v>
      </c>
      <c r="E2635" s="23" t="s">
        <v>158</v>
      </c>
      <c r="F2635" s="22">
        <v>36</v>
      </c>
      <c r="G2635" s="22">
        <v>4259.4549999999999</v>
      </c>
      <c r="H2635" s="22">
        <v>12</v>
      </c>
      <c r="I2635" s="22">
        <v>1</v>
      </c>
      <c r="J2635" s="23" t="s">
        <v>170</v>
      </c>
    </row>
    <row r="2636" spans="1:10" x14ac:dyDescent="0.25">
      <c r="A2636" t="str">
        <f t="shared" si="41"/>
        <v>2010_jan_37</v>
      </c>
      <c r="C2636" s="22">
        <v>14655</v>
      </c>
      <c r="D2636" s="22">
        <v>2010</v>
      </c>
      <c r="E2636" s="23" t="s">
        <v>146</v>
      </c>
      <c r="F2636" s="22">
        <v>37</v>
      </c>
      <c r="G2636" s="22">
        <v>1190.3869999999999</v>
      </c>
      <c r="H2636" s="22">
        <v>1</v>
      </c>
      <c r="I2636" s="22">
        <v>1</v>
      </c>
      <c r="J2636" s="23" t="s">
        <v>170</v>
      </c>
    </row>
    <row r="2637" spans="1:10" x14ac:dyDescent="0.25">
      <c r="A2637" t="str">
        <f t="shared" si="41"/>
        <v>2010_feb_37</v>
      </c>
      <c r="C2637" s="22">
        <v>14656</v>
      </c>
      <c r="D2637" s="22">
        <v>2010</v>
      </c>
      <c r="E2637" s="23" t="s">
        <v>147</v>
      </c>
      <c r="F2637" s="22">
        <v>37</v>
      </c>
      <c r="G2637" s="22">
        <v>1190.3869999999999</v>
      </c>
      <c r="H2637" s="22">
        <v>2</v>
      </c>
      <c r="I2637" s="22">
        <v>1</v>
      </c>
      <c r="J2637" s="23" t="s">
        <v>170</v>
      </c>
    </row>
    <row r="2638" spans="1:10" x14ac:dyDescent="0.25">
      <c r="A2638" t="str">
        <f t="shared" si="41"/>
        <v>2010_mrt_37</v>
      </c>
      <c r="C2638" s="22">
        <v>14657</v>
      </c>
      <c r="D2638" s="22">
        <v>2010</v>
      </c>
      <c r="E2638" s="23" t="s">
        <v>148</v>
      </c>
      <c r="F2638" s="22">
        <v>37</v>
      </c>
      <c r="G2638" s="22">
        <v>1190.3869999999999</v>
      </c>
      <c r="H2638" s="22">
        <v>3</v>
      </c>
      <c r="I2638" s="22">
        <v>1</v>
      </c>
      <c r="J2638" s="23" t="s">
        <v>170</v>
      </c>
    </row>
    <row r="2639" spans="1:10" x14ac:dyDescent="0.25">
      <c r="A2639" t="str">
        <f t="shared" si="41"/>
        <v>2010_apr_37</v>
      </c>
      <c r="C2639" s="22">
        <v>14658</v>
      </c>
      <c r="D2639" s="22">
        <v>2010</v>
      </c>
      <c r="E2639" s="23" t="s">
        <v>149</v>
      </c>
      <c r="F2639" s="22">
        <v>37</v>
      </c>
      <c r="G2639" s="22">
        <v>1190.3869999999999</v>
      </c>
      <c r="H2639" s="22">
        <v>4</v>
      </c>
      <c r="I2639" s="22">
        <v>1</v>
      </c>
      <c r="J2639" s="23" t="s">
        <v>170</v>
      </c>
    </row>
    <row r="2640" spans="1:10" x14ac:dyDescent="0.25">
      <c r="A2640" t="str">
        <f t="shared" si="41"/>
        <v>2010_mei_37</v>
      </c>
      <c r="C2640" s="22">
        <v>14659</v>
      </c>
      <c r="D2640" s="22">
        <v>2010</v>
      </c>
      <c r="E2640" s="23" t="s">
        <v>150</v>
      </c>
      <c r="F2640" s="22">
        <v>37</v>
      </c>
      <c r="G2640" s="22">
        <v>1190.3869999999999</v>
      </c>
      <c r="H2640" s="22">
        <v>5</v>
      </c>
      <c r="I2640" s="22">
        <v>1</v>
      </c>
      <c r="J2640" s="23" t="s">
        <v>170</v>
      </c>
    </row>
    <row r="2641" spans="1:10" x14ac:dyDescent="0.25">
      <c r="A2641" t="str">
        <f t="shared" si="41"/>
        <v>2010_jun_37</v>
      </c>
      <c r="C2641" s="22">
        <v>14660</v>
      </c>
      <c r="D2641" s="22">
        <v>2010</v>
      </c>
      <c r="E2641" s="23" t="s">
        <v>151</v>
      </c>
      <c r="F2641" s="22">
        <v>37</v>
      </c>
      <c r="G2641" s="22">
        <v>1190.3869999999999</v>
      </c>
      <c r="H2641" s="22">
        <v>6</v>
      </c>
      <c r="I2641" s="22">
        <v>1</v>
      </c>
      <c r="J2641" s="23" t="s">
        <v>170</v>
      </c>
    </row>
    <row r="2642" spans="1:10" x14ac:dyDescent="0.25">
      <c r="A2642" t="str">
        <f t="shared" si="41"/>
        <v>2010_jul_37</v>
      </c>
      <c r="C2642" s="22">
        <v>14661</v>
      </c>
      <c r="D2642" s="22">
        <v>2010</v>
      </c>
      <c r="E2642" s="23" t="s">
        <v>153</v>
      </c>
      <c r="F2642" s="22">
        <v>37</v>
      </c>
      <c r="G2642" s="22">
        <v>1190.3869999999999</v>
      </c>
      <c r="H2642" s="22">
        <v>7</v>
      </c>
      <c r="I2642" s="22">
        <v>1</v>
      </c>
      <c r="J2642" s="23" t="s">
        <v>170</v>
      </c>
    </row>
    <row r="2643" spans="1:10" x14ac:dyDescent="0.25">
      <c r="A2643" t="str">
        <f t="shared" si="41"/>
        <v>2010_aug_37</v>
      </c>
      <c r="C2643" s="22">
        <v>14662</v>
      </c>
      <c r="D2643" s="22">
        <v>2010</v>
      </c>
      <c r="E2643" s="23" t="s">
        <v>154</v>
      </c>
      <c r="F2643" s="22">
        <v>37</v>
      </c>
      <c r="G2643" s="22">
        <v>1190.3869999999999</v>
      </c>
      <c r="H2643" s="22">
        <v>8</v>
      </c>
      <c r="I2643" s="22">
        <v>1</v>
      </c>
      <c r="J2643" s="23" t="s">
        <v>170</v>
      </c>
    </row>
    <row r="2644" spans="1:10" x14ac:dyDescent="0.25">
      <c r="A2644" t="str">
        <f t="shared" si="41"/>
        <v>2010_sep_37</v>
      </c>
      <c r="C2644" s="22">
        <v>14663</v>
      </c>
      <c r="D2644" s="22">
        <v>2010</v>
      </c>
      <c r="E2644" s="23" t="s">
        <v>155</v>
      </c>
      <c r="F2644" s="22">
        <v>37</v>
      </c>
      <c r="G2644" s="22">
        <v>1190.3869999999999</v>
      </c>
      <c r="H2644" s="22">
        <v>9</v>
      </c>
      <c r="I2644" s="22">
        <v>1</v>
      </c>
      <c r="J2644" s="23" t="s">
        <v>170</v>
      </c>
    </row>
    <row r="2645" spans="1:10" x14ac:dyDescent="0.25">
      <c r="A2645" t="str">
        <f t="shared" si="41"/>
        <v>2010_okt_37</v>
      </c>
      <c r="C2645" s="22">
        <v>14664</v>
      </c>
      <c r="D2645" s="22">
        <v>2010</v>
      </c>
      <c r="E2645" s="23" t="s">
        <v>156</v>
      </c>
      <c r="F2645" s="22">
        <v>37</v>
      </c>
      <c r="G2645" s="22">
        <v>1190.3869999999999</v>
      </c>
      <c r="H2645" s="22">
        <v>10</v>
      </c>
      <c r="I2645" s="22">
        <v>1</v>
      </c>
      <c r="J2645" s="23" t="s">
        <v>170</v>
      </c>
    </row>
    <row r="2646" spans="1:10" x14ac:dyDescent="0.25">
      <c r="A2646" t="str">
        <f t="shared" si="41"/>
        <v>2010_nov_37</v>
      </c>
      <c r="C2646" s="22">
        <v>14665</v>
      </c>
      <c r="D2646" s="22">
        <v>2010</v>
      </c>
      <c r="E2646" s="23" t="s">
        <v>157</v>
      </c>
      <c r="F2646" s="22">
        <v>37</v>
      </c>
      <c r="G2646" s="22">
        <v>1190.3869999999999</v>
      </c>
      <c r="H2646" s="22">
        <v>11</v>
      </c>
      <c r="I2646" s="22">
        <v>1</v>
      </c>
      <c r="J2646" s="23" t="s">
        <v>170</v>
      </c>
    </row>
    <row r="2647" spans="1:10" x14ac:dyDescent="0.25">
      <c r="A2647" t="str">
        <f t="shared" si="41"/>
        <v>2010_dec_37</v>
      </c>
      <c r="C2647" s="22">
        <v>14666</v>
      </c>
      <c r="D2647" s="22">
        <v>2010</v>
      </c>
      <c r="E2647" s="23" t="s">
        <v>158</v>
      </c>
      <c r="F2647" s="22">
        <v>37</v>
      </c>
      <c r="G2647" s="22">
        <v>1190.3869999999999</v>
      </c>
      <c r="H2647" s="22">
        <v>12</v>
      </c>
      <c r="I2647" s="22">
        <v>1</v>
      </c>
      <c r="J2647" s="23" t="s">
        <v>170</v>
      </c>
    </row>
    <row r="2648" spans="1:10" x14ac:dyDescent="0.25">
      <c r="A2648" t="str">
        <f t="shared" si="41"/>
        <v>2010_jan_38</v>
      </c>
      <c r="C2648" s="22">
        <v>14667</v>
      </c>
      <c r="D2648" s="22">
        <v>2010</v>
      </c>
      <c r="E2648" s="23" t="s">
        <v>146</v>
      </c>
      <c r="F2648" s="22">
        <v>38</v>
      </c>
      <c r="G2648" s="22">
        <v>2965.7539999999999</v>
      </c>
      <c r="H2648" s="22">
        <v>1</v>
      </c>
      <c r="I2648" s="22">
        <v>1</v>
      </c>
      <c r="J2648" s="23" t="s">
        <v>170</v>
      </c>
    </row>
    <row r="2649" spans="1:10" x14ac:dyDescent="0.25">
      <c r="A2649" t="str">
        <f t="shared" si="41"/>
        <v>2010_feb_38</v>
      </c>
      <c r="C2649" s="22">
        <v>14668</v>
      </c>
      <c r="D2649" s="22">
        <v>2010</v>
      </c>
      <c r="E2649" s="23" t="s">
        <v>147</v>
      </c>
      <c r="F2649" s="22">
        <v>38</v>
      </c>
      <c r="G2649" s="22">
        <v>3387.5039999999999</v>
      </c>
      <c r="H2649" s="22">
        <v>2</v>
      </c>
      <c r="I2649" s="22">
        <v>1</v>
      </c>
      <c r="J2649" s="23" t="s">
        <v>170</v>
      </c>
    </row>
    <row r="2650" spans="1:10" x14ac:dyDescent="0.25">
      <c r="A2650" t="str">
        <f t="shared" si="41"/>
        <v>2010_mrt_38</v>
      </c>
      <c r="C2650" s="22">
        <v>14669</v>
      </c>
      <c r="D2650" s="22">
        <v>2010</v>
      </c>
      <c r="E2650" s="23" t="s">
        <v>148</v>
      </c>
      <c r="F2650" s="22">
        <v>38</v>
      </c>
      <c r="G2650" s="22">
        <v>3785.567</v>
      </c>
      <c r="H2650" s="22">
        <v>3</v>
      </c>
      <c r="I2650" s="22">
        <v>1</v>
      </c>
      <c r="J2650" s="23" t="s">
        <v>170</v>
      </c>
    </row>
    <row r="2651" spans="1:10" x14ac:dyDescent="0.25">
      <c r="A2651" t="str">
        <f t="shared" si="41"/>
        <v>2010_apr_38</v>
      </c>
      <c r="C2651" s="22">
        <v>14670</v>
      </c>
      <c r="D2651" s="22">
        <v>2010</v>
      </c>
      <c r="E2651" s="23" t="s">
        <v>149</v>
      </c>
      <c r="F2651" s="22">
        <v>38</v>
      </c>
      <c r="G2651" s="22">
        <v>3809.7739999999999</v>
      </c>
      <c r="H2651" s="22">
        <v>4</v>
      </c>
      <c r="I2651" s="22">
        <v>1</v>
      </c>
      <c r="J2651" s="23" t="s">
        <v>170</v>
      </c>
    </row>
    <row r="2652" spans="1:10" x14ac:dyDescent="0.25">
      <c r="A2652" t="str">
        <f t="shared" si="41"/>
        <v>2010_mei_38</v>
      </c>
      <c r="C2652" s="22">
        <v>14671</v>
      </c>
      <c r="D2652" s="22">
        <v>2010</v>
      </c>
      <c r="E2652" s="23" t="s">
        <v>150</v>
      </c>
      <c r="F2652" s="22">
        <v>38</v>
      </c>
      <c r="G2652" s="22">
        <v>3629.569</v>
      </c>
      <c r="H2652" s="22">
        <v>5</v>
      </c>
      <c r="I2652" s="22">
        <v>1</v>
      </c>
      <c r="J2652" s="23" t="s">
        <v>170</v>
      </c>
    </row>
    <row r="2653" spans="1:10" x14ac:dyDescent="0.25">
      <c r="A2653" t="str">
        <f t="shared" si="41"/>
        <v>2010_jun_38</v>
      </c>
      <c r="C2653" s="22">
        <v>14672</v>
      </c>
      <c r="D2653" s="22">
        <v>2010</v>
      </c>
      <c r="E2653" s="23" t="s">
        <v>151</v>
      </c>
      <c r="F2653" s="22">
        <v>38</v>
      </c>
      <c r="G2653" s="22">
        <v>3376.7449999999999</v>
      </c>
      <c r="H2653" s="22">
        <v>6</v>
      </c>
      <c r="I2653" s="22">
        <v>1</v>
      </c>
      <c r="J2653" s="23" t="s">
        <v>170</v>
      </c>
    </row>
    <row r="2654" spans="1:10" x14ac:dyDescent="0.25">
      <c r="A2654" t="str">
        <f t="shared" si="41"/>
        <v>2010_jul_38</v>
      </c>
      <c r="C2654" s="22">
        <v>14673</v>
      </c>
      <c r="D2654" s="22">
        <v>2010</v>
      </c>
      <c r="E2654" s="23" t="s">
        <v>153</v>
      </c>
      <c r="F2654" s="22">
        <v>38</v>
      </c>
      <c r="G2654" s="22">
        <v>3172.3339999999998</v>
      </c>
      <c r="H2654" s="22">
        <v>7</v>
      </c>
      <c r="I2654" s="22">
        <v>1</v>
      </c>
      <c r="J2654" s="23" t="s">
        <v>170</v>
      </c>
    </row>
    <row r="2655" spans="1:10" x14ac:dyDescent="0.25">
      <c r="A2655" t="str">
        <f t="shared" si="41"/>
        <v>2010_aug_38</v>
      </c>
      <c r="C2655" s="22">
        <v>14674</v>
      </c>
      <c r="D2655" s="22">
        <v>2010</v>
      </c>
      <c r="E2655" s="23" t="s">
        <v>154</v>
      </c>
      <c r="F2655" s="22">
        <v>38</v>
      </c>
      <c r="G2655" s="22">
        <v>3000.1990000000001</v>
      </c>
      <c r="H2655" s="22">
        <v>8</v>
      </c>
      <c r="I2655" s="22">
        <v>1</v>
      </c>
      <c r="J2655" s="23" t="s">
        <v>170</v>
      </c>
    </row>
    <row r="2656" spans="1:10" x14ac:dyDescent="0.25">
      <c r="A2656" t="str">
        <f t="shared" si="41"/>
        <v>2010_sep_38</v>
      </c>
      <c r="C2656" s="22">
        <v>14675</v>
      </c>
      <c r="D2656" s="22">
        <v>2010</v>
      </c>
      <c r="E2656" s="23" t="s">
        <v>155</v>
      </c>
      <c r="F2656" s="22">
        <v>38</v>
      </c>
      <c r="G2656" s="22">
        <v>2871.0970000000002</v>
      </c>
      <c r="H2656" s="22">
        <v>9</v>
      </c>
      <c r="I2656" s="22">
        <v>1</v>
      </c>
      <c r="J2656" s="23" t="s">
        <v>170</v>
      </c>
    </row>
    <row r="2657" spans="1:10" x14ac:dyDescent="0.25">
      <c r="A2657" t="str">
        <f t="shared" si="41"/>
        <v>2010_okt_38</v>
      </c>
      <c r="C2657" s="22">
        <v>14676</v>
      </c>
      <c r="D2657" s="22">
        <v>2010</v>
      </c>
      <c r="E2657" s="23" t="s">
        <v>156</v>
      </c>
      <c r="F2657" s="22">
        <v>38</v>
      </c>
      <c r="G2657" s="22">
        <v>2814.6149999999998</v>
      </c>
      <c r="H2657" s="22">
        <v>10</v>
      </c>
      <c r="I2657" s="22">
        <v>1</v>
      </c>
      <c r="J2657" s="23" t="s">
        <v>170</v>
      </c>
    </row>
    <row r="2658" spans="1:10" x14ac:dyDescent="0.25">
      <c r="A2658" t="str">
        <f t="shared" si="41"/>
        <v>2010_nov_38</v>
      </c>
      <c r="C2658" s="22">
        <v>14677</v>
      </c>
      <c r="D2658" s="22">
        <v>2010</v>
      </c>
      <c r="E2658" s="23" t="s">
        <v>157</v>
      </c>
      <c r="F2658" s="22">
        <v>38</v>
      </c>
      <c r="G2658" s="22">
        <v>2814.6149999999998</v>
      </c>
      <c r="H2658" s="22">
        <v>11</v>
      </c>
      <c r="I2658" s="22">
        <v>1</v>
      </c>
      <c r="J2658" s="23" t="s">
        <v>170</v>
      </c>
    </row>
    <row r="2659" spans="1:10" x14ac:dyDescent="0.25">
      <c r="A2659" t="str">
        <f t="shared" si="41"/>
        <v>2010_dec_38</v>
      </c>
      <c r="C2659" s="22">
        <v>14678</v>
      </c>
      <c r="D2659" s="22">
        <v>2010</v>
      </c>
      <c r="E2659" s="23" t="s">
        <v>158</v>
      </c>
      <c r="F2659" s="22">
        <v>38</v>
      </c>
      <c r="G2659" s="22">
        <v>2857.6489999999999</v>
      </c>
      <c r="H2659" s="22">
        <v>12</v>
      </c>
      <c r="I2659" s="22">
        <v>1</v>
      </c>
      <c r="J2659" s="23" t="s">
        <v>170</v>
      </c>
    </row>
    <row r="2660" spans="1:10" x14ac:dyDescent="0.25">
      <c r="A2660" t="str">
        <f t="shared" si="41"/>
        <v>2010_jan_39</v>
      </c>
      <c r="C2660" s="22">
        <v>14679</v>
      </c>
      <c r="D2660" s="22">
        <v>2010</v>
      </c>
      <c r="E2660" s="23" t="s">
        <v>146</v>
      </c>
      <c r="F2660" s="22">
        <v>39</v>
      </c>
      <c r="G2660" s="22">
        <v>31.05</v>
      </c>
      <c r="H2660" s="22">
        <v>1</v>
      </c>
      <c r="I2660" s="22">
        <v>1</v>
      </c>
      <c r="J2660" s="23" t="s">
        <v>170</v>
      </c>
    </row>
    <row r="2661" spans="1:10" x14ac:dyDescent="0.25">
      <c r="A2661" t="str">
        <f t="shared" si="41"/>
        <v>2010_feb_39</v>
      </c>
      <c r="C2661" s="22">
        <v>14680</v>
      </c>
      <c r="D2661" s="22">
        <v>2010</v>
      </c>
      <c r="E2661" s="23" t="s">
        <v>147</v>
      </c>
      <c r="F2661" s="22">
        <v>39</v>
      </c>
      <c r="G2661" s="22">
        <v>29.6</v>
      </c>
      <c r="H2661" s="22">
        <v>2</v>
      </c>
      <c r="I2661" s="22">
        <v>1</v>
      </c>
      <c r="J2661" s="23" t="s">
        <v>170</v>
      </c>
    </row>
    <row r="2662" spans="1:10" x14ac:dyDescent="0.25">
      <c r="A2662" t="str">
        <f t="shared" si="41"/>
        <v>2010_mrt_39</v>
      </c>
      <c r="C2662" s="22">
        <v>14681</v>
      </c>
      <c r="D2662" s="22">
        <v>2010</v>
      </c>
      <c r="E2662" s="23" t="s">
        <v>148</v>
      </c>
      <c r="F2662" s="22">
        <v>39</v>
      </c>
      <c r="G2662" s="22">
        <v>26.8</v>
      </c>
      <c r="H2662" s="22">
        <v>3</v>
      </c>
      <c r="I2662" s="22">
        <v>1</v>
      </c>
      <c r="J2662" s="23" t="s">
        <v>170</v>
      </c>
    </row>
    <row r="2663" spans="1:10" x14ac:dyDescent="0.25">
      <c r="A2663" t="str">
        <f t="shared" si="41"/>
        <v>2010_apr_39</v>
      </c>
      <c r="C2663" s="22">
        <v>14682</v>
      </c>
      <c r="D2663" s="22">
        <v>2010</v>
      </c>
      <c r="E2663" s="23" t="s">
        <v>149</v>
      </c>
      <c r="F2663" s="22">
        <v>39</v>
      </c>
      <c r="G2663" s="22">
        <v>28.05</v>
      </c>
      <c r="H2663" s="22">
        <v>4</v>
      </c>
      <c r="I2663" s="22">
        <v>1</v>
      </c>
      <c r="J2663" s="23" t="s">
        <v>170</v>
      </c>
    </row>
    <row r="2664" spans="1:10" x14ac:dyDescent="0.25">
      <c r="A2664" t="str">
        <f t="shared" si="41"/>
        <v>2010_mei_39</v>
      </c>
      <c r="C2664" s="22">
        <v>14683</v>
      </c>
      <c r="D2664" s="22">
        <v>2010</v>
      </c>
      <c r="E2664" s="23" t="s">
        <v>150</v>
      </c>
      <c r="F2664" s="22">
        <v>39</v>
      </c>
      <c r="G2664" s="22">
        <v>30.25</v>
      </c>
      <c r="H2664" s="22">
        <v>5</v>
      </c>
      <c r="I2664" s="22">
        <v>1</v>
      </c>
      <c r="J2664" s="23" t="s">
        <v>170</v>
      </c>
    </row>
    <row r="2665" spans="1:10" x14ac:dyDescent="0.25">
      <c r="A2665" t="str">
        <f t="shared" si="41"/>
        <v>2010_jun_39</v>
      </c>
      <c r="C2665" s="22">
        <v>14684</v>
      </c>
      <c r="D2665" s="22">
        <v>2010</v>
      </c>
      <c r="E2665" s="23" t="s">
        <v>151</v>
      </c>
      <c r="F2665" s="22">
        <v>39</v>
      </c>
      <c r="G2665" s="22">
        <v>33.049999999999997</v>
      </c>
      <c r="H2665" s="22">
        <v>6</v>
      </c>
      <c r="I2665" s="22">
        <v>1</v>
      </c>
      <c r="J2665" s="23" t="s">
        <v>170</v>
      </c>
    </row>
    <row r="2666" spans="1:10" x14ac:dyDescent="0.25">
      <c r="A2666" t="str">
        <f t="shared" si="41"/>
        <v>2010_jul_39</v>
      </c>
      <c r="C2666" s="22">
        <v>14685</v>
      </c>
      <c r="D2666" s="22">
        <v>2010</v>
      </c>
      <c r="E2666" s="23" t="s">
        <v>153</v>
      </c>
      <c r="F2666" s="22">
        <v>39</v>
      </c>
      <c r="G2666" s="22">
        <v>34.9</v>
      </c>
      <c r="H2666" s="22">
        <v>7</v>
      </c>
      <c r="I2666" s="22">
        <v>1</v>
      </c>
      <c r="J2666" s="23" t="s">
        <v>170</v>
      </c>
    </row>
    <row r="2667" spans="1:10" x14ac:dyDescent="0.25">
      <c r="A2667" t="str">
        <f t="shared" si="41"/>
        <v>2010_aug_39</v>
      </c>
      <c r="C2667" s="22">
        <v>14686</v>
      </c>
      <c r="D2667" s="22">
        <v>2010</v>
      </c>
      <c r="E2667" s="23" t="s">
        <v>154</v>
      </c>
      <c r="F2667" s="22">
        <v>39</v>
      </c>
      <c r="G2667" s="22">
        <v>38.549999999999997</v>
      </c>
      <c r="H2667" s="22">
        <v>8</v>
      </c>
      <c r="I2667" s="22">
        <v>1</v>
      </c>
      <c r="J2667" s="23" t="s">
        <v>170</v>
      </c>
    </row>
    <row r="2668" spans="1:10" x14ac:dyDescent="0.25">
      <c r="A2668" t="str">
        <f t="shared" si="41"/>
        <v>2010_sep_39</v>
      </c>
      <c r="C2668" s="22">
        <v>14687</v>
      </c>
      <c r="D2668" s="22">
        <v>2010</v>
      </c>
      <c r="E2668" s="23" t="s">
        <v>155</v>
      </c>
      <c r="F2668" s="22">
        <v>39</v>
      </c>
      <c r="G2668" s="22">
        <v>38.5</v>
      </c>
      <c r="H2668" s="22">
        <v>9</v>
      </c>
      <c r="I2668" s="22">
        <v>1</v>
      </c>
      <c r="J2668" s="23" t="s">
        <v>170</v>
      </c>
    </row>
    <row r="2669" spans="1:10" x14ac:dyDescent="0.25">
      <c r="A2669" t="str">
        <f t="shared" si="41"/>
        <v>2010_okt_39</v>
      </c>
      <c r="C2669" s="22">
        <v>14688</v>
      </c>
      <c r="D2669" s="22">
        <v>2010</v>
      </c>
      <c r="E2669" s="23" t="s">
        <v>156</v>
      </c>
      <c r="F2669" s="22">
        <v>39</v>
      </c>
      <c r="G2669" s="22">
        <v>39.35</v>
      </c>
      <c r="H2669" s="22">
        <v>10</v>
      </c>
      <c r="I2669" s="22">
        <v>1</v>
      </c>
      <c r="J2669" s="23" t="s">
        <v>170</v>
      </c>
    </row>
    <row r="2670" spans="1:10" x14ac:dyDescent="0.25">
      <c r="A2670" t="str">
        <f t="shared" si="41"/>
        <v>2010_nov_39</v>
      </c>
      <c r="C2670" s="22">
        <v>14689</v>
      </c>
      <c r="D2670" s="22">
        <v>2010</v>
      </c>
      <c r="E2670" s="23" t="s">
        <v>157</v>
      </c>
      <c r="F2670" s="22">
        <v>39</v>
      </c>
      <c r="G2670" s="22">
        <v>40.299999999999997</v>
      </c>
      <c r="H2670" s="22">
        <v>11</v>
      </c>
      <c r="I2670" s="22">
        <v>1</v>
      </c>
      <c r="J2670" s="23" t="s">
        <v>170</v>
      </c>
    </row>
    <row r="2671" spans="1:10" x14ac:dyDescent="0.25">
      <c r="A2671" t="str">
        <f t="shared" si="41"/>
        <v>2010_dec_39</v>
      </c>
      <c r="C2671" s="22">
        <v>14690</v>
      </c>
      <c r="D2671" s="22">
        <v>2010</v>
      </c>
      <c r="E2671" s="23" t="s">
        <v>158</v>
      </c>
      <c r="F2671" s="22">
        <v>39</v>
      </c>
      <c r="G2671" s="22">
        <v>37.6</v>
      </c>
      <c r="H2671" s="22">
        <v>12</v>
      </c>
      <c r="I2671" s="22">
        <v>1</v>
      </c>
      <c r="J2671" s="23" t="s">
        <v>170</v>
      </c>
    </row>
    <row r="2672" spans="1:10" x14ac:dyDescent="0.25">
      <c r="A2672" t="str">
        <f t="shared" si="41"/>
        <v>2010_jan_40</v>
      </c>
      <c r="C2672" s="22">
        <v>14691</v>
      </c>
      <c r="D2672" s="22">
        <v>2010</v>
      </c>
      <c r="E2672" s="23" t="s">
        <v>146</v>
      </c>
      <c r="F2672" s="22">
        <v>40</v>
      </c>
      <c r="G2672" s="22">
        <v>15</v>
      </c>
      <c r="H2672" s="22">
        <v>1</v>
      </c>
      <c r="I2672" s="22">
        <v>1</v>
      </c>
      <c r="J2672" s="23" t="s">
        <v>170</v>
      </c>
    </row>
    <row r="2673" spans="1:10" x14ac:dyDescent="0.25">
      <c r="A2673" t="str">
        <f t="shared" si="41"/>
        <v>2010_feb_40</v>
      </c>
      <c r="C2673" s="22">
        <v>14692</v>
      </c>
      <c r="D2673" s="22">
        <v>2010</v>
      </c>
      <c r="E2673" s="23" t="s">
        <v>147</v>
      </c>
      <c r="F2673" s="22">
        <v>40</v>
      </c>
      <c r="G2673" s="22">
        <v>15.1</v>
      </c>
      <c r="H2673" s="22">
        <v>2</v>
      </c>
      <c r="I2673" s="22">
        <v>1</v>
      </c>
      <c r="J2673" s="23" t="s">
        <v>170</v>
      </c>
    </row>
    <row r="2674" spans="1:10" x14ac:dyDescent="0.25">
      <c r="A2674" t="str">
        <f t="shared" si="41"/>
        <v>2010_mrt_40</v>
      </c>
      <c r="C2674" s="22">
        <v>14693</v>
      </c>
      <c r="D2674" s="22">
        <v>2010</v>
      </c>
      <c r="E2674" s="23" t="s">
        <v>148</v>
      </c>
      <c r="F2674" s="22">
        <v>40</v>
      </c>
      <c r="G2674" s="22">
        <v>15.1</v>
      </c>
      <c r="H2674" s="22">
        <v>3</v>
      </c>
      <c r="I2674" s="22">
        <v>1</v>
      </c>
      <c r="J2674" s="23" t="s">
        <v>170</v>
      </c>
    </row>
    <row r="2675" spans="1:10" x14ac:dyDescent="0.25">
      <c r="A2675" t="str">
        <f t="shared" si="41"/>
        <v>2010_apr_40</v>
      </c>
      <c r="C2675" s="22">
        <v>14694</v>
      </c>
      <c r="D2675" s="22">
        <v>2010</v>
      </c>
      <c r="E2675" s="23" t="s">
        <v>149</v>
      </c>
      <c r="F2675" s="22">
        <v>40</v>
      </c>
      <c r="G2675" s="22">
        <v>15.05</v>
      </c>
      <c r="H2675" s="22">
        <v>4</v>
      </c>
      <c r="I2675" s="22">
        <v>1</v>
      </c>
      <c r="J2675" s="23" t="s">
        <v>170</v>
      </c>
    </row>
    <row r="2676" spans="1:10" x14ac:dyDescent="0.25">
      <c r="A2676" t="str">
        <f t="shared" si="41"/>
        <v>2010_mei_40</v>
      </c>
      <c r="C2676" s="22">
        <v>14695</v>
      </c>
      <c r="D2676" s="22">
        <v>2010</v>
      </c>
      <c r="E2676" s="23" t="s">
        <v>150</v>
      </c>
      <c r="F2676" s="22">
        <v>40</v>
      </c>
      <c r="G2676" s="22">
        <v>15.05</v>
      </c>
      <c r="H2676" s="22">
        <v>5</v>
      </c>
      <c r="I2676" s="22">
        <v>1</v>
      </c>
      <c r="J2676" s="23" t="s">
        <v>170</v>
      </c>
    </row>
    <row r="2677" spans="1:10" x14ac:dyDescent="0.25">
      <c r="A2677" t="str">
        <f t="shared" si="41"/>
        <v>2010_jun_40</v>
      </c>
      <c r="C2677" s="22">
        <v>14696</v>
      </c>
      <c r="D2677" s="22">
        <v>2010</v>
      </c>
      <c r="E2677" s="23" t="s">
        <v>151</v>
      </c>
      <c r="F2677" s="22">
        <v>40</v>
      </c>
      <c r="G2677" s="22">
        <v>15.45</v>
      </c>
      <c r="H2677" s="22">
        <v>6</v>
      </c>
      <c r="I2677" s="22">
        <v>1</v>
      </c>
      <c r="J2677" s="23" t="s">
        <v>170</v>
      </c>
    </row>
    <row r="2678" spans="1:10" x14ac:dyDescent="0.25">
      <c r="A2678" t="str">
        <f t="shared" si="41"/>
        <v>2010_jul_40</v>
      </c>
      <c r="C2678" s="22">
        <v>14697</v>
      </c>
      <c r="D2678" s="22">
        <v>2010</v>
      </c>
      <c r="E2678" s="23" t="s">
        <v>153</v>
      </c>
      <c r="F2678" s="22">
        <v>40</v>
      </c>
      <c r="G2678" s="22">
        <v>15.85</v>
      </c>
      <c r="H2678" s="22">
        <v>7</v>
      </c>
      <c r="I2678" s="22">
        <v>1</v>
      </c>
      <c r="J2678" s="23" t="s">
        <v>170</v>
      </c>
    </row>
    <row r="2679" spans="1:10" x14ac:dyDescent="0.25">
      <c r="A2679" t="str">
        <f t="shared" si="41"/>
        <v>2010_aug_40</v>
      </c>
      <c r="C2679" s="22">
        <v>14698</v>
      </c>
      <c r="D2679" s="22">
        <v>2010</v>
      </c>
      <c r="E2679" s="23" t="s">
        <v>154</v>
      </c>
      <c r="F2679" s="22">
        <v>40</v>
      </c>
      <c r="G2679" s="22">
        <v>16.600000000000001</v>
      </c>
      <c r="H2679" s="22">
        <v>8</v>
      </c>
      <c r="I2679" s="22">
        <v>1</v>
      </c>
      <c r="J2679" s="23" t="s">
        <v>170</v>
      </c>
    </row>
    <row r="2680" spans="1:10" x14ac:dyDescent="0.25">
      <c r="A2680" t="str">
        <f t="shared" si="41"/>
        <v>2010_sep_40</v>
      </c>
      <c r="C2680" s="22">
        <v>14699</v>
      </c>
      <c r="D2680" s="22">
        <v>2010</v>
      </c>
      <c r="E2680" s="23" t="s">
        <v>155</v>
      </c>
      <c r="F2680" s="22">
        <v>40</v>
      </c>
      <c r="G2680" s="22">
        <v>17.75</v>
      </c>
      <c r="H2680" s="22">
        <v>9</v>
      </c>
      <c r="I2680" s="22">
        <v>1</v>
      </c>
      <c r="J2680" s="23" t="s">
        <v>170</v>
      </c>
    </row>
    <row r="2681" spans="1:10" x14ac:dyDescent="0.25">
      <c r="A2681" t="str">
        <f t="shared" si="41"/>
        <v>2010_okt_40</v>
      </c>
      <c r="C2681" s="22">
        <v>14700</v>
      </c>
      <c r="D2681" s="22">
        <v>2010</v>
      </c>
      <c r="E2681" s="23" t="s">
        <v>156</v>
      </c>
      <c r="F2681" s="22">
        <v>40</v>
      </c>
      <c r="G2681" s="22">
        <v>18.5</v>
      </c>
      <c r="H2681" s="22">
        <v>10</v>
      </c>
      <c r="I2681" s="22">
        <v>1</v>
      </c>
      <c r="J2681" s="23" t="s">
        <v>170</v>
      </c>
    </row>
    <row r="2682" spans="1:10" x14ac:dyDescent="0.25">
      <c r="A2682" t="str">
        <f t="shared" si="41"/>
        <v>2010_nov_40</v>
      </c>
      <c r="C2682" s="22">
        <v>14701</v>
      </c>
      <c r="D2682" s="22">
        <v>2010</v>
      </c>
      <c r="E2682" s="23" t="s">
        <v>157</v>
      </c>
      <c r="F2682" s="22">
        <v>40</v>
      </c>
      <c r="G2682" s="22">
        <v>19.100000000000001</v>
      </c>
      <c r="H2682" s="22">
        <v>11</v>
      </c>
      <c r="I2682" s="22">
        <v>1</v>
      </c>
      <c r="J2682" s="23" t="s">
        <v>170</v>
      </c>
    </row>
    <row r="2683" spans="1:10" x14ac:dyDescent="0.25">
      <c r="A2683" t="str">
        <f t="shared" si="41"/>
        <v>2010_dec_40</v>
      </c>
      <c r="C2683" s="22">
        <v>14702</v>
      </c>
      <c r="D2683" s="22">
        <v>2010</v>
      </c>
      <c r="E2683" s="23" t="s">
        <v>158</v>
      </c>
      <c r="F2683" s="22">
        <v>40</v>
      </c>
      <c r="G2683" s="22">
        <v>19.7</v>
      </c>
      <c r="H2683" s="22">
        <v>12</v>
      </c>
      <c r="I2683" s="22">
        <v>1</v>
      </c>
      <c r="J2683" s="23" t="s">
        <v>170</v>
      </c>
    </row>
    <row r="2684" spans="1:10" x14ac:dyDescent="0.25">
      <c r="A2684" t="str">
        <f t="shared" si="41"/>
        <v>2010_jan_41</v>
      </c>
      <c r="C2684" s="22">
        <v>14703</v>
      </c>
      <c r="D2684" s="22">
        <v>2010</v>
      </c>
      <c r="E2684" s="23" t="s">
        <v>146</v>
      </c>
      <c r="F2684" s="22">
        <v>41</v>
      </c>
      <c r="G2684" s="22">
        <v>121</v>
      </c>
      <c r="H2684" s="22">
        <v>1</v>
      </c>
      <c r="I2684" s="22">
        <v>1</v>
      </c>
      <c r="J2684" s="23" t="s">
        <v>170</v>
      </c>
    </row>
    <row r="2685" spans="1:10" x14ac:dyDescent="0.25">
      <c r="A2685" t="str">
        <f t="shared" si="41"/>
        <v>2010_feb_41</v>
      </c>
      <c r="C2685" s="22">
        <v>14704</v>
      </c>
      <c r="D2685" s="22">
        <v>2010</v>
      </c>
      <c r="E2685" s="23" t="s">
        <v>147</v>
      </c>
      <c r="F2685" s="22">
        <v>41</v>
      </c>
      <c r="G2685" s="22">
        <v>107</v>
      </c>
      <c r="H2685" s="22">
        <v>2</v>
      </c>
      <c r="I2685" s="22">
        <v>1</v>
      </c>
      <c r="J2685" s="23" t="s">
        <v>170</v>
      </c>
    </row>
    <row r="2686" spans="1:10" x14ac:dyDescent="0.25">
      <c r="A2686" t="str">
        <f t="shared" si="41"/>
        <v>2010_mrt_41</v>
      </c>
      <c r="C2686" s="22">
        <v>14705</v>
      </c>
      <c r="D2686" s="22">
        <v>2010</v>
      </c>
      <c r="E2686" s="23" t="s">
        <v>148</v>
      </c>
      <c r="F2686" s="22">
        <v>41</v>
      </c>
      <c r="G2686" s="22">
        <v>102</v>
      </c>
      <c r="H2686" s="22">
        <v>3</v>
      </c>
      <c r="I2686" s="22">
        <v>1</v>
      </c>
      <c r="J2686" s="23" t="s">
        <v>170</v>
      </c>
    </row>
    <row r="2687" spans="1:10" x14ac:dyDescent="0.25">
      <c r="A2687" t="str">
        <f t="shared" si="41"/>
        <v>2010_apr_41</v>
      </c>
      <c r="C2687" s="22">
        <v>14706</v>
      </c>
      <c r="D2687" s="22">
        <v>2010</v>
      </c>
      <c r="E2687" s="23" t="s">
        <v>149</v>
      </c>
      <c r="F2687" s="22">
        <v>41</v>
      </c>
      <c r="G2687" s="22">
        <v>102</v>
      </c>
      <c r="H2687" s="22">
        <v>4</v>
      </c>
      <c r="I2687" s="22">
        <v>1</v>
      </c>
      <c r="J2687" s="23" t="s">
        <v>170</v>
      </c>
    </row>
    <row r="2688" spans="1:10" x14ac:dyDescent="0.25">
      <c r="A2688" t="str">
        <f t="shared" si="41"/>
        <v>2010_mei_41</v>
      </c>
      <c r="C2688" s="22">
        <v>14707</v>
      </c>
      <c r="D2688" s="22">
        <v>2010</v>
      </c>
      <c r="E2688" s="23" t="s">
        <v>150</v>
      </c>
      <c r="F2688" s="22">
        <v>41</v>
      </c>
      <c r="G2688" s="22">
        <v>104.5</v>
      </c>
      <c r="H2688" s="22">
        <v>5</v>
      </c>
      <c r="I2688" s="22">
        <v>1</v>
      </c>
      <c r="J2688" s="23" t="s">
        <v>170</v>
      </c>
    </row>
    <row r="2689" spans="1:10" x14ac:dyDescent="0.25">
      <c r="A2689" t="str">
        <f t="shared" si="41"/>
        <v>2010_jun_41</v>
      </c>
      <c r="C2689" s="22">
        <v>14708</v>
      </c>
      <c r="D2689" s="22">
        <v>2010</v>
      </c>
      <c r="E2689" s="23" t="s">
        <v>151</v>
      </c>
      <c r="F2689" s="22">
        <v>41</v>
      </c>
      <c r="G2689" s="22">
        <v>123.5</v>
      </c>
      <c r="H2689" s="22">
        <v>6</v>
      </c>
      <c r="I2689" s="22">
        <v>1</v>
      </c>
      <c r="J2689" s="23" t="s">
        <v>170</v>
      </c>
    </row>
    <row r="2690" spans="1:10" x14ac:dyDescent="0.25">
      <c r="A2690" t="str">
        <f t="shared" si="41"/>
        <v>2010_jul_41</v>
      </c>
      <c r="C2690" s="22">
        <v>14709</v>
      </c>
      <c r="D2690" s="22">
        <v>2010</v>
      </c>
      <c r="E2690" s="23" t="s">
        <v>153</v>
      </c>
      <c r="F2690" s="22">
        <v>41</v>
      </c>
      <c r="G2690" s="22">
        <v>114</v>
      </c>
      <c r="H2690" s="22">
        <v>7</v>
      </c>
      <c r="I2690" s="22">
        <v>1</v>
      </c>
      <c r="J2690" s="23" t="s">
        <v>170</v>
      </c>
    </row>
    <row r="2691" spans="1:10" x14ac:dyDescent="0.25">
      <c r="A2691" t="str">
        <f t="shared" si="41"/>
        <v>2010_aug_41</v>
      </c>
      <c r="C2691" s="22">
        <v>14710</v>
      </c>
      <c r="D2691" s="22">
        <v>2010</v>
      </c>
      <c r="E2691" s="23" t="s">
        <v>154</v>
      </c>
      <c r="F2691" s="22">
        <v>41</v>
      </c>
      <c r="G2691" s="22">
        <v>97.5</v>
      </c>
      <c r="H2691" s="22">
        <v>8</v>
      </c>
      <c r="I2691" s="22">
        <v>1</v>
      </c>
      <c r="J2691" s="23" t="s">
        <v>170</v>
      </c>
    </row>
    <row r="2692" spans="1:10" x14ac:dyDescent="0.25">
      <c r="A2692" t="str">
        <f t="shared" si="41"/>
        <v>2010_sep_41</v>
      </c>
      <c r="C2692" s="22">
        <v>14711</v>
      </c>
      <c r="D2692" s="22">
        <v>2010</v>
      </c>
      <c r="E2692" s="23" t="s">
        <v>155</v>
      </c>
      <c r="F2692" s="22">
        <v>41</v>
      </c>
      <c r="G2692" s="22">
        <v>95</v>
      </c>
      <c r="H2692" s="22">
        <v>9</v>
      </c>
      <c r="I2692" s="22">
        <v>1</v>
      </c>
      <c r="J2692" s="23" t="s">
        <v>170</v>
      </c>
    </row>
    <row r="2693" spans="1:10" x14ac:dyDescent="0.25">
      <c r="A2693" t="str">
        <f t="shared" ref="A2693:A2756" si="42">D2693&amp;A$2&amp;E2693&amp;A$2&amp;F2693</f>
        <v>2010_okt_41</v>
      </c>
      <c r="C2693" s="22">
        <v>14712</v>
      </c>
      <c r="D2693" s="22">
        <v>2010</v>
      </c>
      <c r="E2693" s="23" t="s">
        <v>156</v>
      </c>
      <c r="F2693" s="22">
        <v>41</v>
      </c>
      <c r="G2693" s="22">
        <v>107</v>
      </c>
      <c r="H2693" s="22">
        <v>10</v>
      </c>
      <c r="I2693" s="22">
        <v>1</v>
      </c>
      <c r="J2693" s="23" t="s">
        <v>170</v>
      </c>
    </row>
    <row r="2694" spans="1:10" x14ac:dyDescent="0.25">
      <c r="A2694" t="str">
        <f t="shared" si="42"/>
        <v>2010_nov_41</v>
      </c>
      <c r="C2694" s="22">
        <v>14713</v>
      </c>
      <c r="D2694" s="22">
        <v>2010</v>
      </c>
      <c r="E2694" s="23" t="s">
        <v>157</v>
      </c>
      <c r="F2694" s="22">
        <v>41</v>
      </c>
      <c r="G2694" s="22">
        <v>123.5</v>
      </c>
      <c r="H2694" s="22">
        <v>11</v>
      </c>
      <c r="I2694" s="22">
        <v>1</v>
      </c>
      <c r="J2694" s="23" t="s">
        <v>170</v>
      </c>
    </row>
    <row r="2695" spans="1:10" x14ac:dyDescent="0.25">
      <c r="A2695" t="str">
        <f t="shared" si="42"/>
        <v>2010_dec_41</v>
      </c>
      <c r="C2695" s="22">
        <v>14714</v>
      </c>
      <c r="D2695" s="22">
        <v>2010</v>
      </c>
      <c r="E2695" s="23" t="s">
        <v>158</v>
      </c>
      <c r="F2695" s="22">
        <v>41</v>
      </c>
      <c r="G2695" s="22">
        <v>116.5</v>
      </c>
      <c r="H2695" s="22">
        <v>12</v>
      </c>
      <c r="I2695" s="22">
        <v>1</v>
      </c>
      <c r="J2695" s="23" t="s">
        <v>170</v>
      </c>
    </row>
    <row r="2696" spans="1:10" x14ac:dyDescent="0.25">
      <c r="A2696" t="str">
        <f t="shared" si="42"/>
        <v>2010_jan_42</v>
      </c>
      <c r="C2696" s="22">
        <v>14715</v>
      </c>
      <c r="D2696" s="22">
        <v>2010</v>
      </c>
      <c r="E2696" s="23" t="s">
        <v>146</v>
      </c>
      <c r="F2696" s="22">
        <v>42</v>
      </c>
      <c r="G2696" s="22">
        <v>1.95</v>
      </c>
      <c r="H2696" s="22">
        <v>1</v>
      </c>
      <c r="I2696" s="22">
        <v>1</v>
      </c>
      <c r="J2696" s="23" t="s">
        <v>170</v>
      </c>
    </row>
    <row r="2697" spans="1:10" x14ac:dyDescent="0.25">
      <c r="A2697" t="str">
        <f t="shared" si="42"/>
        <v>2010_feb_42</v>
      </c>
      <c r="C2697" s="22">
        <v>14716</v>
      </c>
      <c r="D2697" s="22">
        <v>2010</v>
      </c>
      <c r="E2697" s="23" t="s">
        <v>147</v>
      </c>
      <c r="F2697" s="22">
        <v>42</v>
      </c>
      <c r="G2697" s="22">
        <v>2</v>
      </c>
      <c r="H2697" s="22">
        <v>2</v>
      </c>
      <c r="I2697" s="22">
        <v>1</v>
      </c>
      <c r="J2697" s="23" t="s">
        <v>170</v>
      </c>
    </row>
    <row r="2698" spans="1:10" x14ac:dyDescent="0.25">
      <c r="A2698" t="str">
        <f t="shared" si="42"/>
        <v>2010_mrt_42</v>
      </c>
      <c r="C2698" s="22">
        <v>14717</v>
      </c>
      <c r="D2698" s="22">
        <v>2010</v>
      </c>
      <c r="E2698" s="23" t="s">
        <v>148</v>
      </c>
      <c r="F2698" s="22">
        <v>42</v>
      </c>
      <c r="G2698" s="22">
        <v>2</v>
      </c>
      <c r="H2698" s="22">
        <v>3</v>
      </c>
      <c r="I2698" s="22">
        <v>1</v>
      </c>
      <c r="J2698" s="23" t="s">
        <v>170</v>
      </c>
    </row>
    <row r="2699" spans="1:10" x14ac:dyDescent="0.25">
      <c r="A2699" t="str">
        <f t="shared" si="42"/>
        <v>2010_apr_42</v>
      </c>
      <c r="C2699" s="22">
        <v>14718</v>
      </c>
      <c r="D2699" s="22">
        <v>2010</v>
      </c>
      <c r="E2699" s="23" t="s">
        <v>149</v>
      </c>
      <c r="F2699" s="22">
        <v>42</v>
      </c>
      <c r="G2699" s="22">
        <v>1.95</v>
      </c>
      <c r="H2699" s="22">
        <v>4</v>
      </c>
      <c r="I2699" s="22">
        <v>1</v>
      </c>
      <c r="J2699" s="23" t="s">
        <v>170</v>
      </c>
    </row>
    <row r="2700" spans="1:10" x14ac:dyDescent="0.25">
      <c r="A2700" t="str">
        <f t="shared" si="42"/>
        <v>2010_mei_42</v>
      </c>
      <c r="C2700" s="22">
        <v>14719</v>
      </c>
      <c r="D2700" s="22">
        <v>2010</v>
      </c>
      <c r="E2700" s="23" t="s">
        <v>150</v>
      </c>
      <c r="F2700" s="22">
        <v>42</v>
      </c>
      <c r="G2700" s="22">
        <v>2.0499999999999998</v>
      </c>
      <c r="H2700" s="22">
        <v>5</v>
      </c>
      <c r="I2700" s="22">
        <v>1</v>
      </c>
      <c r="J2700" s="23" t="s">
        <v>170</v>
      </c>
    </row>
    <row r="2701" spans="1:10" x14ac:dyDescent="0.25">
      <c r="A2701" t="str">
        <f t="shared" si="42"/>
        <v>2010_jun_42</v>
      </c>
      <c r="C2701" s="22">
        <v>14720</v>
      </c>
      <c r="D2701" s="22">
        <v>2010</v>
      </c>
      <c r="E2701" s="23" t="s">
        <v>151</v>
      </c>
      <c r="F2701" s="22">
        <v>42</v>
      </c>
      <c r="G2701" s="22">
        <v>2</v>
      </c>
      <c r="H2701" s="22">
        <v>6</v>
      </c>
      <c r="I2701" s="22">
        <v>1</v>
      </c>
      <c r="J2701" s="23" t="s">
        <v>170</v>
      </c>
    </row>
    <row r="2702" spans="1:10" x14ac:dyDescent="0.25">
      <c r="A2702" t="str">
        <f t="shared" si="42"/>
        <v>2010_jul_42</v>
      </c>
      <c r="C2702" s="22">
        <v>14721</v>
      </c>
      <c r="D2702" s="22">
        <v>2010</v>
      </c>
      <c r="E2702" s="23" t="s">
        <v>153</v>
      </c>
      <c r="F2702" s="22">
        <v>42</v>
      </c>
      <c r="G2702" s="22">
        <v>1.85</v>
      </c>
      <c r="H2702" s="22">
        <v>7</v>
      </c>
      <c r="I2702" s="22">
        <v>1</v>
      </c>
      <c r="J2702" s="23" t="s">
        <v>170</v>
      </c>
    </row>
    <row r="2703" spans="1:10" x14ac:dyDescent="0.25">
      <c r="A2703" t="str">
        <f t="shared" si="42"/>
        <v>2010_aug_42</v>
      </c>
      <c r="C2703" s="22">
        <v>14722</v>
      </c>
      <c r="D2703" s="22">
        <v>2010</v>
      </c>
      <c r="E2703" s="23" t="s">
        <v>154</v>
      </c>
      <c r="F2703" s="22">
        <v>42</v>
      </c>
      <c r="G2703" s="22">
        <v>1.9</v>
      </c>
      <c r="H2703" s="22">
        <v>8</v>
      </c>
      <c r="I2703" s="22">
        <v>1</v>
      </c>
      <c r="J2703" s="23" t="s">
        <v>170</v>
      </c>
    </row>
    <row r="2704" spans="1:10" x14ac:dyDescent="0.25">
      <c r="A2704" t="str">
        <f t="shared" si="42"/>
        <v>2010_sep_42</v>
      </c>
      <c r="C2704" s="22">
        <v>14723</v>
      </c>
      <c r="D2704" s="22">
        <v>2010</v>
      </c>
      <c r="E2704" s="23" t="s">
        <v>155</v>
      </c>
      <c r="F2704" s="22">
        <v>42</v>
      </c>
      <c r="G2704" s="22">
        <v>1.9</v>
      </c>
      <c r="H2704" s="22">
        <v>9</v>
      </c>
      <c r="I2704" s="22">
        <v>1</v>
      </c>
      <c r="J2704" s="23" t="s">
        <v>170</v>
      </c>
    </row>
    <row r="2705" spans="1:10" x14ac:dyDescent="0.25">
      <c r="A2705" t="str">
        <f t="shared" si="42"/>
        <v>2010_okt_42</v>
      </c>
      <c r="C2705" s="22">
        <v>14724</v>
      </c>
      <c r="D2705" s="22">
        <v>2010</v>
      </c>
      <c r="E2705" s="23" t="s">
        <v>156</v>
      </c>
      <c r="F2705" s="22">
        <v>42</v>
      </c>
      <c r="G2705" s="22">
        <v>1.9</v>
      </c>
      <c r="H2705" s="22">
        <v>10</v>
      </c>
      <c r="I2705" s="22">
        <v>1</v>
      </c>
      <c r="J2705" s="23" t="s">
        <v>170</v>
      </c>
    </row>
    <row r="2706" spans="1:10" x14ac:dyDescent="0.25">
      <c r="A2706" t="str">
        <f t="shared" si="42"/>
        <v>2010_nov_42</v>
      </c>
      <c r="C2706" s="22">
        <v>14725</v>
      </c>
      <c r="D2706" s="22">
        <v>2010</v>
      </c>
      <c r="E2706" s="23" t="s">
        <v>157</v>
      </c>
      <c r="F2706" s="22">
        <v>42</v>
      </c>
      <c r="G2706" s="22">
        <v>1.85</v>
      </c>
      <c r="H2706" s="22">
        <v>11</v>
      </c>
      <c r="I2706" s="22">
        <v>1</v>
      </c>
      <c r="J2706" s="23" t="s">
        <v>170</v>
      </c>
    </row>
    <row r="2707" spans="1:10" x14ac:dyDescent="0.25">
      <c r="A2707" t="str">
        <f t="shared" si="42"/>
        <v>2010_dec_42</v>
      </c>
      <c r="C2707" s="22">
        <v>14726</v>
      </c>
      <c r="D2707" s="22">
        <v>2010</v>
      </c>
      <c r="E2707" s="23" t="s">
        <v>158</v>
      </c>
      <c r="F2707" s="22">
        <v>42</v>
      </c>
      <c r="G2707" s="22">
        <v>2</v>
      </c>
      <c r="H2707" s="22">
        <v>12</v>
      </c>
      <c r="I2707" s="22">
        <v>1</v>
      </c>
      <c r="J2707" s="23" t="s">
        <v>170</v>
      </c>
    </row>
    <row r="2708" spans="1:10" x14ac:dyDescent="0.25">
      <c r="A2708" t="str">
        <f t="shared" si="42"/>
        <v>2010_jan_43</v>
      </c>
      <c r="C2708" s="22">
        <v>14727</v>
      </c>
      <c r="D2708" s="22">
        <v>2010</v>
      </c>
      <c r="E2708" s="23" t="s">
        <v>146</v>
      </c>
      <c r="F2708" s="22">
        <v>43</v>
      </c>
      <c r="G2708" s="22">
        <v>12752.477999999999</v>
      </c>
      <c r="H2708" s="22">
        <v>1</v>
      </c>
      <c r="I2708" s="22">
        <v>1</v>
      </c>
      <c r="J2708" s="23" t="s">
        <v>170</v>
      </c>
    </row>
    <row r="2709" spans="1:10" x14ac:dyDescent="0.25">
      <c r="A2709" t="str">
        <f t="shared" si="42"/>
        <v>2010_feb_43</v>
      </c>
      <c r="C2709" s="22">
        <v>14728</v>
      </c>
      <c r="D2709" s="22">
        <v>2010</v>
      </c>
      <c r="E2709" s="23" t="s">
        <v>147</v>
      </c>
      <c r="F2709" s="22">
        <v>43</v>
      </c>
      <c r="G2709" s="22">
        <v>10179.067999999999</v>
      </c>
      <c r="H2709" s="22">
        <v>2</v>
      </c>
      <c r="I2709" s="22">
        <v>1</v>
      </c>
      <c r="J2709" s="23" t="s">
        <v>170</v>
      </c>
    </row>
    <row r="2710" spans="1:10" x14ac:dyDescent="0.25">
      <c r="A2710" t="str">
        <f t="shared" si="42"/>
        <v>2010_mrt_43</v>
      </c>
      <c r="C2710" s="22">
        <v>14729</v>
      </c>
      <c r="D2710" s="22">
        <v>2010</v>
      </c>
      <c r="E2710" s="23" t="s">
        <v>148</v>
      </c>
      <c r="F2710" s="22">
        <v>43</v>
      </c>
      <c r="G2710" s="22">
        <v>9554.7260000000006</v>
      </c>
      <c r="H2710" s="22">
        <v>3</v>
      </c>
      <c r="I2710" s="22">
        <v>1</v>
      </c>
      <c r="J2710" s="23" t="s">
        <v>170</v>
      </c>
    </row>
    <row r="2711" spans="1:10" x14ac:dyDescent="0.25">
      <c r="A2711" t="str">
        <f t="shared" si="42"/>
        <v>2010_apr_43</v>
      </c>
      <c r="C2711" s="22">
        <v>14730</v>
      </c>
      <c r="D2711" s="22">
        <v>2010</v>
      </c>
      <c r="E2711" s="23" t="s">
        <v>149</v>
      </c>
      <c r="F2711" s="22">
        <v>43</v>
      </c>
      <c r="G2711" s="22">
        <v>9948.6020000000008</v>
      </c>
      <c r="H2711" s="22">
        <v>4</v>
      </c>
      <c r="I2711" s="22">
        <v>1</v>
      </c>
      <c r="J2711" s="23" t="s">
        <v>170</v>
      </c>
    </row>
    <row r="2712" spans="1:10" x14ac:dyDescent="0.25">
      <c r="A2712" t="str">
        <f t="shared" si="42"/>
        <v>2010_mei_43</v>
      </c>
      <c r="C2712" s="22">
        <v>14731</v>
      </c>
      <c r="D2712" s="22">
        <v>2010</v>
      </c>
      <c r="E2712" s="23" t="s">
        <v>150</v>
      </c>
      <c r="F2712" s="22">
        <v>43</v>
      </c>
      <c r="G2712" s="22">
        <v>12068.537</v>
      </c>
      <c r="H2712" s="22">
        <v>5</v>
      </c>
      <c r="I2712" s="22">
        <v>1</v>
      </c>
      <c r="J2712" s="23" t="s">
        <v>170</v>
      </c>
    </row>
    <row r="2713" spans="1:10" x14ac:dyDescent="0.25">
      <c r="A2713" t="str">
        <f t="shared" si="42"/>
        <v>2010_jun_43</v>
      </c>
      <c r="C2713" s="22">
        <v>14732</v>
      </c>
      <c r="D2713" s="22">
        <v>2010</v>
      </c>
      <c r="E2713" s="23" t="s">
        <v>151</v>
      </c>
      <c r="F2713" s="22">
        <v>43</v>
      </c>
      <c r="G2713" s="22">
        <v>13395.382</v>
      </c>
      <c r="H2713" s="22">
        <v>6</v>
      </c>
      <c r="I2713" s="22">
        <v>1</v>
      </c>
      <c r="J2713" s="23" t="s">
        <v>170</v>
      </c>
    </row>
    <row r="2714" spans="1:10" x14ac:dyDescent="0.25">
      <c r="A2714" t="str">
        <f t="shared" si="42"/>
        <v>2010_jul_43</v>
      </c>
      <c r="C2714" s="22">
        <v>14733</v>
      </c>
      <c r="D2714" s="22">
        <v>2010</v>
      </c>
      <c r="E2714" s="23" t="s">
        <v>153</v>
      </c>
      <c r="F2714" s="22">
        <v>43</v>
      </c>
      <c r="G2714" s="22">
        <v>14557.308000000001</v>
      </c>
      <c r="H2714" s="22">
        <v>7</v>
      </c>
      <c r="I2714" s="22">
        <v>1</v>
      </c>
      <c r="J2714" s="23" t="s">
        <v>170</v>
      </c>
    </row>
    <row r="2715" spans="1:10" x14ac:dyDescent="0.25">
      <c r="A2715" t="str">
        <f t="shared" si="42"/>
        <v>2010_aug_43</v>
      </c>
      <c r="C2715" s="22">
        <v>14734</v>
      </c>
      <c r="D2715" s="22">
        <v>2010</v>
      </c>
      <c r="E2715" s="23" t="s">
        <v>154</v>
      </c>
      <c r="F2715" s="22">
        <v>43</v>
      </c>
      <c r="G2715" s="22">
        <v>16334.15</v>
      </c>
      <c r="H2715" s="22">
        <v>8</v>
      </c>
      <c r="I2715" s="22">
        <v>1</v>
      </c>
      <c r="J2715" s="23" t="s">
        <v>170</v>
      </c>
    </row>
    <row r="2716" spans="1:10" x14ac:dyDescent="0.25">
      <c r="A2716" t="str">
        <f t="shared" si="42"/>
        <v>2010_sep_43</v>
      </c>
      <c r="C2716" s="22">
        <v>14735</v>
      </c>
      <c r="D2716" s="22">
        <v>2010</v>
      </c>
      <c r="E2716" s="23" t="s">
        <v>155</v>
      </c>
      <c r="F2716" s="22">
        <v>43</v>
      </c>
      <c r="G2716" s="22">
        <v>14987.791999999999</v>
      </c>
      <c r="H2716" s="22">
        <v>9</v>
      </c>
      <c r="I2716" s="22">
        <v>1</v>
      </c>
      <c r="J2716" s="23" t="s">
        <v>170</v>
      </c>
    </row>
    <row r="2717" spans="1:10" x14ac:dyDescent="0.25">
      <c r="A2717" t="str">
        <f t="shared" si="42"/>
        <v>2010_okt_43</v>
      </c>
      <c r="C2717" s="22">
        <v>14736</v>
      </c>
      <c r="D2717" s="22">
        <v>2010</v>
      </c>
      <c r="E2717" s="23" t="s">
        <v>156</v>
      </c>
      <c r="F2717" s="22">
        <v>43</v>
      </c>
      <c r="G2717" s="22">
        <v>15901.61</v>
      </c>
      <c r="H2717" s="22">
        <v>10</v>
      </c>
      <c r="I2717" s="22">
        <v>1</v>
      </c>
      <c r="J2717" s="23" t="s">
        <v>170</v>
      </c>
    </row>
    <row r="2718" spans="1:10" x14ac:dyDescent="0.25">
      <c r="A2718" t="str">
        <f t="shared" si="42"/>
        <v>2010_nov_43</v>
      </c>
      <c r="C2718" s="22">
        <v>14737</v>
      </c>
      <c r="D2718" s="22">
        <v>2010</v>
      </c>
      <c r="E2718" s="23" t="s">
        <v>157</v>
      </c>
      <c r="F2718" s="22">
        <v>43</v>
      </c>
      <c r="G2718" s="22">
        <v>15782.034</v>
      </c>
      <c r="H2718" s="22">
        <v>11</v>
      </c>
      <c r="I2718" s="22">
        <v>1</v>
      </c>
      <c r="J2718" s="23" t="s">
        <v>170</v>
      </c>
    </row>
    <row r="2719" spans="1:10" x14ac:dyDescent="0.25">
      <c r="A2719" t="str">
        <f t="shared" si="42"/>
        <v>2010_dec_43</v>
      </c>
      <c r="C2719" s="22">
        <v>14738</v>
      </c>
      <c r="D2719" s="22">
        <v>2010</v>
      </c>
      <c r="E2719" s="23" t="s">
        <v>158</v>
      </c>
      <c r="F2719" s="22">
        <v>43</v>
      </c>
      <c r="G2719" s="22">
        <v>14753.963</v>
      </c>
      <c r="H2719" s="22">
        <v>12</v>
      </c>
      <c r="I2719" s="22">
        <v>1</v>
      </c>
      <c r="J2719" s="23" t="s">
        <v>170</v>
      </c>
    </row>
    <row r="2720" spans="1:10" x14ac:dyDescent="0.25">
      <c r="A2720" t="str">
        <f t="shared" si="42"/>
        <v>2011_jan_35</v>
      </c>
      <c r="C2720" s="22">
        <v>14739</v>
      </c>
      <c r="D2720" s="22">
        <v>2011</v>
      </c>
      <c r="E2720" s="23" t="s">
        <v>146</v>
      </c>
      <c r="F2720" s="22">
        <v>35</v>
      </c>
      <c r="G2720" s="22">
        <v>23362.239000000001</v>
      </c>
      <c r="H2720" s="22">
        <v>1</v>
      </c>
      <c r="I2720" s="22">
        <v>1</v>
      </c>
      <c r="J2720" s="23" t="s">
        <v>170</v>
      </c>
    </row>
    <row r="2721" spans="1:10" x14ac:dyDescent="0.25">
      <c r="A2721" t="str">
        <f t="shared" si="42"/>
        <v>2011_feb_35</v>
      </c>
      <c r="C2721" s="22">
        <v>14740</v>
      </c>
      <c r="D2721" s="22">
        <v>2011</v>
      </c>
      <c r="E2721" s="23" t="s">
        <v>147</v>
      </c>
      <c r="F2721" s="22">
        <v>35</v>
      </c>
      <c r="G2721" s="22">
        <v>21520.333999999999</v>
      </c>
      <c r="H2721" s="22">
        <v>2</v>
      </c>
      <c r="I2721" s="22">
        <v>1</v>
      </c>
      <c r="J2721" s="23" t="s">
        <v>170</v>
      </c>
    </row>
    <row r="2722" spans="1:10" x14ac:dyDescent="0.25">
      <c r="A2722" t="str">
        <f t="shared" si="42"/>
        <v>2011_mrt_35</v>
      </c>
      <c r="C2722" s="22">
        <v>14741</v>
      </c>
      <c r="D2722" s="22">
        <v>2011</v>
      </c>
      <c r="E2722" s="23" t="s">
        <v>148</v>
      </c>
      <c r="F2722" s="22">
        <v>35</v>
      </c>
      <c r="G2722" s="22">
        <v>22473.386999999999</v>
      </c>
      <c r="H2722" s="22">
        <v>3</v>
      </c>
      <c r="I2722" s="22">
        <v>1</v>
      </c>
      <c r="J2722" s="23" t="s">
        <v>170</v>
      </c>
    </row>
    <row r="2723" spans="1:10" x14ac:dyDescent="0.25">
      <c r="A2723" t="str">
        <f t="shared" si="42"/>
        <v>2011_apr_35</v>
      </c>
      <c r="C2723" s="22">
        <v>14742</v>
      </c>
      <c r="D2723" s="22">
        <v>2011</v>
      </c>
      <c r="E2723" s="23" t="s">
        <v>149</v>
      </c>
      <c r="F2723" s="22">
        <v>35</v>
      </c>
      <c r="G2723" s="22">
        <v>22455.633999999998</v>
      </c>
      <c r="H2723" s="22">
        <v>4</v>
      </c>
      <c r="I2723" s="22">
        <v>1</v>
      </c>
      <c r="J2723" s="23" t="s">
        <v>170</v>
      </c>
    </row>
    <row r="2724" spans="1:10" x14ac:dyDescent="0.25">
      <c r="A2724" t="str">
        <f t="shared" si="42"/>
        <v>2011_mei_35</v>
      </c>
      <c r="C2724" s="22">
        <v>14743</v>
      </c>
      <c r="D2724" s="22">
        <v>2011</v>
      </c>
      <c r="E2724" s="23" t="s">
        <v>150</v>
      </c>
      <c r="F2724" s="22">
        <v>35</v>
      </c>
      <c r="G2724" s="22">
        <v>24392.022000000001</v>
      </c>
      <c r="H2724" s="22">
        <v>5</v>
      </c>
      <c r="I2724" s="22">
        <v>1</v>
      </c>
      <c r="J2724" s="23" t="s">
        <v>170</v>
      </c>
    </row>
    <row r="2725" spans="1:10" x14ac:dyDescent="0.25">
      <c r="A2725" t="str">
        <f t="shared" si="42"/>
        <v>2011_jun_35</v>
      </c>
      <c r="C2725" s="22">
        <v>14744</v>
      </c>
      <c r="D2725" s="22">
        <v>2011</v>
      </c>
      <c r="E2725" s="23" t="s">
        <v>151</v>
      </c>
      <c r="F2725" s="22">
        <v>35</v>
      </c>
      <c r="G2725" s="22">
        <v>23281.363000000001</v>
      </c>
      <c r="H2725" s="22">
        <v>6</v>
      </c>
      <c r="I2725" s="22">
        <v>1</v>
      </c>
      <c r="J2725" s="23" t="s">
        <v>170</v>
      </c>
    </row>
    <row r="2726" spans="1:10" x14ac:dyDescent="0.25">
      <c r="A2726" t="str">
        <f t="shared" si="42"/>
        <v>2011_jul_35</v>
      </c>
      <c r="C2726" s="22">
        <v>14745</v>
      </c>
      <c r="D2726" s="22">
        <v>2011</v>
      </c>
      <c r="E2726" s="23" t="s">
        <v>153</v>
      </c>
      <c r="F2726" s="22">
        <v>35</v>
      </c>
      <c r="G2726" s="22">
        <v>24754.293000000001</v>
      </c>
      <c r="H2726" s="22">
        <v>7</v>
      </c>
      <c r="I2726" s="22">
        <v>1</v>
      </c>
      <c r="J2726" s="23" t="s">
        <v>170</v>
      </c>
    </row>
    <row r="2727" spans="1:10" x14ac:dyDescent="0.25">
      <c r="A2727" t="str">
        <f t="shared" si="42"/>
        <v>2011_aug_35</v>
      </c>
      <c r="C2727" s="22">
        <v>14746</v>
      </c>
      <c r="D2727" s="22">
        <v>2011</v>
      </c>
      <c r="E2727" s="23" t="s">
        <v>154</v>
      </c>
      <c r="F2727" s="22">
        <v>35</v>
      </c>
      <c r="G2727" s="22">
        <v>24900.879000000001</v>
      </c>
      <c r="H2727" s="22">
        <v>8</v>
      </c>
      <c r="I2727" s="22">
        <v>1</v>
      </c>
      <c r="J2727" s="23" t="s">
        <v>170</v>
      </c>
    </row>
    <row r="2728" spans="1:10" x14ac:dyDescent="0.25">
      <c r="A2728" t="str">
        <f t="shared" si="42"/>
        <v>2011_sep_35</v>
      </c>
      <c r="C2728" s="22">
        <v>14747</v>
      </c>
      <c r="D2728" s="22">
        <v>2011</v>
      </c>
      <c r="E2728" s="23" t="s">
        <v>155</v>
      </c>
      <c r="F2728" s="22">
        <v>35</v>
      </c>
      <c r="G2728" s="22">
        <v>23129.108</v>
      </c>
      <c r="H2728" s="22">
        <v>9</v>
      </c>
      <c r="I2728" s="22">
        <v>1</v>
      </c>
      <c r="J2728" s="23" t="s">
        <v>170</v>
      </c>
    </row>
    <row r="2729" spans="1:10" x14ac:dyDescent="0.25">
      <c r="A2729" t="str">
        <f t="shared" si="42"/>
        <v>2011_okt_35</v>
      </c>
      <c r="C2729" s="22">
        <v>14748</v>
      </c>
      <c r="D2729" s="22">
        <v>2011</v>
      </c>
      <c r="E2729" s="23" t="s">
        <v>156</v>
      </c>
      <c r="F2729" s="22">
        <v>35</v>
      </c>
      <c r="G2729" s="22">
        <v>24367.317999999999</v>
      </c>
      <c r="H2729" s="22">
        <v>10</v>
      </c>
      <c r="I2729" s="22">
        <v>1</v>
      </c>
      <c r="J2729" s="23" t="s">
        <v>170</v>
      </c>
    </row>
    <row r="2730" spans="1:10" x14ac:dyDescent="0.25">
      <c r="A2730" t="str">
        <f t="shared" si="42"/>
        <v>2011_nov_35</v>
      </c>
      <c r="C2730" s="22">
        <v>14749</v>
      </c>
      <c r="D2730" s="22">
        <v>2011</v>
      </c>
      <c r="E2730" s="23" t="s">
        <v>157</v>
      </c>
      <c r="F2730" s="22">
        <v>35</v>
      </c>
      <c r="G2730" s="22">
        <v>23961.39</v>
      </c>
      <c r="H2730" s="22">
        <v>11</v>
      </c>
      <c r="I2730" s="22">
        <v>1</v>
      </c>
      <c r="J2730" s="23" t="s">
        <v>170</v>
      </c>
    </row>
    <row r="2731" spans="1:10" x14ac:dyDescent="0.25">
      <c r="A2731" t="str">
        <f t="shared" si="42"/>
        <v>2011_dec_35</v>
      </c>
      <c r="C2731" s="22">
        <v>14750</v>
      </c>
      <c r="D2731" s="22">
        <v>2011</v>
      </c>
      <c r="E2731" s="23" t="s">
        <v>158</v>
      </c>
      <c r="F2731" s="22">
        <v>35</v>
      </c>
      <c r="G2731" s="22">
        <v>24363.115000000002</v>
      </c>
      <c r="H2731" s="22">
        <v>12</v>
      </c>
      <c r="I2731" s="22">
        <v>1</v>
      </c>
      <c r="J2731" s="23" t="s">
        <v>170</v>
      </c>
    </row>
    <row r="2732" spans="1:10" x14ac:dyDescent="0.25">
      <c r="A2732" t="str">
        <f t="shared" si="42"/>
        <v>2011_jan_36</v>
      </c>
      <c r="C2732" s="22">
        <v>14751</v>
      </c>
      <c r="D2732" s="22">
        <v>2011</v>
      </c>
      <c r="E2732" s="23" t="s">
        <v>146</v>
      </c>
      <c r="F2732" s="22">
        <v>36</v>
      </c>
      <c r="G2732" s="22">
        <v>3891.8879999999999</v>
      </c>
      <c r="H2732" s="22">
        <v>1</v>
      </c>
      <c r="I2732" s="22">
        <v>1</v>
      </c>
      <c r="J2732" s="23" t="s">
        <v>170</v>
      </c>
    </row>
    <row r="2733" spans="1:10" x14ac:dyDescent="0.25">
      <c r="A2733" t="str">
        <f t="shared" si="42"/>
        <v>2011_feb_36</v>
      </c>
      <c r="C2733" s="22">
        <v>14752</v>
      </c>
      <c r="D2733" s="22">
        <v>2011</v>
      </c>
      <c r="E2733" s="23" t="s">
        <v>147</v>
      </c>
      <c r="F2733" s="22">
        <v>36</v>
      </c>
      <c r="G2733" s="22">
        <v>4007.203</v>
      </c>
      <c r="H2733" s="22">
        <v>2</v>
      </c>
      <c r="I2733" s="22">
        <v>1</v>
      </c>
      <c r="J2733" s="23" t="s">
        <v>170</v>
      </c>
    </row>
    <row r="2734" spans="1:10" x14ac:dyDescent="0.25">
      <c r="A2734" t="str">
        <f t="shared" si="42"/>
        <v>2011_mrt_36</v>
      </c>
      <c r="C2734" s="22">
        <v>14753</v>
      </c>
      <c r="D2734" s="22">
        <v>2011</v>
      </c>
      <c r="E2734" s="23" t="s">
        <v>148</v>
      </c>
      <c r="F2734" s="22">
        <v>36</v>
      </c>
      <c r="G2734" s="22">
        <v>4659.4539999999997</v>
      </c>
      <c r="H2734" s="22">
        <v>3</v>
      </c>
      <c r="I2734" s="22">
        <v>1</v>
      </c>
      <c r="J2734" s="23" t="s">
        <v>170</v>
      </c>
    </row>
    <row r="2735" spans="1:10" x14ac:dyDescent="0.25">
      <c r="A2735" t="str">
        <f t="shared" si="42"/>
        <v>2011_apr_36</v>
      </c>
      <c r="C2735" s="22">
        <v>14754</v>
      </c>
      <c r="D2735" s="22">
        <v>2011</v>
      </c>
      <c r="E2735" s="23" t="s">
        <v>149</v>
      </c>
      <c r="F2735" s="22">
        <v>36</v>
      </c>
      <c r="G2735" s="22">
        <v>4799.9949999999999</v>
      </c>
      <c r="H2735" s="22">
        <v>4</v>
      </c>
      <c r="I2735" s="22">
        <v>1</v>
      </c>
      <c r="J2735" s="23" t="s">
        <v>170</v>
      </c>
    </row>
    <row r="2736" spans="1:10" x14ac:dyDescent="0.25">
      <c r="A2736" t="str">
        <f t="shared" si="42"/>
        <v>2011_mei_36</v>
      </c>
      <c r="C2736" s="22">
        <v>14755</v>
      </c>
      <c r="D2736" s="22">
        <v>2011</v>
      </c>
      <c r="E2736" s="23" t="s">
        <v>150</v>
      </c>
      <c r="F2736" s="22">
        <v>36</v>
      </c>
      <c r="G2736" s="22">
        <v>4832.4269999999997</v>
      </c>
      <c r="H2736" s="22">
        <v>5</v>
      </c>
      <c r="I2736" s="22">
        <v>1</v>
      </c>
      <c r="J2736" s="23" t="s">
        <v>170</v>
      </c>
    </row>
    <row r="2737" spans="1:10" x14ac:dyDescent="0.25">
      <c r="A2737" t="str">
        <f t="shared" si="42"/>
        <v>2011_jun_36</v>
      </c>
      <c r="C2737" s="22">
        <v>14756</v>
      </c>
      <c r="D2737" s="22">
        <v>2011</v>
      </c>
      <c r="E2737" s="23" t="s">
        <v>151</v>
      </c>
      <c r="F2737" s="22">
        <v>36</v>
      </c>
      <c r="G2737" s="22">
        <v>4305.1000000000004</v>
      </c>
      <c r="H2737" s="22">
        <v>6</v>
      </c>
      <c r="I2737" s="22">
        <v>1</v>
      </c>
      <c r="J2737" s="23" t="s">
        <v>170</v>
      </c>
    </row>
    <row r="2738" spans="1:10" x14ac:dyDescent="0.25">
      <c r="A2738" t="str">
        <f t="shared" si="42"/>
        <v>2011_jul_36</v>
      </c>
      <c r="C2738" s="22">
        <v>14757</v>
      </c>
      <c r="D2738" s="22">
        <v>2011</v>
      </c>
      <c r="E2738" s="23" t="s">
        <v>153</v>
      </c>
      <c r="F2738" s="22">
        <v>36</v>
      </c>
      <c r="G2738" s="22">
        <v>4305.1000000000004</v>
      </c>
      <c r="H2738" s="22">
        <v>7</v>
      </c>
      <c r="I2738" s="22">
        <v>1</v>
      </c>
      <c r="J2738" s="23" t="s">
        <v>170</v>
      </c>
    </row>
    <row r="2739" spans="1:10" x14ac:dyDescent="0.25">
      <c r="A2739" t="str">
        <f t="shared" si="42"/>
        <v>2011_aug_36</v>
      </c>
      <c r="C2739" s="22">
        <v>14758</v>
      </c>
      <c r="D2739" s="22">
        <v>2011</v>
      </c>
      <c r="E2739" s="23" t="s">
        <v>154</v>
      </c>
      <c r="F2739" s="22">
        <v>36</v>
      </c>
      <c r="G2739" s="22">
        <v>4295.491</v>
      </c>
      <c r="H2739" s="22">
        <v>8</v>
      </c>
      <c r="I2739" s="22">
        <v>1</v>
      </c>
      <c r="J2739" s="23" t="s">
        <v>170</v>
      </c>
    </row>
    <row r="2740" spans="1:10" x14ac:dyDescent="0.25">
      <c r="A2740" t="str">
        <f t="shared" si="42"/>
        <v>2011_sep_36</v>
      </c>
      <c r="C2740" s="22">
        <v>14759</v>
      </c>
      <c r="D2740" s="22">
        <v>2011</v>
      </c>
      <c r="E2740" s="23" t="s">
        <v>155</v>
      </c>
      <c r="F2740" s="22">
        <v>36</v>
      </c>
      <c r="G2740" s="22">
        <v>4257.0519999999997</v>
      </c>
      <c r="H2740" s="22">
        <v>9</v>
      </c>
      <c r="I2740" s="22">
        <v>1</v>
      </c>
      <c r="J2740" s="23" t="s">
        <v>170</v>
      </c>
    </row>
    <row r="2741" spans="1:10" x14ac:dyDescent="0.25">
      <c r="A2741" t="str">
        <f t="shared" si="42"/>
        <v>2011_okt_36</v>
      </c>
      <c r="C2741" s="22">
        <v>14760</v>
      </c>
      <c r="D2741" s="22">
        <v>2011</v>
      </c>
      <c r="E2741" s="23" t="s">
        <v>156</v>
      </c>
      <c r="F2741" s="22">
        <v>36</v>
      </c>
      <c r="G2741" s="22">
        <v>4209.0039999999999</v>
      </c>
      <c r="H2741" s="22">
        <v>10</v>
      </c>
      <c r="I2741" s="22">
        <v>1</v>
      </c>
      <c r="J2741" s="23" t="s">
        <v>170</v>
      </c>
    </row>
    <row r="2742" spans="1:10" x14ac:dyDescent="0.25">
      <c r="A2742" t="str">
        <f t="shared" si="42"/>
        <v>2011_nov_36</v>
      </c>
      <c r="C2742" s="22">
        <v>14761</v>
      </c>
      <c r="D2742" s="22">
        <v>2011</v>
      </c>
      <c r="E2742" s="23" t="s">
        <v>157</v>
      </c>
      <c r="F2742" s="22">
        <v>36</v>
      </c>
      <c r="G2742" s="22">
        <v>4151.3469999999998</v>
      </c>
      <c r="H2742" s="22">
        <v>11</v>
      </c>
      <c r="I2742" s="22">
        <v>1</v>
      </c>
      <c r="J2742" s="23" t="s">
        <v>170</v>
      </c>
    </row>
    <row r="2743" spans="1:10" x14ac:dyDescent="0.25">
      <c r="A2743" t="str">
        <f t="shared" si="42"/>
        <v>2011_dec_36</v>
      </c>
      <c r="C2743" s="22">
        <v>14762</v>
      </c>
      <c r="D2743" s="22">
        <v>2011</v>
      </c>
      <c r="E2743" s="23" t="s">
        <v>158</v>
      </c>
      <c r="F2743" s="22">
        <v>36</v>
      </c>
      <c r="G2743" s="22">
        <v>4616.2110000000002</v>
      </c>
      <c r="H2743" s="22">
        <v>12</v>
      </c>
      <c r="I2743" s="22">
        <v>1</v>
      </c>
      <c r="J2743" s="23" t="s">
        <v>170</v>
      </c>
    </row>
    <row r="2744" spans="1:10" x14ac:dyDescent="0.25">
      <c r="A2744" t="str">
        <f t="shared" si="42"/>
        <v>2011_jan_37</v>
      </c>
      <c r="C2744" s="22">
        <v>14763</v>
      </c>
      <c r="D2744" s="22">
        <v>2011</v>
      </c>
      <c r="E2744" s="23" t="s">
        <v>146</v>
      </c>
      <c r="F2744" s="22">
        <v>37</v>
      </c>
      <c r="G2744" s="22">
        <v>1473.5070000000001</v>
      </c>
      <c r="H2744" s="22">
        <v>1</v>
      </c>
      <c r="I2744" s="22">
        <v>1</v>
      </c>
      <c r="J2744" s="23" t="s">
        <v>170</v>
      </c>
    </row>
    <row r="2745" spans="1:10" x14ac:dyDescent="0.25">
      <c r="A2745" t="str">
        <f t="shared" si="42"/>
        <v>2011_feb_37</v>
      </c>
      <c r="C2745" s="22">
        <v>14764</v>
      </c>
      <c r="D2745" s="22">
        <v>2011</v>
      </c>
      <c r="E2745" s="23" t="s">
        <v>147</v>
      </c>
      <c r="F2745" s="22">
        <v>37</v>
      </c>
      <c r="G2745" s="22">
        <v>1473.5070000000001</v>
      </c>
      <c r="H2745" s="22">
        <v>2</v>
      </c>
      <c r="I2745" s="22">
        <v>1</v>
      </c>
      <c r="J2745" s="23" t="s">
        <v>170</v>
      </c>
    </row>
    <row r="2746" spans="1:10" x14ac:dyDescent="0.25">
      <c r="A2746" t="str">
        <f t="shared" si="42"/>
        <v>2011_mrt_37</v>
      </c>
      <c r="C2746" s="22">
        <v>14765</v>
      </c>
      <c r="D2746" s="22">
        <v>2011</v>
      </c>
      <c r="E2746" s="23" t="s">
        <v>148</v>
      </c>
      <c r="F2746" s="22">
        <v>37</v>
      </c>
      <c r="G2746" s="22">
        <v>1473.5070000000001</v>
      </c>
      <c r="H2746" s="22">
        <v>3</v>
      </c>
      <c r="I2746" s="22">
        <v>1</v>
      </c>
      <c r="J2746" s="23" t="s">
        <v>170</v>
      </c>
    </row>
    <row r="2747" spans="1:10" x14ac:dyDescent="0.25">
      <c r="A2747" t="str">
        <f t="shared" si="42"/>
        <v>2011_apr_37</v>
      </c>
      <c r="C2747" s="22">
        <v>14766</v>
      </c>
      <c r="D2747" s="22">
        <v>2011</v>
      </c>
      <c r="E2747" s="23" t="s">
        <v>149</v>
      </c>
      <c r="F2747" s="22">
        <v>37</v>
      </c>
      <c r="G2747" s="22">
        <v>1473.5070000000001</v>
      </c>
      <c r="H2747" s="22">
        <v>4</v>
      </c>
      <c r="I2747" s="22">
        <v>1</v>
      </c>
      <c r="J2747" s="23" t="s">
        <v>170</v>
      </c>
    </row>
    <row r="2748" spans="1:10" x14ac:dyDescent="0.25">
      <c r="A2748" t="str">
        <f t="shared" si="42"/>
        <v>2011_mei_37</v>
      </c>
      <c r="C2748" s="22">
        <v>14767</v>
      </c>
      <c r="D2748" s="22">
        <v>2011</v>
      </c>
      <c r="E2748" s="23" t="s">
        <v>150</v>
      </c>
      <c r="F2748" s="22">
        <v>37</v>
      </c>
      <c r="G2748" s="22">
        <v>1473.5070000000001</v>
      </c>
      <c r="H2748" s="22">
        <v>5</v>
      </c>
      <c r="I2748" s="22">
        <v>1</v>
      </c>
      <c r="J2748" s="23" t="s">
        <v>170</v>
      </c>
    </row>
    <row r="2749" spans="1:10" x14ac:dyDescent="0.25">
      <c r="A2749" t="str">
        <f t="shared" si="42"/>
        <v>2011_jun_37</v>
      </c>
      <c r="C2749" s="22">
        <v>14768</v>
      </c>
      <c r="D2749" s="22">
        <v>2011</v>
      </c>
      <c r="E2749" s="23" t="s">
        <v>151</v>
      </c>
      <c r="F2749" s="22">
        <v>37</v>
      </c>
      <c r="G2749" s="22">
        <v>1473.5070000000001</v>
      </c>
      <c r="H2749" s="22">
        <v>6</v>
      </c>
      <c r="I2749" s="22">
        <v>1</v>
      </c>
      <c r="J2749" s="23" t="s">
        <v>170</v>
      </c>
    </row>
    <row r="2750" spans="1:10" x14ac:dyDescent="0.25">
      <c r="A2750" t="str">
        <f t="shared" si="42"/>
        <v>2011_jul_37</v>
      </c>
      <c r="C2750" s="22">
        <v>14769</v>
      </c>
      <c r="D2750" s="22">
        <v>2011</v>
      </c>
      <c r="E2750" s="23" t="s">
        <v>153</v>
      </c>
      <c r="F2750" s="22">
        <v>37</v>
      </c>
      <c r="G2750" s="22">
        <v>1473.5070000000001</v>
      </c>
      <c r="H2750" s="22">
        <v>7</v>
      </c>
      <c r="I2750" s="22">
        <v>1</v>
      </c>
      <c r="J2750" s="23" t="s">
        <v>170</v>
      </c>
    </row>
    <row r="2751" spans="1:10" x14ac:dyDescent="0.25">
      <c r="A2751" t="str">
        <f t="shared" si="42"/>
        <v>2011_aug_37</v>
      </c>
      <c r="C2751" s="22">
        <v>14770</v>
      </c>
      <c r="D2751" s="22">
        <v>2011</v>
      </c>
      <c r="E2751" s="23" t="s">
        <v>154</v>
      </c>
      <c r="F2751" s="22">
        <v>37</v>
      </c>
      <c r="G2751" s="22">
        <v>1473.5070000000001</v>
      </c>
      <c r="H2751" s="22">
        <v>8</v>
      </c>
      <c r="I2751" s="22">
        <v>1</v>
      </c>
      <c r="J2751" s="23" t="s">
        <v>170</v>
      </c>
    </row>
    <row r="2752" spans="1:10" x14ac:dyDescent="0.25">
      <c r="A2752" t="str">
        <f t="shared" si="42"/>
        <v>2011_sep_37</v>
      </c>
      <c r="C2752" s="22">
        <v>14771</v>
      </c>
      <c r="D2752" s="22">
        <v>2011</v>
      </c>
      <c r="E2752" s="23" t="s">
        <v>155</v>
      </c>
      <c r="F2752" s="22">
        <v>37</v>
      </c>
      <c r="G2752" s="22">
        <v>1473.5070000000001</v>
      </c>
      <c r="H2752" s="22">
        <v>9</v>
      </c>
      <c r="I2752" s="22">
        <v>1</v>
      </c>
      <c r="J2752" s="23" t="s">
        <v>170</v>
      </c>
    </row>
    <row r="2753" spans="1:10" x14ac:dyDescent="0.25">
      <c r="A2753" t="str">
        <f t="shared" si="42"/>
        <v>2011_okt_37</v>
      </c>
      <c r="C2753" s="22">
        <v>14772</v>
      </c>
      <c r="D2753" s="22">
        <v>2011</v>
      </c>
      <c r="E2753" s="23" t="s">
        <v>156</v>
      </c>
      <c r="F2753" s="22">
        <v>37</v>
      </c>
      <c r="G2753" s="22">
        <v>1473.5070000000001</v>
      </c>
      <c r="H2753" s="22">
        <v>10</v>
      </c>
      <c r="I2753" s="22">
        <v>1</v>
      </c>
      <c r="J2753" s="23" t="s">
        <v>170</v>
      </c>
    </row>
    <row r="2754" spans="1:10" x14ac:dyDescent="0.25">
      <c r="A2754" t="str">
        <f t="shared" si="42"/>
        <v>2011_nov_37</v>
      </c>
      <c r="C2754" s="22">
        <v>14773</v>
      </c>
      <c r="D2754" s="22">
        <v>2011</v>
      </c>
      <c r="E2754" s="23" t="s">
        <v>157</v>
      </c>
      <c r="F2754" s="22">
        <v>37</v>
      </c>
      <c r="G2754" s="22">
        <v>1473.5070000000001</v>
      </c>
      <c r="H2754" s="22">
        <v>11</v>
      </c>
      <c r="I2754" s="22">
        <v>1</v>
      </c>
      <c r="J2754" s="23" t="s">
        <v>170</v>
      </c>
    </row>
    <row r="2755" spans="1:10" x14ac:dyDescent="0.25">
      <c r="A2755" t="str">
        <f t="shared" si="42"/>
        <v>2011_dec_37</v>
      </c>
      <c r="C2755" s="22">
        <v>14774</v>
      </c>
      <c r="D2755" s="22">
        <v>2011</v>
      </c>
      <c r="E2755" s="23" t="s">
        <v>158</v>
      </c>
      <c r="F2755" s="22">
        <v>37</v>
      </c>
      <c r="G2755" s="22">
        <v>1473.5070000000001</v>
      </c>
      <c r="H2755" s="22">
        <v>12</v>
      </c>
      <c r="I2755" s="22">
        <v>1</v>
      </c>
      <c r="J2755" s="23" t="s">
        <v>170</v>
      </c>
    </row>
    <row r="2756" spans="1:10" x14ac:dyDescent="0.25">
      <c r="A2756" t="str">
        <f t="shared" si="42"/>
        <v>2011_jan_38</v>
      </c>
      <c r="C2756" s="22">
        <v>14775</v>
      </c>
      <c r="D2756" s="22">
        <v>2011</v>
      </c>
      <c r="E2756" s="23" t="s">
        <v>146</v>
      </c>
      <c r="F2756" s="22">
        <v>38</v>
      </c>
      <c r="G2756" s="22">
        <v>3162.625</v>
      </c>
      <c r="H2756" s="22">
        <v>1</v>
      </c>
      <c r="I2756" s="22">
        <v>1</v>
      </c>
      <c r="J2756" s="23" t="s">
        <v>170</v>
      </c>
    </row>
    <row r="2757" spans="1:10" x14ac:dyDescent="0.25">
      <c r="A2757" t="str">
        <f t="shared" ref="A2757:A2820" si="43">D2757&amp;A$2&amp;E2757&amp;A$2&amp;F2757</f>
        <v>2011_feb_38</v>
      </c>
      <c r="C2757" s="22">
        <v>14776</v>
      </c>
      <c r="D2757" s="22">
        <v>2011</v>
      </c>
      <c r="E2757" s="23" t="s">
        <v>147</v>
      </c>
      <c r="F2757" s="22">
        <v>38</v>
      </c>
      <c r="G2757" s="22">
        <v>3770.8020000000001</v>
      </c>
      <c r="H2757" s="22">
        <v>2</v>
      </c>
      <c r="I2757" s="22">
        <v>1</v>
      </c>
      <c r="J2757" s="23" t="s">
        <v>170</v>
      </c>
    </row>
    <row r="2758" spans="1:10" x14ac:dyDescent="0.25">
      <c r="A2758" t="str">
        <f t="shared" si="43"/>
        <v>2011_mrt_38</v>
      </c>
      <c r="C2758" s="22">
        <v>14777</v>
      </c>
      <c r="D2758" s="22">
        <v>2011</v>
      </c>
      <c r="E2758" s="23" t="s">
        <v>148</v>
      </c>
      <c r="F2758" s="22">
        <v>38</v>
      </c>
      <c r="G2758" s="22">
        <v>4360.4170000000004</v>
      </c>
      <c r="H2758" s="22">
        <v>3</v>
      </c>
      <c r="I2758" s="22">
        <v>1</v>
      </c>
      <c r="J2758" s="23" t="s">
        <v>170</v>
      </c>
    </row>
    <row r="2759" spans="1:10" x14ac:dyDescent="0.25">
      <c r="A2759" t="str">
        <f t="shared" si="43"/>
        <v>2011_apr_38</v>
      </c>
      <c r="C2759" s="22">
        <v>14778</v>
      </c>
      <c r="D2759" s="22">
        <v>2011</v>
      </c>
      <c r="E2759" s="23" t="s">
        <v>149</v>
      </c>
      <c r="F2759" s="22">
        <v>38</v>
      </c>
      <c r="G2759" s="22">
        <v>4324.7659999999996</v>
      </c>
      <c r="H2759" s="22">
        <v>4</v>
      </c>
      <c r="I2759" s="22">
        <v>1</v>
      </c>
      <c r="J2759" s="23" t="s">
        <v>170</v>
      </c>
    </row>
    <row r="2760" spans="1:10" x14ac:dyDescent="0.25">
      <c r="A2760" t="str">
        <f t="shared" si="43"/>
        <v>2011_mei_38</v>
      </c>
      <c r="C2760" s="22">
        <v>14779</v>
      </c>
      <c r="D2760" s="22">
        <v>2011</v>
      </c>
      <c r="E2760" s="23" t="s">
        <v>150</v>
      </c>
      <c r="F2760" s="22">
        <v>38</v>
      </c>
      <c r="G2760" s="22">
        <v>4009.9490000000001</v>
      </c>
      <c r="H2760" s="22">
        <v>5</v>
      </c>
      <c r="I2760" s="22">
        <v>1</v>
      </c>
      <c r="J2760" s="23" t="s">
        <v>170</v>
      </c>
    </row>
    <row r="2761" spans="1:10" x14ac:dyDescent="0.25">
      <c r="A2761" t="str">
        <f t="shared" si="43"/>
        <v>2011_jun_38</v>
      </c>
      <c r="C2761" s="22">
        <v>14780</v>
      </c>
      <c r="D2761" s="22">
        <v>2011</v>
      </c>
      <c r="E2761" s="23" t="s">
        <v>151</v>
      </c>
      <c r="F2761" s="22">
        <v>38</v>
      </c>
      <c r="G2761" s="22">
        <v>3671.6979999999999</v>
      </c>
      <c r="H2761" s="22">
        <v>6</v>
      </c>
      <c r="I2761" s="22">
        <v>1</v>
      </c>
      <c r="J2761" s="23" t="s">
        <v>170</v>
      </c>
    </row>
    <row r="2762" spans="1:10" x14ac:dyDescent="0.25">
      <c r="A2762" t="str">
        <f t="shared" si="43"/>
        <v>2011_jul_38</v>
      </c>
      <c r="C2762" s="22">
        <v>14781</v>
      </c>
      <c r="D2762" s="22">
        <v>2011</v>
      </c>
      <c r="E2762" s="23" t="s">
        <v>153</v>
      </c>
      <c r="F2762" s="22">
        <v>38</v>
      </c>
      <c r="G2762" s="22">
        <v>3405.0569999999998</v>
      </c>
      <c r="H2762" s="22">
        <v>7</v>
      </c>
      <c r="I2762" s="22">
        <v>1</v>
      </c>
      <c r="J2762" s="23" t="s">
        <v>170</v>
      </c>
    </row>
    <row r="2763" spans="1:10" x14ac:dyDescent="0.25">
      <c r="A2763" t="str">
        <f t="shared" si="43"/>
        <v>2011_aug_38</v>
      </c>
      <c r="C2763" s="22">
        <v>14782</v>
      </c>
      <c r="D2763" s="22">
        <v>2011</v>
      </c>
      <c r="E2763" s="23" t="s">
        <v>154</v>
      </c>
      <c r="F2763" s="22">
        <v>38</v>
      </c>
      <c r="G2763" s="22">
        <v>3151.547</v>
      </c>
      <c r="H2763" s="22">
        <v>8</v>
      </c>
      <c r="I2763" s="22">
        <v>1</v>
      </c>
      <c r="J2763" s="23" t="s">
        <v>170</v>
      </c>
    </row>
    <row r="2764" spans="1:10" x14ac:dyDescent="0.25">
      <c r="A2764" t="str">
        <f t="shared" si="43"/>
        <v>2011_sep_38</v>
      </c>
      <c r="C2764" s="22">
        <v>14783</v>
      </c>
      <c r="D2764" s="22">
        <v>2011</v>
      </c>
      <c r="E2764" s="23" t="s">
        <v>155</v>
      </c>
      <c r="F2764" s="22">
        <v>38</v>
      </c>
      <c r="G2764" s="22">
        <v>2967.998</v>
      </c>
      <c r="H2764" s="22">
        <v>9</v>
      </c>
      <c r="I2764" s="22">
        <v>1</v>
      </c>
      <c r="J2764" s="23" t="s">
        <v>170</v>
      </c>
    </row>
    <row r="2765" spans="1:10" x14ac:dyDescent="0.25">
      <c r="A2765" t="str">
        <f t="shared" si="43"/>
        <v>2011_okt_38</v>
      </c>
      <c r="C2765" s="22">
        <v>14784</v>
      </c>
      <c r="D2765" s="22">
        <v>2011</v>
      </c>
      <c r="E2765" s="23" t="s">
        <v>156</v>
      </c>
      <c r="F2765" s="22">
        <v>38</v>
      </c>
      <c r="G2765" s="22">
        <v>2891.0889999999999</v>
      </c>
      <c r="H2765" s="22">
        <v>10</v>
      </c>
      <c r="I2765" s="22">
        <v>1</v>
      </c>
      <c r="J2765" s="23" t="s">
        <v>170</v>
      </c>
    </row>
    <row r="2766" spans="1:10" x14ac:dyDescent="0.25">
      <c r="A2766" t="str">
        <f t="shared" si="43"/>
        <v>2011_nov_38</v>
      </c>
      <c r="C2766" s="22">
        <v>14785</v>
      </c>
      <c r="D2766" s="22">
        <v>2011</v>
      </c>
      <c r="E2766" s="23" t="s">
        <v>157</v>
      </c>
      <c r="F2766" s="22">
        <v>38</v>
      </c>
      <c r="G2766" s="22">
        <v>2890.1019999999999</v>
      </c>
      <c r="H2766" s="22">
        <v>11</v>
      </c>
      <c r="I2766" s="22">
        <v>1</v>
      </c>
      <c r="J2766" s="23" t="s">
        <v>170</v>
      </c>
    </row>
    <row r="2767" spans="1:10" x14ac:dyDescent="0.25">
      <c r="A2767" t="str">
        <f t="shared" si="43"/>
        <v>2011_dec_38</v>
      </c>
      <c r="C2767" s="22">
        <v>14786</v>
      </c>
      <c r="D2767" s="22">
        <v>2011</v>
      </c>
      <c r="E2767" s="23" t="s">
        <v>158</v>
      </c>
      <c r="F2767" s="22">
        <v>38</v>
      </c>
      <c r="G2767" s="22">
        <v>2938.5340000000001</v>
      </c>
      <c r="H2767" s="22">
        <v>12</v>
      </c>
      <c r="I2767" s="22">
        <v>1</v>
      </c>
      <c r="J2767" s="23" t="s">
        <v>170</v>
      </c>
    </row>
    <row r="2768" spans="1:10" x14ac:dyDescent="0.25">
      <c r="A2768" t="str">
        <f t="shared" si="43"/>
        <v>2011_jan_39</v>
      </c>
      <c r="C2768" s="22">
        <v>14787</v>
      </c>
      <c r="D2768" s="22">
        <v>2011</v>
      </c>
      <c r="E2768" s="23" t="s">
        <v>146</v>
      </c>
      <c r="F2768" s="22">
        <v>39</v>
      </c>
      <c r="G2768" s="22">
        <v>36.549999999999997</v>
      </c>
      <c r="H2768" s="22">
        <v>1</v>
      </c>
      <c r="I2768" s="22">
        <v>1</v>
      </c>
      <c r="J2768" s="23" t="s">
        <v>170</v>
      </c>
    </row>
    <row r="2769" spans="1:10" x14ac:dyDescent="0.25">
      <c r="A2769" t="str">
        <f t="shared" si="43"/>
        <v>2011_feb_39</v>
      </c>
      <c r="C2769" s="22">
        <v>14788</v>
      </c>
      <c r="D2769" s="22">
        <v>2011</v>
      </c>
      <c r="E2769" s="23" t="s">
        <v>147</v>
      </c>
      <c r="F2769" s="22">
        <v>39</v>
      </c>
      <c r="G2769" s="22">
        <v>36.549999999999997</v>
      </c>
      <c r="H2769" s="22">
        <v>2</v>
      </c>
      <c r="I2769" s="22">
        <v>1</v>
      </c>
      <c r="J2769" s="23" t="s">
        <v>170</v>
      </c>
    </row>
    <row r="2770" spans="1:10" x14ac:dyDescent="0.25">
      <c r="A2770" t="str">
        <f t="shared" si="43"/>
        <v>2011_mrt_39</v>
      </c>
      <c r="C2770" s="22">
        <v>14789</v>
      </c>
      <c r="D2770" s="22">
        <v>2011</v>
      </c>
      <c r="E2770" s="23" t="s">
        <v>148</v>
      </c>
      <c r="F2770" s="22">
        <v>39</v>
      </c>
      <c r="G2770" s="22">
        <v>34.549999999999997</v>
      </c>
      <c r="H2770" s="22">
        <v>3</v>
      </c>
      <c r="I2770" s="22">
        <v>1</v>
      </c>
      <c r="J2770" s="23" t="s">
        <v>170</v>
      </c>
    </row>
    <row r="2771" spans="1:10" x14ac:dyDescent="0.25">
      <c r="A2771" t="str">
        <f t="shared" si="43"/>
        <v>2011_apr_39</v>
      </c>
      <c r="C2771" s="22">
        <v>14790</v>
      </c>
      <c r="D2771" s="22">
        <v>2011</v>
      </c>
      <c r="E2771" s="23" t="s">
        <v>149</v>
      </c>
      <c r="F2771" s="22">
        <v>39</v>
      </c>
      <c r="G2771" s="22">
        <v>34.5</v>
      </c>
      <c r="H2771" s="22">
        <v>4</v>
      </c>
      <c r="I2771" s="22">
        <v>1</v>
      </c>
      <c r="J2771" s="23" t="s">
        <v>170</v>
      </c>
    </row>
    <row r="2772" spans="1:10" x14ac:dyDescent="0.25">
      <c r="A2772" t="str">
        <f t="shared" si="43"/>
        <v>2011_mei_39</v>
      </c>
      <c r="C2772" s="22">
        <v>14791</v>
      </c>
      <c r="D2772" s="22">
        <v>2011</v>
      </c>
      <c r="E2772" s="23" t="s">
        <v>150</v>
      </c>
      <c r="F2772" s="22">
        <v>39</v>
      </c>
      <c r="G2772" s="22">
        <v>36.6</v>
      </c>
      <c r="H2772" s="22">
        <v>5</v>
      </c>
      <c r="I2772" s="22">
        <v>1</v>
      </c>
      <c r="J2772" s="23" t="s">
        <v>170</v>
      </c>
    </row>
    <row r="2773" spans="1:10" x14ac:dyDescent="0.25">
      <c r="A2773" t="str">
        <f t="shared" si="43"/>
        <v>2011_jun_39</v>
      </c>
      <c r="C2773" s="22">
        <v>14792</v>
      </c>
      <c r="D2773" s="22">
        <v>2011</v>
      </c>
      <c r="E2773" s="23" t="s">
        <v>151</v>
      </c>
      <c r="F2773" s="22">
        <v>39</v>
      </c>
      <c r="G2773" s="22">
        <v>36.700000000000003</v>
      </c>
      <c r="H2773" s="22">
        <v>6</v>
      </c>
      <c r="I2773" s="22">
        <v>1</v>
      </c>
      <c r="J2773" s="23" t="s">
        <v>170</v>
      </c>
    </row>
    <row r="2774" spans="1:10" x14ac:dyDescent="0.25">
      <c r="A2774" t="str">
        <f t="shared" si="43"/>
        <v>2011_jul_39</v>
      </c>
      <c r="C2774" s="22">
        <v>14793</v>
      </c>
      <c r="D2774" s="22">
        <v>2011</v>
      </c>
      <c r="E2774" s="23" t="s">
        <v>153</v>
      </c>
      <c r="F2774" s="22">
        <v>39</v>
      </c>
      <c r="G2774" s="22">
        <v>39.1</v>
      </c>
      <c r="H2774" s="22">
        <v>7</v>
      </c>
      <c r="I2774" s="22">
        <v>1</v>
      </c>
      <c r="J2774" s="23" t="s">
        <v>170</v>
      </c>
    </row>
    <row r="2775" spans="1:10" x14ac:dyDescent="0.25">
      <c r="A2775" t="str">
        <f t="shared" si="43"/>
        <v>2011_aug_39</v>
      </c>
      <c r="C2775" s="22">
        <v>14794</v>
      </c>
      <c r="D2775" s="22">
        <v>2011</v>
      </c>
      <c r="E2775" s="23" t="s">
        <v>154</v>
      </c>
      <c r="F2775" s="22">
        <v>39</v>
      </c>
      <c r="G2775" s="22">
        <v>40.85</v>
      </c>
      <c r="H2775" s="22">
        <v>8</v>
      </c>
      <c r="I2775" s="22">
        <v>1</v>
      </c>
      <c r="J2775" s="23" t="s">
        <v>170</v>
      </c>
    </row>
    <row r="2776" spans="1:10" x14ac:dyDescent="0.25">
      <c r="A2776" t="str">
        <f t="shared" si="43"/>
        <v>2011_sep_39</v>
      </c>
      <c r="C2776" s="22">
        <v>14795</v>
      </c>
      <c r="D2776" s="22">
        <v>2011</v>
      </c>
      <c r="E2776" s="23" t="s">
        <v>155</v>
      </c>
      <c r="F2776" s="22">
        <v>39</v>
      </c>
      <c r="G2776" s="22">
        <v>39.75</v>
      </c>
      <c r="H2776" s="22">
        <v>9</v>
      </c>
      <c r="I2776" s="22">
        <v>1</v>
      </c>
      <c r="J2776" s="23" t="s">
        <v>170</v>
      </c>
    </row>
    <row r="2777" spans="1:10" x14ac:dyDescent="0.25">
      <c r="A2777" t="str">
        <f t="shared" si="43"/>
        <v>2011_okt_39</v>
      </c>
      <c r="C2777" s="22">
        <v>14796</v>
      </c>
      <c r="D2777" s="22">
        <v>2011</v>
      </c>
      <c r="E2777" s="23" t="s">
        <v>156</v>
      </c>
      <c r="F2777" s="22">
        <v>39</v>
      </c>
      <c r="G2777" s="22">
        <v>40.5</v>
      </c>
      <c r="H2777" s="22">
        <v>10</v>
      </c>
      <c r="I2777" s="22">
        <v>1</v>
      </c>
      <c r="J2777" s="23" t="s">
        <v>170</v>
      </c>
    </row>
    <row r="2778" spans="1:10" x14ac:dyDescent="0.25">
      <c r="A2778" t="str">
        <f t="shared" si="43"/>
        <v>2011_nov_39</v>
      </c>
      <c r="C2778" s="22">
        <v>14797</v>
      </c>
      <c r="D2778" s="22">
        <v>2011</v>
      </c>
      <c r="E2778" s="23" t="s">
        <v>157</v>
      </c>
      <c r="F2778" s="22">
        <v>39</v>
      </c>
      <c r="G2778" s="22">
        <v>40.799999999999997</v>
      </c>
      <c r="H2778" s="22">
        <v>11</v>
      </c>
      <c r="I2778" s="22">
        <v>1</v>
      </c>
      <c r="J2778" s="23" t="s">
        <v>170</v>
      </c>
    </row>
    <row r="2779" spans="1:10" x14ac:dyDescent="0.25">
      <c r="A2779" t="str">
        <f t="shared" si="43"/>
        <v>2011_dec_39</v>
      </c>
      <c r="C2779" s="22">
        <v>14798</v>
      </c>
      <c r="D2779" s="22">
        <v>2011</v>
      </c>
      <c r="E2779" s="23" t="s">
        <v>158</v>
      </c>
      <c r="F2779" s="22">
        <v>39</v>
      </c>
      <c r="G2779" s="22">
        <v>38.450000000000003</v>
      </c>
      <c r="H2779" s="22">
        <v>12</v>
      </c>
      <c r="I2779" s="22">
        <v>1</v>
      </c>
      <c r="J2779" s="23" t="s">
        <v>170</v>
      </c>
    </row>
    <row r="2780" spans="1:10" x14ac:dyDescent="0.25">
      <c r="A2780" t="str">
        <f t="shared" si="43"/>
        <v>2011_jan_40</v>
      </c>
      <c r="C2780" s="22">
        <v>14799</v>
      </c>
      <c r="D2780" s="22">
        <v>2011</v>
      </c>
      <c r="E2780" s="23" t="s">
        <v>146</v>
      </c>
      <c r="F2780" s="22">
        <v>40</v>
      </c>
      <c r="G2780" s="22">
        <v>20.25</v>
      </c>
      <c r="H2780" s="22">
        <v>1</v>
      </c>
      <c r="I2780" s="22">
        <v>1</v>
      </c>
      <c r="J2780" s="23" t="s">
        <v>170</v>
      </c>
    </row>
    <row r="2781" spans="1:10" x14ac:dyDescent="0.25">
      <c r="A2781" t="str">
        <f t="shared" si="43"/>
        <v>2011_feb_40</v>
      </c>
      <c r="C2781" s="22">
        <v>14800</v>
      </c>
      <c r="D2781" s="22">
        <v>2011</v>
      </c>
      <c r="E2781" s="23" t="s">
        <v>147</v>
      </c>
      <c r="F2781" s="22">
        <v>40</v>
      </c>
      <c r="G2781" s="22">
        <v>20.85</v>
      </c>
      <c r="H2781" s="22">
        <v>2</v>
      </c>
      <c r="I2781" s="22">
        <v>1</v>
      </c>
      <c r="J2781" s="23" t="s">
        <v>170</v>
      </c>
    </row>
    <row r="2782" spans="1:10" x14ac:dyDescent="0.25">
      <c r="A2782" t="str">
        <f t="shared" si="43"/>
        <v>2011_mrt_40</v>
      </c>
      <c r="C2782" s="22">
        <v>14801</v>
      </c>
      <c r="D2782" s="22">
        <v>2011</v>
      </c>
      <c r="E2782" s="23" t="s">
        <v>148</v>
      </c>
      <c r="F2782" s="22">
        <v>40</v>
      </c>
      <c r="G2782" s="22">
        <v>21.55</v>
      </c>
      <c r="H2782" s="22">
        <v>3</v>
      </c>
      <c r="I2782" s="22">
        <v>1</v>
      </c>
      <c r="J2782" s="23" t="s">
        <v>170</v>
      </c>
    </row>
    <row r="2783" spans="1:10" x14ac:dyDescent="0.25">
      <c r="A2783" t="str">
        <f t="shared" si="43"/>
        <v>2011_apr_40</v>
      </c>
      <c r="C2783" s="22">
        <v>14802</v>
      </c>
      <c r="D2783" s="22">
        <v>2011</v>
      </c>
      <c r="E2783" s="23" t="s">
        <v>149</v>
      </c>
      <c r="F2783" s="22">
        <v>40</v>
      </c>
      <c r="G2783" s="22">
        <v>22.2</v>
      </c>
      <c r="H2783" s="22">
        <v>4</v>
      </c>
      <c r="I2783" s="22">
        <v>1</v>
      </c>
      <c r="J2783" s="23" t="s">
        <v>170</v>
      </c>
    </row>
    <row r="2784" spans="1:10" x14ac:dyDescent="0.25">
      <c r="A2784" t="str">
        <f t="shared" si="43"/>
        <v>2011_mei_40</v>
      </c>
      <c r="C2784" s="22">
        <v>14803</v>
      </c>
      <c r="D2784" s="22">
        <v>2011</v>
      </c>
      <c r="E2784" s="23" t="s">
        <v>150</v>
      </c>
      <c r="F2784" s="22">
        <v>40</v>
      </c>
      <c r="G2784" s="22">
        <v>22.35</v>
      </c>
      <c r="H2784" s="22">
        <v>5</v>
      </c>
      <c r="I2784" s="22">
        <v>1</v>
      </c>
      <c r="J2784" s="23" t="s">
        <v>170</v>
      </c>
    </row>
    <row r="2785" spans="1:10" x14ac:dyDescent="0.25">
      <c r="A2785" t="str">
        <f t="shared" si="43"/>
        <v>2011_jun_40</v>
      </c>
      <c r="C2785" s="22">
        <v>14804</v>
      </c>
      <c r="D2785" s="22">
        <v>2011</v>
      </c>
      <c r="E2785" s="23" t="s">
        <v>151</v>
      </c>
      <c r="F2785" s="22">
        <v>40</v>
      </c>
      <c r="G2785" s="22">
        <v>22.4</v>
      </c>
      <c r="H2785" s="22">
        <v>6</v>
      </c>
      <c r="I2785" s="22">
        <v>1</v>
      </c>
      <c r="J2785" s="23" t="s">
        <v>170</v>
      </c>
    </row>
    <row r="2786" spans="1:10" x14ac:dyDescent="0.25">
      <c r="A2786" t="str">
        <f t="shared" si="43"/>
        <v>2011_jul_40</v>
      </c>
      <c r="C2786" s="22">
        <v>14805</v>
      </c>
      <c r="D2786" s="22">
        <v>2011</v>
      </c>
      <c r="E2786" s="23" t="s">
        <v>153</v>
      </c>
      <c r="F2786" s="22">
        <v>40</v>
      </c>
      <c r="G2786" s="22">
        <v>22.4</v>
      </c>
      <c r="H2786" s="22">
        <v>7</v>
      </c>
      <c r="I2786" s="22">
        <v>1</v>
      </c>
      <c r="J2786" s="23" t="s">
        <v>170</v>
      </c>
    </row>
    <row r="2787" spans="1:10" x14ac:dyDescent="0.25">
      <c r="A2787" t="str">
        <f t="shared" si="43"/>
        <v>2011_aug_40</v>
      </c>
      <c r="C2787" s="22">
        <v>14806</v>
      </c>
      <c r="D2787" s="22">
        <v>2011</v>
      </c>
      <c r="E2787" s="23" t="s">
        <v>154</v>
      </c>
      <c r="F2787" s="22">
        <v>40</v>
      </c>
      <c r="G2787" s="22">
        <v>22.35</v>
      </c>
      <c r="H2787" s="22">
        <v>8</v>
      </c>
      <c r="I2787" s="22">
        <v>1</v>
      </c>
      <c r="J2787" s="23" t="s">
        <v>170</v>
      </c>
    </row>
    <row r="2788" spans="1:10" x14ac:dyDescent="0.25">
      <c r="A2788" t="str">
        <f t="shared" si="43"/>
        <v>2011_sep_40</v>
      </c>
      <c r="C2788" s="22">
        <v>14807</v>
      </c>
      <c r="D2788" s="22">
        <v>2011</v>
      </c>
      <c r="E2788" s="23" t="s">
        <v>155</v>
      </c>
      <c r="F2788" s="22">
        <v>40</v>
      </c>
      <c r="G2788" s="22">
        <v>22.15</v>
      </c>
      <c r="H2788" s="22">
        <v>9</v>
      </c>
      <c r="I2788" s="22">
        <v>1</v>
      </c>
      <c r="J2788" s="23" t="s">
        <v>170</v>
      </c>
    </row>
    <row r="2789" spans="1:10" x14ac:dyDescent="0.25">
      <c r="A2789" t="str">
        <f t="shared" si="43"/>
        <v>2011_okt_40</v>
      </c>
      <c r="C2789" s="22">
        <v>14808</v>
      </c>
      <c r="D2789" s="22">
        <v>2011</v>
      </c>
      <c r="E2789" s="23" t="s">
        <v>156</v>
      </c>
      <c r="F2789" s="22">
        <v>40</v>
      </c>
      <c r="G2789" s="22">
        <v>21.9</v>
      </c>
      <c r="H2789" s="22">
        <v>10</v>
      </c>
      <c r="I2789" s="22">
        <v>1</v>
      </c>
      <c r="J2789" s="23" t="s">
        <v>170</v>
      </c>
    </row>
    <row r="2790" spans="1:10" x14ac:dyDescent="0.25">
      <c r="A2790" t="str">
        <f t="shared" si="43"/>
        <v>2011_nov_40</v>
      </c>
      <c r="C2790" s="22">
        <v>14809</v>
      </c>
      <c r="D2790" s="22">
        <v>2011</v>
      </c>
      <c r="E2790" s="23" t="s">
        <v>157</v>
      </c>
      <c r="F2790" s="22">
        <v>40</v>
      </c>
      <c r="G2790" s="22">
        <v>21.6</v>
      </c>
      <c r="H2790" s="22">
        <v>11</v>
      </c>
      <c r="I2790" s="22">
        <v>1</v>
      </c>
      <c r="J2790" s="23" t="s">
        <v>170</v>
      </c>
    </row>
    <row r="2791" spans="1:10" x14ac:dyDescent="0.25">
      <c r="A2791" t="str">
        <f t="shared" si="43"/>
        <v>2011_dec_40</v>
      </c>
      <c r="C2791" s="22">
        <v>14810</v>
      </c>
      <c r="D2791" s="22">
        <v>2011</v>
      </c>
      <c r="E2791" s="23" t="s">
        <v>158</v>
      </c>
      <c r="F2791" s="22">
        <v>40</v>
      </c>
      <c r="G2791" s="22">
        <v>21.35</v>
      </c>
      <c r="H2791" s="22">
        <v>12</v>
      </c>
      <c r="I2791" s="22">
        <v>1</v>
      </c>
      <c r="J2791" s="23" t="s">
        <v>170</v>
      </c>
    </row>
    <row r="2792" spans="1:10" x14ac:dyDescent="0.25">
      <c r="A2792" t="str">
        <f t="shared" si="43"/>
        <v>2011_jan_41</v>
      </c>
      <c r="C2792" s="22">
        <v>14811</v>
      </c>
      <c r="D2792" s="22">
        <v>2011</v>
      </c>
      <c r="E2792" s="23" t="s">
        <v>146</v>
      </c>
      <c r="F2792" s="22">
        <v>41</v>
      </c>
      <c r="G2792" s="22">
        <v>116.5</v>
      </c>
      <c r="H2792" s="22">
        <v>1</v>
      </c>
      <c r="I2792" s="22">
        <v>1</v>
      </c>
      <c r="J2792" s="23" t="s">
        <v>170</v>
      </c>
    </row>
    <row r="2793" spans="1:10" x14ac:dyDescent="0.25">
      <c r="A2793" t="str">
        <f t="shared" si="43"/>
        <v>2011_feb_41</v>
      </c>
      <c r="C2793" s="22">
        <v>14812</v>
      </c>
      <c r="D2793" s="22">
        <v>2011</v>
      </c>
      <c r="E2793" s="23" t="s">
        <v>147</v>
      </c>
      <c r="F2793" s="22">
        <v>41</v>
      </c>
      <c r="G2793" s="22">
        <v>111.5</v>
      </c>
      <c r="H2793" s="22">
        <v>2</v>
      </c>
      <c r="I2793" s="22">
        <v>1</v>
      </c>
      <c r="J2793" s="23" t="s">
        <v>170</v>
      </c>
    </row>
    <row r="2794" spans="1:10" x14ac:dyDescent="0.25">
      <c r="A2794" t="str">
        <f t="shared" si="43"/>
        <v>2011_mrt_41</v>
      </c>
      <c r="C2794" s="22">
        <v>14813</v>
      </c>
      <c r="D2794" s="22">
        <v>2011</v>
      </c>
      <c r="E2794" s="23" t="s">
        <v>148</v>
      </c>
      <c r="F2794" s="22">
        <v>41</v>
      </c>
      <c r="G2794" s="22">
        <v>109</v>
      </c>
      <c r="H2794" s="22">
        <v>3</v>
      </c>
      <c r="I2794" s="22">
        <v>1</v>
      </c>
      <c r="J2794" s="23" t="s">
        <v>170</v>
      </c>
    </row>
    <row r="2795" spans="1:10" x14ac:dyDescent="0.25">
      <c r="A2795" t="str">
        <f t="shared" si="43"/>
        <v>2011_apr_41</v>
      </c>
      <c r="C2795" s="22">
        <v>14814</v>
      </c>
      <c r="D2795" s="22">
        <v>2011</v>
      </c>
      <c r="E2795" s="23" t="s">
        <v>149</v>
      </c>
      <c r="F2795" s="22">
        <v>41</v>
      </c>
      <c r="G2795" s="22">
        <v>116.5</v>
      </c>
      <c r="H2795" s="22">
        <v>4</v>
      </c>
      <c r="I2795" s="22">
        <v>1</v>
      </c>
      <c r="J2795" s="23" t="s">
        <v>170</v>
      </c>
    </row>
    <row r="2796" spans="1:10" x14ac:dyDescent="0.25">
      <c r="A2796" t="str">
        <f t="shared" si="43"/>
        <v>2011_mei_41</v>
      </c>
      <c r="C2796" s="22">
        <v>14815</v>
      </c>
      <c r="D2796" s="22">
        <v>2011</v>
      </c>
      <c r="E2796" s="23" t="s">
        <v>150</v>
      </c>
      <c r="F2796" s="22">
        <v>41</v>
      </c>
      <c r="G2796" s="22">
        <v>147</v>
      </c>
      <c r="H2796" s="22">
        <v>5</v>
      </c>
      <c r="I2796" s="22">
        <v>1</v>
      </c>
      <c r="J2796" s="23" t="s">
        <v>170</v>
      </c>
    </row>
    <row r="2797" spans="1:10" x14ac:dyDescent="0.25">
      <c r="A2797" t="str">
        <f t="shared" si="43"/>
        <v>2011_jun_41</v>
      </c>
      <c r="C2797" s="22">
        <v>14816</v>
      </c>
      <c r="D2797" s="22">
        <v>2011</v>
      </c>
      <c r="E2797" s="23" t="s">
        <v>151</v>
      </c>
      <c r="F2797" s="22">
        <v>41</v>
      </c>
      <c r="G2797" s="22">
        <v>142.5</v>
      </c>
      <c r="H2797" s="22">
        <v>6</v>
      </c>
      <c r="I2797" s="22">
        <v>1</v>
      </c>
      <c r="J2797" s="23" t="s">
        <v>170</v>
      </c>
    </row>
    <row r="2798" spans="1:10" x14ac:dyDescent="0.25">
      <c r="A2798" t="str">
        <f t="shared" si="43"/>
        <v>2011_jul_41</v>
      </c>
      <c r="C2798" s="22">
        <v>14817</v>
      </c>
      <c r="D2798" s="22">
        <v>2011</v>
      </c>
      <c r="E2798" s="23" t="s">
        <v>153</v>
      </c>
      <c r="F2798" s="22">
        <v>41</v>
      </c>
      <c r="G2798" s="22">
        <v>118.5</v>
      </c>
      <c r="H2798" s="22">
        <v>7</v>
      </c>
      <c r="I2798" s="22">
        <v>1</v>
      </c>
      <c r="J2798" s="23" t="s">
        <v>170</v>
      </c>
    </row>
    <row r="2799" spans="1:10" x14ac:dyDescent="0.25">
      <c r="A2799" t="str">
        <f t="shared" si="43"/>
        <v>2011_aug_41</v>
      </c>
      <c r="C2799" s="22">
        <v>14818</v>
      </c>
      <c r="D2799" s="22">
        <v>2011</v>
      </c>
      <c r="E2799" s="23" t="s">
        <v>154</v>
      </c>
      <c r="F2799" s="22">
        <v>41</v>
      </c>
      <c r="G2799" s="22">
        <v>118.5</v>
      </c>
      <c r="H2799" s="22">
        <v>8</v>
      </c>
      <c r="I2799" s="22">
        <v>1</v>
      </c>
      <c r="J2799" s="23" t="s">
        <v>170</v>
      </c>
    </row>
    <row r="2800" spans="1:10" x14ac:dyDescent="0.25">
      <c r="A2800" t="str">
        <f t="shared" si="43"/>
        <v>2011_sep_41</v>
      </c>
      <c r="C2800" s="22">
        <v>14819</v>
      </c>
      <c r="D2800" s="22">
        <v>2011</v>
      </c>
      <c r="E2800" s="23" t="s">
        <v>155</v>
      </c>
      <c r="F2800" s="22">
        <v>41</v>
      </c>
      <c r="G2800" s="22">
        <v>107</v>
      </c>
      <c r="H2800" s="22">
        <v>9</v>
      </c>
      <c r="I2800" s="22">
        <v>1</v>
      </c>
      <c r="J2800" s="23" t="s">
        <v>170</v>
      </c>
    </row>
    <row r="2801" spans="1:10" x14ac:dyDescent="0.25">
      <c r="A2801" t="str">
        <f t="shared" si="43"/>
        <v>2011_okt_41</v>
      </c>
      <c r="C2801" s="22">
        <v>14820</v>
      </c>
      <c r="D2801" s="22">
        <v>2011</v>
      </c>
      <c r="E2801" s="23" t="s">
        <v>156</v>
      </c>
      <c r="F2801" s="22">
        <v>41</v>
      </c>
      <c r="G2801" s="22">
        <v>114</v>
      </c>
      <c r="H2801" s="22">
        <v>10</v>
      </c>
      <c r="I2801" s="22">
        <v>1</v>
      </c>
      <c r="J2801" s="23" t="s">
        <v>170</v>
      </c>
    </row>
    <row r="2802" spans="1:10" x14ac:dyDescent="0.25">
      <c r="A2802" t="str">
        <f t="shared" si="43"/>
        <v>2011_nov_41</v>
      </c>
      <c r="C2802" s="22">
        <v>14821</v>
      </c>
      <c r="D2802" s="22">
        <v>2011</v>
      </c>
      <c r="E2802" s="23" t="s">
        <v>157</v>
      </c>
      <c r="F2802" s="22">
        <v>41</v>
      </c>
      <c r="G2802" s="22">
        <v>118.5</v>
      </c>
      <c r="H2802" s="22">
        <v>11</v>
      </c>
      <c r="I2802" s="22">
        <v>1</v>
      </c>
      <c r="J2802" s="23" t="s">
        <v>170</v>
      </c>
    </row>
    <row r="2803" spans="1:10" x14ac:dyDescent="0.25">
      <c r="A2803" t="str">
        <f t="shared" si="43"/>
        <v>2011_dec_41</v>
      </c>
      <c r="C2803" s="22">
        <v>14822</v>
      </c>
      <c r="D2803" s="22">
        <v>2011</v>
      </c>
      <c r="E2803" s="23" t="s">
        <v>158</v>
      </c>
      <c r="F2803" s="22">
        <v>41</v>
      </c>
      <c r="G2803" s="22">
        <v>130.5</v>
      </c>
      <c r="H2803" s="22">
        <v>12</v>
      </c>
      <c r="I2803" s="22">
        <v>1</v>
      </c>
      <c r="J2803" s="23" t="s">
        <v>170</v>
      </c>
    </row>
    <row r="2804" spans="1:10" x14ac:dyDescent="0.25">
      <c r="A2804" t="str">
        <f t="shared" si="43"/>
        <v>2011_jan_42</v>
      </c>
      <c r="C2804" s="22">
        <v>14823</v>
      </c>
      <c r="D2804" s="22">
        <v>2011</v>
      </c>
      <c r="E2804" s="23" t="s">
        <v>146</v>
      </c>
      <c r="F2804" s="22">
        <v>42</v>
      </c>
      <c r="G2804" s="22">
        <v>2</v>
      </c>
      <c r="H2804" s="22">
        <v>1</v>
      </c>
      <c r="I2804" s="22">
        <v>1</v>
      </c>
      <c r="J2804" s="23" t="s">
        <v>170</v>
      </c>
    </row>
    <row r="2805" spans="1:10" x14ac:dyDescent="0.25">
      <c r="A2805" t="str">
        <f t="shared" si="43"/>
        <v>2011_feb_42</v>
      </c>
      <c r="C2805" s="22">
        <v>14824</v>
      </c>
      <c r="D2805" s="22">
        <v>2011</v>
      </c>
      <c r="E2805" s="23" t="s">
        <v>147</v>
      </c>
      <c r="F2805" s="22">
        <v>42</v>
      </c>
      <c r="G2805" s="22">
        <v>2.1</v>
      </c>
      <c r="H2805" s="22">
        <v>2</v>
      </c>
      <c r="I2805" s="22">
        <v>1</v>
      </c>
      <c r="J2805" s="23" t="s">
        <v>170</v>
      </c>
    </row>
    <row r="2806" spans="1:10" x14ac:dyDescent="0.25">
      <c r="A2806" t="str">
        <f t="shared" si="43"/>
        <v>2011_mrt_42</v>
      </c>
      <c r="C2806" s="22">
        <v>14825</v>
      </c>
      <c r="D2806" s="22">
        <v>2011</v>
      </c>
      <c r="E2806" s="23" t="s">
        <v>148</v>
      </c>
      <c r="F2806" s="22">
        <v>42</v>
      </c>
      <c r="G2806" s="22">
        <v>2.25</v>
      </c>
      <c r="H2806" s="22">
        <v>3</v>
      </c>
      <c r="I2806" s="22">
        <v>1</v>
      </c>
      <c r="J2806" s="23" t="s">
        <v>170</v>
      </c>
    </row>
    <row r="2807" spans="1:10" x14ac:dyDescent="0.25">
      <c r="A2807" t="str">
        <f t="shared" si="43"/>
        <v>2011_apr_42</v>
      </c>
      <c r="C2807" s="22">
        <v>14826</v>
      </c>
      <c r="D2807" s="22">
        <v>2011</v>
      </c>
      <c r="E2807" s="23" t="s">
        <v>149</v>
      </c>
      <c r="F2807" s="22">
        <v>42</v>
      </c>
      <c r="G2807" s="22">
        <v>2.35</v>
      </c>
      <c r="H2807" s="22">
        <v>4</v>
      </c>
      <c r="I2807" s="22">
        <v>1</v>
      </c>
      <c r="J2807" s="23" t="s">
        <v>170</v>
      </c>
    </row>
    <row r="2808" spans="1:10" x14ac:dyDescent="0.25">
      <c r="A2808" t="str">
        <f t="shared" si="43"/>
        <v>2011_mei_42</v>
      </c>
      <c r="C2808" s="22">
        <v>14827</v>
      </c>
      <c r="D2808" s="22">
        <v>2011</v>
      </c>
      <c r="E2808" s="23" t="s">
        <v>150</v>
      </c>
      <c r="F2808" s="22">
        <v>42</v>
      </c>
      <c r="G2808" s="22">
        <v>2.4</v>
      </c>
      <c r="H2808" s="22">
        <v>5</v>
      </c>
      <c r="I2808" s="22">
        <v>1</v>
      </c>
      <c r="J2808" s="23" t="s">
        <v>170</v>
      </c>
    </row>
    <row r="2809" spans="1:10" x14ac:dyDescent="0.25">
      <c r="A2809" t="str">
        <f t="shared" si="43"/>
        <v>2011_jun_42</v>
      </c>
      <c r="C2809" s="22">
        <v>14828</v>
      </c>
      <c r="D2809" s="22">
        <v>2011</v>
      </c>
      <c r="E2809" s="23" t="s">
        <v>151</v>
      </c>
      <c r="F2809" s="22">
        <v>42</v>
      </c>
      <c r="G2809" s="22">
        <v>2.35</v>
      </c>
      <c r="H2809" s="22">
        <v>6</v>
      </c>
      <c r="I2809" s="22">
        <v>1</v>
      </c>
      <c r="J2809" s="23" t="s">
        <v>170</v>
      </c>
    </row>
    <row r="2810" spans="1:10" x14ac:dyDescent="0.25">
      <c r="A2810" t="str">
        <f t="shared" si="43"/>
        <v>2011_jul_42</v>
      </c>
      <c r="C2810" s="22">
        <v>14829</v>
      </c>
      <c r="D2810" s="22">
        <v>2011</v>
      </c>
      <c r="E2810" s="23" t="s">
        <v>153</v>
      </c>
      <c r="F2810" s="22">
        <v>42</v>
      </c>
      <c r="G2810" s="22">
        <v>2.4</v>
      </c>
      <c r="H2810" s="22">
        <v>7</v>
      </c>
      <c r="I2810" s="22">
        <v>1</v>
      </c>
      <c r="J2810" s="23" t="s">
        <v>170</v>
      </c>
    </row>
    <row r="2811" spans="1:10" x14ac:dyDescent="0.25">
      <c r="A2811" t="str">
        <f t="shared" si="43"/>
        <v>2011_aug_42</v>
      </c>
      <c r="C2811" s="22">
        <v>14830</v>
      </c>
      <c r="D2811" s="22">
        <v>2011</v>
      </c>
      <c r="E2811" s="23" t="s">
        <v>154</v>
      </c>
      <c r="F2811" s="22">
        <v>42</v>
      </c>
      <c r="G2811" s="22">
        <v>2.4</v>
      </c>
      <c r="H2811" s="22">
        <v>8</v>
      </c>
      <c r="I2811" s="22">
        <v>1</v>
      </c>
      <c r="J2811" s="23" t="s">
        <v>170</v>
      </c>
    </row>
    <row r="2812" spans="1:10" x14ac:dyDescent="0.25">
      <c r="A2812" t="str">
        <f t="shared" si="43"/>
        <v>2011_sep_42</v>
      </c>
      <c r="C2812" s="22">
        <v>14831</v>
      </c>
      <c r="D2812" s="22">
        <v>2011</v>
      </c>
      <c r="E2812" s="23" t="s">
        <v>155</v>
      </c>
      <c r="F2812" s="22">
        <v>42</v>
      </c>
      <c r="G2812" s="22">
        <v>2.35</v>
      </c>
      <c r="H2812" s="22">
        <v>9</v>
      </c>
      <c r="I2812" s="22">
        <v>1</v>
      </c>
      <c r="J2812" s="23" t="s">
        <v>170</v>
      </c>
    </row>
    <row r="2813" spans="1:10" x14ac:dyDescent="0.25">
      <c r="A2813" t="str">
        <f t="shared" si="43"/>
        <v>2011_okt_42</v>
      </c>
      <c r="C2813" s="22">
        <v>14832</v>
      </c>
      <c r="D2813" s="22">
        <v>2011</v>
      </c>
      <c r="E2813" s="23" t="s">
        <v>156</v>
      </c>
      <c r="F2813" s="22">
        <v>42</v>
      </c>
      <c r="G2813" s="22">
        <v>2.35</v>
      </c>
      <c r="H2813" s="22">
        <v>10</v>
      </c>
      <c r="I2813" s="22">
        <v>1</v>
      </c>
      <c r="J2813" s="23" t="s">
        <v>170</v>
      </c>
    </row>
    <row r="2814" spans="1:10" x14ac:dyDescent="0.25">
      <c r="A2814" t="str">
        <f t="shared" si="43"/>
        <v>2011_nov_42</v>
      </c>
      <c r="C2814" s="22">
        <v>14833</v>
      </c>
      <c r="D2814" s="22">
        <v>2011</v>
      </c>
      <c r="E2814" s="23" t="s">
        <v>157</v>
      </c>
      <c r="F2814" s="22">
        <v>42</v>
      </c>
      <c r="G2814" s="22">
        <v>2.4</v>
      </c>
      <c r="H2814" s="22">
        <v>11</v>
      </c>
      <c r="I2814" s="22">
        <v>1</v>
      </c>
      <c r="J2814" s="23" t="s">
        <v>170</v>
      </c>
    </row>
    <row r="2815" spans="1:10" x14ac:dyDescent="0.25">
      <c r="A2815" t="str">
        <f t="shared" si="43"/>
        <v>2011_dec_42</v>
      </c>
      <c r="C2815" s="22">
        <v>14834</v>
      </c>
      <c r="D2815" s="22">
        <v>2011</v>
      </c>
      <c r="E2815" s="23" t="s">
        <v>158</v>
      </c>
      <c r="F2815" s="22">
        <v>42</v>
      </c>
      <c r="G2815" s="22">
        <v>2.35</v>
      </c>
      <c r="H2815" s="22">
        <v>12</v>
      </c>
      <c r="I2815" s="22">
        <v>1</v>
      </c>
      <c r="J2815" s="23" t="s">
        <v>170</v>
      </c>
    </row>
    <row r="2816" spans="1:10" x14ac:dyDescent="0.25">
      <c r="A2816" t="str">
        <f t="shared" si="43"/>
        <v>2011_jan_43</v>
      </c>
      <c r="C2816" s="22">
        <v>14835</v>
      </c>
      <c r="D2816" s="22">
        <v>2011</v>
      </c>
      <c r="E2816" s="23" t="s">
        <v>146</v>
      </c>
      <c r="F2816" s="22">
        <v>43</v>
      </c>
      <c r="G2816" s="22">
        <v>14834.218000000001</v>
      </c>
      <c r="H2816" s="22">
        <v>1</v>
      </c>
      <c r="I2816" s="22">
        <v>1</v>
      </c>
      <c r="J2816" s="23" t="s">
        <v>170</v>
      </c>
    </row>
    <row r="2817" spans="1:10" x14ac:dyDescent="0.25">
      <c r="A2817" t="str">
        <f t="shared" si="43"/>
        <v>2011_feb_43</v>
      </c>
      <c r="C2817" s="22">
        <v>14836</v>
      </c>
      <c r="D2817" s="22">
        <v>2011</v>
      </c>
      <c r="E2817" s="23" t="s">
        <v>147</v>
      </c>
      <c r="F2817" s="22">
        <v>43</v>
      </c>
      <c r="G2817" s="22">
        <v>12268.82</v>
      </c>
      <c r="H2817" s="22">
        <v>2</v>
      </c>
      <c r="I2817" s="22">
        <v>1</v>
      </c>
      <c r="J2817" s="23" t="s">
        <v>170</v>
      </c>
    </row>
    <row r="2818" spans="1:10" x14ac:dyDescent="0.25">
      <c r="A2818" t="str">
        <f t="shared" si="43"/>
        <v>2011_mrt_43</v>
      </c>
      <c r="C2818" s="22">
        <v>14837</v>
      </c>
      <c r="D2818" s="22">
        <v>2011</v>
      </c>
      <c r="E2818" s="23" t="s">
        <v>148</v>
      </c>
      <c r="F2818" s="22">
        <v>43</v>
      </c>
      <c r="G2818" s="22">
        <v>11980.007</v>
      </c>
      <c r="H2818" s="22">
        <v>3</v>
      </c>
      <c r="I2818" s="22">
        <v>1</v>
      </c>
      <c r="J2818" s="23" t="s">
        <v>170</v>
      </c>
    </row>
    <row r="2819" spans="1:10" x14ac:dyDescent="0.25">
      <c r="A2819" t="str">
        <f t="shared" si="43"/>
        <v>2011_apr_43</v>
      </c>
      <c r="C2819" s="22">
        <v>14838</v>
      </c>
      <c r="D2819" s="22">
        <v>2011</v>
      </c>
      <c r="E2819" s="23" t="s">
        <v>149</v>
      </c>
      <c r="F2819" s="22">
        <v>43</v>
      </c>
      <c r="G2819" s="22">
        <v>11857.362999999999</v>
      </c>
      <c r="H2819" s="22">
        <v>4</v>
      </c>
      <c r="I2819" s="22">
        <v>1</v>
      </c>
      <c r="J2819" s="23" t="s">
        <v>170</v>
      </c>
    </row>
    <row r="2820" spans="1:10" x14ac:dyDescent="0.25">
      <c r="A2820" t="str">
        <f t="shared" si="43"/>
        <v>2011_mei_43</v>
      </c>
      <c r="C2820" s="22">
        <v>14839</v>
      </c>
      <c r="D2820" s="22">
        <v>2011</v>
      </c>
      <c r="E2820" s="23" t="s">
        <v>150</v>
      </c>
      <c r="F2820" s="22">
        <v>43</v>
      </c>
      <c r="G2820" s="22">
        <v>14076.138000000001</v>
      </c>
      <c r="H2820" s="22">
        <v>5</v>
      </c>
      <c r="I2820" s="22">
        <v>1</v>
      </c>
      <c r="J2820" s="23" t="s">
        <v>170</v>
      </c>
    </row>
    <row r="2821" spans="1:10" x14ac:dyDescent="0.25">
      <c r="A2821" t="str">
        <f t="shared" ref="A2821:A2884" si="44">D2821&amp;A$2&amp;E2821&amp;A$2&amp;F2821</f>
        <v>2011_jun_43</v>
      </c>
      <c r="C2821" s="22">
        <v>14840</v>
      </c>
      <c r="D2821" s="22">
        <v>2011</v>
      </c>
      <c r="E2821" s="23" t="s">
        <v>151</v>
      </c>
      <c r="F2821" s="22">
        <v>43</v>
      </c>
      <c r="G2821" s="22">
        <v>13831.055</v>
      </c>
      <c r="H2821" s="22">
        <v>6</v>
      </c>
      <c r="I2821" s="22">
        <v>1</v>
      </c>
      <c r="J2821" s="23" t="s">
        <v>170</v>
      </c>
    </row>
    <row r="2822" spans="1:10" x14ac:dyDescent="0.25">
      <c r="A2822" t="str">
        <f t="shared" si="44"/>
        <v>2011_jul_43</v>
      </c>
      <c r="C2822" s="22">
        <v>14841</v>
      </c>
      <c r="D2822" s="22">
        <v>2011</v>
      </c>
      <c r="E2822" s="23" t="s">
        <v>153</v>
      </c>
      <c r="F2822" s="22">
        <v>43</v>
      </c>
      <c r="G2822" s="22">
        <v>15570.627</v>
      </c>
      <c r="H2822" s="22">
        <v>7</v>
      </c>
      <c r="I2822" s="22">
        <v>1</v>
      </c>
      <c r="J2822" s="23" t="s">
        <v>170</v>
      </c>
    </row>
    <row r="2823" spans="1:10" x14ac:dyDescent="0.25">
      <c r="A2823" t="str">
        <f t="shared" si="44"/>
        <v>2011_aug_43</v>
      </c>
      <c r="C2823" s="22">
        <v>14842</v>
      </c>
      <c r="D2823" s="22">
        <v>2011</v>
      </c>
      <c r="E2823" s="23" t="s">
        <v>154</v>
      </c>
      <c r="F2823" s="22">
        <v>43</v>
      </c>
      <c r="G2823" s="22">
        <v>15980.332</v>
      </c>
      <c r="H2823" s="22">
        <v>8</v>
      </c>
      <c r="I2823" s="22">
        <v>1</v>
      </c>
      <c r="J2823" s="23" t="s">
        <v>170</v>
      </c>
    </row>
    <row r="2824" spans="1:10" x14ac:dyDescent="0.25">
      <c r="A2824" t="str">
        <f t="shared" si="44"/>
        <v>2011_sep_43</v>
      </c>
      <c r="C2824" s="22">
        <v>14843</v>
      </c>
      <c r="D2824" s="22">
        <v>2011</v>
      </c>
      <c r="E2824" s="23" t="s">
        <v>155</v>
      </c>
      <c r="F2824" s="22">
        <v>43</v>
      </c>
      <c r="G2824" s="22">
        <v>14430.548000000001</v>
      </c>
      <c r="H2824" s="22">
        <v>9</v>
      </c>
      <c r="I2824" s="22">
        <v>1</v>
      </c>
      <c r="J2824" s="23" t="s">
        <v>170</v>
      </c>
    </row>
    <row r="2825" spans="1:10" x14ac:dyDescent="0.25">
      <c r="A2825" t="str">
        <f t="shared" si="44"/>
        <v>2011_okt_43</v>
      </c>
      <c r="C2825" s="22">
        <v>14844</v>
      </c>
      <c r="D2825" s="22">
        <v>2011</v>
      </c>
      <c r="E2825" s="23" t="s">
        <v>156</v>
      </c>
      <c r="F2825" s="22">
        <v>43</v>
      </c>
      <c r="G2825" s="22">
        <v>15793.715</v>
      </c>
      <c r="H2825" s="22">
        <v>10</v>
      </c>
      <c r="I2825" s="22">
        <v>1</v>
      </c>
      <c r="J2825" s="23" t="s">
        <v>170</v>
      </c>
    </row>
    <row r="2826" spans="1:10" x14ac:dyDescent="0.25">
      <c r="A2826" t="str">
        <f t="shared" si="44"/>
        <v>2011_nov_43</v>
      </c>
      <c r="C2826" s="22">
        <v>14845</v>
      </c>
      <c r="D2826" s="22">
        <v>2011</v>
      </c>
      <c r="E2826" s="23" t="s">
        <v>157</v>
      </c>
      <c r="F2826" s="22">
        <v>43</v>
      </c>
      <c r="G2826" s="22">
        <v>15446.433000000001</v>
      </c>
      <c r="H2826" s="22">
        <v>11</v>
      </c>
      <c r="I2826" s="22">
        <v>1</v>
      </c>
      <c r="J2826" s="23" t="s">
        <v>170</v>
      </c>
    </row>
    <row r="2827" spans="1:10" x14ac:dyDescent="0.25">
      <c r="A2827" t="str">
        <f t="shared" si="44"/>
        <v>2011_dec_43</v>
      </c>
      <c r="C2827" s="22">
        <v>14846</v>
      </c>
      <c r="D2827" s="22">
        <v>2011</v>
      </c>
      <c r="E2827" s="23" t="s">
        <v>158</v>
      </c>
      <c r="F2827" s="22">
        <v>43</v>
      </c>
      <c r="G2827" s="22">
        <v>15334.861000000001</v>
      </c>
      <c r="H2827" s="22">
        <v>12</v>
      </c>
      <c r="I2827" s="22">
        <v>1</v>
      </c>
      <c r="J2827" s="23" t="s">
        <v>170</v>
      </c>
    </row>
    <row r="2828" spans="1:10" x14ac:dyDescent="0.25">
      <c r="A2828" t="str">
        <f t="shared" si="44"/>
        <v>2012_okt_35</v>
      </c>
      <c r="C2828" s="22">
        <v>14856</v>
      </c>
      <c r="D2828" s="22">
        <v>2012</v>
      </c>
      <c r="E2828" s="23" t="s">
        <v>156</v>
      </c>
      <c r="F2828" s="22">
        <v>35</v>
      </c>
      <c r="G2828" s="22">
        <v>0</v>
      </c>
      <c r="H2828" s="22">
        <v>10</v>
      </c>
      <c r="I2828" s="22">
        <v>1</v>
      </c>
      <c r="J2828" s="23" t="s">
        <v>170</v>
      </c>
    </row>
    <row r="2829" spans="1:10" x14ac:dyDescent="0.25">
      <c r="A2829" t="str">
        <f t="shared" si="44"/>
        <v>2012_nov_35</v>
      </c>
      <c r="C2829" s="22">
        <v>14857</v>
      </c>
      <c r="D2829" s="22">
        <v>2012</v>
      </c>
      <c r="E2829" s="23" t="s">
        <v>157</v>
      </c>
      <c r="F2829" s="22">
        <v>35</v>
      </c>
      <c r="G2829" s="22">
        <v>0</v>
      </c>
      <c r="H2829" s="22">
        <v>11</v>
      </c>
      <c r="I2829" s="22">
        <v>1</v>
      </c>
      <c r="J2829" s="23" t="s">
        <v>170</v>
      </c>
    </row>
    <row r="2830" spans="1:10" x14ac:dyDescent="0.25">
      <c r="A2830" t="str">
        <f t="shared" si="44"/>
        <v>2012_dec_35</v>
      </c>
      <c r="C2830" s="22">
        <v>14858</v>
      </c>
      <c r="D2830" s="22">
        <v>2012</v>
      </c>
      <c r="E2830" s="23" t="s">
        <v>158</v>
      </c>
      <c r="F2830" s="22">
        <v>35</v>
      </c>
      <c r="G2830" s="22">
        <v>0</v>
      </c>
      <c r="H2830" s="22">
        <v>12</v>
      </c>
      <c r="I2830" s="22">
        <v>1</v>
      </c>
      <c r="J2830" s="23" t="s">
        <v>170</v>
      </c>
    </row>
    <row r="2831" spans="1:10" x14ac:dyDescent="0.25">
      <c r="A2831" t="str">
        <f t="shared" si="44"/>
        <v>2012_okt_36</v>
      </c>
      <c r="C2831" s="22">
        <v>14868</v>
      </c>
      <c r="D2831" s="22">
        <v>2012</v>
      </c>
      <c r="E2831" s="23" t="s">
        <v>156</v>
      </c>
      <c r="F2831" s="22">
        <v>36</v>
      </c>
      <c r="G2831" s="22">
        <v>0</v>
      </c>
      <c r="H2831" s="22">
        <v>10</v>
      </c>
      <c r="I2831" s="22">
        <v>1</v>
      </c>
      <c r="J2831" s="23" t="s">
        <v>170</v>
      </c>
    </row>
    <row r="2832" spans="1:10" x14ac:dyDescent="0.25">
      <c r="A2832" t="str">
        <f t="shared" si="44"/>
        <v>2012_nov_36</v>
      </c>
      <c r="C2832" s="22">
        <v>14869</v>
      </c>
      <c r="D2832" s="22">
        <v>2012</v>
      </c>
      <c r="E2832" s="23" t="s">
        <v>157</v>
      </c>
      <c r="F2832" s="22">
        <v>36</v>
      </c>
      <c r="G2832" s="22">
        <v>0</v>
      </c>
      <c r="H2832" s="22">
        <v>11</v>
      </c>
      <c r="I2832" s="22">
        <v>1</v>
      </c>
      <c r="J2832" s="23" t="s">
        <v>170</v>
      </c>
    </row>
    <row r="2833" spans="1:10" x14ac:dyDescent="0.25">
      <c r="A2833" t="str">
        <f t="shared" si="44"/>
        <v>2012_dec_36</v>
      </c>
      <c r="C2833" s="22">
        <v>14870</v>
      </c>
      <c r="D2833" s="22">
        <v>2012</v>
      </c>
      <c r="E2833" s="23" t="s">
        <v>158</v>
      </c>
      <c r="F2833" s="22">
        <v>36</v>
      </c>
      <c r="G2833" s="22">
        <v>0</v>
      </c>
      <c r="H2833" s="22">
        <v>12</v>
      </c>
      <c r="I2833" s="22">
        <v>1</v>
      </c>
      <c r="J2833" s="23" t="s">
        <v>170</v>
      </c>
    </row>
    <row r="2834" spans="1:10" x14ac:dyDescent="0.25">
      <c r="A2834" t="str">
        <f t="shared" si="44"/>
        <v>2012_okt_37</v>
      </c>
      <c r="C2834" s="22">
        <v>14880</v>
      </c>
      <c r="D2834" s="22">
        <v>2012</v>
      </c>
      <c r="E2834" s="23" t="s">
        <v>156</v>
      </c>
      <c r="F2834" s="22">
        <v>37</v>
      </c>
      <c r="G2834" s="22">
        <v>0</v>
      </c>
      <c r="H2834" s="22">
        <v>10</v>
      </c>
      <c r="I2834" s="22">
        <v>1</v>
      </c>
      <c r="J2834" s="23" t="s">
        <v>170</v>
      </c>
    </row>
    <row r="2835" spans="1:10" x14ac:dyDescent="0.25">
      <c r="A2835" t="str">
        <f t="shared" si="44"/>
        <v>2012_nov_37</v>
      </c>
      <c r="C2835" s="22">
        <v>14881</v>
      </c>
      <c r="D2835" s="22">
        <v>2012</v>
      </c>
      <c r="E2835" s="23" t="s">
        <v>157</v>
      </c>
      <c r="F2835" s="22">
        <v>37</v>
      </c>
      <c r="G2835" s="22">
        <v>0</v>
      </c>
      <c r="H2835" s="22">
        <v>11</v>
      </c>
      <c r="I2835" s="22">
        <v>1</v>
      </c>
      <c r="J2835" s="23" t="s">
        <v>170</v>
      </c>
    </row>
    <row r="2836" spans="1:10" x14ac:dyDescent="0.25">
      <c r="A2836" t="str">
        <f t="shared" si="44"/>
        <v>2012_dec_37</v>
      </c>
      <c r="C2836" s="22">
        <v>14882</v>
      </c>
      <c r="D2836" s="22">
        <v>2012</v>
      </c>
      <c r="E2836" s="23" t="s">
        <v>158</v>
      </c>
      <c r="F2836" s="22">
        <v>37</v>
      </c>
      <c r="G2836" s="22">
        <v>0</v>
      </c>
      <c r="H2836" s="22">
        <v>12</v>
      </c>
      <c r="I2836" s="22">
        <v>1</v>
      </c>
      <c r="J2836" s="23" t="s">
        <v>170</v>
      </c>
    </row>
    <row r="2837" spans="1:10" x14ac:dyDescent="0.25">
      <c r="A2837" t="str">
        <f t="shared" si="44"/>
        <v>2012_okt_38</v>
      </c>
      <c r="C2837" s="22">
        <v>14892</v>
      </c>
      <c r="D2837" s="22">
        <v>2012</v>
      </c>
      <c r="E2837" s="23" t="s">
        <v>156</v>
      </c>
      <c r="F2837" s="22">
        <v>38</v>
      </c>
      <c r="G2837" s="22">
        <v>0</v>
      </c>
      <c r="H2837" s="22">
        <v>10</v>
      </c>
      <c r="I2837" s="22">
        <v>1</v>
      </c>
      <c r="J2837" s="23" t="s">
        <v>170</v>
      </c>
    </row>
    <row r="2838" spans="1:10" x14ac:dyDescent="0.25">
      <c r="A2838" t="str">
        <f t="shared" si="44"/>
        <v>2012_nov_38</v>
      </c>
      <c r="C2838" s="22">
        <v>14893</v>
      </c>
      <c r="D2838" s="22">
        <v>2012</v>
      </c>
      <c r="E2838" s="23" t="s">
        <v>157</v>
      </c>
      <c r="F2838" s="22">
        <v>38</v>
      </c>
      <c r="G2838" s="22">
        <v>0</v>
      </c>
      <c r="H2838" s="22">
        <v>11</v>
      </c>
      <c r="I2838" s="22">
        <v>1</v>
      </c>
      <c r="J2838" s="23" t="s">
        <v>170</v>
      </c>
    </row>
    <row r="2839" spans="1:10" x14ac:dyDescent="0.25">
      <c r="A2839" t="str">
        <f t="shared" si="44"/>
        <v>2012_dec_38</v>
      </c>
      <c r="C2839" s="22">
        <v>14894</v>
      </c>
      <c r="D2839" s="22">
        <v>2012</v>
      </c>
      <c r="E2839" s="23" t="s">
        <v>158</v>
      </c>
      <c r="F2839" s="22">
        <v>38</v>
      </c>
      <c r="G2839" s="22">
        <v>0</v>
      </c>
      <c r="H2839" s="22">
        <v>12</v>
      </c>
      <c r="I2839" s="22">
        <v>1</v>
      </c>
      <c r="J2839" s="23" t="s">
        <v>170</v>
      </c>
    </row>
    <row r="2840" spans="1:10" x14ac:dyDescent="0.25">
      <c r="A2840" t="str">
        <f t="shared" si="44"/>
        <v>2012_okt_39</v>
      </c>
      <c r="C2840" s="22">
        <v>14904</v>
      </c>
      <c r="D2840" s="22">
        <v>2012</v>
      </c>
      <c r="E2840" s="23" t="s">
        <v>156</v>
      </c>
      <c r="F2840" s="22">
        <v>39</v>
      </c>
      <c r="G2840" s="22">
        <v>0</v>
      </c>
      <c r="H2840" s="22">
        <v>10</v>
      </c>
      <c r="I2840" s="22">
        <v>1</v>
      </c>
      <c r="J2840" s="23" t="s">
        <v>170</v>
      </c>
    </row>
    <row r="2841" spans="1:10" x14ac:dyDescent="0.25">
      <c r="A2841" t="str">
        <f t="shared" si="44"/>
        <v>2012_nov_39</v>
      </c>
      <c r="C2841" s="22">
        <v>14905</v>
      </c>
      <c r="D2841" s="22">
        <v>2012</v>
      </c>
      <c r="E2841" s="23" t="s">
        <v>157</v>
      </c>
      <c r="F2841" s="22">
        <v>39</v>
      </c>
      <c r="G2841" s="22">
        <v>0</v>
      </c>
      <c r="H2841" s="22">
        <v>11</v>
      </c>
      <c r="I2841" s="22">
        <v>1</v>
      </c>
      <c r="J2841" s="23" t="s">
        <v>170</v>
      </c>
    </row>
    <row r="2842" spans="1:10" x14ac:dyDescent="0.25">
      <c r="A2842" t="str">
        <f t="shared" si="44"/>
        <v>2012_dec_39</v>
      </c>
      <c r="C2842" s="22">
        <v>14906</v>
      </c>
      <c r="D2842" s="22">
        <v>2012</v>
      </c>
      <c r="E2842" s="23" t="s">
        <v>158</v>
      </c>
      <c r="F2842" s="22">
        <v>39</v>
      </c>
      <c r="G2842" s="22">
        <v>0</v>
      </c>
      <c r="H2842" s="22">
        <v>12</v>
      </c>
      <c r="I2842" s="22">
        <v>1</v>
      </c>
      <c r="J2842" s="23" t="s">
        <v>170</v>
      </c>
    </row>
    <row r="2843" spans="1:10" x14ac:dyDescent="0.25">
      <c r="A2843" t="str">
        <f t="shared" si="44"/>
        <v>2012_okt_40</v>
      </c>
      <c r="C2843" s="22">
        <v>14916</v>
      </c>
      <c r="D2843" s="22">
        <v>2012</v>
      </c>
      <c r="E2843" s="23" t="s">
        <v>156</v>
      </c>
      <c r="F2843" s="22">
        <v>40</v>
      </c>
      <c r="G2843" s="22">
        <v>0</v>
      </c>
      <c r="H2843" s="22">
        <v>10</v>
      </c>
      <c r="I2843" s="22">
        <v>1</v>
      </c>
      <c r="J2843" s="23" t="s">
        <v>170</v>
      </c>
    </row>
    <row r="2844" spans="1:10" x14ac:dyDescent="0.25">
      <c r="A2844" t="str">
        <f t="shared" si="44"/>
        <v>2012_nov_40</v>
      </c>
      <c r="C2844" s="22">
        <v>14917</v>
      </c>
      <c r="D2844" s="22">
        <v>2012</v>
      </c>
      <c r="E2844" s="23" t="s">
        <v>157</v>
      </c>
      <c r="F2844" s="22">
        <v>40</v>
      </c>
      <c r="G2844" s="22">
        <v>0</v>
      </c>
      <c r="H2844" s="22">
        <v>11</v>
      </c>
      <c r="I2844" s="22">
        <v>1</v>
      </c>
      <c r="J2844" s="23" t="s">
        <v>170</v>
      </c>
    </row>
    <row r="2845" spans="1:10" x14ac:dyDescent="0.25">
      <c r="A2845" t="str">
        <f t="shared" si="44"/>
        <v>2012_dec_40</v>
      </c>
      <c r="C2845" s="22">
        <v>14918</v>
      </c>
      <c r="D2845" s="22">
        <v>2012</v>
      </c>
      <c r="E2845" s="23" t="s">
        <v>158</v>
      </c>
      <c r="F2845" s="22">
        <v>40</v>
      </c>
      <c r="G2845" s="22">
        <v>0</v>
      </c>
      <c r="H2845" s="22">
        <v>12</v>
      </c>
      <c r="I2845" s="22">
        <v>1</v>
      </c>
      <c r="J2845" s="23" t="s">
        <v>170</v>
      </c>
    </row>
    <row r="2846" spans="1:10" x14ac:dyDescent="0.25">
      <c r="A2846" t="str">
        <f t="shared" si="44"/>
        <v>2012_okt_41</v>
      </c>
      <c r="C2846" s="22">
        <v>14928</v>
      </c>
      <c r="D2846" s="22">
        <v>2012</v>
      </c>
      <c r="E2846" s="23" t="s">
        <v>156</v>
      </c>
      <c r="F2846" s="22">
        <v>41</v>
      </c>
      <c r="G2846" s="22">
        <v>0</v>
      </c>
      <c r="H2846" s="22">
        <v>10</v>
      </c>
      <c r="I2846" s="22">
        <v>1</v>
      </c>
      <c r="J2846" s="23" t="s">
        <v>170</v>
      </c>
    </row>
    <row r="2847" spans="1:10" x14ac:dyDescent="0.25">
      <c r="A2847" t="str">
        <f t="shared" si="44"/>
        <v>2012_nov_41</v>
      </c>
      <c r="C2847" s="22">
        <v>14929</v>
      </c>
      <c r="D2847" s="22">
        <v>2012</v>
      </c>
      <c r="E2847" s="23" t="s">
        <v>157</v>
      </c>
      <c r="F2847" s="22">
        <v>41</v>
      </c>
      <c r="G2847" s="22">
        <v>0</v>
      </c>
      <c r="H2847" s="22">
        <v>11</v>
      </c>
      <c r="I2847" s="22">
        <v>1</v>
      </c>
      <c r="J2847" s="23" t="s">
        <v>170</v>
      </c>
    </row>
    <row r="2848" spans="1:10" x14ac:dyDescent="0.25">
      <c r="A2848" t="str">
        <f t="shared" si="44"/>
        <v>2012_dec_41</v>
      </c>
      <c r="C2848" s="22">
        <v>14930</v>
      </c>
      <c r="D2848" s="22">
        <v>2012</v>
      </c>
      <c r="E2848" s="23" t="s">
        <v>158</v>
      </c>
      <c r="F2848" s="22">
        <v>41</v>
      </c>
      <c r="G2848" s="22">
        <v>0</v>
      </c>
      <c r="H2848" s="22">
        <v>12</v>
      </c>
      <c r="I2848" s="22">
        <v>1</v>
      </c>
      <c r="J2848" s="23" t="s">
        <v>170</v>
      </c>
    </row>
    <row r="2849" spans="1:10" x14ac:dyDescent="0.25">
      <c r="A2849" t="str">
        <f t="shared" si="44"/>
        <v>2012_okt_42</v>
      </c>
      <c r="C2849" s="22">
        <v>14940</v>
      </c>
      <c r="D2849" s="22">
        <v>2012</v>
      </c>
      <c r="E2849" s="23" t="s">
        <v>156</v>
      </c>
      <c r="F2849" s="22">
        <v>42</v>
      </c>
      <c r="G2849" s="22">
        <v>0</v>
      </c>
      <c r="H2849" s="22">
        <v>10</v>
      </c>
      <c r="I2849" s="22">
        <v>1</v>
      </c>
      <c r="J2849" s="23" t="s">
        <v>170</v>
      </c>
    </row>
    <row r="2850" spans="1:10" x14ac:dyDescent="0.25">
      <c r="A2850" t="str">
        <f t="shared" si="44"/>
        <v>2012_nov_42</v>
      </c>
      <c r="C2850" s="22">
        <v>14941</v>
      </c>
      <c r="D2850" s="22">
        <v>2012</v>
      </c>
      <c r="E2850" s="23" t="s">
        <v>157</v>
      </c>
      <c r="F2850" s="22">
        <v>42</v>
      </c>
      <c r="G2850" s="22">
        <v>0</v>
      </c>
      <c r="H2850" s="22">
        <v>11</v>
      </c>
      <c r="I2850" s="22">
        <v>1</v>
      </c>
      <c r="J2850" s="23" t="s">
        <v>170</v>
      </c>
    </row>
    <row r="2851" spans="1:10" x14ac:dyDescent="0.25">
      <c r="A2851" t="str">
        <f t="shared" si="44"/>
        <v>2012_dec_42</v>
      </c>
      <c r="C2851" s="22">
        <v>14942</v>
      </c>
      <c r="D2851" s="22">
        <v>2012</v>
      </c>
      <c r="E2851" s="23" t="s">
        <v>158</v>
      </c>
      <c r="F2851" s="22">
        <v>42</v>
      </c>
      <c r="G2851" s="22">
        <v>0</v>
      </c>
      <c r="H2851" s="22">
        <v>12</v>
      </c>
      <c r="I2851" s="22">
        <v>1</v>
      </c>
      <c r="J2851" s="23" t="s">
        <v>170</v>
      </c>
    </row>
    <row r="2852" spans="1:10" x14ac:dyDescent="0.25">
      <c r="A2852" t="str">
        <f t="shared" si="44"/>
        <v>2012_okt_43</v>
      </c>
      <c r="C2852" s="22">
        <v>14952</v>
      </c>
      <c r="D2852" s="22">
        <v>2012</v>
      </c>
      <c r="E2852" s="23" t="s">
        <v>156</v>
      </c>
      <c r="F2852" s="22">
        <v>43</v>
      </c>
      <c r="G2852" s="22">
        <v>0</v>
      </c>
      <c r="H2852" s="22">
        <v>10</v>
      </c>
      <c r="I2852" s="22">
        <v>1</v>
      </c>
      <c r="J2852" s="23" t="s">
        <v>170</v>
      </c>
    </row>
    <row r="2853" spans="1:10" x14ac:dyDescent="0.25">
      <c r="A2853" t="str">
        <f t="shared" si="44"/>
        <v>2012_nov_43</v>
      </c>
      <c r="C2853" s="22">
        <v>14953</v>
      </c>
      <c r="D2853" s="22">
        <v>2012</v>
      </c>
      <c r="E2853" s="23" t="s">
        <v>157</v>
      </c>
      <c r="F2853" s="22">
        <v>43</v>
      </c>
      <c r="G2853" s="22">
        <v>0</v>
      </c>
      <c r="H2853" s="22">
        <v>11</v>
      </c>
      <c r="I2853" s="22">
        <v>1</v>
      </c>
      <c r="J2853" s="23" t="s">
        <v>170</v>
      </c>
    </row>
    <row r="2854" spans="1:10" x14ac:dyDescent="0.25">
      <c r="A2854" t="str">
        <f t="shared" si="44"/>
        <v>2012_dec_43</v>
      </c>
      <c r="C2854" s="22">
        <v>14954</v>
      </c>
      <c r="D2854" s="22">
        <v>2012</v>
      </c>
      <c r="E2854" s="23" t="s">
        <v>158</v>
      </c>
      <c r="F2854" s="22">
        <v>43</v>
      </c>
      <c r="G2854" s="22">
        <v>0</v>
      </c>
      <c r="H2854" s="22">
        <v>12</v>
      </c>
      <c r="I2854" s="22">
        <v>1</v>
      </c>
      <c r="J2854" s="23" t="s">
        <v>170</v>
      </c>
    </row>
    <row r="2855" spans="1:10" ht="30" x14ac:dyDescent="0.25">
      <c r="A2855" t="str">
        <f t="shared" si="44"/>
        <v>2006_jan_27</v>
      </c>
      <c r="C2855" s="22">
        <v>14955</v>
      </c>
      <c r="D2855" s="22">
        <v>2006</v>
      </c>
      <c r="E2855" s="23" t="s">
        <v>146</v>
      </c>
      <c r="F2855" s="22">
        <v>27</v>
      </c>
      <c r="G2855" s="22">
        <v>91636.06</v>
      </c>
      <c r="H2855" s="22">
        <v>1</v>
      </c>
      <c r="I2855" s="22">
        <v>1</v>
      </c>
      <c r="J2855" s="23" t="s">
        <v>20</v>
      </c>
    </row>
    <row r="2856" spans="1:10" ht="30" x14ac:dyDescent="0.25">
      <c r="A2856" t="str">
        <f t="shared" si="44"/>
        <v>2006_feb_27</v>
      </c>
      <c r="C2856" s="22">
        <v>14956</v>
      </c>
      <c r="D2856" s="22">
        <v>2006</v>
      </c>
      <c r="E2856" s="23" t="s">
        <v>147</v>
      </c>
      <c r="F2856" s="22">
        <v>27</v>
      </c>
      <c r="G2856" s="22">
        <v>90133.83</v>
      </c>
      <c r="H2856" s="22">
        <v>2</v>
      </c>
      <c r="I2856" s="22">
        <v>1</v>
      </c>
      <c r="J2856" s="23" t="s">
        <v>20</v>
      </c>
    </row>
    <row r="2857" spans="1:10" ht="30" x14ac:dyDescent="0.25">
      <c r="A2857" t="str">
        <f t="shared" si="44"/>
        <v>2006_mrt_27</v>
      </c>
      <c r="C2857" s="22">
        <v>14957</v>
      </c>
      <c r="D2857" s="22">
        <v>2006</v>
      </c>
      <c r="E2857" s="23" t="s">
        <v>148</v>
      </c>
      <c r="F2857" s="22">
        <v>27</v>
      </c>
      <c r="G2857" s="22">
        <v>87880.483999999997</v>
      </c>
      <c r="H2857" s="22">
        <v>3</v>
      </c>
      <c r="I2857" s="22">
        <v>1</v>
      </c>
      <c r="J2857" s="23" t="s">
        <v>20</v>
      </c>
    </row>
    <row r="2858" spans="1:10" ht="30" x14ac:dyDescent="0.25">
      <c r="A2858" t="str">
        <f t="shared" si="44"/>
        <v>2006_apr_27</v>
      </c>
      <c r="C2858" s="22">
        <v>14958</v>
      </c>
      <c r="D2858" s="22">
        <v>2006</v>
      </c>
      <c r="E2858" s="23" t="s">
        <v>149</v>
      </c>
      <c r="F2858" s="22">
        <v>27</v>
      </c>
      <c r="G2858" s="22">
        <v>86378.252999999997</v>
      </c>
      <c r="H2858" s="22">
        <v>4</v>
      </c>
      <c r="I2858" s="22">
        <v>1</v>
      </c>
      <c r="J2858" s="23" t="s">
        <v>20</v>
      </c>
    </row>
    <row r="2859" spans="1:10" ht="30" x14ac:dyDescent="0.25">
      <c r="A2859" t="str">
        <f t="shared" si="44"/>
        <v>2006_mei_27</v>
      </c>
      <c r="C2859" s="22">
        <v>14959</v>
      </c>
      <c r="D2859" s="22">
        <v>2006</v>
      </c>
      <c r="E2859" s="23" t="s">
        <v>150</v>
      </c>
      <c r="F2859" s="22">
        <v>27</v>
      </c>
      <c r="G2859" s="22">
        <v>88631.599000000002</v>
      </c>
      <c r="H2859" s="22">
        <v>5</v>
      </c>
      <c r="I2859" s="22">
        <v>1</v>
      </c>
      <c r="J2859" s="23" t="s">
        <v>20</v>
      </c>
    </row>
    <row r="2860" spans="1:10" ht="30" x14ac:dyDescent="0.25">
      <c r="A2860" t="str">
        <f t="shared" si="44"/>
        <v>2006_jun_27</v>
      </c>
      <c r="C2860" s="22">
        <v>14960</v>
      </c>
      <c r="D2860" s="22">
        <v>2006</v>
      </c>
      <c r="E2860" s="23" t="s">
        <v>151</v>
      </c>
      <c r="F2860" s="22">
        <v>27</v>
      </c>
      <c r="G2860" s="22">
        <v>93889.406000000003</v>
      </c>
      <c r="H2860" s="22">
        <v>6</v>
      </c>
      <c r="I2860" s="22">
        <v>1</v>
      </c>
      <c r="J2860" s="23" t="s">
        <v>20</v>
      </c>
    </row>
    <row r="2861" spans="1:10" ht="30" x14ac:dyDescent="0.25">
      <c r="A2861" t="str">
        <f t="shared" si="44"/>
        <v>2006_jul_27</v>
      </c>
      <c r="C2861" s="22">
        <v>14961</v>
      </c>
      <c r="D2861" s="22">
        <v>2006</v>
      </c>
      <c r="E2861" s="23" t="s">
        <v>153</v>
      </c>
      <c r="F2861" s="22">
        <v>27</v>
      </c>
      <c r="G2861" s="22">
        <v>96142.751999999993</v>
      </c>
      <c r="H2861" s="22">
        <v>7</v>
      </c>
      <c r="I2861" s="22">
        <v>1</v>
      </c>
      <c r="J2861" s="23" t="s">
        <v>20</v>
      </c>
    </row>
    <row r="2862" spans="1:10" ht="30" x14ac:dyDescent="0.25">
      <c r="A2862" t="str">
        <f t="shared" si="44"/>
        <v>2006_aug_27</v>
      </c>
      <c r="C2862" s="22">
        <v>14962</v>
      </c>
      <c r="D2862" s="22">
        <v>2006</v>
      </c>
      <c r="E2862" s="23" t="s">
        <v>154</v>
      </c>
      <c r="F2862" s="22">
        <v>27</v>
      </c>
      <c r="G2862" s="22">
        <v>96893.866999999998</v>
      </c>
      <c r="H2862" s="22">
        <v>8</v>
      </c>
      <c r="I2862" s="22">
        <v>1</v>
      </c>
      <c r="J2862" s="23" t="s">
        <v>20</v>
      </c>
    </row>
    <row r="2863" spans="1:10" ht="30" x14ac:dyDescent="0.25">
      <c r="A2863" t="str">
        <f t="shared" si="44"/>
        <v>2006_sep_27</v>
      </c>
      <c r="C2863" s="22">
        <v>14963</v>
      </c>
      <c r="D2863" s="22">
        <v>2006</v>
      </c>
      <c r="E2863" s="23" t="s">
        <v>155</v>
      </c>
      <c r="F2863" s="22">
        <v>27</v>
      </c>
      <c r="G2863" s="22">
        <v>97644.982000000004</v>
      </c>
      <c r="H2863" s="22">
        <v>9</v>
      </c>
      <c r="I2863" s="22">
        <v>1</v>
      </c>
      <c r="J2863" s="23" t="s">
        <v>20</v>
      </c>
    </row>
    <row r="2864" spans="1:10" ht="30" x14ac:dyDescent="0.25">
      <c r="A2864" t="str">
        <f t="shared" si="44"/>
        <v>2006_okt_27</v>
      </c>
      <c r="C2864" s="22">
        <v>14964</v>
      </c>
      <c r="D2864" s="22">
        <v>2006</v>
      </c>
      <c r="E2864" s="23" t="s">
        <v>156</v>
      </c>
      <c r="F2864" s="22">
        <v>27</v>
      </c>
      <c r="G2864" s="22">
        <v>99147.213000000003</v>
      </c>
      <c r="H2864" s="22">
        <v>10</v>
      </c>
      <c r="I2864" s="22">
        <v>1</v>
      </c>
      <c r="J2864" s="23" t="s">
        <v>20</v>
      </c>
    </row>
    <row r="2865" spans="1:10" ht="30" x14ac:dyDescent="0.25">
      <c r="A2865" t="str">
        <f t="shared" si="44"/>
        <v>2006_nov_27</v>
      </c>
      <c r="C2865" s="22">
        <v>14965</v>
      </c>
      <c r="D2865" s="22">
        <v>2006</v>
      </c>
      <c r="E2865" s="23" t="s">
        <v>157</v>
      </c>
      <c r="F2865" s="22">
        <v>27</v>
      </c>
      <c r="G2865" s="22">
        <v>100649.443</v>
      </c>
      <c r="H2865" s="22">
        <v>11</v>
      </c>
      <c r="I2865" s="22">
        <v>1</v>
      </c>
      <c r="J2865" s="23" t="s">
        <v>20</v>
      </c>
    </row>
    <row r="2866" spans="1:10" ht="30" x14ac:dyDescent="0.25">
      <c r="A2866" t="str">
        <f t="shared" si="44"/>
        <v>2006_dec_27</v>
      </c>
      <c r="C2866" s="22">
        <v>14966</v>
      </c>
      <c r="D2866" s="22">
        <v>2006</v>
      </c>
      <c r="E2866" s="23" t="s">
        <v>158</v>
      </c>
      <c r="F2866" s="22">
        <v>27</v>
      </c>
      <c r="G2866" s="22">
        <v>101400.558</v>
      </c>
      <c r="H2866" s="22">
        <v>12</v>
      </c>
      <c r="I2866" s="22">
        <v>1</v>
      </c>
      <c r="J2866" s="23" t="s">
        <v>20</v>
      </c>
    </row>
    <row r="2867" spans="1:10" ht="30" x14ac:dyDescent="0.25">
      <c r="A2867" t="str">
        <f t="shared" si="44"/>
        <v>2007_jan_27</v>
      </c>
      <c r="C2867" s="22">
        <v>14967</v>
      </c>
      <c r="D2867" s="22">
        <v>2007</v>
      </c>
      <c r="E2867" s="23" t="s">
        <v>146</v>
      </c>
      <c r="F2867" s="22">
        <v>27</v>
      </c>
      <c r="G2867" s="22">
        <v>103653.90399999999</v>
      </c>
      <c r="H2867" s="22">
        <v>1</v>
      </c>
      <c r="I2867" s="22">
        <v>1</v>
      </c>
      <c r="J2867" s="23" t="s">
        <v>20</v>
      </c>
    </row>
    <row r="2868" spans="1:10" ht="30" x14ac:dyDescent="0.25">
      <c r="A2868" t="str">
        <f t="shared" si="44"/>
        <v>2007_feb_27</v>
      </c>
      <c r="C2868" s="22">
        <v>14968</v>
      </c>
      <c r="D2868" s="22">
        <v>2007</v>
      </c>
      <c r="E2868" s="23" t="s">
        <v>147</v>
      </c>
      <c r="F2868" s="22">
        <v>27</v>
      </c>
      <c r="G2868" s="22">
        <v>106658.36500000001</v>
      </c>
      <c r="H2868" s="22">
        <v>2</v>
      </c>
      <c r="I2868" s="22">
        <v>1</v>
      </c>
      <c r="J2868" s="23" t="s">
        <v>20</v>
      </c>
    </row>
    <row r="2869" spans="1:10" ht="30" x14ac:dyDescent="0.25">
      <c r="A2869" t="str">
        <f t="shared" si="44"/>
        <v>2007_mrt_27</v>
      </c>
      <c r="C2869" s="22">
        <v>14969</v>
      </c>
      <c r="D2869" s="22">
        <v>2007</v>
      </c>
      <c r="E2869" s="23" t="s">
        <v>148</v>
      </c>
      <c r="F2869" s="22">
        <v>27</v>
      </c>
      <c r="G2869" s="22">
        <v>109662.826</v>
      </c>
      <c r="H2869" s="22">
        <v>3</v>
      </c>
      <c r="I2869" s="22">
        <v>1</v>
      </c>
      <c r="J2869" s="23" t="s">
        <v>20</v>
      </c>
    </row>
    <row r="2870" spans="1:10" ht="30" x14ac:dyDescent="0.25">
      <c r="A2870" t="str">
        <f t="shared" si="44"/>
        <v>2007_apr_27</v>
      </c>
      <c r="C2870" s="22">
        <v>14970</v>
      </c>
      <c r="D2870" s="22">
        <v>2007</v>
      </c>
      <c r="E2870" s="23" t="s">
        <v>149</v>
      </c>
      <c r="F2870" s="22">
        <v>27</v>
      </c>
      <c r="G2870" s="22">
        <v>112667.287</v>
      </c>
      <c r="H2870" s="22">
        <v>4</v>
      </c>
      <c r="I2870" s="22">
        <v>1</v>
      </c>
      <c r="J2870" s="23" t="s">
        <v>20</v>
      </c>
    </row>
    <row r="2871" spans="1:10" ht="30" x14ac:dyDescent="0.25">
      <c r="A2871" t="str">
        <f t="shared" si="44"/>
        <v>2007_mei_27</v>
      </c>
      <c r="C2871" s="22">
        <v>14971</v>
      </c>
      <c r="D2871" s="22">
        <v>2007</v>
      </c>
      <c r="E2871" s="23" t="s">
        <v>150</v>
      </c>
      <c r="F2871" s="22">
        <v>27</v>
      </c>
      <c r="G2871" s="22">
        <v>116422.863</v>
      </c>
      <c r="H2871" s="22">
        <v>5</v>
      </c>
      <c r="I2871" s="22">
        <v>1</v>
      </c>
      <c r="J2871" s="23" t="s">
        <v>20</v>
      </c>
    </row>
    <row r="2872" spans="1:10" ht="30" x14ac:dyDescent="0.25">
      <c r="A2872" t="str">
        <f t="shared" si="44"/>
        <v>2007_jun_27</v>
      </c>
      <c r="C2872" s="22">
        <v>14972</v>
      </c>
      <c r="D2872" s="22">
        <v>2007</v>
      </c>
      <c r="E2872" s="23" t="s">
        <v>151</v>
      </c>
      <c r="F2872" s="22">
        <v>27</v>
      </c>
      <c r="G2872" s="22">
        <v>119427.32399999999</v>
      </c>
      <c r="H2872" s="22">
        <v>6</v>
      </c>
      <c r="I2872" s="22">
        <v>1</v>
      </c>
      <c r="J2872" s="23" t="s">
        <v>20</v>
      </c>
    </row>
    <row r="2873" spans="1:10" ht="30" x14ac:dyDescent="0.25">
      <c r="A2873" t="str">
        <f t="shared" si="44"/>
        <v>2007_jul_27</v>
      </c>
      <c r="C2873" s="22">
        <v>14973</v>
      </c>
      <c r="D2873" s="22">
        <v>2007</v>
      </c>
      <c r="E2873" s="23" t="s">
        <v>153</v>
      </c>
      <c r="F2873" s="22">
        <v>27</v>
      </c>
      <c r="G2873" s="22">
        <v>120178.44</v>
      </c>
      <c r="H2873" s="22">
        <v>7</v>
      </c>
      <c r="I2873" s="22">
        <v>1</v>
      </c>
      <c r="J2873" s="23" t="s">
        <v>20</v>
      </c>
    </row>
    <row r="2874" spans="1:10" ht="30" x14ac:dyDescent="0.25">
      <c r="A2874" t="str">
        <f t="shared" si="44"/>
        <v>2007_aug_27</v>
      </c>
      <c r="C2874" s="22">
        <v>14974</v>
      </c>
      <c r="D2874" s="22">
        <v>2007</v>
      </c>
      <c r="E2874" s="23" t="s">
        <v>154</v>
      </c>
      <c r="F2874" s="22">
        <v>27</v>
      </c>
      <c r="G2874" s="22">
        <v>120178.44</v>
      </c>
      <c r="H2874" s="22">
        <v>8</v>
      </c>
      <c r="I2874" s="22">
        <v>1</v>
      </c>
      <c r="J2874" s="23" t="s">
        <v>20</v>
      </c>
    </row>
    <row r="2875" spans="1:10" ht="30" x14ac:dyDescent="0.25">
      <c r="A2875" t="str">
        <f t="shared" si="44"/>
        <v>2007_sep_27</v>
      </c>
      <c r="C2875" s="22">
        <v>14975</v>
      </c>
      <c r="D2875" s="22">
        <v>2007</v>
      </c>
      <c r="E2875" s="23" t="s">
        <v>155</v>
      </c>
      <c r="F2875" s="22">
        <v>27</v>
      </c>
      <c r="G2875" s="22">
        <v>122431.785</v>
      </c>
      <c r="H2875" s="22">
        <v>9</v>
      </c>
      <c r="I2875" s="22">
        <v>1</v>
      </c>
      <c r="J2875" s="23" t="s">
        <v>20</v>
      </c>
    </row>
    <row r="2876" spans="1:10" ht="30" x14ac:dyDescent="0.25">
      <c r="A2876" t="str">
        <f t="shared" si="44"/>
        <v>2007_okt_27</v>
      </c>
      <c r="C2876" s="22">
        <v>14976</v>
      </c>
      <c r="D2876" s="22">
        <v>2007</v>
      </c>
      <c r="E2876" s="23" t="s">
        <v>156</v>
      </c>
      <c r="F2876" s="22">
        <v>27</v>
      </c>
      <c r="G2876" s="22">
        <v>123934.016</v>
      </c>
      <c r="H2876" s="22">
        <v>10</v>
      </c>
      <c r="I2876" s="22">
        <v>1</v>
      </c>
      <c r="J2876" s="23" t="s">
        <v>20</v>
      </c>
    </row>
    <row r="2877" spans="1:10" ht="30" x14ac:dyDescent="0.25">
      <c r="A2877" t="str">
        <f t="shared" si="44"/>
        <v>2007_nov_27</v>
      </c>
      <c r="C2877" s="22">
        <v>14977</v>
      </c>
      <c r="D2877" s="22">
        <v>2007</v>
      </c>
      <c r="E2877" s="23" t="s">
        <v>157</v>
      </c>
      <c r="F2877" s="22">
        <v>27</v>
      </c>
      <c r="G2877" s="22">
        <v>123934.016</v>
      </c>
      <c r="H2877" s="22">
        <v>11</v>
      </c>
      <c r="I2877" s="22">
        <v>1</v>
      </c>
      <c r="J2877" s="23" t="s">
        <v>20</v>
      </c>
    </row>
    <row r="2878" spans="1:10" ht="30" x14ac:dyDescent="0.25">
      <c r="A2878" t="str">
        <f t="shared" si="44"/>
        <v>2007_dec_27</v>
      </c>
      <c r="C2878" s="22">
        <v>14978</v>
      </c>
      <c r="D2878" s="22">
        <v>2007</v>
      </c>
      <c r="E2878" s="23" t="s">
        <v>158</v>
      </c>
      <c r="F2878" s="22">
        <v>27</v>
      </c>
      <c r="G2878" s="22">
        <v>123934.016</v>
      </c>
      <c r="H2878" s="22">
        <v>12</v>
      </c>
      <c r="I2878" s="22">
        <v>1</v>
      </c>
      <c r="J2878" s="23" t="s">
        <v>20</v>
      </c>
    </row>
    <row r="2879" spans="1:10" ht="30" x14ac:dyDescent="0.25">
      <c r="A2879" t="str">
        <f t="shared" si="44"/>
        <v>2008_jan_27</v>
      </c>
      <c r="C2879" s="22">
        <v>14979</v>
      </c>
      <c r="D2879" s="22">
        <v>2008</v>
      </c>
      <c r="E2879" s="23" t="s">
        <v>146</v>
      </c>
      <c r="F2879" s="22">
        <v>27</v>
      </c>
      <c r="G2879" s="22">
        <v>123934.016</v>
      </c>
      <c r="H2879" s="22">
        <v>1</v>
      </c>
      <c r="I2879" s="22">
        <v>1</v>
      </c>
      <c r="J2879" s="23" t="s">
        <v>20</v>
      </c>
    </row>
    <row r="2880" spans="1:10" ht="30" x14ac:dyDescent="0.25">
      <c r="A2880" t="str">
        <f t="shared" si="44"/>
        <v>2008_feb_27</v>
      </c>
      <c r="C2880" s="22">
        <v>14980</v>
      </c>
      <c r="D2880" s="22">
        <v>2008</v>
      </c>
      <c r="E2880" s="23" t="s">
        <v>147</v>
      </c>
      <c r="F2880" s="22">
        <v>27</v>
      </c>
      <c r="G2880" s="22">
        <v>123934.016</v>
      </c>
      <c r="H2880" s="22">
        <v>2</v>
      </c>
      <c r="I2880" s="22">
        <v>1</v>
      </c>
      <c r="J2880" s="23" t="s">
        <v>20</v>
      </c>
    </row>
    <row r="2881" spans="1:10" ht="30" x14ac:dyDescent="0.25">
      <c r="A2881" t="str">
        <f t="shared" si="44"/>
        <v>2008_mrt_27</v>
      </c>
      <c r="C2881" s="22">
        <v>14981</v>
      </c>
      <c r="D2881" s="22">
        <v>2008</v>
      </c>
      <c r="E2881" s="23" t="s">
        <v>148</v>
      </c>
      <c r="F2881" s="22">
        <v>27</v>
      </c>
      <c r="G2881" s="22">
        <v>124685.13099999999</v>
      </c>
      <c r="H2881" s="22">
        <v>3</v>
      </c>
      <c r="I2881" s="22">
        <v>1</v>
      </c>
      <c r="J2881" s="23" t="s">
        <v>20</v>
      </c>
    </row>
    <row r="2882" spans="1:10" ht="30" x14ac:dyDescent="0.25">
      <c r="A2882" t="str">
        <f t="shared" si="44"/>
        <v>2008_apr_27</v>
      </c>
      <c r="C2882" s="22">
        <v>14982</v>
      </c>
      <c r="D2882" s="22">
        <v>2008</v>
      </c>
      <c r="E2882" s="23" t="s">
        <v>149</v>
      </c>
      <c r="F2882" s="22">
        <v>27</v>
      </c>
      <c r="G2882" s="22">
        <v>125436.246</v>
      </c>
      <c r="H2882" s="22">
        <v>4</v>
      </c>
      <c r="I2882" s="22">
        <v>1</v>
      </c>
      <c r="J2882" s="23" t="s">
        <v>20</v>
      </c>
    </row>
    <row r="2883" spans="1:10" ht="30" x14ac:dyDescent="0.25">
      <c r="A2883" t="str">
        <f t="shared" si="44"/>
        <v>2008_mei_27</v>
      </c>
      <c r="C2883" s="22">
        <v>14983</v>
      </c>
      <c r="D2883" s="22">
        <v>2008</v>
      </c>
      <c r="E2883" s="23" t="s">
        <v>150</v>
      </c>
      <c r="F2883" s="22">
        <v>27</v>
      </c>
      <c r="G2883" s="22">
        <v>125436.246</v>
      </c>
      <c r="H2883" s="22">
        <v>5</v>
      </c>
      <c r="I2883" s="22">
        <v>1</v>
      </c>
      <c r="J2883" s="23" t="s">
        <v>20</v>
      </c>
    </row>
    <row r="2884" spans="1:10" ht="30" x14ac:dyDescent="0.25">
      <c r="A2884" t="str">
        <f t="shared" si="44"/>
        <v>2008_jun_27</v>
      </c>
      <c r="C2884" s="22">
        <v>14984</v>
      </c>
      <c r="D2884" s="22">
        <v>2008</v>
      </c>
      <c r="E2884" s="23" t="s">
        <v>151</v>
      </c>
      <c r="F2884" s="22">
        <v>27</v>
      </c>
      <c r="G2884" s="22">
        <v>126938.477</v>
      </c>
      <c r="H2884" s="22">
        <v>6</v>
      </c>
      <c r="I2884" s="22">
        <v>1</v>
      </c>
      <c r="J2884" s="23" t="s">
        <v>20</v>
      </c>
    </row>
    <row r="2885" spans="1:10" ht="30" x14ac:dyDescent="0.25">
      <c r="A2885" t="str">
        <f t="shared" ref="A2885:A2948" si="45">D2885&amp;A$2&amp;E2885&amp;A$2&amp;F2885</f>
        <v>2008_jul_27</v>
      </c>
      <c r="C2885" s="22">
        <v>14985</v>
      </c>
      <c r="D2885" s="22">
        <v>2008</v>
      </c>
      <c r="E2885" s="23" t="s">
        <v>153</v>
      </c>
      <c r="F2885" s="22">
        <v>27</v>
      </c>
      <c r="G2885" s="22">
        <v>127689.592</v>
      </c>
      <c r="H2885" s="22">
        <v>7</v>
      </c>
      <c r="I2885" s="22">
        <v>1</v>
      </c>
      <c r="J2885" s="23" t="s">
        <v>20</v>
      </c>
    </row>
    <row r="2886" spans="1:10" ht="30" x14ac:dyDescent="0.25">
      <c r="A2886" t="str">
        <f t="shared" si="45"/>
        <v>2008_aug_27</v>
      </c>
      <c r="C2886" s="22">
        <v>14986</v>
      </c>
      <c r="D2886" s="22">
        <v>2008</v>
      </c>
      <c r="E2886" s="23" t="s">
        <v>154</v>
      </c>
      <c r="F2886" s="22">
        <v>27</v>
      </c>
      <c r="G2886" s="22">
        <v>123934.016</v>
      </c>
      <c r="H2886" s="22">
        <v>8</v>
      </c>
      <c r="I2886" s="22">
        <v>1</v>
      </c>
      <c r="J2886" s="23" t="s">
        <v>20</v>
      </c>
    </row>
    <row r="2887" spans="1:10" ht="30" x14ac:dyDescent="0.25">
      <c r="A2887" t="str">
        <f t="shared" si="45"/>
        <v>2008_sep_27</v>
      </c>
      <c r="C2887" s="22">
        <v>14987</v>
      </c>
      <c r="D2887" s="22">
        <v>2008</v>
      </c>
      <c r="E2887" s="23" t="s">
        <v>155</v>
      </c>
      <c r="F2887" s="22">
        <v>27</v>
      </c>
      <c r="G2887" s="22">
        <v>123934.016</v>
      </c>
      <c r="H2887" s="22">
        <v>9</v>
      </c>
      <c r="I2887" s="22">
        <v>1</v>
      </c>
      <c r="J2887" s="23" t="s">
        <v>20</v>
      </c>
    </row>
    <row r="2888" spans="1:10" ht="30" x14ac:dyDescent="0.25">
      <c r="A2888" t="str">
        <f t="shared" si="45"/>
        <v>2008_okt_27</v>
      </c>
      <c r="C2888" s="22">
        <v>14988</v>
      </c>
      <c r="D2888" s="22">
        <v>2008</v>
      </c>
      <c r="E2888" s="23" t="s">
        <v>156</v>
      </c>
      <c r="F2888" s="22">
        <v>27</v>
      </c>
      <c r="G2888" s="22">
        <v>123934.016</v>
      </c>
      <c r="H2888" s="22">
        <v>10</v>
      </c>
      <c r="I2888" s="22">
        <v>1</v>
      </c>
      <c r="J2888" s="23" t="s">
        <v>20</v>
      </c>
    </row>
    <row r="2889" spans="1:10" ht="30" x14ac:dyDescent="0.25">
      <c r="A2889" t="str">
        <f t="shared" si="45"/>
        <v>2008_nov_27</v>
      </c>
      <c r="C2889" s="22">
        <v>14989</v>
      </c>
      <c r="D2889" s="22">
        <v>2008</v>
      </c>
      <c r="E2889" s="23" t="s">
        <v>157</v>
      </c>
      <c r="F2889" s="22">
        <v>27</v>
      </c>
      <c r="G2889" s="22">
        <v>119427.32399999999</v>
      </c>
      <c r="H2889" s="22">
        <v>11</v>
      </c>
      <c r="I2889" s="22">
        <v>1</v>
      </c>
      <c r="J2889" s="23" t="s">
        <v>20</v>
      </c>
    </row>
    <row r="2890" spans="1:10" ht="30" x14ac:dyDescent="0.25">
      <c r="A2890" t="str">
        <f t="shared" si="45"/>
        <v>2008_dec_27</v>
      </c>
      <c r="C2890" s="22">
        <v>14990</v>
      </c>
      <c r="D2890" s="22">
        <v>2008</v>
      </c>
      <c r="E2890" s="23" t="s">
        <v>158</v>
      </c>
      <c r="F2890" s="22">
        <v>27</v>
      </c>
      <c r="G2890" s="22">
        <v>116422.863</v>
      </c>
      <c r="H2890" s="22">
        <v>12</v>
      </c>
      <c r="I2890" s="22">
        <v>1</v>
      </c>
      <c r="J2890" s="23" t="s">
        <v>20</v>
      </c>
    </row>
    <row r="2891" spans="1:10" ht="30" x14ac:dyDescent="0.25">
      <c r="A2891" t="str">
        <f t="shared" si="45"/>
        <v>2009_jan_27</v>
      </c>
      <c r="C2891" s="22">
        <v>14991</v>
      </c>
      <c r="D2891" s="22">
        <v>2009</v>
      </c>
      <c r="E2891" s="23" t="s">
        <v>146</v>
      </c>
      <c r="F2891" s="22">
        <v>27</v>
      </c>
      <c r="G2891" s="22">
        <v>116422.863</v>
      </c>
      <c r="H2891" s="22">
        <v>1</v>
      </c>
      <c r="I2891" s="22">
        <v>1</v>
      </c>
      <c r="J2891" s="23" t="s">
        <v>20</v>
      </c>
    </row>
    <row r="2892" spans="1:10" ht="30" x14ac:dyDescent="0.25">
      <c r="A2892" t="str">
        <f t="shared" si="45"/>
        <v>2009_feb_27</v>
      </c>
      <c r="C2892" s="22">
        <v>14992</v>
      </c>
      <c r="D2892" s="22">
        <v>2009</v>
      </c>
      <c r="E2892" s="23" t="s">
        <v>147</v>
      </c>
      <c r="F2892" s="22">
        <v>27</v>
      </c>
      <c r="G2892" s="22">
        <v>116422.863</v>
      </c>
      <c r="H2892" s="22">
        <v>2</v>
      </c>
      <c r="I2892" s="22">
        <v>1</v>
      </c>
      <c r="J2892" s="23" t="s">
        <v>20</v>
      </c>
    </row>
    <row r="2893" spans="1:10" ht="30" x14ac:dyDescent="0.25">
      <c r="A2893" t="str">
        <f t="shared" si="45"/>
        <v>2009_mrt_27</v>
      </c>
      <c r="C2893" s="22">
        <v>14993</v>
      </c>
      <c r="D2893" s="22">
        <v>2009</v>
      </c>
      <c r="E2893" s="23" t="s">
        <v>148</v>
      </c>
      <c r="F2893" s="22">
        <v>27</v>
      </c>
      <c r="G2893" s="22">
        <v>117925.094</v>
      </c>
      <c r="H2893" s="22">
        <v>3</v>
      </c>
      <c r="I2893" s="22">
        <v>1</v>
      </c>
      <c r="J2893" s="23" t="s">
        <v>20</v>
      </c>
    </row>
    <row r="2894" spans="1:10" ht="30" x14ac:dyDescent="0.25">
      <c r="A2894" t="str">
        <f t="shared" si="45"/>
        <v>2009_apr_27</v>
      </c>
      <c r="C2894" s="22">
        <v>14994</v>
      </c>
      <c r="D2894" s="22">
        <v>2009</v>
      </c>
      <c r="E2894" s="23" t="s">
        <v>149</v>
      </c>
      <c r="F2894" s="22">
        <v>27</v>
      </c>
      <c r="G2894" s="22">
        <v>118676.209</v>
      </c>
      <c r="H2894" s="22">
        <v>4</v>
      </c>
      <c r="I2894" s="22">
        <v>1</v>
      </c>
      <c r="J2894" s="23" t="s">
        <v>20</v>
      </c>
    </row>
    <row r="2895" spans="1:10" ht="30" x14ac:dyDescent="0.25">
      <c r="A2895" t="str">
        <f t="shared" si="45"/>
        <v>2009_mei_27</v>
      </c>
      <c r="C2895" s="22">
        <v>14995</v>
      </c>
      <c r="D2895" s="22">
        <v>2009</v>
      </c>
      <c r="E2895" s="23" t="s">
        <v>150</v>
      </c>
      <c r="F2895" s="22">
        <v>27</v>
      </c>
      <c r="G2895" s="22">
        <v>118676.209</v>
      </c>
      <c r="H2895" s="22">
        <v>5</v>
      </c>
      <c r="I2895" s="22">
        <v>1</v>
      </c>
      <c r="J2895" s="23" t="s">
        <v>20</v>
      </c>
    </row>
    <row r="2896" spans="1:10" ht="30" x14ac:dyDescent="0.25">
      <c r="A2896" t="str">
        <f t="shared" si="45"/>
        <v>2009_jun_27</v>
      </c>
      <c r="C2896" s="22">
        <v>14996</v>
      </c>
      <c r="D2896" s="22">
        <v>2009</v>
      </c>
      <c r="E2896" s="23" t="s">
        <v>151</v>
      </c>
      <c r="F2896" s="22">
        <v>27</v>
      </c>
      <c r="G2896" s="22">
        <v>118676.209</v>
      </c>
      <c r="H2896" s="22">
        <v>6</v>
      </c>
      <c r="I2896" s="22">
        <v>1</v>
      </c>
      <c r="J2896" s="23" t="s">
        <v>20</v>
      </c>
    </row>
    <row r="2897" spans="1:10" ht="30" x14ac:dyDescent="0.25">
      <c r="A2897" t="str">
        <f t="shared" si="45"/>
        <v>2009_jul_27</v>
      </c>
      <c r="C2897" s="22">
        <v>14997</v>
      </c>
      <c r="D2897" s="22">
        <v>2009</v>
      </c>
      <c r="E2897" s="23" t="s">
        <v>153</v>
      </c>
      <c r="F2897" s="22">
        <v>27</v>
      </c>
      <c r="G2897" s="22">
        <v>120929.55499999999</v>
      </c>
      <c r="H2897" s="22">
        <v>7</v>
      </c>
      <c r="I2897" s="22">
        <v>1</v>
      </c>
      <c r="J2897" s="23" t="s">
        <v>20</v>
      </c>
    </row>
    <row r="2898" spans="1:10" ht="30" x14ac:dyDescent="0.25">
      <c r="A2898" t="str">
        <f t="shared" si="45"/>
        <v>2009_aug_27</v>
      </c>
      <c r="C2898" s="22">
        <v>14998</v>
      </c>
      <c r="D2898" s="22">
        <v>2009</v>
      </c>
      <c r="E2898" s="23" t="s">
        <v>154</v>
      </c>
      <c r="F2898" s="22">
        <v>27</v>
      </c>
      <c r="G2898" s="22">
        <v>120929.55499999999</v>
      </c>
      <c r="H2898" s="22">
        <v>8</v>
      </c>
      <c r="I2898" s="22">
        <v>1</v>
      </c>
      <c r="J2898" s="23" t="s">
        <v>20</v>
      </c>
    </row>
    <row r="2899" spans="1:10" ht="30" x14ac:dyDescent="0.25">
      <c r="A2899" t="str">
        <f t="shared" si="45"/>
        <v>2009_sep_27</v>
      </c>
      <c r="C2899" s="22">
        <v>14999</v>
      </c>
      <c r="D2899" s="22">
        <v>2009</v>
      </c>
      <c r="E2899" s="23" t="s">
        <v>155</v>
      </c>
      <c r="F2899" s="22">
        <v>27</v>
      </c>
      <c r="G2899" s="22">
        <v>120178.44</v>
      </c>
      <c r="H2899" s="22">
        <v>9</v>
      </c>
      <c r="I2899" s="22">
        <v>1</v>
      </c>
      <c r="J2899" s="23" t="s">
        <v>20</v>
      </c>
    </row>
    <row r="2900" spans="1:10" ht="30" x14ac:dyDescent="0.25">
      <c r="A2900" t="str">
        <f t="shared" si="45"/>
        <v>2009_okt_27</v>
      </c>
      <c r="C2900" s="22">
        <v>15000</v>
      </c>
      <c r="D2900" s="22">
        <v>2009</v>
      </c>
      <c r="E2900" s="23" t="s">
        <v>156</v>
      </c>
      <c r="F2900" s="22">
        <v>27</v>
      </c>
      <c r="G2900" s="22">
        <v>116422.863</v>
      </c>
      <c r="H2900" s="22">
        <v>10</v>
      </c>
      <c r="I2900" s="22">
        <v>1</v>
      </c>
      <c r="J2900" s="23" t="s">
        <v>20</v>
      </c>
    </row>
    <row r="2901" spans="1:10" ht="30" x14ac:dyDescent="0.25">
      <c r="A2901" t="str">
        <f t="shared" si="45"/>
        <v>2009_nov_27</v>
      </c>
      <c r="C2901" s="22">
        <v>15001</v>
      </c>
      <c r="D2901" s="22">
        <v>2009</v>
      </c>
      <c r="E2901" s="23" t="s">
        <v>157</v>
      </c>
      <c r="F2901" s="22">
        <v>27</v>
      </c>
      <c r="G2901" s="22">
        <v>108911.711</v>
      </c>
      <c r="H2901" s="22">
        <v>11</v>
      </c>
      <c r="I2901" s="22">
        <v>1</v>
      </c>
      <c r="J2901" s="23" t="s">
        <v>20</v>
      </c>
    </row>
    <row r="2902" spans="1:10" ht="30" x14ac:dyDescent="0.25">
      <c r="A2902" t="str">
        <f t="shared" si="45"/>
        <v>2009_dec_27</v>
      </c>
      <c r="C2902" s="22">
        <v>15002</v>
      </c>
      <c r="D2902" s="22">
        <v>2009</v>
      </c>
      <c r="E2902" s="23" t="s">
        <v>158</v>
      </c>
      <c r="F2902" s="22">
        <v>27</v>
      </c>
      <c r="G2902" s="22">
        <v>107409.48</v>
      </c>
      <c r="H2902" s="22">
        <v>12</v>
      </c>
      <c r="I2902" s="22">
        <v>1</v>
      </c>
      <c r="J2902" s="23" t="s">
        <v>20</v>
      </c>
    </row>
    <row r="2903" spans="1:10" ht="30" x14ac:dyDescent="0.25">
      <c r="A2903" t="str">
        <f t="shared" si="45"/>
        <v>2010_jan_27</v>
      </c>
      <c r="C2903" s="22">
        <v>15003</v>
      </c>
      <c r="D2903" s="22">
        <v>2010</v>
      </c>
      <c r="E2903" s="23" t="s">
        <v>146</v>
      </c>
      <c r="F2903" s="22">
        <v>27</v>
      </c>
      <c r="G2903" s="22">
        <v>109662.826</v>
      </c>
      <c r="H2903" s="22">
        <v>1</v>
      </c>
      <c r="I2903" s="22">
        <v>1</v>
      </c>
      <c r="J2903" s="23" t="s">
        <v>20</v>
      </c>
    </row>
    <row r="2904" spans="1:10" ht="30" x14ac:dyDescent="0.25">
      <c r="A2904" t="str">
        <f t="shared" si="45"/>
        <v>2010_feb_27</v>
      </c>
      <c r="C2904" s="22">
        <v>15004</v>
      </c>
      <c r="D2904" s="22">
        <v>2010</v>
      </c>
      <c r="E2904" s="23" t="s">
        <v>147</v>
      </c>
      <c r="F2904" s="22">
        <v>27</v>
      </c>
      <c r="G2904" s="22">
        <v>109662.826</v>
      </c>
      <c r="H2904" s="22">
        <v>2</v>
      </c>
      <c r="I2904" s="22">
        <v>1</v>
      </c>
      <c r="J2904" s="23" t="s">
        <v>20</v>
      </c>
    </row>
    <row r="2905" spans="1:10" ht="30" x14ac:dyDescent="0.25">
      <c r="A2905" t="str">
        <f t="shared" si="45"/>
        <v>2010_mrt_27</v>
      </c>
      <c r="C2905" s="22">
        <v>15005</v>
      </c>
      <c r="D2905" s="22">
        <v>2010</v>
      </c>
      <c r="E2905" s="23" t="s">
        <v>148</v>
      </c>
      <c r="F2905" s="22">
        <v>27</v>
      </c>
      <c r="G2905" s="22">
        <v>110413.94100000001</v>
      </c>
      <c r="H2905" s="22">
        <v>3</v>
      </c>
      <c r="I2905" s="22">
        <v>1</v>
      </c>
      <c r="J2905" s="23" t="s">
        <v>20</v>
      </c>
    </row>
    <row r="2906" spans="1:10" ht="30" x14ac:dyDescent="0.25">
      <c r="A2906" t="str">
        <f t="shared" si="45"/>
        <v>2010_apr_27</v>
      </c>
      <c r="C2906" s="22">
        <v>15006</v>
      </c>
      <c r="D2906" s="22">
        <v>2010</v>
      </c>
      <c r="E2906" s="23" t="s">
        <v>149</v>
      </c>
      <c r="F2906" s="22">
        <v>27</v>
      </c>
      <c r="G2906" s="22">
        <v>111916.17200000001</v>
      </c>
      <c r="H2906" s="22">
        <v>4</v>
      </c>
      <c r="I2906" s="22">
        <v>1</v>
      </c>
      <c r="J2906" s="23" t="s">
        <v>20</v>
      </c>
    </row>
    <row r="2907" spans="1:10" ht="30" x14ac:dyDescent="0.25">
      <c r="A2907" t="str">
        <f t="shared" si="45"/>
        <v>2010_mei_27</v>
      </c>
      <c r="C2907" s="22">
        <v>15007</v>
      </c>
      <c r="D2907" s="22">
        <v>2010</v>
      </c>
      <c r="E2907" s="23" t="s">
        <v>150</v>
      </c>
      <c r="F2907" s="22">
        <v>27</v>
      </c>
      <c r="G2907" s="22">
        <v>114169.518</v>
      </c>
      <c r="H2907" s="22">
        <v>5</v>
      </c>
      <c r="I2907" s="22">
        <v>1</v>
      </c>
      <c r="J2907" s="23" t="s">
        <v>20</v>
      </c>
    </row>
    <row r="2908" spans="1:10" ht="30" x14ac:dyDescent="0.25">
      <c r="A2908" t="str">
        <f t="shared" si="45"/>
        <v>2010_jun_27</v>
      </c>
      <c r="C2908" s="22">
        <v>15008</v>
      </c>
      <c r="D2908" s="22">
        <v>2010</v>
      </c>
      <c r="E2908" s="23" t="s">
        <v>151</v>
      </c>
      <c r="F2908" s="22">
        <v>27</v>
      </c>
      <c r="G2908" s="22">
        <v>116422.863</v>
      </c>
      <c r="H2908" s="22">
        <v>6</v>
      </c>
      <c r="I2908" s="22">
        <v>1</v>
      </c>
      <c r="J2908" s="23" t="s">
        <v>20</v>
      </c>
    </row>
    <row r="2909" spans="1:10" ht="30" x14ac:dyDescent="0.25">
      <c r="A2909" t="str">
        <f t="shared" si="45"/>
        <v>2010_jul_27</v>
      </c>
      <c r="C2909" s="22">
        <v>15009</v>
      </c>
      <c r="D2909" s="22">
        <v>2010</v>
      </c>
      <c r="E2909" s="23" t="s">
        <v>153</v>
      </c>
      <c r="F2909" s="22">
        <v>27</v>
      </c>
      <c r="G2909" s="22">
        <v>120178.44</v>
      </c>
      <c r="H2909" s="22">
        <v>7</v>
      </c>
      <c r="I2909" s="22">
        <v>1</v>
      </c>
      <c r="J2909" s="23" t="s">
        <v>20</v>
      </c>
    </row>
    <row r="2910" spans="1:10" ht="30" x14ac:dyDescent="0.25">
      <c r="A2910" t="str">
        <f t="shared" si="45"/>
        <v>2010_aug_27</v>
      </c>
      <c r="C2910" s="22">
        <v>15010</v>
      </c>
      <c r="D2910" s="22">
        <v>2010</v>
      </c>
      <c r="E2910" s="23" t="s">
        <v>154</v>
      </c>
      <c r="F2910" s="22">
        <v>27</v>
      </c>
      <c r="G2910" s="22">
        <v>120929.55499999999</v>
      </c>
      <c r="H2910" s="22">
        <v>8</v>
      </c>
      <c r="I2910" s="22">
        <v>1</v>
      </c>
      <c r="J2910" s="23" t="s">
        <v>20</v>
      </c>
    </row>
    <row r="2911" spans="1:10" ht="30" x14ac:dyDescent="0.25">
      <c r="A2911" t="str">
        <f t="shared" si="45"/>
        <v>2010_sep_27</v>
      </c>
      <c r="C2911" s="22">
        <v>15011</v>
      </c>
      <c r="D2911" s="22">
        <v>2010</v>
      </c>
      <c r="E2911" s="23" t="s">
        <v>155</v>
      </c>
      <c r="F2911" s="22">
        <v>27</v>
      </c>
      <c r="G2911" s="22">
        <v>121680.67</v>
      </c>
      <c r="H2911" s="22">
        <v>9</v>
      </c>
      <c r="I2911" s="22">
        <v>1</v>
      </c>
      <c r="J2911" s="23" t="s">
        <v>20</v>
      </c>
    </row>
    <row r="2912" spans="1:10" ht="30" x14ac:dyDescent="0.25">
      <c r="A2912" t="str">
        <f t="shared" si="45"/>
        <v>2010_okt_27</v>
      </c>
      <c r="C2912" s="22">
        <v>15012</v>
      </c>
      <c r="D2912" s="22">
        <v>2010</v>
      </c>
      <c r="E2912" s="23" t="s">
        <v>156</v>
      </c>
      <c r="F2912" s="22">
        <v>27</v>
      </c>
      <c r="G2912" s="22">
        <v>121680.67</v>
      </c>
      <c r="H2912" s="22">
        <v>10</v>
      </c>
      <c r="I2912" s="22">
        <v>1</v>
      </c>
      <c r="J2912" s="23" t="s">
        <v>20</v>
      </c>
    </row>
    <row r="2913" spans="1:10" ht="30" x14ac:dyDescent="0.25">
      <c r="A2913" t="str">
        <f t="shared" si="45"/>
        <v>2010_nov_27</v>
      </c>
      <c r="C2913" s="22">
        <v>15013</v>
      </c>
      <c r="D2913" s="22">
        <v>2010</v>
      </c>
      <c r="E2913" s="23" t="s">
        <v>157</v>
      </c>
      <c r="F2913" s="22">
        <v>27</v>
      </c>
      <c r="G2913" s="22">
        <v>122431.785</v>
      </c>
      <c r="H2913" s="22">
        <v>11</v>
      </c>
      <c r="I2913" s="22">
        <v>1</v>
      </c>
      <c r="J2913" s="23" t="s">
        <v>20</v>
      </c>
    </row>
    <row r="2914" spans="1:10" ht="30" x14ac:dyDescent="0.25">
      <c r="A2914" t="str">
        <f t="shared" si="45"/>
        <v>2010_dec_27</v>
      </c>
      <c r="C2914" s="22">
        <v>15014</v>
      </c>
      <c r="D2914" s="22">
        <v>2010</v>
      </c>
      <c r="E2914" s="23" t="s">
        <v>158</v>
      </c>
      <c r="F2914" s="22">
        <v>27</v>
      </c>
      <c r="G2914" s="22">
        <v>123934.016</v>
      </c>
      <c r="H2914" s="22">
        <v>12</v>
      </c>
      <c r="I2914" s="22">
        <v>1</v>
      </c>
      <c r="J2914" s="23" t="s">
        <v>20</v>
      </c>
    </row>
    <row r="2915" spans="1:10" ht="30" x14ac:dyDescent="0.25">
      <c r="A2915" t="str">
        <f t="shared" si="45"/>
        <v>2011_jan_27</v>
      </c>
      <c r="C2915" s="22">
        <v>15015</v>
      </c>
      <c r="D2915" s="22">
        <v>2011</v>
      </c>
      <c r="E2915" s="23" t="s">
        <v>146</v>
      </c>
      <c r="F2915" s="22">
        <v>27</v>
      </c>
      <c r="G2915" s="22">
        <v>126187.36199999999</v>
      </c>
      <c r="H2915" s="22">
        <v>1</v>
      </c>
      <c r="I2915" s="22">
        <v>1</v>
      </c>
      <c r="J2915" s="23" t="s">
        <v>20</v>
      </c>
    </row>
    <row r="2916" spans="1:10" ht="30" x14ac:dyDescent="0.25">
      <c r="A2916" t="str">
        <f t="shared" si="45"/>
        <v>2011_feb_27</v>
      </c>
      <c r="C2916" s="22">
        <v>15016</v>
      </c>
      <c r="D2916" s="22">
        <v>2011</v>
      </c>
      <c r="E2916" s="23" t="s">
        <v>147</v>
      </c>
      <c r="F2916" s="22">
        <v>27</v>
      </c>
      <c r="G2916" s="22">
        <v>126938.477</v>
      </c>
      <c r="H2916" s="22">
        <v>2</v>
      </c>
      <c r="I2916" s="22">
        <v>1</v>
      </c>
      <c r="J2916" s="23" t="s">
        <v>20</v>
      </c>
    </row>
    <row r="2917" spans="1:10" ht="30" x14ac:dyDescent="0.25">
      <c r="A2917" t="str">
        <f t="shared" si="45"/>
        <v>2011_mrt_27</v>
      </c>
      <c r="C2917" s="22">
        <v>15017</v>
      </c>
      <c r="D2917" s="22">
        <v>2011</v>
      </c>
      <c r="E2917" s="23" t="s">
        <v>148</v>
      </c>
      <c r="F2917" s="22">
        <v>27</v>
      </c>
      <c r="G2917" s="22">
        <v>129191.823</v>
      </c>
      <c r="H2917" s="22">
        <v>3</v>
      </c>
      <c r="I2917" s="22">
        <v>1</v>
      </c>
      <c r="J2917" s="23" t="s">
        <v>20</v>
      </c>
    </row>
    <row r="2918" spans="1:10" ht="30" x14ac:dyDescent="0.25">
      <c r="A2918" t="str">
        <f t="shared" si="45"/>
        <v>2011_apr_27</v>
      </c>
      <c r="C2918" s="22">
        <v>15018</v>
      </c>
      <c r="D2918" s="22">
        <v>2011</v>
      </c>
      <c r="E2918" s="23" t="s">
        <v>149</v>
      </c>
      <c r="F2918" s="22">
        <v>27</v>
      </c>
      <c r="G2918" s="22">
        <v>132196.28400000001</v>
      </c>
      <c r="H2918" s="22">
        <v>4</v>
      </c>
      <c r="I2918" s="22">
        <v>1</v>
      </c>
      <c r="J2918" s="23" t="s">
        <v>20</v>
      </c>
    </row>
    <row r="2919" spans="1:10" ht="30" x14ac:dyDescent="0.25">
      <c r="A2919" t="str">
        <f t="shared" si="45"/>
        <v>2011_mei_27</v>
      </c>
      <c r="C2919" s="22">
        <v>15019</v>
      </c>
      <c r="D2919" s="22">
        <v>2011</v>
      </c>
      <c r="E2919" s="23" t="s">
        <v>150</v>
      </c>
      <c r="F2919" s="22">
        <v>27</v>
      </c>
      <c r="G2919" s="22">
        <v>133698.514</v>
      </c>
      <c r="H2919" s="22">
        <v>5</v>
      </c>
      <c r="I2919" s="22">
        <v>1</v>
      </c>
      <c r="J2919" s="23" t="s">
        <v>20</v>
      </c>
    </row>
    <row r="2920" spans="1:10" ht="30" x14ac:dyDescent="0.25">
      <c r="A2920" t="str">
        <f t="shared" si="45"/>
        <v>2011_jun_27</v>
      </c>
      <c r="C2920" s="22">
        <v>15020</v>
      </c>
      <c r="D2920" s="22">
        <v>2011</v>
      </c>
      <c r="E2920" s="23" t="s">
        <v>151</v>
      </c>
      <c r="F2920" s="22">
        <v>27</v>
      </c>
      <c r="G2920" s="22">
        <v>132196.28400000001</v>
      </c>
      <c r="H2920" s="22">
        <v>6</v>
      </c>
      <c r="I2920" s="22">
        <v>1</v>
      </c>
      <c r="J2920" s="23" t="s">
        <v>20</v>
      </c>
    </row>
    <row r="2921" spans="1:10" ht="30" x14ac:dyDescent="0.25">
      <c r="A2921" t="str">
        <f t="shared" si="45"/>
        <v>2011_jul_27</v>
      </c>
      <c r="C2921" s="22">
        <v>15021</v>
      </c>
      <c r="D2921" s="22">
        <v>2011</v>
      </c>
      <c r="E2921" s="23" t="s">
        <v>153</v>
      </c>
      <c r="F2921" s="22">
        <v>27</v>
      </c>
      <c r="G2921" s="22">
        <v>131445.16800000001</v>
      </c>
      <c r="H2921" s="22">
        <v>7</v>
      </c>
      <c r="I2921" s="22">
        <v>1</v>
      </c>
      <c r="J2921" s="23" t="s">
        <v>20</v>
      </c>
    </row>
    <row r="2922" spans="1:10" ht="30" x14ac:dyDescent="0.25">
      <c r="A2922" t="str">
        <f t="shared" si="45"/>
        <v>2011_aug_27</v>
      </c>
      <c r="C2922" s="22">
        <v>15022</v>
      </c>
      <c r="D2922" s="22">
        <v>2011</v>
      </c>
      <c r="E2922" s="23" t="s">
        <v>154</v>
      </c>
      <c r="F2922" s="22">
        <v>27</v>
      </c>
      <c r="G2922" s="22">
        <v>131445.16800000001</v>
      </c>
      <c r="H2922" s="22">
        <v>8</v>
      </c>
      <c r="I2922" s="22">
        <v>1</v>
      </c>
      <c r="J2922" s="23" t="s">
        <v>20</v>
      </c>
    </row>
    <row r="2923" spans="1:10" ht="30" x14ac:dyDescent="0.25">
      <c r="A2923" t="str">
        <f t="shared" si="45"/>
        <v>2011_sep_27</v>
      </c>
      <c r="C2923" s="22">
        <v>15023</v>
      </c>
      <c r="D2923" s="22">
        <v>2011</v>
      </c>
      <c r="E2923" s="23" t="s">
        <v>155</v>
      </c>
      <c r="F2923" s="22">
        <v>27</v>
      </c>
      <c r="G2923" s="22">
        <v>132947.399</v>
      </c>
      <c r="H2923" s="22">
        <v>9</v>
      </c>
      <c r="I2923" s="22">
        <v>1</v>
      </c>
      <c r="J2923" s="23" t="s">
        <v>20</v>
      </c>
    </row>
    <row r="2924" spans="1:10" ht="30" x14ac:dyDescent="0.25">
      <c r="A2924" t="str">
        <f t="shared" si="45"/>
        <v>2011_okt_27</v>
      </c>
      <c r="C2924" s="22">
        <v>15024</v>
      </c>
      <c r="D2924" s="22">
        <v>2011</v>
      </c>
      <c r="E2924" s="23" t="s">
        <v>156</v>
      </c>
      <c r="F2924" s="22">
        <v>27</v>
      </c>
      <c r="G2924" s="22">
        <v>132947.399</v>
      </c>
      <c r="H2924" s="22">
        <v>10</v>
      </c>
      <c r="I2924" s="22">
        <v>1</v>
      </c>
      <c r="J2924" s="23" t="s">
        <v>20</v>
      </c>
    </row>
    <row r="2925" spans="1:10" ht="30" x14ac:dyDescent="0.25">
      <c r="A2925" t="str">
        <f t="shared" si="45"/>
        <v>2011_nov_27</v>
      </c>
      <c r="C2925" s="22">
        <v>15025</v>
      </c>
      <c r="D2925" s="22">
        <v>2011</v>
      </c>
      <c r="E2925" s="23" t="s">
        <v>157</v>
      </c>
      <c r="F2925" s="22">
        <v>27</v>
      </c>
      <c r="G2925" s="22">
        <v>132196.28400000001</v>
      </c>
      <c r="H2925" s="22">
        <v>11</v>
      </c>
      <c r="I2925" s="22">
        <v>1</v>
      </c>
      <c r="J2925" s="23" t="s">
        <v>20</v>
      </c>
    </row>
    <row r="2926" spans="1:10" ht="30" x14ac:dyDescent="0.25">
      <c r="A2926" t="str">
        <f t="shared" si="45"/>
        <v>2011_dec_27</v>
      </c>
      <c r="C2926" s="22">
        <v>15026</v>
      </c>
      <c r="D2926" s="22">
        <v>2011</v>
      </c>
      <c r="E2926" s="23" t="s">
        <v>158</v>
      </c>
      <c r="F2926" s="22">
        <v>27</v>
      </c>
      <c r="G2926" s="22">
        <v>131445.16800000001</v>
      </c>
      <c r="H2926" s="22">
        <v>12</v>
      </c>
      <c r="I2926" s="22">
        <v>1</v>
      </c>
      <c r="J2926" s="23" t="s">
        <v>20</v>
      </c>
    </row>
    <row r="2927" spans="1:10" ht="30" x14ac:dyDescent="0.25">
      <c r="A2927" t="str">
        <f t="shared" si="45"/>
        <v>2012_okt_27</v>
      </c>
      <c r="C2927" s="22">
        <v>15036</v>
      </c>
      <c r="D2927" s="22">
        <v>2012</v>
      </c>
      <c r="E2927" s="23" t="s">
        <v>156</v>
      </c>
      <c r="F2927" s="22">
        <v>27</v>
      </c>
      <c r="G2927" s="22">
        <v>0</v>
      </c>
      <c r="H2927" s="22">
        <v>10</v>
      </c>
      <c r="I2927" s="22">
        <v>1</v>
      </c>
      <c r="J2927" s="23" t="s">
        <v>20</v>
      </c>
    </row>
    <row r="2928" spans="1:10" ht="30" x14ac:dyDescent="0.25">
      <c r="A2928" t="str">
        <f t="shared" si="45"/>
        <v>2012_nov_27</v>
      </c>
      <c r="C2928" s="22">
        <v>15037</v>
      </c>
      <c r="D2928" s="22">
        <v>2012</v>
      </c>
      <c r="E2928" s="23" t="s">
        <v>157</v>
      </c>
      <c r="F2928" s="22">
        <v>27</v>
      </c>
      <c r="G2928" s="22">
        <v>0</v>
      </c>
      <c r="H2928" s="22">
        <v>11</v>
      </c>
      <c r="I2928" s="22">
        <v>1</v>
      </c>
      <c r="J2928" s="23" t="s">
        <v>20</v>
      </c>
    </row>
    <row r="2929" spans="1:10" ht="30" x14ac:dyDescent="0.25">
      <c r="A2929" t="str">
        <f t="shared" si="45"/>
        <v>2012_dec_27</v>
      </c>
      <c r="C2929" s="22">
        <v>15038</v>
      </c>
      <c r="D2929" s="22">
        <v>2012</v>
      </c>
      <c r="E2929" s="23" t="s">
        <v>158</v>
      </c>
      <c r="F2929" s="22">
        <v>27</v>
      </c>
      <c r="G2929" s="22">
        <v>0</v>
      </c>
      <c r="H2929" s="22">
        <v>12</v>
      </c>
      <c r="I2929" s="22">
        <v>1</v>
      </c>
      <c r="J2929" s="23" t="s">
        <v>20</v>
      </c>
    </row>
    <row r="2930" spans="1:10" ht="30" x14ac:dyDescent="0.25">
      <c r="A2930" t="str">
        <f t="shared" si="45"/>
        <v>2006_jan_28</v>
      </c>
      <c r="C2930" s="22">
        <v>15039</v>
      </c>
      <c r="D2930" s="22">
        <v>2006</v>
      </c>
      <c r="E2930" s="23" t="s">
        <v>146</v>
      </c>
      <c r="F2930" s="22">
        <v>28</v>
      </c>
      <c r="G2930" s="22">
        <v>52216.553</v>
      </c>
      <c r="H2930" s="22">
        <v>1</v>
      </c>
      <c r="I2930" s="22">
        <v>1</v>
      </c>
      <c r="J2930" s="23" t="s">
        <v>20</v>
      </c>
    </row>
    <row r="2931" spans="1:10" ht="30" x14ac:dyDescent="0.25">
      <c r="A2931" t="str">
        <f t="shared" si="45"/>
        <v>2006_feb_28</v>
      </c>
      <c r="C2931" s="22">
        <v>15040</v>
      </c>
      <c r="D2931" s="22">
        <v>2006</v>
      </c>
      <c r="E2931" s="23" t="s">
        <v>147</v>
      </c>
      <c r="F2931" s="22">
        <v>28</v>
      </c>
      <c r="G2931" s="22">
        <v>52448.123</v>
      </c>
      <c r="H2931" s="22">
        <v>2</v>
      </c>
      <c r="I2931" s="22">
        <v>1</v>
      </c>
      <c r="J2931" s="23" t="s">
        <v>20</v>
      </c>
    </row>
    <row r="2932" spans="1:10" ht="30" x14ac:dyDescent="0.25">
      <c r="A2932" t="str">
        <f t="shared" si="45"/>
        <v>2006_mrt_28</v>
      </c>
      <c r="C2932" s="22">
        <v>15041</v>
      </c>
      <c r="D2932" s="22">
        <v>2006</v>
      </c>
      <c r="E2932" s="23" t="s">
        <v>148</v>
      </c>
      <c r="F2932" s="22">
        <v>28</v>
      </c>
      <c r="G2932" s="22">
        <v>52612.597000000002</v>
      </c>
      <c r="H2932" s="22">
        <v>3</v>
      </c>
      <c r="I2932" s="22">
        <v>1</v>
      </c>
      <c r="J2932" s="23" t="s">
        <v>20</v>
      </c>
    </row>
    <row r="2933" spans="1:10" ht="30" x14ac:dyDescent="0.25">
      <c r="A2933" t="str">
        <f t="shared" si="45"/>
        <v>2006_apr_28</v>
      </c>
      <c r="C2933" s="22">
        <v>15042</v>
      </c>
      <c r="D2933" s="22">
        <v>2006</v>
      </c>
      <c r="E2933" s="23" t="s">
        <v>149</v>
      </c>
      <c r="F2933" s="22">
        <v>28</v>
      </c>
      <c r="G2933" s="22">
        <v>53081.578999999998</v>
      </c>
      <c r="H2933" s="22">
        <v>4</v>
      </c>
      <c r="I2933" s="22">
        <v>1</v>
      </c>
      <c r="J2933" s="23" t="s">
        <v>20</v>
      </c>
    </row>
    <row r="2934" spans="1:10" ht="30" x14ac:dyDescent="0.25">
      <c r="A2934" t="str">
        <f t="shared" si="45"/>
        <v>2006_mei_28</v>
      </c>
      <c r="C2934" s="22">
        <v>15043</v>
      </c>
      <c r="D2934" s="22">
        <v>2006</v>
      </c>
      <c r="E2934" s="23" t="s">
        <v>150</v>
      </c>
      <c r="F2934" s="22">
        <v>28</v>
      </c>
      <c r="G2934" s="22">
        <v>53418.951999999997</v>
      </c>
      <c r="H2934" s="22">
        <v>5</v>
      </c>
      <c r="I2934" s="22">
        <v>1</v>
      </c>
      <c r="J2934" s="23" t="s">
        <v>20</v>
      </c>
    </row>
    <row r="2935" spans="1:10" ht="30" x14ac:dyDescent="0.25">
      <c r="A2935" t="str">
        <f t="shared" si="45"/>
        <v>2006_jun_28</v>
      </c>
      <c r="C2935" s="22">
        <v>15044</v>
      </c>
      <c r="D2935" s="22">
        <v>2006</v>
      </c>
      <c r="E2935" s="23" t="s">
        <v>151</v>
      </c>
      <c r="F2935" s="22">
        <v>28</v>
      </c>
      <c r="G2935" s="22">
        <v>53490.525999999998</v>
      </c>
      <c r="H2935" s="22">
        <v>6</v>
      </c>
      <c r="I2935" s="22">
        <v>1</v>
      </c>
      <c r="J2935" s="23" t="s">
        <v>20</v>
      </c>
    </row>
    <row r="2936" spans="1:10" ht="30" x14ac:dyDescent="0.25">
      <c r="A2936" t="str">
        <f t="shared" si="45"/>
        <v>2006_jul_28</v>
      </c>
      <c r="C2936" s="22">
        <v>15045</v>
      </c>
      <c r="D2936" s="22">
        <v>2006</v>
      </c>
      <c r="E2936" s="23" t="s">
        <v>153</v>
      </c>
      <c r="F2936" s="22">
        <v>28</v>
      </c>
      <c r="G2936" s="22">
        <v>53451.135999999999</v>
      </c>
      <c r="H2936" s="22">
        <v>7</v>
      </c>
      <c r="I2936" s="22">
        <v>1</v>
      </c>
      <c r="J2936" s="23" t="s">
        <v>20</v>
      </c>
    </row>
    <row r="2937" spans="1:10" ht="30" x14ac:dyDescent="0.25">
      <c r="A2937" t="str">
        <f t="shared" si="45"/>
        <v>2006_aug_28</v>
      </c>
      <c r="C2937" s="22">
        <v>15046</v>
      </c>
      <c r="D2937" s="22">
        <v>2006</v>
      </c>
      <c r="E2937" s="23" t="s">
        <v>154</v>
      </c>
      <c r="F2937" s="22">
        <v>28</v>
      </c>
      <c r="G2937" s="22">
        <v>54007.856</v>
      </c>
      <c r="H2937" s="22">
        <v>8</v>
      </c>
      <c r="I2937" s="22">
        <v>1</v>
      </c>
      <c r="J2937" s="23" t="s">
        <v>20</v>
      </c>
    </row>
    <row r="2938" spans="1:10" ht="30" x14ac:dyDescent="0.25">
      <c r="A2938" t="str">
        <f t="shared" si="45"/>
        <v>2006_sep_28</v>
      </c>
      <c r="C2938" s="22">
        <v>15047</v>
      </c>
      <c r="D2938" s="22">
        <v>2006</v>
      </c>
      <c r="E2938" s="23" t="s">
        <v>155</v>
      </c>
      <c r="F2938" s="22">
        <v>28</v>
      </c>
      <c r="G2938" s="22">
        <v>54801.843000000001</v>
      </c>
      <c r="H2938" s="22">
        <v>9</v>
      </c>
      <c r="I2938" s="22">
        <v>1</v>
      </c>
      <c r="J2938" s="23" t="s">
        <v>20</v>
      </c>
    </row>
    <row r="2939" spans="1:10" ht="30" x14ac:dyDescent="0.25">
      <c r="A2939" t="str">
        <f t="shared" si="45"/>
        <v>2006_okt_28</v>
      </c>
      <c r="C2939" s="22">
        <v>15048</v>
      </c>
      <c r="D2939" s="22">
        <v>2006</v>
      </c>
      <c r="E2939" s="23" t="s">
        <v>156</v>
      </c>
      <c r="F2939" s="22">
        <v>28</v>
      </c>
      <c r="G2939" s="22">
        <v>56155.131999999998</v>
      </c>
      <c r="H2939" s="22">
        <v>10</v>
      </c>
      <c r="I2939" s="22">
        <v>1</v>
      </c>
      <c r="J2939" s="23" t="s">
        <v>20</v>
      </c>
    </row>
    <row r="2940" spans="1:10" ht="30" x14ac:dyDescent="0.25">
      <c r="A2940" t="str">
        <f t="shared" si="45"/>
        <v>2006_nov_28</v>
      </c>
      <c r="C2940" s="22">
        <v>15049</v>
      </c>
      <c r="D2940" s="22">
        <v>2006</v>
      </c>
      <c r="E2940" s="23" t="s">
        <v>157</v>
      </c>
      <c r="F2940" s="22">
        <v>28</v>
      </c>
      <c r="G2940" s="22">
        <v>57537.877</v>
      </c>
      <c r="H2940" s="22">
        <v>11</v>
      </c>
      <c r="I2940" s="22">
        <v>1</v>
      </c>
      <c r="J2940" s="23" t="s">
        <v>20</v>
      </c>
    </row>
    <row r="2941" spans="1:10" ht="30" x14ac:dyDescent="0.25">
      <c r="A2941" t="str">
        <f t="shared" si="45"/>
        <v>2006_dec_28</v>
      </c>
      <c r="C2941" s="22">
        <v>15050</v>
      </c>
      <c r="D2941" s="22">
        <v>2006</v>
      </c>
      <c r="E2941" s="23" t="s">
        <v>158</v>
      </c>
      <c r="F2941" s="22">
        <v>28</v>
      </c>
      <c r="G2941" s="22">
        <v>58936.642</v>
      </c>
      <c r="H2941" s="22">
        <v>12</v>
      </c>
      <c r="I2941" s="22">
        <v>1</v>
      </c>
      <c r="J2941" s="23" t="s">
        <v>20</v>
      </c>
    </row>
    <row r="2942" spans="1:10" ht="30" x14ac:dyDescent="0.25">
      <c r="A2942" t="str">
        <f t="shared" si="45"/>
        <v>2007_jan_28</v>
      </c>
      <c r="C2942" s="22">
        <v>15051</v>
      </c>
      <c r="D2942" s="22">
        <v>2007</v>
      </c>
      <c r="E2942" s="23" t="s">
        <v>146</v>
      </c>
      <c r="F2942" s="22">
        <v>28</v>
      </c>
      <c r="G2942" s="22">
        <v>60136.167000000001</v>
      </c>
      <c r="H2942" s="22">
        <v>1</v>
      </c>
      <c r="I2942" s="22">
        <v>1</v>
      </c>
      <c r="J2942" s="23" t="s">
        <v>20</v>
      </c>
    </row>
    <row r="2943" spans="1:10" ht="30" x14ac:dyDescent="0.25">
      <c r="A2943" t="str">
        <f t="shared" si="45"/>
        <v>2007_feb_28</v>
      </c>
      <c r="C2943" s="22">
        <v>15052</v>
      </c>
      <c r="D2943" s="22">
        <v>2007</v>
      </c>
      <c r="E2943" s="23" t="s">
        <v>147</v>
      </c>
      <c r="F2943" s="22">
        <v>28</v>
      </c>
      <c r="G2943" s="22">
        <v>60701.701000000001</v>
      </c>
      <c r="H2943" s="22">
        <v>2</v>
      </c>
      <c r="I2943" s="22">
        <v>1</v>
      </c>
      <c r="J2943" s="23" t="s">
        <v>20</v>
      </c>
    </row>
    <row r="2944" spans="1:10" ht="30" x14ac:dyDescent="0.25">
      <c r="A2944" t="str">
        <f t="shared" si="45"/>
        <v>2007_mrt_28</v>
      </c>
      <c r="C2944" s="22">
        <v>15053</v>
      </c>
      <c r="D2944" s="22">
        <v>2007</v>
      </c>
      <c r="E2944" s="23" t="s">
        <v>148</v>
      </c>
      <c r="F2944" s="22">
        <v>28</v>
      </c>
      <c r="G2944" s="22">
        <v>61227.309000000001</v>
      </c>
      <c r="H2944" s="22">
        <v>3</v>
      </c>
      <c r="I2944" s="22">
        <v>1</v>
      </c>
      <c r="J2944" s="23" t="s">
        <v>20</v>
      </c>
    </row>
    <row r="2945" spans="1:10" ht="30" x14ac:dyDescent="0.25">
      <c r="A2945" t="str">
        <f t="shared" si="45"/>
        <v>2007_apr_28</v>
      </c>
      <c r="C2945" s="22">
        <v>15054</v>
      </c>
      <c r="D2945" s="22">
        <v>2007</v>
      </c>
      <c r="E2945" s="23" t="s">
        <v>149</v>
      </c>
      <c r="F2945" s="22">
        <v>28</v>
      </c>
      <c r="G2945" s="22">
        <v>61941.298000000003</v>
      </c>
      <c r="H2945" s="22">
        <v>4</v>
      </c>
      <c r="I2945" s="22">
        <v>1</v>
      </c>
      <c r="J2945" s="23" t="s">
        <v>20</v>
      </c>
    </row>
    <row r="2946" spans="1:10" ht="30" x14ac:dyDescent="0.25">
      <c r="A2946" t="str">
        <f t="shared" si="45"/>
        <v>2007_mei_28</v>
      </c>
      <c r="C2946" s="22">
        <v>15055</v>
      </c>
      <c r="D2946" s="22">
        <v>2007</v>
      </c>
      <c r="E2946" s="23" t="s">
        <v>150</v>
      </c>
      <c r="F2946" s="22">
        <v>28</v>
      </c>
      <c r="G2946" s="22">
        <v>62454.002999999997</v>
      </c>
      <c r="H2946" s="22">
        <v>5</v>
      </c>
      <c r="I2946" s="22">
        <v>1</v>
      </c>
      <c r="J2946" s="23" t="s">
        <v>20</v>
      </c>
    </row>
    <row r="2947" spans="1:10" ht="30" x14ac:dyDescent="0.25">
      <c r="A2947" t="str">
        <f t="shared" si="45"/>
        <v>2007_jun_28</v>
      </c>
      <c r="C2947" s="22">
        <v>15056</v>
      </c>
      <c r="D2947" s="22">
        <v>2007</v>
      </c>
      <c r="E2947" s="23" t="s">
        <v>151</v>
      </c>
      <c r="F2947" s="22">
        <v>28</v>
      </c>
      <c r="G2947" s="22">
        <v>63153.190999999999</v>
      </c>
      <c r="H2947" s="22">
        <v>6</v>
      </c>
      <c r="I2947" s="22">
        <v>1</v>
      </c>
      <c r="J2947" s="23" t="s">
        <v>20</v>
      </c>
    </row>
    <row r="2948" spans="1:10" ht="30" x14ac:dyDescent="0.25">
      <c r="A2948" t="str">
        <f t="shared" si="45"/>
        <v>2007_jul_28</v>
      </c>
      <c r="C2948" s="22">
        <v>15057</v>
      </c>
      <c r="D2948" s="22">
        <v>2007</v>
      </c>
      <c r="E2948" s="23" t="s">
        <v>153</v>
      </c>
      <c r="F2948" s="22">
        <v>28</v>
      </c>
      <c r="G2948" s="22">
        <v>64807.188000000002</v>
      </c>
      <c r="H2948" s="22">
        <v>7</v>
      </c>
      <c r="I2948" s="22">
        <v>1</v>
      </c>
      <c r="J2948" s="23" t="s">
        <v>20</v>
      </c>
    </row>
    <row r="2949" spans="1:10" ht="30" x14ac:dyDescent="0.25">
      <c r="A2949" t="str">
        <f t="shared" ref="A2949:A3012" si="46">D2949&amp;A$2&amp;E2949&amp;A$2&amp;F2949</f>
        <v>2007_aug_28</v>
      </c>
      <c r="C2949" s="22">
        <v>15058</v>
      </c>
      <c r="D2949" s="22">
        <v>2007</v>
      </c>
      <c r="E2949" s="23" t="s">
        <v>154</v>
      </c>
      <c r="F2949" s="22">
        <v>28</v>
      </c>
      <c r="G2949" s="22">
        <v>67847.875</v>
      </c>
      <c r="H2949" s="22">
        <v>8</v>
      </c>
      <c r="I2949" s="22">
        <v>1</v>
      </c>
      <c r="J2949" s="23" t="s">
        <v>20</v>
      </c>
    </row>
    <row r="2950" spans="1:10" ht="30" x14ac:dyDescent="0.25">
      <c r="A2950" t="str">
        <f t="shared" si="46"/>
        <v>2007_sep_28</v>
      </c>
      <c r="C2950" s="22">
        <v>15059</v>
      </c>
      <c r="D2950" s="22">
        <v>2007</v>
      </c>
      <c r="E2950" s="23" t="s">
        <v>155</v>
      </c>
      <c r="F2950" s="22">
        <v>28</v>
      </c>
      <c r="G2950" s="22">
        <v>73115.542000000001</v>
      </c>
      <c r="H2950" s="22">
        <v>9</v>
      </c>
      <c r="I2950" s="22">
        <v>1</v>
      </c>
      <c r="J2950" s="23" t="s">
        <v>20</v>
      </c>
    </row>
    <row r="2951" spans="1:10" ht="30" x14ac:dyDescent="0.25">
      <c r="A2951" t="str">
        <f t="shared" si="46"/>
        <v>2007_okt_28</v>
      </c>
      <c r="C2951" s="22">
        <v>15060</v>
      </c>
      <c r="D2951" s="22">
        <v>2007</v>
      </c>
      <c r="E2951" s="23" t="s">
        <v>156</v>
      </c>
      <c r="F2951" s="22">
        <v>28</v>
      </c>
      <c r="G2951" s="22">
        <v>73973.994999999995</v>
      </c>
      <c r="H2951" s="22">
        <v>10</v>
      </c>
      <c r="I2951" s="22">
        <v>1</v>
      </c>
      <c r="J2951" s="23" t="s">
        <v>20</v>
      </c>
    </row>
    <row r="2952" spans="1:10" ht="30" x14ac:dyDescent="0.25">
      <c r="A2952" t="str">
        <f t="shared" si="46"/>
        <v>2007_nov_28</v>
      </c>
      <c r="C2952" s="22">
        <v>15061</v>
      </c>
      <c r="D2952" s="22">
        <v>2007</v>
      </c>
      <c r="E2952" s="23" t="s">
        <v>157</v>
      </c>
      <c r="F2952" s="22">
        <v>28</v>
      </c>
      <c r="G2952" s="22">
        <v>74747.58</v>
      </c>
      <c r="H2952" s="22">
        <v>11</v>
      </c>
      <c r="I2952" s="22">
        <v>1</v>
      </c>
      <c r="J2952" s="23" t="s">
        <v>20</v>
      </c>
    </row>
    <row r="2953" spans="1:10" ht="30" x14ac:dyDescent="0.25">
      <c r="A2953" t="str">
        <f t="shared" si="46"/>
        <v>2007_dec_28</v>
      </c>
      <c r="C2953" s="22">
        <v>15062</v>
      </c>
      <c r="D2953" s="22">
        <v>2007</v>
      </c>
      <c r="E2953" s="23" t="s">
        <v>158</v>
      </c>
      <c r="F2953" s="22">
        <v>28</v>
      </c>
      <c r="G2953" s="22">
        <v>76440.822</v>
      </c>
      <c r="H2953" s="22">
        <v>12</v>
      </c>
      <c r="I2953" s="22">
        <v>1</v>
      </c>
      <c r="J2953" s="23" t="s">
        <v>20</v>
      </c>
    </row>
    <row r="2954" spans="1:10" ht="30" x14ac:dyDescent="0.25">
      <c r="A2954" t="str">
        <f t="shared" si="46"/>
        <v>2008_jan_28</v>
      </c>
      <c r="C2954" s="22">
        <v>15063</v>
      </c>
      <c r="D2954" s="22">
        <v>2008</v>
      </c>
      <c r="E2954" s="23" t="s">
        <v>146</v>
      </c>
      <c r="F2954" s="22">
        <v>28</v>
      </c>
      <c r="G2954" s="22">
        <v>77321.184999999998</v>
      </c>
      <c r="H2954" s="22">
        <v>1</v>
      </c>
      <c r="I2954" s="22">
        <v>1</v>
      </c>
      <c r="J2954" s="23" t="s">
        <v>20</v>
      </c>
    </row>
    <row r="2955" spans="1:10" ht="30" x14ac:dyDescent="0.25">
      <c r="A2955" t="str">
        <f t="shared" si="46"/>
        <v>2008_feb_28</v>
      </c>
      <c r="C2955" s="22">
        <v>15064</v>
      </c>
      <c r="D2955" s="22">
        <v>2008</v>
      </c>
      <c r="E2955" s="23" t="s">
        <v>147</v>
      </c>
      <c r="F2955" s="22">
        <v>28</v>
      </c>
      <c r="G2955" s="22">
        <v>78158.213000000003</v>
      </c>
      <c r="H2955" s="22">
        <v>2</v>
      </c>
      <c r="I2955" s="22">
        <v>1</v>
      </c>
      <c r="J2955" s="23" t="s">
        <v>20</v>
      </c>
    </row>
    <row r="2956" spans="1:10" ht="30" x14ac:dyDescent="0.25">
      <c r="A2956" t="str">
        <f t="shared" si="46"/>
        <v>2008_mrt_28</v>
      </c>
      <c r="C2956" s="22">
        <v>15065</v>
      </c>
      <c r="D2956" s="22">
        <v>2008</v>
      </c>
      <c r="E2956" s="23" t="s">
        <v>148</v>
      </c>
      <c r="F2956" s="22">
        <v>28</v>
      </c>
      <c r="G2956" s="22">
        <v>79139.754000000001</v>
      </c>
      <c r="H2956" s="22">
        <v>3</v>
      </c>
      <c r="I2956" s="22">
        <v>1</v>
      </c>
      <c r="J2956" s="23" t="s">
        <v>20</v>
      </c>
    </row>
    <row r="2957" spans="1:10" ht="30" x14ac:dyDescent="0.25">
      <c r="A2957" t="str">
        <f t="shared" si="46"/>
        <v>2008_apr_28</v>
      </c>
      <c r="C2957" s="22">
        <v>15066</v>
      </c>
      <c r="D2957" s="22">
        <v>2008</v>
      </c>
      <c r="E2957" s="23" t="s">
        <v>149</v>
      </c>
      <c r="F2957" s="22">
        <v>28</v>
      </c>
      <c r="G2957" s="22">
        <v>79557.368000000002</v>
      </c>
      <c r="H2957" s="22">
        <v>4</v>
      </c>
      <c r="I2957" s="22">
        <v>1</v>
      </c>
      <c r="J2957" s="23" t="s">
        <v>20</v>
      </c>
    </row>
    <row r="2958" spans="1:10" ht="30" x14ac:dyDescent="0.25">
      <c r="A2958" t="str">
        <f t="shared" si="46"/>
        <v>2008_mei_28</v>
      </c>
      <c r="C2958" s="22">
        <v>15067</v>
      </c>
      <c r="D2958" s="22">
        <v>2008</v>
      </c>
      <c r="E2958" s="23" t="s">
        <v>150</v>
      </c>
      <c r="F2958" s="22">
        <v>28</v>
      </c>
      <c r="G2958" s="22">
        <v>79976.345000000001</v>
      </c>
      <c r="H2958" s="22">
        <v>5</v>
      </c>
      <c r="I2958" s="22">
        <v>1</v>
      </c>
      <c r="J2958" s="23" t="s">
        <v>20</v>
      </c>
    </row>
    <row r="2959" spans="1:10" ht="30" x14ac:dyDescent="0.25">
      <c r="A2959" t="str">
        <f t="shared" si="46"/>
        <v>2008_jun_28</v>
      </c>
      <c r="C2959" s="22">
        <v>15068</v>
      </c>
      <c r="D2959" s="22">
        <v>2008</v>
      </c>
      <c r="E2959" s="23" t="s">
        <v>151</v>
      </c>
      <c r="F2959" s="22">
        <v>28</v>
      </c>
      <c r="G2959" s="22">
        <v>79596.854999999996</v>
      </c>
      <c r="H2959" s="22">
        <v>6</v>
      </c>
      <c r="I2959" s="22">
        <v>1</v>
      </c>
      <c r="J2959" s="23" t="s">
        <v>20</v>
      </c>
    </row>
    <row r="2960" spans="1:10" ht="30" x14ac:dyDescent="0.25">
      <c r="A2960" t="str">
        <f t="shared" si="46"/>
        <v>2008_jul_28</v>
      </c>
      <c r="C2960" s="22">
        <v>15069</v>
      </c>
      <c r="D2960" s="22">
        <v>2008</v>
      </c>
      <c r="E2960" s="23" t="s">
        <v>153</v>
      </c>
      <c r="F2960" s="22">
        <v>28</v>
      </c>
      <c r="G2960" s="22">
        <v>79960.569000000003</v>
      </c>
      <c r="H2960" s="22">
        <v>7</v>
      </c>
      <c r="I2960" s="22">
        <v>1</v>
      </c>
      <c r="J2960" s="23" t="s">
        <v>20</v>
      </c>
    </row>
    <row r="2961" spans="1:10" ht="30" x14ac:dyDescent="0.25">
      <c r="A2961" t="str">
        <f t="shared" si="46"/>
        <v>2008_aug_28</v>
      </c>
      <c r="C2961" s="22">
        <v>15070</v>
      </c>
      <c r="D2961" s="22">
        <v>2008</v>
      </c>
      <c r="E2961" s="23" t="s">
        <v>154</v>
      </c>
      <c r="F2961" s="22">
        <v>28</v>
      </c>
      <c r="G2961" s="22">
        <v>78736.698999999993</v>
      </c>
      <c r="H2961" s="22">
        <v>8</v>
      </c>
      <c r="I2961" s="22">
        <v>1</v>
      </c>
      <c r="J2961" s="23" t="s">
        <v>20</v>
      </c>
    </row>
    <row r="2962" spans="1:10" ht="30" x14ac:dyDescent="0.25">
      <c r="A2962" t="str">
        <f t="shared" si="46"/>
        <v>2008_sep_28</v>
      </c>
      <c r="C2962" s="22">
        <v>15071</v>
      </c>
      <c r="D2962" s="22">
        <v>2008</v>
      </c>
      <c r="E2962" s="23" t="s">
        <v>155</v>
      </c>
      <c r="F2962" s="22">
        <v>28</v>
      </c>
      <c r="G2962" s="22">
        <v>76878.447</v>
      </c>
      <c r="H2962" s="22">
        <v>9</v>
      </c>
      <c r="I2962" s="22">
        <v>1</v>
      </c>
      <c r="J2962" s="23" t="s">
        <v>20</v>
      </c>
    </row>
    <row r="2963" spans="1:10" ht="30" x14ac:dyDescent="0.25">
      <c r="A2963" t="str">
        <f t="shared" si="46"/>
        <v>2008_okt_28</v>
      </c>
      <c r="C2963" s="22">
        <v>15072</v>
      </c>
      <c r="D2963" s="22">
        <v>2008</v>
      </c>
      <c r="E2963" s="23" t="s">
        <v>156</v>
      </c>
      <c r="F2963" s="22">
        <v>28</v>
      </c>
      <c r="G2963" s="22">
        <v>74568.741999999998</v>
      </c>
      <c r="H2963" s="22">
        <v>10</v>
      </c>
      <c r="I2963" s="22">
        <v>1</v>
      </c>
      <c r="J2963" s="23" t="s">
        <v>20</v>
      </c>
    </row>
    <row r="2964" spans="1:10" ht="30" x14ac:dyDescent="0.25">
      <c r="A2964" t="str">
        <f t="shared" si="46"/>
        <v>2008_nov_28</v>
      </c>
      <c r="C2964" s="22">
        <v>15073</v>
      </c>
      <c r="D2964" s="22">
        <v>2008</v>
      </c>
      <c r="E2964" s="23" t="s">
        <v>157</v>
      </c>
      <c r="F2964" s="22">
        <v>28</v>
      </c>
      <c r="G2964" s="22">
        <v>72172.808000000005</v>
      </c>
      <c r="H2964" s="22">
        <v>11</v>
      </c>
      <c r="I2964" s="22">
        <v>1</v>
      </c>
      <c r="J2964" s="23" t="s">
        <v>20</v>
      </c>
    </row>
    <row r="2965" spans="1:10" ht="30" x14ac:dyDescent="0.25">
      <c r="A2965" t="str">
        <f t="shared" si="46"/>
        <v>2008_dec_28</v>
      </c>
      <c r="C2965" s="22">
        <v>15074</v>
      </c>
      <c r="D2965" s="22">
        <v>2008</v>
      </c>
      <c r="E2965" s="23" t="s">
        <v>158</v>
      </c>
      <c r="F2965" s="22">
        <v>28</v>
      </c>
      <c r="G2965" s="22">
        <v>70486.236999999994</v>
      </c>
      <c r="H2965" s="22">
        <v>12</v>
      </c>
      <c r="I2965" s="22">
        <v>1</v>
      </c>
      <c r="J2965" s="23" t="s">
        <v>20</v>
      </c>
    </row>
    <row r="2966" spans="1:10" ht="30" x14ac:dyDescent="0.25">
      <c r="A2966" t="str">
        <f t="shared" si="46"/>
        <v>2009_jan_28</v>
      </c>
      <c r="C2966" s="22">
        <v>15075</v>
      </c>
      <c r="D2966" s="22">
        <v>2009</v>
      </c>
      <c r="E2966" s="23" t="s">
        <v>146</v>
      </c>
      <c r="F2966" s="22">
        <v>28</v>
      </c>
      <c r="G2966" s="22">
        <v>68877.375</v>
      </c>
      <c r="H2966" s="22">
        <v>1</v>
      </c>
      <c r="I2966" s="22">
        <v>1</v>
      </c>
      <c r="J2966" s="23" t="s">
        <v>20</v>
      </c>
    </row>
    <row r="2967" spans="1:10" ht="30" x14ac:dyDescent="0.25">
      <c r="A2967" t="str">
        <f t="shared" si="46"/>
        <v>2009_feb_28</v>
      </c>
      <c r="C2967" s="22">
        <v>15076</v>
      </c>
      <c r="D2967" s="22">
        <v>2009</v>
      </c>
      <c r="E2967" s="23" t="s">
        <v>147</v>
      </c>
      <c r="F2967" s="22">
        <v>28</v>
      </c>
      <c r="G2967" s="22">
        <v>68373.774999999994</v>
      </c>
      <c r="H2967" s="22">
        <v>2</v>
      </c>
      <c r="I2967" s="22">
        <v>1</v>
      </c>
      <c r="J2967" s="23" t="s">
        <v>20</v>
      </c>
    </row>
    <row r="2968" spans="1:10" ht="30" x14ac:dyDescent="0.25">
      <c r="A2968" t="str">
        <f t="shared" si="46"/>
        <v>2009_mrt_28</v>
      </c>
      <c r="C2968" s="22">
        <v>15077</v>
      </c>
      <c r="D2968" s="22">
        <v>2009</v>
      </c>
      <c r="E2968" s="23" t="s">
        <v>148</v>
      </c>
      <c r="F2968" s="22">
        <v>28</v>
      </c>
      <c r="G2968" s="22">
        <v>67973.786999999997</v>
      </c>
      <c r="H2968" s="22">
        <v>3</v>
      </c>
      <c r="I2968" s="22">
        <v>1</v>
      </c>
      <c r="J2968" s="23" t="s">
        <v>20</v>
      </c>
    </row>
    <row r="2969" spans="1:10" ht="30" x14ac:dyDescent="0.25">
      <c r="A2969" t="str">
        <f t="shared" si="46"/>
        <v>2009_apr_28</v>
      </c>
      <c r="C2969" s="22">
        <v>15078</v>
      </c>
      <c r="D2969" s="22">
        <v>2009</v>
      </c>
      <c r="E2969" s="23" t="s">
        <v>149</v>
      </c>
      <c r="F2969" s="22">
        <v>28</v>
      </c>
      <c r="G2969" s="22">
        <v>67804.150999999998</v>
      </c>
      <c r="H2969" s="22">
        <v>4</v>
      </c>
      <c r="I2969" s="22">
        <v>1</v>
      </c>
      <c r="J2969" s="23" t="s">
        <v>20</v>
      </c>
    </row>
    <row r="2970" spans="1:10" ht="30" x14ac:dyDescent="0.25">
      <c r="A2970" t="str">
        <f t="shared" si="46"/>
        <v>2009_mei_28</v>
      </c>
      <c r="C2970" s="22">
        <v>15079</v>
      </c>
      <c r="D2970" s="22">
        <v>2009</v>
      </c>
      <c r="E2970" s="23" t="s">
        <v>150</v>
      </c>
      <c r="F2970" s="22">
        <v>28</v>
      </c>
      <c r="G2970" s="22">
        <v>68251.952999999994</v>
      </c>
      <c r="H2970" s="22">
        <v>5</v>
      </c>
      <c r="I2970" s="22">
        <v>1</v>
      </c>
      <c r="J2970" s="23" t="s">
        <v>20</v>
      </c>
    </row>
    <row r="2971" spans="1:10" ht="30" x14ac:dyDescent="0.25">
      <c r="A2971" t="str">
        <f t="shared" si="46"/>
        <v>2009_jun_28</v>
      </c>
      <c r="C2971" s="22">
        <v>15080</v>
      </c>
      <c r="D2971" s="22">
        <v>2009</v>
      </c>
      <c r="E2971" s="23" t="s">
        <v>151</v>
      </c>
      <c r="F2971" s="22">
        <v>28</v>
      </c>
      <c r="G2971" s="22">
        <v>68413.164999999994</v>
      </c>
      <c r="H2971" s="22">
        <v>6</v>
      </c>
      <c r="I2971" s="22">
        <v>1</v>
      </c>
      <c r="J2971" s="23" t="s">
        <v>20</v>
      </c>
    </row>
    <row r="2972" spans="1:10" ht="30" x14ac:dyDescent="0.25">
      <c r="A2972" t="str">
        <f t="shared" si="46"/>
        <v>2009_jul_28</v>
      </c>
      <c r="C2972" s="22">
        <v>15081</v>
      </c>
      <c r="D2972" s="22">
        <v>2009</v>
      </c>
      <c r="E2972" s="23" t="s">
        <v>153</v>
      </c>
      <c r="F2972" s="22">
        <v>28</v>
      </c>
      <c r="G2972" s="22">
        <v>68510.934999999998</v>
      </c>
      <c r="H2972" s="22">
        <v>7</v>
      </c>
      <c r="I2972" s="22">
        <v>1</v>
      </c>
      <c r="J2972" s="23" t="s">
        <v>20</v>
      </c>
    </row>
    <row r="2973" spans="1:10" ht="30" x14ac:dyDescent="0.25">
      <c r="A2973" t="str">
        <f t="shared" si="46"/>
        <v>2009_aug_28</v>
      </c>
      <c r="C2973" s="22">
        <v>15082</v>
      </c>
      <c r="D2973" s="22">
        <v>2009</v>
      </c>
      <c r="E2973" s="23" t="s">
        <v>154</v>
      </c>
      <c r="F2973" s="22">
        <v>28</v>
      </c>
      <c r="G2973" s="22">
        <v>67458.209000000003</v>
      </c>
      <c r="H2973" s="22">
        <v>8</v>
      </c>
      <c r="I2973" s="22">
        <v>1</v>
      </c>
      <c r="J2973" s="23" t="s">
        <v>20</v>
      </c>
    </row>
    <row r="2974" spans="1:10" ht="30" x14ac:dyDescent="0.25">
      <c r="A2974" t="str">
        <f t="shared" si="46"/>
        <v>2009_sep_28</v>
      </c>
      <c r="C2974" s="22">
        <v>15083</v>
      </c>
      <c r="D2974" s="22">
        <v>2009</v>
      </c>
      <c r="E2974" s="23" t="s">
        <v>155</v>
      </c>
      <c r="F2974" s="22">
        <v>28</v>
      </c>
      <c r="G2974" s="22">
        <v>66835.221000000005</v>
      </c>
      <c r="H2974" s="22">
        <v>9</v>
      </c>
      <c r="I2974" s="22">
        <v>1</v>
      </c>
      <c r="J2974" s="23" t="s">
        <v>20</v>
      </c>
    </row>
    <row r="2975" spans="1:10" ht="30" x14ac:dyDescent="0.25">
      <c r="A2975" t="str">
        <f t="shared" si="46"/>
        <v>2009_okt_28</v>
      </c>
      <c r="C2975" s="22">
        <v>15084</v>
      </c>
      <c r="D2975" s="22">
        <v>2009</v>
      </c>
      <c r="E2975" s="23" t="s">
        <v>156</v>
      </c>
      <c r="F2975" s="22">
        <v>28</v>
      </c>
      <c r="G2975" s="22">
        <v>66425.203999999998</v>
      </c>
      <c r="H2975" s="22">
        <v>10</v>
      </c>
      <c r="I2975" s="22">
        <v>1</v>
      </c>
      <c r="J2975" s="23" t="s">
        <v>20</v>
      </c>
    </row>
    <row r="2976" spans="1:10" ht="30" x14ac:dyDescent="0.25">
      <c r="A2976" t="str">
        <f t="shared" si="46"/>
        <v>2009_nov_28</v>
      </c>
      <c r="C2976" s="22">
        <v>15085</v>
      </c>
      <c r="D2976" s="22">
        <v>2009</v>
      </c>
      <c r="E2976" s="23" t="s">
        <v>157</v>
      </c>
      <c r="F2976" s="22">
        <v>28</v>
      </c>
      <c r="G2976" s="22">
        <v>66475.597999999998</v>
      </c>
      <c r="H2976" s="22">
        <v>11</v>
      </c>
      <c r="I2976" s="22">
        <v>1</v>
      </c>
      <c r="J2976" s="23" t="s">
        <v>20</v>
      </c>
    </row>
    <row r="2977" spans="1:10" ht="30" x14ac:dyDescent="0.25">
      <c r="A2977" t="str">
        <f t="shared" si="46"/>
        <v>2009_dec_28</v>
      </c>
      <c r="C2977" s="22">
        <v>15086</v>
      </c>
      <c r="D2977" s="22">
        <v>2009</v>
      </c>
      <c r="E2977" s="23" t="s">
        <v>158</v>
      </c>
      <c r="F2977" s="22">
        <v>28</v>
      </c>
      <c r="G2977" s="22">
        <v>66506.563999999998</v>
      </c>
      <c r="H2977" s="22">
        <v>12</v>
      </c>
      <c r="I2977" s="22">
        <v>1</v>
      </c>
      <c r="J2977" s="23" t="s">
        <v>20</v>
      </c>
    </row>
    <row r="2978" spans="1:10" ht="30" x14ac:dyDescent="0.25">
      <c r="A2978" t="str">
        <f t="shared" si="46"/>
        <v>2010_jan_28</v>
      </c>
      <c r="C2978" s="22">
        <v>15087</v>
      </c>
      <c r="D2978" s="22">
        <v>2010</v>
      </c>
      <c r="E2978" s="23" t="s">
        <v>146</v>
      </c>
      <c r="F2978" s="22">
        <v>28</v>
      </c>
      <c r="G2978" s="22">
        <v>66731.608999999997</v>
      </c>
      <c r="H2978" s="22">
        <v>1</v>
      </c>
      <c r="I2978" s="22">
        <v>1</v>
      </c>
      <c r="J2978" s="23" t="s">
        <v>20</v>
      </c>
    </row>
    <row r="2979" spans="1:10" ht="30" x14ac:dyDescent="0.25">
      <c r="A2979" t="str">
        <f t="shared" si="46"/>
        <v>2010_feb_28</v>
      </c>
      <c r="C2979" s="22">
        <v>15088</v>
      </c>
      <c r="D2979" s="22">
        <v>2010</v>
      </c>
      <c r="E2979" s="23" t="s">
        <v>147</v>
      </c>
      <c r="F2979" s="22">
        <v>28</v>
      </c>
      <c r="G2979" s="22">
        <v>66783.755999999994</v>
      </c>
      <c r="H2979" s="22">
        <v>2</v>
      </c>
      <c r="I2979" s="22">
        <v>1</v>
      </c>
      <c r="J2979" s="23" t="s">
        <v>20</v>
      </c>
    </row>
    <row r="2980" spans="1:10" ht="30" x14ac:dyDescent="0.25">
      <c r="A2980" t="str">
        <f t="shared" si="46"/>
        <v>2010_mrt_28</v>
      </c>
      <c r="C2980" s="22">
        <v>15089</v>
      </c>
      <c r="D2980" s="22">
        <v>2010</v>
      </c>
      <c r="E2980" s="23" t="s">
        <v>148</v>
      </c>
      <c r="F2980" s="22">
        <v>28</v>
      </c>
      <c r="G2980" s="22">
        <v>66654.728000000003</v>
      </c>
      <c r="H2980" s="22">
        <v>3</v>
      </c>
      <c r="I2980" s="22">
        <v>1</v>
      </c>
      <c r="J2980" s="23" t="s">
        <v>20</v>
      </c>
    </row>
    <row r="2981" spans="1:10" ht="30" x14ac:dyDescent="0.25">
      <c r="A2981" t="str">
        <f t="shared" si="46"/>
        <v>2010_apr_28</v>
      </c>
      <c r="C2981" s="22">
        <v>15090</v>
      </c>
      <c r="D2981" s="22">
        <v>2010</v>
      </c>
      <c r="E2981" s="23" t="s">
        <v>149</v>
      </c>
      <c r="F2981" s="22">
        <v>28</v>
      </c>
      <c r="G2981" s="22">
        <v>67039.914000000004</v>
      </c>
      <c r="H2981" s="22">
        <v>4</v>
      </c>
      <c r="I2981" s="22">
        <v>1</v>
      </c>
      <c r="J2981" s="23" t="s">
        <v>20</v>
      </c>
    </row>
    <row r="2982" spans="1:10" ht="30" x14ac:dyDescent="0.25">
      <c r="A2982" t="str">
        <f t="shared" si="46"/>
        <v>2010_mei_28</v>
      </c>
      <c r="C2982" s="22">
        <v>15091</v>
      </c>
      <c r="D2982" s="22">
        <v>2010</v>
      </c>
      <c r="E2982" s="23" t="s">
        <v>150</v>
      </c>
      <c r="F2982" s="22">
        <v>28</v>
      </c>
      <c r="G2982" s="22">
        <v>67633.98</v>
      </c>
      <c r="H2982" s="22">
        <v>5</v>
      </c>
      <c r="I2982" s="22">
        <v>1</v>
      </c>
      <c r="J2982" s="23" t="s">
        <v>20</v>
      </c>
    </row>
    <row r="2983" spans="1:10" ht="30" x14ac:dyDescent="0.25">
      <c r="A2983" t="str">
        <f t="shared" si="46"/>
        <v>2010_jun_28</v>
      </c>
      <c r="C2983" s="22">
        <v>15092</v>
      </c>
      <c r="D2983" s="22">
        <v>2010</v>
      </c>
      <c r="E2983" s="23" t="s">
        <v>151</v>
      </c>
      <c r="F2983" s="22">
        <v>28</v>
      </c>
      <c r="G2983" s="22">
        <v>68560.793000000005</v>
      </c>
      <c r="H2983" s="22">
        <v>6</v>
      </c>
      <c r="I2983" s="22">
        <v>1</v>
      </c>
      <c r="J2983" s="23" t="s">
        <v>20</v>
      </c>
    </row>
    <row r="2984" spans="1:10" ht="30" x14ac:dyDescent="0.25">
      <c r="A2984" t="str">
        <f t="shared" si="46"/>
        <v>2010_jul_28</v>
      </c>
      <c r="C2984" s="22">
        <v>15093</v>
      </c>
      <c r="D2984" s="22">
        <v>2010</v>
      </c>
      <c r="E2984" s="23" t="s">
        <v>153</v>
      </c>
      <c r="F2984" s="22">
        <v>28</v>
      </c>
      <c r="G2984" s="22">
        <v>70933.941000000006</v>
      </c>
      <c r="H2984" s="22">
        <v>7</v>
      </c>
      <c r="I2984" s="22">
        <v>1</v>
      </c>
      <c r="J2984" s="23" t="s">
        <v>20</v>
      </c>
    </row>
    <row r="2985" spans="1:10" ht="30" x14ac:dyDescent="0.25">
      <c r="A2985" t="str">
        <f t="shared" si="46"/>
        <v>2010_aug_28</v>
      </c>
      <c r="C2985" s="22">
        <v>15094</v>
      </c>
      <c r="D2985" s="22">
        <v>2010</v>
      </c>
      <c r="E2985" s="23" t="s">
        <v>154</v>
      </c>
      <c r="F2985" s="22">
        <v>28</v>
      </c>
      <c r="G2985" s="22">
        <v>73620.407999999996</v>
      </c>
      <c r="H2985" s="22">
        <v>8</v>
      </c>
      <c r="I2985" s="22">
        <v>1</v>
      </c>
      <c r="J2985" s="23" t="s">
        <v>20</v>
      </c>
    </row>
    <row r="2986" spans="1:10" ht="30" x14ac:dyDescent="0.25">
      <c r="A2986" t="str">
        <f t="shared" si="46"/>
        <v>2010_sep_28</v>
      </c>
      <c r="C2986" s="22">
        <v>15095</v>
      </c>
      <c r="D2986" s="22">
        <v>2010</v>
      </c>
      <c r="E2986" s="23" t="s">
        <v>155</v>
      </c>
      <c r="F2986" s="22">
        <v>28</v>
      </c>
      <c r="G2986" s="22">
        <v>76478.653999999995</v>
      </c>
      <c r="H2986" s="22">
        <v>9</v>
      </c>
      <c r="I2986" s="22">
        <v>1</v>
      </c>
      <c r="J2986" s="23" t="s">
        <v>20</v>
      </c>
    </row>
    <row r="2987" spans="1:10" ht="30" x14ac:dyDescent="0.25">
      <c r="A2987" t="str">
        <f t="shared" si="46"/>
        <v>2010_okt_28</v>
      </c>
      <c r="C2987" s="22">
        <v>15096</v>
      </c>
      <c r="D2987" s="22">
        <v>2010</v>
      </c>
      <c r="E2987" s="23" t="s">
        <v>156</v>
      </c>
      <c r="F2987" s="22">
        <v>28</v>
      </c>
      <c r="G2987" s="22">
        <v>78110.205000000002</v>
      </c>
      <c r="H2987" s="22">
        <v>10</v>
      </c>
      <c r="I2987" s="22">
        <v>1</v>
      </c>
      <c r="J2987" s="23" t="s">
        <v>20</v>
      </c>
    </row>
    <row r="2988" spans="1:10" ht="30" x14ac:dyDescent="0.25">
      <c r="A2988" t="str">
        <f t="shared" si="46"/>
        <v>2010_nov_28</v>
      </c>
      <c r="C2988" s="22">
        <v>15097</v>
      </c>
      <c r="D2988" s="22">
        <v>2010</v>
      </c>
      <c r="E2988" s="23" t="s">
        <v>157</v>
      </c>
      <c r="F2988" s="22">
        <v>28</v>
      </c>
      <c r="G2988" s="22">
        <v>80413.384999999995</v>
      </c>
      <c r="H2988" s="22">
        <v>11</v>
      </c>
      <c r="I2988" s="22">
        <v>1</v>
      </c>
      <c r="J2988" s="23" t="s">
        <v>20</v>
      </c>
    </row>
    <row r="2989" spans="1:10" ht="30" x14ac:dyDescent="0.25">
      <c r="A2989" t="str">
        <f t="shared" si="46"/>
        <v>2010_dec_28</v>
      </c>
      <c r="C2989" s="22">
        <v>15098</v>
      </c>
      <c r="D2989" s="22">
        <v>2010</v>
      </c>
      <c r="E2989" s="23" t="s">
        <v>158</v>
      </c>
      <c r="F2989" s="22">
        <v>28</v>
      </c>
      <c r="G2989" s="22">
        <v>83230.78</v>
      </c>
      <c r="H2989" s="22">
        <v>12</v>
      </c>
      <c r="I2989" s="22">
        <v>1</v>
      </c>
      <c r="J2989" s="23" t="s">
        <v>20</v>
      </c>
    </row>
    <row r="2990" spans="1:10" ht="30" x14ac:dyDescent="0.25">
      <c r="A2990" t="str">
        <f t="shared" si="46"/>
        <v>2011_jan_28</v>
      </c>
      <c r="C2990" s="22">
        <v>15099</v>
      </c>
      <c r="D2990" s="22">
        <v>2011</v>
      </c>
      <c r="E2990" s="23" t="s">
        <v>146</v>
      </c>
      <c r="F2990" s="22">
        <v>28</v>
      </c>
      <c r="G2990" s="22">
        <v>85283.792000000001</v>
      </c>
      <c r="H2990" s="22">
        <v>1</v>
      </c>
      <c r="I2990" s="22">
        <v>1</v>
      </c>
      <c r="J2990" s="23" t="s">
        <v>20</v>
      </c>
    </row>
    <row r="2991" spans="1:10" ht="30" x14ac:dyDescent="0.25">
      <c r="A2991" t="str">
        <f t="shared" si="46"/>
        <v>2011_feb_28</v>
      </c>
      <c r="C2991" s="22">
        <v>15100</v>
      </c>
      <c r="D2991" s="22">
        <v>2011</v>
      </c>
      <c r="E2991" s="23" t="s">
        <v>147</v>
      </c>
      <c r="F2991" s="22">
        <v>28</v>
      </c>
      <c r="G2991" s="22">
        <v>86400.057000000001</v>
      </c>
      <c r="H2991" s="22">
        <v>2</v>
      </c>
      <c r="I2991" s="22">
        <v>1</v>
      </c>
      <c r="J2991" s="23" t="s">
        <v>20</v>
      </c>
    </row>
    <row r="2992" spans="1:10" ht="30" x14ac:dyDescent="0.25">
      <c r="A2992" t="str">
        <f t="shared" si="46"/>
        <v>2011_mrt_28</v>
      </c>
      <c r="C2992" s="22">
        <v>15101</v>
      </c>
      <c r="D2992" s="22">
        <v>2011</v>
      </c>
      <c r="E2992" s="23" t="s">
        <v>148</v>
      </c>
      <c r="F2992" s="22">
        <v>28</v>
      </c>
      <c r="G2992" s="22">
        <v>87274.285000000003</v>
      </c>
      <c r="H2992" s="22">
        <v>3</v>
      </c>
      <c r="I2992" s="22">
        <v>1</v>
      </c>
      <c r="J2992" s="23" t="s">
        <v>20</v>
      </c>
    </row>
    <row r="2993" spans="1:10" ht="30" x14ac:dyDescent="0.25">
      <c r="A2993" t="str">
        <f t="shared" si="46"/>
        <v>2011_apr_28</v>
      </c>
      <c r="C2993" s="22">
        <v>15102</v>
      </c>
      <c r="D2993" s="22">
        <v>2011</v>
      </c>
      <c r="E2993" s="23" t="s">
        <v>149</v>
      </c>
      <c r="F2993" s="22">
        <v>28</v>
      </c>
      <c r="G2993" s="22">
        <v>88847.456999999995</v>
      </c>
      <c r="H2993" s="22">
        <v>4</v>
      </c>
      <c r="I2993" s="22">
        <v>1</v>
      </c>
      <c r="J2993" s="23" t="s">
        <v>20</v>
      </c>
    </row>
    <row r="2994" spans="1:10" ht="30" x14ac:dyDescent="0.25">
      <c r="A2994" t="str">
        <f t="shared" si="46"/>
        <v>2011_mei_28</v>
      </c>
      <c r="C2994" s="22">
        <v>15103</v>
      </c>
      <c r="D2994" s="22">
        <v>2011</v>
      </c>
      <c r="E2994" s="23" t="s">
        <v>150</v>
      </c>
      <c r="F2994" s="22">
        <v>28</v>
      </c>
      <c r="G2994" s="22">
        <v>88920.93</v>
      </c>
      <c r="H2994" s="22">
        <v>5</v>
      </c>
      <c r="I2994" s="22">
        <v>1</v>
      </c>
      <c r="J2994" s="23" t="s">
        <v>20</v>
      </c>
    </row>
    <row r="2995" spans="1:10" ht="30" x14ac:dyDescent="0.25">
      <c r="A2995" t="str">
        <f t="shared" si="46"/>
        <v>2011_jun_28</v>
      </c>
      <c r="C2995" s="22">
        <v>15104</v>
      </c>
      <c r="D2995" s="22">
        <v>2011</v>
      </c>
      <c r="E2995" s="23" t="s">
        <v>151</v>
      </c>
      <c r="F2995" s="22">
        <v>28</v>
      </c>
      <c r="G2995" s="22">
        <v>88211.274000000005</v>
      </c>
      <c r="H2995" s="22">
        <v>6</v>
      </c>
      <c r="I2995" s="22">
        <v>1</v>
      </c>
      <c r="J2995" s="23" t="s">
        <v>20</v>
      </c>
    </row>
    <row r="2996" spans="1:10" ht="30" x14ac:dyDescent="0.25">
      <c r="A2996" t="str">
        <f t="shared" si="46"/>
        <v>2011_jul_28</v>
      </c>
      <c r="C2996" s="22">
        <v>15105</v>
      </c>
      <c r="D2996" s="22">
        <v>2011</v>
      </c>
      <c r="E2996" s="23" t="s">
        <v>153</v>
      </c>
      <c r="F2996" s="22">
        <v>28</v>
      </c>
      <c r="G2996" s="22">
        <v>87538.428</v>
      </c>
      <c r="H2996" s="22">
        <v>7</v>
      </c>
      <c r="I2996" s="22">
        <v>1</v>
      </c>
      <c r="J2996" s="23" t="s">
        <v>20</v>
      </c>
    </row>
    <row r="2997" spans="1:10" ht="30" x14ac:dyDescent="0.25">
      <c r="A2997" t="str">
        <f t="shared" si="46"/>
        <v>2011_aug_28</v>
      </c>
      <c r="C2997" s="22">
        <v>15106</v>
      </c>
      <c r="D2997" s="22">
        <v>2011</v>
      </c>
      <c r="E2997" s="23" t="s">
        <v>154</v>
      </c>
      <c r="F2997" s="22">
        <v>28</v>
      </c>
      <c r="G2997" s="22">
        <v>86823.611000000004</v>
      </c>
      <c r="H2997" s="22">
        <v>8</v>
      </c>
      <c r="I2997" s="22">
        <v>1</v>
      </c>
      <c r="J2997" s="23" t="s">
        <v>20</v>
      </c>
    </row>
    <row r="2998" spans="1:10" ht="30" x14ac:dyDescent="0.25">
      <c r="A2998" t="str">
        <f t="shared" si="46"/>
        <v>2011_sep_28</v>
      </c>
      <c r="C2998" s="22">
        <v>15107</v>
      </c>
      <c r="D2998" s="22">
        <v>2011</v>
      </c>
      <c r="E2998" s="23" t="s">
        <v>155</v>
      </c>
      <c r="F2998" s="22">
        <v>28</v>
      </c>
      <c r="G2998" s="22">
        <v>86829.453999999998</v>
      </c>
      <c r="H2998" s="22">
        <v>9</v>
      </c>
      <c r="I2998" s="22">
        <v>1</v>
      </c>
      <c r="J2998" s="23" t="s">
        <v>20</v>
      </c>
    </row>
    <row r="2999" spans="1:10" ht="30" x14ac:dyDescent="0.25">
      <c r="A2999" t="str">
        <f t="shared" si="46"/>
        <v>2011_okt_28</v>
      </c>
      <c r="C2999" s="22">
        <v>15108</v>
      </c>
      <c r="D2999" s="22">
        <v>2011</v>
      </c>
      <c r="E2999" s="23" t="s">
        <v>156</v>
      </c>
      <c r="F2999" s="22">
        <v>28</v>
      </c>
      <c r="G2999" s="22">
        <v>85809.058999999994</v>
      </c>
      <c r="H2999" s="22">
        <v>10</v>
      </c>
      <c r="I2999" s="22">
        <v>1</v>
      </c>
      <c r="J2999" s="23" t="s">
        <v>20</v>
      </c>
    </row>
    <row r="3000" spans="1:10" ht="30" x14ac:dyDescent="0.25">
      <c r="A3000" t="str">
        <f t="shared" si="46"/>
        <v>2011_nov_28</v>
      </c>
      <c r="C3000" s="22">
        <v>15109</v>
      </c>
      <c r="D3000" s="22">
        <v>2011</v>
      </c>
      <c r="E3000" s="23" t="s">
        <v>157</v>
      </c>
      <c r="F3000" s="22">
        <v>28</v>
      </c>
      <c r="G3000" s="22">
        <v>84908.732999999993</v>
      </c>
      <c r="H3000" s="22">
        <v>11</v>
      </c>
      <c r="I3000" s="22">
        <v>1</v>
      </c>
      <c r="J3000" s="23" t="s">
        <v>20</v>
      </c>
    </row>
    <row r="3001" spans="1:10" ht="30" x14ac:dyDescent="0.25">
      <c r="A3001" t="str">
        <f t="shared" si="46"/>
        <v>2011_dec_28</v>
      </c>
      <c r="C3001" s="22">
        <v>15110</v>
      </c>
      <c r="D3001" s="22">
        <v>2011</v>
      </c>
      <c r="E3001" s="23" t="s">
        <v>158</v>
      </c>
      <c r="F3001" s="22">
        <v>28</v>
      </c>
      <c r="G3001" s="22">
        <v>83787.842000000004</v>
      </c>
      <c r="H3001" s="22">
        <v>12</v>
      </c>
      <c r="I3001" s="22">
        <v>1</v>
      </c>
      <c r="J3001" s="23" t="s">
        <v>20</v>
      </c>
    </row>
    <row r="3002" spans="1:10" ht="30" x14ac:dyDescent="0.25">
      <c r="A3002" t="str">
        <f t="shared" si="46"/>
        <v>2012_okt_28</v>
      </c>
      <c r="C3002" s="22">
        <v>15120</v>
      </c>
      <c r="D3002" s="22">
        <v>2012</v>
      </c>
      <c r="E3002" s="23" t="s">
        <v>156</v>
      </c>
      <c r="F3002" s="22">
        <v>28</v>
      </c>
      <c r="G3002" s="22">
        <v>0</v>
      </c>
      <c r="H3002" s="22">
        <v>10</v>
      </c>
      <c r="I3002" s="22">
        <v>1</v>
      </c>
      <c r="J3002" s="23" t="s">
        <v>20</v>
      </c>
    </row>
    <row r="3003" spans="1:10" ht="30" x14ac:dyDescent="0.25">
      <c r="A3003" t="str">
        <f t="shared" si="46"/>
        <v>2012_nov_28</v>
      </c>
      <c r="C3003" s="22">
        <v>15121</v>
      </c>
      <c r="D3003" s="22">
        <v>2012</v>
      </c>
      <c r="E3003" s="23" t="s">
        <v>157</v>
      </c>
      <c r="F3003" s="22">
        <v>28</v>
      </c>
      <c r="G3003" s="22">
        <v>0</v>
      </c>
      <c r="H3003" s="22">
        <v>11</v>
      </c>
      <c r="I3003" s="22">
        <v>1</v>
      </c>
      <c r="J3003" s="23" t="s">
        <v>20</v>
      </c>
    </row>
    <row r="3004" spans="1:10" ht="30" x14ac:dyDescent="0.25">
      <c r="A3004" t="str">
        <f t="shared" si="46"/>
        <v>2012_dec_28</v>
      </c>
      <c r="C3004" s="22">
        <v>15122</v>
      </c>
      <c r="D3004" s="22">
        <v>2012</v>
      </c>
      <c r="E3004" s="23" t="s">
        <v>158</v>
      </c>
      <c r="F3004" s="22">
        <v>28</v>
      </c>
      <c r="G3004" s="22">
        <v>0</v>
      </c>
      <c r="H3004" s="22">
        <v>12</v>
      </c>
      <c r="I3004" s="22">
        <v>1</v>
      </c>
      <c r="J3004" s="23" t="s">
        <v>20</v>
      </c>
    </row>
    <row r="3005" spans="1:10" ht="30" x14ac:dyDescent="0.25">
      <c r="A3005" t="str">
        <f t="shared" si="46"/>
        <v>2006_jan_29</v>
      </c>
      <c r="C3005" s="22">
        <v>15123</v>
      </c>
      <c r="D3005" s="22">
        <v>2006</v>
      </c>
      <c r="E3005" s="23" t="s">
        <v>146</v>
      </c>
      <c r="F3005" s="22">
        <v>29</v>
      </c>
      <c r="G3005" s="22">
        <v>17446.523000000001</v>
      </c>
      <c r="H3005" s="22">
        <v>1</v>
      </c>
      <c r="I3005" s="22">
        <v>1</v>
      </c>
      <c r="J3005" s="23" t="s">
        <v>20</v>
      </c>
    </row>
    <row r="3006" spans="1:10" ht="30" x14ac:dyDescent="0.25">
      <c r="A3006" t="str">
        <f t="shared" si="46"/>
        <v>2006_feb_29</v>
      </c>
      <c r="C3006" s="22">
        <v>15124</v>
      </c>
      <c r="D3006" s="22">
        <v>2006</v>
      </c>
      <c r="E3006" s="23" t="s">
        <v>147</v>
      </c>
      <c r="F3006" s="22">
        <v>29</v>
      </c>
      <c r="G3006" s="22">
        <v>17285.995999999999</v>
      </c>
      <c r="H3006" s="22">
        <v>2</v>
      </c>
      <c r="I3006" s="22">
        <v>1</v>
      </c>
      <c r="J3006" s="23" t="s">
        <v>20</v>
      </c>
    </row>
    <row r="3007" spans="1:10" ht="30" x14ac:dyDescent="0.25">
      <c r="A3007" t="str">
        <f t="shared" si="46"/>
        <v>2006_mrt_29</v>
      </c>
      <c r="C3007" s="22">
        <v>15125</v>
      </c>
      <c r="D3007" s="22">
        <v>2006</v>
      </c>
      <c r="E3007" s="23" t="s">
        <v>148</v>
      </c>
      <c r="F3007" s="22">
        <v>29</v>
      </c>
      <c r="G3007" s="22">
        <v>17157.575000000001</v>
      </c>
      <c r="H3007" s="22">
        <v>3</v>
      </c>
      <c r="I3007" s="22">
        <v>1</v>
      </c>
      <c r="J3007" s="23" t="s">
        <v>20</v>
      </c>
    </row>
    <row r="3008" spans="1:10" ht="30" x14ac:dyDescent="0.25">
      <c r="A3008" t="str">
        <f t="shared" si="46"/>
        <v>2006_apr_29</v>
      </c>
      <c r="C3008" s="22">
        <v>15126</v>
      </c>
      <c r="D3008" s="22">
        <v>2006</v>
      </c>
      <c r="E3008" s="23" t="s">
        <v>149</v>
      </c>
      <c r="F3008" s="22">
        <v>29</v>
      </c>
      <c r="G3008" s="22">
        <v>16997.047999999999</v>
      </c>
      <c r="H3008" s="22">
        <v>4</v>
      </c>
      <c r="I3008" s="22">
        <v>1</v>
      </c>
      <c r="J3008" s="23" t="s">
        <v>20</v>
      </c>
    </row>
    <row r="3009" spans="1:10" ht="30" x14ac:dyDescent="0.25">
      <c r="A3009" t="str">
        <f t="shared" si="46"/>
        <v>2006_mei_29</v>
      </c>
      <c r="C3009" s="22">
        <v>15127</v>
      </c>
      <c r="D3009" s="22">
        <v>2006</v>
      </c>
      <c r="E3009" s="23" t="s">
        <v>150</v>
      </c>
      <c r="F3009" s="22">
        <v>29</v>
      </c>
      <c r="G3009" s="22">
        <v>16997.047999999999</v>
      </c>
      <c r="H3009" s="22">
        <v>5</v>
      </c>
      <c r="I3009" s="22">
        <v>1</v>
      </c>
      <c r="J3009" s="23" t="s">
        <v>20</v>
      </c>
    </row>
    <row r="3010" spans="1:10" ht="30" x14ac:dyDescent="0.25">
      <c r="A3010" t="str">
        <f t="shared" si="46"/>
        <v>2006_jun_29</v>
      </c>
      <c r="C3010" s="22">
        <v>15128</v>
      </c>
      <c r="D3010" s="22">
        <v>2006</v>
      </c>
      <c r="E3010" s="23" t="s">
        <v>151</v>
      </c>
      <c r="F3010" s="22">
        <v>29</v>
      </c>
      <c r="G3010" s="22">
        <v>16997.047999999999</v>
      </c>
      <c r="H3010" s="22">
        <v>6</v>
      </c>
      <c r="I3010" s="22">
        <v>1</v>
      </c>
      <c r="J3010" s="23" t="s">
        <v>20</v>
      </c>
    </row>
    <row r="3011" spans="1:10" ht="30" x14ac:dyDescent="0.25">
      <c r="A3011" t="str">
        <f t="shared" si="46"/>
        <v>2006_jul_29</v>
      </c>
      <c r="C3011" s="22">
        <v>15129</v>
      </c>
      <c r="D3011" s="22">
        <v>2006</v>
      </c>
      <c r="E3011" s="23" t="s">
        <v>153</v>
      </c>
      <c r="F3011" s="22">
        <v>29</v>
      </c>
      <c r="G3011" s="22">
        <v>16997.047999999999</v>
      </c>
      <c r="H3011" s="22">
        <v>7</v>
      </c>
      <c r="I3011" s="22">
        <v>1</v>
      </c>
      <c r="J3011" s="23" t="s">
        <v>20</v>
      </c>
    </row>
    <row r="3012" spans="1:10" ht="30" x14ac:dyDescent="0.25">
      <c r="A3012" t="str">
        <f t="shared" si="46"/>
        <v>2006_aug_29</v>
      </c>
      <c r="C3012" s="22">
        <v>15130</v>
      </c>
      <c r="D3012" s="22">
        <v>2006</v>
      </c>
      <c r="E3012" s="23" t="s">
        <v>154</v>
      </c>
      <c r="F3012" s="22">
        <v>29</v>
      </c>
      <c r="G3012" s="22">
        <v>16997.047999999999</v>
      </c>
      <c r="H3012" s="22">
        <v>8</v>
      </c>
      <c r="I3012" s="22">
        <v>1</v>
      </c>
      <c r="J3012" s="23" t="s">
        <v>20</v>
      </c>
    </row>
    <row r="3013" spans="1:10" ht="30" x14ac:dyDescent="0.25">
      <c r="A3013" t="str">
        <f t="shared" ref="A3013:A3076" si="47">D3013&amp;A$2&amp;E3013&amp;A$2&amp;F3013</f>
        <v>2006_sep_29</v>
      </c>
      <c r="C3013" s="22">
        <v>15131</v>
      </c>
      <c r="D3013" s="22">
        <v>2006</v>
      </c>
      <c r="E3013" s="23" t="s">
        <v>155</v>
      </c>
      <c r="F3013" s="22">
        <v>29</v>
      </c>
      <c r="G3013" s="22">
        <v>16997.047999999999</v>
      </c>
      <c r="H3013" s="22">
        <v>9</v>
      </c>
      <c r="I3013" s="22">
        <v>1</v>
      </c>
      <c r="J3013" s="23" t="s">
        <v>20</v>
      </c>
    </row>
    <row r="3014" spans="1:10" ht="30" x14ac:dyDescent="0.25">
      <c r="A3014" t="str">
        <f t="shared" si="47"/>
        <v>2006_okt_29</v>
      </c>
      <c r="C3014" s="22">
        <v>15132</v>
      </c>
      <c r="D3014" s="22">
        <v>2006</v>
      </c>
      <c r="E3014" s="23" t="s">
        <v>156</v>
      </c>
      <c r="F3014" s="22">
        <v>29</v>
      </c>
      <c r="G3014" s="22">
        <v>16997.047999999999</v>
      </c>
      <c r="H3014" s="22">
        <v>10</v>
      </c>
      <c r="I3014" s="22">
        <v>1</v>
      </c>
      <c r="J3014" s="23" t="s">
        <v>20</v>
      </c>
    </row>
    <row r="3015" spans="1:10" ht="30" x14ac:dyDescent="0.25">
      <c r="A3015" t="str">
        <f t="shared" si="47"/>
        <v>2006_nov_29</v>
      </c>
      <c r="C3015" s="22">
        <v>15133</v>
      </c>
      <c r="D3015" s="22">
        <v>2006</v>
      </c>
      <c r="E3015" s="23" t="s">
        <v>157</v>
      </c>
      <c r="F3015" s="22">
        <v>29</v>
      </c>
      <c r="G3015" s="22">
        <v>16997.047999999999</v>
      </c>
      <c r="H3015" s="22">
        <v>11</v>
      </c>
      <c r="I3015" s="22">
        <v>1</v>
      </c>
      <c r="J3015" s="23" t="s">
        <v>20</v>
      </c>
    </row>
    <row r="3016" spans="1:10" ht="30" x14ac:dyDescent="0.25">
      <c r="A3016" t="str">
        <f t="shared" si="47"/>
        <v>2006_dec_29</v>
      </c>
      <c r="C3016" s="22">
        <v>15134</v>
      </c>
      <c r="D3016" s="22">
        <v>2006</v>
      </c>
      <c r="E3016" s="23" t="s">
        <v>158</v>
      </c>
      <c r="F3016" s="22">
        <v>29</v>
      </c>
      <c r="G3016" s="22">
        <v>16964.942999999999</v>
      </c>
      <c r="H3016" s="22">
        <v>12</v>
      </c>
      <c r="I3016" s="22">
        <v>1</v>
      </c>
      <c r="J3016" s="23" t="s">
        <v>20</v>
      </c>
    </row>
    <row r="3017" spans="1:10" ht="30" x14ac:dyDescent="0.25">
      <c r="A3017" t="str">
        <f t="shared" si="47"/>
        <v>2007_jan_29</v>
      </c>
      <c r="C3017" s="22">
        <v>15135</v>
      </c>
      <c r="D3017" s="22">
        <v>2007</v>
      </c>
      <c r="E3017" s="23" t="s">
        <v>146</v>
      </c>
      <c r="F3017" s="22">
        <v>29</v>
      </c>
      <c r="G3017" s="22">
        <v>17093.364000000001</v>
      </c>
      <c r="H3017" s="22">
        <v>1</v>
      </c>
      <c r="I3017" s="22">
        <v>1</v>
      </c>
      <c r="J3017" s="23" t="s">
        <v>20</v>
      </c>
    </row>
    <row r="3018" spans="1:10" ht="30" x14ac:dyDescent="0.25">
      <c r="A3018" t="str">
        <f t="shared" si="47"/>
        <v>2007_feb_29</v>
      </c>
      <c r="C3018" s="22">
        <v>15136</v>
      </c>
      <c r="D3018" s="22">
        <v>2007</v>
      </c>
      <c r="E3018" s="23" t="s">
        <v>147</v>
      </c>
      <c r="F3018" s="22">
        <v>29</v>
      </c>
      <c r="G3018" s="22">
        <v>17221.786</v>
      </c>
      <c r="H3018" s="22">
        <v>2</v>
      </c>
      <c r="I3018" s="22">
        <v>1</v>
      </c>
      <c r="J3018" s="23" t="s">
        <v>20</v>
      </c>
    </row>
    <row r="3019" spans="1:10" ht="30" x14ac:dyDescent="0.25">
      <c r="A3019" t="str">
        <f t="shared" si="47"/>
        <v>2007_mrt_29</v>
      </c>
      <c r="C3019" s="22">
        <v>15137</v>
      </c>
      <c r="D3019" s="22">
        <v>2007</v>
      </c>
      <c r="E3019" s="23" t="s">
        <v>148</v>
      </c>
      <c r="F3019" s="22">
        <v>29</v>
      </c>
      <c r="G3019" s="22">
        <v>17446.523000000001</v>
      </c>
      <c r="H3019" s="22">
        <v>3</v>
      </c>
      <c r="I3019" s="22">
        <v>1</v>
      </c>
      <c r="J3019" s="23" t="s">
        <v>20</v>
      </c>
    </row>
    <row r="3020" spans="1:10" ht="30" x14ac:dyDescent="0.25">
      <c r="A3020" t="str">
        <f t="shared" si="47"/>
        <v>2007_apr_29</v>
      </c>
      <c r="C3020" s="22">
        <v>15138</v>
      </c>
      <c r="D3020" s="22">
        <v>2007</v>
      </c>
      <c r="E3020" s="23" t="s">
        <v>149</v>
      </c>
      <c r="F3020" s="22">
        <v>29</v>
      </c>
      <c r="G3020" s="22">
        <v>17607.05</v>
      </c>
      <c r="H3020" s="22">
        <v>4</v>
      </c>
      <c r="I3020" s="22">
        <v>1</v>
      </c>
      <c r="J3020" s="23" t="s">
        <v>20</v>
      </c>
    </row>
    <row r="3021" spans="1:10" ht="30" x14ac:dyDescent="0.25">
      <c r="A3021" t="str">
        <f t="shared" si="47"/>
        <v>2007_mei_29</v>
      </c>
      <c r="C3021" s="22">
        <v>15139</v>
      </c>
      <c r="D3021" s="22">
        <v>2007</v>
      </c>
      <c r="E3021" s="23" t="s">
        <v>150</v>
      </c>
      <c r="F3021" s="22">
        <v>29</v>
      </c>
      <c r="G3021" s="22">
        <v>17863.892</v>
      </c>
      <c r="H3021" s="22">
        <v>5</v>
      </c>
      <c r="I3021" s="22">
        <v>1</v>
      </c>
      <c r="J3021" s="23" t="s">
        <v>20</v>
      </c>
    </row>
    <row r="3022" spans="1:10" ht="30" x14ac:dyDescent="0.25">
      <c r="A3022" t="str">
        <f t="shared" si="47"/>
        <v>2007_jun_29</v>
      </c>
      <c r="C3022" s="22">
        <v>15140</v>
      </c>
      <c r="D3022" s="22">
        <v>2007</v>
      </c>
      <c r="E3022" s="23" t="s">
        <v>151</v>
      </c>
      <c r="F3022" s="22">
        <v>29</v>
      </c>
      <c r="G3022" s="22">
        <v>18088.63</v>
      </c>
      <c r="H3022" s="22">
        <v>6</v>
      </c>
      <c r="I3022" s="22">
        <v>1</v>
      </c>
      <c r="J3022" s="23" t="s">
        <v>20</v>
      </c>
    </row>
    <row r="3023" spans="1:10" ht="30" x14ac:dyDescent="0.25">
      <c r="A3023" t="str">
        <f t="shared" si="47"/>
        <v>2007_jul_29</v>
      </c>
      <c r="C3023" s="22">
        <v>15141</v>
      </c>
      <c r="D3023" s="22">
        <v>2007</v>
      </c>
      <c r="E3023" s="23" t="s">
        <v>153</v>
      </c>
      <c r="F3023" s="22">
        <v>29</v>
      </c>
      <c r="G3023" s="22">
        <v>18249.155999999999</v>
      </c>
      <c r="H3023" s="22">
        <v>7</v>
      </c>
      <c r="I3023" s="22">
        <v>1</v>
      </c>
      <c r="J3023" s="23" t="s">
        <v>20</v>
      </c>
    </row>
    <row r="3024" spans="1:10" ht="30" x14ac:dyDescent="0.25">
      <c r="A3024" t="str">
        <f t="shared" si="47"/>
        <v>2007_aug_29</v>
      </c>
      <c r="C3024" s="22">
        <v>15142</v>
      </c>
      <c r="D3024" s="22">
        <v>2007</v>
      </c>
      <c r="E3024" s="23" t="s">
        <v>154</v>
      </c>
      <c r="F3024" s="22">
        <v>29</v>
      </c>
      <c r="G3024" s="22">
        <v>18249.155999999999</v>
      </c>
      <c r="H3024" s="22">
        <v>8</v>
      </c>
      <c r="I3024" s="22">
        <v>1</v>
      </c>
      <c r="J3024" s="23" t="s">
        <v>20</v>
      </c>
    </row>
    <row r="3025" spans="1:10" ht="30" x14ac:dyDescent="0.25">
      <c r="A3025" t="str">
        <f t="shared" si="47"/>
        <v>2007_sep_29</v>
      </c>
      <c r="C3025" s="22">
        <v>15143</v>
      </c>
      <c r="D3025" s="22">
        <v>2007</v>
      </c>
      <c r="E3025" s="23" t="s">
        <v>155</v>
      </c>
      <c r="F3025" s="22">
        <v>29</v>
      </c>
      <c r="G3025" s="22">
        <v>18570.21</v>
      </c>
      <c r="H3025" s="22">
        <v>9</v>
      </c>
      <c r="I3025" s="22">
        <v>1</v>
      </c>
      <c r="J3025" s="23" t="s">
        <v>20</v>
      </c>
    </row>
    <row r="3026" spans="1:10" ht="30" x14ac:dyDescent="0.25">
      <c r="A3026" t="str">
        <f t="shared" si="47"/>
        <v>2007_okt_29</v>
      </c>
      <c r="C3026" s="22">
        <v>15144</v>
      </c>
      <c r="D3026" s="22">
        <v>2007</v>
      </c>
      <c r="E3026" s="23" t="s">
        <v>156</v>
      </c>
      <c r="F3026" s="22">
        <v>29</v>
      </c>
      <c r="G3026" s="22">
        <v>18794.947</v>
      </c>
      <c r="H3026" s="22">
        <v>10</v>
      </c>
      <c r="I3026" s="22">
        <v>1</v>
      </c>
      <c r="J3026" s="23" t="s">
        <v>20</v>
      </c>
    </row>
    <row r="3027" spans="1:10" ht="30" x14ac:dyDescent="0.25">
      <c r="A3027" t="str">
        <f t="shared" si="47"/>
        <v>2007_nov_29</v>
      </c>
      <c r="C3027" s="22">
        <v>15145</v>
      </c>
      <c r="D3027" s="22">
        <v>2007</v>
      </c>
      <c r="E3027" s="23" t="s">
        <v>157</v>
      </c>
      <c r="F3027" s="22">
        <v>29</v>
      </c>
      <c r="G3027" s="22">
        <v>18923.367999999999</v>
      </c>
      <c r="H3027" s="22">
        <v>11</v>
      </c>
      <c r="I3027" s="22">
        <v>1</v>
      </c>
      <c r="J3027" s="23" t="s">
        <v>20</v>
      </c>
    </row>
    <row r="3028" spans="1:10" ht="30" x14ac:dyDescent="0.25">
      <c r="A3028" t="str">
        <f t="shared" si="47"/>
        <v>2007_dec_29</v>
      </c>
      <c r="C3028" s="22">
        <v>15146</v>
      </c>
      <c r="D3028" s="22">
        <v>2007</v>
      </c>
      <c r="E3028" s="23" t="s">
        <v>158</v>
      </c>
      <c r="F3028" s="22">
        <v>29</v>
      </c>
      <c r="G3028" s="22">
        <v>19083.895</v>
      </c>
      <c r="H3028" s="22">
        <v>12</v>
      </c>
      <c r="I3028" s="22">
        <v>1</v>
      </c>
      <c r="J3028" s="23" t="s">
        <v>20</v>
      </c>
    </row>
    <row r="3029" spans="1:10" ht="30" x14ac:dyDescent="0.25">
      <c r="A3029" t="str">
        <f t="shared" si="47"/>
        <v>2008_jan_29</v>
      </c>
      <c r="C3029" s="22">
        <v>15147</v>
      </c>
      <c r="D3029" s="22">
        <v>2008</v>
      </c>
      <c r="E3029" s="23" t="s">
        <v>146</v>
      </c>
      <c r="F3029" s="22">
        <v>29</v>
      </c>
      <c r="G3029" s="22">
        <v>19721.760999999999</v>
      </c>
      <c r="H3029" s="22">
        <v>1</v>
      </c>
      <c r="I3029" s="22">
        <v>1</v>
      </c>
      <c r="J3029" s="23" t="s">
        <v>20</v>
      </c>
    </row>
    <row r="3030" spans="1:10" ht="30" x14ac:dyDescent="0.25">
      <c r="A3030" t="str">
        <f t="shared" si="47"/>
        <v>2008_feb_29</v>
      </c>
      <c r="C3030" s="22">
        <v>15148</v>
      </c>
      <c r="D3030" s="22">
        <v>2008</v>
      </c>
      <c r="E3030" s="23" t="s">
        <v>147</v>
      </c>
      <c r="F3030" s="22">
        <v>29</v>
      </c>
      <c r="G3030" s="22">
        <v>19850.183000000001</v>
      </c>
      <c r="H3030" s="22">
        <v>2</v>
      </c>
      <c r="I3030" s="22">
        <v>1</v>
      </c>
      <c r="J3030" s="23" t="s">
        <v>20</v>
      </c>
    </row>
    <row r="3031" spans="1:10" ht="30" x14ac:dyDescent="0.25">
      <c r="A3031" t="str">
        <f t="shared" si="47"/>
        <v>2008_mrt_29</v>
      </c>
      <c r="C3031" s="22">
        <v>15149</v>
      </c>
      <c r="D3031" s="22">
        <v>2008</v>
      </c>
      <c r="E3031" s="23" t="s">
        <v>148</v>
      </c>
      <c r="F3031" s="22">
        <v>29</v>
      </c>
      <c r="G3031" s="22">
        <v>19946.499</v>
      </c>
      <c r="H3031" s="22">
        <v>3</v>
      </c>
      <c r="I3031" s="22">
        <v>1</v>
      </c>
      <c r="J3031" s="23" t="s">
        <v>20</v>
      </c>
    </row>
    <row r="3032" spans="1:10" ht="30" x14ac:dyDescent="0.25">
      <c r="A3032" t="str">
        <f t="shared" si="47"/>
        <v>2008_apr_29</v>
      </c>
      <c r="C3032" s="22">
        <v>15150</v>
      </c>
      <c r="D3032" s="22">
        <v>2008</v>
      </c>
      <c r="E3032" s="23" t="s">
        <v>149</v>
      </c>
      <c r="F3032" s="22">
        <v>29</v>
      </c>
      <c r="G3032" s="22">
        <v>20010.71</v>
      </c>
      <c r="H3032" s="22">
        <v>4</v>
      </c>
      <c r="I3032" s="22">
        <v>1</v>
      </c>
      <c r="J3032" s="23" t="s">
        <v>20</v>
      </c>
    </row>
    <row r="3033" spans="1:10" ht="30" x14ac:dyDescent="0.25">
      <c r="A3033" t="str">
        <f t="shared" si="47"/>
        <v>2008_mei_29</v>
      </c>
      <c r="C3033" s="22">
        <v>15151</v>
      </c>
      <c r="D3033" s="22">
        <v>2008</v>
      </c>
      <c r="E3033" s="23" t="s">
        <v>150</v>
      </c>
      <c r="F3033" s="22">
        <v>29</v>
      </c>
      <c r="G3033" s="22">
        <v>20010.71</v>
      </c>
      <c r="H3033" s="22">
        <v>5</v>
      </c>
      <c r="I3033" s="22">
        <v>1</v>
      </c>
      <c r="J3033" s="23" t="s">
        <v>20</v>
      </c>
    </row>
    <row r="3034" spans="1:10" ht="30" x14ac:dyDescent="0.25">
      <c r="A3034" t="str">
        <f t="shared" si="47"/>
        <v>2008_jun_29</v>
      </c>
      <c r="C3034" s="22">
        <v>15152</v>
      </c>
      <c r="D3034" s="22">
        <v>2008</v>
      </c>
      <c r="E3034" s="23" t="s">
        <v>151</v>
      </c>
      <c r="F3034" s="22">
        <v>29</v>
      </c>
      <c r="G3034" s="22">
        <v>20139.131000000001</v>
      </c>
      <c r="H3034" s="22">
        <v>6</v>
      </c>
      <c r="I3034" s="22">
        <v>1</v>
      </c>
      <c r="J3034" s="23" t="s">
        <v>20</v>
      </c>
    </row>
    <row r="3035" spans="1:10" ht="30" x14ac:dyDescent="0.25">
      <c r="A3035" t="str">
        <f t="shared" si="47"/>
        <v>2008_jul_29</v>
      </c>
      <c r="C3035" s="22">
        <v>15153</v>
      </c>
      <c r="D3035" s="22">
        <v>2008</v>
      </c>
      <c r="E3035" s="23" t="s">
        <v>153</v>
      </c>
      <c r="F3035" s="22">
        <v>29</v>
      </c>
      <c r="G3035" s="22">
        <v>20171.236000000001</v>
      </c>
      <c r="H3035" s="22">
        <v>7</v>
      </c>
      <c r="I3035" s="22">
        <v>1</v>
      </c>
      <c r="J3035" s="23" t="s">
        <v>20</v>
      </c>
    </row>
    <row r="3036" spans="1:10" ht="30" x14ac:dyDescent="0.25">
      <c r="A3036" t="str">
        <f t="shared" si="47"/>
        <v>2008_aug_29</v>
      </c>
      <c r="C3036" s="22">
        <v>15154</v>
      </c>
      <c r="D3036" s="22">
        <v>2008</v>
      </c>
      <c r="E3036" s="23" t="s">
        <v>154</v>
      </c>
      <c r="F3036" s="22">
        <v>29</v>
      </c>
      <c r="G3036" s="22">
        <v>20107.026000000002</v>
      </c>
      <c r="H3036" s="22">
        <v>8</v>
      </c>
      <c r="I3036" s="22">
        <v>1</v>
      </c>
      <c r="J3036" s="23" t="s">
        <v>20</v>
      </c>
    </row>
    <row r="3037" spans="1:10" ht="30" x14ac:dyDescent="0.25">
      <c r="A3037" t="str">
        <f t="shared" si="47"/>
        <v>2008_sep_29</v>
      </c>
      <c r="C3037" s="22">
        <v>15155</v>
      </c>
      <c r="D3037" s="22">
        <v>2008</v>
      </c>
      <c r="E3037" s="23" t="s">
        <v>155</v>
      </c>
      <c r="F3037" s="22">
        <v>29</v>
      </c>
      <c r="G3037" s="22">
        <v>20042.814999999999</v>
      </c>
      <c r="H3037" s="22">
        <v>9</v>
      </c>
      <c r="I3037" s="22">
        <v>1</v>
      </c>
      <c r="J3037" s="23" t="s">
        <v>20</v>
      </c>
    </row>
    <row r="3038" spans="1:10" ht="30" x14ac:dyDescent="0.25">
      <c r="A3038" t="str">
        <f t="shared" si="47"/>
        <v>2008_okt_29</v>
      </c>
      <c r="C3038" s="22">
        <v>15156</v>
      </c>
      <c r="D3038" s="22">
        <v>2008</v>
      </c>
      <c r="E3038" s="23" t="s">
        <v>156</v>
      </c>
      <c r="F3038" s="22">
        <v>29</v>
      </c>
      <c r="G3038" s="22">
        <v>19914.394</v>
      </c>
      <c r="H3038" s="22">
        <v>10</v>
      </c>
      <c r="I3038" s="22">
        <v>1</v>
      </c>
      <c r="J3038" s="23" t="s">
        <v>20</v>
      </c>
    </row>
    <row r="3039" spans="1:10" ht="30" x14ac:dyDescent="0.25">
      <c r="A3039" t="str">
        <f t="shared" si="47"/>
        <v>2008_nov_29</v>
      </c>
      <c r="C3039" s="22">
        <v>15157</v>
      </c>
      <c r="D3039" s="22">
        <v>2008</v>
      </c>
      <c r="E3039" s="23" t="s">
        <v>157</v>
      </c>
      <c r="F3039" s="22">
        <v>29</v>
      </c>
      <c r="G3039" s="22">
        <v>19785.972000000002</v>
      </c>
      <c r="H3039" s="22">
        <v>11</v>
      </c>
      <c r="I3039" s="22">
        <v>1</v>
      </c>
      <c r="J3039" s="23" t="s">
        <v>20</v>
      </c>
    </row>
    <row r="3040" spans="1:10" ht="30" x14ac:dyDescent="0.25">
      <c r="A3040" t="str">
        <f t="shared" si="47"/>
        <v>2008_dec_29</v>
      </c>
      <c r="C3040" s="22">
        <v>15158</v>
      </c>
      <c r="D3040" s="22">
        <v>2008</v>
      </c>
      <c r="E3040" s="23" t="s">
        <v>158</v>
      </c>
      <c r="F3040" s="22">
        <v>29</v>
      </c>
      <c r="G3040" s="22">
        <v>19593.34</v>
      </c>
      <c r="H3040" s="22">
        <v>12</v>
      </c>
      <c r="I3040" s="22">
        <v>1</v>
      </c>
      <c r="J3040" s="23" t="s">
        <v>20</v>
      </c>
    </row>
    <row r="3041" spans="1:10" ht="30" x14ac:dyDescent="0.25">
      <c r="A3041" t="str">
        <f t="shared" si="47"/>
        <v>2009_jan_29</v>
      </c>
      <c r="C3041" s="22">
        <v>15159</v>
      </c>
      <c r="D3041" s="22">
        <v>2009</v>
      </c>
      <c r="E3041" s="23" t="s">
        <v>146</v>
      </c>
      <c r="F3041" s="22">
        <v>29</v>
      </c>
      <c r="G3041" s="22">
        <v>19561.235000000001</v>
      </c>
      <c r="H3041" s="22">
        <v>1</v>
      </c>
      <c r="I3041" s="22">
        <v>1</v>
      </c>
      <c r="J3041" s="23" t="s">
        <v>20</v>
      </c>
    </row>
    <row r="3042" spans="1:10" ht="30" x14ac:dyDescent="0.25">
      <c r="A3042" t="str">
        <f t="shared" si="47"/>
        <v>2009_feb_29</v>
      </c>
      <c r="C3042" s="22">
        <v>15160</v>
      </c>
      <c r="D3042" s="22">
        <v>2009</v>
      </c>
      <c r="E3042" s="23" t="s">
        <v>147</v>
      </c>
      <c r="F3042" s="22">
        <v>29</v>
      </c>
      <c r="G3042" s="22">
        <v>19529.129000000001</v>
      </c>
      <c r="H3042" s="22">
        <v>2</v>
      </c>
      <c r="I3042" s="22">
        <v>1</v>
      </c>
      <c r="J3042" s="23" t="s">
        <v>20</v>
      </c>
    </row>
    <row r="3043" spans="1:10" ht="30" x14ac:dyDescent="0.25">
      <c r="A3043" t="str">
        <f t="shared" si="47"/>
        <v>2009_mrt_29</v>
      </c>
      <c r="C3043" s="22">
        <v>15161</v>
      </c>
      <c r="D3043" s="22">
        <v>2009</v>
      </c>
      <c r="E3043" s="23" t="s">
        <v>148</v>
      </c>
      <c r="F3043" s="22">
        <v>29</v>
      </c>
      <c r="G3043" s="22">
        <v>19625.445</v>
      </c>
      <c r="H3043" s="22">
        <v>3</v>
      </c>
      <c r="I3043" s="22">
        <v>1</v>
      </c>
      <c r="J3043" s="23" t="s">
        <v>20</v>
      </c>
    </row>
    <row r="3044" spans="1:10" ht="30" x14ac:dyDescent="0.25">
      <c r="A3044" t="str">
        <f t="shared" si="47"/>
        <v>2009_apr_29</v>
      </c>
      <c r="C3044" s="22">
        <v>15162</v>
      </c>
      <c r="D3044" s="22">
        <v>2009</v>
      </c>
      <c r="E3044" s="23" t="s">
        <v>149</v>
      </c>
      <c r="F3044" s="22">
        <v>29</v>
      </c>
      <c r="G3044" s="22">
        <v>19753.866999999998</v>
      </c>
      <c r="H3044" s="22">
        <v>4</v>
      </c>
      <c r="I3044" s="22">
        <v>1</v>
      </c>
      <c r="J3044" s="23" t="s">
        <v>20</v>
      </c>
    </row>
    <row r="3045" spans="1:10" ht="30" x14ac:dyDescent="0.25">
      <c r="A3045" t="str">
        <f t="shared" si="47"/>
        <v>2009_mei_29</v>
      </c>
      <c r="C3045" s="22">
        <v>15163</v>
      </c>
      <c r="D3045" s="22">
        <v>2009</v>
      </c>
      <c r="E3045" s="23" t="s">
        <v>150</v>
      </c>
      <c r="F3045" s="22">
        <v>29</v>
      </c>
      <c r="G3045" s="22">
        <v>19818.078000000001</v>
      </c>
      <c r="H3045" s="22">
        <v>5</v>
      </c>
      <c r="I3045" s="22">
        <v>1</v>
      </c>
      <c r="J3045" s="23" t="s">
        <v>20</v>
      </c>
    </row>
    <row r="3046" spans="1:10" ht="30" x14ac:dyDescent="0.25">
      <c r="A3046" t="str">
        <f t="shared" si="47"/>
        <v>2009_jun_29</v>
      </c>
      <c r="C3046" s="22">
        <v>15164</v>
      </c>
      <c r="D3046" s="22">
        <v>2009</v>
      </c>
      <c r="E3046" s="23" t="s">
        <v>151</v>
      </c>
      <c r="F3046" s="22">
        <v>29</v>
      </c>
      <c r="G3046" s="22">
        <v>19914.394</v>
      </c>
      <c r="H3046" s="22">
        <v>6</v>
      </c>
      <c r="I3046" s="22">
        <v>1</v>
      </c>
      <c r="J3046" s="23" t="s">
        <v>20</v>
      </c>
    </row>
    <row r="3047" spans="1:10" ht="30" x14ac:dyDescent="0.25">
      <c r="A3047" t="str">
        <f t="shared" si="47"/>
        <v>2009_jul_29</v>
      </c>
      <c r="C3047" s="22">
        <v>15165</v>
      </c>
      <c r="D3047" s="22">
        <v>2009</v>
      </c>
      <c r="E3047" s="23" t="s">
        <v>153</v>
      </c>
      <c r="F3047" s="22">
        <v>29</v>
      </c>
      <c r="G3047" s="22">
        <v>19914.394</v>
      </c>
      <c r="H3047" s="22">
        <v>7</v>
      </c>
      <c r="I3047" s="22">
        <v>1</v>
      </c>
      <c r="J3047" s="23" t="s">
        <v>20</v>
      </c>
    </row>
    <row r="3048" spans="1:10" ht="30" x14ac:dyDescent="0.25">
      <c r="A3048" t="str">
        <f t="shared" si="47"/>
        <v>2009_aug_29</v>
      </c>
      <c r="C3048" s="22">
        <v>15166</v>
      </c>
      <c r="D3048" s="22">
        <v>2009</v>
      </c>
      <c r="E3048" s="23" t="s">
        <v>154</v>
      </c>
      <c r="F3048" s="22">
        <v>29</v>
      </c>
      <c r="G3048" s="22">
        <v>19946.499</v>
      </c>
      <c r="H3048" s="22">
        <v>8</v>
      </c>
      <c r="I3048" s="22">
        <v>1</v>
      </c>
      <c r="J3048" s="23" t="s">
        <v>20</v>
      </c>
    </row>
    <row r="3049" spans="1:10" ht="30" x14ac:dyDescent="0.25">
      <c r="A3049" t="str">
        <f t="shared" si="47"/>
        <v>2009_sep_29</v>
      </c>
      <c r="C3049" s="22">
        <v>15167</v>
      </c>
      <c r="D3049" s="22">
        <v>2009</v>
      </c>
      <c r="E3049" s="23" t="s">
        <v>155</v>
      </c>
      <c r="F3049" s="22">
        <v>29</v>
      </c>
      <c r="G3049" s="22">
        <v>19946.499</v>
      </c>
      <c r="H3049" s="22">
        <v>9</v>
      </c>
      <c r="I3049" s="22">
        <v>1</v>
      </c>
      <c r="J3049" s="23" t="s">
        <v>20</v>
      </c>
    </row>
    <row r="3050" spans="1:10" ht="30" x14ac:dyDescent="0.25">
      <c r="A3050" t="str">
        <f t="shared" si="47"/>
        <v>2009_okt_29</v>
      </c>
      <c r="C3050" s="22">
        <v>15168</v>
      </c>
      <c r="D3050" s="22">
        <v>2009</v>
      </c>
      <c r="E3050" s="23" t="s">
        <v>156</v>
      </c>
      <c r="F3050" s="22">
        <v>29</v>
      </c>
      <c r="G3050" s="22">
        <v>20010.71</v>
      </c>
      <c r="H3050" s="22">
        <v>10</v>
      </c>
      <c r="I3050" s="22">
        <v>1</v>
      </c>
      <c r="J3050" s="23" t="s">
        <v>20</v>
      </c>
    </row>
    <row r="3051" spans="1:10" ht="30" x14ac:dyDescent="0.25">
      <c r="A3051" t="str">
        <f t="shared" si="47"/>
        <v>2009_nov_29</v>
      </c>
      <c r="C3051" s="22">
        <v>15169</v>
      </c>
      <c r="D3051" s="22">
        <v>2009</v>
      </c>
      <c r="E3051" s="23" t="s">
        <v>157</v>
      </c>
      <c r="F3051" s="22">
        <v>29</v>
      </c>
      <c r="G3051" s="22">
        <v>20042.814999999999</v>
      </c>
      <c r="H3051" s="22">
        <v>11</v>
      </c>
      <c r="I3051" s="22">
        <v>1</v>
      </c>
      <c r="J3051" s="23" t="s">
        <v>20</v>
      </c>
    </row>
    <row r="3052" spans="1:10" ht="30" x14ac:dyDescent="0.25">
      <c r="A3052" t="str">
        <f t="shared" si="47"/>
        <v>2009_dec_29</v>
      </c>
      <c r="C3052" s="22">
        <v>15170</v>
      </c>
      <c r="D3052" s="22">
        <v>2009</v>
      </c>
      <c r="E3052" s="23" t="s">
        <v>158</v>
      </c>
      <c r="F3052" s="22">
        <v>29</v>
      </c>
      <c r="G3052" s="22">
        <v>20042.814999999999</v>
      </c>
      <c r="H3052" s="22">
        <v>12</v>
      </c>
      <c r="I3052" s="22">
        <v>1</v>
      </c>
      <c r="J3052" s="23" t="s">
        <v>20</v>
      </c>
    </row>
    <row r="3053" spans="1:10" ht="30" x14ac:dyDescent="0.25">
      <c r="A3053" t="str">
        <f t="shared" si="47"/>
        <v>2010_jan_29</v>
      </c>
      <c r="C3053" s="22">
        <v>15171</v>
      </c>
      <c r="D3053" s="22">
        <v>2010</v>
      </c>
      <c r="E3053" s="23" t="s">
        <v>146</v>
      </c>
      <c r="F3053" s="22">
        <v>29</v>
      </c>
      <c r="G3053" s="22">
        <v>20074.919999999998</v>
      </c>
      <c r="H3053" s="22">
        <v>1</v>
      </c>
      <c r="I3053" s="22">
        <v>1</v>
      </c>
      <c r="J3053" s="23" t="s">
        <v>20</v>
      </c>
    </row>
    <row r="3054" spans="1:10" ht="30" x14ac:dyDescent="0.25">
      <c r="A3054" t="str">
        <f t="shared" si="47"/>
        <v>2010_feb_29</v>
      </c>
      <c r="C3054" s="22">
        <v>15172</v>
      </c>
      <c r="D3054" s="22">
        <v>2010</v>
      </c>
      <c r="E3054" s="23" t="s">
        <v>147</v>
      </c>
      <c r="F3054" s="22">
        <v>29</v>
      </c>
      <c r="G3054" s="22">
        <v>20107.026000000002</v>
      </c>
      <c r="H3054" s="22">
        <v>2</v>
      </c>
      <c r="I3054" s="22">
        <v>1</v>
      </c>
      <c r="J3054" s="23" t="s">
        <v>20</v>
      </c>
    </row>
    <row r="3055" spans="1:10" ht="30" x14ac:dyDescent="0.25">
      <c r="A3055" t="str">
        <f t="shared" si="47"/>
        <v>2010_mrt_29</v>
      </c>
      <c r="C3055" s="22">
        <v>15173</v>
      </c>
      <c r="D3055" s="22">
        <v>2010</v>
      </c>
      <c r="E3055" s="23" t="s">
        <v>148</v>
      </c>
      <c r="F3055" s="22">
        <v>29</v>
      </c>
      <c r="G3055" s="22">
        <v>20203.342000000001</v>
      </c>
      <c r="H3055" s="22">
        <v>3</v>
      </c>
      <c r="I3055" s="22">
        <v>1</v>
      </c>
      <c r="J3055" s="23" t="s">
        <v>20</v>
      </c>
    </row>
    <row r="3056" spans="1:10" ht="30" x14ac:dyDescent="0.25">
      <c r="A3056" t="str">
        <f t="shared" si="47"/>
        <v>2010_apr_29</v>
      </c>
      <c r="C3056" s="22">
        <v>15174</v>
      </c>
      <c r="D3056" s="22">
        <v>2010</v>
      </c>
      <c r="E3056" s="23" t="s">
        <v>149</v>
      </c>
      <c r="F3056" s="22">
        <v>29</v>
      </c>
      <c r="G3056" s="22">
        <v>20203.342000000001</v>
      </c>
      <c r="H3056" s="22">
        <v>4</v>
      </c>
      <c r="I3056" s="22">
        <v>1</v>
      </c>
      <c r="J3056" s="23" t="s">
        <v>20</v>
      </c>
    </row>
    <row r="3057" spans="1:10" ht="30" x14ac:dyDescent="0.25">
      <c r="A3057" t="str">
        <f t="shared" si="47"/>
        <v>2010_mei_29</v>
      </c>
      <c r="C3057" s="22">
        <v>15175</v>
      </c>
      <c r="D3057" s="22">
        <v>2010</v>
      </c>
      <c r="E3057" s="23" t="s">
        <v>150</v>
      </c>
      <c r="F3057" s="22">
        <v>29</v>
      </c>
      <c r="G3057" s="22">
        <v>20235.447</v>
      </c>
      <c r="H3057" s="22">
        <v>5</v>
      </c>
      <c r="I3057" s="22">
        <v>1</v>
      </c>
      <c r="J3057" s="23" t="s">
        <v>20</v>
      </c>
    </row>
    <row r="3058" spans="1:10" ht="30" x14ac:dyDescent="0.25">
      <c r="A3058" t="str">
        <f t="shared" si="47"/>
        <v>2010_jun_29</v>
      </c>
      <c r="C3058" s="22">
        <v>15176</v>
      </c>
      <c r="D3058" s="22">
        <v>2010</v>
      </c>
      <c r="E3058" s="23" t="s">
        <v>151</v>
      </c>
      <c r="F3058" s="22">
        <v>29</v>
      </c>
      <c r="G3058" s="22">
        <v>20235.447</v>
      </c>
      <c r="H3058" s="22">
        <v>6</v>
      </c>
      <c r="I3058" s="22">
        <v>1</v>
      </c>
      <c r="J3058" s="23" t="s">
        <v>20</v>
      </c>
    </row>
    <row r="3059" spans="1:10" ht="30" x14ac:dyDescent="0.25">
      <c r="A3059" t="str">
        <f t="shared" si="47"/>
        <v>2010_jul_29</v>
      </c>
      <c r="C3059" s="22">
        <v>15177</v>
      </c>
      <c r="D3059" s="22">
        <v>2010</v>
      </c>
      <c r="E3059" s="23" t="s">
        <v>153</v>
      </c>
      <c r="F3059" s="22">
        <v>29</v>
      </c>
      <c r="G3059" s="22">
        <v>20235.447</v>
      </c>
      <c r="H3059" s="22">
        <v>7</v>
      </c>
      <c r="I3059" s="22">
        <v>1</v>
      </c>
      <c r="J3059" s="23" t="s">
        <v>20</v>
      </c>
    </row>
    <row r="3060" spans="1:10" ht="30" x14ac:dyDescent="0.25">
      <c r="A3060" t="str">
        <f t="shared" si="47"/>
        <v>2010_aug_29</v>
      </c>
      <c r="C3060" s="22">
        <v>15178</v>
      </c>
      <c r="D3060" s="22">
        <v>2010</v>
      </c>
      <c r="E3060" s="23" t="s">
        <v>154</v>
      </c>
      <c r="F3060" s="22">
        <v>29</v>
      </c>
      <c r="G3060" s="22">
        <v>20235.447</v>
      </c>
      <c r="H3060" s="22">
        <v>8</v>
      </c>
      <c r="I3060" s="22">
        <v>1</v>
      </c>
      <c r="J3060" s="23" t="s">
        <v>20</v>
      </c>
    </row>
    <row r="3061" spans="1:10" ht="30" x14ac:dyDescent="0.25">
      <c r="A3061" t="str">
        <f t="shared" si="47"/>
        <v>2010_sep_29</v>
      </c>
      <c r="C3061" s="22">
        <v>15179</v>
      </c>
      <c r="D3061" s="22">
        <v>2010</v>
      </c>
      <c r="E3061" s="23" t="s">
        <v>155</v>
      </c>
      <c r="F3061" s="22">
        <v>29</v>
      </c>
      <c r="G3061" s="22">
        <v>20235.447</v>
      </c>
      <c r="H3061" s="22">
        <v>9</v>
      </c>
      <c r="I3061" s="22">
        <v>1</v>
      </c>
      <c r="J3061" s="23" t="s">
        <v>20</v>
      </c>
    </row>
    <row r="3062" spans="1:10" ht="30" x14ac:dyDescent="0.25">
      <c r="A3062" t="str">
        <f t="shared" si="47"/>
        <v>2010_okt_29</v>
      </c>
      <c r="C3062" s="22">
        <v>15180</v>
      </c>
      <c r="D3062" s="22">
        <v>2010</v>
      </c>
      <c r="E3062" s="23" t="s">
        <v>156</v>
      </c>
      <c r="F3062" s="22">
        <v>29</v>
      </c>
      <c r="G3062" s="22">
        <v>20235.447</v>
      </c>
      <c r="H3062" s="22">
        <v>10</v>
      </c>
      <c r="I3062" s="22">
        <v>1</v>
      </c>
      <c r="J3062" s="23" t="s">
        <v>20</v>
      </c>
    </row>
    <row r="3063" spans="1:10" ht="30" x14ac:dyDescent="0.25">
      <c r="A3063" t="str">
        <f t="shared" si="47"/>
        <v>2010_nov_29</v>
      </c>
      <c r="C3063" s="22">
        <v>15181</v>
      </c>
      <c r="D3063" s="22">
        <v>2010</v>
      </c>
      <c r="E3063" s="23" t="s">
        <v>157</v>
      </c>
      <c r="F3063" s="22">
        <v>29</v>
      </c>
      <c r="G3063" s="22">
        <v>20235.447</v>
      </c>
      <c r="H3063" s="22">
        <v>11</v>
      </c>
      <c r="I3063" s="22">
        <v>1</v>
      </c>
      <c r="J3063" s="23" t="s">
        <v>20</v>
      </c>
    </row>
    <row r="3064" spans="1:10" ht="30" x14ac:dyDescent="0.25">
      <c r="A3064" t="str">
        <f t="shared" si="47"/>
        <v>2010_dec_29</v>
      </c>
      <c r="C3064" s="22">
        <v>15182</v>
      </c>
      <c r="D3064" s="22">
        <v>2010</v>
      </c>
      <c r="E3064" s="23" t="s">
        <v>158</v>
      </c>
      <c r="F3064" s="22">
        <v>29</v>
      </c>
      <c r="G3064" s="22">
        <v>20235.447</v>
      </c>
      <c r="H3064" s="22">
        <v>12</v>
      </c>
      <c r="I3064" s="22">
        <v>1</v>
      </c>
      <c r="J3064" s="23" t="s">
        <v>20</v>
      </c>
    </row>
    <row r="3065" spans="1:10" ht="30" x14ac:dyDescent="0.25">
      <c r="A3065" t="str">
        <f t="shared" si="47"/>
        <v>2011_jan_29</v>
      </c>
      <c r="C3065" s="22">
        <v>15183</v>
      </c>
      <c r="D3065" s="22">
        <v>2011</v>
      </c>
      <c r="E3065" s="23" t="s">
        <v>146</v>
      </c>
      <c r="F3065" s="22">
        <v>29</v>
      </c>
      <c r="G3065" s="22">
        <v>20235.447</v>
      </c>
      <c r="H3065" s="22">
        <v>1</v>
      </c>
      <c r="I3065" s="22">
        <v>1</v>
      </c>
      <c r="J3065" s="23" t="s">
        <v>20</v>
      </c>
    </row>
    <row r="3066" spans="1:10" ht="30" x14ac:dyDescent="0.25">
      <c r="A3066" t="str">
        <f t="shared" si="47"/>
        <v>2011_feb_29</v>
      </c>
      <c r="C3066" s="22">
        <v>15184</v>
      </c>
      <c r="D3066" s="22">
        <v>2011</v>
      </c>
      <c r="E3066" s="23" t="s">
        <v>147</v>
      </c>
      <c r="F3066" s="22">
        <v>29</v>
      </c>
      <c r="G3066" s="22">
        <v>20235.447</v>
      </c>
      <c r="H3066" s="22">
        <v>2</v>
      </c>
      <c r="I3066" s="22">
        <v>1</v>
      </c>
      <c r="J3066" s="23" t="s">
        <v>20</v>
      </c>
    </row>
    <row r="3067" spans="1:10" ht="30" x14ac:dyDescent="0.25">
      <c r="A3067" t="str">
        <f t="shared" si="47"/>
        <v>2011_mrt_29</v>
      </c>
      <c r="C3067" s="22">
        <v>15185</v>
      </c>
      <c r="D3067" s="22">
        <v>2011</v>
      </c>
      <c r="E3067" s="23" t="s">
        <v>148</v>
      </c>
      <c r="F3067" s="22">
        <v>29</v>
      </c>
      <c r="G3067" s="22">
        <v>20299.657999999999</v>
      </c>
      <c r="H3067" s="22">
        <v>3</v>
      </c>
      <c r="I3067" s="22">
        <v>1</v>
      </c>
      <c r="J3067" s="23" t="s">
        <v>20</v>
      </c>
    </row>
    <row r="3068" spans="1:10" ht="30" x14ac:dyDescent="0.25">
      <c r="A3068" t="str">
        <f t="shared" si="47"/>
        <v>2011_apr_29</v>
      </c>
      <c r="C3068" s="22">
        <v>15186</v>
      </c>
      <c r="D3068" s="22">
        <v>2011</v>
      </c>
      <c r="E3068" s="23" t="s">
        <v>149</v>
      </c>
      <c r="F3068" s="22">
        <v>29</v>
      </c>
      <c r="G3068" s="22">
        <v>20299.657999999999</v>
      </c>
      <c r="H3068" s="22">
        <v>4</v>
      </c>
      <c r="I3068" s="22">
        <v>1</v>
      </c>
      <c r="J3068" s="23" t="s">
        <v>20</v>
      </c>
    </row>
    <row r="3069" spans="1:10" ht="30" x14ac:dyDescent="0.25">
      <c r="A3069" t="str">
        <f t="shared" si="47"/>
        <v>2011_mei_29</v>
      </c>
      <c r="C3069" s="22">
        <v>15187</v>
      </c>
      <c r="D3069" s="22">
        <v>2011</v>
      </c>
      <c r="E3069" s="23" t="s">
        <v>150</v>
      </c>
      <c r="F3069" s="22">
        <v>29</v>
      </c>
      <c r="G3069" s="22">
        <v>20267.552</v>
      </c>
      <c r="H3069" s="22">
        <v>5</v>
      </c>
      <c r="I3069" s="22">
        <v>1</v>
      </c>
      <c r="J3069" s="23" t="s">
        <v>20</v>
      </c>
    </row>
    <row r="3070" spans="1:10" ht="30" x14ac:dyDescent="0.25">
      <c r="A3070" t="str">
        <f t="shared" si="47"/>
        <v>2011_jun_29</v>
      </c>
      <c r="C3070" s="22">
        <v>15188</v>
      </c>
      <c r="D3070" s="22">
        <v>2011</v>
      </c>
      <c r="E3070" s="23" t="s">
        <v>151</v>
      </c>
      <c r="F3070" s="22">
        <v>29</v>
      </c>
      <c r="G3070" s="22">
        <v>19978.603999999999</v>
      </c>
      <c r="H3070" s="22">
        <v>6</v>
      </c>
      <c r="I3070" s="22">
        <v>1</v>
      </c>
      <c r="J3070" s="23" t="s">
        <v>20</v>
      </c>
    </row>
    <row r="3071" spans="1:10" ht="30" x14ac:dyDescent="0.25">
      <c r="A3071" t="str">
        <f t="shared" si="47"/>
        <v>2011_jul_29</v>
      </c>
      <c r="C3071" s="22">
        <v>15189</v>
      </c>
      <c r="D3071" s="22">
        <v>2011</v>
      </c>
      <c r="E3071" s="23" t="s">
        <v>153</v>
      </c>
      <c r="F3071" s="22">
        <v>29</v>
      </c>
      <c r="G3071" s="22">
        <v>19561.235000000001</v>
      </c>
      <c r="H3071" s="22">
        <v>7</v>
      </c>
      <c r="I3071" s="22">
        <v>1</v>
      </c>
      <c r="J3071" s="23" t="s">
        <v>20</v>
      </c>
    </row>
    <row r="3072" spans="1:10" ht="30" x14ac:dyDescent="0.25">
      <c r="A3072" t="str">
        <f t="shared" si="47"/>
        <v>2011_aug_29</v>
      </c>
      <c r="C3072" s="22">
        <v>15190</v>
      </c>
      <c r="D3072" s="22">
        <v>2011</v>
      </c>
      <c r="E3072" s="23" t="s">
        <v>154</v>
      </c>
      <c r="F3072" s="22">
        <v>29</v>
      </c>
      <c r="G3072" s="22">
        <v>19175.971000000001</v>
      </c>
      <c r="H3072" s="22">
        <v>8</v>
      </c>
      <c r="I3072" s="22">
        <v>1</v>
      </c>
      <c r="J3072" s="23" t="s">
        <v>20</v>
      </c>
    </row>
    <row r="3073" spans="1:10" ht="30" x14ac:dyDescent="0.25">
      <c r="A3073" t="str">
        <f t="shared" si="47"/>
        <v>2011_sep_29</v>
      </c>
      <c r="C3073" s="22">
        <v>15191</v>
      </c>
      <c r="D3073" s="22">
        <v>2011</v>
      </c>
      <c r="E3073" s="23" t="s">
        <v>155</v>
      </c>
      <c r="F3073" s="22">
        <v>29</v>
      </c>
      <c r="G3073" s="22">
        <v>18983.339</v>
      </c>
      <c r="H3073" s="22">
        <v>9</v>
      </c>
      <c r="I3073" s="22">
        <v>1</v>
      </c>
      <c r="J3073" s="23" t="s">
        <v>20</v>
      </c>
    </row>
    <row r="3074" spans="1:10" ht="30" x14ac:dyDescent="0.25">
      <c r="A3074" t="str">
        <f t="shared" si="47"/>
        <v>2011_okt_29</v>
      </c>
      <c r="C3074" s="22">
        <v>15192</v>
      </c>
      <c r="D3074" s="22">
        <v>2011</v>
      </c>
      <c r="E3074" s="23" t="s">
        <v>156</v>
      </c>
      <c r="F3074" s="22">
        <v>29</v>
      </c>
      <c r="G3074" s="22">
        <v>18983.339</v>
      </c>
      <c r="H3074" s="22">
        <v>10</v>
      </c>
      <c r="I3074" s="22">
        <v>1</v>
      </c>
      <c r="J3074" s="23" t="s">
        <v>20</v>
      </c>
    </row>
    <row r="3075" spans="1:10" ht="30" x14ac:dyDescent="0.25">
      <c r="A3075" t="str">
        <f t="shared" si="47"/>
        <v>2011_nov_29</v>
      </c>
      <c r="C3075" s="22">
        <v>15193</v>
      </c>
      <c r="D3075" s="22">
        <v>2011</v>
      </c>
      <c r="E3075" s="23" t="s">
        <v>157</v>
      </c>
      <c r="F3075" s="22">
        <v>29</v>
      </c>
      <c r="G3075" s="22">
        <v>18983.339</v>
      </c>
      <c r="H3075" s="22">
        <v>11</v>
      </c>
      <c r="I3075" s="22">
        <v>1</v>
      </c>
      <c r="J3075" s="23" t="s">
        <v>20</v>
      </c>
    </row>
    <row r="3076" spans="1:10" ht="30" x14ac:dyDescent="0.25">
      <c r="A3076" t="str">
        <f t="shared" si="47"/>
        <v>2011_dec_29</v>
      </c>
      <c r="C3076" s="22">
        <v>15194</v>
      </c>
      <c r="D3076" s="22">
        <v>2011</v>
      </c>
      <c r="E3076" s="23" t="s">
        <v>158</v>
      </c>
      <c r="F3076" s="22">
        <v>29</v>
      </c>
      <c r="G3076" s="22">
        <v>18983.339</v>
      </c>
      <c r="H3076" s="22">
        <v>12</v>
      </c>
      <c r="I3076" s="22">
        <v>1</v>
      </c>
      <c r="J3076" s="23" t="s">
        <v>20</v>
      </c>
    </row>
    <row r="3077" spans="1:10" ht="30" x14ac:dyDescent="0.25">
      <c r="A3077" t="str">
        <f t="shared" ref="A3077:A3140" si="48">D3077&amp;A$2&amp;E3077&amp;A$2&amp;F3077</f>
        <v>2012_okt_29</v>
      </c>
      <c r="C3077" s="22">
        <v>15204</v>
      </c>
      <c r="D3077" s="22">
        <v>2012</v>
      </c>
      <c r="E3077" s="23" t="s">
        <v>156</v>
      </c>
      <c r="F3077" s="22">
        <v>29</v>
      </c>
      <c r="G3077" s="22">
        <v>0</v>
      </c>
      <c r="H3077" s="22">
        <v>10</v>
      </c>
      <c r="I3077" s="22">
        <v>1</v>
      </c>
      <c r="J3077" s="23" t="s">
        <v>20</v>
      </c>
    </row>
    <row r="3078" spans="1:10" ht="30" x14ac:dyDescent="0.25">
      <c r="A3078" t="str">
        <f t="shared" si="48"/>
        <v>2012_nov_29</v>
      </c>
      <c r="C3078" s="22">
        <v>15205</v>
      </c>
      <c r="D3078" s="22">
        <v>2012</v>
      </c>
      <c r="E3078" s="23" t="s">
        <v>157</v>
      </c>
      <c r="F3078" s="22">
        <v>29</v>
      </c>
      <c r="G3078" s="22">
        <v>0</v>
      </c>
      <c r="H3078" s="22">
        <v>11</v>
      </c>
      <c r="I3078" s="22">
        <v>1</v>
      </c>
      <c r="J3078" s="23" t="s">
        <v>20</v>
      </c>
    </row>
    <row r="3079" spans="1:10" ht="30" x14ac:dyDescent="0.25">
      <c r="A3079" t="str">
        <f t="shared" si="48"/>
        <v>2012_dec_29</v>
      </c>
      <c r="C3079" s="22">
        <v>15206</v>
      </c>
      <c r="D3079" s="22">
        <v>2012</v>
      </c>
      <c r="E3079" s="23" t="s">
        <v>158</v>
      </c>
      <c r="F3079" s="22">
        <v>29</v>
      </c>
      <c r="G3079" s="22">
        <v>0</v>
      </c>
      <c r="H3079" s="22">
        <v>12</v>
      </c>
      <c r="I3079" s="22">
        <v>1</v>
      </c>
      <c r="J3079" s="23" t="s">
        <v>20</v>
      </c>
    </row>
    <row r="3080" spans="1:10" ht="30" x14ac:dyDescent="0.25">
      <c r="A3080" t="str">
        <f t="shared" si="48"/>
        <v>2006_jan_30</v>
      </c>
      <c r="C3080" s="22">
        <v>15207</v>
      </c>
      <c r="D3080" s="22">
        <v>2006</v>
      </c>
      <c r="E3080" s="23" t="s">
        <v>146</v>
      </c>
      <c r="F3080" s="22">
        <v>30</v>
      </c>
      <c r="G3080" s="22">
        <v>10138.526</v>
      </c>
      <c r="H3080" s="22">
        <v>1</v>
      </c>
      <c r="I3080" s="22">
        <v>1</v>
      </c>
      <c r="J3080" s="23" t="s">
        <v>20</v>
      </c>
    </row>
    <row r="3081" spans="1:10" ht="30" x14ac:dyDescent="0.25">
      <c r="A3081" t="str">
        <f t="shared" si="48"/>
        <v>2006_feb_30</v>
      </c>
      <c r="C3081" s="22">
        <v>15208</v>
      </c>
      <c r="D3081" s="22">
        <v>2006</v>
      </c>
      <c r="E3081" s="23" t="s">
        <v>147</v>
      </c>
      <c r="F3081" s="22">
        <v>30</v>
      </c>
      <c r="G3081" s="22">
        <v>10138.526</v>
      </c>
      <c r="H3081" s="22">
        <v>2</v>
      </c>
      <c r="I3081" s="22">
        <v>1</v>
      </c>
      <c r="J3081" s="23" t="s">
        <v>20</v>
      </c>
    </row>
    <row r="3082" spans="1:10" ht="30" x14ac:dyDescent="0.25">
      <c r="A3082" t="str">
        <f t="shared" si="48"/>
        <v>2006_mrt_30</v>
      </c>
      <c r="C3082" s="22">
        <v>15209</v>
      </c>
      <c r="D3082" s="22">
        <v>2006</v>
      </c>
      <c r="E3082" s="23" t="s">
        <v>148</v>
      </c>
      <c r="F3082" s="22">
        <v>30</v>
      </c>
      <c r="G3082" s="22">
        <v>10138.526</v>
      </c>
      <c r="H3082" s="22">
        <v>3</v>
      </c>
      <c r="I3082" s="22">
        <v>1</v>
      </c>
      <c r="J3082" s="23" t="s">
        <v>20</v>
      </c>
    </row>
    <row r="3083" spans="1:10" ht="30" x14ac:dyDescent="0.25">
      <c r="A3083" t="str">
        <f t="shared" si="48"/>
        <v>2006_apr_30</v>
      </c>
      <c r="C3083" s="22">
        <v>15210</v>
      </c>
      <c r="D3083" s="22">
        <v>2006</v>
      </c>
      <c r="E3083" s="23" t="s">
        <v>149</v>
      </c>
      <c r="F3083" s="22">
        <v>30</v>
      </c>
      <c r="G3083" s="22">
        <v>10138.526</v>
      </c>
      <c r="H3083" s="22">
        <v>4</v>
      </c>
      <c r="I3083" s="22">
        <v>1</v>
      </c>
      <c r="J3083" s="23" t="s">
        <v>20</v>
      </c>
    </row>
    <row r="3084" spans="1:10" ht="30" x14ac:dyDescent="0.25">
      <c r="A3084" t="str">
        <f t="shared" si="48"/>
        <v>2006_mei_30</v>
      </c>
      <c r="C3084" s="22">
        <v>15211</v>
      </c>
      <c r="D3084" s="22">
        <v>2006</v>
      </c>
      <c r="E3084" s="23" t="s">
        <v>150</v>
      </c>
      <c r="F3084" s="22">
        <v>30</v>
      </c>
      <c r="G3084" s="22">
        <v>10138.526</v>
      </c>
      <c r="H3084" s="22">
        <v>5</v>
      </c>
      <c r="I3084" s="22">
        <v>1</v>
      </c>
      <c r="J3084" s="23" t="s">
        <v>20</v>
      </c>
    </row>
    <row r="3085" spans="1:10" ht="30" x14ac:dyDescent="0.25">
      <c r="A3085" t="str">
        <f t="shared" si="48"/>
        <v>2006_jun_30</v>
      </c>
      <c r="C3085" s="22">
        <v>15212</v>
      </c>
      <c r="D3085" s="22">
        <v>2006</v>
      </c>
      <c r="E3085" s="23" t="s">
        <v>151</v>
      </c>
      <c r="F3085" s="22">
        <v>30</v>
      </c>
      <c r="G3085" s="22">
        <v>10138.526</v>
      </c>
      <c r="H3085" s="22">
        <v>6</v>
      </c>
      <c r="I3085" s="22">
        <v>1</v>
      </c>
      <c r="J3085" s="23" t="s">
        <v>20</v>
      </c>
    </row>
    <row r="3086" spans="1:10" ht="30" x14ac:dyDescent="0.25">
      <c r="A3086" t="str">
        <f t="shared" si="48"/>
        <v>2006_jul_30</v>
      </c>
      <c r="C3086" s="22">
        <v>15213</v>
      </c>
      <c r="D3086" s="22">
        <v>2006</v>
      </c>
      <c r="E3086" s="23" t="s">
        <v>153</v>
      </c>
      <c r="F3086" s="22">
        <v>30</v>
      </c>
      <c r="G3086" s="22">
        <v>10138.526</v>
      </c>
      <c r="H3086" s="22">
        <v>7</v>
      </c>
      <c r="I3086" s="22">
        <v>1</v>
      </c>
      <c r="J3086" s="23" t="s">
        <v>20</v>
      </c>
    </row>
    <row r="3087" spans="1:10" ht="30" x14ac:dyDescent="0.25">
      <c r="A3087" t="str">
        <f t="shared" si="48"/>
        <v>2006_aug_30</v>
      </c>
      <c r="C3087" s="22">
        <v>15214</v>
      </c>
      <c r="D3087" s="22">
        <v>2006</v>
      </c>
      <c r="E3087" s="23" t="s">
        <v>154</v>
      </c>
      <c r="F3087" s="22">
        <v>30</v>
      </c>
      <c r="G3087" s="22">
        <v>10138.526</v>
      </c>
      <c r="H3087" s="22">
        <v>8</v>
      </c>
      <c r="I3087" s="22">
        <v>1</v>
      </c>
      <c r="J3087" s="23" t="s">
        <v>20</v>
      </c>
    </row>
    <row r="3088" spans="1:10" ht="30" x14ac:dyDescent="0.25">
      <c r="A3088" t="str">
        <f t="shared" si="48"/>
        <v>2006_sep_30</v>
      </c>
      <c r="C3088" s="22">
        <v>15215</v>
      </c>
      <c r="D3088" s="22">
        <v>2006</v>
      </c>
      <c r="E3088" s="23" t="s">
        <v>155</v>
      </c>
      <c r="F3088" s="22">
        <v>30</v>
      </c>
      <c r="G3088" s="22">
        <v>10138.526</v>
      </c>
      <c r="H3088" s="22">
        <v>9</v>
      </c>
      <c r="I3088" s="22">
        <v>1</v>
      </c>
      <c r="J3088" s="23" t="s">
        <v>20</v>
      </c>
    </row>
    <row r="3089" spans="1:10" ht="30" x14ac:dyDescent="0.25">
      <c r="A3089" t="str">
        <f t="shared" si="48"/>
        <v>2006_okt_30</v>
      </c>
      <c r="C3089" s="22">
        <v>15216</v>
      </c>
      <c r="D3089" s="22">
        <v>2006</v>
      </c>
      <c r="E3089" s="23" t="s">
        <v>156</v>
      </c>
      <c r="F3089" s="22">
        <v>30</v>
      </c>
      <c r="G3089" s="22">
        <v>10138.526</v>
      </c>
      <c r="H3089" s="22">
        <v>10</v>
      </c>
      <c r="I3089" s="22">
        <v>1</v>
      </c>
      <c r="J3089" s="23" t="s">
        <v>20</v>
      </c>
    </row>
    <row r="3090" spans="1:10" ht="30" x14ac:dyDescent="0.25">
      <c r="A3090" t="str">
        <f t="shared" si="48"/>
        <v>2006_nov_30</v>
      </c>
      <c r="C3090" s="22">
        <v>15217</v>
      </c>
      <c r="D3090" s="22">
        <v>2006</v>
      </c>
      <c r="E3090" s="23" t="s">
        <v>157</v>
      </c>
      <c r="F3090" s="22">
        <v>30</v>
      </c>
      <c r="G3090" s="22">
        <v>10138.526</v>
      </c>
      <c r="H3090" s="22">
        <v>11</v>
      </c>
      <c r="I3090" s="22">
        <v>1</v>
      </c>
      <c r="J3090" s="23" t="s">
        <v>20</v>
      </c>
    </row>
    <row r="3091" spans="1:10" ht="30" x14ac:dyDescent="0.25">
      <c r="A3091" t="str">
        <f t="shared" si="48"/>
        <v>2006_dec_30</v>
      </c>
      <c r="C3091" s="22">
        <v>15218</v>
      </c>
      <c r="D3091" s="22">
        <v>2006</v>
      </c>
      <c r="E3091" s="23" t="s">
        <v>158</v>
      </c>
      <c r="F3091" s="22">
        <v>30</v>
      </c>
      <c r="G3091" s="22">
        <v>10138.526</v>
      </c>
      <c r="H3091" s="22">
        <v>12</v>
      </c>
      <c r="I3091" s="22">
        <v>1</v>
      </c>
      <c r="J3091" s="23" t="s">
        <v>20</v>
      </c>
    </row>
    <row r="3092" spans="1:10" ht="30" x14ac:dyDescent="0.25">
      <c r="A3092" t="str">
        <f t="shared" si="48"/>
        <v>2007_jan_30</v>
      </c>
      <c r="C3092" s="22">
        <v>15219</v>
      </c>
      <c r="D3092" s="22">
        <v>2007</v>
      </c>
      <c r="E3092" s="23" t="s">
        <v>146</v>
      </c>
      <c r="F3092" s="22">
        <v>30</v>
      </c>
      <c r="G3092" s="22">
        <v>10138.526</v>
      </c>
      <c r="H3092" s="22">
        <v>1</v>
      </c>
      <c r="I3092" s="22">
        <v>1</v>
      </c>
      <c r="J3092" s="23" t="s">
        <v>20</v>
      </c>
    </row>
    <row r="3093" spans="1:10" ht="30" x14ac:dyDescent="0.25">
      <c r="A3093" t="str">
        <f t="shared" si="48"/>
        <v>2007_feb_30</v>
      </c>
      <c r="C3093" s="22">
        <v>15220</v>
      </c>
      <c r="D3093" s="22">
        <v>2007</v>
      </c>
      <c r="E3093" s="23" t="s">
        <v>147</v>
      </c>
      <c r="F3093" s="22">
        <v>30</v>
      </c>
      <c r="G3093" s="22">
        <v>10138.526</v>
      </c>
      <c r="H3093" s="22">
        <v>2</v>
      </c>
      <c r="I3093" s="22">
        <v>1</v>
      </c>
      <c r="J3093" s="23" t="s">
        <v>20</v>
      </c>
    </row>
    <row r="3094" spans="1:10" ht="30" x14ac:dyDescent="0.25">
      <c r="A3094" t="str">
        <f t="shared" si="48"/>
        <v>2007_mrt_30</v>
      </c>
      <c r="C3094" s="22">
        <v>15221</v>
      </c>
      <c r="D3094" s="22">
        <v>2007</v>
      </c>
      <c r="E3094" s="23" t="s">
        <v>148</v>
      </c>
      <c r="F3094" s="22">
        <v>30</v>
      </c>
      <c r="G3094" s="22">
        <v>10138.526</v>
      </c>
      <c r="H3094" s="22">
        <v>3</v>
      </c>
      <c r="I3094" s="22">
        <v>1</v>
      </c>
      <c r="J3094" s="23" t="s">
        <v>20</v>
      </c>
    </row>
    <row r="3095" spans="1:10" ht="30" x14ac:dyDescent="0.25">
      <c r="A3095" t="str">
        <f t="shared" si="48"/>
        <v>2007_apr_30</v>
      </c>
      <c r="C3095" s="22">
        <v>15222</v>
      </c>
      <c r="D3095" s="22">
        <v>2007</v>
      </c>
      <c r="E3095" s="23" t="s">
        <v>149</v>
      </c>
      <c r="F3095" s="22">
        <v>30</v>
      </c>
      <c r="G3095" s="22">
        <v>10138.526</v>
      </c>
      <c r="H3095" s="22">
        <v>4</v>
      </c>
      <c r="I3095" s="22">
        <v>1</v>
      </c>
      <c r="J3095" s="23" t="s">
        <v>20</v>
      </c>
    </row>
    <row r="3096" spans="1:10" ht="30" x14ac:dyDescent="0.25">
      <c r="A3096" t="str">
        <f t="shared" si="48"/>
        <v>2007_mei_30</v>
      </c>
      <c r="C3096" s="22">
        <v>15223</v>
      </c>
      <c r="D3096" s="22">
        <v>2007</v>
      </c>
      <c r="E3096" s="23" t="s">
        <v>150</v>
      </c>
      <c r="F3096" s="22">
        <v>30</v>
      </c>
      <c r="G3096" s="22">
        <v>10138.526</v>
      </c>
      <c r="H3096" s="22">
        <v>5</v>
      </c>
      <c r="I3096" s="22">
        <v>1</v>
      </c>
      <c r="J3096" s="23" t="s">
        <v>20</v>
      </c>
    </row>
    <row r="3097" spans="1:10" ht="30" x14ac:dyDescent="0.25">
      <c r="A3097" t="str">
        <f t="shared" si="48"/>
        <v>2007_jun_30</v>
      </c>
      <c r="C3097" s="22">
        <v>15224</v>
      </c>
      <c r="D3097" s="22">
        <v>2007</v>
      </c>
      <c r="E3097" s="23" t="s">
        <v>151</v>
      </c>
      <c r="F3097" s="22">
        <v>30</v>
      </c>
      <c r="G3097" s="22">
        <v>10138.526</v>
      </c>
      <c r="H3097" s="22">
        <v>6</v>
      </c>
      <c r="I3097" s="22">
        <v>1</v>
      </c>
      <c r="J3097" s="23" t="s">
        <v>20</v>
      </c>
    </row>
    <row r="3098" spans="1:10" ht="30" x14ac:dyDescent="0.25">
      <c r="A3098" t="str">
        <f t="shared" si="48"/>
        <v>2007_jul_30</v>
      </c>
      <c r="C3098" s="22">
        <v>15225</v>
      </c>
      <c r="D3098" s="22">
        <v>2007</v>
      </c>
      <c r="E3098" s="23" t="s">
        <v>153</v>
      </c>
      <c r="F3098" s="22">
        <v>30</v>
      </c>
      <c r="G3098" s="22">
        <v>10138.526</v>
      </c>
      <c r="H3098" s="22">
        <v>7</v>
      </c>
      <c r="I3098" s="22">
        <v>1</v>
      </c>
      <c r="J3098" s="23" t="s">
        <v>20</v>
      </c>
    </row>
    <row r="3099" spans="1:10" ht="30" x14ac:dyDescent="0.25">
      <c r="A3099" t="str">
        <f t="shared" si="48"/>
        <v>2007_aug_30</v>
      </c>
      <c r="C3099" s="22">
        <v>15226</v>
      </c>
      <c r="D3099" s="22">
        <v>2007</v>
      </c>
      <c r="E3099" s="23" t="s">
        <v>154</v>
      </c>
      <c r="F3099" s="22">
        <v>30</v>
      </c>
      <c r="G3099" s="22">
        <v>10138.526</v>
      </c>
      <c r="H3099" s="22">
        <v>8</v>
      </c>
      <c r="I3099" s="22">
        <v>1</v>
      </c>
      <c r="J3099" s="23" t="s">
        <v>20</v>
      </c>
    </row>
    <row r="3100" spans="1:10" ht="30" x14ac:dyDescent="0.25">
      <c r="A3100" t="str">
        <f t="shared" si="48"/>
        <v>2007_sep_30</v>
      </c>
      <c r="C3100" s="22">
        <v>15227</v>
      </c>
      <c r="D3100" s="22">
        <v>2007</v>
      </c>
      <c r="E3100" s="23" t="s">
        <v>155</v>
      </c>
      <c r="F3100" s="22">
        <v>30</v>
      </c>
      <c r="G3100" s="22">
        <v>10138.526</v>
      </c>
      <c r="H3100" s="22">
        <v>9</v>
      </c>
      <c r="I3100" s="22">
        <v>1</v>
      </c>
      <c r="J3100" s="23" t="s">
        <v>20</v>
      </c>
    </row>
    <row r="3101" spans="1:10" ht="30" x14ac:dyDescent="0.25">
      <c r="A3101" t="str">
        <f t="shared" si="48"/>
        <v>2007_okt_30</v>
      </c>
      <c r="C3101" s="22">
        <v>15228</v>
      </c>
      <c r="D3101" s="22">
        <v>2007</v>
      </c>
      <c r="E3101" s="23" t="s">
        <v>156</v>
      </c>
      <c r="F3101" s="22">
        <v>30</v>
      </c>
      <c r="G3101" s="22">
        <v>10138.526</v>
      </c>
      <c r="H3101" s="22">
        <v>10</v>
      </c>
      <c r="I3101" s="22">
        <v>1</v>
      </c>
      <c r="J3101" s="23" t="s">
        <v>20</v>
      </c>
    </row>
    <row r="3102" spans="1:10" ht="30" x14ac:dyDescent="0.25">
      <c r="A3102" t="str">
        <f t="shared" si="48"/>
        <v>2007_nov_30</v>
      </c>
      <c r="C3102" s="22">
        <v>15229</v>
      </c>
      <c r="D3102" s="22">
        <v>2007</v>
      </c>
      <c r="E3102" s="23" t="s">
        <v>157</v>
      </c>
      <c r="F3102" s="22">
        <v>30</v>
      </c>
      <c r="G3102" s="22">
        <v>10138.526</v>
      </c>
      <c r="H3102" s="22">
        <v>11</v>
      </c>
      <c r="I3102" s="22">
        <v>1</v>
      </c>
      <c r="J3102" s="23" t="s">
        <v>20</v>
      </c>
    </row>
    <row r="3103" spans="1:10" ht="30" x14ac:dyDescent="0.25">
      <c r="A3103" t="str">
        <f t="shared" si="48"/>
        <v>2007_dec_30</v>
      </c>
      <c r="C3103" s="22">
        <v>15230</v>
      </c>
      <c r="D3103" s="22">
        <v>2007</v>
      </c>
      <c r="E3103" s="23" t="s">
        <v>158</v>
      </c>
      <c r="F3103" s="22">
        <v>30</v>
      </c>
      <c r="G3103" s="22">
        <v>10138.526</v>
      </c>
      <c r="H3103" s="22">
        <v>12</v>
      </c>
      <c r="I3103" s="22">
        <v>1</v>
      </c>
      <c r="J3103" s="23" t="s">
        <v>20</v>
      </c>
    </row>
    <row r="3104" spans="1:10" ht="30" x14ac:dyDescent="0.25">
      <c r="A3104" t="str">
        <f t="shared" si="48"/>
        <v>2008_jan_30</v>
      </c>
      <c r="C3104" s="22">
        <v>15231</v>
      </c>
      <c r="D3104" s="22">
        <v>2008</v>
      </c>
      <c r="E3104" s="23" t="s">
        <v>146</v>
      </c>
      <c r="F3104" s="22">
        <v>30</v>
      </c>
      <c r="G3104" s="22">
        <v>10138.526</v>
      </c>
      <c r="H3104" s="22">
        <v>1</v>
      </c>
      <c r="I3104" s="22">
        <v>1</v>
      </c>
      <c r="J3104" s="23" t="s">
        <v>20</v>
      </c>
    </row>
    <row r="3105" spans="1:10" ht="30" x14ac:dyDescent="0.25">
      <c r="A3105" t="str">
        <f t="shared" si="48"/>
        <v>2008_feb_30</v>
      </c>
      <c r="C3105" s="22">
        <v>15232</v>
      </c>
      <c r="D3105" s="22">
        <v>2008</v>
      </c>
      <c r="E3105" s="23" t="s">
        <v>147</v>
      </c>
      <c r="F3105" s="22">
        <v>30</v>
      </c>
      <c r="G3105" s="22">
        <v>10138.526</v>
      </c>
      <c r="H3105" s="22">
        <v>2</v>
      </c>
      <c r="I3105" s="22">
        <v>1</v>
      </c>
      <c r="J3105" s="23" t="s">
        <v>20</v>
      </c>
    </row>
    <row r="3106" spans="1:10" ht="30" x14ac:dyDescent="0.25">
      <c r="A3106" t="str">
        <f t="shared" si="48"/>
        <v>2008_mrt_30</v>
      </c>
      <c r="C3106" s="22">
        <v>15233</v>
      </c>
      <c r="D3106" s="22">
        <v>2008</v>
      </c>
      <c r="E3106" s="23" t="s">
        <v>148</v>
      </c>
      <c r="F3106" s="22">
        <v>30</v>
      </c>
      <c r="G3106" s="22">
        <v>10138.526</v>
      </c>
      <c r="H3106" s="22">
        <v>3</v>
      </c>
      <c r="I3106" s="22">
        <v>1</v>
      </c>
      <c r="J3106" s="23" t="s">
        <v>20</v>
      </c>
    </row>
    <row r="3107" spans="1:10" ht="30" x14ac:dyDescent="0.25">
      <c r="A3107" t="str">
        <f t="shared" si="48"/>
        <v>2008_apr_30</v>
      </c>
      <c r="C3107" s="22">
        <v>15234</v>
      </c>
      <c r="D3107" s="22">
        <v>2008</v>
      </c>
      <c r="E3107" s="23" t="s">
        <v>149</v>
      </c>
      <c r="F3107" s="22">
        <v>30</v>
      </c>
      <c r="G3107" s="22">
        <v>10138.526</v>
      </c>
      <c r="H3107" s="22">
        <v>4</v>
      </c>
      <c r="I3107" s="22">
        <v>1</v>
      </c>
      <c r="J3107" s="23" t="s">
        <v>20</v>
      </c>
    </row>
    <row r="3108" spans="1:10" ht="30" x14ac:dyDescent="0.25">
      <c r="A3108" t="str">
        <f t="shared" si="48"/>
        <v>2008_mei_30</v>
      </c>
      <c r="C3108" s="22">
        <v>15235</v>
      </c>
      <c r="D3108" s="22">
        <v>2008</v>
      </c>
      <c r="E3108" s="23" t="s">
        <v>150</v>
      </c>
      <c r="F3108" s="22">
        <v>30</v>
      </c>
      <c r="G3108" s="22">
        <v>10138.526</v>
      </c>
      <c r="H3108" s="22">
        <v>5</v>
      </c>
      <c r="I3108" s="22">
        <v>1</v>
      </c>
      <c r="J3108" s="23" t="s">
        <v>20</v>
      </c>
    </row>
    <row r="3109" spans="1:10" ht="30" x14ac:dyDescent="0.25">
      <c r="A3109" t="str">
        <f t="shared" si="48"/>
        <v>2008_jun_30</v>
      </c>
      <c r="C3109" s="22">
        <v>15236</v>
      </c>
      <c r="D3109" s="22">
        <v>2008</v>
      </c>
      <c r="E3109" s="23" t="s">
        <v>151</v>
      </c>
      <c r="F3109" s="22">
        <v>30</v>
      </c>
      <c r="G3109" s="22">
        <v>10138.526</v>
      </c>
      <c r="H3109" s="22">
        <v>6</v>
      </c>
      <c r="I3109" s="22">
        <v>1</v>
      </c>
      <c r="J3109" s="23" t="s">
        <v>20</v>
      </c>
    </row>
    <row r="3110" spans="1:10" ht="30" x14ac:dyDescent="0.25">
      <c r="A3110" t="str">
        <f t="shared" si="48"/>
        <v>2008_jul_30</v>
      </c>
      <c r="C3110" s="22">
        <v>15237</v>
      </c>
      <c r="D3110" s="22">
        <v>2008</v>
      </c>
      <c r="E3110" s="23" t="s">
        <v>153</v>
      </c>
      <c r="F3110" s="22">
        <v>30</v>
      </c>
      <c r="G3110" s="22">
        <v>10138.526</v>
      </c>
      <c r="H3110" s="22">
        <v>7</v>
      </c>
      <c r="I3110" s="22">
        <v>1</v>
      </c>
      <c r="J3110" s="23" t="s">
        <v>20</v>
      </c>
    </row>
    <row r="3111" spans="1:10" ht="30" x14ac:dyDescent="0.25">
      <c r="A3111" t="str">
        <f t="shared" si="48"/>
        <v>2008_aug_30</v>
      </c>
      <c r="C3111" s="22">
        <v>15238</v>
      </c>
      <c r="D3111" s="22">
        <v>2008</v>
      </c>
      <c r="E3111" s="23" t="s">
        <v>154</v>
      </c>
      <c r="F3111" s="22">
        <v>30</v>
      </c>
      <c r="G3111" s="22">
        <v>10138.526</v>
      </c>
      <c r="H3111" s="22">
        <v>8</v>
      </c>
      <c r="I3111" s="22">
        <v>1</v>
      </c>
      <c r="J3111" s="23" t="s">
        <v>20</v>
      </c>
    </row>
    <row r="3112" spans="1:10" ht="30" x14ac:dyDescent="0.25">
      <c r="A3112" t="str">
        <f t="shared" si="48"/>
        <v>2008_sep_30</v>
      </c>
      <c r="C3112" s="22">
        <v>15239</v>
      </c>
      <c r="D3112" s="22">
        <v>2008</v>
      </c>
      <c r="E3112" s="23" t="s">
        <v>155</v>
      </c>
      <c r="F3112" s="22">
        <v>30</v>
      </c>
      <c r="G3112" s="22">
        <v>10138.526</v>
      </c>
      <c r="H3112" s="22">
        <v>9</v>
      </c>
      <c r="I3112" s="22">
        <v>1</v>
      </c>
      <c r="J3112" s="23" t="s">
        <v>20</v>
      </c>
    </row>
    <row r="3113" spans="1:10" ht="30" x14ac:dyDescent="0.25">
      <c r="A3113" t="str">
        <f t="shared" si="48"/>
        <v>2008_okt_30</v>
      </c>
      <c r="C3113" s="22">
        <v>15240</v>
      </c>
      <c r="D3113" s="22">
        <v>2008</v>
      </c>
      <c r="E3113" s="23" t="s">
        <v>156</v>
      </c>
      <c r="F3113" s="22">
        <v>30</v>
      </c>
      <c r="G3113" s="22">
        <v>10138.526</v>
      </c>
      <c r="H3113" s="22">
        <v>10</v>
      </c>
      <c r="I3113" s="22">
        <v>1</v>
      </c>
      <c r="J3113" s="23" t="s">
        <v>20</v>
      </c>
    </row>
    <row r="3114" spans="1:10" ht="30" x14ac:dyDescent="0.25">
      <c r="A3114" t="str">
        <f t="shared" si="48"/>
        <v>2008_nov_30</v>
      </c>
      <c r="C3114" s="22">
        <v>15241</v>
      </c>
      <c r="D3114" s="22">
        <v>2008</v>
      </c>
      <c r="E3114" s="23" t="s">
        <v>157</v>
      </c>
      <c r="F3114" s="22">
        <v>30</v>
      </c>
      <c r="G3114" s="22">
        <v>10138.526</v>
      </c>
      <c r="H3114" s="22">
        <v>11</v>
      </c>
      <c r="I3114" s="22">
        <v>1</v>
      </c>
      <c r="J3114" s="23" t="s">
        <v>20</v>
      </c>
    </row>
    <row r="3115" spans="1:10" ht="30" x14ac:dyDescent="0.25">
      <c r="A3115" t="str">
        <f t="shared" si="48"/>
        <v>2008_dec_30</v>
      </c>
      <c r="C3115" s="22">
        <v>15242</v>
      </c>
      <c r="D3115" s="22">
        <v>2008</v>
      </c>
      <c r="E3115" s="23" t="s">
        <v>158</v>
      </c>
      <c r="F3115" s="22">
        <v>30</v>
      </c>
      <c r="G3115" s="22">
        <v>10138.526</v>
      </c>
      <c r="H3115" s="22">
        <v>12</v>
      </c>
      <c r="I3115" s="22">
        <v>1</v>
      </c>
      <c r="J3115" s="23" t="s">
        <v>20</v>
      </c>
    </row>
    <row r="3116" spans="1:10" ht="30" x14ac:dyDescent="0.25">
      <c r="A3116" t="str">
        <f t="shared" si="48"/>
        <v>2009_jan_30</v>
      </c>
      <c r="C3116" s="22">
        <v>15243</v>
      </c>
      <c r="D3116" s="22">
        <v>2009</v>
      </c>
      <c r="E3116" s="23" t="s">
        <v>146</v>
      </c>
      <c r="F3116" s="22">
        <v>30</v>
      </c>
      <c r="G3116" s="22">
        <v>10138.526</v>
      </c>
      <c r="H3116" s="22">
        <v>1</v>
      </c>
      <c r="I3116" s="22">
        <v>1</v>
      </c>
      <c r="J3116" s="23" t="s">
        <v>20</v>
      </c>
    </row>
    <row r="3117" spans="1:10" ht="30" x14ac:dyDescent="0.25">
      <c r="A3117" t="str">
        <f t="shared" si="48"/>
        <v>2009_feb_30</v>
      </c>
      <c r="C3117" s="22">
        <v>15244</v>
      </c>
      <c r="D3117" s="22">
        <v>2009</v>
      </c>
      <c r="E3117" s="23" t="s">
        <v>147</v>
      </c>
      <c r="F3117" s="22">
        <v>30</v>
      </c>
      <c r="G3117" s="22">
        <v>10138.526</v>
      </c>
      <c r="H3117" s="22">
        <v>2</v>
      </c>
      <c r="I3117" s="22">
        <v>1</v>
      </c>
      <c r="J3117" s="23" t="s">
        <v>20</v>
      </c>
    </row>
    <row r="3118" spans="1:10" ht="30" x14ac:dyDescent="0.25">
      <c r="A3118" t="str">
        <f t="shared" si="48"/>
        <v>2009_mrt_30</v>
      </c>
      <c r="C3118" s="22">
        <v>15245</v>
      </c>
      <c r="D3118" s="22">
        <v>2009</v>
      </c>
      <c r="E3118" s="23" t="s">
        <v>148</v>
      </c>
      <c r="F3118" s="22">
        <v>30</v>
      </c>
      <c r="G3118" s="22">
        <v>10138.526</v>
      </c>
      <c r="H3118" s="22">
        <v>3</v>
      </c>
      <c r="I3118" s="22">
        <v>1</v>
      </c>
      <c r="J3118" s="23" t="s">
        <v>20</v>
      </c>
    </row>
    <row r="3119" spans="1:10" ht="30" x14ac:dyDescent="0.25">
      <c r="A3119" t="str">
        <f t="shared" si="48"/>
        <v>2009_apr_30</v>
      </c>
      <c r="C3119" s="22">
        <v>15246</v>
      </c>
      <c r="D3119" s="22">
        <v>2009</v>
      </c>
      <c r="E3119" s="23" t="s">
        <v>149</v>
      </c>
      <c r="F3119" s="22">
        <v>30</v>
      </c>
      <c r="G3119" s="22">
        <v>10138.526</v>
      </c>
      <c r="H3119" s="22">
        <v>4</v>
      </c>
      <c r="I3119" s="22">
        <v>1</v>
      </c>
      <c r="J3119" s="23" t="s">
        <v>20</v>
      </c>
    </row>
    <row r="3120" spans="1:10" ht="30" x14ac:dyDescent="0.25">
      <c r="A3120" t="str">
        <f t="shared" si="48"/>
        <v>2009_mei_30</v>
      </c>
      <c r="C3120" s="22">
        <v>15247</v>
      </c>
      <c r="D3120" s="22">
        <v>2009</v>
      </c>
      <c r="E3120" s="23" t="s">
        <v>150</v>
      </c>
      <c r="F3120" s="22">
        <v>30</v>
      </c>
      <c r="G3120" s="22">
        <v>10138.526</v>
      </c>
      <c r="H3120" s="22">
        <v>5</v>
      </c>
      <c r="I3120" s="22">
        <v>1</v>
      </c>
      <c r="J3120" s="23" t="s">
        <v>20</v>
      </c>
    </row>
    <row r="3121" spans="1:10" ht="30" x14ac:dyDescent="0.25">
      <c r="A3121" t="str">
        <f t="shared" si="48"/>
        <v>2009_jun_30</v>
      </c>
      <c r="C3121" s="22">
        <v>15248</v>
      </c>
      <c r="D3121" s="22">
        <v>2009</v>
      </c>
      <c r="E3121" s="23" t="s">
        <v>151</v>
      </c>
      <c r="F3121" s="22">
        <v>30</v>
      </c>
      <c r="G3121" s="22">
        <v>10138.526</v>
      </c>
      <c r="H3121" s="22">
        <v>6</v>
      </c>
      <c r="I3121" s="22">
        <v>1</v>
      </c>
      <c r="J3121" s="23" t="s">
        <v>20</v>
      </c>
    </row>
    <row r="3122" spans="1:10" ht="30" x14ac:dyDescent="0.25">
      <c r="A3122" t="str">
        <f t="shared" si="48"/>
        <v>2009_jul_30</v>
      </c>
      <c r="C3122" s="22">
        <v>15249</v>
      </c>
      <c r="D3122" s="22">
        <v>2009</v>
      </c>
      <c r="E3122" s="23" t="s">
        <v>153</v>
      </c>
      <c r="F3122" s="22">
        <v>30</v>
      </c>
      <c r="G3122" s="22">
        <v>10138.526</v>
      </c>
      <c r="H3122" s="22">
        <v>7</v>
      </c>
      <c r="I3122" s="22">
        <v>1</v>
      </c>
      <c r="J3122" s="23" t="s">
        <v>20</v>
      </c>
    </row>
    <row r="3123" spans="1:10" ht="30" x14ac:dyDescent="0.25">
      <c r="A3123" t="str">
        <f t="shared" si="48"/>
        <v>2009_aug_30</v>
      </c>
      <c r="C3123" s="22">
        <v>15250</v>
      </c>
      <c r="D3123" s="22">
        <v>2009</v>
      </c>
      <c r="E3123" s="23" t="s">
        <v>154</v>
      </c>
      <c r="F3123" s="22">
        <v>30</v>
      </c>
      <c r="G3123" s="22">
        <v>10138.526</v>
      </c>
      <c r="H3123" s="22">
        <v>8</v>
      </c>
      <c r="I3123" s="22">
        <v>1</v>
      </c>
      <c r="J3123" s="23" t="s">
        <v>20</v>
      </c>
    </row>
    <row r="3124" spans="1:10" ht="30" x14ac:dyDescent="0.25">
      <c r="A3124" t="str">
        <f t="shared" si="48"/>
        <v>2009_sep_30</v>
      </c>
      <c r="C3124" s="22">
        <v>15251</v>
      </c>
      <c r="D3124" s="22">
        <v>2009</v>
      </c>
      <c r="E3124" s="23" t="s">
        <v>155</v>
      </c>
      <c r="F3124" s="22">
        <v>30</v>
      </c>
      <c r="G3124" s="22">
        <v>10138.526</v>
      </c>
      <c r="H3124" s="22">
        <v>9</v>
      </c>
      <c r="I3124" s="22">
        <v>1</v>
      </c>
      <c r="J3124" s="23" t="s">
        <v>20</v>
      </c>
    </row>
    <row r="3125" spans="1:10" ht="30" x14ac:dyDescent="0.25">
      <c r="A3125" t="str">
        <f t="shared" si="48"/>
        <v>2009_okt_30</v>
      </c>
      <c r="C3125" s="22">
        <v>15252</v>
      </c>
      <c r="D3125" s="22">
        <v>2009</v>
      </c>
      <c r="E3125" s="23" t="s">
        <v>156</v>
      </c>
      <c r="F3125" s="22">
        <v>30</v>
      </c>
      <c r="G3125" s="22">
        <v>10138.526</v>
      </c>
      <c r="H3125" s="22">
        <v>10</v>
      </c>
      <c r="I3125" s="22">
        <v>1</v>
      </c>
      <c r="J3125" s="23" t="s">
        <v>20</v>
      </c>
    </row>
    <row r="3126" spans="1:10" ht="30" x14ac:dyDescent="0.25">
      <c r="A3126" t="str">
        <f t="shared" si="48"/>
        <v>2009_nov_30</v>
      </c>
      <c r="C3126" s="22">
        <v>15253</v>
      </c>
      <c r="D3126" s="22">
        <v>2009</v>
      </c>
      <c r="E3126" s="23" t="s">
        <v>157</v>
      </c>
      <c r="F3126" s="22">
        <v>30</v>
      </c>
      <c r="G3126" s="22">
        <v>10138.526</v>
      </c>
      <c r="H3126" s="22">
        <v>11</v>
      </c>
      <c r="I3126" s="22">
        <v>1</v>
      </c>
      <c r="J3126" s="23" t="s">
        <v>20</v>
      </c>
    </row>
    <row r="3127" spans="1:10" ht="30" x14ac:dyDescent="0.25">
      <c r="A3127" t="str">
        <f t="shared" si="48"/>
        <v>2009_dec_30</v>
      </c>
      <c r="C3127" s="22">
        <v>15254</v>
      </c>
      <c r="D3127" s="22">
        <v>2009</v>
      </c>
      <c r="E3127" s="23" t="s">
        <v>158</v>
      </c>
      <c r="F3127" s="22">
        <v>30</v>
      </c>
      <c r="G3127" s="22">
        <v>10138.526</v>
      </c>
      <c r="H3127" s="22">
        <v>12</v>
      </c>
      <c r="I3127" s="22">
        <v>1</v>
      </c>
      <c r="J3127" s="23" t="s">
        <v>20</v>
      </c>
    </row>
    <row r="3128" spans="1:10" ht="30" x14ac:dyDescent="0.25">
      <c r="A3128" t="str">
        <f t="shared" si="48"/>
        <v>2010_jan_30</v>
      </c>
      <c r="C3128" s="22">
        <v>15255</v>
      </c>
      <c r="D3128" s="22">
        <v>2010</v>
      </c>
      <c r="E3128" s="23" t="s">
        <v>146</v>
      </c>
      <c r="F3128" s="22">
        <v>30</v>
      </c>
      <c r="G3128" s="22">
        <v>10138.526</v>
      </c>
      <c r="H3128" s="22">
        <v>1</v>
      </c>
      <c r="I3128" s="22">
        <v>1</v>
      </c>
      <c r="J3128" s="23" t="s">
        <v>20</v>
      </c>
    </row>
    <row r="3129" spans="1:10" ht="30" x14ac:dyDescent="0.25">
      <c r="A3129" t="str">
        <f t="shared" si="48"/>
        <v>2010_feb_30</v>
      </c>
      <c r="C3129" s="22">
        <v>15256</v>
      </c>
      <c r="D3129" s="22">
        <v>2010</v>
      </c>
      <c r="E3129" s="23" t="s">
        <v>147</v>
      </c>
      <c r="F3129" s="22">
        <v>30</v>
      </c>
      <c r="G3129" s="22">
        <v>10138.526</v>
      </c>
      <c r="H3129" s="22">
        <v>2</v>
      </c>
      <c r="I3129" s="22">
        <v>1</v>
      </c>
      <c r="J3129" s="23" t="s">
        <v>20</v>
      </c>
    </row>
    <row r="3130" spans="1:10" ht="30" x14ac:dyDescent="0.25">
      <c r="A3130" t="str">
        <f t="shared" si="48"/>
        <v>2010_mrt_30</v>
      </c>
      <c r="C3130" s="22">
        <v>15257</v>
      </c>
      <c r="D3130" s="22">
        <v>2010</v>
      </c>
      <c r="E3130" s="23" t="s">
        <v>148</v>
      </c>
      <c r="F3130" s="22">
        <v>30</v>
      </c>
      <c r="G3130" s="22">
        <v>10138.526</v>
      </c>
      <c r="H3130" s="22">
        <v>3</v>
      </c>
      <c r="I3130" s="22">
        <v>1</v>
      </c>
      <c r="J3130" s="23" t="s">
        <v>20</v>
      </c>
    </row>
    <row r="3131" spans="1:10" ht="30" x14ac:dyDescent="0.25">
      <c r="A3131" t="str">
        <f t="shared" si="48"/>
        <v>2010_apr_30</v>
      </c>
      <c r="C3131" s="22">
        <v>15258</v>
      </c>
      <c r="D3131" s="22">
        <v>2010</v>
      </c>
      <c r="E3131" s="23" t="s">
        <v>149</v>
      </c>
      <c r="F3131" s="22">
        <v>30</v>
      </c>
      <c r="G3131" s="22">
        <v>10138.526</v>
      </c>
      <c r="H3131" s="22">
        <v>4</v>
      </c>
      <c r="I3131" s="22">
        <v>1</v>
      </c>
      <c r="J3131" s="23" t="s">
        <v>20</v>
      </c>
    </row>
    <row r="3132" spans="1:10" ht="30" x14ac:dyDescent="0.25">
      <c r="A3132" t="str">
        <f t="shared" si="48"/>
        <v>2010_mei_30</v>
      </c>
      <c r="C3132" s="22">
        <v>15259</v>
      </c>
      <c r="D3132" s="22">
        <v>2010</v>
      </c>
      <c r="E3132" s="23" t="s">
        <v>150</v>
      </c>
      <c r="F3132" s="22">
        <v>30</v>
      </c>
      <c r="G3132" s="22">
        <v>10138.526</v>
      </c>
      <c r="H3132" s="22">
        <v>5</v>
      </c>
      <c r="I3132" s="22">
        <v>1</v>
      </c>
      <c r="J3132" s="23" t="s">
        <v>20</v>
      </c>
    </row>
    <row r="3133" spans="1:10" ht="30" x14ac:dyDescent="0.25">
      <c r="A3133" t="str">
        <f t="shared" si="48"/>
        <v>2010_jun_30</v>
      </c>
      <c r="C3133" s="22">
        <v>15260</v>
      </c>
      <c r="D3133" s="22">
        <v>2010</v>
      </c>
      <c r="E3133" s="23" t="s">
        <v>151</v>
      </c>
      <c r="F3133" s="22">
        <v>30</v>
      </c>
      <c r="G3133" s="22">
        <v>10138.526</v>
      </c>
      <c r="H3133" s="22">
        <v>6</v>
      </c>
      <c r="I3133" s="22">
        <v>1</v>
      </c>
      <c r="J3133" s="23" t="s">
        <v>20</v>
      </c>
    </row>
    <row r="3134" spans="1:10" ht="30" x14ac:dyDescent="0.25">
      <c r="A3134" t="str">
        <f t="shared" si="48"/>
        <v>2010_jul_30</v>
      </c>
      <c r="C3134" s="22">
        <v>15261</v>
      </c>
      <c r="D3134" s="22">
        <v>2010</v>
      </c>
      <c r="E3134" s="23" t="s">
        <v>153</v>
      </c>
      <c r="F3134" s="22">
        <v>30</v>
      </c>
      <c r="G3134" s="22">
        <v>10138.526</v>
      </c>
      <c r="H3134" s="22">
        <v>7</v>
      </c>
      <c r="I3134" s="22">
        <v>1</v>
      </c>
      <c r="J3134" s="23" t="s">
        <v>20</v>
      </c>
    </row>
    <row r="3135" spans="1:10" ht="30" x14ac:dyDescent="0.25">
      <c r="A3135" t="str">
        <f t="shared" si="48"/>
        <v>2010_aug_30</v>
      </c>
      <c r="C3135" s="22">
        <v>15262</v>
      </c>
      <c r="D3135" s="22">
        <v>2010</v>
      </c>
      <c r="E3135" s="23" t="s">
        <v>154</v>
      </c>
      <c r="F3135" s="22">
        <v>30</v>
      </c>
      <c r="G3135" s="22">
        <v>10138.526</v>
      </c>
      <c r="H3135" s="22">
        <v>8</v>
      </c>
      <c r="I3135" s="22">
        <v>1</v>
      </c>
      <c r="J3135" s="23" t="s">
        <v>20</v>
      </c>
    </row>
    <row r="3136" spans="1:10" ht="30" x14ac:dyDescent="0.25">
      <c r="A3136" t="str">
        <f t="shared" si="48"/>
        <v>2010_sep_30</v>
      </c>
      <c r="C3136" s="22">
        <v>15263</v>
      </c>
      <c r="D3136" s="22">
        <v>2010</v>
      </c>
      <c r="E3136" s="23" t="s">
        <v>155</v>
      </c>
      <c r="F3136" s="22">
        <v>30</v>
      </c>
      <c r="G3136" s="22">
        <v>10138.526</v>
      </c>
      <c r="H3136" s="22">
        <v>9</v>
      </c>
      <c r="I3136" s="22">
        <v>1</v>
      </c>
      <c r="J3136" s="23" t="s">
        <v>20</v>
      </c>
    </row>
    <row r="3137" spans="1:10" ht="30" x14ac:dyDescent="0.25">
      <c r="A3137" t="str">
        <f t="shared" si="48"/>
        <v>2010_okt_30</v>
      </c>
      <c r="C3137" s="22">
        <v>15264</v>
      </c>
      <c r="D3137" s="22">
        <v>2010</v>
      </c>
      <c r="E3137" s="23" t="s">
        <v>156</v>
      </c>
      <c r="F3137" s="22">
        <v>30</v>
      </c>
      <c r="G3137" s="22">
        <v>10138.526</v>
      </c>
      <c r="H3137" s="22">
        <v>10</v>
      </c>
      <c r="I3137" s="22">
        <v>1</v>
      </c>
      <c r="J3137" s="23" t="s">
        <v>20</v>
      </c>
    </row>
    <row r="3138" spans="1:10" ht="30" x14ac:dyDescent="0.25">
      <c r="A3138" t="str">
        <f t="shared" si="48"/>
        <v>2010_nov_30</v>
      </c>
      <c r="C3138" s="22">
        <v>15265</v>
      </c>
      <c r="D3138" s="22">
        <v>2010</v>
      </c>
      <c r="E3138" s="23" t="s">
        <v>157</v>
      </c>
      <c r="F3138" s="22">
        <v>30</v>
      </c>
      <c r="G3138" s="22">
        <v>10138.526</v>
      </c>
      <c r="H3138" s="22">
        <v>11</v>
      </c>
      <c r="I3138" s="22">
        <v>1</v>
      </c>
      <c r="J3138" s="23" t="s">
        <v>20</v>
      </c>
    </row>
    <row r="3139" spans="1:10" ht="30" x14ac:dyDescent="0.25">
      <c r="A3139" t="str">
        <f t="shared" si="48"/>
        <v>2010_dec_30</v>
      </c>
      <c r="C3139" s="22">
        <v>15266</v>
      </c>
      <c r="D3139" s="22">
        <v>2010</v>
      </c>
      <c r="E3139" s="23" t="s">
        <v>158</v>
      </c>
      <c r="F3139" s="22">
        <v>30</v>
      </c>
      <c r="G3139" s="22">
        <v>10138.526</v>
      </c>
      <c r="H3139" s="22">
        <v>12</v>
      </c>
      <c r="I3139" s="22">
        <v>1</v>
      </c>
      <c r="J3139" s="23" t="s">
        <v>20</v>
      </c>
    </row>
    <row r="3140" spans="1:10" ht="30" x14ac:dyDescent="0.25">
      <c r="A3140" t="str">
        <f t="shared" si="48"/>
        <v>2011_jan_30</v>
      </c>
      <c r="C3140" s="22">
        <v>15267</v>
      </c>
      <c r="D3140" s="22">
        <v>2011</v>
      </c>
      <c r="E3140" s="23" t="s">
        <v>146</v>
      </c>
      <c r="F3140" s="22">
        <v>30</v>
      </c>
      <c r="G3140" s="22">
        <v>10138.526</v>
      </c>
      <c r="H3140" s="22">
        <v>1</v>
      </c>
      <c r="I3140" s="22">
        <v>1</v>
      </c>
      <c r="J3140" s="23" t="s">
        <v>20</v>
      </c>
    </row>
    <row r="3141" spans="1:10" ht="30" x14ac:dyDescent="0.25">
      <c r="A3141" t="str">
        <f t="shared" ref="A3141:A3204" si="49">D3141&amp;A$2&amp;E3141&amp;A$2&amp;F3141</f>
        <v>2011_feb_30</v>
      </c>
      <c r="C3141" s="22">
        <v>15268</v>
      </c>
      <c r="D3141" s="22">
        <v>2011</v>
      </c>
      <c r="E3141" s="23" t="s">
        <v>147</v>
      </c>
      <c r="F3141" s="22">
        <v>30</v>
      </c>
      <c r="G3141" s="22">
        <v>10138.526</v>
      </c>
      <c r="H3141" s="22">
        <v>2</v>
      </c>
      <c r="I3141" s="22">
        <v>1</v>
      </c>
      <c r="J3141" s="23" t="s">
        <v>20</v>
      </c>
    </row>
    <row r="3142" spans="1:10" ht="30" x14ac:dyDescent="0.25">
      <c r="A3142" t="str">
        <f t="shared" si="49"/>
        <v>2011_mrt_30</v>
      </c>
      <c r="C3142" s="22">
        <v>15269</v>
      </c>
      <c r="D3142" s="22">
        <v>2011</v>
      </c>
      <c r="E3142" s="23" t="s">
        <v>148</v>
      </c>
      <c r="F3142" s="22">
        <v>30</v>
      </c>
      <c r="G3142" s="22">
        <v>10138.526</v>
      </c>
      <c r="H3142" s="22">
        <v>3</v>
      </c>
      <c r="I3142" s="22">
        <v>1</v>
      </c>
      <c r="J3142" s="23" t="s">
        <v>20</v>
      </c>
    </row>
    <row r="3143" spans="1:10" ht="30" x14ac:dyDescent="0.25">
      <c r="A3143" t="str">
        <f t="shared" si="49"/>
        <v>2011_apr_30</v>
      </c>
      <c r="C3143" s="22">
        <v>15270</v>
      </c>
      <c r="D3143" s="22">
        <v>2011</v>
      </c>
      <c r="E3143" s="23" t="s">
        <v>149</v>
      </c>
      <c r="F3143" s="22">
        <v>30</v>
      </c>
      <c r="G3143" s="22">
        <v>10138.526</v>
      </c>
      <c r="H3143" s="22">
        <v>4</v>
      </c>
      <c r="I3143" s="22">
        <v>1</v>
      </c>
      <c r="J3143" s="23" t="s">
        <v>20</v>
      </c>
    </row>
    <row r="3144" spans="1:10" ht="30" x14ac:dyDescent="0.25">
      <c r="A3144" t="str">
        <f t="shared" si="49"/>
        <v>2011_mei_30</v>
      </c>
      <c r="C3144" s="22">
        <v>15271</v>
      </c>
      <c r="D3144" s="22">
        <v>2011</v>
      </c>
      <c r="E3144" s="23" t="s">
        <v>150</v>
      </c>
      <c r="F3144" s="22">
        <v>30</v>
      </c>
      <c r="G3144" s="22">
        <v>10138.526</v>
      </c>
      <c r="H3144" s="22">
        <v>5</v>
      </c>
      <c r="I3144" s="22">
        <v>1</v>
      </c>
      <c r="J3144" s="23" t="s">
        <v>20</v>
      </c>
    </row>
    <row r="3145" spans="1:10" ht="30" x14ac:dyDescent="0.25">
      <c r="A3145" t="str">
        <f t="shared" si="49"/>
        <v>2011_jun_30</v>
      </c>
      <c r="C3145" s="22">
        <v>15272</v>
      </c>
      <c r="D3145" s="22">
        <v>2011</v>
      </c>
      <c r="E3145" s="23" t="s">
        <v>151</v>
      </c>
      <c r="F3145" s="22">
        <v>30</v>
      </c>
      <c r="G3145" s="22">
        <v>10138.526</v>
      </c>
      <c r="H3145" s="22">
        <v>6</v>
      </c>
      <c r="I3145" s="22">
        <v>1</v>
      </c>
      <c r="J3145" s="23" t="s">
        <v>20</v>
      </c>
    </row>
    <row r="3146" spans="1:10" ht="30" x14ac:dyDescent="0.25">
      <c r="A3146" t="str">
        <f t="shared" si="49"/>
        <v>2011_jul_30</v>
      </c>
      <c r="C3146" s="22">
        <v>15273</v>
      </c>
      <c r="D3146" s="22">
        <v>2011</v>
      </c>
      <c r="E3146" s="23" t="s">
        <v>153</v>
      </c>
      <c r="F3146" s="22">
        <v>30</v>
      </c>
      <c r="G3146" s="22">
        <v>10138.526</v>
      </c>
      <c r="H3146" s="22">
        <v>7</v>
      </c>
      <c r="I3146" s="22">
        <v>1</v>
      </c>
      <c r="J3146" s="23" t="s">
        <v>20</v>
      </c>
    </row>
    <row r="3147" spans="1:10" ht="30" x14ac:dyDescent="0.25">
      <c r="A3147" t="str">
        <f t="shared" si="49"/>
        <v>2011_aug_30</v>
      </c>
      <c r="C3147" s="22">
        <v>15274</v>
      </c>
      <c r="D3147" s="22">
        <v>2011</v>
      </c>
      <c r="E3147" s="23" t="s">
        <v>154</v>
      </c>
      <c r="F3147" s="22">
        <v>30</v>
      </c>
      <c r="G3147" s="22">
        <v>10138.526</v>
      </c>
      <c r="H3147" s="22">
        <v>8</v>
      </c>
      <c r="I3147" s="22">
        <v>1</v>
      </c>
      <c r="J3147" s="23" t="s">
        <v>20</v>
      </c>
    </row>
    <row r="3148" spans="1:10" ht="30" x14ac:dyDescent="0.25">
      <c r="A3148" t="str">
        <f t="shared" si="49"/>
        <v>2011_sep_30</v>
      </c>
      <c r="C3148" s="22">
        <v>15275</v>
      </c>
      <c r="D3148" s="22">
        <v>2011</v>
      </c>
      <c r="E3148" s="23" t="s">
        <v>155</v>
      </c>
      <c r="F3148" s="22">
        <v>30</v>
      </c>
      <c r="G3148" s="22">
        <v>10138.526</v>
      </c>
      <c r="H3148" s="22">
        <v>9</v>
      </c>
      <c r="I3148" s="22">
        <v>1</v>
      </c>
      <c r="J3148" s="23" t="s">
        <v>20</v>
      </c>
    </row>
    <row r="3149" spans="1:10" ht="30" x14ac:dyDescent="0.25">
      <c r="A3149" t="str">
        <f t="shared" si="49"/>
        <v>2011_okt_30</v>
      </c>
      <c r="C3149" s="22">
        <v>15276</v>
      </c>
      <c r="D3149" s="22">
        <v>2011</v>
      </c>
      <c r="E3149" s="23" t="s">
        <v>156</v>
      </c>
      <c r="F3149" s="22">
        <v>30</v>
      </c>
      <c r="G3149" s="22">
        <v>10138.526</v>
      </c>
      <c r="H3149" s="22">
        <v>10</v>
      </c>
      <c r="I3149" s="22">
        <v>1</v>
      </c>
      <c r="J3149" s="23" t="s">
        <v>20</v>
      </c>
    </row>
    <row r="3150" spans="1:10" ht="30" x14ac:dyDescent="0.25">
      <c r="A3150" t="str">
        <f t="shared" si="49"/>
        <v>2011_nov_30</v>
      </c>
      <c r="C3150" s="22">
        <v>15277</v>
      </c>
      <c r="D3150" s="22">
        <v>2011</v>
      </c>
      <c r="E3150" s="23" t="s">
        <v>157</v>
      </c>
      <c r="F3150" s="22">
        <v>30</v>
      </c>
      <c r="G3150" s="22">
        <v>10138.526</v>
      </c>
      <c r="H3150" s="22">
        <v>11</v>
      </c>
      <c r="I3150" s="22">
        <v>1</v>
      </c>
      <c r="J3150" s="23" t="s">
        <v>20</v>
      </c>
    </row>
    <row r="3151" spans="1:10" ht="30" x14ac:dyDescent="0.25">
      <c r="A3151" t="str">
        <f t="shared" si="49"/>
        <v>2011_dec_30</v>
      </c>
      <c r="C3151" s="22">
        <v>15278</v>
      </c>
      <c r="D3151" s="22">
        <v>2011</v>
      </c>
      <c r="E3151" s="23" t="s">
        <v>158</v>
      </c>
      <c r="F3151" s="22">
        <v>30</v>
      </c>
      <c r="G3151" s="22">
        <v>10138.526</v>
      </c>
      <c r="H3151" s="22">
        <v>12</v>
      </c>
      <c r="I3151" s="22">
        <v>1</v>
      </c>
      <c r="J3151" s="23" t="s">
        <v>20</v>
      </c>
    </row>
    <row r="3152" spans="1:10" ht="30" x14ac:dyDescent="0.25">
      <c r="A3152" t="str">
        <f t="shared" si="49"/>
        <v>2012_okt_30</v>
      </c>
      <c r="C3152" s="22">
        <v>15288</v>
      </c>
      <c r="D3152" s="22">
        <v>2012</v>
      </c>
      <c r="E3152" s="23" t="s">
        <v>156</v>
      </c>
      <c r="F3152" s="22">
        <v>30</v>
      </c>
      <c r="G3152" s="22">
        <v>0</v>
      </c>
      <c r="H3152" s="22">
        <v>10</v>
      </c>
      <c r="I3152" s="22">
        <v>1</v>
      </c>
      <c r="J3152" s="23" t="s">
        <v>20</v>
      </c>
    </row>
    <row r="3153" spans="1:10" ht="30" x14ac:dyDescent="0.25">
      <c r="A3153" t="str">
        <f t="shared" si="49"/>
        <v>2012_nov_30</v>
      </c>
      <c r="C3153" s="22">
        <v>15289</v>
      </c>
      <c r="D3153" s="22">
        <v>2012</v>
      </c>
      <c r="E3153" s="23" t="s">
        <v>157</v>
      </c>
      <c r="F3153" s="22">
        <v>30</v>
      </c>
      <c r="G3153" s="22">
        <v>0</v>
      </c>
      <c r="H3153" s="22">
        <v>11</v>
      </c>
      <c r="I3153" s="22">
        <v>1</v>
      </c>
      <c r="J3153" s="23" t="s">
        <v>20</v>
      </c>
    </row>
    <row r="3154" spans="1:10" ht="30" x14ac:dyDescent="0.25">
      <c r="A3154" t="str">
        <f t="shared" si="49"/>
        <v>2012_dec_30</v>
      </c>
      <c r="C3154" s="22">
        <v>15290</v>
      </c>
      <c r="D3154" s="22">
        <v>2012</v>
      </c>
      <c r="E3154" s="23" t="s">
        <v>158</v>
      </c>
      <c r="F3154" s="22">
        <v>30</v>
      </c>
      <c r="G3154" s="22">
        <v>0</v>
      </c>
      <c r="H3154" s="22">
        <v>12</v>
      </c>
      <c r="I3154" s="22">
        <v>1</v>
      </c>
      <c r="J3154" s="23" t="s">
        <v>20</v>
      </c>
    </row>
    <row r="3155" spans="1:10" ht="30" x14ac:dyDescent="0.25">
      <c r="A3155" t="str">
        <f t="shared" si="49"/>
        <v>2006_jan_31</v>
      </c>
      <c r="C3155" s="22">
        <v>15291</v>
      </c>
      <c r="D3155" s="22">
        <v>2006</v>
      </c>
      <c r="E3155" s="23" t="s">
        <v>146</v>
      </c>
      <c r="F3155" s="22">
        <v>31</v>
      </c>
      <c r="G3155" s="22">
        <v>0.61</v>
      </c>
      <c r="H3155" s="22">
        <v>1</v>
      </c>
      <c r="I3155" s="22">
        <v>1</v>
      </c>
      <c r="J3155" s="23" t="s">
        <v>20</v>
      </c>
    </row>
    <row r="3156" spans="1:10" ht="30" x14ac:dyDescent="0.25">
      <c r="A3156" t="str">
        <f t="shared" si="49"/>
        <v>2006_feb_31</v>
      </c>
      <c r="C3156" s="22">
        <v>15292</v>
      </c>
      <c r="D3156" s="22">
        <v>2006</v>
      </c>
      <c r="E3156" s="23" t="s">
        <v>147</v>
      </c>
      <c r="F3156" s="22">
        <v>31</v>
      </c>
      <c r="G3156" s="22">
        <v>0.6</v>
      </c>
      <c r="H3156" s="22">
        <v>2</v>
      </c>
      <c r="I3156" s="22">
        <v>1</v>
      </c>
      <c r="J3156" s="23" t="s">
        <v>20</v>
      </c>
    </row>
    <row r="3157" spans="1:10" ht="30" x14ac:dyDescent="0.25">
      <c r="A3157" t="str">
        <f t="shared" si="49"/>
        <v>2006_mrt_31</v>
      </c>
      <c r="C3157" s="22">
        <v>15293</v>
      </c>
      <c r="D3157" s="22">
        <v>2006</v>
      </c>
      <c r="E3157" s="23" t="s">
        <v>148</v>
      </c>
      <c r="F3157" s="22">
        <v>31</v>
      </c>
      <c r="G3157" s="22">
        <v>0.58499999999999996</v>
      </c>
      <c r="H3157" s="22">
        <v>3</v>
      </c>
      <c r="I3157" s="22">
        <v>1</v>
      </c>
      <c r="J3157" s="23" t="s">
        <v>20</v>
      </c>
    </row>
    <row r="3158" spans="1:10" ht="30" x14ac:dyDescent="0.25">
      <c r="A3158" t="str">
        <f t="shared" si="49"/>
        <v>2006_apr_31</v>
      </c>
      <c r="C3158" s="22">
        <v>15294</v>
      </c>
      <c r="D3158" s="22">
        <v>2006</v>
      </c>
      <c r="E3158" s="23" t="s">
        <v>149</v>
      </c>
      <c r="F3158" s="22">
        <v>31</v>
      </c>
      <c r="G3158" s="22">
        <v>0.57499999999999996</v>
      </c>
      <c r="H3158" s="22">
        <v>4</v>
      </c>
      <c r="I3158" s="22">
        <v>1</v>
      </c>
      <c r="J3158" s="23" t="s">
        <v>20</v>
      </c>
    </row>
    <row r="3159" spans="1:10" ht="30" x14ac:dyDescent="0.25">
      <c r="A3159" t="str">
        <f t="shared" si="49"/>
        <v>2006_mei_31</v>
      </c>
      <c r="C3159" s="22">
        <v>15295</v>
      </c>
      <c r="D3159" s="22">
        <v>2006</v>
      </c>
      <c r="E3159" s="23" t="s">
        <v>150</v>
      </c>
      <c r="F3159" s="22">
        <v>31</v>
      </c>
      <c r="G3159" s="22">
        <v>0.59</v>
      </c>
      <c r="H3159" s="22">
        <v>5</v>
      </c>
      <c r="I3159" s="22">
        <v>1</v>
      </c>
      <c r="J3159" s="23" t="s">
        <v>20</v>
      </c>
    </row>
    <row r="3160" spans="1:10" ht="30" x14ac:dyDescent="0.25">
      <c r="A3160" t="str">
        <f t="shared" si="49"/>
        <v>2006_jun_31</v>
      </c>
      <c r="C3160" s="22">
        <v>15296</v>
      </c>
      <c r="D3160" s="22">
        <v>2006</v>
      </c>
      <c r="E3160" s="23" t="s">
        <v>151</v>
      </c>
      <c r="F3160" s="22">
        <v>31</v>
      </c>
      <c r="G3160" s="22">
        <v>0.625</v>
      </c>
      <c r="H3160" s="22">
        <v>6</v>
      </c>
      <c r="I3160" s="22">
        <v>1</v>
      </c>
      <c r="J3160" s="23" t="s">
        <v>20</v>
      </c>
    </row>
    <row r="3161" spans="1:10" ht="30" x14ac:dyDescent="0.25">
      <c r="A3161" t="str">
        <f t="shared" si="49"/>
        <v>2006_jul_31</v>
      </c>
      <c r="C3161" s="22">
        <v>15297</v>
      </c>
      <c r="D3161" s="22">
        <v>2006</v>
      </c>
      <c r="E3161" s="23" t="s">
        <v>153</v>
      </c>
      <c r="F3161" s="22">
        <v>31</v>
      </c>
      <c r="G3161" s="22">
        <v>0.64</v>
      </c>
      <c r="H3161" s="22">
        <v>7</v>
      </c>
      <c r="I3161" s="22">
        <v>1</v>
      </c>
      <c r="J3161" s="23" t="s">
        <v>20</v>
      </c>
    </row>
    <row r="3162" spans="1:10" ht="30" x14ac:dyDescent="0.25">
      <c r="A3162" t="str">
        <f t="shared" si="49"/>
        <v>2006_aug_31</v>
      </c>
      <c r="C3162" s="22">
        <v>15298</v>
      </c>
      <c r="D3162" s="22">
        <v>2006</v>
      </c>
      <c r="E3162" s="23" t="s">
        <v>154</v>
      </c>
      <c r="F3162" s="22">
        <v>31</v>
      </c>
      <c r="G3162" s="22">
        <v>0.64500000000000002</v>
      </c>
      <c r="H3162" s="22">
        <v>8</v>
      </c>
      <c r="I3162" s="22">
        <v>1</v>
      </c>
      <c r="J3162" s="23" t="s">
        <v>20</v>
      </c>
    </row>
    <row r="3163" spans="1:10" ht="30" x14ac:dyDescent="0.25">
      <c r="A3163" t="str">
        <f t="shared" si="49"/>
        <v>2006_sep_31</v>
      </c>
      <c r="C3163" s="22">
        <v>15299</v>
      </c>
      <c r="D3163" s="22">
        <v>2006</v>
      </c>
      <c r="E3163" s="23" t="s">
        <v>155</v>
      </c>
      <c r="F3163" s="22">
        <v>31</v>
      </c>
      <c r="G3163" s="22">
        <v>0.65</v>
      </c>
      <c r="H3163" s="22">
        <v>9</v>
      </c>
      <c r="I3163" s="22">
        <v>1</v>
      </c>
      <c r="J3163" s="23" t="s">
        <v>20</v>
      </c>
    </row>
    <row r="3164" spans="1:10" ht="30" x14ac:dyDescent="0.25">
      <c r="A3164" t="str">
        <f t="shared" si="49"/>
        <v>2006_okt_31</v>
      </c>
      <c r="C3164" s="22">
        <v>15300</v>
      </c>
      <c r="D3164" s="22">
        <v>2006</v>
      </c>
      <c r="E3164" s="23" t="s">
        <v>156</v>
      </c>
      <c r="F3164" s="22">
        <v>31</v>
      </c>
      <c r="G3164" s="22">
        <v>0.66</v>
      </c>
      <c r="H3164" s="22">
        <v>10</v>
      </c>
      <c r="I3164" s="22">
        <v>1</v>
      </c>
      <c r="J3164" s="23" t="s">
        <v>20</v>
      </c>
    </row>
    <row r="3165" spans="1:10" ht="30" x14ac:dyDescent="0.25">
      <c r="A3165" t="str">
        <f t="shared" si="49"/>
        <v>2006_nov_31</v>
      </c>
      <c r="C3165" s="22">
        <v>15301</v>
      </c>
      <c r="D3165" s="22">
        <v>2006</v>
      </c>
      <c r="E3165" s="23" t="s">
        <v>157</v>
      </c>
      <c r="F3165" s="22">
        <v>31</v>
      </c>
      <c r="G3165" s="22">
        <v>0.67</v>
      </c>
      <c r="H3165" s="22">
        <v>11</v>
      </c>
      <c r="I3165" s="22">
        <v>1</v>
      </c>
      <c r="J3165" s="23" t="s">
        <v>20</v>
      </c>
    </row>
    <row r="3166" spans="1:10" ht="30" x14ac:dyDescent="0.25">
      <c r="A3166" t="str">
        <f t="shared" si="49"/>
        <v>2006_dec_31</v>
      </c>
      <c r="C3166" s="22">
        <v>15302</v>
      </c>
      <c r="D3166" s="22">
        <v>2006</v>
      </c>
      <c r="E3166" s="23" t="s">
        <v>158</v>
      </c>
      <c r="F3166" s="22">
        <v>31</v>
      </c>
      <c r="G3166" s="22">
        <v>0.67500000000000004</v>
      </c>
      <c r="H3166" s="22">
        <v>12</v>
      </c>
      <c r="I3166" s="22">
        <v>1</v>
      </c>
      <c r="J3166" s="23" t="s">
        <v>20</v>
      </c>
    </row>
    <row r="3167" spans="1:10" ht="30" x14ac:dyDescent="0.25">
      <c r="A3167" t="str">
        <f t="shared" si="49"/>
        <v>2007_jan_31</v>
      </c>
      <c r="C3167" s="22">
        <v>15303</v>
      </c>
      <c r="D3167" s="22">
        <v>2007</v>
      </c>
      <c r="E3167" s="23" t="s">
        <v>146</v>
      </c>
      <c r="F3167" s="22">
        <v>31</v>
      </c>
      <c r="G3167" s="22">
        <v>0.69</v>
      </c>
      <c r="H3167" s="22">
        <v>1</v>
      </c>
      <c r="I3167" s="22">
        <v>1</v>
      </c>
      <c r="J3167" s="23" t="s">
        <v>20</v>
      </c>
    </row>
    <row r="3168" spans="1:10" ht="30" x14ac:dyDescent="0.25">
      <c r="A3168" t="str">
        <f t="shared" si="49"/>
        <v>2007_feb_31</v>
      </c>
      <c r="C3168" s="22">
        <v>15304</v>
      </c>
      <c r="D3168" s="22">
        <v>2007</v>
      </c>
      <c r="E3168" s="23" t="s">
        <v>147</v>
      </c>
      <c r="F3168" s="22">
        <v>31</v>
      </c>
      <c r="G3168" s="22">
        <v>0.71</v>
      </c>
      <c r="H3168" s="22">
        <v>2</v>
      </c>
      <c r="I3168" s="22">
        <v>1</v>
      </c>
      <c r="J3168" s="23" t="s">
        <v>20</v>
      </c>
    </row>
    <row r="3169" spans="1:10" ht="30" x14ac:dyDescent="0.25">
      <c r="A3169" t="str">
        <f t="shared" si="49"/>
        <v>2007_mrt_31</v>
      </c>
      <c r="C3169" s="22">
        <v>15305</v>
      </c>
      <c r="D3169" s="22">
        <v>2007</v>
      </c>
      <c r="E3169" s="23" t="s">
        <v>148</v>
      </c>
      <c r="F3169" s="22">
        <v>31</v>
      </c>
      <c r="G3169" s="22">
        <v>0.73</v>
      </c>
      <c r="H3169" s="22">
        <v>3</v>
      </c>
      <c r="I3169" s="22">
        <v>1</v>
      </c>
      <c r="J3169" s="23" t="s">
        <v>20</v>
      </c>
    </row>
    <row r="3170" spans="1:10" ht="30" x14ac:dyDescent="0.25">
      <c r="A3170" t="str">
        <f t="shared" si="49"/>
        <v>2007_apr_31</v>
      </c>
      <c r="C3170" s="22">
        <v>15306</v>
      </c>
      <c r="D3170" s="22">
        <v>2007</v>
      </c>
      <c r="E3170" s="23" t="s">
        <v>149</v>
      </c>
      <c r="F3170" s="22">
        <v>31</v>
      </c>
      <c r="G3170" s="22">
        <v>0.75</v>
      </c>
      <c r="H3170" s="22">
        <v>4</v>
      </c>
      <c r="I3170" s="22">
        <v>1</v>
      </c>
      <c r="J3170" s="23" t="s">
        <v>20</v>
      </c>
    </row>
    <row r="3171" spans="1:10" ht="30" x14ac:dyDescent="0.25">
      <c r="A3171" t="str">
        <f t="shared" si="49"/>
        <v>2007_mei_31</v>
      </c>
      <c r="C3171" s="22">
        <v>15307</v>
      </c>
      <c r="D3171" s="22">
        <v>2007</v>
      </c>
      <c r="E3171" s="23" t="s">
        <v>150</v>
      </c>
      <c r="F3171" s="22">
        <v>31</v>
      </c>
      <c r="G3171" s="22">
        <v>0.77500000000000002</v>
      </c>
      <c r="H3171" s="22">
        <v>5</v>
      </c>
      <c r="I3171" s="22">
        <v>1</v>
      </c>
      <c r="J3171" s="23" t="s">
        <v>20</v>
      </c>
    </row>
    <row r="3172" spans="1:10" ht="30" x14ac:dyDescent="0.25">
      <c r="A3172" t="str">
        <f t="shared" si="49"/>
        <v>2007_jun_31</v>
      </c>
      <c r="C3172" s="22">
        <v>15308</v>
      </c>
      <c r="D3172" s="22">
        <v>2007</v>
      </c>
      <c r="E3172" s="23" t="s">
        <v>151</v>
      </c>
      <c r="F3172" s="22">
        <v>31</v>
      </c>
      <c r="G3172" s="22">
        <v>0.79500000000000004</v>
      </c>
      <c r="H3172" s="22">
        <v>6</v>
      </c>
      <c r="I3172" s="22">
        <v>1</v>
      </c>
      <c r="J3172" s="23" t="s">
        <v>20</v>
      </c>
    </row>
    <row r="3173" spans="1:10" ht="30" x14ac:dyDescent="0.25">
      <c r="A3173" t="str">
        <f t="shared" si="49"/>
        <v>2007_jul_31</v>
      </c>
      <c r="C3173" s="22">
        <v>15309</v>
      </c>
      <c r="D3173" s="22">
        <v>2007</v>
      </c>
      <c r="E3173" s="23" t="s">
        <v>153</v>
      </c>
      <c r="F3173" s="22">
        <v>31</v>
      </c>
      <c r="G3173" s="22">
        <v>0.8</v>
      </c>
      <c r="H3173" s="22">
        <v>7</v>
      </c>
      <c r="I3173" s="22">
        <v>1</v>
      </c>
      <c r="J3173" s="23" t="s">
        <v>20</v>
      </c>
    </row>
    <row r="3174" spans="1:10" ht="30" x14ac:dyDescent="0.25">
      <c r="A3174" t="str">
        <f t="shared" si="49"/>
        <v>2007_aug_31</v>
      </c>
      <c r="C3174" s="22">
        <v>15310</v>
      </c>
      <c r="D3174" s="22">
        <v>2007</v>
      </c>
      <c r="E3174" s="23" t="s">
        <v>154</v>
      </c>
      <c r="F3174" s="22">
        <v>31</v>
      </c>
      <c r="G3174" s="22">
        <v>0.8</v>
      </c>
      <c r="H3174" s="22">
        <v>8</v>
      </c>
      <c r="I3174" s="22">
        <v>1</v>
      </c>
      <c r="J3174" s="23" t="s">
        <v>20</v>
      </c>
    </row>
    <row r="3175" spans="1:10" ht="30" x14ac:dyDescent="0.25">
      <c r="A3175" t="str">
        <f t="shared" si="49"/>
        <v>2007_sep_31</v>
      </c>
      <c r="C3175" s="22">
        <v>15311</v>
      </c>
      <c r="D3175" s="22">
        <v>2007</v>
      </c>
      <c r="E3175" s="23" t="s">
        <v>155</v>
      </c>
      <c r="F3175" s="22">
        <v>31</v>
      </c>
      <c r="G3175" s="22">
        <v>0.81499999999999995</v>
      </c>
      <c r="H3175" s="22">
        <v>9</v>
      </c>
      <c r="I3175" s="22">
        <v>1</v>
      </c>
      <c r="J3175" s="23" t="s">
        <v>20</v>
      </c>
    </row>
    <row r="3176" spans="1:10" ht="30" x14ac:dyDescent="0.25">
      <c r="A3176" t="str">
        <f t="shared" si="49"/>
        <v>2007_okt_31</v>
      </c>
      <c r="C3176" s="22">
        <v>15312</v>
      </c>
      <c r="D3176" s="22">
        <v>2007</v>
      </c>
      <c r="E3176" s="23" t="s">
        <v>156</v>
      </c>
      <c r="F3176" s="22">
        <v>31</v>
      </c>
      <c r="G3176" s="22">
        <v>0.82499999999999996</v>
      </c>
      <c r="H3176" s="22">
        <v>10</v>
      </c>
      <c r="I3176" s="22">
        <v>1</v>
      </c>
      <c r="J3176" s="23" t="s">
        <v>20</v>
      </c>
    </row>
    <row r="3177" spans="1:10" ht="30" x14ac:dyDescent="0.25">
      <c r="A3177" t="str">
        <f t="shared" si="49"/>
        <v>2007_nov_31</v>
      </c>
      <c r="C3177" s="22">
        <v>15313</v>
      </c>
      <c r="D3177" s="22">
        <v>2007</v>
      </c>
      <c r="E3177" s="23" t="s">
        <v>157</v>
      </c>
      <c r="F3177" s="22">
        <v>31</v>
      </c>
      <c r="G3177" s="22">
        <v>0.82499999999999996</v>
      </c>
      <c r="H3177" s="22">
        <v>11</v>
      </c>
      <c r="I3177" s="22">
        <v>1</v>
      </c>
      <c r="J3177" s="23" t="s">
        <v>20</v>
      </c>
    </row>
    <row r="3178" spans="1:10" ht="30" x14ac:dyDescent="0.25">
      <c r="A3178" t="str">
        <f t="shared" si="49"/>
        <v>2007_dec_31</v>
      </c>
      <c r="C3178" s="22">
        <v>15314</v>
      </c>
      <c r="D3178" s="22">
        <v>2007</v>
      </c>
      <c r="E3178" s="23" t="s">
        <v>158</v>
      </c>
      <c r="F3178" s="22">
        <v>31</v>
      </c>
      <c r="G3178" s="22">
        <v>0.82499999999999996</v>
      </c>
      <c r="H3178" s="22">
        <v>12</v>
      </c>
      <c r="I3178" s="22">
        <v>1</v>
      </c>
      <c r="J3178" s="23" t="s">
        <v>20</v>
      </c>
    </row>
    <row r="3179" spans="1:10" ht="30" x14ac:dyDescent="0.25">
      <c r="A3179" t="str">
        <f t="shared" si="49"/>
        <v>2008_jan_31</v>
      </c>
      <c r="C3179" s="22">
        <v>15315</v>
      </c>
      <c r="D3179" s="22">
        <v>2008</v>
      </c>
      <c r="E3179" s="23" t="s">
        <v>146</v>
      </c>
      <c r="F3179" s="22">
        <v>31</v>
      </c>
      <c r="G3179" s="22">
        <v>0.82499999999999996</v>
      </c>
      <c r="H3179" s="22">
        <v>1</v>
      </c>
      <c r="I3179" s="22">
        <v>1</v>
      </c>
      <c r="J3179" s="23" t="s">
        <v>20</v>
      </c>
    </row>
    <row r="3180" spans="1:10" ht="30" x14ac:dyDescent="0.25">
      <c r="A3180" t="str">
        <f t="shared" si="49"/>
        <v>2008_feb_31</v>
      </c>
      <c r="C3180" s="22">
        <v>15316</v>
      </c>
      <c r="D3180" s="22">
        <v>2008</v>
      </c>
      <c r="E3180" s="23" t="s">
        <v>147</v>
      </c>
      <c r="F3180" s="22">
        <v>31</v>
      </c>
      <c r="G3180" s="22">
        <v>0.82499999999999996</v>
      </c>
      <c r="H3180" s="22">
        <v>2</v>
      </c>
      <c r="I3180" s="22">
        <v>1</v>
      </c>
      <c r="J3180" s="23" t="s">
        <v>20</v>
      </c>
    </row>
    <row r="3181" spans="1:10" ht="30" x14ac:dyDescent="0.25">
      <c r="A3181" t="str">
        <f t="shared" si="49"/>
        <v>2008_mrt_31</v>
      </c>
      <c r="C3181" s="22">
        <v>15317</v>
      </c>
      <c r="D3181" s="22">
        <v>2008</v>
      </c>
      <c r="E3181" s="23" t="s">
        <v>148</v>
      </c>
      <c r="F3181" s="22">
        <v>31</v>
      </c>
      <c r="G3181" s="22">
        <v>0.83</v>
      </c>
      <c r="H3181" s="22">
        <v>3</v>
      </c>
      <c r="I3181" s="22">
        <v>1</v>
      </c>
      <c r="J3181" s="23" t="s">
        <v>20</v>
      </c>
    </row>
    <row r="3182" spans="1:10" ht="30" x14ac:dyDescent="0.25">
      <c r="A3182" t="str">
        <f t="shared" si="49"/>
        <v>2008_apr_31</v>
      </c>
      <c r="C3182" s="22">
        <v>15318</v>
      </c>
      <c r="D3182" s="22">
        <v>2008</v>
      </c>
      <c r="E3182" s="23" t="s">
        <v>149</v>
      </c>
      <c r="F3182" s="22">
        <v>31</v>
      </c>
      <c r="G3182" s="22">
        <v>0.83499999999999996</v>
      </c>
      <c r="H3182" s="22">
        <v>4</v>
      </c>
      <c r="I3182" s="22">
        <v>1</v>
      </c>
      <c r="J3182" s="23" t="s">
        <v>20</v>
      </c>
    </row>
    <row r="3183" spans="1:10" ht="30" x14ac:dyDescent="0.25">
      <c r="A3183" t="str">
        <f t="shared" si="49"/>
        <v>2008_mei_31</v>
      </c>
      <c r="C3183" s="22">
        <v>15319</v>
      </c>
      <c r="D3183" s="22">
        <v>2008</v>
      </c>
      <c r="E3183" s="23" t="s">
        <v>150</v>
      </c>
      <c r="F3183" s="22">
        <v>31</v>
      </c>
      <c r="G3183" s="22">
        <v>0.83499999999999996</v>
      </c>
      <c r="H3183" s="22">
        <v>5</v>
      </c>
      <c r="I3183" s="22">
        <v>1</v>
      </c>
      <c r="J3183" s="23" t="s">
        <v>20</v>
      </c>
    </row>
    <row r="3184" spans="1:10" ht="30" x14ac:dyDescent="0.25">
      <c r="A3184" t="str">
        <f t="shared" si="49"/>
        <v>2008_jun_31</v>
      </c>
      <c r="C3184" s="22">
        <v>15320</v>
      </c>
      <c r="D3184" s="22">
        <v>2008</v>
      </c>
      <c r="E3184" s="23" t="s">
        <v>151</v>
      </c>
      <c r="F3184" s="22">
        <v>31</v>
      </c>
      <c r="G3184" s="22">
        <v>0.84499999999999997</v>
      </c>
      <c r="H3184" s="22">
        <v>6</v>
      </c>
      <c r="I3184" s="22">
        <v>1</v>
      </c>
      <c r="J3184" s="23" t="s">
        <v>20</v>
      </c>
    </row>
    <row r="3185" spans="1:10" ht="30" x14ac:dyDescent="0.25">
      <c r="A3185" t="str">
        <f t="shared" si="49"/>
        <v>2008_jul_31</v>
      </c>
      <c r="C3185" s="22">
        <v>15321</v>
      </c>
      <c r="D3185" s="22">
        <v>2008</v>
      </c>
      <c r="E3185" s="23" t="s">
        <v>153</v>
      </c>
      <c r="F3185" s="22">
        <v>31</v>
      </c>
      <c r="G3185" s="22">
        <v>0.85</v>
      </c>
      <c r="H3185" s="22">
        <v>7</v>
      </c>
      <c r="I3185" s="22">
        <v>1</v>
      </c>
      <c r="J3185" s="23" t="s">
        <v>20</v>
      </c>
    </row>
    <row r="3186" spans="1:10" ht="30" x14ac:dyDescent="0.25">
      <c r="A3186" t="str">
        <f t="shared" si="49"/>
        <v>2008_aug_31</v>
      </c>
      <c r="C3186" s="22">
        <v>15322</v>
      </c>
      <c r="D3186" s="22">
        <v>2008</v>
      </c>
      <c r="E3186" s="23" t="s">
        <v>154</v>
      </c>
      <c r="F3186" s="22">
        <v>31</v>
      </c>
      <c r="G3186" s="22">
        <v>0.82499999999999996</v>
      </c>
      <c r="H3186" s="22">
        <v>8</v>
      </c>
      <c r="I3186" s="22">
        <v>1</v>
      </c>
      <c r="J3186" s="23" t="s">
        <v>20</v>
      </c>
    </row>
    <row r="3187" spans="1:10" ht="30" x14ac:dyDescent="0.25">
      <c r="A3187" t="str">
        <f t="shared" si="49"/>
        <v>2008_sep_31</v>
      </c>
      <c r="C3187" s="22">
        <v>15323</v>
      </c>
      <c r="D3187" s="22">
        <v>2008</v>
      </c>
      <c r="E3187" s="23" t="s">
        <v>155</v>
      </c>
      <c r="F3187" s="22">
        <v>31</v>
      </c>
      <c r="G3187" s="22">
        <v>0.82499999999999996</v>
      </c>
      <c r="H3187" s="22">
        <v>9</v>
      </c>
      <c r="I3187" s="22">
        <v>1</v>
      </c>
      <c r="J3187" s="23" t="s">
        <v>20</v>
      </c>
    </row>
    <row r="3188" spans="1:10" ht="30" x14ac:dyDescent="0.25">
      <c r="A3188" t="str">
        <f t="shared" si="49"/>
        <v>2008_okt_31</v>
      </c>
      <c r="C3188" s="22">
        <v>15324</v>
      </c>
      <c r="D3188" s="22">
        <v>2008</v>
      </c>
      <c r="E3188" s="23" t="s">
        <v>156</v>
      </c>
      <c r="F3188" s="22">
        <v>31</v>
      </c>
      <c r="G3188" s="22">
        <v>0.82499999999999996</v>
      </c>
      <c r="H3188" s="22">
        <v>10</v>
      </c>
      <c r="I3188" s="22">
        <v>1</v>
      </c>
      <c r="J3188" s="23" t="s">
        <v>20</v>
      </c>
    </row>
    <row r="3189" spans="1:10" ht="30" x14ac:dyDescent="0.25">
      <c r="A3189" t="str">
        <f t="shared" si="49"/>
        <v>2008_nov_31</v>
      </c>
      <c r="C3189" s="22">
        <v>15325</v>
      </c>
      <c r="D3189" s="22">
        <v>2008</v>
      </c>
      <c r="E3189" s="23" t="s">
        <v>157</v>
      </c>
      <c r="F3189" s="22">
        <v>31</v>
      </c>
      <c r="G3189" s="22">
        <v>0.79500000000000004</v>
      </c>
      <c r="H3189" s="22">
        <v>11</v>
      </c>
      <c r="I3189" s="22">
        <v>1</v>
      </c>
      <c r="J3189" s="23" t="s">
        <v>20</v>
      </c>
    </row>
    <row r="3190" spans="1:10" ht="30" x14ac:dyDescent="0.25">
      <c r="A3190" t="str">
        <f t="shared" si="49"/>
        <v>2008_dec_31</v>
      </c>
      <c r="C3190" s="22">
        <v>15326</v>
      </c>
      <c r="D3190" s="22">
        <v>2008</v>
      </c>
      <c r="E3190" s="23" t="s">
        <v>158</v>
      </c>
      <c r="F3190" s="22">
        <v>31</v>
      </c>
      <c r="G3190" s="22">
        <v>0.77500000000000002</v>
      </c>
      <c r="H3190" s="22">
        <v>12</v>
      </c>
      <c r="I3190" s="22">
        <v>1</v>
      </c>
      <c r="J3190" s="23" t="s">
        <v>20</v>
      </c>
    </row>
    <row r="3191" spans="1:10" ht="30" x14ac:dyDescent="0.25">
      <c r="A3191" t="str">
        <f t="shared" si="49"/>
        <v>2009_jan_31</v>
      </c>
      <c r="C3191" s="22">
        <v>15327</v>
      </c>
      <c r="D3191" s="22">
        <v>2009</v>
      </c>
      <c r="E3191" s="23" t="s">
        <v>146</v>
      </c>
      <c r="F3191" s="22">
        <v>31</v>
      </c>
      <c r="G3191" s="22">
        <v>0.77500000000000002</v>
      </c>
      <c r="H3191" s="22">
        <v>1</v>
      </c>
      <c r="I3191" s="22">
        <v>1</v>
      </c>
      <c r="J3191" s="23" t="s">
        <v>20</v>
      </c>
    </row>
    <row r="3192" spans="1:10" ht="30" x14ac:dyDescent="0.25">
      <c r="A3192" t="str">
        <f t="shared" si="49"/>
        <v>2009_feb_31</v>
      </c>
      <c r="C3192" s="22">
        <v>15328</v>
      </c>
      <c r="D3192" s="22">
        <v>2009</v>
      </c>
      <c r="E3192" s="23" t="s">
        <v>147</v>
      </c>
      <c r="F3192" s="22">
        <v>31</v>
      </c>
      <c r="G3192" s="22">
        <v>0.77500000000000002</v>
      </c>
      <c r="H3192" s="22">
        <v>2</v>
      </c>
      <c r="I3192" s="22">
        <v>1</v>
      </c>
      <c r="J3192" s="23" t="s">
        <v>20</v>
      </c>
    </row>
    <row r="3193" spans="1:10" ht="30" x14ac:dyDescent="0.25">
      <c r="A3193" t="str">
        <f t="shared" si="49"/>
        <v>2009_mrt_31</v>
      </c>
      <c r="C3193" s="22">
        <v>15329</v>
      </c>
      <c r="D3193" s="22">
        <v>2009</v>
      </c>
      <c r="E3193" s="23" t="s">
        <v>148</v>
      </c>
      <c r="F3193" s="22">
        <v>31</v>
      </c>
      <c r="G3193" s="22">
        <v>0.78500000000000003</v>
      </c>
      <c r="H3193" s="22">
        <v>3</v>
      </c>
      <c r="I3193" s="22">
        <v>1</v>
      </c>
      <c r="J3193" s="23" t="s">
        <v>20</v>
      </c>
    </row>
    <row r="3194" spans="1:10" ht="30" x14ac:dyDescent="0.25">
      <c r="A3194" t="str">
        <f t="shared" si="49"/>
        <v>2009_apr_31</v>
      </c>
      <c r="C3194" s="22">
        <v>15330</v>
      </c>
      <c r="D3194" s="22">
        <v>2009</v>
      </c>
      <c r="E3194" s="23" t="s">
        <v>149</v>
      </c>
      <c r="F3194" s="22">
        <v>31</v>
      </c>
      <c r="G3194" s="22">
        <v>0.79</v>
      </c>
      <c r="H3194" s="22">
        <v>4</v>
      </c>
      <c r="I3194" s="22">
        <v>1</v>
      </c>
      <c r="J3194" s="23" t="s">
        <v>20</v>
      </c>
    </row>
    <row r="3195" spans="1:10" ht="30" x14ac:dyDescent="0.25">
      <c r="A3195" t="str">
        <f t="shared" si="49"/>
        <v>2009_mei_31</v>
      </c>
      <c r="C3195" s="22">
        <v>15331</v>
      </c>
      <c r="D3195" s="22">
        <v>2009</v>
      </c>
      <c r="E3195" s="23" t="s">
        <v>150</v>
      </c>
      <c r="F3195" s="22">
        <v>31</v>
      </c>
      <c r="G3195" s="22">
        <v>0.79</v>
      </c>
      <c r="H3195" s="22">
        <v>5</v>
      </c>
      <c r="I3195" s="22">
        <v>1</v>
      </c>
      <c r="J3195" s="23" t="s">
        <v>20</v>
      </c>
    </row>
    <row r="3196" spans="1:10" ht="30" x14ac:dyDescent="0.25">
      <c r="A3196" t="str">
        <f t="shared" si="49"/>
        <v>2009_jun_31</v>
      </c>
      <c r="C3196" s="22">
        <v>15332</v>
      </c>
      <c r="D3196" s="22">
        <v>2009</v>
      </c>
      <c r="E3196" s="23" t="s">
        <v>151</v>
      </c>
      <c r="F3196" s="22">
        <v>31</v>
      </c>
      <c r="G3196" s="22">
        <v>0.79</v>
      </c>
      <c r="H3196" s="22">
        <v>6</v>
      </c>
      <c r="I3196" s="22">
        <v>1</v>
      </c>
      <c r="J3196" s="23" t="s">
        <v>20</v>
      </c>
    </row>
    <row r="3197" spans="1:10" ht="30" x14ac:dyDescent="0.25">
      <c r="A3197" t="str">
        <f t="shared" si="49"/>
        <v>2009_jul_31</v>
      </c>
      <c r="C3197" s="22">
        <v>15333</v>
      </c>
      <c r="D3197" s="22">
        <v>2009</v>
      </c>
      <c r="E3197" s="23" t="s">
        <v>153</v>
      </c>
      <c r="F3197" s="22">
        <v>31</v>
      </c>
      <c r="G3197" s="22">
        <v>0.80500000000000005</v>
      </c>
      <c r="H3197" s="22">
        <v>7</v>
      </c>
      <c r="I3197" s="22">
        <v>1</v>
      </c>
      <c r="J3197" s="23" t="s">
        <v>20</v>
      </c>
    </row>
    <row r="3198" spans="1:10" ht="30" x14ac:dyDescent="0.25">
      <c r="A3198" t="str">
        <f t="shared" si="49"/>
        <v>2009_aug_31</v>
      </c>
      <c r="C3198" s="22">
        <v>15334</v>
      </c>
      <c r="D3198" s="22">
        <v>2009</v>
      </c>
      <c r="E3198" s="23" t="s">
        <v>154</v>
      </c>
      <c r="F3198" s="22">
        <v>31</v>
      </c>
      <c r="G3198" s="22">
        <v>0.80500000000000005</v>
      </c>
      <c r="H3198" s="22">
        <v>8</v>
      </c>
      <c r="I3198" s="22">
        <v>1</v>
      </c>
      <c r="J3198" s="23" t="s">
        <v>20</v>
      </c>
    </row>
    <row r="3199" spans="1:10" ht="30" x14ac:dyDescent="0.25">
      <c r="A3199" t="str">
        <f t="shared" si="49"/>
        <v>2009_sep_31</v>
      </c>
      <c r="C3199" s="22">
        <v>15335</v>
      </c>
      <c r="D3199" s="22">
        <v>2009</v>
      </c>
      <c r="E3199" s="23" t="s">
        <v>155</v>
      </c>
      <c r="F3199" s="22">
        <v>31</v>
      </c>
      <c r="G3199" s="22">
        <v>0.8</v>
      </c>
      <c r="H3199" s="22">
        <v>9</v>
      </c>
      <c r="I3199" s="22">
        <v>1</v>
      </c>
      <c r="J3199" s="23" t="s">
        <v>20</v>
      </c>
    </row>
    <row r="3200" spans="1:10" ht="30" x14ac:dyDescent="0.25">
      <c r="A3200" t="str">
        <f t="shared" si="49"/>
        <v>2009_okt_31</v>
      </c>
      <c r="C3200" s="22">
        <v>15336</v>
      </c>
      <c r="D3200" s="22">
        <v>2009</v>
      </c>
      <c r="E3200" s="23" t="s">
        <v>156</v>
      </c>
      <c r="F3200" s="22">
        <v>31</v>
      </c>
      <c r="G3200" s="22">
        <v>0.77500000000000002</v>
      </c>
      <c r="H3200" s="22">
        <v>10</v>
      </c>
      <c r="I3200" s="22">
        <v>1</v>
      </c>
      <c r="J3200" s="23" t="s">
        <v>20</v>
      </c>
    </row>
    <row r="3201" spans="1:10" ht="30" x14ac:dyDescent="0.25">
      <c r="A3201" t="str">
        <f t="shared" si="49"/>
        <v>2009_nov_31</v>
      </c>
      <c r="C3201" s="22">
        <v>15337</v>
      </c>
      <c r="D3201" s="22">
        <v>2009</v>
      </c>
      <c r="E3201" s="23" t="s">
        <v>157</v>
      </c>
      <c r="F3201" s="22">
        <v>31</v>
      </c>
      <c r="G3201" s="22">
        <v>0.72499999999999998</v>
      </c>
      <c r="H3201" s="22">
        <v>11</v>
      </c>
      <c r="I3201" s="22">
        <v>1</v>
      </c>
      <c r="J3201" s="23" t="s">
        <v>20</v>
      </c>
    </row>
    <row r="3202" spans="1:10" ht="30" x14ac:dyDescent="0.25">
      <c r="A3202" t="str">
        <f t="shared" si="49"/>
        <v>2009_dec_31</v>
      </c>
      <c r="C3202" s="22">
        <v>15338</v>
      </c>
      <c r="D3202" s="22">
        <v>2009</v>
      </c>
      <c r="E3202" s="23" t="s">
        <v>158</v>
      </c>
      <c r="F3202" s="22">
        <v>31</v>
      </c>
      <c r="G3202" s="22">
        <v>0.71499999999999997</v>
      </c>
      <c r="H3202" s="22">
        <v>12</v>
      </c>
      <c r="I3202" s="22">
        <v>1</v>
      </c>
      <c r="J3202" s="23" t="s">
        <v>20</v>
      </c>
    </row>
    <row r="3203" spans="1:10" ht="30" x14ac:dyDescent="0.25">
      <c r="A3203" t="str">
        <f t="shared" si="49"/>
        <v>2010_jan_31</v>
      </c>
      <c r="C3203" s="22">
        <v>15339</v>
      </c>
      <c r="D3203" s="22">
        <v>2010</v>
      </c>
      <c r="E3203" s="23" t="s">
        <v>146</v>
      </c>
      <c r="F3203" s="22">
        <v>31</v>
      </c>
      <c r="G3203" s="22">
        <v>0.73</v>
      </c>
      <c r="H3203" s="22">
        <v>1</v>
      </c>
      <c r="I3203" s="22">
        <v>1</v>
      </c>
      <c r="J3203" s="23" t="s">
        <v>20</v>
      </c>
    </row>
    <row r="3204" spans="1:10" ht="30" x14ac:dyDescent="0.25">
      <c r="A3204" t="str">
        <f t="shared" si="49"/>
        <v>2010_feb_31</v>
      </c>
      <c r="C3204" s="22">
        <v>15340</v>
      </c>
      <c r="D3204" s="22">
        <v>2010</v>
      </c>
      <c r="E3204" s="23" t="s">
        <v>147</v>
      </c>
      <c r="F3204" s="22">
        <v>31</v>
      </c>
      <c r="G3204" s="22">
        <v>0.73</v>
      </c>
      <c r="H3204" s="22">
        <v>2</v>
      </c>
      <c r="I3204" s="22">
        <v>1</v>
      </c>
      <c r="J3204" s="23" t="s">
        <v>20</v>
      </c>
    </row>
    <row r="3205" spans="1:10" ht="30" x14ac:dyDescent="0.25">
      <c r="A3205" t="str">
        <f t="shared" ref="A3205:A3268" si="50">D3205&amp;A$2&amp;E3205&amp;A$2&amp;F3205</f>
        <v>2010_mrt_31</v>
      </c>
      <c r="C3205" s="22">
        <v>15341</v>
      </c>
      <c r="D3205" s="22">
        <v>2010</v>
      </c>
      <c r="E3205" s="23" t="s">
        <v>148</v>
      </c>
      <c r="F3205" s="22">
        <v>31</v>
      </c>
      <c r="G3205" s="22">
        <v>0.73499999999999999</v>
      </c>
      <c r="H3205" s="22">
        <v>3</v>
      </c>
      <c r="I3205" s="22">
        <v>1</v>
      </c>
      <c r="J3205" s="23" t="s">
        <v>20</v>
      </c>
    </row>
    <row r="3206" spans="1:10" ht="30" x14ac:dyDescent="0.25">
      <c r="A3206" t="str">
        <f t="shared" si="50"/>
        <v>2010_apr_31</v>
      </c>
      <c r="C3206" s="22">
        <v>15342</v>
      </c>
      <c r="D3206" s="22">
        <v>2010</v>
      </c>
      <c r="E3206" s="23" t="s">
        <v>149</v>
      </c>
      <c r="F3206" s="22">
        <v>31</v>
      </c>
      <c r="G3206" s="22">
        <v>0.745</v>
      </c>
      <c r="H3206" s="22">
        <v>4</v>
      </c>
      <c r="I3206" s="22">
        <v>1</v>
      </c>
      <c r="J3206" s="23" t="s">
        <v>20</v>
      </c>
    </row>
    <row r="3207" spans="1:10" ht="30" x14ac:dyDescent="0.25">
      <c r="A3207" t="str">
        <f t="shared" si="50"/>
        <v>2010_mei_31</v>
      </c>
      <c r="C3207" s="22">
        <v>15343</v>
      </c>
      <c r="D3207" s="22">
        <v>2010</v>
      </c>
      <c r="E3207" s="23" t="s">
        <v>150</v>
      </c>
      <c r="F3207" s="22">
        <v>31</v>
      </c>
      <c r="G3207" s="22">
        <v>0.76</v>
      </c>
      <c r="H3207" s="22">
        <v>5</v>
      </c>
      <c r="I3207" s="22">
        <v>1</v>
      </c>
      <c r="J3207" s="23" t="s">
        <v>20</v>
      </c>
    </row>
    <row r="3208" spans="1:10" ht="30" x14ac:dyDescent="0.25">
      <c r="A3208" t="str">
        <f t="shared" si="50"/>
        <v>2010_jun_31</v>
      </c>
      <c r="C3208" s="22">
        <v>15344</v>
      </c>
      <c r="D3208" s="22">
        <v>2010</v>
      </c>
      <c r="E3208" s="23" t="s">
        <v>151</v>
      </c>
      <c r="F3208" s="22">
        <v>31</v>
      </c>
      <c r="G3208" s="22">
        <v>0.77500000000000002</v>
      </c>
      <c r="H3208" s="22">
        <v>6</v>
      </c>
      <c r="I3208" s="22">
        <v>1</v>
      </c>
      <c r="J3208" s="23" t="s">
        <v>20</v>
      </c>
    </row>
    <row r="3209" spans="1:10" ht="30" x14ac:dyDescent="0.25">
      <c r="A3209" t="str">
        <f t="shared" si="50"/>
        <v>2010_jul_31</v>
      </c>
      <c r="C3209" s="22">
        <v>15345</v>
      </c>
      <c r="D3209" s="22">
        <v>2010</v>
      </c>
      <c r="E3209" s="23" t="s">
        <v>153</v>
      </c>
      <c r="F3209" s="22">
        <v>31</v>
      </c>
      <c r="G3209" s="22">
        <v>0.8</v>
      </c>
      <c r="H3209" s="22">
        <v>7</v>
      </c>
      <c r="I3209" s="22">
        <v>1</v>
      </c>
      <c r="J3209" s="23" t="s">
        <v>20</v>
      </c>
    </row>
    <row r="3210" spans="1:10" ht="30" x14ac:dyDescent="0.25">
      <c r="A3210" t="str">
        <f t="shared" si="50"/>
        <v>2010_aug_31</v>
      </c>
      <c r="C3210" s="22">
        <v>15346</v>
      </c>
      <c r="D3210" s="22">
        <v>2010</v>
      </c>
      <c r="E3210" s="23" t="s">
        <v>154</v>
      </c>
      <c r="F3210" s="22">
        <v>31</v>
      </c>
      <c r="G3210" s="22">
        <v>0.80500000000000005</v>
      </c>
      <c r="H3210" s="22">
        <v>8</v>
      </c>
      <c r="I3210" s="22">
        <v>1</v>
      </c>
      <c r="J3210" s="23" t="s">
        <v>20</v>
      </c>
    </row>
    <row r="3211" spans="1:10" ht="30" x14ac:dyDescent="0.25">
      <c r="A3211" t="str">
        <f t="shared" si="50"/>
        <v>2010_sep_31</v>
      </c>
      <c r="C3211" s="22">
        <v>15347</v>
      </c>
      <c r="D3211" s="22">
        <v>2010</v>
      </c>
      <c r="E3211" s="23" t="s">
        <v>155</v>
      </c>
      <c r="F3211" s="22">
        <v>31</v>
      </c>
      <c r="G3211" s="22">
        <v>0.81</v>
      </c>
      <c r="H3211" s="22">
        <v>9</v>
      </c>
      <c r="I3211" s="22">
        <v>1</v>
      </c>
      <c r="J3211" s="23" t="s">
        <v>20</v>
      </c>
    </row>
    <row r="3212" spans="1:10" ht="30" x14ac:dyDescent="0.25">
      <c r="A3212" t="str">
        <f t="shared" si="50"/>
        <v>2010_okt_31</v>
      </c>
      <c r="C3212" s="22">
        <v>15348</v>
      </c>
      <c r="D3212" s="22">
        <v>2010</v>
      </c>
      <c r="E3212" s="23" t="s">
        <v>156</v>
      </c>
      <c r="F3212" s="22">
        <v>31</v>
      </c>
      <c r="G3212" s="22">
        <v>0.81</v>
      </c>
      <c r="H3212" s="22">
        <v>10</v>
      </c>
      <c r="I3212" s="22">
        <v>1</v>
      </c>
      <c r="J3212" s="23" t="s">
        <v>20</v>
      </c>
    </row>
    <row r="3213" spans="1:10" ht="30" x14ac:dyDescent="0.25">
      <c r="A3213" t="str">
        <f t="shared" si="50"/>
        <v>2010_nov_31</v>
      </c>
      <c r="C3213" s="22">
        <v>15349</v>
      </c>
      <c r="D3213" s="22">
        <v>2010</v>
      </c>
      <c r="E3213" s="23" t="s">
        <v>157</v>
      </c>
      <c r="F3213" s="22">
        <v>31</v>
      </c>
      <c r="G3213" s="22">
        <v>0.81499999999999995</v>
      </c>
      <c r="H3213" s="22">
        <v>11</v>
      </c>
      <c r="I3213" s="22">
        <v>1</v>
      </c>
      <c r="J3213" s="23" t="s">
        <v>20</v>
      </c>
    </row>
    <row r="3214" spans="1:10" ht="30" x14ac:dyDescent="0.25">
      <c r="A3214" t="str">
        <f t="shared" si="50"/>
        <v>2010_dec_31</v>
      </c>
      <c r="C3214" s="22">
        <v>15350</v>
      </c>
      <c r="D3214" s="22">
        <v>2010</v>
      </c>
      <c r="E3214" s="23" t="s">
        <v>158</v>
      </c>
      <c r="F3214" s="22">
        <v>31</v>
      </c>
      <c r="G3214" s="22">
        <v>0.82499999999999996</v>
      </c>
      <c r="H3214" s="22">
        <v>12</v>
      </c>
      <c r="I3214" s="22">
        <v>1</v>
      </c>
      <c r="J3214" s="23" t="s">
        <v>20</v>
      </c>
    </row>
    <row r="3215" spans="1:10" ht="30" x14ac:dyDescent="0.25">
      <c r="A3215" t="str">
        <f t="shared" si="50"/>
        <v>2011_jan_31</v>
      </c>
      <c r="C3215" s="22">
        <v>15351</v>
      </c>
      <c r="D3215" s="22">
        <v>2011</v>
      </c>
      <c r="E3215" s="23" t="s">
        <v>146</v>
      </c>
      <c r="F3215" s="22">
        <v>31</v>
      </c>
      <c r="G3215" s="22">
        <v>0.84</v>
      </c>
      <c r="H3215" s="22">
        <v>1</v>
      </c>
      <c r="I3215" s="22">
        <v>1</v>
      </c>
      <c r="J3215" s="23" t="s">
        <v>20</v>
      </c>
    </row>
    <row r="3216" spans="1:10" ht="30" x14ac:dyDescent="0.25">
      <c r="A3216" t="str">
        <f t="shared" si="50"/>
        <v>2011_feb_31</v>
      </c>
      <c r="C3216" s="22">
        <v>15352</v>
      </c>
      <c r="D3216" s="22">
        <v>2011</v>
      </c>
      <c r="E3216" s="23" t="s">
        <v>147</v>
      </c>
      <c r="F3216" s="22">
        <v>31</v>
      </c>
      <c r="G3216" s="22">
        <v>0.84499999999999997</v>
      </c>
      <c r="H3216" s="22">
        <v>2</v>
      </c>
      <c r="I3216" s="22">
        <v>1</v>
      </c>
      <c r="J3216" s="23" t="s">
        <v>20</v>
      </c>
    </row>
    <row r="3217" spans="1:10" ht="30" x14ac:dyDescent="0.25">
      <c r="A3217" t="str">
        <f t="shared" si="50"/>
        <v>2011_mrt_31</v>
      </c>
      <c r="C3217" s="22">
        <v>15353</v>
      </c>
      <c r="D3217" s="22">
        <v>2011</v>
      </c>
      <c r="E3217" s="23" t="s">
        <v>148</v>
      </c>
      <c r="F3217" s="22">
        <v>31</v>
      </c>
      <c r="G3217" s="22">
        <v>0.86</v>
      </c>
      <c r="H3217" s="22">
        <v>3</v>
      </c>
      <c r="I3217" s="22">
        <v>1</v>
      </c>
      <c r="J3217" s="23" t="s">
        <v>20</v>
      </c>
    </row>
    <row r="3218" spans="1:10" ht="30" x14ac:dyDescent="0.25">
      <c r="A3218" t="str">
        <f t="shared" si="50"/>
        <v>2011_apr_31</v>
      </c>
      <c r="C3218" s="22">
        <v>15354</v>
      </c>
      <c r="D3218" s="22">
        <v>2011</v>
      </c>
      <c r="E3218" s="23" t="s">
        <v>149</v>
      </c>
      <c r="F3218" s="22">
        <v>31</v>
      </c>
      <c r="G3218" s="22">
        <v>0.88</v>
      </c>
      <c r="H3218" s="22">
        <v>4</v>
      </c>
      <c r="I3218" s="22">
        <v>1</v>
      </c>
      <c r="J3218" s="23" t="s">
        <v>20</v>
      </c>
    </row>
    <row r="3219" spans="1:10" ht="30" x14ac:dyDescent="0.25">
      <c r="A3219" t="str">
        <f t="shared" si="50"/>
        <v>2011_mei_31</v>
      </c>
      <c r="C3219" s="22">
        <v>15355</v>
      </c>
      <c r="D3219" s="22">
        <v>2011</v>
      </c>
      <c r="E3219" s="23" t="s">
        <v>150</v>
      </c>
      <c r="F3219" s="22">
        <v>31</v>
      </c>
      <c r="G3219" s="22">
        <v>0.89</v>
      </c>
      <c r="H3219" s="22">
        <v>5</v>
      </c>
      <c r="I3219" s="22">
        <v>1</v>
      </c>
      <c r="J3219" s="23" t="s">
        <v>20</v>
      </c>
    </row>
    <row r="3220" spans="1:10" ht="30" x14ac:dyDescent="0.25">
      <c r="A3220" t="str">
        <f t="shared" si="50"/>
        <v>2011_jun_31</v>
      </c>
      <c r="C3220" s="22">
        <v>15356</v>
      </c>
      <c r="D3220" s="22">
        <v>2011</v>
      </c>
      <c r="E3220" s="23" t="s">
        <v>151</v>
      </c>
      <c r="F3220" s="22">
        <v>31</v>
      </c>
      <c r="G3220" s="22">
        <v>0.88</v>
      </c>
      <c r="H3220" s="22">
        <v>6</v>
      </c>
      <c r="I3220" s="22">
        <v>1</v>
      </c>
      <c r="J3220" s="23" t="s">
        <v>20</v>
      </c>
    </row>
    <row r="3221" spans="1:10" ht="30" x14ac:dyDescent="0.25">
      <c r="A3221" t="str">
        <f t="shared" si="50"/>
        <v>2011_jul_31</v>
      </c>
      <c r="C3221" s="22">
        <v>15357</v>
      </c>
      <c r="D3221" s="22">
        <v>2011</v>
      </c>
      <c r="E3221" s="23" t="s">
        <v>153</v>
      </c>
      <c r="F3221" s="22">
        <v>31</v>
      </c>
      <c r="G3221" s="22">
        <v>0.875</v>
      </c>
      <c r="H3221" s="22">
        <v>7</v>
      </c>
      <c r="I3221" s="22">
        <v>1</v>
      </c>
      <c r="J3221" s="23" t="s">
        <v>20</v>
      </c>
    </row>
    <row r="3222" spans="1:10" ht="30" x14ac:dyDescent="0.25">
      <c r="A3222" t="str">
        <f t="shared" si="50"/>
        <v>2011_aug_31</v>
      </c>
      <c r="C3222" s="22">
        <v>15358</v>
      </c>
      <c r="D3222" s="22">
        <v>2011</v>
      </c>
      <c r="E3222" s="23" t="s">
        <v>154</v>
      </c>
      <c r="F3222" s="22">
        <v>31</v>
      </c>
      <c r="G3222" s="22">
        <v>0.875</v>
      </c>
      <c r="H3222" s="22">
        <v>8</v>
      </c>
      <c r="I3222" s="22">
        <v>1</v>
      </c>
      <c r="J3222" s="23" t="s">
        <v>20</v>
      </c>
    </row>
    <row r="3223" spans="1:10" ht="30" x14ac:dyDescent="0.25">
      <c r="A3223" t="str">
        <f t="shared" si="50"/>
        <v>2011_sep_31</v>
      </c>
      <c r="C3223" s="22">
        <v>15359</v>
      </c>
      <c r="D3223" s="22">
        <v>2011</v>
      </c>
      <c r="E3223" s="23" t="s">
        <v>155</v>
      </c>
      <c r="F3223" s="22">
        <v>31</v>
      </c>
      <c r="G3223" s="22">
        <v>0.88500000000000001</v>
      </c>
      <c r="H3223" s="22">
        <v>9</v>
      </c>
      <c r="I3223" s="22">
        <v>1</v>
      </c>
      <c r="J3223" s="23" t="s">
        <v>20</v>
      </c>
    </row>
    <row r="3224" spans="1:10" ht="30" x14ac:dyDescent="0.25">
      <c r="A3224" t="str">
        <f t="shared" si="50"/>
        <v>2011_okt_31</v>
      </c>
      <c r="C3224" s="22">
        <v>15360</v>
      </c>
      <c r="D3224" s="22">
        <v>2011</v>
      </c>
      <c r="E3224" s="23" t="s">
        <v>156</v>
      </c>
      <c r="F3224" s="22">
        <v>31</v>
      </c>
      <c r="G3224" s="22">
        <v>0.88500000000000001</v>
      </c>
      <c r="H3224" s="22">
        <v>10</v>
      </c>
      <c r="I3224" s="22">
        <v>1</v>
      </c>
      <c r="J3224" s="23" t="s">
        <v>20</v>
      </c>
    </row>
    <row r="3225" spans="1:10" ht="30" x14ac:dyDescent="0.25">
      <c r="A3225" t="str">
        <f t="shared" si="50"/>
        <v>2011_nov_31</v>
      </c>
      <c r="C3225" s="22">
        <v>15361</v>
      </c>
      <c r="D3225" s="22">
        <v>2011</v>
      </c>
      <c r="E3225" s="23" t="s">
        <v>157</v>
      </c>
      <c r="F3225" s="22">
        <v>31</v>
      </c>
      <c r="G3225" s="22">
        <v>0.88</v>
      </c>
      <c r="H3225" s="22">
        <v>11</v>
      </c>
      <c r="I3225" s="22">
        <v>1</v>
      </c>
      <c r="J3225" s="23" t="s">
        <v>20</v>
      </c>
    </row>
    <row r="3226" spans="1:10" ht="30" x14ac:dyDescent="0.25">
      <c r="A3226" t="str">
        <f t="shared" si="50"/>
        <v>2011_dec_31</v>
      </c>
      <c r="C3226" s="22">
        <v>15362</v>
      </c>
      <c r="D3226" s="22">
        <v>2011</v>
      </c>
      <c r="E3226" s="23" t="s">
        <v>158</v>
      </c>
      <c r="F3226" s="22">
        <v>31</v>
      </c>
      <c r="G3226" s="22">
        <v>0.875</v>
      </c>
      <c r="H3226" s="22">
        <v>12</v>
      </c>
      <c r="I3226" s="22">
        <v>1</v>
      </c>
      <c r="J3226" s="23" t="s">
        <v>20</v>
      </c>
    </row>
    <row r="3227" spans="1:10" ht="30" x14ac:dyDescent="0.25">
      <c r="A3227" t="str">
        <f t="shared" si="50"/>
        <v>2012_okt_31</v>
      </c>
      <c r="C3227" s="22">
        <v>15372</v>
      </c>
      <c r="D3227" s="22">
        <v>2012</v>
      </c>
      <c r="E3227" s="23" t="s">
        <v>156</v>
      </c>
      <c r="F3227" s="22">
        <v>31</v>
      </c>
      <c r="G3227" s="22">
        <v>0</v>
      </c>
      <c r="H3227" s="22">
        <v>10</v>
      </c>
      <c r="I3227" s="22">
        <v>1</v>
      </c>
      <c r="J3227" s="23" t="s">
        <v>20</v>
      </c>
    </row>
    <row r="3228" spans="1:10" ht="30" x14ac:dyDescent="0.25">
      <c r="A3228" t="str">
        <f t="shared" si="50"/>
        <v>2012_nov_31</v>
      </c>
      <c r="C3228" s="22">
        <v>15373</v>
      </c>
      <c r="D3228" s="22">
        <v>2012</v>
      </c>
      <c r="E3228" s="23" t="s">
        <v>157</v>
      </c>
      <c r="F3228" s="22">
        <v>31</v>
      </c>
      <c r="G3228" s="22">
        <v>0</v>
      </c>
      <c r="H3228" s="22">
        <v>11</v>
      </c>
      <c r="I3228" s="22">
        <v>1</v>
      </c>
      <c r="J3228" s="23" t="s">
        <v>20</v>
      </c>
    </row>
    <row r="3229" spans="1:10" ht="30" x14ac:dyDescent="0.25">
      <c r="A3229" t="str">
        <f t="shared" si="50"/>
        <v>2012_dec_31</v>
      </c>
      <c r="C3229" s="22">
        <v>15374</v>
      </c>
      <c r="D3229" s="22">
        <v>2012</v>
      </c>
      <c r="E3229" s="23" t="s">
        <v>158</v>
      </c>
      <c r="F3229" s="22">
        <v>31</v>
      </c>
      <c r="G3229" s="22">
        <v>0</v>
      </c>
      <c r="H3229" s="22">
        <v>12</v>
      </c>
      <c r="I3229" s="22">
        <v>1</v>
      </c>
      <c r="J3229" s="23" t="s">
        <v>20</v>
      </c>
    </row>
    <row r="3230" spans="1:10" ht="30" x14ac:dyDescent="0.25">
      <c r="A3230" t="str">
        <f t="shared" si="50"/>
        <v>2006_jan_32</v>
      </c>
      <c r="C3230" s="22">
        <v>15375</v>
      </c>
      <c r="D3230" s="22">
        <v>2006</v>
      </c>
      <c r="E3230" s="23" t="s">
        <v>146</v>
      </c>
      <c r="F3230" s="22">
        <v>32</v>
      </c>
      <c r="G3230" s="22">
        <v>23.75</v>
      </c>
      <c r="H3230" s="22">
        <v>1</v>
      </c>
      <c r="I3230" s="22">
        <v>1</v>
      </c>
      <c r="J3230" s="23" t="s">
        <v>20</v>
      </c>
    </row>
    <row r="3231" spans="1:10" ht="30" x14ac:dyDescent="0.25">
      <c r="A3231" t="str">
        <f t="shared" si="50"/>
        <v>2006_feb_32</v>
      </c>
      <c r="C3231" s="22">
        <v>15376</v>
      </c>
      <c r="D3231" s="22">
        <v>2006</v>
      </c>
      <c r="E3231" s="23" t="s">
        <v>147</v>
      </c>
      <c r="F3231" s="22">
        <v>32</v>
      </c>
      <c r="G3231" s="22">
        <v>23.8</v>
      </c>
      <c r="H3231" s="22">
        <v>2</v>
      </c>
      <c r="I3231" s="22">
        <v>1</v>
      </c>
      <c r="J3231" s="23" t="s">
        <v>20</v>
      </c>
    </row>
    <row r="3232" spans="1:10" ht="30" x14ac:dyDescent="0.25">
      <c r="A3232" t="str">
        <f t="shared" si="50"/>
        <v>2006_mrt_32</v>
      </c>
      <c r="C3232" s="22">
        <v>15377</v>
      </c>
      <c r="D3232" s="22">
        <v>2006</v>
      </c>
      <c r="E3232" s="23" t="s">
        <v>148</v>
      </c>
      <c r="F3232" s="22">
        <v>32</v>
      </c>
      <c r="G3232" s="22">
        <v>23.85</v>
      </c>
      <c r="H3232" s="22">
        <v>3</v>
      </c>
      <c r="I3232" s="22">
        <v>1</v>
      </c>
      <c r="J3232" s="23" t="s">
        <v>20</v>
      </c>
    </row>
    <row r="3233" spans="1:10" ht="30" x14ac:dyDescent="0.25">
      <c r="A3233" t="str">
        <f t="shared" si="50"/>
        <v>2006_apr_32</v>
      </c>
      <c r="C3233" s="22">
        <v>15378</v>
      </c>
      <c r="D3233" s="22">
        <v>2006</v>
      </c>
      <c r="E3233" s="23" t="s">
        <v>149</v>
      </c>
      <c r="F3233" s="22">
        <v>32</v>
      </c>
      <c r="G3233" s="22">
        <v>23.9</v>
      </c>
      <c r="H3233" s="22">
        <v>4</v>
      </c>
      <c r="I3233" s="22">
        <v>1</v>
      </c>
      <c r="J3233" s="23" t="s">
        <v>20</v>
      </c>
    </row>
    <row r="3234" spans="1:10" ht="30" x14ac:dyDescent="0.25">
      <c r="A3234" t="str">
        <f t="shared" si="50"/>
        <v>2006_mei_32</v>
      </c>
      <c r="C3234" s="22">
        <v>15379</v>
      </c>
      <c r="D3234" s="22">
        <v>2006</v>
      </c>
      <c r="E3234" s="23" t="s">
        <v>150</v>
      </c>
      <c r="F3234" s="22">
        <v>32</v>
      </c>
      <c r="G3234" s="22">
        <v>23.95</v>
      </c>
      <c r="H3234" s="22">
        <v>5</v>
      </c>
      <c r="I3234" s="22">
        <v>1</v>
      </c>
      <c r="J3234" s="23" t="s">
        <v>20</v>
      </c>
    </row>
    <row r="3235" spans="1:10" ht="30" x14ac:dyDescent="0.25">
      <c r="A3235" t="str">
        <f t="shared" si="50"/>
        <v>2006_jun_32</v>
      </c>
      <c r="C3235" s="22">
        <v>15380</v>
      </c>
      <c r="D3235" s="22">
        <v>2006</v>
      </c>
      <c r="E3235" s="23" t="s">
        <v>151</v>
      </c>
      <c r="F3235" s="22">
        <v>32</v>
      </c>
      <c r="G3235" s="22">
        <v>24</v>
      </c>
      <c r="H3235" s="22">
        <v>6</v>
      </c>
      <c r="I3235" s="22">
        <v>1</v>
      </c>
      <c r="J3235" s="23" t="s">
        <v>20</v>
      </c>
    </row>
    <row r="3236" spans="1:10" ht="30" x14ac:dyDescent="0.25">
      <c r="A3236" t="str">
        <f t="shared" si="50"/>
        <v>2006_jul_32</v>
      </c>
      <c r="C3236" s="22">
        <v>15381</v>
      </c>
      <c r="D3236" s="22">
        <v>2006</v>
      </c>
      <c r="E3236" s="23" t="s">
        <v>153</v>
      </c>
      <c r="F3236" s="22">
        <v>32</v>
      </c>
      <c r="G3236" s="22">
        <v>24.05</v>
      </c>
      <c r="H3236" s="22">
        <v>7</v>
      </c>
      <c r="I3236" s="22">
        <v>1</v>
      </c>
      <c r="J3236" s="23" t="s">
        <v>20</v>
      </c>
    </row>
    <row r="3237" spans="1:10" ht="30" x14ac:dyDescent="0.25">
      <c r="A3237" t="str">
        <f t="shared" si="50"/>
        <v>2006_aug_32</v>
      </c>
      <c r="C3237" s="22">
        <v>15382</v>
      </c>
      <c r="D3237" s="22">
        <v>2006</v>
      </c>
      <c r="E3237" s="23" t="s">
        <v>154</v>
      </c>
      <c r="F3237" s="22">
        <v>32</v>
      </c>
      <c r="G3237" s="22">
        <v>24.1</v>
      </c>
      <c r="H3237" s="22">
        <v>8</v>
      </c>
      <c r="I3237" s="22">
        <v>1</v>
      </c>
      <c r="J3237" s="23" t="s">
        <v>20</v>
      </c>
    </row>
    <row r="3238" spans="1:10" ht="30" x14ac:dyDescent="0.25">
      <c r="A3238" t="str">
        <f t="shared" si="50"/>
        <v>2006_sep_32</v>
      </c>
      <c r="C3238" s="22">
        <v>15383</v>
      </c>
      <c r="D3238" s="22">
        <v>2006</v>
      </c>
      <c r="E3238" s="23" t="s">
        <v>155</v>
      </c>
      <c r="F3238" s="22">
        <v>32</v>
      </c>
      <c r="G3238" s="22">
        <v>24.35</v>
      </c>
      <c r="H3238" s="22">
        <v>9</v>
      </c>
      <c r="I3238" s="22">
        <v>1</v>
      </c>
      <c r="J3238" s="23" t="s">
        <v>20</v>
      </c>
    </row>
    <row r="3239" spans="1:10" ht="30" x14ac:dyDescent="0.25">
      <c r="A3239" t="str">
        <f t="shared" si="50"/>
        <v>2006_okt_32</v>
      </c>
      <c r="C3239" s="22">
        <v>15384</v>
      </c>
      <c r="D3239" s="22">
        <v>2006</v>
      </c>
      <c r="E3239" s="23" t="s">
        <v>156</v>
      </c>
      <c r="F3239" s="22">
        <v>32</v>
      </c>
      <c r="G3239" s="22">
        <v>24.65</v>
      </c>
      <c r="H3239" s="22">
        <v>10</v>
      </c>
      <c r="I3239" s="22">
        <v>1</v>
      </c>
      <c r="J3239" s="23" t="s">
        <v>20</v>
      </c>
    </row>
    <row r="3240" spans="1:10" ht="30" x14ac:dyDescent="0.25">
      <c r="A3240" t="str">
        <f t="shared" si="50"/>
        <v>2006_nov_32</v>
      </c>
      <c r="C3240" s="22">
        <v>15385</v>
      </c>
      <c r="D3240" s="22">
        <v>2006</v>
      </c>
      <c r="E3240" s="23" t="s">
        <v>157</v>
      </c>
      <c r="F3240" s="22">
        <v>32</v>
      </c>
      <c r="G3240" s="22">
        <v>25.25</v>
      </c>
      <c r="H3240" s="22">
        <v>11</v>
      </c>
      <c r="I3240" s="22">
        <v>1</v>
      </c>
      <c r="J3240" s="23" t="s">
        <v>20</v>
      </c>
    </row>
    <row r="3241" spans="1:10" ht="30" x14ac:dyDescent="0.25">
      <c r="A3241" t="str">
        <f t="shared" si="50"/>
        <v>2006_dec_32</v>
      </c>
      <c r="C3241" s="22">
        <v>15386</v>
      </c>
      <c r="D3241" s="22">
        <v>2006</v>
      </c>
      <c r="E3241" s="23" t="s">
        <v>158</v>
      </c>
      <c r="F3241" s="22">
        <v>32</v>
      </c>
      <c r="G3241" s="22">
        <v>26</v>
      </c>
      <c r="H3241" s="22">
        <v>12</v>
      </c>
      <c r="I3241" s="22">
        <v>1</v>
      </c>
      <c r="J3241" s="23" t="s">
        <v>20</v>
      </c>
    </row>
    <row r="3242" spans="1:10" ht="30" x14ac:dyDescent="0.25">
      <c r="A3242" t="str">
        <f t="shared" si="50"/>
        <v>2007_jan_32</v>
      </c>
      <c r="C3242" s="22">
        <v>15387</v>
      </c>
      <c r="D3242" s="22">
        <v>2007</v>
      </c>
      <c r="E3242" s="23" t="s">
        <v>146</v>
      </c>
      <c r="F3242" s="22">
        <v>32</v>
      </c>
      <c r="G3242" s="22">
        <v>26.6</v>
      </c>
      <c r="H3242" s="22">
        <v>1</v>
      </c>
      <c r="I3242" s="22">
        <v>1</v>
      </c>
      <c r="J3242" s="23" t="s">
        <v>20</v>
      </c>
    </row>
    <row r="3243" spans="1:10" ht="30" x14ac:dyDescent="0.25">
      <c r="A3243" t="str">
        <f t="shared" si="50"/>
        <v>2007_feb_32</v>
      </c>
      <c r="C3243" s="22">
        <v>15388</v>
      </c>
      <c r="D3243" s="22">
        <v>2007</v>
      </c>
      <c r="E3243" s="23" t="s">
        <v>147</v>
      </c>
      <c r="F3243" s="22">
        <v>32</v>
      </c>
      <c r="G3243" s="22">
        <v>26.95</v>
      </c>
      <c r="H3243" s="22">
        <v>2</v>
      </c>
      <c r="I3243" s="22">
        <v>1</v>
      </c>
      <c r="J3243" s="23" t="s">
        <v>20</v>
      </c>
    </row>
    <row r="3244" spans="1:10" ht="30" x14ac:dyDescent="0.25">
      <c r="A3244" t="str">
        <f t="shared" si="50"/>
        <v>2007_mrt_32</v>
      </c>
      <c r="C3244" s="22">
        <v>15389</v>
      </c>
      <c r="D3244" s="22">
        <v>2007</v>
      </c>
      <c r="E3244" s="23" t="s">
        <v>148</v>
      </c>
      <c r="F3244" s="22">
        <v>32</v>
      </c>
      <c r="G3244" s="22">
        <v>27.2</v>
      </c>
      <c r="H3244" s="22">
        <v>3</v>
      </c>
      <c r="I3244" s="22">
        <v>1</v>
      </c>
      <c r="J3244" s="23" t="s">
        <v>20</v>
      </c>
    </row>
    <row r="3245" spans="1:10" ht="30" x14ac:dyDescent="0.25">
      <c r="A3245" t="str">
        <f t="shared" si="50"/>
        <v>2007_apr_32</v>
      </c>
      <c r="C3245" s="22">
        <v>15390</v>
      </c>
      <c r="D3245" s="22">
        <v>2007</v>
      </c>
      <c r="E3245" s="23" t="s">
        <v>149</v>
      </c>
      <c r="F3245" s="22">
        <v>32</v>
      </c>
      <c r="G3245" s="22">
        <v>27.45</v>
      </c>
      <c r="H3245" s="22">
        <v>4</v>
      </c>
      <c r="I3245" s="22">
        <v>1</v>
      </c>
      <c r="J3245" s="23" t="s">
        <v>20</v>
      </c>
    </row>
    <row r="3246" spans="1:10" ht="30" x14ac:dyDescent="0.25">
      <c r="A3246" t="str">
        <f t="shared" si="50"/>
        <v>2007_mei_32</v>
      </c>
      <c r="C3246" s="22">
        <v>15391</v>
      </c>
      <c r="D3246" s="22">
        <v>2007</v>
      </c>
      <c r="E3246" s="23" t="s">
        <v>150</v>
      </c>
      <c r="F3246" s="22">
        <v>32</v>
      </c>
      <c r="G3246" s="22">
        <v>27.7</v>
      </c>
      <c r="H3246" s="22">
        <v>5</v>
      </c>
      <c r="I3246" s="22">
        <v>1</v>
      </c>
      <c r="J3246" s="23" t="s">
        <v>20</v>
      </c>
    </row>
    <row r="3247" spans="1:10" ht="30" x14ac:dyDescent="0.25">
      <c r="A3247" t="str">
        <f t="shared" si="50"/>
        <v>2007_jun_32</v>
      </c>
      <c r="C3247" s="22">
        <v>15392</v>
      </c>
      <c r="D3247" s="22">
        <v>2007</v>
      </c>
      <c r="E3247" s="23" t="s">
        <v>151</v>
      </c>
      <c r="F3247" s="22">
        <v>32</v>
      </c>
      <c r="G3247" s="22">
        <v>27.9</v>
      </c>
      <c r="H3247" s="22">
        <v>6</v>
      </c>
      <c r="I3247" s="22">
        <v>1</v>
      </c>
      <c r="J3247" s="23" t="s">
        <v>20</v>
      </c>
    </row>
    <row r="3248" spans="1:10" ht="30" x14ac:dyDescent="0.25">
      <c r="A3248" t="str">
        <f t="shared" si="50"/>
        <v>2007_jul_32</v>
      </c>
      <c r="C3248" s="22">
        <v>15393</v>
      </c>
      <c r="D3248" s="22">
        <v>2007</v>
      </c>
      <c r="E3248" s="23" t="s">
        <v>153</v>
      </c>
      <c r="F3248" s="22">
        <v>32</v>
      </c>
      <c r="G3248" s="22">
        <v>28.1</v>
      </c>
      <c r="H3248" s="22">
        <v>7</v>
      </c>
      <c r="I3248" s="22">
        <v>1</v>
      </c>
      <c r="J3248" s="23" t="s">
        <v>20</v>
      </c>
    </row>
    <row r="3249" spans="1:10" ht="30" x14ac:dyDescent="0.25">
      <c r="A3249" t="str">
        <f t="shared" si="50"/>
        <v>2007_aug_32</v>
      </c>
      <c r="C3249" s="22">
        <v>15394</v>
      </c>
      <c r="D3249" s="22">
        <v>2007</v>
      </c>
      <c r="E3249" s="23" t="s">
        <v>154</v>
      </c>
      <c r="F3249" s="22">
        <v>32</v>
      </c>
      <c r="G3249" s="22">
        <v>28.8</v>
      </c>
      <c r="H3249" s="22">
        <v>8</v>
      </c>
      <c r="I3249" s="22">
        <v>1</v>
      </c>
      <c r="J3249" s="23" t="s">
        <v>20</v>
      </c>
    </row>
    <row r="3250" spans="1:10" ht="30" x14ac:dyDescent="0.25">
      <c r="A3250" t="str">
        <f t="shared" si="50"/>
        <v>2007_sep_32</v>
      </c>
      <c r="C3250" s="22">
        <v>15395</v>
      </c>
      <c r="D3250" s="22">
        <v>2007</v>
      </c>
      <c r="E3250" s="23" t="s">
        <v>155</v>
      </c>
      <c r="F3250" s="22">
        <v>32</v>
      </c>
      <c r="G3250" s="22">
        <v>30.45</v>
      </c>
      <c r="H3250" s="22">
        <v>9</v>
      </c>
      <c r="I3250" s="22">
        <v>1</v>
      </c>
      <c r="J3250" s="23" t="s">
        <v>20</v>
      </c>
    </row>
    <row r="3251" spans="1:10" ht="30" x14ac:dyDescent="0.25">
      <c r="A3251" t="str">
        <f t="shared" si="50"/>
        <v>2007_okt_32</v>
      </c>
      <c r="C3251" s="22">
        <v>15396</v>
      </c>
      <c r="D3251" s="22">
        <v>2007</v>
      </c>
      <c r="E3251" s="23" t="s">
        <v>156</v>
      </c>
      <c r="F3251" s="22">
        <v>32</v>
      </c>
      <c r="G3251" s="22">
        <v>31.65</v>
      </c>
      <c r="H3251" s="22">
        <v>10</v>
      </c>
      <c r="I3251" s="22">
        <v>1</v>
      </c>
      <c r="J3251" s="23" t="s">
        <v>20</v>
      </c>
    </row>
    <row r="3252" spans="1:10" ht="30" x14ac:dyDescent="0.25">
      <c r="A3252" t="str">
        <f t="shared" si="50"/>
        <v>2007_nov_32</v>
      </c>
      <c r="C3252" s="22">
        <v>15397</v>
      </c>
      <c r="D3252" s="22">
        <v>2007</v>
      </c>
      <c r="E3252" s="23" t="s">
        <v>157</v>
      </c>
      <c r="F3252" s="22">
        <v>32</v>
      </c>
      <c r="G3252" s="22">
        <v>32.450000000000003</v>
      </c>
      <c r="H3252" s="22">
        <v>11</v>
      </c>
      <c r="I3252" s="22">
        <v>1</v>
      </c>
      <c r="J3252" s="23" t="s">
        <v>20</v>
      </c>
    </row>
    <row r="3253" spans="1:10" ht="30" x14ac:dyDescent="0.25">
      <c r="A3253" t="str">
        <f t="shared" si="50"/>
        <v>2007_dec_32</v>
      </c>
      <c r="C3253" s="22">
        <v>15398</v>
      </c>
      <c r="D3253" s="22">
        <v>2007</v>
      </c>
      <c r="E3253" s="23" t="s">
        <v>158</v>
      </c>
      <c r="F3253" s="22">
        <v>32</v>
      </c>
      <c r="G3253" s="22">
        <v>32.799999999999997</v>
      </c>
      <c r="H3253" s="22">
        <v>12</v>
      </c>
      <c r="I3253" s="22">
        <v>1</v>
      </c>
      <c r="J3253" s="23" t="s">
        <v>20</v>
      </c>
    </row>
    <row r="3254" spans="1:10" ht="30" x14ac:dyDescent="0.25">
      <c r="A3254" t="str">
        <f t="shared" si="50"/>
        <v>2008_jan_32</v>
      </c>
      <c r="C3254" s="22">
        <v>15399</v>
      </c>
      <c r="D3254" s="22">
        <v>2008</v>
      </c>
      <c r="E3254" s="23" t="s">
        <v>146</v>
      </c>
      <c r="F3254" s="22">
        <v>32</v>
      </c>
      <c r="G3254" s="22">
        <v>33.15</v>
      </c>
      <c r="H3254" s="22">
        <v>1</v>
      </c>
      <c r="I3254" s="22">
        <v>1</v>
      </c>
      <c r="J3254" s="23" t="s">
        <v>20</v>
      </c>
    </row>
    <row r="3255" spans="1:10" ht="30" x14ac:dyDescent="0.25">
      <c r="A3255" t="str">
        <f t="shared" si="50"/>
        <v>2008_feb_32</v>
      </c>
      <c r="C3255" s="22">
        <v>15400</v>
      </c>
      <c r="D3255" s="22">
        <v>2008</v>
      </c>
      <c r="E3255" s="23" t="s">
        <v>147</v>
      </c>
      <c r="F3255" s="22">
        <v>32</v>
      </c>
      <c r="G3255" s="22">
        <v>33.65</v>
      </c>
      <c r="H3255" s="22">
        <v>2</v>
      </c>
      <c r="I3255" s="22">
        <v>1</v>
      </c>
      <c r="J3255" s="23" t="s">
        <v>20</v>
      </c>
    </row>
    <row r="3256" spans="1:10" ht="30" x14ac:dyDescent="0.25">
      <c r="A3256" t="str">
        <f t="shared" si="50"/>
        <v>2008_mrt_32</v>
      </c>
      <c r="C3256" s="22">
        <v>15401</v>
      </c>
      <c r="D3256" s="22">
        <v>2008</v>
      </c>
      <c r="E3256" s="23" t="s">
        <v>148</v>
      </c>
      <c r="F3256" s="22">
        <v>32</v>
      </c>
      <c r="G3256" s="22">
        <v>34.15</v>
      </c>
      <c r="H3256" s="22">
        <v>3</v>
      </c>
      <c r="I3256" s="22">
        <v>1</v>
      </c>
      <c r="J3256" s="23" t="s">
        <v>20</v>
      </c>
    </row>
    <row r="3257" spans="1:10" ht="30" x14ac:dyDescent="0.25">
      <c r="A3257" t="str">
        <f t="shared" si="50"/>
        <v>2008_apr_32</v>
      </c>
      <c r="C3257" s="22">
        <v>15402</v>
      </c>
      <c r="D3257" s="22">
        <v>2008</v>
      </c>
      <c r="E3257" s="23" t="s">
        <v>149</v>
      </c>
      <c r="F3257" s="22">
        <v>32</v>
      </c>
      <c r="G3257" s="22">
        <v>34.75</v>
      </c>
      <c r="H3257" s="22">
        <v>4</v>
      </c>
      <c r="I3257" s="22">
        <v>1</v>
      </c>
      <c r="J3257" s="23" t="s">
        <v>20</v>
      </c>
    </row>
    <row r="3258" spans="1:10" ht="30" x14ac:dyDescent="0.25">
      <c r="A3258" t="str">
        <f t="shared" si="50"/>
        <v>2008_mei_32</v>
      </c>
      <c r="C3258" s="22">
        <v>15403</v>
      </c>
      <c r="D3258" s="22">
        <v>2008</v>
      </c>
      <c r="E3258" s="23" t="s">
        <v>150</v>
      </c>
      <c r="F3258" s="22">
        <v>32</v>
      </c>
      <c r="G3258" s="22">
        <v>35.25</v>
      </c>
      <c r="H3258" s="22">
        <v>5</v>
      </c>
      <c r="I3258" s="22">
        <v>1</v>
      </c>
      <c r="J3258" s="23" t="s">
        <v>20</v>
      </c>
    </row>
    <row r="3259" spans="1:10" ht="30" x14ac:dyDescent="0.25">
      <c r="A3259" t="str">
        <f t="shared" si="50"/>
        <v>2008_jun_32</v>
      </c>
      <c r="C3259" s="22">
        <v>15404</v>
      </c>
      <c r="D3259" s="22">
        <v>2008</v>
      </c>
      <c r="E3259" s="23" t="s">
        <v>151</v>
      </c>
      <c r="F3259" s="22">
        <v>32</v>
      </c>
      <c r="G3259" s="22">
        <v>35.450000000000003</v>
      </c>
      <c r="H3259" s="22">
        <v>6</v>
      </c>
      <c r="I3259" s="22">
        <v>1</v>
      </c>
      <c r="J3259" s="23" t="s">
        <v>20</v>
      </c>
    </row>
    <row r="3260" spans="1:10" ht="30" x14ac:dyDescent="0.25">
      <c r="A3260" t="str">
        <f t="shared" si="50"/>
        <v>2008_jul_32</v>
      </c>
      <c r="C3260" s="22">
        <v>15405</v>
      </c>
      <c r="D3260" s="22">
        <v>2008</v>
      </c>
      <c r="E3260" s="23" t="s">
        <v>153</v>
      </c>
      <c r="F3260" s="22">
        <v>32</v>
      </c>
      <c r="G3260" s="22">
        <v>35.65</v>
      </c>
      <c r="H3260" s="22">
        <v>7</v>
      </c>
      <c r="I3260" s="22">
        <v>1</v>
      </c>
      <c r="J3260" s="23" t="s">
        <v>20</v>
      </c>
    </row>
    <row r="3261" spans="1:10" ht="30" x14ac:dyDescent="0.25">
      <c r="A3261" t="str">
        <f t="shared" si="50"/>
        <v>2008_aug_32</v>
      </c>
      <c r="C3261" s="22">
        <v>15406</v>
      </c>
      <c r="D3261" s="22">
        <v>2008</v>
      </c>
      <c r="E3261" s="23" t="s">
        <v>154</v>
      </c>
      <c r="F3261" s="22">
        <v>32</v>
      </c>
      <c r="G3261" s="22">
        <v>35.700000000000003</v>
      </c>
      <c r="H3261" s="22">
        <v>8</v>
      </c>
      <c r="I3261" s="22">
        <v>1</v>
      </c>
      <c r="J3261" s="23" t="s">
        <v>20</v>
      </c>
    </row>
    <row r="3262" spans="1:10" ht="30" x14ac:dyDescent="0.25">
      <c r="A3262" t="str">
        <f t="shared" si="50"/>
        <v>2008_sep_32</v>
      </c>
      <c r="C3262" s="22">
        <v>15407</v>
      </c>
      <c r="D3262" s="22">
        <v>2008</v>
      </c>
      <c r="E3262" s="23" t="s">
        <v>155</v>
      </c>
      <c r="F3262" s="22">
        <v>32</v>
      </c>
      <c r="G3262" s="22">
        <v>35.15</v>
      </c>
      <c r="H3262" s="22">
        <v>9</v>
      </c>
      <c r="I3262" s="22">
        <v>1</v>
      </c>
      <c r="J3262" s="23" t="s">
        <v>20</v>
      </c>
    </row>
    <row r="3263" spans="1:10" ht="30" x14ac:dyDescent="0.25">
      <c r="A3263" t="str">
        <f t="shared" si="50"/>
        <v>2008_okt_32</v>
      </c>
      <c r="C3263" s="22">
        <v>15408</v>
      </c>
      <c r="D3263" s="22">
        <v>2008</v>
      </c>
      <c r="E3263" s="23" t="s">
        <v>156</v>
      </c>
      <c r="F3263" s="22">
        <v>32</v>
      </c>
      <c r="G3263" s="22">
        <v>34.4</v>
      </c>
      <c r="H3263" s="22">
        <v>10</v>
      </c>
      <c r="I3263" s="22">
        <v>1</v>
      </c>
      <c r="J3263" s="23" t="s">
        <v>20</v>
      </c>
    </row>
    <row r="3264" spans="1:10" ht="30" x14ac:dyDescent="0.25">
      <c r="A3264" t="str">
        <f t="shared" si="50"/>
        <v>2008_nov_32</v>
      </c>
      <c r="C3264" s="22">
        <v>15409</v>
      </c>
      <c r="D3264" s="22">
        <v>2008</v>
      </c>
      <c r="E3264" s="23" t="s">
        <v>157</v>
      </c>
      <c r="F3264" s="22">
        <v>32</v>
      </c>
      <c r="G3264" s="22">
        <v>33.35</v>
      </c>
      <c r="H3264" s="22">
        <v>11</v>
      </c>
      <c r="I3264" s="22">
        <v>1</v>
      </c>
      <c r="J3264" s="23" t="s">
        <v>20</v>
      </c>
    </row>
    <row r="3265" spans="1:10" ht="30" x14ac:dyDescent="0.25">
      <c r="A3265" t="str">
        <f t="shared" si="50"/>
        <v>2008_dec_32</v>
      </c>
      <c r="C3265" s="22">
        <v>15410</v>
      </c>
      <c r="D3265" s="22">
        <v>2008</v>
      </c>
      <c r="E3265" s="23" t="s">
        <v>158</v>
      </c>
      <c r="F3265" s="22">
        <v>32</v>
      </c>
      <c r="G3265" s="22">
        <v>32.700000000000003</v>
      </c>
      <c r="H3265" s="22">
        <v>12</v>
      </c>
      <c r="I3265" s="22">
        <v>1</v>
      </c>
      <c r="J3265" s="23" t="s">
        <v>20</v>
      </c>
    </row>
    <row r="3266" spans="1:10" ht="30" x14ac:dyDescent="0.25">
      <c r="A3266" t="str">
        <f t="shared" si="50"/>
        <v>2009_jan_32</v>
      </c>
      <c r="C3266" s="22">
        <v>15411</v>
      </c>
      <c r="D3266" s="22">
        <v>2009</v>
      </c>
      <c r="E3266" s="23" t="s">
        <v>146</v>
      </c>
      <c r="F3266" s="22">
        <v>32</v>
      </c>
      <c r="G3266" s="22">
        <v>31.65</v>
      </c>
      <c r="H3266" s="22">
        <v>1</v>
      </c>
      <c r="I3266" s="22">
        <v>1</v>
      </c>
      <c r="J3266" s="23" t="s">
        <v>20</v>
      </c>
    </row>
    <row r="3267" spans="1:10" ht="30" x14ac:dyDescent="0.25">
      <c r="A3267" t="str">
        <f t="shared" si="50"/>
        <v>2009_feb_32</v>
      </c>
      <c r="C3267" s="22">
        <v>15412</v>
      </c>
      <c r="D3267" s="22">
        <v>2009</v>
      </c>
      <c r="E3267" s="23" t="s">
        <v>147</v>
      </c>
      <c r="F3267" s="22">
        <v>32</v>
      </c>
      <c r="G3267" s="22">
        <v>31.3</v>
      </c>
      <c r="H3267" s="22">
        <v>2</v>
      </c>
      <c r="I3267" s="22">
        <v>1</v>
      </c>
      <c r="J3267" s="23" t="s">
        <v>20</v>
      </c>
    </row>
    <row r="3268" spans="1:10" ht="30" x14ac:dyDescent="0.25">
      <c r="A3268" t="str">
        <f t="shared" si="50"/>
        <v>2009_mrt_32</v>
      </c>
      <c r="C3268" s="22">
        <v>15413</v>
      </c>
      <c r="D3268" s="22">
        <v>2009</v>
      </c>
      <c r="E3268" s="23" t="s">
        <v>148</v>
      </c>
      <c r="F3268" s="22">
        <v>32</v>
      </c>
      <c r="G3268" s="22">
        <v>31.3</v>
      </c>
      <c r="H3268" s="22">
        <v>3</v>
      </c>
      <c r="I3268" s="22">
        <v>1</v>
      </c>
      <c r="J3268" s="23" t="s">
        <v>20</v>
      </c>
    </row>
    <row r="3269" spans="1:10" ht="30" x14ac:dyDescent="0.25">
      <c r="A3269" t="str">
        <f t="shared" ref="A3269:A3332" si="51">D3269&amp;A$2&amp;E3269&amp;A$2&amp;F3269</f>
        <v>2009_apr_32</v>
      </c>
      <c r="C3269" s="22">
        <v>15414</v>
      </c>
      <c r="D3269" s="22">
        <v>2009</v>
      </c>
      <c r="E3269" s="23" t="s">
        <v>149</v>
      </c>
      <c r="F3269" s="22">
        <v>32</v>
      </c>
      <c r="G3269" s="22">
        <v>31.25</v>
      </c>
      <c r="H3269" s="22">
        <v>4</v>
      </c>
      <c r="I3269" s="22">
        <v>1</v>
      </c>
      <c r="J3269" s="23" t="s">
        <v>20</v>
      </c>
    </row>
    <row r="3270" spans="1:10" ht="30" x14ac:dyDescent="0.25">
      <c r="A3270" t="str">
        <f t="shared" si="51"/>
        <v>2009_mei_32</v>
      </c>
      <c r="C3270" s="22">
        <v>15415</v>
      </c>
      <c r="D3270" s="22">
        <v>2009</v>
      </c>
      <c r="E3270" s="23" t="s">
        <v>150</v>
      </c>
      <c r="F3270" s="22">
        <v>32</v>
      </c>
      <c r="G3270" s="22">
        <v>31.15</v>
      </c>
      <c r="H3270" s="22">
        <v>5</v>
      </c>
      <c r="I3270" s="22">
        <v>1</v>
      </c>
      <c r="J3270" s="23" t="s">
        <v>20</v>
      </c>
    </row>
    <row r="3271" spans="1:10" ht="30" x14ac:dyDescent="0.25">
      <c r="A3271" t="str">
        <f t="shared" si="51"/>
        <v>2009_jun_32</v>
      </c>
      <c r="C3271" s="22">
        <v>15416</v>
      </c>
      <c r="D3271" s="22">
        <v>2009</v>
      </c>
      <c r="E3271" s="23" t="s">
        <v>151</v>
      </c>
      <c r="F3271" s="22">
        <v>32</v>
      </c>
      <c r="G3271" s="22">
        <v>31.25</v>
      </c>
      <c r="H3271" s="22">
        <v>6</v>
      </c>
      <c r="I3271" s="22">
        <v>1</v>
      </c>
      <c r="J3271" s="23" t="s">
        <v>20</v>
      </c>
    </row>
    <row r="3272" spans="1:10" ht="30" x14ac:dyDescent="0.25">
      <c r="A3272" t="str">
        <f t="shared" si="51"/>
        <v>2009_jul_32</v>
      </c>
      <c r="C3272" s="22">
        <v>15417</v>
      </c>
      <c r="D3272" s="22">
        <v>2009</v>
      </c>
      <c r="E3272" s="23" t="s">
        <v>153</v>
      </c>
      <c r="F3272" s="22">
        <v>32</v>
      </c>
      <c r="G3272" s="22">
        <v>31.65</v>
      </c>
      <c r="H3272" s="22">
        <v>7</v>
      </c>
      <c r="I3272" s="22">
        <v>1</v>
      </c>
      <c r="J3272" s="23" t="s">
        <v>20</v>
      </c>
    </row>
    <row r="3273" spans="1:10" ht="30" x14ac:dyDescent="0.25">
      <c r="A3273" t="str">
        <f t="shared" si="51"/>
        <v>2009_aug_32</v>
      </c>
      <c r="C3273" s="22">
        <v>15418</v>
      </c>
      <c r="D3273" s="22">
        <v>2009</v>
      </c>
      <c r="E3273" s="23" t="s">
        <v>154</v>
      </c>
      <c r="F3273" s="22">
        <v>32</v>
      </c>
      <c r="G3273" s="22">
        <v>31.45</v>
      </c>
      <c r="H3273" s="22">
        <v>8</v>
      </c>
      <c r="I3273" s="22">
        <v>1</v>
      </c>
      <c r="J3273" s="23" t="s">
        <v>20</v>
      </c>
    </row>
    <row r="3274" spans="1:10" ht="30" x14ac:dyDescent="0.25">
      <c r="A3274" t="str">
        <f t="shared" si="51"/>
        <v>2009_sep_32</v>
      </c>
      <c r="C3274" s="22">
        <v>15419</v>
      </c>
      <c r="D3274" s="22">
        <v>2009</v>
      </c>
      <c r="E3274" s="23" t="s">
        <v>155</v>
      </c>
      <c r="F3274" s="22">
        <v>32</v>
      </c>
      <c r="G3274" s="22">
        <v>31.15</v>
      </c>
      <c r="H3274" s="22">
        <v>9</v>
      </c>
      <c r="I3274" s="22">
        <v>1</v>
      </c>
      <c r="J3274" s="23" t="s">
        <v>20</v>
      </c>
    </row>
    <row r="3275" spans="1:10" ht="30" x14ac:dyDescent="0.25">
      <c r="A3275" t="str">
        <f t="shared" si="51"/>
        <v>2009_okt_32</v>
      </c>
      <c r="C3275" s="22">
        <v>15420</v>
      </c>
      <c r="D3275" s="22">
        <v>2009</v>
      </c>
      <c r="E3275" s="23" t="s">
        <v>156</v>
      </c>
      <c r="F3275" s="22">
        <v>32</v>
      </c>
      <c r="G3275" s="22">
        <v>30.75</v>
      </c>
      <c r="H3275" s="22">
        <v>10</v>
      </c>
      <c r="I3275" s="22">
        <v>1</v>
      </c>
      <c r="J3275" s="23" t="s">
        <v>20</v>
      </c>
    </row>
    <row r="3276" spans="1:10" ht="30" x14ac:dyDescent="0.25">
      <c r="A3276" t="str">
        <f t="shared" si="51"/>
        <v>2009_nov_32</v>
      </c>
      <c r="C3276" s="22">
        <v>15421</v>
      </c>
      <c r="D3276" s="22">
        <v>2009</v>
      </c>
      <c r="E3276" s="23" t="s">
        <v>157</v>
      </c>
      <c r="F3276" s="22">
        <v>32</v>
      </c>
      <c r="G3276" s="22">
        <v>30.65</v>
      </c>
      <c r="H3276" s="22">
        <v>11</v>
      </c>
      <c r="I3276" s="22">
        <v>1</v>
      </c>
      <c r="J3276" s="23" t="s">
        <v>20</v>
      </c>
    </row>
    <row r="3277" spans="1:10" ht="30" x14ac:dyDescent="0.25">
      <c r="A3277" t="str">
        <f t="shared" si="51"/>
        <v>2009_dec_32</v>
      </c>
      <c r="C3277" s="22">
        <v>15422</v>
      </c>
      <c r="D3277" s="22">
        <v>2009</v>
      </c>
      <c r="E3277" s="23" t="s">
        <v>158</v>
      </c>
      <c r="F3277" s="22">
        <v>32</v>
      </c>
      <c r="G3277" s="22">
        <v>30.65</v>
      </c>
      <c r="H3277" s="22">
        <v>12</v>
      </c>
      <c r="I3277" s="22">
        <v>1</v>
      </c>
      <c r="J3277" s="23" t="s">
        <v>20</v>
      </c>
    </row>
    <row r="3278" spans="1:10" ht="30" x14ac:dyDescent="0.25">
      <c r="A3278" t="str">
        <f t="shared" si="51"/>
        <v>2010_jan_32</v>
      </c>
      <c r="C3278" s="22">
        <v>15423</v>
      </c>
      <c r="D3278" s="22">
        <v>2010</v>
      </c>
      <c r="E3278" s="23" t="s">
        <v>146</v>
      </c>
      <c r="F3278" s="22">
        <v>32</v>
      </c>
      <c r="G3278" s="22">
        <v>30.8</v>
      </c>
      <c r="H3278" s="22">
        <v>1</v>
      </c>
      <c r="I3278" s="22">
        <v>1</v>
      </c>
      <c r="J3278" s="23" t="s">
        <v>20</v>
      </c>
    </row>
    <row r="3279" spans="1:10" ht="30" x14ac:dyDescent="0.25">
      <c r="A3279" t="str">
        <f t="shared" si="51"/>
        <v>2010_feb_32</v>
      </c>
      <c r="C3279" s="22">
        <v>15424</v>
      </c>
      <c r="D3279" s="22">
        <v>2010</v>
      </c>
      <c r="E3279" s="23" t="s">
        <v>147</v>
      </c>
      <c r="F3279" s="22">
        <v>32</v>
      </c>
      <c r="G3279" s="22">
        <v>30.95</v>
      </c>
      <c r="H3279" s="22">
        <v>2</v>
      </c>
      <c r="I3279" s="22">
        <v>1</v>
      </c>
      <c r="J3279" s="23" t="s">
        <v>20</v>
      </c>
    </row>
    <row r="3280" spans="1:10" ht="30" x14ac:dyDescent="0.25">
      <c r="A3280" t="str">
        <f t="shared" si="51"/>
        <v>2010_mrt_32</v>
      </c>
      <c r="C3280" s="22">
        <v>15425</v>
      </c>
      <c r="D3280" s="22">
        <v>2010</v>
      </c>
      <c r="E3280" s="23" t="s">
        <v>148</v>
      </c>
      <c r="F3280" s="22">
        <v>32</v>
      </c>
      <c r="G3280" s="22">
        <v>30.95</v>
      </c>
      <c r="H3280" s="22">
        <v>3</v>
      </c>
      <c r="I3280" s="22">
        <v>1</v>
      </c>
      <c r="J3280" s="23" t="s">
        <v>20</v>
      </c>
    </row>
    <row r="3281" spans="1:10" ht="30" x14ac:dyDescent="0.25">
      <c r="A3281" t="str">
        <f t="shared" si="51"/>
        <v>2010_apr_32</v>
      </c>
      <c r="C3281" s="22">
        <v>15426</v>
      </c>
      <c r="D3281" s="22">
        <v>2010</v>
      </c>
      <c r="E3281" s="23" t="s">
        <v>149</v>
      </c>
      <c r="F3281" s="22">
        <v>32</v>
      </c>
      <c r="G3281" s="22">
        <v>30.9</v>
      </c>
      <c r="H3281" s="22">
        <v>4</v>
      </c>
      <c r="I3281" s="22">
        <v>1</v>
      </c>
      <c r="J3281" s="23" t="s">
        <v>20</v>
      </c>
    </row>
    <row r="3282" spans="1:10" ht="30" x14ac:dyDescent="0.25">
      <c r="A3282" t="str">
        <f t="shared" si="51"/>
        <v>2010_mei_32</v>
      </c>
      <c r="C3282" s="22">
        <v>15427</v>
      </c>
      <c r="D3282" s="22">
        <v>2010</v>
      </c>
      <c r="E3282" s="23" t="s">
        <v>150</v>
      </c>
      <c r="F3282" s="22">
        <v>32</v>
      </c>
      <c r="G3282" s="22">
        <v>31.05</v>
      </c>
      <c r="H3282" s="22">
        <v>5</v>
      </c>
      <c r="I3282" s="22">
        <v>1</v>
      </c>
      <c r="J3282" s="23" t="s">
        <v>20</v>
      </c>
    </row>
    <row r="3283" spans="1:10" ht="30" x14ac:dyDescent="0.25">
      <c r="A3283" t="str">
        <f t="shared" si="51"/>
        <v>2010_jun_32</v>
      </c>
      <c r="C3283" s="22">
        <v>15428</v>
      </c>
      <c r="D3283" s="22">
        <v>2010</v>
      </c>
      <c r="E3283" s="23" t="s">
        <v>151</v>
      </c>
      <c r="F3283" s="22">
        <v>32</v>
      </c>
      <c r="G3283" s="22">
        <v>31.4</v>
      </c>
      <c r="H3283" s="22">
        <v>6</v>
      </c>
      <c r="I3283" s="22">
        <v>1</v>
      </c>
      <c r="J3283" s="23" t="s">
        <v>20</v>
      </c>
    </row>
    <row r="3284" spans="1:10" ht="30" x14ac:dyDescent="0.25">
      <c r="A3284" t="str">
        <f t="shared" si="51"/>
        <v>2010_jul_32</v>
      </c>
      <c r="C3284" s="22">
        <v>15429</v>
      </c>
      <c r="D3284" s="22">
        <v>2010</v>
      </c>
      <c r="E3284" s="23" t="s">
        <v>153</v>
      </c>
      <c r="F3284" s="22">
        <v>32</v>
      </c>
      <c r="G3284" s="22">
        <v>31.85</v>
      </c>
      <c r="H3284" s="22">
        <v>7</v>
      </c>
      <c r="I3284" s="22">
        <v>1</v>
      </c>
      <c r="J3284" s="23" t="s">
        <v>20</v>
      </c>
    </row>
    <row r="3285" spans="1:10" ht="30" x14ac:dyDescent="0.25">
      <c r="A3285" t="str">
        <f t="shared" si="51"/>
        <v>2010_aug_32</v>
      </c>
      <c r="C3285" s="22">
        <v>15430</v>
      </c>
      <c r="D3285" s="22">
        <v>2010</v>
      </c>
      <c r="E3285" s="23" t="s">
        <v>154</v>
      </c>
      <c r="F3285" s="22">
        <v>32</v>
      </c>
      <c r="G3285" s="22">
        <v>32.6</v>
      </c>
      <c r="H3285" s="22">
        <v>8</v>
      </c>
      <c r="I3285" s="22">
        <v>1</v>
      </c>
      <c r="J3285" s="23" t="s">
        <v>20</v>
      </c>
    </row>
    <row r="3286" spans="1:10" ht="30" x14ac:dyDescent="0.25">
      <c r="A3286" t="str">
        <f t="shared" si="51"/>
        <v>2010_sep_32</v>
      </c>
      <c r="C3286" s="22">
        <v>15431</v>
      </c>
      <c r="D3286" s="22">
        <v>2010</v>
      </c>
      <c r="E3286" s="23" t="s">
        <v>155</v>
      </c>
      <c r="F3286" s="22">
        <v>32</v>
      </c>
      <c r="G3286" s="22">
        <v>34</v>
      </c>
      <c r="H3286" s="22">
        <v>9</v>
      </c>
      <c r="I3286" s="22">
        <v>1</v>
      </c>
      <c r="J3286" s="23" t="s">
        <v>20</v>
      </c>
    </row>
    <row r="3287" spans="1:10" ht="30" x14ac:dyDescent="0.25">
      <c r="A3287" t="str">
        <f t="shared" si="51"/>
        <v>2010_okt_32</v>
      </c>
      <c r="C3287" s="22">
        <v>15432</v>
      </c>
      <c r="D3287" s="22">
        <v>2010</v>
      </c>
      <c r="E3287" s="23" t="s">
        <v>156</v>
      </c>
      <c r="F3287" s="22">
        <v>32</v>
      </c>
      <c r="G3287" s="22">
        <v>34.9</v>
      </c>
      <c r="H3287" s="22">
        <v>10</v>
      </c>
      <c r="I3287" s="22">
        <v>1</v>
      </c>
      <c r="J3287" s="23" t="s">
        <v>20</v>
      </c>
    </row>
    <row r="3288" spans="1:10" ht="30" x14ac:dyDescent="0.25">
      <c r="A3288" t="str">
        <f t="shared" si="51"/>
        <v>2010_nov_32</v>
      </c>
      <c r="C3288" s="22">
        <v>15433</v>
      </c>
      <c r="D3288" s="22">
        <v>2010</v>
      </c>
      <c r="E3288" s="23" t="s">
        <v>157</v>
      </c>
      <c r="F3288" s="22">
        <v>32</v>
      </c>
      <c r="G3288" s="22">
        <v>35.75</v>
      </c>
      <c r="H3288" s="22">
        <v>11</v>
      </c>
      <c r="I3288" s="22">
        <v>1</v>
      </c>
      <c r="J3288" s="23" t="s">
        <v>20</v>
      </c>
    </row>
    <row r="3289" spans="1:10" ht="30" x14ac:dyDescent="0.25">
      <c r="A3289" t="str">
        <f t="shared" si="51"/>
        <v>2010_dec_32</v>
      </c>
      <c r="C3289" s="22">
        <v>15434</v>
      </c>
      <c r="D3289" s="22">
        <v>2010</v>
      </c>
      <c r="E3289" s="23" t="s">
        <v>158</v>
      </c>
      <c r="F3289" s="22">
        <v>32</v>
      </c>
      <c r="G3289" s="22">
        <v>36.549999999999997</v>
      </c>
      <c r="H3289" s="22">
        <v>12</v>
      </c>
      <c r="I3289" s="22">
        <v>1</v>
      </c>
      <c r="J3289" s="23" t="s">
        <v>20</v>
      </c>
    </row>
    <row r="3290" spans="1:10" ht="30" x14ac:dyDescent="0.25">
      <c r="A3290" t="str">
        <f t="shared" si="51"/>
        <v>2011_jan_32</v>
      </c>
      <c r="C3290" s="22">
        <v>15435</v>
      </c>
      <c r="D3290" s="22">
        <v>2011</v>
      </c>
      <c r="E3290" s="23" t="s">
        <v>146</v>
      </c>
      <c r="F3290" s="22">
        <v>32</v>
      </c>
      <c r="G3290" s="22">
        <v>37.200000000000003</v>
      </c>
      <c r="H3290" s="22">
        <v>1</v>
      </c>
      <c r="I3290" s="22">
        <v>1</v>
      </c>
      <c r="J3290" s="23" t="s">
        <v>20</v>
      </c>
    </row>
    <row r="3291" spans="1:10" ht="30" x14ac:dyDescent="0.25">
      <c r="A3291" t="str">
        <f t="shared" si="51"/>
        <v>2011_feb_32</v>
      </c>
      <c r="C3291" s="22">
        <v>15436</v>
      </c>
      <c r="D3291" s="22">
        <v>2011</v>
      </c>
      <c r="E3291" s="23" t="s">
        <v>147</v>
      </c>
      <c r="F3291" s="22">
        <v>32</v>
      </c>
      <c r="G3291" s="22">
        <v>37.85</v>
      </c>
      <c r="H3291" s="22">
        <v>2</v>
      </c>
      <c r="I3291" s="22">
        <v>1</v>
      </c>
      <c r="J3291" s="23" t="s">
        <v>20</v>
      </c>
    </row>
    <row r="3292" spans="1:10" ht="30" x14ac:dyDescent="0.25">
      <c r="A3292" t="str">
        <f t="shared" si="51"/>
        <v>2011_mrt_32</v>
      </c>
      <c r="C3292" s="22">
        <v>15437</v>
      </c>
      <c r="D3292" s="22">
        <v>2011</v>
      </c>
      <c r="E3292" s="23" t="s">
        <v>148</v>
      </c>
      <c r="F3292" s="22">
        <v>32</v>
      </c>
      <c r="G3292" s="22">
        <v>38.65</v>
      </c>
      <c r="H3292" s="22">
        <v>3</v>
      </c>
      <c r="I3292" s="22">
        <v>1</v>
      </c>
      <c r="J3292" s="23" t="s">
        <v>20</v>
      </c>
    </row>
    <row r="3293" spans="1:10" ht="30" x14ac:dyDescent="0.25">
      <c r="A3293" t="str">
        <f t="shared" si="51"/>
        <v>2011_apr_32</v>
      </c>
      <c r="C3293" s="22">
        <v>15438</v>
      </c>
      <c r="D3293" s="22">
        <v>2011</v>
      </c>
      <c r="E3293" s="23" t="s">
        <v>149</v>
      </c>
      <c r="F3293" s="22">
        <v>32</v>
      </c>
      <c r="G3293" s="22">
        <v>39.1</v>
      </c>
      <c r="H3293" s="22">
        <v>4</v>
      </c>
      <c r="I3293" s="22">
        <v>1</v>
      </c>
      <c r="J3293" s="23" t="s">
        <v>20</v>
      </c>
    </row>
    <row r="3294" spans="1:10" ht="30" x14ac:dyDescent="0.25">
      <c r="A3294" t="str">
        <f t="shared" si="51"/>
        <v>2011_mei_32</v>
      </c>
      <c r="C3294" s="22">
        <v>15439</v>
      </c>
      <c r="D3294" s="22">
        <v>2011</v>
      </c>
      <c r="E3294" s="23" t="s">
        <v>150</v>
      </c>
      <c r="F3294" s="22">
        <v>32</v>
      </c>
      <c r="G3294" s="22">
        <v>39.200000000000003</v>
      </c>
      <c r="H3294" s="22">
        <v>5</v>
      </c>
      <c r="I3294" s="22">
        <v>1</v>
      </c>
      <c r="J3294" s="23" t="s">
        <v>20</v>
      </c>
    </row>
    <row r="3295" spans="1:10" ht="30" x14ac:dyDescent="0.25">
      <c r="A3295" t="str">
        <f t="shared" si="51"/>
        <v>2011_jun_32</v>
      </c>
      <c r="C3295" s="22">
        <v>15440</v>
      </c>
      <c r="D3295" s="22">
        <v>2011</v>
      </c>
      <c r="E3295" s="23" t="s">
        <v>151</v>
      </c>
      <c r="F3295" s="22">
        <v>32</v>
      </c>
      <c r="G3295" s="22">
        <v>39.200000000000003</v>
      </c>
      <c r="H3295" s="22">
        <v>6</v>
      </c>
      <c r="I3295" s="22">
        <v>1</v>
      </c>
      <c r="J3295" s="23" t="s">
        <v>20</v>
      </c>
    </row>
    <row r="3296" spans="1:10" ht="30" x14ac:dyDescent="0.25">
      <c r="A3296" t="str">
        <f t="shared" si="51"/>
        <v>2011_jul_32</v>
      </c>
      <c r="C3296" s="22">
        <v>15441</v>
      </c>
      <c r="D3296" s="22">
        <v>2011</v>
      </c>
      <c r="E3296" s="23" t="s">
        <v>153</v>
      </c>
      <c r="F3296" s="22">
        <v>32</v>
      </c>
      <c r="G3296" s="22">
        <v>39.15</v>
      </c>
      <c r="H3296" s="22">
        <v>7</v>
      </c>
      <c r="I3296" s="22">
        <v>1</v>
      </c>
      <c r="J3296" s="23" t="s">
        <v>20</v>
      </c>
    </row>
    <row r="3297" spans="1:10" ht="30" x14ac:dyDescent="0.25">
      <c r="A3297" t="str">
        <f t="shared" si="51"/>
        <v>2011_aug_32</v>
      </c>
      <c r="C3297" s="22">
        <v>15442</v>
      </c>
      <c r="D3297" s="22">
        <v>2011</v>
      </c>
      <c r="E3297" s="23" t="s">
        <v>154</v>
      </c>
      <c r="F3297" s="22">
        <v>32</v>
      </c>
      <c r="G3297" s="22">
        <v>39.15</v>
      </c>
      <c r="H3297" s="22">
        <v>8</v>
      </c>
      <c r="I3297" s="22">
        <v>1</v>
      </c>
      <c r="J3297" s="23" t="s">
        <v>20</v>
      </c>
    </row>
    <row r="3298" spans="1:10" ht="30" x14ac:dyDescent="0.25">
      <c r="A3298" t="str">
        <f t="shared" si="51"/>
        <v>2011_sep_32</v>
      </c>
      <c r="C3298" s="22">
        <v>15443</v>
      </c>
      <c r="D3298" s="22">
        <v>2011</v>
      </c>
      <c r="E3298" s="23" t="s">
        <v>155</v>
      </c>
      <c r="F3298" s="22">
        <v>32</v>
      </c>
      <c r="G3298" s="22">
        <v>39.1</v>
      </c>
      <c r="H3298" s="22">
        <v>9</v>
      </c>
      <c r="I3298" s="22">
        <v>1</v>
      </c>
      <c r="J3298" s="23" t="s">
        <v>20</v>
      </c>
    </row>
    <row r="3299" spans="1:10" ht="30" x14ac:dyDescent="0.25">
      <c r="A3299" t="str">
        <f t="shared" si="51"/>
        <v>2011_okt_32</v>
      </c>
      <c r="C3299" s="22">
        <v>15444</v>
      </c>
      <c r="D3299" s="22">
        <v>2011</v>
      </c>
      <c r="E3299" s="23" t="s">
        <v>156</v>
      </c>
      <c r="F3299" s="22">
        <v>32</v>
      </c>
      <c r="G3299" s="22">
        <v>38.799999999999997</v>
      </c>
      <c r="H3299" s="22">
        <v>10</v>
      </c>
      <c r="I3299" s="22">
        <v>1</v>
      </c>
      <c r="J3299" s="23" t="s">
        <v>20</v>
      </c>
    </row>
    <row r="3300" spans="1:10" ht="30" x14ac:dyDescent="0.25">
      <c r="A3300" t="str">
        <f t="shared" si="51"/>
        <v>2011_nov_32</v>
      </c>
      <c r="C3300" s="22">
        <v>15445</v>
      </c>
      <c r="D3300" s="22">
        <v>2011</v>
      </c>
      <c r="E3300" s="23" t="s">
        <v>157</v>
      </c>
      <c r="F3300" s="22">
        <v>32</v>
      </c>
      <c r="G3300" s="22">
        <v>38.4</v>
      </c>
      <c r="H3300" s="22">
        <v>11</v>
      </c>
      <c r="I3300" s="22">
        <v>1</v>
      </c>
      <c r="J3300" s="23" t="s">
        <v>20</v>
      </c>
    </row>
    <row r="3301" spans="1:10" ht="30" x14ac:dyDescent="0.25">
      <c r="A3301" t="str">
        <f t="shared" si="51"/>
        <v>2011_dec_32</v>
      </c>
      <c r="C3301" s="22">
        <v>15446</v>
      </c>
      <c r="D3301" s="22">
        <v>2011</v>
      </c>
      <c r="E3301" s="23" t="s">
        <v>158</v>
      </c>
      <c r="F3301" s="22">
        <v>32</v>
      </c>
      <c r="G3301" s="22">
        <v>37.9</v>
      </c>
      <c r="H3301" s="22">
        <v>12</v>
      </c>
      <c r="I3301" s="22">
        <v>1</v>
      </c>
      <c r="J3301" s="23" t="s">
        <v>20</v>
      </c>
    </row>
    <row r="3302" spans="1:10" ht="30" x14ac:dyDescent="0.25">
      <c r="A3302" t="str">
        <f t="shared" si="51"/>
        <v>2012_okt_32</v>
      </c>
      <c r="C3302" s="22">
        <v>15456</v>
      </c>
      <c r="D3302" s="22">
        <v>2012</v>
      </c>
      <c r="E3302" s="23" t="s">
        <v>156</v>
      </c>
      <c r="F3302" s="22">
        <v>32</v>
      </c>
      <c r="G3302" s="22">
        <v>0</v>
      </c>
      <c r="H3302" s="22">
        <v>10</v>
      </c>
      <c r="I3302" s="22">
        <v>1</v>
      </c>
      <c r="J3302" s="23" t="s">
        <v>20</v>
      </c>
    </row>
    <row r="3303" spans="1:10" ht="30" x14ac:dyDescent="0.25">
      <c r="A3303" t="str">
        <f t="shared" si="51"/>
        <v>2012_nov_32</v>
      </c>
      <c r="C3303" s="22">
        <v>15457</v>
      </c>
      <c r="D3303" s="22">
        <v>2012</v>
      </c>
      <c r="E3303" s="23" t="s">
        <v>157</v>
      </c>
      <c r="F3303" s="22">
        <v>32</v>
      </c>
      <c r="G3303" s="22">
        <v>0</v>
      </c>
      <c r="H3303" s="22">
        <v>11</v>
      </c>
      <c r="I3303" s="22">
        <v>1</v>
      </c>
      <c r="J3303" s="23" t="s">
        <v>20</v>
      </c>
    </row>
    <row r="3304" spans="1:10" ht="30" x14ac:dyDescent="0.25">
      <c r="A3304" t="str">
        <f t="shared" si="51"/>
        <v>2012_dec_32</v>
      </c>
      <c r="C3304" s="22">
        <v>15458</v>
      </c>
      <c r="D3304" s="22">
        <v>2012</v>
      </c>
      <c r="E3304" s="23" t="s">
        <v>158</v>
      </c>
      <c r="F3304" s="22">
        <v>32</v>
      </c>
      <c r="G3304" s="22">
        <v>0</v>
      </c>
      <c r="H3304" s="22">
        <v>12</v>
      </c>
      <c r="I3304" s="22">
        <v>1</v>
      </c>
      <c r="J3304" s="23" t="s">
        <v>20</v>
      </c>
    </row>
    <row r="3305" spans="1:10" ht="30" x14ac:dyDescent="0.25">
      <c r="A3305" t="str">
        <f t="shared" si="51"/>
        <v>2006_jan_33</v>
      </c>
      <c r="C3305" s="22">
        <v>15459</v>
      </c>
      <c r="D3305" s="22">
        <v>2006</v>
      </c>
      <c r="E3305" s="23" t="s">
        <v>146</v>
      </c>
      <c r="F3305" s="22">
        <v>33</v>
      </c>
      <c r="G3305" s="22">
        <v>115.5</v>
      </c>
      <c r="H3305" s="22">
        <v>1</v>
      </c>
      <c r="I3305" s="22">
        <v>1</v>
      </c>
      <c r="J3305" s="23" t="s">
        <v>20</v>
      </c>
    </row>
    <row r="3306" spans="1:10" ht="30" x14ac:dyDescent="0.25">
      <c r="A3306" t="str">
        <f t="shared" si="51"/>
        <v>2006_feb_33</v>
      </c>
      <c r="C3306" s="22">
        <v>15460</v>
      </c>
      <c r="D3306" s="22">
        <v>2006</v>
      </c>
      <c r="E3306" s="23" t="s">
        <v>147</v>
      </c>
      <c r="F3306" s="22">
        <v>33</v>
      </c>
      <c r="G3306" s="22">
        <v>118.1</v>
      </c>
      <c r="H3306" s="22">
        <v>2</v>
      </c>
      <c r="I3306" s="22">
        <v>1</v>
      </c>
      <c r="J3306" s="23" t="s">
        <v>20</v>
      </c>
    </row>
    <row r="3307" spans="1:10" ht="30" x14ac:dyDescent="0.25">
      <c r="A3307" t="str">
        <f t="shared" si="51"/>
        <v>2006_mrt_33</v>
      </c>
      <c r="C3307" s="22">
        <v>15461</v>
      </c>
      <c r="D3307" s="22">
        <v>2006</v>
      </c>
      <c r="E3307" s="23" t="s">
        <v>148</v>
      </c>
      <c r="F3307" s="22">
        <v>33</v>
      </c>
      <c r="G3307" s="22">
        <v>119.4</v>
      </c>
      <c r="H3307" s="22">
        <v>3</v>
      </c>
      <c r="I3307" s="22">
        <v>1</v>
      </c>
      <c r="J3307" s="23" t="s">
        <v>20</v>
      </c>
    </row>
    <row r="3308" spans="1:10" ht="30" x14ac:dyDescent="0.25">
      <c r="A3308" t="str">
        <f t="shared" si="51"/>
        <v>2006_apr_33</v>
      </c>
      <c r="C3308" s="22">
        <v>15462</v>
      </c>
      <c r="D3308" s="22">
        <v>2006</v>
      </c>
      <c r="E3308" s="23" t="s">
        <v>149</v>
      </c>
      <c r="F3308" s="22">
        <v>33</v>
      </c>
      <c r="G3308" s="22">
        <v>126.6</v>
      </c>
      <c r="H3308" s="22">
        <v>4</v>
      </c>
      <c r="I3308" s="22">
        <v>1</v>
      </c>
      <c r="J3308" s="23" t="s">
        <v>20</v>
      </c>
    </row>
    <row r="3309" spans="1:10" ht="30" x14ac:dyDescent="0.25">
      <c r="A3309" t="str">
        <f t="shared" si="51"/>
        <v>2006_mei_33</v>
      </c>
      <c r="C3309" s="22">
        <v>15463</v>
      </c>
      <c r="D3309" s="22">
        <v>2006</v>
      </c>
      <c r="E3309" s="23" t="s">
        <v>150</v>
      </c>
      <c r="F3309" s="22">
        <v>33</v>
      </c>
      <c r="G3309" s="22">
        <v>131.25</v>
      </c>
      <c r="H3309" s="22">
        <v>5</v>
      </c>
      <c r="I3309" s="22">
        <v>1</v>
      </c>
      <c r="J3309" s="23" t="s">
        <v>20</v>
      </c>
    </row>
    <row r="3310" spans="1:10" ht="30" x14ac:dyDescent="0.25">
      <c r="A3310" t="str">
        <f t="shared" si="51"/>
        <v>2006_jun_33</v>
      </c>
      <c r="C3310" s="22">
        <v>15464</v>
      </c>
      <c r="D3310" s="22">
        <v>2006</v>
      </c>
      <c r="E3310" s="23" t="s">
        <v>151</v>
      </c>
      <c r="F3310" s="22">
        <v>33</v>
      </c>
      <c r="G3310" s="22">
        <v>130.75</v>
      </c>
      <c r="H3310" s="22">
        <v>6</v>
      </c>
      <c r="I3310" s="22">
        <v>1</v>
      </c>
      <c r="J3310" s="23" t="s">
        <v>20</v>
      </c>
    </row>
    <row r="3311" spans="1:10" ht="30" x14ac:dyDescent="0.25">
      <c r="A3311" t="str">
        <f t="shared" si="51"/>
        <v>2006_jul_33</v>
      </c>
      <c r="C3311" s="22">
        <v>15465</v>
      </c>
      <c r="D3311" s="22">
        <v>2006</v>
      </c>
      <c r="E3311" s="23" t="s">
        <v>153</v>
      </c>
      <c r="F3311" s="22">
        <v>33</v>
      </c>
      <c r="G3311" s="22">
        <v>128.1</v>
      </c>
      <c r="H3311" s="22">
        <v>7</v>
      </c>
      <c r="I3311" s="22">
        <v>1</v>
      </c>
      <c r="J3311" s="23" t="s">
        <v>20</v>
      </c>
    </row>
    <row r="3312" spans="1:10" ht="30" x14ac:dyDescent="0.25">
      <c r="A3312" t="str">
        <f t="shared" si="51"/>
        <v>2006_aug_33</v>
      </c>
      <c r="C3312" s="22">
        <v>15466</v>
      </c>
      <c r="D3312" s="22">
        <v>2006</v>
      </c>
      <c r="E3312" s="23" t="s">
        <v>154</v>
      </c>
      <c r="F3312" s="22">
        <v>33</v>
      </c>
      <c r="G3312" s="22">
        <v>137</v>
      </c>
      <c r="H3312" s="22">
        <v>8</v>
      </c>
      <c r="I3312" s="22">
        <v>1</v>
      </c>
      <c r="J3312" s="23" t="s">
        <v>20</v>
      </c>
    </row>
    <row r="3313" spans="1:10" ht="30" x14ac:dyDescent="0.25">
      <c r="A3313" t="str">
        <f t="shared" si="51"/>
        <v>2006_sep_33</v>
      </c>
      <c r="C3313" s="22">
        <v>15467</v>
      </c>
      <c r="D3313" s="22">
        <v>2006</v>
      </c>
      <c r="E3313" s="23" t="s">
        <v>155</v>
      </c>
      <c r="F3313" s="22">
        <v>33</v>
      </c>
      <c r="G3313" s="22">
        <v>142.94999999999999</v>
      </c>
      <c r="H3313" s="22">
        <v>9</v>
      </c>
      <c r="I3313" s="22">
        <v>1</v>
      </c>
      <c r="J3313" s="23" t="s">
        <v>20</v>
      </c>
    </row>
    <row r="3314" spans="1:10" ht="30" x14ac:dyDescent="0.25">
      <c r="A3314" t="str">
        <f t="shared" si="51"/>
        <v>2006_okt_33</v>
      </c>
      <c r="C3314" s="22">
        <v>15468</v>
      </c>
      <c r="D3314" s="22">
        <v>2006</v>
      </c>
      <c r="E3314" s="23" t="s">
        <v>156</v>
      </c>
      <c r="F3314" s="22">
        <v>33</v>
      </c>
      <c r="G3314" s="22">
        <v>157.85</v>
      </c>
      <c r="H3314" s="22">
        <v>10</v>
      </c>
      <c r="I3314" s="22">
        <v>1</v>
      </c>
      <c r="J3314" s="23" t="s">
        <v>20</v>
      </c>
    </row>
    <row r="3315" spans="1:10" ht="30" x14ac:dyDescent="0.25">
      <c r="A3315" t="str">
        <f t="shared" si="51"/>
        <v>2006_nov_33</v>
      </c>
      <c r="C3315" s="22">
        <v>15469</v>
      </c>
      <c r="D3315" s="22">
        <v>2006</v>
      </c>
      <c r="E3315" s="23" t="s">
        <v>157</v>
      </c>
      <c r="F3315" s="22">
        <v>33</v>
      </c>
      <c r="G3315" s="22">
        <v>162</v>
      </c>
      <c r="H3315" s="22">
        <v>11</v>
      </c>
      <c r="I3315" s="22">
        <v>1</v>
      </c>
      <c r="J3315" s="23" t="s">
        <v>20</v>
      </c>
    </row>
    <row r="3316" spans="1:10" ht="30" x14ac:dyDescent="0.25">
      <c r="A3316" t="str">
        <f t="shared" si="51"/>
        <v>2006_dec_33</v>
      </c>
      <c r="C3316" s="22">
        <v>15470</v>
      </c>
      <c r="D3316" s="22">
        <v>2006</v>
      </c>
      <c r="E3316" s="23" t="s">
        <v>158</v>
      </c>
      <c r="F3316" s="22">
        <v>33</v>
      </c>
      <c r="G3316" s="22">
        <v>160.80000000000001</v>
      </c>
      <c r="H3316" s="22">
        <v>12</v>
      </c>
      <c r="I3316" s="22">
        <v>1</v>
      </c>
      <c r="J3316" s="23" t="s">
        <v>20</v>
      </c>
    </row>
    <row r="3317" spans="1:10" ht="30" x14ac:dyDescent="0.25">
      <c r="A3317" t="str">
        <f t="shared" si="51"/>
        <v>2007_jan_33</v>
      </c>
      <c r="C3317" s="22">
        <v>15471</v>
      </c>
      <c r="D3317" s="22">
        <v>2007</v>
      </c>
      <c r="E3317" s="23" t="s">
        <v>146</v>
      </c>
      <c r="F3317" s="22">
        <v>33</v>
      </c>
      <c r="G3317" s="22">
        <v>161.4</v>
      </c>
      <c r="H3317" s="22">
        <v>1</v>
      </c>
      <c r="I3317" s="22">
        <v>1</v>
      </c>
      <c r="J3317" s="23" t="s">
        <v>20</v>
      </c>
    </row>
    <row r="3318" spans="1:10" ht="30" x14ac:dyDescent="0.25">
      <c r="A3318" t="str">
        <f t="shared" si="51"/>
        <v>2007_feb_33</v>
      </c>
      <c r="C3318" s="22">
        <v>15472</v>
      </c>
      <c r="D3318" s="22">
        <v>2007</v>
      </c>
      <c r="E3318" s="23" t="s">
        <v>147</v>
      </c>
      <c r="F3318" s="22">
        <v>33</v>
      </c>
      <c r="G3318" s="22">
        <v>159.15</v>
      </c>
      <c r="H3318" s="22">
        <v>2</v>
      </c>
      <c r="I3318" s="22">
        <v>1</v>
      </c>
      <c r="J3318" s="23" t="s">
        <v>20</v>
      </c>
    </row>
    <row r="3319" spans="1:10" ht="30" x14ac:dyDescent="0.25">
      <c r="A3319" t="str">
        <f t="shared" si="51"/>
        <v>2007_mrt_33</v>
      </c>
      <c r="C3319" s="22">
        <v>15473</v>
      </c>
      <c r="D3319" s="22">
        <v>2007</v>
      </c>
      <c r="E3319" s="23" t="s">
        <v>148</v>
      </c>
      <c r="F3319" s="22">
        <v>33</v>
      </c>
      <c r="G3319" s="22">
        <v>159.9</v>
      </c>
      <c r="H3319" s="22">
        <v>3</v>
      </c>
      <c r="I3319" s="22">
        <v>1</v>
      </c>
      <c r="J3319" s="23" t="s">
        <v>20</v>
      </c>
    </row>
    <row r="3320" spans="1:10" ht="30" x14ac:dyDescent="0.25">
      <c r="A3320" t="str">
        <f t="shared" si="51"/>
        <v>2007_apr_33</v>
      </c>
      <c r="C3320" s="22">
        <v>15474</v>
      </c>
      <c r="D3320" s="22">
        <v>2007</v>
      </c>
      <c r="E3320" s="23" t="s">
        <v>149</v>
      </c>
      <c r="F3320" s="22">
        <v>33</v>
      </c>
      <c r="G3320" s="22">
        <v>164.3</v>
      </c>
      <c r="H3320" s="22">
        <v>4</v>
      </c>
      <c r="I3320" s="22">
        <v>1</v>
      </c>
      <c r="J3320" s="23" t="s">
        <v>20</v>
      </c>
    </row>
    <row r="3321" spans="1:10" ht="30" x14ac:dyDescent="0.25">
      <c r="A3321" t="str">
        <f t="shared" si="51"/>
        <v>2007_mei_33</v>
      </c>
      <c r="C3321" s="22">
        <v>15475</v>
      </c>
      <c r="D3321" s="22">
        <v>2007</v>
      </c>
      <c r="E3321" s="23" t="s">
        <v>150</v>
      </c>
      <c r="F3321" s="22">
        <v>33</v>
      </c>
      <c r="G3321" s="22">
        <v>164.8</v>
      </c>
      <c r="H3321" s="22">
        <v>5</v>
      </c>
      <c r="I3321" s="22">
        <v>1</v>
      </c>
      <c r="J3321" s="23" t="s">
        <v>20</v>
      </c>
    </row>
    <row r="3322" spans="1:10" ht="30" x14ac:dyDescent="0.25">
      <c r="A3322" t="str">
        <f t="shared" si="51"/>
        <v>2007_jun_33</v>
      </c>
      <c r="C3322" s="22">
        <v>15476</v>
      </c>
      <c r="D3322" s="22">
        <v>2007</v>
      </c>
      <c r="E3322" s="23" t="s">
        <v>151</v>
      </c>
      <c r="F3322" s="22">
        <v>33</v>
      </c>
      <c r="G3322" s="22">
        <v>170.8</v>
      </c>
      <c r="H3322" s="22">
        <v>6</v>
      </c>
      <c r="I3322" s="22">
        <v>1</v>
      </c>
      <c r="J3322" s="23" t="s">
        <v>20</v>
      </c>
    </row>
    <row r="3323" spans="1:10" ht="30" x14ac:dyDescent="0.25">
      <c r="A3323" t="str">
        <f t="shared" si="51"/>
        <v>2007_jul_33</v>
      </c>
      <c r="C3323" s="22">
        <v>15477</v>
      </c>
      <c r="D3323" s="22">
        <v>2007</v>
      </c>
      <c r="E3323" s="23" t="s">
        <v>153</v>
      </c>
      <c r="F3323" s="22">
        <v>33</v>
      </c>
      <c r="G3323" s="22">
        <v>195.3</v>
      </c>
      <c r="H3323" s="22">
        <v>7</v>
      </c>
      <c r="I3323" s="22">
        <v>1</v>
      </c>
      <c r="J3323" s="23" t="s">
        <v>20</v>
      </c>
    </row>
    <row r="3324" spans="1:10" ht="30" x14ac:dyDescent="0.25">
      <c r="A3324" t="str">
        <f t="shared" si="51"/>
        <v>2007_aug_33</v>
      </c>
      <c r="C3324" s="22">
        <v>15478</v>
      </c>
      <c r="D3324" s="22">
        <v>2007</v>
      </c>
      <c r="E3324" s="23" t="s">
        <v>154</v>
      </c>
      <c r="F3324" s="22">
        <v>33</v>
      </c>
      <c r="G3324" s="22">
        <v>227.8</v>
      </c>
      <c r="H3324" s="22">
        <v>8</v>
      </c>
      <c r="I3324" s="22">
        <v>1</v>
      </c>
      <c r="J3324" s="23" t="s">
        <v>20</v>
      </c>
    </row>
    <row r="3325" spans="1:10" ht="30" x14ac:dyDescent="0.25">
      <c r="A3325" t="str">
        <f t="shared" si="51"/>
        <v>2007_sep_33</v>
      </c>
      <c r="C3325" s="22">
        <v>15479</v>
      </c>
      <c r="D3325" s="22">
        <v>2007</v>
      </c>
      <c r="E3325" s="23" t="s">
        <v>155</v>
      </c>
      <c r="F3325" s="22">
        <v>33</v>
      </c>
      <c r="G3325" s="22">
        <v>267.60000000000002</v>
      </c>
      <c r="H3325" s="22">
        <v>9</v>
      </c>
      <c r="I3325" s="22">
        <v>1</v>
      </c>
      <c r="J3325" s="23" t="s">
        <v>20</v>
      </c>
    </row>
    <row r="3326" spans="1:10" ht="30" x14ac:dyDescent="0.25">
      <c r="A3326" t="str">
        <f t="shared" si="51"/>
        <v>2007_okt_33</v>
      </c>
      <c r="C3326" s="22">
        <v>15480</v>
      </c>
      <c r="D3326" s="22">
        <v>2007</v>
      </c>
      <c r="E3326" s="23" t="s">
        <v>156</v>
      </c>
      <c r="F3326" s="22">
        <v>33</v>
      </c>
      <c r="G3326" s="22">
        <v>238.95</v>
      </c>
      <c r="H3326" s="22">
        <v>10</v>
      </c>
      <c r="I3326" s="22">
        <v>1</v>
      </c>
      <c r="J3326" s="23" t="s">
        <v>20</v>
      </c>
    </row>
    <row r="3327" spans="1:10" ht="30" x14ac:dyDescent="0.25">
      <c r="A3327" t="str">
        <f t="shared" si="51"/>
        <v>2007_nov_33</v>
      </c>
      <c r="C3327" s="22">
        <v>15481</v>
      </c>
      <c r="D3327" s="22">
        <v>2007</v>
      </c>
      <c r="E3327" s="23" t="s">
        <v>157</v>
      </c>
      <c r="F3327" s="22">
        <v>33</v>
      </c>
      <c r="G3327" s="22">
        <v>223.75</v>
      </c>
      <c r="H3327" s="22">
        <v>11</v>
      </c>
      <c r="I3327" s="22">
        <v>1</v>
      </c>
      <c r="J3327" s="23" t="s">
        <v>20</v>
      </c>
    </row>
    <row r="3328" spans="1:10" ht="30" x14ac:dyDescent="0.25">
      <c r="A3328" t="str">
        <f t="shared" si="51"/>
        <v>2007_dec_33</v>
      </c>
      <c r="C3328" s="22">
        <v>15482</v>
      </c>
      <c r="D3328" s="22">
        <v>2007</v>
      </c>
      <c r="E3328" s="23" t="s">
        <v>158</v>
      </c>
      <c r="F3328" s="22">
        <v>33</v>
      </c>
      <c r="G3328" s="22">
        <v>243.35</v>
      </c>
      <c r="H3328" s="22">
        <v>12</v>
      </c>
      <c r="I3328" s="22">
        <v>1</v>
      </c>
      <c r="J3328" s="23" t="s">
        <v>20</v>
      </c>
    </row>
    <row r="3329" spans="1:10" ht="30" x14ac:dyDescent="0.25">
      <c r="A3329" t="str">
        <f t="shared" si="51"/>
        <v>2008_jan_33</v>
      </c>
      <c r="C3329" s="22">
        <v>15483</v>
      </c>
      <c r="D3329" s="22">
        <v>2008</v>
      </c>
      <c r="E3329" s="23" t="s">
        <v>146</v>
      </c>
      <c r="F3329" s="22">
        <v>33</v>
      </c>
      <c r="G3329" s="22">
        <v>247.2</v>
      </c>
      <c r="H3329" s="22">
        <v>1</v>
      </c>
      <c r="I3329" s="22">
        <v>1</v>
      </c>
      <c r="J3329" s="23" t="s">
        <v>20</v>
      </c>
    </row>
    <row r="3330" spans="1:10" ht="30" x14ac:dyDescent="0.25">
      <c r="A3330" t="str">
        <f t="shared" si="51"/>
        <v>2008_feb_33</v>
      </c>
      <c r="C3330" s="22">
        <v>15484</v>
      </c>
      <c r="D3330" s="22">
        <v>2008</v>
      </c>
      <c r="E3330" s="23" t="s">
        <v>147</v>
      </c>
      <c r="F3330" s="22">
        <v>33</v>
      </c>
      <c r="G3330" s="22">
        <v>244.55</v>
      </c>
      <c r="H3330" s="22">
        <v>2</v>
      </c>
      <c r="I3330" s="22">
        <v>1</v>
      </c>
      <c r="J3330" s="23" t="s">
        <v>20</v>
      </c>
    </row>
    <row r="3331" spans="1:10" ht="30" x14ac:dyDescent="0.25">
      <c r="A3331" t="str">
        <f t="shared" si="51"/>
        <v>2008_mrt_33</v>
      </c>
      <c r="C3331" s="22">
        <v>15485</v>
      </c>
      <c r="D3331" s="22">
        <v>2008</v>
      </c>
      <c r="E3331" s="23" t="s">
        <v>148</v>
      </c>
      <c r="F3331" s="22">
        <v>33</v>
      </c>
      <c r="G3331" s="22">
        <v>244.7</v>
      </c>
      <c r="H3331" s="22">
        <v>3</v>
      </c>
      <c r="I3331" s="22">
        <v>1</v>
      </c>
      <c r="J3331" s="23" t="s">
        <v>20</v>
      </c>
    </row>
    <row r="3332" spans="1:10" ht="30" x14ac:dyDescent="0.25">
      <c r="A3332" t="str">
        <f t="shared" si="51"/>
        <v>2008_apr_33</v>
      </c>
      <c r="C3332" s="22">
        <v>15486</v>
      </c>
      <c r="D3332" s="22">
        <v>2008</v>
      </c>
      <c r="E3332" s="23" t="s">
        <v>149</v>
      </c>
      <c r="F3332" s="22">
        <v>33</v>
      </c>
      <c r="G3332" s="22">
        <v>230.15</v>
      </c>
      <c r="H3332" s="22">
        <v>4</v>
      </c>
      <c r="I3332" s="22">
        <v>1</v>
      </c>
      <c r="J3332" s="23" t="s">
        <v>20</v>
      </c>
    </row>
    <row r="3333" spans="1:10" ht="30" x14ac:dyDescent="0.25">
      <c r="A3333" t="str">
        <f t="shared" ref="A3333:A3396" si="52">D3333&amp;A$2&amp;E3333&amp;A$2&amp;F3333</f>
        <v>2008_mei_33</v>
      </c>
      <c r="C3333" s="22">
        <v>15487</v>
      </c>
      <c r="D3333" s="22">
        <v>2008</v>
      </c>
      <c r="E3333" s="23" t="s">
        <v>150</v>
      </c>
      <c r="F3333" s="22">
        <v>33</v>
      </c>
      <c r="G3333" s="22">
        <v>219.4</v>
      </c>
      <c r="H3333" s="22">
        <v>5</v>
      </c>
      <c r="I3333" s="22">
        <v>1</v>
      </c>
      <c r="J3333" s="23" t="s">
        <v>20</v>
      </c>
    </row>
    <row r="3334" spans="1:10" ht="30" x14ac:dyDescent="0.25">
      <c r="A3334" t="str">
        <f t="shared" si="52"/>
        <v>2008_jun_33</v>
      </c>
      <c r="C3334" s="22">
        <v>15488</v>
      </c>
      <c r="D3334" s="22">
        <v>2008</v>
      </c>
      <c r="E3334" s="23" t="s">
        <v>151</v>
      </c>
      <c r="F3334" s="22">
        <v>33</v>
      </c>
      <c r="G3334" s="22">
        <v>204.5</v>
      </c>
      <c r="H3334" s="22">
        <v>6</v>
      </c>
      <c r="I3334" s="22">
        <v>1</v>
      </c>
      <c r="J3334" s="23" t="s">
        <v>20</v>
      </c>
    </row>
    <row r="3335" spans="1:10" ht="30" x14ac:dyDescent="0.25">
      <c r="A3335" t="str">
        <f t="shared" si="52"/>
        <v>2008_jul_33</v>
      </c>
      <c r="C3335" s="22">
        <v>15489</v>
      </c>
      <c r="D3335" s="22">
        <v>2008</v>
      </c>
      <c r="E3335" s="23" t="s">
        <v>153</v>
      </c>
      <c r="F3335" s="22">
        <v>33</v>
      </c>
      <c r="G3335" s="22">
        <v>204</v>
      </c>
      <c r="H3335" s="22">
        <v>7</v>
      </c>
      <c r="I3335" s="22">
        <v>1</v>
      </c>
      <c r="J3335" s="23" t="s">
        <v>20</v>
      </c>
    </row>
    <row r="3336" spans="1:10" ht="30" x14ac:dyDescent="0.25">
      <c r="A3336" t="str">
        <f t="shared" si="52"/>
        <v>2008_aug_33</v>
      </c>
      <c r="C3336" s="22">
        <v>15490</v>
      </c>
      <c r="D3336" s="22">
        <v>2008</v>
      </c>
      <c r="E3336" s="23" t="s">
        <v>154</v>
      </c>
      <c r="F3336" s="22">
        <v>33</v>
      </c>
      <c r="G3336" s="22">
        <v>178.4</v>
      </c>
      <c r="H3336" s="22">
        <v>8</v>
      </c>
      <c r="I3336" s="22">
        <v>1</v>
      </c>
      <c r="J3336" s="23" t="s">
        <v>20</v>
      </c>
    </row>
    <row r="3337" spans="1:10" ht="30" x14ac:dyDescent="0.25">
      <c r="A3337" t="str">
        <f t="shared" si="52"/>
        <v>2008_sep_33</v>
      </c>
      <c r="C3337" s="22">
        <v>15491</v>
      </c>
      <c r="D3337" s="22">
        <v>2008</v>
      </c>
      <c r="E3337" s="23" t="s">
        <v>155</v>
      </c>
      <c r="F3337" s="22">
        <v>33</v>
      </c>
      <c r="G3337" s="22">
        <v>163.15</v>
      </c>
      <c r="H3337" s="22">
        <v>9</v>
      </c>
      <c r="I3337" s="22">
        <v>1</v>
      </c>
      <c r="J3337" s="23" t="s">
        <v>20</v>
      </c>
    </row>
    <row r="3338" spans="1:10" ht="30" x14ac:dyDescent="0.25">
      <c r="A3338" t="str">
        <f t="shared" si="52"/>
        <v>2008_okt_33</v>
      </c>
      <c r="C3338" s="22">
        <v>15492</v>
      </c>
      <c r="D3338" s="22">
        <v>2008</v>
      </c>
      <c r="E3338" s="23" t="s">
        <v>156</v>
      </c>
      <c r="F3338" s="22">
        <v>33</v>
      </c>
      <c r="G3338" s="22">
        <v>146.69999999999999</v>
      </c>
      <c r="H3338" s="22">
        <v>10</v>
      </c>
      <c r="I3338" s="22">
        <v>1</v>
      </c>
      <c r="J3338" s="23" t="s">
        <v>20</v>
      </c>
    </row>
    <row r="3339" spans="1:10" ht="30" x14ac:dyDescent="0.25">
      <c r="A3339" t="str">
        <f t="shared" si="52"/>
        <v>2008_nov_33</v>
      </c>
      <c r="C3339" s="22">
        <v>15493</v>
      </c>
      <c r="D3339" s="22">
        <v>2008</v>
      </c>
      <c r="E3339" s="23" t="s">
        <v>157</v>
      </c>
      <c r="F3339" s="22">
        <v>33</v>
      </c>
      <c r="G3339" s="22">
        <v>139.9</v>
      </c>
      <c r="H3339" s="22">
        <v>11</v>
      </c>
      <c r="I3339" s="22">
        <v>1</v>
      </c>
      <c r="J3339" s="23" t="s">
        <v>20</v>
      </c>
    </row>
    <row r="3340" spans="1:10" ht="30" x14ac:dyDescent="0.25">
      <c r="A3340" t="str">
        <f t="shared" si="52"/>
        <v>2008_dec_33</v>
      </c>
      <c r="C3340" s="22">
        <v>15494</v>
      </c>
      <c r="D3340" s="22">
        <v>2008</v>
      </c>
      <c r="E3340" s="23" t="s">
        <v>158</v>
      </c>
      <c r="F3340" s="22">
        <v>33</v>
      </c>
      <c r="G3340" s="22">
        <v>131.75</v>
      </c>
      <c r="H3340" s="22">
        <v>12</v>
      </c>
      <c r="I3340" s="22">
        <v>1</v>
      </c>
      <c r="J3340" s="23" t="s">
        <v>20</v>
      </c>
    </row>
    <row r="3341" spans="1:10" ht="30" x14ac:dyDescent="0.25">
      <c r="A3341" t="str">
        <f t="shared" si="52"/>
        <v>2009_jan_33</v>
      </c>
      <c r="C3341" s="22">
        <v>15495</v>
      </c>
      <c r="D3341" s="22">
        <v>2009</v>
      </c>
      <c r="E3341" s="23" t="s">
        <v>146</v>
      </c>
      <c r="F3341" s="22">
        <v>33</v>
      </c>
      <c r="G3341" s="22">
        <v>140.19999999999999</v>
      </c>
      <c r="H3341" s="22">
        <v>1</v>
      </c>
      <c r="I3341" s="22">
        <v>1</v>
      </c>
      <c r="J3341" s="23" t="s">
        <v>20</v>
      </c>
    </row>
    <row r="3342" spans="1:10" ht="30" x14ac:dyDescent="0.25">
      <c r="A3342" t="str">
        <f t="shared" si="52"/>
        <v>2009_feb_33</v>
      </c>
      <c r="C3342" s="22">
        <v>15496</v>
      </c>
      <c r="D3342" s="22">
        <v>2009</v>
      </c>
      <c r="E3342" s="23" t="s">
        <v>147</v>
      </c>
      <c r="F3342" s="22">
        <v>33</v>
      </c>
      <c r="G3342" s="22">
        <v>143.65</v>
      </c>
      <c r="H3342" s="22">
        <v>2</v>
      </c>
      <c r="I3342" s="22">
        <v>1</v>
      </c>
      <c r="J3342" s="23" t="s">
        <v>20</v>
      </c>
    </row>
    <row r="3343" spans="1:10" ht="30" x14ac:dyDescent="0.25">
      <c r="A3343" t="str">
        <f t="shared" si="52"/>
        <v>2009_mrt_33</v>
      </c>
      <c r="C3343" s="22">
        <v>15497</v>
      </c>
      <c r="D3343" s="22">
        <v>2009</v>
      </c>
      <c r="E3343" s="23" t="s">
        <v>148</v>
      </c>
      <c r="F3343" s="22">
        <v>33</v>
      </c>
      <c r="G3343" s="22">
        <v>135.9</v>
      </c>
      <c r="H3343" s="22">
        <v>3</v>
      </c>
      <c r="I3343" s="22">
        <v>1</v>
      </c>
      <c r="J3343" s="23" t="s">
        <v>20</v>
      </c>
    </row>
    <row r="3344" spans="1:10" ht="30" x14ac:dyDescent="0.25">
      <c r="A3344" t="str">
        <f t="shared" si="52"/>
        <v>2009_apr_33</v>
      </c>
      <c r="C3344" s="22">
        <v>15498</v>
      </c>
      <c r="D3344" s="22">
        <v>2009</v>
      </c>
      <c r="E3344" s="23" t="s">
        <v>149</v>
      </c>
      <c r="F3344" s="22">
        <v>33</v>
      </c>
      <c r="G3344" s="22">
        <v>134.5</v>
      </c>
      <c r="H3344" s="22">
        <v>4</v>
      </c>
      <c r="I3344" s="22">
        <v>1</v>
      </c>
      <c r="J3344" s="23" t="s">
        <v>20</v>
      </c>
    </row>
    <row r="3345" spans="1:10" ht="30" x14ac:dyDescent="0.25">
      <c r="A3345" t="str">
        <f t="shared" si="52"/>
        <v>2009_mei_33</v>
      </c>
      <c r="C3345" s="22">
        <v>15499</v>
      </c>
      <c r="D3345" s="22">
        <v>2009</v>
      </c>
      <c r="E3345" s="23" t="s">
        <v>150</v>
      </c>
      <c r="F3345" s="22">
        <v>33</v>
      </c>
      <c r="G3345" s="22">
        <v>146.94999999999999</v>
      </c>
      <c r="H3345" s="22">
        <v>5</v>
      </c>
      <c r="I3345" s="22">
        <v>1</v>
      </c>
      <c r="J3345" s="23" t="s">
        <v>20</v>
      </c>
    </row>
    <row r="3346" spans="1:10" ht="30" x14ac:dyDescent="0.25">
      <c r="A3346" t="str">
        <f t="shared" si="52"/>
        <v>2009_jun_33</v>
      </c>
      <c r="C3346" s="22">
        <v>15500</v>
      </c>
      <c r="D3346" s="22">
        <v>2009</v>
      </c>
      <c r="E3346" s="23" t="s">
        <v>151</v>
      </c>
      <c r="F3346" s="22">
        <v>33</v>
      </c>
      <c r="G3346" s="22">
        <v>146.30000000000001</v>
      </c>
      <c r="H3346" s="22">
        <v>6</v>
      </c>
      <c r="I3346" s="22">
        <v>1</v>
      </c>
      <c r="J3346" s="23" t="s">
        <v>20</v>
      </c>
    </row>
    <row r="3347" spans="1:10" ht="30" x14ac:dyDescent="0.25">
      <c r="A3347" t="str">
        <f t="shared" si="52"/>
        <v>2009_jul_33</v>
      </c>
      <c r="C3347" s="22">
        <v>15501</v>
      </c>
      <c r="D3347" s="22">
        <v>2009</v>
      </c>
      <c r="E3347" s="23" t="s">
        <v>153</v>
      </c>
      <c r="F3347" s="22">
        <v>33</v>
      </c>
      <c r="G3347" s="22">
        <v>133.1</v>
      </c>
      <c r="H3347" s="22">
        <v>7</v>
      </c>
      <c r="I3347" s="22">
        <v>1</v>
      </c>
      <c r="J3347" s="23" t="s">
        <v>20</v>
      </c>
    </row>
    <row r="3348" spans="1:10" ht="30" x14ac:dyDescent="0.25">
      <c r="A3348" t="str">
        <f t="shared" si="52"/>
        <v>2009_aug_33</v>
      </c>
      <c r="C3348" s="22">
        <v>15502</v>
      </c>
      <c r="D3348" s="22">
        <v>2009</v>
      </c>
      <c r="E3348" s="23" t="s">
        <v>154</v>
      </c>
      <c r="F3348" s="22">
        <v>33</v>
      </c>
      <c r="G3348" s="22">
        <v>120.25</v>
      </c>
      <c r="H3348" s="22">
        <v>8</v>
      </c>
      <c r="I3348" s="22">
        <v>1</v>
      </c>
      <c r="J3348" s="23" t="s">
        <v>20</v>
      </c>
    </row>
    <row r="3349" spans="1:10" ht="30" x14ac:dyDescent="0.25">
      <c r="A3349" t="str">
        <f t="shared" si="52"/>
        <v>2009_sep_33</v>
      </c>
      <c r="C3349" s="22">
        <v>15503</v>
      </c>
      <c r="D3349" s="22">
        <v>2009</v>
      </c>
      <c r="E3349" s="23" t="s">
        <v>155</v>
      </c>
      <c r="F3349" s="22">
        <v>33</v>
      </c>
      <c r="G3349" s="22">
        <v>119.5</v>
      </c>
      <c r="H3349" s="22">
        <v>9</v>
      </c>
      <c r="I3349" s="22">
        <v>1</v>
      </c>
      <c r="J3349" s="23" t="s">
        <v>20</v>
      </c>
    </row>
    <row r="3350" spans="1:10" ht="30" x14ac:dyDescent="0.25">
      <c r="A3350" t="str">
        <f t="shared" si="52"/>
        <v>2009_okt_33</v>
      </c>
      <c r="C3350" s="22">
        <v>15504</v>
      </c>
      <c r="D3350" s="22">
        <v>2009</v>
      </c>
      <c r="E3350" s="23" t="s">
        <v>156</v>
      </c>
      <c r="F3350" s="22">
        <v>33</v>
      </c>
      <c r="G3350" s="22">
        <v>126.65</v>
      </c>
      <c r="H3350" s="22">
        <v>10</v>
      </c>
      <c r="I3350" s="22">
        <v>1</v>
      </c>
      <c r="J3350" s="23" t="s">
        <v>20</v>
      </c>
    </row>
    <row r="3351" spans="1:10" ht="30" x14ac:dyDescent="0.25">
      <c r="A3351" t="str">
        <f t="shared" si="52"/>
        <v>2009_nov_33</v>
      </c>
      <c r="C3351" s="22">
        <v>15505</v>
      </c>
      <c r="D3351" s="22">
        <v>2009</v>
      </c>
      <c r="E3351" s="23" t="s">
        <v>157</v>
      </c>
      <c r="F3351" s="22">
        <v>33</v>
      </c>
      <c r="G3351" s="22">
        <v>131.4</v>
      </c>
      <c r="H3351" s="22">
        <v>11</v>
      </c>
      <c r="I3351" s="22">
        <v>1</v>
      </c>
      <c r="J3351" s="23" t="s">
        <v>20</v>
      </c>
    </row>
    <row r="3352" spans="1:10" ht="30" x14ac:dyDescent="0.25">
      <c r="A3352" t="str">
        <f t="shared" si="52"/>
        <v>2009_dec_33</v>
      </c>
      <c r="C3352" s="22">
        <v>15506</v>
      </c>
      <c r="D3352" s="22">
        <v>2009</v>
      </c>
      <c r="E3352" s="23" t="s">
        <v>158</v>
      </c>
      <c r="F3352" s="22">
        <v>33</v>
      </c>
      <c r="G3352" s="22">
        <v>132</v>
      </c>
      <c r="H3352" s="22">
        <v>12</v>
      </c>
      <c r="I3352" s="22">
        <v>1</v>
      </c>
      <c r="J3352" s="23" t="s">
        <v>20</v>
      </c>
    </row>
    <row r="3353" spans="1:10" ht="30" x14ac:dyDescent="0.25">
      <c r="A3353" t="str">
        <f t="shared" si="52"/>
        <v>2010_jan_33</v>
      </c>
      <c r="C3353" s="22">
        <v>15507</v>
      </c>
      <c r="D3353" s="22">
        <v>2010</v>
      </c>
      <c r="E3353" s="23" t="s">
        <v>146</v>
      </c>
      <c r="F3353" s="22">
        <v>33</v>
      </c>
      <c r="G3353" s="22">
        <v>130.69999999999999</v>
      </c>
      <c r="H3353" s="22">
        <v>1</v>
      </c>
      <c r="I3353" s="22">
        <v>1</v>
      </c>
      <c r="J3353" s="23" t="s">
        <v>20</v>
      </c>
    </row>
    <row r="3354" spans="1:10" ht="30" x14ac:dyDescent="0.25">
      <c r="A3354" t="str">
        <f t="shared" si="52"/>
        <v>2010_feb_33</v>
      </c>
      <c r="C3354" s="22">
        <v>15508</v>
      </c>
      <c r="D3354" s="22">
        <v>2010</v>
      </c>
      <c r="E3354" s="23" t="s">
        <v>147</v>
      </c>
      <c r="F3354" s="22">
        <v>33</v>
      </c>
      <c r="G3354" s="22">
        <v>126.05</v>
      </c>
      <c r="H3354" s="22">
        <v>2</v>
      </c>
      <c r="I3354" s="22">
        <v>1</v>
      </c>
      <c r="J3354" s="23" t="s">
        <v>20</v>
      </c>
    </row>
    <row r="3355" spans="1:10" ht="30" x14ac:dyDescent="0.25">
      <c r="A3355" t="str">
        <f t="shared" si="52"/>
        <v>2010_mrt_33</v>
      </c>
      <c r="C3355" s="22">
        <v>15509</v>
      </c>
      <c r="D3355" s="22">
        <v>2010</v>
      </c>
      <c r="E3355" s="23" t="s">
        <v>148</v>
      </c>
      <c r="F3355" s="22">
        <v>33</v>
      </c>
      <c r="G3355" s="22">
        <v>123.55</v>
      </c>
      <c r="H3355" s="22">
        <v>3</v>
      </c>
      <c r="I3355" s="22">
        <v>1</v>
      </c>
      <c r="J3355" s="23" t="s">
        <v>20</v>
      </c>
    </row>
    <row r="3356" spans="1:10" ht="30" x14ac:dyDescent="0.25">
      <c r="A3356" t="str">
        <f t="shared" si="52"/>
        <v>2010_apr_33</v>
      </c>
      <c r="C3356" s="22">
        <v>15510</v>
      </c>
      <c r="D3356" s="22">
        <v>2010</v>
      </c>
      <c r="E3356" s="23" t="s">
        <v>149</v>
      </c>
      <c r="F3356" s="22">
        <v>33</v>
      </c>
      <c r="G3356" s="22">
        <v>132.9</v>
      </c>
      <c r="H3356" s="22">
        <v>4</v>
      </c>
      <c r="I3356" s="22">
        <v>1</v>
      </c>
      <c r="J3356" s="23" t="s">
        <v>20</v>
      </c>
    </row>
    <row r="3357" spans="1:10" ht="30" x14ac:dyDescent="0.25">
      <c r="A3357" t="str">
        <f t="shared" si="52"/>
        <v>2010_mei_33</v>
      </c>
      <c r="C3357" s="22">
        <v>15511</v>
      </c>
      <c r="D3357" s="22">
        <v>2010</v>
      </c>
      <c r="E3357" s="23" t="s">
        <v>150</v>
      </c>
      <c r="F3357" s="22">
        <v>33</v>
      </c>
      <c r="G3357" s="22">
        <v>138.75</v>
      </c>
      <c r="H3357" s="22">
        <v>5</v>
      </c>
      <c r="I3357" s="22">
        <v>1</v>
      </c>
      <c r="J3357" s="23" t="s">
        <v>20</v>
      </c>
    </row>
    <row r="3358" spans="1:10" ht="30" x14ac:dyDescent="0.25">
      <c r="A3358" t="str">
        <f t="shared" si="52"/>
        <v>2010_jun_33</v>
      </c>
      <c r="C3358" s="22">
        <v>15512</v>
      </c>
      <c r="D3358" s="22">
        <v>2010</v>
      </c>
      <c r="E3358" s="23" t="s">
        <v>151</v>
      </c>
      <c r="F3358" s="22">
        <v>33</v>
      </c>
      <c r="G3358" s="22">
        <v>143.5</v>
      </c>
      <c r="H3358" s="22">
        <v>6</v>
      </c>
      <c r="I3358" s="22">
        <v>1</v>
      </c>
      <c r="J3358" s="23" t="s">
        <v>20</v>
      </c>
    </row>
    <row r="3359" spans="1:10" ht="30" x14ac:dyDescent="0.25">
      <c r="A3359" t="str">
        <f t="shared" si="52"/>
        <v>2010_jul_33</v>
      </c>
      <c r="C3359" s="22">
        <v>15513</v>
      </c>
      <c r="D3359" s="22">
        <v>2010</v>
      </c>
      <c r="E3359" s="23" t="s">
        <v>153</v>
      </c>
      <c r="F3359" s="22">
        <v>33</v>
      </c>
      <c r="G3359" s="22">
        <v>172.5</v>
      </c>
      <c r="H3359" s="22">
        <v>7</v>
      </c>
      <c r="I3359" s="22">
        <v>1</v>
      </c>
      <c r="J3359" s="23" t="s">
        <v>20</v>
      </c>
    </row>
    <row r="3360" spans="1:10" ht="30" x14ac:dyDescent="0.25">
      <c r="A3360" t="str">
        <f t="shared" si="52"/>
        <v>2010_aug_33</v>
      </c>
      <c r="C3360" s="22">
        <v>15514</v>
      </c>
      <c r="D3360" s="22">
        <v>2010</v>
      </c>
      <c r="E3360" s="23" t="s">
        <v>154</v>
      </c>
      <c r="F3360" s="22">
        <v>33</v>
      </c>
      <c r="G3360" s="22">
        <v>196.25</v>
      </c>
      <c r="H3360" s="22">
        <v>8</v>
      </c>
      <c r="I3360" s="22">
        <v>1</v>
      </c>
      <c r="J3360" s="23" t="s">
        <v>20</v>
      </c>
    </row>
    <row r="3361" spans="1:10" ht="30" x14ac:dyDescent="0.25">
      <c r="A3361" t="str">
        <f t="shared" si="52"/>
        <v>2010_sep_33</v>
      </c>
      <c r="C3361" s="22">
        <v>15515</v>
      </c>
      <c r="D3361" s="22">
        <v>2010</v>
      </c>
      <c r="E3361" s="23" t="s">
        <v>155</v>
      </c>
      <c r="F3361" s="22">
        <v>33</v>
      </c>
      <c r="G3361" s="22">
        <v>198.8</v>
      </c>
      <c r="H3361" s="22">
        <v>9</v>
      </c>
      <c r="I3361" s="22">
        <v>1</v>
      </c>
      <c r="J3361" s="23" t="s">
        <v>20</v>
      </c>
    </row>
    <row r="3362" spans="1:10" ht="30" x14ac:dyDescent="0.25">
      <c r="A3362" t="str">
        <f t="shared" si="52"/>
        <v>2010_okt_33</v>
      </c>
      <c r="C3362" s="22">
        <v>15516</v>
      </c>
      <c r="D3362" s="22">
        <v>2010</v>
      </c>
      <c r="E3362" s="23" t="s">
        <v>156</v>
      </c>
      <c r="F3362" s="22">
        <v>33</v>
      </c>
      <c r="G3362" s="22">
        <v>196.45</v>
      </c>
      <c r="H3362" s="22">
        <v>10</v>
      </c>
      <c r="I3362" s="22">
        <v>1</v>
      </c>
      <c r="J3362" s="23" t="s">
        <v>20</v>
      </c>
    </row>
    <row r="3363" spans="1:10" ht="30" x14ac:dyDescent="0.25">
      <c r="A3363" t="str">
        <f t="shared" si="52"/>
        <v>2010_nov_33</v>
      </c>
      <c r="C3363" s="22">
        <v>15517</v>
      </c>
      <c r="D3363" s="22">
        <v>2010</v>
      </c>
      <c r="E3363" s="23" t="s">
        <v>157</v>
      </c>
      <c r="F3363" s="22">
        <v>33</v>
      </c>
      <c r="G3363" s="22">
        <v>209</v>
      </c>
      <c r="H3363" s="22">
        <v>11</v>
      </c>
      <c r="I3363" s="22">
        <v>1</v>
      </c>
      <c r="J3363" s="23" t="s">
        <v>20</v>
      </c>
    </row>
    <row r="3364" spans="1:10" ht="30" x14ac:dyDescent="0.25">
      <c r="A3364" t="str">
        <f t="shared" si="52"/>
        <v>2010_dec_33</v>
      </c>
      <c r="C3364" s="22">
        <v>15518</v>
      </c>
      <c r="D3364" s="22">
        <v>2010</v>
      </c>
      <c r="E3364" s="23" t="s">
        <v>158</v>
      </c>
      <c r="F3364" s="22">
        <v>33</v>
      </c>
      <c r="G3364" s="22">
        <v>233.4</v>
      </c>
      <c r="H3364" s="22">
        <v>12</v>
      </c>
      <c r="I3364" s="22">
        <v>1</v>
      </c>
      <c r="J3364" s="23" t="s">
        <v>20</v>
      </c>
    </row>
    <row r="3365" spans="1:10" ht="30" x14ac:dyDescent="0.25">
      <c r="A3365" t="str">
        <f t="shared" si="52"/>
        <v>2011_jan_33</v>
      </c>
      <c r="C3365" s="22">
        <v>15519</v>
      </c>
      <c r="D3365" s="22">
        <v>2011</v>
      </c>
      <c r="E3365" s="23" t="s">
        <v>146</v>
      </c>
      <c r="F3365" s="22">
        <v>33</v>
      </c>
      <c r="G3365" s="22">
        <v>248.65</v>
      </c>
      <c r="H3365" s="22">
        <v>1</v>
      </c>
      <c r="I3365" s="22">
        <v>1</v>
      </c>
      <c r="J3365" s="23" t="s">
        <v>20</v>
      </c>
    </row>
    <row r="3366" spans="1:10" ht="30" x14ac:dyDescent="0.25">
      <c r="A3366" t="str">
        <f t="shared" si="52"/>
        <v>2011_feb_33</v>
      </c>
      <c r="C3366" s="22">
        <v>15520</v>
      </c>
      <c r="D3366" s="22">
        <v>2011</v>
      </c>
      <c r="E3366" s="23" t="s">
        <v>147</v>
      </c>
      <c r="F3366" s="22">
        <v>33</v>
      </c>
      <c r="G3366" s="22">
        <v>245.75</v>
      </c>
      <c r="H3366" s="22">
        <v>2</v>
      </c>
      <c r="I3366" s="22">
        <v>1</v>
      </c>
      <c r="J3366" s="23" t="s">
        <v>20</v>
      </c>
    </row>
    <row r="3367" spans="1:10" ht="30" x14ac:dyDescent="0.25">
      <c r="A3367" t="str">
        <f t="shared" si="52"/>
        <v>2011_mrt_33</v>
      </c>
      <c r="C3367" s="22">
        <v>15521</v>
      </c>
      <c r="D3367" s="22">
        <v>2011</v>
      </c>
      <c r="E3367" s="23" t="s">
        <v>148</v>
      </c>
      <c r="F3367" s="22">
        <v>33</v>
      </c>
      <c r="G3367" s="22">
        <v>232.5</v>
      </c>
      <c r="H3367" s="22">
        <v>3</v>
      </c>
      <c r="I3367" s="22">
        <v>1</v>
      </c>
      <c r="J3367" s="23" t="s">
        <v>20</v>
      </c>
    </row>
    <row r="3368" spans="1:10" ht="30" x14ac:dyDescent="0.25">
      <c r="A3368" t="str">
        <f t="shared" si="52"/>
        <v>2011_apr_33</v>
      </c>
      <c r="C3368" s="22">
        <v>15522</v>
      </c>
      <c r="D3368" s="22">
        <v>2011</v>
      </c>
      <c r="E3368" s="23" t="s">
        <v>149</v>
      </c>
      <c r="F3368" s="22">
        <v>33</v>
      </c>
      <c r="G3368" s="22">
        <v>246</v>
      </c>
      <c r="H3368" s="22">
        <v>4</v>
      </c>
      <c r="I3368" s="22">
        <v>1</v>
      </c>
      <c r="J3368" s="23" t="s">
        <v>20</v>
      </c>
    </row>
    <row r="3369" spans="1:10" ht="30" x14ac:dyDescent="0.25">
      <c r="A3369" t="str">
        <f t="shared" si="52"/>
        <v>2011_mei_33</v>
      </c>
      <c r="C3369" s="22">
        <v>15523</v>
      </c>
      <c r="D3369" s="22">
        <v>2011</v>
      </c>
      <c r="E3369" s="23" t="s">
        <v>150</v>
      </c>
      <c r="F3369" s="22">
        <v>33</v>
      </c>
      <c r="G3369" s="22">
        <v>243.65</v>
      </c>
      <c r="H3369" s="22">
        <v>5</v>
      </c>
      <c r="I3369" s="22">
        <v>1</v>
      </c>
      <c r="J3369" s="23" t="s">
        <v>20</v>
      </c>
    </row>
    <row r="3370" spans="1:10" ht="30" x14ac:dyDescent="0.25">
      <c r="A3370" t="str">
        <f t="shared" si="52"/>
        <v>2011_jun_33</v>
      </c>
      <c r="C3370" s="22">
        <v>15524</v>
      </c>
      <c r="D3370" s="22">
        <v>2011</v>
      </c>
      <c r="E3370" s="23" t="s">
        <v>151</v>
      </c>
      <c r="F3370" s="22">
        <v>33</v>
      </c>
      <c r="G3370" s="22">
        <v>229.9</v>
      </c>
      <c r="H3370" s="22">
        <v>6</v>
      </c>
      <c r="I3370" s="22">
        <v>1</v>
      </c>
      <c r="J3370" s="23" t="s">
        <v>20</v>
      </c>
    </row>
    <row r="3371" spans="1:10" ht="30" x14ac:dyDescent="0.25">
      <c r="A3371" t="str">
        <f t="shared" si="52"/>
        <v>2011_jul_33</v>
      </c>
      <c r="C3371" s="22">
        <v>15525</v>
      </c>
      <c r="D3371" s="22">
        <v>2011</v>
      </c>
      <c r="E3371" s="23" t="s">
        <v>153</v>
      </c>
      <c r="F3371" s="22">
        <v>33</v>
      </c>
      <c r="G3371" s="22">
        <v>218.75</v>
      </c>
      <c r="H3371" s="22">
        <v>7</v>
      </c>
      <c r="I3371" s="22">
        <v>1</v>
      </c>
      <c r="J3371" s="23" t="s">
        <v>20</v>
      </c>
    </row>
    <row r="3372" spans="1:10" ht="30" x14ac:dyDescent="0.25">
      <c r="A3372" t="str">
        <f t="shared" si="52"/>
        <v>2011_aug_33</v>
      </c>
      <c r="C3372" s="22">
        <v>15526</v>
      </c>
      <c r="D3372" s="22">
        <v>2011</v>
      </c>
      <c r="E3372" s="23" t="s">
        <v>154</v>
      </c>
      <c r="F3372" s="22">
        <v>33</v>
      </c>
      <c r="G3372" s="22">
        <v>204.9</v>
      </c>
      <c r="H3372" s="22">
        <v>8</v>
      </c>
      <c r="I3372" s="22">
        <v>1</v>
      </c>
      <c r="J3372" s="23" t="s">
        <v>20</v>
      </c>
    </row>
    <row r="3373" spans="1:10" ht="30" x14ac:dyDescent="0.25">
      <c r="A3373" t="str">
        <f t="shared" si="52"/>
        <v>2011_sep_33</v>
      </c>
      <c r="C3373" s="22">
        <v>15527</v>
      </c>
      <c r="D3373" s="22">
        <v>2011</v>
      </c>
      <c r="E3373" s="23" t="s">
        <v>155</v>
      </c>
      <c r="F3373" s="22">
        <v>33</v>
      </c>
      <c r="G3373" s="22">
        <v>206.9</v>
      </c>
      <c r="H3373" s="22">
        <v>9</v>
      </c>
      <c r="I3373" s="22">
        <v>1</v>
      </c>
      <c r="J3373" s="23" t="s">
        <v>20</v>
      </c>
    </row>
    <row r="3374" spans="1:10" ht="30" x14ac:dyDescent="0.25">
      <c r="A3374" t="str">
        <f t="shared" si="52"/>
        <v>2011_okt_33</v>
      </c>
      <c r="C3374" s="22">
        <v>15528</v>
      </c>
      <c r="D3374" s="22">
        <v>2011</v>
      </c>
      <c r="E3374" s="23" t="s">
        <v>156</v>
      </c>
      <c r="F3374" s="22">
        <v>33</v>
      </c>
      <c r="G3374" s="22">
        <v>198.45</v>
      </c>
      <c r="H3374" s="22">
        <v>10</v>
      </c>
      <c r="I3374" s="22">
        <v>1</v>
      </c>
      <c r="J3374" s="23" t="s">
        <v>20</v>
      </c>
    </row>
    <row r="3375" spans="1:10" ht="30" x14ac:dyDescent="0.25">
      <c r="A3375" t="str">
        <f t="shared" si="52"/>
        <v>2011_nov_33</v>
      </c>
      <c r="C3375" s="22">
        <v>15529</v>
      </c>
      <c r="D3375" s="22">
        <v>2011</v>
      </c>
      <c r="E3375" s="23" t="s">
        <v>157</v>
      </c>
      <c r="F3375" s="22">
        <v>33</v>
      </c>
      <c r="G3375" s="22">
        <v>196.1</v>
      </c>
      <c r="H3375" s="22">
        <v>11</v>
      </c>
      <c r="I3375" s="22">
        <v>1</v>
      </c>
      <c r="J3375" s="23" t="s">
        <v>20</v>
      </c>
    </row>
    <row r="3376" spans="1:10" ht="30" x14ac:dyDescent="0.25">
      <c r="A3376" t="str">
        <f t="shared" si="52"/>
        <v>2011_dec_33</v>
      </c>
      <c r="C3376" s="22">
        <v>15530</v>
      </c>
      <c r="D3376" s="22">
        <v>2011</v>
      </c>
      <c r="E3376" s="23" t="s">
        <v>158</v>
      </c>
      <c r="F3376" s="22">
        <v>33</v>
      </c>
      <c r="G3376" s="22">
        <v>193.25</v>
      </c>
      <c r="H3376" s="22">
        <v>12</v>
      </c>
      <c r="I3376" s="22">
        <v>1</v>
      </c>
      <c r="J3376" s="23" t="s">
        <v>20</v>
      </c>
    </row>
    <row r="3377" spans="1:10" ht="30" x14ac:dyDescent="0.25">
      <c r="A3377" t="str">
        <f t="shared" si="52"/>
        <v>2012_okt_33</v>
      </c>
      <c r="C3377" s="22">
        <v>15540</v>
      </c>
      <c r="D3377" s="22">
        <v>2012</v>
      </c>
      <c r="E3377" s="23" t="s">
        <v>156</v>
      </c>
      <c r="F3377" s="22">
        <v>33</v>
      </c>
      <c r="G3377" s="22">
        <v>0</v>
      </c>
      <c r="H3377" s="22">
        <v>10</v>
      </c>
      <c r="I3377" s="22">
        <v>1</v>
      </c>
      <c r="J3377" s="23" t="s">
        <v>20</v>
      </c>
    </row>
    <row r="3378" spans="1:10" ht="30" x14ac:dyDescent="0.25">
      <c r="A3378" t="str">
        <f t="shared" si="52"/>
        <v>2012_nov_33</v>
      </c>
      <c r="C3378" s="22">
        <v>15541</v>
      </c>
      <c r="D3378" s="22">
        <v>2012</v>
      </c>
      <c r="E3378" s="23" t="s">
        <v>157</v>
      </c>
      <c r="F3378" s="22">
        <v>33</v>
      </c>
      <c r="G3378" s="22">
        <v>0</v>
      </c>
      <c r="H3378" s="22">
        <v>11</v>
      </c>
      <c r="I3378" s="22">
        <v>1</v>
      </c>
      <c r="J3378" s="23" t="s">
        <v>20</v>
      </c>
    </row>
    <row r="3379" spans="1:10" ht="30" x14ac:dyDescent="0.25">
      <c r="A3379" t="str">
        <f t="shared" si="52"/>
        <v>2012_dec_33</v>
      </c>
      <c r="C3379" s="22">
        <v>15542</v>
      </c>
      <c r="D3379" s="22">
        <v>2012</v>
      </c>
      <c r="E3379" s="23" t="s">
        <v>158</v>
      </c>
      <c r="F3379" s="22">
        <v>33</v>
      </c>
      <c r="G3379" s="22">
        <v>0</v>
      </c>
      <c r="H3379" s="22">
        <v>12</v>
      </c>
      <c r="I3379" s="22">
        <v>1</v>
      </c>
      <c r="J3379" s="23" t="s">
        <v>20</v>
      </c>
    </row>
    <row r="3380" spans="1:10" ht="30" x14ac:dyDescent="0.25">
      <c r="A3380" t="str">
        <f t="shared" si="52"/>
        <v>2006_jan_34</v>
      </c>
      <c r="C3380" s="22">
        <v>15543</v>
      </c>
      <c r="D3380" s="22">
        <v>2006</v>
      </c>
      <c r="E3380" s="23" t="s">
        <v>146</v>
      </c>
      <c r="F3380" s="22">
        <v>34</v>
      </c>
      <c r="G3380" s="22">
        <v>11834.456</v>
      </c>
      <c r="H3380" s="22">
        <v>1</v>
      </c>
      <c r="I3380" s="22">
        <v>1</v>
      </c>
      <c r="J3380" s="23" t="s">
        <v>20</v>
      </c>
    </row>
    <row r="3381" spans="1:10" ht="30" x14ac:dyDescent="0.25">
      <c r="A3381" t="str">
        <f t="shared" si="52"/>
        <v>2006_feb_34</v>
      </c>
      <c r="C3381" s="22">
        <v>15544</v>
      </c>
      <c r="D3381" s="22">
        <v>2006</v>
      </c>
      <c r="E3381" s="23" t="s">
        <v>147</v>
      </c>
      <c r="F3381" s="22">
        <v>34</v>
      </c>
      <c r="G3381" s="22">
        <v>10261.183000000001</v>
      </c>
      <c r="H3381" s="22">
        <v>2</v>
      </c>
      <c r="I3381" s="22">
        <v>1</v>
      </c>
      <c r="J3381" s="23" t="s">
        <v>20</v>
      </c>
    </row>
    <row r="3382" spans="1:10" ht="30" x14ac:dyDescent="0.25">
      <c r="A3382" t="str">
        <f t="shared" si="52"/>
        <v>2006_mrt_34</v>
      </c>
      <c r="C3382" s="22">
        <v>15545</v>
      </c>
      <c r="D3382" s="22">
        <v>2006</v>
      </c>
      <c r="E3382" s="23" t="s">
        <v>148</v>
      </c>
      <c r="F3382" s="22">
        <v>34</v>
      </c>
      <c r="G3382" s="22">
        <v>7971.7830000000004</v>
      </c>
      <c r="H3382" s="22">
        <v>3</v>
      </c>
      <c r="I3382" s="22">
        <v>1</v>
      </c>
      <c r="J3382" s="23" t="s">
        <v>20</v>
      </c>
    </row>
    <row r="3383" spans="1:10" ht="30" x14ac:dyDescent="0.25">
      <c r="A3383" t="str">
        <f t="shared" si="52"/>
        <v>2006_apr_34</v>
      </c>
      <c r="C3383" s="22">
        <v>15546</v>
      </c>
      <c r="D3383" s="22">
        <v>2006</v>
      </c>
      <c r="E3383" s="23" t="s">
        <v>149</v>
      </c>
      <c r="F3383" s="22">
        <v>34</v>
      </c>
      <c r="G3383" s="22">
        <v>6161.098</v>
      </c>
      <c r="H3383" s="22">
        <v>4</v>
      </c>
      <c r="I3383" s="22">
        <v>1</v>
      </c>
      <c r="J3383" s="23" t="s">
        <v>20</v>
      </c>
    </row>
    <row r="3384" spans="1:10" ht="30" x14ac:dyDescent="0.25">
      <c r="A3384" t="str">
        <f t="shared" si="52"/>
        <v>2006_mei_34</v>
      </c>
      <c r="C3384" s="22">
        <v>15547</v>
      </c>
      <c r="D3384" s="22">
        <v>2006</v>
      </c>
      <c r="E3384" s="23" t="s">
        <v>150</v>
      </c>
      <c r="F3384" s="22">
        <v>34</v>
      </c>
      <c r="G3384" s="22">
        <v>8077.0709999999999</v>
      </c>
      <c r="H3384" s="22">
        <v>5</v>
      </c>
      <c r="I3384" s="22">
        <v>1</v>
      </c>
      <c r="J3384" s="23" t="s">
        <v>20</v>
      </c>
    </row>
    <row r="3385" spans="1:10" ht="30" x14ac:dyDescent="0.25">
      <c r="A3385" t="str">
        <f t="shared" si="52"/>
        <v>2006_jun_34</v>
      </c>
      <c r="C3385" s="22">
        <v>15548</v>
      </c>
      <c r="D3385" s="22">
        <v>2006</v>
      </c>
      <c r="E3385" s="23" t="s">
        <v>151</v>
      </c>
      <c r="F3385" s="22">
        <v>34</v>
      </c>
      <c r="G3385" s="22">
        <v>13263.304</v>
      </c>
      <c r="H3385" s="22">
        <v>6</v>
      </c>
      <c r="I3385" s="22">
        <v>1</v>
      </c>
      <c r="J3385" s="23" t="s">
        <v>20</v>
      </c>
    </row>
    <row r="3386" spans="1:10" ht="30" x14ac:dyDescent="0.25">
      <c r="A3386" t="str">
        <f t="shared" si="52"/>
        <v>2006_jul_34</v>
      </c>
      <c r="C3386" s="22">
        <v>15549</v>
      </c>
      <c r="D3386" s="22">
        <v>2006</v>
      </c>
      <c r="E3386" s="23" t="s">
        <v>153</v>
      </c>
      <c r="F3386" s="22">
        <v>34</v>
      </c>
      <c r="G3386" s="22">
        <v>15556.04</v>
      </c>
      <c r="H3386" s="22">
        <v>7</v>
      </c>
      <c r="I3386" s="22">
        <v>1</v>
      </c>
      <c r="J3386" s="23" t="s">
        <v>20</v>
      </c>
    </row>
    <row r="3387" spans="1:10" ht="30" x14ac:dyDescent="0.25">
      <c r="A3387" t="str">
        <f t="shared" si="52"/>
        <v>2006_aug_34</v>
      </c>
      <c r="C3387" s="22">
        <v>15550</v>
      </c>
      <c r="D3387" s="22">
        <v>2006</v>
      </c>
      <c r="E3387" s="23" t="s">
        <v>154</v>
      </c>
      <c r="F3387" s="22">
        <v>34</v>
      </c>
      <c r="G3387" s="22">
        <v>15750.433999999999</v>
      </c>
      <c r="H3387" s="22">
        <v>8</v>
      </c>
      <c r="I3387" s="22">
        <v>1</v>
      </c>
      <c r="J3387" s="23" t="s">
        <v>20</v>
      </c>
    </row>
    <row r="3388" spans="1:10" ht="30" x14ac:dyDescent="0.25">
      <c r="A3388" t="str">
        <f t="shared" si="52"/>
        <v>2006_sep_34</v>
      </c>
      <c r="C3388" s="22">
        <v>15551</v>
      </c>
      <c r="D3388" s="22">
        <v>2006</v>
      </c>
      <c r="E3388" s="23" t="s">
        <v>155</v>
      </c>
      <c r="F3388" s="22">
        <v>34</v>
      </c>
      <c r="G3388" s="22">
        <v>15707.563</v>
      </c>
      <c r="H3388" s="22">
        <v>9</v>
      </c>
      <c r="I3388" s="22">
        <v>1</v>
      </c>
      <c r="J3388" s="23" t="s">
        <v>20</v>
      </c>
    </row>
    <row r="3389" spans="1:10" ht="30" x14ac:dyDescent="0.25">
      <c r="A3389" t="str">
        <f t="shared" si="52"/>
        <v>2006_okt_34</v>
      </c>
      <c r="C3389" s="22">
        <v>15552</v>
      </c>
      <c r="D3389" s="22">
        <v>2006</v>
      </c>
      <c r="E3389" s="23" t="s">
        <v>156</v>
      </c>
      <c r="F3389" s="22">
        <v>34</v>
      </c>
      <c r="G3389" s="22">
        <v>15856.504999999999</v>
      </c>
      <c r="H3389" s="22">
        <v>10</v>
      </c>
      <c r="I3389" s="22">
        <v>1</v>
      </c>
      <c r="J3389" s="23" t="s">
        <v>20</v>
      </c>
    </row>
    <row r="3390" spans="1:10" ht="30" x14ac:dyDescent="0.25">
      <c r="A3390" t="str">
        <f t="shared" si="52"/>
        <v>2006_nov_34</v>
      </c>
      <c r="C3390" s="22">
        <v>15553</v>
      </c>
      <c r="D3390" s="22">
        <v>2006</v>
      </c>
      <c r="E3390" s="23" t="s">
        <v>157</v>
      </c>
      <c r="F3390" s="22">
        <v>34</v>
      </c>
      <c r="G3390" s="22">
        <v>15975.99</v>
      </c>
      <c r="H3390" s="22">
        <v>11</v>
      </c>
      <c r="I3390" s="22">
        <v>1</v>
      </c>
      <c r="J3390" s="23" t="s">
        <v>20</v>
      </c>
    </row>
    <row r="3391" spans="1:10" ht="30" x14ac:dyDescent="0.25">
      <c r="A3391" t="str">
        <f t="shared" si="52"/>
        <v>2006_dec_34</v>
      </c>
      <c r="C3391" s="22">
        <v>15554</v>
      </c>
      <c r="D3391" s="22">
        <v>2006</v>
      </c>
      <c r="E3391" s="23" t="s">
        <v>158</v>
      </c>
      <c r="F3391" s="22">
        <v>34</v>
      </c>
      <c r="G3391" s="22">
        <v>15360.446</v>
      </c>
      <c r="H3391" s="22">
        <v>12</v>
      </c>
      <c r="I3391" s="22">
        <v>1</v>
      </c>
      <c r="J3391" s="23" t="s">
        <v>20</v>
      </c>
    </row>
    <row r="3392" spans="1:10" ht="30" x14ac:dyDescent="0.25">
      <c r="A3392" t="str">
        <f t="shared" si="52"/>
        <v>2007_jan_34</v>
      </c>
      <c r="C3392" s="22">
        <v>15555</v>
      </c>
      <c r="D3392" s="22">
        <v>2007</v>
      </c>
      <c r="E3392" s="23" t="s">
        <v>146</v>
      </c>
      <c r="F3392" s="22">
        <v>34</v>
      </c>
      <c r="G3392" s="22">
        <v>16285.844999999999</v>
      </c>
      <c r="H3392" s="22">
        <v>1</v>
      </c>
      <c r="I3392" s="22">
        <v>1</v>
      </c>
      <c r="J3392" s="23" t="s">
        <v>20</v>
      </c>
    </row>
    <row r="3393" spans="1:10" ht="30" x14ac:dyDescent="0.25">
      <c r="A3393" t="str">
        <f t="shared" si="52"/>
        <v>2007_feb_34</v>
      </c>
      <c r="C3393" s="22">
        <v>15556</v>
      </c>
      <c r="D3393" s="22">
        <v>2007</v>
      </c>
      <c r="E3393" s="23" t="s">
        <v>147</v>
      </c>
      <c r="F3393" s="22">
        <v>34</v>
      </c>
      <c r="G3393" s="22">
        <v>18596.350999999999</v>
      </c>
      <c r="H3393" s="22">
        <v>2</v>
      </c>
      <c r="I3393" s="22">
        <v>1</v>
      </c>
      <c r="J3393" s="23" t="s">
        <v>20</v>
      </c>
    </row>
    <row r="3394" spans="1:10" ht="30" x14ac:dyDescent="0.25">
      <c r="A3394" t="str">
        <f t="shared" si="52"/>
        <v>2007_mrt_34</v>
      </c>
      <c r="C3394" s="22">
        <v>15557</v>
      </c>
      <c r="D3394" s="22">
        <v>2007</v>
      </c>
      <c r="E3394" s="23" t="s">
        <v>148</v>
      </c>
      <c r="F3394" s="22">
        <v>34</v>
      </c>
      <c r="G3394" s="22">
        <v>20850.466</v>
      </c>
      <c r="H3394" s="22">
        <v>3</v>
      </c>
      <c r="I3394" s="22">
        <v>1</v>
      </c>
      <c r="J3394" s="23" t="s">
        <v>20</v>
      </c>
    </row>
    <row r="3395" spans="1:10" ht="30" x14ac:dyDescent="0.25">
      <c r="A3395" t="str">
        <f t="shared" si="52"/>
        <v>2007_apr_34</v>
      </c>
      <c r="C3395" s="22">
        <v>15558</v>
      </c>
      <c r="D3395" s="22">
        <v>2007</v>
      </c>
      <c r="E3395" s="23" t="s">
        <v>149</v>
      </c>
      <c r="F3395" s="22">
        <v>34</v>
      </c>
      <c r="G3395" s="22">
        <v>22980.411</v>
      </c>
      <c r="H3395" s="22">
        <v>4</v>
      </c>
      <c r="I3395" s="22">
        <v>1</v>
      </c>
      <c r="J3395" s="23" t="s">
        <v>20</v>
      </c>
    </row>
    <row r="3396" spans="1:10" ht="30" x14ac:dyDescent="0.25">
      <c r="A3396" t="str">
        <f t="shared" si="52"/>
        <v>2007_mei_34</v>
      </c>
      <c r="C3396" s="22">
        <v>15559</v>
      </c>
      <c r="D3396" s="22">
        <v>2007</v>
      </c>
      <c r="E3396" s="23" t="s">
        <v>150</v>
      </c>
      <c r="F3396" s="22">
        <v>34</v>
      </c>
      <c r="G3396" s="22">
        <v>25966.44</v>
      </c>
      <c r="H3396" s="22">
        <v>5</v>
      </c>
      <c r="I3396" s="22">
        <v>1</v>
      </c>
      <c r="J3396" s="23" t="s">
        <v>20</v>
      </c>
    </row>
    <row r="3397" spans="1:10" ht="30" x14ac:dyDescent="0.25">
      <c r="A3397" t="str">
        <f t="shared" ref="A3397:A3460" si="53">D3397&amp;A$2&amp;E3397&amp;A$2&amp;F3397</f>
        <v>2007_jun_34</v>
      </c>
      <c r="C3397" s="22">
        <v>15560</v>
      </c>
      <c r="D3397" s="22">
        <v>2007</v>
      </c>
      <c r="E3397" s="23" t="s">
        <v>151</v>
      </c>
      <c r="F3397" s="22">
        <v>34</v>
      </c>
      <c r="G3397" s="22">
        <v>28046.975999999999</v>
      </c>
      <c r="H3397" s="22">
        <v>6</v>
      </c>
      <c r="I3397" s="22">
        <v>1</v>
      </c>
      <c r="J3397" s="23" t="s">
        <v>20</v>
      </c>
    </row>
    <row r="3398" spans="1:10" ht="30" x14ac:dyDescent="0.25">
      <c r="A3398" t="str">
        <f t="shared" si="53"/>
        <v>2007_jul_34</v>
      </c>
      <c r="C3398" s="22">
        <v>15561</v>
      </c>
      <c r="D3398" s="22">
        <v>2007</v>
      </c>
      <c r="E3398" s="23" t="s">
        <v>153</v>
      </c>
      <c r="F3398" s="22">
        <v>34</v>
      </c>
      <c r="G3398" s="22">
        <v>26983.566999999999</v>
      </c>
      <c r="H3398" s="22">
        <v>7</v>
      </c>
      <c r="I3398" s="22">
        <v>1</v>
      </c>
      <c r="J3398" s="23" t="s">
        <v>20</v>
      </c>
    </row>
    <row r="3399" spans="1:10" ht="30" x14ac:dyDescent="0.25">
      <c r="A3399" t="str">
        <f t="shared" si="53"/>
        <v>2007_aug_34</v>
      </c>
      <c r="C3399" s="22">
        <v>15562</v>
      </c>
      <c r="D3399" s="22">
        <v>2007</v>
      </c>
      <c r="E3399" s="23" t="s">
        <v>154</v>
      </c>
      <c r="F3399" s="22">
        <v>34</v>
      </c>
      <c r="G3399" s="22">
        <v>23942.880000000001</v>
      </c>
      <c r="H3399" s="22">
        <v>8</v>
      </c>
      <c r="I3399" s="22">
        <v>1</v>
      </c>
      <c r="J3399" s="23" t="s">
        <v>20</v>
      </c>
    </row>
    <row r="3400" spans="1:10" ht="30" x14ac:dyDescent="0.25">
      <c r="A3400" t="str">
        <f t="shared" si="53"/>
        <v>2007_sep_34</v>
      </c>
      <c r="C3400" s="22">
        <v>15563</v>
      </c>
      <c r="D3400" s="22">
        <v>2007</v>
      </c>
      <c r="E3400" s="23" t="s">
        <v>155</v>
      </c>
      <c r="F3400" s="22">
        <v>34</v>
      </c>
      <c r="G3400" s="22">
        <v>20607.505000000001</v>
      </c>
      <c r="H3400" s="22">
        <v>9</v>
      </c>
      <c r="I3400" s="22">
        <v>1</v>
      </c>
      <c r="J3400" s="23" t="s">
        <v>20</v>
      </c>
    </row>
    <row r="3401" spans="1:10" ht="30" x14ac:dyDescent="0.25">
      <c r="A3401" t="str">
        <f t="shared" si="53"/>
        <v>2007_okt_34</v>
      </c>
      <c r="C3401" s="22">
        <v>15564</v>
      </c>
      <c r="D3401" s="22">
        <v>2007</v>
      </c>
      <c r="E3401" s="23" t="s">
        <v>156</v>
      </c>
      <c r="F3401" s="22">
        <v>34</v>
      </c>
      <c r="G3401" s="22">
        <v>21026.545999999998</v>
      </c>
      <c r="H3401" s="22">
        <v>10</v>
      </c>
      <c r="I3401" s="22">
        <v>1</v>
      </c>
      <c r="J3401" s="23" t="s">
        <v>20</v>
      </c>
    </row>
    <row r="3402" spans="1:10" ht="30" x14ac:dyDescent="0.25">
      <c r="A3402" t="str">
        <f t="shared" si="53"/>
        <v>2007_nov_34</v>
      </c>
      <c r="C3402" s="22">
        <v>15565</v>
      </c>
      <c r="D3402" s="22">
        <v>2007</v>
      </c>
      <c r="E3402" s="23" t="s">
        <v>157</v>
      </c>
      <c r="F3402" s="22">
        <v>34</v>
      </c>
      <c r="G3402" s="22">
        <v>20124.539000000001</v>
      </c>
      <c r="H3402" s="22">
        <v>11</v>
      </c>
      <c r="I3402" s="22">
        <v>1</v>
      </c>
      <c r="J3402" s="23" t="s">
        <v>20</v>
      </c>
    </row>
    <row r="3403" spans="1:10" ht="30" x14ac:dyDescent="0.25">
      <c r="A3403" t="str">
        <f t="shared" si="53"/>
        <v>2007_dec_34</v>
      </c>
      <c r="C3403" s="22">
        <v>15566</v>
      </c>
      <c r="D3403" s="22">
        <v>2007</v>
      </c>
      <c r="E3403" s="23" t="s">
        <v>158</v>
      </c>
      <c r="F3403" s="22">
        <v>34</v>
      </c>
      <c r="G3403" s="22">
        <v>18270.771000000001</v>
      </c>
      <c r="H3403" s="22">
        <v>12</v>
      </c>
      <c r="I3403" s="22">
        <v>1</v>
      </c>
      <c r="J3403" s="23" t="s">
        <v>20</v>
      </c>
    </row>
    <row r="3404" spans="1:10" ht="30" x14ac:dyDescent="0.25">
      <c r="A3404" t="str">
        <f t="shared" si="53"/>
        <v>2008_jan_34</v>
      </c>
      <c r="C3404" s="22">
        <v>15567</v>
      </c>
      <c r="D3404" s="22">
        <v>2008</v>
      </c>
      <c r="E3404" s="23" t="s">
        <v>146</v>
      </c>
      <c r="F3404" s="22">
        <v>34</v>
      </c>
      <c r="G3404" s="22">
        <v>16752.542000000001</v>
      </c>
      <c r="H3404" s="22">
        <v>1</v>
      </c>
      <c r="I3404" s="22">
        <v>1</v>
      </c>
      <c r="J3404" s="23" t="s">
        <v>20</v>
      </c>
    </row>
    <row r="3405" spans="1:10" ht="30" x14ac:dyDescent="0.25">
      <c r="A3405" t="str">
        <f t="shared" si="53"/>
        <v>2008_feb_34</v>
      </c>
      <c r="C3405" s="22">
        <v>15568</v>
      </c>
      <c r="D3405" s="22">
        <v>2008</v>
      </c>
      <c r="E3405" s="23" t="s">
        <v>147</v>
      </c>
      <c r="F3405" s="22">
        <v>34</v>
      </c>
      <c r="G3405" s="22">
        <v>15787.092000000001</v>
      </c>
      <c r="H3405" s="22">
        <v>2</v>
      </c>
      <c r="I3405" s="22">
        <v>1</v>
      </c>
      <c r="J3405" s="23" t="s">
        <v>20</v>
      </c>
    </row>
    <row r="3406" spans="1:10" ht="30" x14ac:dyDescent="0.25">
      <c r="A3406" t="str">
        <f t="shared" si="53"/>
        <v>2008_mrt_34</v>
      </c>
      <c r="C3406" s="22">
        <v>15569</v>
      </c>
      <c r="D3406" s="22">
        <v>2008</v>
      </c>
      <c r="E3406" s="23" t="s">
        <v>148</v>
      </c>
      <c r="F3406" s="22">
        <v>34</v>
      </c>
      <c r="G3406" s="22">
        <v>15460.35</v>
      </c>
      <c r="H3406" s="22">
        <v>3</v>
      </c>
      <c r="I3406" s="22">
        <v>1</v>
      </c>
      <c r="J3406" s="23" t="s">
        <v>20</v>
      </c>
    </row>
    <row r="3407" spans="1:10" ht="30" x14ac:dyDescent="0.25">
      <c r="A3407" t="str">
        <f t="shared" si="53"/>
        <v>2008_apr_34</v>
      </c>
      <c r="C3407" s="22">
        <v>15570</v>
      </c>
      <c r="D3407" s="22">
        <v>2008</v>
      </c>
      <c r="E3407" s="23" t="s">
        <v>149</v>
      </c>
      <c r="F3407" s="22">
        <v>34</v>
      </c>
      <c r="G3407" s="22">
        <v>15729.641</v>
      </c>
      <c r="H3407" s="22">
        <v>4</v>
      </c>
      <c r="I3407" s="22">
        <v>1</v>
      </c>
      <c r="J3407" s="23" t="s">
        <v>20</v>
      </c>
    </row>
    <row r="3408" spans="1:10" ht="30" x14ac:dyDescent="0.25">
      <c r="A3408" t="str">
        <f t="shared" si="53"/>
        <v>2008_mei_34</v>
      </c>
      <c r="C3408" s="22">
        <v>15571</v>
      </c>
      <c r="D3408" s="22">
        <v>2008</v>
      </c>
      <c r="E3408" s="23" t="s">
        <v>150</v>
      </c>
      <c r="F3408" s="22">
        <v>34</v>
      </c>
      <c r="G3408" s="22">
        <v>15310.664000000001</v>
      </c>
      <c r="H3408" s="22">
        <v>5</v>
      </c>
      <c r="I3408" s="22">
        <v>1</v>
      </c>
      <c r="J3408" s="23" t="s">
        <v>20</v>
      </c>
    </row>
    <row r="3409" spans="1:10" ht="30" x14ac:dyDescent="0.25">
      <c r="A3409" t="str">
        <f t="shared" si="53"/>
        <v>2008_jun_34</v>
      </c>
      <c r="C3409" s="22">
        <v>15572</v>
      </c>
      <c r="D3409" s="22">
        <v>2008</v>
      </c>
      <c r="E3409" s="23" t="s">
        <v>151</v>
      </c>
      <c r="F3409" s="22">
        <v>34</v>
      </c>
      <c r="G3409" s="22">
        <v>17063.963</v>
      </c>
      <c r="H3409" s="22">
        <v>6</v>
      </c>
      <c r="I3409" s="22">
        <v>1</v>
      </c>
      <c r="J3409" s="23" t="s">
        <v>20</v>
      </c>
    </row>
    <row r="3410" spans="1:10" ht="30" x14ac:dyDescent="0.25">
      <c r="A3410" t="str">
        <f t="shared" si="53"/>
        <v>2008_jul_34</v>
      </c>
      <c r="C3410" s="22">
        <v>15573</v>
      </c>
      <c r="D3410" s="22">
        <v>2008</v>
      </c>
      <c r="E3410" s="23" t="s">
        <v>153</v>
      </c>
      <c r="F3410" s="22">
        <v>34</v>
      </c>
      <c r="G3410" s="22">
        <v>17419.258999999998</v>
      </c>
      <c r="H3410" s="22">
        <v>7</v>
      </c>
      <c r="I3410" s="22">
        <v>1</v>
      </c>
      <c r="J3410" s="23" t="s">
        <v>20</v>
      </c>
    </row>
    <row r="3411" spans="1:10" ht="30" x14ac:dyDescent="0.25">
      <c r="A3411" t="str">
        <f t="shared" si="53"/>
        <v>2008_aug_34</v>
      </c>
      <c r="C3411" s="22">
        <v>15574</v>
      </c>
      <c r="D3411" s="22">
        <v>2008</v>
      </c>
      <c r="E3411" s="23" t="s">
        <v>154</v>
      </c>
      <c r="F3411" s="22">
        <v>34</v>
      </c>
      <c r="G3411" s="22">
        <v>14951.763999999999</v>
      </c>
      <c r="H3411" s="22">
        <v>8</v>
      </c>
      <c r="I3411" s="22">
        <v>1</v>
      </c>
      <c r="J3411" s="23" t="s">
        <v>20</v>
      </c>
    </row>
    <row r="3412" spans="1:10" ht="30" x14ac:dyDescent="0.25">
      <c r="A3412" t="str">
        <f t="shared" si="53"/>
        <v>2008_sep_34</v>
      </c>
      <c r="C3412" s="22">
        <v>15575</v>
      </c>
      <c r="D3412" s="22">
        <v>2008</v>
      </c>
      <c r="E3412" s="23" t="s">
        <v>155</v>
      </c>
      <c r="F3412" s="22">
        <v>34</v>
      </c>
      <c r="G3412" s="22">
        <v>16874.225999999999</v>
      </c>
      <c r="H3412" s="22">
        <v>9</v>
      </c>
      <c r="I3412" s="22">
        <v>1</v>
      </c>
      <c r="J3412" s="23" t="s">
        <v>20</v>
      </c>
    </row>
    <row r="3413" spans="1:10" ht="30" x14ac:dyDescent="0.25">
      <c r="A3413" t="str">
        <f t="shared" si="53"/>
        <v>2008_okt_34</v>
      </c>
      <c r="C3413" s="22">
        <v>15576</v>
      </c>
      <c r="D3413" s="22">
        <v>2008</v>
      </c>
      <c r="E3413" s="23" t="s">
        <v>156</v>
      </c>
      <c r="F3413" s="22">
        <v>34</v>
      </c>
      <c r="G3413" s="22">
        <v>19312.351999999999</v>
      </c>
      <c r="H3413" s="22">
        <v>10</v>
      </c>
      <c r="I3413" s="22">
        <v>1</v>
      </c>
      <c r="J3413" s="23" t="s">
        <v>20</v>
      </c>
    </row>
    <row r="3414" spans="1:10" ht="30" x14ac:dyDescent="0.25">
      <c r="A3414" t="str">
        <f t="shared" si="53"/>
        <v>2008_nov_34</v>
      </c>
      <c r="C3414" s="22">
        <v>15577</v>
      </c>
      <c r="D3414" s="22">
        <v>2008</v>
      </c>
      <c r="E3414" s="23" t="s">
        <v>157</v>
      </c>
      <c r="F3414" s="22">
        <v>34</v>
      </c>
      <c r="G3414" s="22">
        <v>17330.017</v>
      </c>
      <c r="H3414" s="22">
        <v>11</v>
      </c>
      <c r="I3414" s="22">
        <v>1</v>
      </c>
      <c r="J3414" s="23" t="s">
        <v>20</v>
      </c>
    </row>
    <row r="3415" spans="1:10" ht="30" x14ac:dyDescent="0.25">
      <c r="A3415" t="str">
        <f t="shared" si="53"/>
        <v>2008_dec_34</v>
      </c>
      <c r="C3415" s="22">
        <v>15578</v>
      </c>
      <c r="D3415" s="22">
        <v>2008</v>
      </c>
      <c r="E3415" s="23" t="s">
        <v>158</v>
      </c>
      <c r="F3415" s="22">
        <v>34</v>
      </c>
      <c r="G3415" s="22">
        <v>16204.759</v>
      </c>
      <c r="H3415" s="22">
        <v>12</v>
      </c>
      <c r="I3415" s="22">
        <v>1</v>
      </c>
      <c r="J3415" s="23" t="s">
        <v>20</v>
      </c>
    </row>
    <row r="3416" spans="1:10" ht="30" x14ac:dyDescent="0.25">
      <c r="A3416" t="str">
        <f t="shared" si="53"/>
        <v>2009_jan_34</v>
      </c>
      <c r="C3416" s="22">
        <v>15579</v>
      </c>
      <c r="D3416" s="22">
        <v>2009</v>
      </c>
      <c r="E3416" s="23" t="s">
        <v>146</v>
      </c>
      <c r="F3416" s="22">
        <v>34</v>
      </c>
      <c r="G3416" s="22">
        <v>17845.725999999999</v>
      </c>
      <c r="H3416" s="22">
        <v>1</v>
      </c>
      <c r="I3416" s="22">
        <v>1</v>
      </c>
      <c r="J3416" s="23" t="s">
        <v>20</v>
      </c>
    </row>
    <row r="3417" spans="1:10" ht="30" x14ac:dyDescent="0.25">
      <c r="A3417" t="str">
        <f t="shared" si="53"/>
        <v>2009_feb_34</v>
      </c>
      <c r="C3417" s="22">
        <v>15580</v>
      </c>
      <c r="D3417" s="22">
        <v>2009</v>
      </c>
      <c r="E3417" s="23" t="s">
        <v>147</v>
      </c>
      <c r="F3417" s="22">
        <v>34</v>
      </c>
      <c r="G3417" s="22">
        <v>18381.431</v>
      </c>
      <c r="H3417" s="22">
        <v>2</v>
      </c>
      <c r="I3417" s="22">
        <v>1</v>
      </c>
      <c r="J3417" s="23" t="s">
        <v>20</v>
      </c>
    </row>
    <row r="3418" spans="1:10" ht="30" x14ac:dyDescent="0.25">
      <c r="A3418" t="str">
        <f t="shared" si="53"/>
        <v>2009_mrt_34</v>
      </c>
      <c r="C3418" s="22">
        <v>15581</v>
      </c>
      <c r="D3418" s="22">
        <v>2009</v>
      </c>
      <c r="E3418" s="23" t="s">
        <v>148</v>
      </c>
      <c r="F3418" s="22">
        <v>34</v>
      </c>
      <c r="G3418" s="22">
        <v>20187.332999999999</v>
      </c>
      <c r="H3418" s="22">
        <v>3</v>
      </c>
      <c r="I3418" s="22">
        <v>1</v>
      </c>
      <c r="J3418" s="23" t="s">
        <v>20</v>
      </c>
    </row>
    <row r="3419" spans="1:10" ht="30" x14ac:dyDescent="0.25">
      <c r="A3419" t="str">
        <f t="shared" si="53"/>
        <v>2009_apr_34</v>
      </c>
      <c r="C3419" s="22">
        <v>15582</v>
      </c>
      <c r="D3419" s="22">
        <v>2009</v>
      </c>
      <c r="E3419" s="23" t="s">
        <v>149</v>
      </c>
      <c r="F3419" s="22">
        <v>34</v>
      </c>
      <c r="G3419" s="22">
        <v>20979.663</v>
      </c>
      <c r="H3419" s="22">
        <v>4</v>
      </c>
      <c r="I3419" s="22">
        <v>1</v>
      </c>
      <c r="J3419" s="23" t="s">
        <v>20</v>
      </c>
    </row>
    <row r="3420" spans="1:10" ht="30" x14ac:dyDescent="0.25">
      <c r="A3420" t="str">
        <f t="shared" si="53"/>
        <v>2009_mei_34</v>
      </c>
      <c r="C3420" s="22">
        <v>15583</v>
      </c>
      <c r="D3420" s="22">
        <v>2009</v>
      </c>
      <c r="E3420" s="23" t="s">
        <v>150</v>
      </c>
      <c r="F3420" s="22">
        <v>34</v>
      </c>
      <c r="G3420" s="22">
        <v>20467.651000000002</v>
      </c>
      <c r="H3420" s="22">
        <v>5</v>
      </c>
      <c r="I3420" s="22">
        <v>1</v>
      </c>
      <c r="J3420" s="23" t="s">
        <v>20</v>
      </c>
    </row>
    <row r="3421" spans="1:10" ht="30" x14ac:dyDescent="0.25">
      <c r="A3421" t="str">
        <f t="shared" si="53"/>
        <v>2009_jun_34</v>
      </c>
      <c r="C3421" s="22">
        <v>15584</v>
      </c>
      <c r="D3421" s="22">
        <v>2009</v>
      </c>
      <c r="E3421" s="23" t="s">
        <v>151</v>
      </c>
      <c r="F3421" s="22">
        <v>34</v>
      </c>
      <c r="G3421" s="22">
        <v>20210.123</v>
      </c>
      <c r="H3421" s="22">
        <v>6</v>
      </c>
      <c r="I3421" s="22">
        <v>1</v>
      </c>
      <c r="J3421" s="23" t="s">
        <v>20</v>
      </c>
    </row>
    <row r="3422" spans="1:10" ht="30" x14ac:dyDescent="0.25">
      <c r="A3422" t="str">
        <f t="shared" si="53"/>
        <v>2009_jul_34</v>
      </c>
      <c r="C3422" s="22">
        <v>15585</v>
      </c>
      <c r="D3422" s="22">
        <v>2009</v>
      </c>
      <c r="E3422" s="23" t="s">
        <v>153</v>
      </c>
      <c r="F3422" s="22">
        <v>34</v>
      </c>
      <c r="G3422" s="22">
        <v>22365.699000000001</v>
      </c>
      <c r="H3422" s="22">
        <v>7</v>
      </c>
      <c r="I3422" s="22">
        <v>1</v>
      </c>
      <c r="J3422" s="23" t="s">
        <v>20</v>
      </c>
    </row>
    <row r="3423" spans="1:10" ht="30" x14ac:dyDescent="0.25">
      <c r="A3423" t="str">
        <f t="shared" si="53"/>
        <v>2009_aug_34</v>
      </c>
      <c r="C3423" s="22">
        <v>15586</v>
      </c>
      <c r="D3423" s="22">
        <v>2009</v>
      </c>
      <c r="E3423" s="23" t="s">
        <v>154</v>
      </c>
      <c r="F3423" s="22">
        <v>34</v>
      </c>
      <c r="G3423" s="22">
        <v>23386.319</v>
      </c>
      <c r="H3423" s="22">
        <v>8</v>
      </c>
      <c r="I3423" s="22">
        <v>1</v>
      </c>
      <c r="J3423" s="23" t="s">
        <v>20</v>
      </c>
    </row>
    <row r="3424" spans="1:10" ht="30" x14ac:dyDescent="0.25">
      <c r="A3424" t="str">
        <f t="shared" si="53"/>
        <v>2009_sep_34</v>
      </c>
      <c r="C3424" s="22">
        <v>15587</v>
      </c>
      <c r="D3424" s="22">
        <v>2009</v>
      </c>
      <c r="E3424" s="23" t="s">
        <v>155</v>
      </c>
      <c r="F3424" s="22">
        <v>34</v>
      </c>
      <c r="G3424" s="22">
        <v>23258.190999999999</v>
      </c>
      <c r="H3424" s="22">
        <v>9</v>
      </c>
      <c r="I3424" s="22">
        <v>1</v>
      </c>
      <c r="J3424" s="23" t="s">
        <v>20</v>
      </c>
    </row>
    <row r="3425" spans="1:10" ht="30" x14ac:dyDescent="0.25">
      <c r="A3425" t="str">
        <f t="shared" si="53"/>
        <v>2009_okt_34</v>
      </c>
      <c r="C3425" s="22">
        <v>15588</v>
      </c>
      <c r="D3425" s="22">
        <v>2009</v>
      </c>
      <c r="E3425" s="23" t="s">
        <v>156</v>
      </c>
      <c r="F3425" s="22">
        <v>34</v>
      </c>
      <c r="G3425" s="22">
        <v>19848.421999999999</v>
      </c>
      <c r="H3425" s="22">
        <v>10</v>
      </c>
      <c r="I3425" s="22">
        <v>1</v>
      </c>
      <c r="J3425" s="23" t="s">
        <v>20</v>
      </c>
    </row>
    <row r="3426" spans="1:10" ht="30" x14ac:dyDescent="0.25">
      <c r="A3426" t="str">
        <f t="shared" si="53"/>
        <v>2009_nov_34</v>
      </c>
      <c r="C3426" s="22">
        <v>15589</v>
      </c>
      <c r="D3426" s="22">
        <v>2009</v>
      </c>
      <c r="E3426" s="23" t="s">
        <v>157</v>
      </c>
      <c r="F3426" s="22">
        <v>34</v>
      </c>
      <c r="G3426" s="22">
        <v>12254.771000000001</v>
      </c>
      <c r="H3426" s="22">
        <v>11</v>
      </c>
      <c r="I3426" s="22">
        <v>1</v>
      </c>
      <c r="J3426" s="23" t="s">
        <v>20</v>
      </c>
    </row>
    <row r="3427" spans="1:10" ht="30" x14ac:dyDescent="0.25">
      <c r="A3427" t="str">
        <f t="shared" si="53"/>
        <v>2009_dec_34</v>
      </c>
      <c r="C3427" s="22">
        <v>15590</v>
      </c>
      <c r="D3427" s="22">
        <v>2009</v>
      </c>
      <c r="E3427" s="23" t="s">
        <v>158</v>
      </c>
      <c r="F3427" s="22">
        <v>34</v>
      </c>
      <c r="G3427" s="22">
        <v>10721.573</v>
      </c>
      <c r="H3427" s="22">
        <v>12</v>
      </c>
      <c r="I3427" s="22">
        <v>1</v>
      </c>
      <c r="J3427" s="23" t="s">
        <v>20</v>
      </c>
    </row>
    <row r="3428" spans="1:10" ht="30" x14ac:dyDescent="0.25">
      <c r="A3428" t="str">
        <f t="shared" si="53"/>
        <v>2010_jan_34</v>
      </c>
      <c r="C3428" s="22">
        <v>15591</v>
      </c>
      <c r="D3428" s="22">
        <v>2010</v>
      </c>
      <c r="E3428" s="23" t="s">
        <v>146</v>
      </c>
      <c r="F3428" s="22">
        <v>34</v>
      </c>
      <c r="G3428" s="22">
        <v>12717.769</v>
      </c>
      <c r="H3428" s="22">
        <v>1</v>
      </c>
      <c r="I3428" s="22">
        <v>1</v>
      </c>
      <c r="J3428" s="23" t="s">
        <v>20</v>
      </c>
    </row>
    <row r="3429" spans="1:10" ht="30" x14ac:dyDescent="0.25">
      <c r="A3429" t="str">
        <f t="shared" si="53"/>
        <v>2010_feb_34</v>
      </c>
      <c r="C3429" s="22">
        <v>15592</v>
      </c>
      <c r="D3429" s="22">
        <v>2010</v>
      </c>
      <c r="E3429" s="23" t="s">
        <v>147</v>
      </c>
      <c r="F3429" s="22">
        <v>34</v>
      </c>
      <c r="G3429" s="22">
        <v>12633.516</v>
      </c>
      <c r="H3429" s="22">
        <v>2</v>
      </c>
      <c r="I3429" s="22">
        <v>1</v>
      </c>
      <c r="J3429" s="23" t="s">
        <v>20</v>
      </c>
    </row>
    <row r="3430" spans="1:10" ht="30" x14ac:dyDescent="0.25">
      <c r="A3430" t="str">
        <f t="shared" si="53"/>
        <v>2010_mrt_34</v>
      </c>
      <c r="C3430" s="22">
        <v>15593</v>
      </c>
      <c r="D3430" s="22">
        <v>2010</v>
      </c>
      <c r="E3430" s="23" t="s">
        <v>148</v>
      </c>
      <c r="F3430" s="22">
        <v>34</v>
      </c>
      <c r="G3430" s="22">
        <v>13417.343999999999</v>
      </c>
      <c r="H3430" s="22">
        <v>3</v>
      </c>
      <c r="I3430" s="22">
        <v>1</v>
      </c>
      <c r="J3430" s="23" t="s">
        <v>20</v>
      </c>
    </row>
    <row r="3431" spans="1:10" ht="30" x14ac:dyDescent="0.25">
      <c r="A3431" t="str">
        <f t="shared" si="53"/>
        <v>2010_apr_34</v>
      </c>
      <c r="C3431" s="22">
        <v>15594</v>
      </c>
      <c r="D3431" s="22">
        <v>2010</v>
      </c>
      <c r="E3431" s="23" t="s">
        <v>149</v>
      </c>
      <c r="F3431" s="22">
        <v>34</v>
      </c>
      <c r="G3431" s="22">
        <v>14534.388000000001</v>
      </c>
      <c r="H3431" s="22">
        <v>4</v>
      </c>
      <c r="I3431" s="22">
        <v>1</v>
      </c>
      <c r="J3431" s="23" t="s">
        <v>20</v>
      </c>
    </row>
    <row r="3432" spans="1:10" ht="30" x14ac:dyDescent="0.25">
      <c r="A3432" t="str">
        <f t="shared" si="53"/>
        <v>2010_mei_34</v>
      </c>
      <c r="C3432" s="22">
        <v>15595</v>
      </c>
      <c r="D3432" s="22">
        <v>2010</v>
      </c>
      <c r="E3432" s="23" t="s">
        <v>150</v>
      </c>
      <c r="F3432" s="22">
        <v>34</v>
      </c>
      <c r="G3432" s="22">
        <v>16161.563</v>
      </c>
      <c r="H3432" s="22">
        <v>5</v>
      </c>
      <c r="I3432" s="22">
        <v>1</v>
      </c>
      <c r="J3432" s="23" t="s">
        <v>20</v>
      </c>
    </row>
    <row r="3433" spans="1:10" ht="30" x14ac:dyDescent="0.25">
      <c r="A3433" t="str">
        <f t="shared" si="53"/>
        <v>2010_jun_34</v>
      </c>
      <c r="C3433" s="22">
        <v>15596</v>
      </c>
      <c r="D3433" s="22">
        <v>2010</v>
      </c>
      <c r="E3433" s="23" t="s">
        <v>151</v>
      </c>
      <c r="F3433" s="22">
        <v>34</v>
      </c>
      <c r="G3433" s="22">
        <v>17488.096000000001</v>
      </c>
      <c r="H3433" s="22">
        <v>6</v>
      </c>
      <c r="I3433" s="22">
        <v>1</v>
      </c>
      <c r="J3433" s="23" t="s">
        <v>20</v>
      </c>
    </row>
    <row r="3434" spans="1:10" ht="30" x14ac:dyDescent="0.25">
      <c r="A3434" t="str">
        <f t="shared" si="53"/>
        <v>2010_jul_34</v>
      </c>
      <c r="C3434" s="22">
        <v>15597</v>
      </c>
      <c r="D3434" s="22">
        <v>2010</v>
      </c>
      <c r="E3434" s="23" t="s">
        <v>153</v>
      </c>
      <c r="F3434" s="22">
        <v>34</v>
      </c>
      <c r="G3434" s="22">
        <v>18870.524000000001</v>
      </c>
      <c r="H3434" s="22">
        <v>7</v>
      </c>
      <c r="I3434" s="22">
        <v>1</v>
      </c>
      <c r="J3434" s="23" t="s">
        <v>20</v>
      </c>
    </row>
    <row r="3435" spans="1:10" ht="30" x14ac:dyDescent="0.25">
      <c r="A3435" t="str">
        <f t="shared" si="53"/>
        <v>2010_aug_34</v>
      </c>
      <c r="C3435" s="22">
        <v>15598</v>
      </c>
      <c r="D3435" s="22">
        <v>2010</v>
      </c>
      <c r="E3435" s="23" t="s">
        <v>154</v>
      </c>
      <c r="F3435" s="22">
        <v>34</v>
      </c>
      <c r="G3435" s="22">
        <v>16935.171999999999</v>
      </c>
      <c r="H3435" s="22">
        <v>8</v>
      </c>
      <c r="I3435" s="22">
        <v>1</v>
      </c>
      <c r="J3435" s="23" t="s">
        <v>20</v>
      </c>
    </row>
    <row r="3436" spans="1:10" ht="30" x14ac:dyDescent="0.25">
      <c r="A3436" t="str">
        <f t="shared" si="53"/>
        <v>2010_sep_34</v>
      </c>
      <c r="C3436" s="22">
        <v>15599</v>
      </c>
      <c r="D3436" s="22">
        <v>2010</v>
      </c>
      <c r="E3436" s="23" t="s">
        <v>155</v>
      </c>
      <c r="F3436" s="22">
        <v>34</v>
      </c>
      <c r="G3436" s="22">
        <v>14828.040999999999</v>
      </c>
      <c r="H3436" s="22">
        <v>9</v>
      </c>
      <c r="I3436" s="22">
        <v>1</v>
      </c>
      <c r="J3436" s="23" t="s">
        <v>20</v>
      </c>
    </row>
    <row r="3437" spans="1:10" ht="30" x14ac:dyDescent="0.25">
      <c r="A3437" t="str">
        <f t="shared" si="53"/>
        <v>2010_okt_34</v>
      </c>
      <c r="C3437" s="22">
        <v>15600</v>
      </c>
      <c r="D3437" s="22">
        <v>2010</v>
      </c>
      <c r="E3437" s="23" t="s">
        <v>156</v>
      </c>
      <c r="F3437" s="22">
        <v>34</v>
      </c>
      <c r="G3437" s="22">
        <v>13196.49</v>
      </c>
      <c r="H3437" s="22">
        <v>10</v>
      </c>
      <c r="I3437" s="22">
        <v>1</v>
      </c>
      <c r="J3437" s="23" t="s">
        <v>20</v>
      </c>
    </row>
    <row r="3438" spans="1:10" ht="30" x14ac:dyDescent="0.25">
      <c r="A3438" t="str">
        <f t="shared" si="53"/>
        <v>2010_nov_34</v>
      </c>
      <c r="C3438" s="22">
        <v>15601</v>
      </c>
      <c r="D3438" s="22">
        <v>2010</v>
      </c>
      <c r="E3438" s="23" t="s">
        <v>157</v>
      </c>
      <c r="F3438" s="22">
        <v>34</v>
      </c>
      <c r="G3438" s="22">
        <v>11644.424999999999</v>
      </c>
      <c r="H3438" s="22">
        <v>11</v>
      </c>
      <c r="I3438" s="22">
        <v>1</v>
      </c>
      <c r="J3438" s="23" t="s">
        <v>20</v>
      </c>
    </row>
    <row r="3439" spans="1:10" ht="30" x14ac:dyDescent="0.25">
      <c r="A3439" t="str">
        <f t="shared" si="53"/>
        <v>2010_dec_34</v>
      </c>
      <c r="C3439" s="22">
        <v>15602</v>
      </c>
      <c r="D3439" s="22">
        <v>2010</v>
      </c>
      <c r="E3439" s="23" t="s">
        <v>158</v>
      </c>
      <c r="F3439" s="22">
        <v>34</v>
      </c>
      <c r="G3439" s="22">
        <v>10329.261</v>
      </c>
      <c r="H3439" s="22">
        <v>12</v>
      </c>
      <c r="I3439" s="22">
        <v>1</v>
      </c>
      <c r="J3439" s="23" t="s">
        <v>20</v>
      </c>
    </row>
    <row r="3440" spans="1:10" ht="30" x14ac:dyDescent="0.25">
      <c r="A3440" t="str">
        <f t="shared" si="53"/>
        <v>2011_jan_34</v>
      </c>
      <c r="C3440" s="22">
        <v>15603</v>
      </c>
      <c r="D3440" s="22">
        <v>2011</v>
      </c>
      <c r="E3440" s="23" t="s">
        <v>146</v>
      </c>
      <c r="F3440" s="22">
        <v>34</v>
      </c>
      <c r="G3440" s="22">
        <v>10529.594999999999</v>
      </c>
      <c r="H3440" s="22">
        <v>1</v>
      </c>
      <c r="I3440" s="22">
        <v>1</v>
      </c>
      <c r="J3440" s="23" t="s">
        <v>20</v>
      </c>
    </row>
    <row r="3441" spans="1:10" ht="30" x14ac:dyDescent="0.25">
      <c r="A3441" t="str">
        <f t="shared" si="53"/>
        <v>2011_feb_34</v>
      </c>
      <c r="C3441" s="22">
        <v>15604</v>
      </c>
      <c r="D3441" s="22">
        <v>2011</v>
      </c>
      <c r="E3441" s="23" t="s">
        <v>147</v>
      </c>
      <c r="F3441" s="22">
        <v>34</v>
      </c>
      <c r="G3441" s="22">
        <v>10164.445</v>
      </c>
      <c r="H3441" s="22">
        <v>2</v>
      </c>
      <c r="I3441" s="22">
        <v>1</v>
      </c>
      <c r="J3441" s="23" t="s">
        <v>20</v>
      </c>
    </row>
    <row r="3442" spans="1:10" ht="30" x14ac:dyDescent="0.25">
      <c r="A3442" t="str">
        <f t="shared" si="53"/>
        <v>2011_mrt_34</v>
      </c>
      <c r="C3442" s="22">
        <v>15605</v>
      </c>
      <c r="D3442" s="22">
        <v>2011</v>
      </c>
      <c r="E3442" s="23" t="s">
        <v>148</v>
      </c>
      <c r="F3442" s="22">
        <v>34</v>
      </c>
      <c r="G3442" s="22">
        <v>11479.352000000001</v>
      </c>
      <c r="H3442" s="22">
        <v>3</v>
      </c>
      <c r="I3442" s="22">
        <v>1</v>
      </c>
      <c r="J3442" s="23" t="s">
        <v>20</v>
      </c>
    </row>
    <row r="3443" spans="1:10" ht="30" x14ac:dyDescent="0.25">
      <c r="A3443" t="str">
        <f t="shared" si="53"/>
        <v>2011_apr_34</v>
      </c>
      <c r="C3443" s="22">
        <v>15606</v>
      </c>
      <c r="D3443" s="22">
        <v>2011</v>
      </c>
      <c r="E3443" s="23" t="s">
        <v>149</v>
      </c>
      <c r="F3443" s="22">
        <v>34</v>
      </c>
      <c r="G3443" s="22">
        <v>12910.641</v>
      </c>
      <c r="H3443" s="22">
        <v>4</v>
      </c>
      <c r="I3443" s="22">
        <v>1</v>
      </c>
      <c r="J3443" s="23" t="s">
        <v>20</v>
      </c>
    </row>
    <row r="3444" spans="1:10" ht="30" x14ac:dyDescent="0.25">
      <c r="A3444" t="str">
        <f t="shared" si="53"/>
        <v>2011_mei_34</v>
      </c>
      <c r="C3444" s="22">
        <v>15607</v>
      </c>
      <c r="D3444" s="22">
        <v>2011</v>
      </c>
      <c r="E3444" s="23" t="s">
        <v>150</v>
      </c>
      <c r="F3444" s="22">
        <v>34</v>
      </c>
      <c r="G3444" s="22">
        <v>14371.504000000001</v>
      </c>
      <c r="H3444" s="22">
        <v>5</v>
      </c>
      <c r="I3444" s="22">
        <v>1</v>
      </c>
      <c r="J3444" s="23" t="s">
        <v>20</v>
      </c>
    </row>
    <row r="3445" spans="1:10" ht="30" x14ac:dyDescent="0.25">
      <c r="A3445" t="str">
        <f t="shared" si="53"/>
        <v>2011_jun_34</v>
      </c>
      <c r="C3445" s="22">
        <v>15608</v>
      </c>
      <c r="D3445" s="22">
        <v>2011</v>
      </c>
      <c r="E3445" s="23" t="s">
        <v>151</v>
      </c>
      <c r="F3445" s="22">
        <v>34</v>
      </c>
      <c r="G3445" s="22">
        <v>13867.877</v>
      </c>
      <c r="H3445" s="22">
        <v>6</v>
      </c>
      <c r="I3445" s="22">
        <v>1</v>
      </c>
      <c r="J3445" s="23" t="s">
        <v>20</v>
      </c>
    </row>
    <row r="3446" spans="1:10" ht="30" x14ac:dyDescent="0.25">
      <c r="A3446" t="str">
        <f t="shared" si="53"/>
        <v>2011_jul_34</v>
      </c>
      <c r="C3446" s="22">
        <v>15609</v>
      </c>
      <c r="D3446" s="22">
        <v>2011</v>
      </c>
      <c r="E3446" s="23" t="s">
        <v>153</v>
      </c>
      <c r="F3446" s="22">
        <v>34</v>
      </c>
      <c r="G3446" s="22">
        <v>14206.977999999999</v>
      </c>
      <c r="H3446" s="22">
        <v>7</v>
      </c>
      <c r="I3446" s="22">
        <v>1</v>
      </c>
      <c r="J3446" s="23" t="s">
        <v>20</v>
      </c>
    </row>
    <row r="3447" spans="1:10" ht="30" x14ac:dyDescent="0.25">
      <c r="A3447" t="str">
        <f t="shared" si="53"/>
        <v>2011_aug_34</v>
      </c>
      <c r="C3447" s="22">
        <v>15610</v>
      </c>
      <c r="D3447" s="22">
        <v>2011</v>
      </c>
      <c r="E3447" s="23" t="s">
        <v>154</v>
      </c>
      <c r="F3447" s="22">
        <v>34</v>
      </c>
      <c r="G3447" s="22">
        <v>15307.058999999999</v>
      </c>
      <c r="H3447" s="22">
        <v>8</v>
      </c>
      <c r="I3447" s="22">
        <v>1</v>
      </c>
      <c r="J3447" s="23" t="s">
        <v>20</v>
      </c>
    </row>
    <row r="3448" spans="1:10" ht="30" x14ac:dyDescent="0.25">
      <c r="A3448" t="str">
        <f t="shared" si="53"/>
        <v>2011_sep_34</v>
      </c>
      <c r="C3448" s="22">
        <v>15611</v>
      </c>
      <c r="D3448" s="22">
        <v>2011</v>
      </c>
      <c r="E3448" s="23" t="s">
        <v>155</v>
      </c>
      <c r="F3448" s="22">
        <v>34</v>
      </c>
      <c r="G3448" s="22">
        <v>16996.078000000001</v>
      </c>
      <c r="H3448" s="22">
        <v>9</v>
      </c>
      <c r="I3448" s="22">
        <v>1</v>
      </c>
      <c r="J3448" s="23" t="s">
        <v>20</v>
      </c>
    </row>
    <row r="3449" spans="1:10" ht="30" x14ac:dyDescent="0.25">
      <c r="A3449" t="str">
        <f t="shared" si="53"/>
        <v>2011_okt_34</v>
      </c>
      <c r="C3449" s="22">
        <v>15612</v>
      </c>
      <c r="D3449" s="22">
        <v>2011</v>
      </c>
      <c r="E3449" s="23" t="s">
        <v>156</v>
      </c>
      <c r="F3449" s="22">
        <v>34</v>
      </c>
      <c r="G3449" s="22">
        <v>18016.473000000002</v>
      </c>
      <c r="H3449" s="22">
        <v>10</v>
      </c>
      <c r="I3449" s="22">
        <v>1</v>
      </c>
      <c r="J3449" s="23" t="s">
        <v>20</v>
      </c>
    </row>
    <row r="3450" spans="1:10" ht="30" x14ac:dyDescent="0.25">
      <c r="A3450" t="str">
        <f t="shared" si="53"/>
        <v>2011_nov_34</v>
      </c>
      <c r="C3450" s="22">
        <v>15613</v>
      </c>
      <c r="D3450" s="22">
        <v>2011</v>
      </c>
      <c r="E3450" s="23" t="s">
        <v>157</v>
      </c>
      <c r="F3450" s="22">
        <v>34</v>
      </c>
      <c r="G3450" s="22">
        <v>18165.684000000001</v>
      </c>
      <c r="H3450" s="22">
        <v>11</v>
      </c>
      <c r="I3450" s="22">
        <v>1</v>
      </c>
      <c r="J3450" s="23" t="s">
        <v>20</v>
      </c>
    </row>
    <row r="3451" spans="1:10" ht="30" x14ac:dyDescent="0.25">
      <c r="A3451" t="str">
        <f t="shared" si="53"/>
        <v>2011_dec_34</v>
      </c>
      <c r="C3451" s="22">
        <v>15614</v>
      </c>
      <c r="D3451" s="22">
        <v>2011</v>
      </c>
      <c r="E3451" s="23" t="s">
        <v>158</v>
      </c>
      <c r="F3451" s="22">
        <v>34</v>
      </c>
      <c r="G3451" s="22">
        <v>18535.46</v>
      </c>
      <c r="H3451" s="22">
        <v>12</v>
      </c>
      <c r="I3451" s="22">
        <v>1</v>
      </c>
      <c r="J3451" s="23" t="s">
        <v>20</v>
      </c>
    </row>
    <row r="3452" spans="1:10" ht="30" x14ac:dyDescent="0.25">
      <c r="A3452" t="str">
        <f t="shared" si="53"/>
        <v>2012_okt_34</v>
      </c>
      <c r="C3452" s="22">
        <v>15624</v>
      </c>
      <c r="D3452" s="22">
        <v>2012</v>
      </c>
      <c r="E3452" s="23" t="s">
        <v>156</v>
      </c>
      <c r="F3452" s="22">
        <v>34</v>
      </c>
      <c r="G3452" s="22">
        <v>0</v>
      </c>
      <c r="H3452" s="22">
        <v>10</v>
      </c>
      <c r="I3452" s="22">
        <v>1</v>
      </c>
      <c r="J3452" s="23" t="s">
        <v>20</v>
      </c>
    </row>
    <row r="3453" spans="1:10" ht="30" x14ac:dyDescent="0.25">
      <c r="A3453" t="str">
        <f t="shared" si="53"/>
        <v>2012_nov_34</v>
      </c>
      <c r="C3453" s="22">
        <v>15625</v>
      </c>
      <c r="D3453" s="22">
        <v>2012</v>
      </c>
      <c r="E3453" s="23" t="s">
        <v>157</v>
      </c>
      <c r="F3453" s="22">
        <v>34</v>
      </c>
      <c r="G3453" s="22">
        <v>0</v>
      </c>
      <c r="H3453" s="22">
        <v>11</v>
      </c>
      <c r="I3453" s="22">
        <v>1</v>
      </c>
      <c r="J3453" s="23" t="s">
        <v>20</v>
      </c>
    </row>
    <row r="3454" spans="1:10" ht="30" x14ac:dyDescent="0.25">
      <c r="A3454" t="str">
        <f t="shared" si="53"/>
        <v>2012_dec_34</v>
      </c>
      <c r="C3454" s="22">
        <v>15626</v>
      </c>
      <c r="D3454" s="22">
        <v>2012</v>
      </c>
      <c r="E3454" s="23" t="s">
        <v>158</v>
      </c>
      <c r="F3454" s="22">
        <v>34</v>
      </c>
      <c r="G3454" s="22">
        <v>0</v>
      </c>
      <c r="H3454" s="22">
        <v>12</v>
      </c>
      <c r="I3454" s="22">
        <v>1</v>
      </c>
      <c r="J3454" s="23" t="s">
        <v>20</v>
      </c>
    </row>
    <row r="3455" spans="1:10" x14ac:dyDescent="0.25">
      <c r="A3455" t="str">
        <f t="shared" si="53"/>
        <v>2012_1_65</v>
      </c>
      <c r="C3455" s="22">
        <v>15627</v>
      </c>
      <c r="D3455" s="22">
        <v>2012</v>
      </c>
      <c r="E3455" s="23" t="s">
        <v>159</v>
      </c>
      <c r="F3455" s="22">
        <v>65</v>
      </c>
      <c r="G3455" s="22">
        <v>-1</v>
      </c>
      <c r="H3455" s="22">
        <v>1</v>
      </c>
      <c r="I3455" s="22">
        <v>1</v>
      </c>
      <c r="J3455" s="23" t="s">
        <v>141</v>
      </c>
    </row>
    <row r="3456" spans="1:10" x14ac:dyDescent="0.25">
      <c r="A3456" t="str">
        <f t="shared" si="53"/>
        <v>2012_2_65</v>
      </c>
      <c r="C3456" s="22">
        <v>15628</v>
      </c>
      <c r="D3456" s="22">
        <v>2012</v>
      </c>
      <c r="E3456" s="23" t="s">
        <v>160</v>
      </c>
      <c r="F3456" s="22">
        <v>65</v>
      </c>
      <c r="G3456" s="22">
        <v>0.7</v>
      </c>
      <c r="H3456" s="22">
        <v>2</v>
      </c>
      <c r="I3456" s="22">
        <v>1</v>
      </c>
      <c r="J3456" s="23" t="s">
        <v>141</v>
      </c>
    </row>
    <row r="3457" spans="1:10" x14ac:dyDescent="0.25">
      <c r="A3457" t="str">
        <f t="shared" si="53"/>
        <v>2012_3_65</v>
      </c>
      <c r="C3457" s="22">
        <v>15629</v>
      </c>
      <c r="D3457" s="22">
        <v>2012</v>
      </c>
      <c r="E3457" s="23" t="s">
        <v>161</v>
      </c>
      <c r="F3457" s="22">
        <v>65</v>
      </c>
      <c r="G3457" s="22">
        <v>1.3</v>
      </c>
      <c r="H3457" s="22">
        <v>3</v>
      </c>
      <c r="I3457" s="22">
        <v>1</v>
      </c>
      <c r="J3457" s="23" t="s">
        <v>141</v>
      </c>
    </row>
    <row r="3458" spans="1:10" x14ac:dyDescent="0.25">
      <c r="A3458" t="str">
        <f t="shared" si="53"/>
        <v>2012_4_65</v>
      </c>
      <c r="C3458" s="22">
        <v>15630</v>
      </c>
      <c r="D3458" s="22">
        <v>2012</v>
      </c>
      <c r="E3458" s="23" t="s">
        <v>162</v>
      </c>
      <c r="F3458" s="22">
        <v>65</v>
      </c>
      <c r="G3458" s="22">
        <v>0</v>
      </c>
      <c r="H3458" s="22">
        <v>4</v>
      </c>
      <c r="I3458" s="22">
        <v>1</v>
      </c>
      <c r="J3458" s="23" t="s">
        <v>141</v>
      </c>
    </row>
    <row r="3459" spans="1:10" x14ac:dyDescent="0.25">
      <c r="A3459" t="str">
        <f t="shared" si="53"/>
        <v>2012_dec_52</v>
      </c>
      <c r="C3459" s="22">
        <v>15655</v>
      </c>
      <c r="D3459" s="22">
        <v>2012</v>
      </c>
      <c r="E3459" s="23" t="s">
        <v>158</v>
      </c>
      <c r="F3459" s="22">
        <v>52</v>
      </c>
      <c r="G3459" s="22">
        <v>0</v>
      </c>
      <c r="H3459" s="22">
        <v>12</v>
      </c>
      <c r="I3459" s="22">
        <v>1</v>
      </c>
      <c r="J3459" s="23" t="s">
        <v>141</v>
      </c>
    </row>
    <row r="3460" spans="1:10" x14ac:dyDescent="0.25">
      <c r="A3460" t="str">
        <f t="shared" si="53"/>
        <v>2012_dec_53</v>
      </c>
      <c r="C3460" s="22">
        <v>15656</v>
      </c>
      <c r="D3460" s="22">
        <v>2012</v>
      </c>
      <c r="E3460" s="23" t="s">
        <v>158</v>
      </c>
      <c r="F3460" s="22">
        <v>53</v>
      </c>
      <c r="G3460" s="22">
        <v>0</v>
      </c>
      <c r="H3460" s="22">
        <v>12</v>
      </c>
      <c r="I3460" s="22">
        <v>1</v>
      </c>
      <c r="J3460" s="23" t="s">
        <v>141</v>
      </c>
    </row>
    <row r="3461" spans="1:10" x14ac:dyDescent="0.25">
      <c r="A3461" t="str">
        <f t="shared" ref="A3461:A3524" si="54">D3461&amp;A$2&amp;E3461&amp;A$2&amp;F3461</f>
        <v>2012_dec_54</v>
      </c>
      <c r="C3461" s="22">
        <v>15657</v>
      </c>
      <c r="D3461" s="22">
        <v>2012</v>
      </c>
      <c r="E3461" s="23" t="s">
        <v>158</v>
      </c>
      <c r="F3461" s="22">
        <v>54</v>
      </c>
      <c r="G3461" s="22">
        <v>0</v>
      </c>
      <c r="H3461" s="22">
        <v>12</v>
      </c>
      <c r="I3461" s="22">
        <v>1</v>
      </c>
      <c r="J3461" s="23" t="s">
        <v>141</v>
      </c>
    </row>
    <row r="3462" spans="1:10" x14ac:dyDescent="0.25">
      <c r="A3462" t="str">
        <f t="shared" si="54"/>
        <v>2012_dec_55</v>
      </c>
      <c r="C3462" s="22">
        <v>15658</v>
      </c>
      <c r="D3462" s="22">
        <v>2012</v>
      </c>
      <c r="E3462" s="23" t="s">
        <v>158</v>
      </c>
      <c r="F3462" s="22">
        <v>55</v>
      </c>
      <c r="G3462" s="22">
        <v>0</v>
      </c>
      <c r="H3462" s="22">
        <v>12</v>
      </c>
      <c r="I3462" s="22">
        <v>1</v>
      </c>
      <c r="J3462" s="23" t="s">
        <v>141</v>
      </c>
    </row>
    <row r="3463" spans="1:10" x14ac:dyDescent="0.25">
      <c r="A3463" t="str">
        <f t="shared" si="54"/>
        <v>2012_dec_56</v>
      </c>
      <c r="C3463" s="22">
        <v>15659</v>
      </c>
      <c r="D3463" s="22">
        <v>2012</v>
      </c>
      <c r="E3463" s="23" t="s">
        <v>158</v>
      </c>
      <c r="F3463" s="22">
        <v>56</v>
      </c>
      <c r="G3463" s="22">
        <v>0</v>
      </c>
      <c r="H3463" s="22">
        <v>12</v>
      </c>
      <c r="I3463" s="22">
        <v>1</v>
      </c>
      <c r="J3463" s="23" t="s">
        <v>141</v>
      </c>
    </row>
    <row r="3464" spans="1:10" x14ac:dyDescent="0.25">
      <c r="A3464" t="str">
        <f t="shared" si="54"/>
        <v>2012_dec_57</v>
      </c>
      <c r="C3464" s="22">
        <v>15660</v>
      </c>
      <c r="D3464" s="22">
        <v>2012</v>
      </c>
      <c r="E3464" s="23" t="s">
        <v>158</v>
      </c>
      <c r="F3464" s="22">
        <v>57</v>
      </c>
      <c r="G3464" s="22">
        <v>0</v>
      </c>
      <c r="H3464" s="22">
        <v>12</v>
      </c>
      <c r="I3464" s="22">
        <v>1</v>
      </c>
      <c r="J3464" s="23" t="s">
        <v>141</v>
      </c>
    </row>
    <row r="3465" spans="1:10" x14ac:dyDescent="0.25">
      <c r="A3465" t="str">
        <f t="shared" si="54"/>
        <v>2012_dec_58</v>
      </c>
      <c r="C3465" s="22">
        <v>15661</v>
      </c>
      <c r="D3465" s="22">
        <v>2012</v>
      </c>
      <c r="E3465" s="23" t="s">
        <v>158</v>
      </c>
      <c r="F3465" s="22">
        <v>58</v>
      </c>
      <c r="G3465" s="22">
        <v>0</v>
      </c>
      <c r="H3465" s="22">
        <v>12</v>
      </c>
      <c r="I3465" s="22">
        <v>1</v>
      </c>
      <c r="J3465" s="23" t="s">
        <v>141</v>
      </c>
    </row>
    <row r="3466" spans="1:10" x14ac:dyDescent="0.25">
      <c r="A3466" t="str">
        <f t="shared" si="54"/>
        <v>2012_dec_59</v>
      </c>
      <c r="C3466" s="22">
        <v>15662</v>
      </c>
      <c r="D3466" s="22">
        <v>2012</v>
      </c>
      <c r="E3466" s="23" t="s">
        <v>158</v>
      </c>
      <c r="F3466" s="22">
        <v>59</v>
      </c>
      <c r="G3466" s="22">
        <v>0</v>
      </c>
      <c r="H3466" s="22">
        <v>12</v>
      </c>
      <c r="I3466" s="22">
        <v>1</v>
      </c>
      <c r="J3466" s="23" t="s">
        <v>141</v>
      </c>
    </row>
    <row r="3467" spans="1:10" x14ac:dyDescent="0.25">
      <c r="A3467" t="str">
        <f t="shared" si="54"/>
        <v>2012_dec_60</v>
      </c>
      <c r="C3467" s="22">
        <v>15663</v>
      </c>
      <c r="D3467" s="22">
        <v>2012</v>
      </c>
      <c r="E3467" s="23" t="s">
        <v>158</v>
      </c>
      <c r="F3467" s="22">
        <v>60</v>
      </c>
      <c r="G3467" s="22">
        <v>0</v>
      </c>
      <c r="H3467" s="22">
        <v>12</v>
      </c>
      <c r="I3467" s="22">
        <v>1</v>
      </c>
      <c r="J3467" s="23" t="s">
        <v>141</v>
      </c>
    </row>
    <row r="3468" spans="1:10" x14ac:dyDescent="0.25">
      <c r="A3468" t="str">
        <f t="shared" si="54"/>
        <v>2012_dec_61</v>
      </c>
      <c r="C3468" s="22">
        <v>15664</v>
      </c>
      <c r="D3468" s="22">
        <v>2012</v>
      </c>
      <c r="E3468" s="23" t="s">
        <v>158</v>
      </c>
      <c r="F3468" s="22">
        <v>61</v>
      </c>
      <c r="G3468" s="22">
        <v>0</v>
      </c>
      <c r="H3468" s="22">
        <v>12</v>
      </c>
      <c r="I3468" s="22">
        <v>1</v>
      </c>
      <c r="J3468" s="23" t="s">
        <v>141</v>
      </c>
    </row>
    <row r="3469" spans="1:10" x14ac:dyDescent="0.25">
      <c r="A3469" t="str">
        <f t="shared" si="54"/>
        <v>2012_dec_64</v>
      </c>
      <c r="C3469" s="22">
        <v>15665</v>
      </c>
      <c r="D3469" s="22">
        <v>2012</v>
      </c>
      <c r="E3469" s="23" t="s">
        <v>158</v>
      </c>
      <c r="F3469" s="22">
        <v>64</v>
      </c>
      <c r="G3469" s="22">
        <v>0</v>
      </c>
      <c r="H3469" s="22">
        <v>12</v>
      </c>
      <c r="I3469" s="22">
        <v>1</v>
      </c>
      <c r="J3469" s="23" t="s">
        <v>141</v>
      </c>
    </row>
    <row r="3470" spans="1:10" x14ac:dyDescent="0.25">
      <c r="A3470" t="str">
        <f t="shared" si="54"/>
        <v>2012_dec_66</v>
      </c>
      <c r="C3470" s="22">
        <v>15666</v>
      </c>
      <c r="D3470" s="22">
        <v>2012</v>
      </c>
      <c r="E3470" s="23" t="s">
        <v>158</v>
      </c>
      <c r="F3470" s="22">
        <v>66</v>
      </c>
      <c r="G3470" s="22">
        <v>0</v>
      </c>
      <c r="H3470" s="22">
        <v>12</v>
      </c>
      <c r="I3470" s="22">
        <v>1</v>
      </c>
      <c r="J3470" s="23" t="s">
        <v>141</v>
      </c>
    </row>
    <row r="3471" spans="1:10" x14ac:dyDescent="0.25">
      <c r="A3471" t="str">
        <f t="shared" si="54"/>
        <v>2012_nov_52</v>
      </c>
      <c r="C3471" s="22">
        <v>15728</v>
      </c>
      <c r="D3471" s="22">
        <v>2012</v>
      </c>
      <c r="E3471" s="23" t="s">
        <v>157</v>
      </c>
      <c r="F3471" s="22">
        <v>52</v>
      </c>
      <c r="G3471" s="22">
        <v>0</v>
      </c>
      <c r="H3471" s="22">
        <v>11</v>
      </c>
      <c r="I3471" s="22">
        <v>1</v>
      </c>
      <c r="J3471" s="23" t="s">
        <v>141</v>
      </c>
    </row>
    <row r="3472" spans="1:10" x14ac:dyDescent="0.25">
      <c r="A3472" t="str">
        <f t="shared" si="54"/>
        <v>2012_nov_53</v>
      </c>
      <c r="C3472" s="22">
        <v>15729</v>
      </c>
      <c r="D3472" s="22">
        <v>2012</v>
      </c>
      <c r="E3472" s="23" t="s">
        <v>157</v>
      </c>
      <c r="F3472" s="22">
        <v>53</v>
      </c>
      <c r="G3472" s="22">
        <v>0</v>
      </c>
      <c r="H3472" s="22">
        <v>11</v>
      </c>
      <c r="I3472" s="22">
        <v>1</v>
      </c>
      <c r="J3472" s="23" t="s">
        <v>141</v>
      </c>
    </row>
    <row r="3473" spans="1:10" x14ac:dyDescent="0.25">
      <c r="A3473" t="str">
        <f t="shared" si="54"/>
        <v>2012_nov_54</v>
      </c>
      <c r="C3473" s="22">
        <v>15730</v>
      </c>
      <c r="D3473" s="22">
        <v>2012</v>
      </c>
      <c r="E3473" s="23" t="s">
        <v>157</v>
      </c>
      <c r="F3473" s="22">
        <v>54</v>
      </c>
      <c r="G3473" s="22">
        <v>0</v>
      </c>
      <c r="H3473" s="22">
        <v>11</v>
      </c>
      <c r="I3473" s="22">
        <v>1</v>
      </c>
      <c r="J3473" s="23" t="s">
        <v>141</v>
      </c>
    </row>
    <row r="3474" spans="1:10" x14ac:dyDescent="0.25">
      <c r="A3474" t="str">
        <f t="shared" si="54"/>
        <v>2012_nov_55</v>
      </c>
      <c r="C3474" s="22">
        <v>15731</v>
      </c>
      <c r="D3474" s="22">
        <v>2012</v>
      </c>
      <c r="E3474" s="23" t="s">
        <v>157</v>
      </c>
      <c r="F3474" s="22">
        <v>55</v>
      </c>
      <c r="G3474" s="22">
        <v>0</v>
      </c>
      <c r="H3474" s="22">
        <v>11</v>
      </c>
      <c r="I3474" s="22">
        <v>1</v>
      </c>
      <c r="J3474" s="23" t="s">
        <v>141</v>
      </c>
    </row>
    <row r="3475" spans="1:10" x14ac:dyDescent="0.25">
      <c r="A3475" t="str">
        <f t="shared" si="54"/>
        <v>2012_nov_56</v>
      </c>
      <c r="C3475" s="22">
        <v>15732</v>
      </c>
      <c r="D3475" s="22">
        <v>2012</v>
      </c>
      <c r="E3475" s="23" t="s">
        <v>157</v>
      </c>
      <c r="F3475" s="22">
        <v>56</v>
      </c>
      <c r="G3475" s="22">
        <v>0</v>
      </c>
      <c r="H3475" s="22">
        <v>11</v>
      </c>
      <c r="I3475" s="22">
        <v>1</v>
      </c>
      <c r="J3475" s="23" t="s">
        <v>141</v>
      </c>
    </row>
    <row r="3476" spans="1:10" x14ac:dyDescent="0.25">
      <c r="A3476" t="str">
        <f t="shared" si="54"/>
        <v>2012_nov_57</v>
      </c>
      <c r="C3476" s="22">
        <v>15733</v>
      </c>
      <c r="D3476" s="22">
        <v>2012</v>
      </c>
      <c r="E3476" s="23" t="s">
        <v>157</v>
      </c>
      <c r="F3476" s="22">
        <v>57</v>
      </c>
      <c r="G3476" s="22">
        <v>0</v>
      </c>
      <c r="H3476" s="22">
        <v>11</v>
      </c>
      <c r="I3476" s="22">
        <v>1</v>
      </c>
      <c r="J3476" s="23" t="s">
        <v>141</v>
      </c>
    </row>
    <row r="3477" spans="1:10" x14ac:dyDescent="0.25">
      <c r="A3477" t="str">
        <f t="shared" si="54"/>
        <v>2012_nov_58</v>
      </c>
      <c r="C3477" s="22">
        <v>15734</v>
      </c>
      <c r="D3477" s="22">
        <v>2012</v>
      </c>
      <c r="E3477" s="23" t="s">
        <v>157</v>
      </c>
      <c r="F3477" s="22">
        <v>58</v>
      </c>
      <c r="G3477" s="22">
        <v>0</v>
      </c>
      <c r="H3477" s="22">
        <v>11</v>
      </c>
      <c r="I3477" s="22">
        <v>1</v>
      </c>
      <c r="J3477" s="23" t="s">
        <v>141</v>
      </c>
    </row>
    <row r="3478" spans="1:10" x14ac:dyDescent="0.25">
      <c r="A3478" t="str">
        <f t="shared" si="54"/>
        <v>2012_nov_59</v>
      </c>
      <c r="C3478" s="22">
        <v>15735</v>
      </c>
      <c r="D3478" s="22">
        <v>2012</v>
      </c>
      <c r="E3478" s="23" t="s">
        <v>157</v>
      </c>
      <c r="F3478" s="22">
        <v>59</v>
      </c>
      <c r="G3478" s="22">
        <v>0</v>
      </c>
      <c r="H3478" s="22">
        <v>11</v>
      </c>
      <c r="I3478" s="22">
        <v>1</v>
      </c>
      <c r="J3478" s="23" t="s">
        <v>141</v>
      </c>
    </row>
    <row r="3479" spans="1:10" x14ac:dyDescent="0.25">
      <c r="A3479" t="str">
        <f t="shared" si="54"/>
        <v>2012_nov_60</v>
      </c>
      <c r="C3479" s="22">
        <v>15736</v>
      </c>
      <c r="D3479" s="22">
        <v>2012</v>
      </c>
      <c r="E3479" s="23" t="s">
        <v>157</v>
      </c>
      <c r="F3479" s="22">
        <v>60</v>
      </c>
      <c r="G3479" s="22">
        <v>0</v>
      </c>
      <c r="H3479" s="22">
        <v>11</v>
      </c>
      <c r="I3479" s="22">
        <v>1</v>
      </c>
      <c r="J3479" s="23" t="s">
        <v>141</v>
      </c>
    </row>
    <row r="3480" spans="1:10" x14ac:dyDescent="0.25">
      <c r="A3480" t="str">
        <f t="shared" si="54"/>
        <v>2012_nov_61</v>
      </c>
      <c r="C3480" s="22">
        <v>15737</v>
      </c>
      <c r="D3480" s="22">
        <v>2012</v>
      </c>
      <c r="E3480" s="23" t="s">
        <v>157</v>
      </c>
      <c r="F3480" s="22">
        <v>61</v>
      </c>
      <c r="G3480" s="22">
        <v>0</v>
      </c>
      <c r="H3480" s="22">
        <v>11</v>
      </c>
      <c r="I3480" s="22">
        <v>1</v>
      </c>
      <c r="J3480" s="23" t="s">
        <v>141</v>
      </c>
    </row>
    <row r="3481" spans="1:10" x14ac:dyDescent="0.25">
      <c r="A3481" t="str">
        <f t="shared" si="54"/>
        <v>2012_nov_64</v>
      </c>
      <c r="C3481" s="22">
        <v>15738</v>
      </c>
      <c r="D3481" s="22">
        <v>2012</v>
      </c>
      <c r="E3481" s="23" t="s">
        <v>157</v>
      </c>
      <c r="F3481" s="22">
        <v>64</v>
      </c>
      <c r="G3481" s="22">
        <v>0</v>
      </c>
      <c r="H3481" s="22">
        <v>11</v>
      </c>
      <c r="I3481" s="22">
        <v>1</v>
      </c>
      <c r="J3481" s="23" t="s">
        <v>141</v>
      </c>
    </row>
    <row r="3482" spans="1:10" x14ac:dyDescent="0.25">
      <c r="A3482" t="str">
        <f t="shared" si="54"/>
        <v>2012_nov_66</v>
      </c>
      <c r="C3482" s="22">
        <v>15739</v>
      </c>
      <c r="D3482" s="22">
        <v>2012</v>
      </c>
      <c r="E3482" s="23" t="s">
        <v>157</v>
      </c>
      <c r="F3482" s="22">
        <v>66</v>
      </c>
      <c r="G3482" s="22">
        <v>0</v>
      </c>
      <c r="H3482" s="22">
        <v>11</v>
      </c>
      <c r="I3482" s="22">
        <v>1</v>
      </c>
      <c r="J3482" s="23" t="s">
        <v>141</v>
      </c>
    </row>
    <row r="3483" spans="1:10" x14ac:dyDescent="0.25">
      <c r="A3483" t="str">
        <f t="shared" si="54"/>
        <v>2012_okt_52</v>
      </c>
      <c r="C3483" s="22">
        <v>15740</v>
      </c>
      <c r="D3483" s="22">
        <v>2012</v>
      </c>
      <c r="E3483" s="23" t="s">
        <v>156</v>
      </c>
      <c r="F3483" s="22">
        <v>52</v>
      </c>
      <c r="G3483" s="22">
        <v>0</v>
      </c>
      <c r="H3483" s="22">
        <v>10</v>
      </c>
      <c r="I3483" s="22">
        <v>1</v>
      </c>
      <c r="J3483" s="23" t="s">
        <v>141</v>
      </c>
    </row>
    <row r="3484" spans="1:10" x14ac:dyDescent="0.25">
      <c r="A3484" t="str">
        <f t="shared" si="54"/>
        <v>2012_okt_53</v>
      </c>
      <c r="C3484" s="22">
        <v>15741</v>
      </c>
      <c r="D3484" s="22">
        <v>2012</v>
      </c>
      <c r="E3484" s="23" t="s">
        <v>156</v>
      </c>
      <c r="F3484" s="22">
        <v>53</v>
      </c>
      <c r="G3484" s="22">
        <v>0</v>
      </c>
      <c r="H3484" s="22">
        <v>10</v>
      </c>
      <c r="I3484" s="22">
        <v>1</v>
      </c>
      <c r="J3484" s="23" t="s">
        <v>141</v>
      </c>
    </row>
    <row r="3485" spans="1:10" x14ac:dyDescent="0.25">
      <c r="A3485" t="str">
        <f t="shared" si="54"/>
        <v>2012_okt_54</v>
      </c>
      <c r="C3485" s="22">
        <v>15742</v>
      </c>
      <c r="D3485" s="22">
        <v>2012</v>
      </c>
      <c r="E3485" s="23" t="s">
        <v>156</v>
      </c>
      <c r="F3485" s="22">
        <v>54</v>
      </c>
      <c r="G3485" s="22">
        <v>0</v>
      </c>
      <c r="H3485" s="22">
        <v>10</v>
      </c>
      <c r="I3485" s="22">
        <v>1</v>
      </c>
      <c r="J3485" s="23" t="s">
        <v>141</v>
      </c>
    </row>
    <row r="3486" spans="1:10" x14ac:dyDescent="0.25">
      <c r="A3486" t="str">
        <f t="shared" si="54"/>
        <v>2012_okt_55</v>
      </c>
      <c r="C3486" s="22">
        <v>15743</v>
      </c>
      <c r="D3486" s="22">
        <v>2012</v>
      </c>
      <c r="E3486" s="23" t="s">
        <v>156</v>
      </c>
      <c r="F3486" s="22">
        <v>55</v>
      </c>
      <c r="G3486" s="22">
        <v>0</v>
      </c>
      <c r="H3486" s="22">
        <v>10</v>
      </c>
      <c r="I3486" s="22">
        <v>1</v>
      </c>
      <c r="J3486" s="23" t="s">
        <v>141</v>
      </c>
    </row>
    <row r="3487" spans="1:10" x14ac:dyDescent="0.25">
      <c r="A3487" t="str">
        <f t="shared" si="54"/>
        <v>2012_okt_56</v>
      </c>
      <c r="C3487" s="22">
        <v>15744</v>
      </c>
      <c r="D3487" s="22">
        <v>2012</v>
      </c>
      <c r="E3487" s="23" t="s">
        <v>156</v>
      </c>
      <c r="F3487" s="22">
        <v>56</v>
      </c>
      <c r="G3487" s="22">
        <v>0</v>
      </c>
      <c r="H3487" s="22">
        <v>10</v>
      </c>
      <c r="I3487" s="22">
        <v>1</v>
      </c>
      <c r="J3487" s="23" t="s">
        <v>141</v>
      </c>
    </row>
    <row r="3488" spans="1:10" x14ac:dyDescent="0.25">
      <c r="A3488" t="str">
        <f t="shared" si="54"/>
        <v>2012_okt_57</v>
      </c>
      <c r="C3488" s="22">
        <v>15745</v>
      </c>
      <c r="D3488" s="22">
        <v>2012</v>
      </c>
      <c r="E3488" s="23" t="s">
        <v>156</v>
      </c>
      <c r="F3488" s="22">
        <v>57</v>
      </c>
      <c r="G3488" s="22">
        <v>0</v>
      </c>
      <c r="H3488" s="22">
        <v>10</v>
      </c>
      <c r="I3488" s="22">
        <v>1</v>
      </c>
      <c r="J3488" s="23" t="s">
        <v>141</v>
      </c>
    </row>
    <row r="3489" spans="1:10" x14ac:dyDescent="0.25">
      <c r="A3489" t="str">
        <f t="shared" si="54"/>
        <v>2012_okt_58</v>
      </c>
      <c r="C3489" s="22">
        <v>15746</v>
      </c>
      <c r="D3489" s="22">
        <v>2012</v>
      </c>
      <c r="E3489" s="23" t="s">
        <v>156</v>
      </c>
      <c r="F3489" s="22">
        <v>58</v>
      </c>
      <c r="G3489" s="22">
        <v>0</v>
      </c>
      <c r="H3489" s="22">
        <v>10</v>
      </c>
      <c r="I3489" s="22">
        <v>1</v>
      </c>
      <c r="J3489" s="23" t="s">
        <v>141</v>
      </c>
    </row>
    <row r="3490" spans="1:10" x14ac:dyDescent="0.25">
      <c r="A3490" t="str">
        <f t="shared" si="54"/>
        <v>2012_okt_59</v>
      </c>
      <c r="C3490" s="22">
        <v>15747</v>
      </c>
      <c r="D3490" s="22">
        <v>2012</v>
      </c>
      <c r="E3490" s="23" t="s">
        <v>156</v>
      </c>
      <c r="F3490" s="22">
        <v>59</v>
      </c>
      <c r="G3490" s="22">
        <v>0</v>
      </c>
      <c r="H3490" s="22">
        <v>10</v>
      </c>
      <c r="I3490" s="22">
        <v>1</v>
      </c>
      <c r="J3490" s="23" t="s">
        <v>141</v>
      </c>
    </row>
    <row r="3491" spans="1:10" x14ac:dyDescent="0.25">
      <c r="A3491" t="str">
        <f t="shared" si="54"/>
        <v>2012_okt_60</v>
      </c>
      <c r="C3491" s="22">
        <v>15748</v>
      </c>
      <c r="D3491" s="22">
        <v>2012</v>
      </c>
      <c r="E3491" s="23" t="s">
        <v>156</v>
      </c>
      <c r="F3491" s="22">
        <v>60</v>
      </c>
      <c r="G3491" s="22">
        <v>0</v>
      </c>
      <c r="H3491" s="22">
        <v>10</v>
      </c>
      <c r="I3491" s="22">
        <v>1</v>
      </c>
      <c r="J3491" s="23" t="s">
        <v>141</v>
      </c>
    </row>
    <row r="3492" spans="1:10" x14ac:dyDescent="0.25">
      <c r="A3492" t="str">
        <f t="shared" si="54"/>
        <v>2012_okt_61</v>
      </c>
      <c r="C3492" s="22">
        <v>15749</v>
      </c>
      <c r="D3492" s="22">
        <v>2012</v>
      </c>
      <c r="E3492" s="23" t="s">
        <v>156</v>
      </c>
      <c r="F3492" s="22">
        <v>61</v>
      </c>
      <c r="G3492" s="22">
        <v>0</v>
      </c>
      <c r="H3492" s="22">
        <v>10</v>
      </c>
      <c r="I3492" s="22">
        <v>1</v>
      </c>
      <c r="J3492" s="23" t="s">
        <v>141</v>
      </c>
    </row>
    <row r="3493" spans="1:10" x14ac:dyDescent="0.25">
      <c r="A3493" t="str">
        <f t="shared" si="54"/>
        <v>2012_okt_64</v>
      </c>
      <c r="C3493" s="22">
        <v>15750</v>
      </c>
      <c r="D3493" s="22">
        <v>2012</v>
      </c>
      <c r="E3493" s="23" t="s">
        <v>156</v>
      </c>
      <c r="F3493" s="22">
        <v>64</v>
      </c>
      <c r="G3493" s="22">
        <v>0</v>
      </c>
      <c r="H3493" s="22">
        <v>10</v>
      </c>
      <c r="I3493" s="22">
        <v>1</v>
      </c>
      <c r="J3493" s="23" t="s">
        <v>141</v>
      </c>
    </row>
    <row r="3494" spans="1:10" x14ac:dyDescent="0.25">
      <c r="A3494" t="str">
        <f t="shared" si="54"/>
        <v>2012_okt_66</v>
      </c>
      <c r="C3494" s="22">
        <v>15751</v>
      </c>
      <c r="D3494" s="22">
        <v>2012</v>
      </c>
      <c r="E3494" s="23" t="s">
        <v>156</v>
      </c>
      <c r="F3494" s="22">
        <v>66</v>
      </c>
      <c r="G3494" s="22">
        <v>0</v>
      </c>
      <c r="H3494" s="22">
        <v>10</v>
      </c>
      <c r="I3494" s="22">
        <v>1</v>
      </c>
      <c r="J3494" s="23" t="s">
        <v>141</v>
      </c>
    </row>
    <row r="3495" spans="1:10" ht="30" x14ac:dyDescent="0.25">
      <c r="A3495" t="str">
        <f t="shared" si="54"/>
        <v>2006_jan_19</v>
      </c>
      <c r="C3495" s="22">
        <v>15764</v>
      </c>
      <c r="D3495" s="22">
        <v>2006</v>
      </c>
      <c r="E3495" s="23" t="s">
        <v>146</v>
      </c>
      <c r="F3495" s="22">
        <v>19</v>
      </c>
      <c r="G3495" s="22">
        <v>48302</v>
      </c>
      <c r="H3495" s="22">
        <v>1</v>
      </c>
      <c r="I3495" s="22">
        <v>1</v>
      </c>
      <c r="J3495" s="23" t="s">
        <v>169</v>
      </c>
    </row>
    <row r="3496" spans="1:10" ht="30" x14ac:dyDescent="0.25">
      <c r="A3496" t="str">
        <f t="shared" si="54"/>
        <v>2006_feb_19</v>
      </c>
      <c r="C3496" s="22">
        <v>15765</v>
      </c>
      <c r="D3496" s="22">
        <v>2006</v>
      </c>
      <c r="E3496" s="23" t="s">
        <v>147</v>
      </c>
      <c r="F3496" s="22">
        <v>19</v>
      </c>
      <c r="G3496" s="22">
        <v>53686</v>
      </c>
      <c r="H3496" s="22">
        <v>2</v>
      </c>
      <c r="I3496" s="22">
        <v>1</v>
      </c>
      <c r="J3496" s="23" t="s">
        <v>169</v>
      </c>
    </row>
    <row r="3497" spans="1:10" ht="30" x14ac:dyDescent="0.25">
      <c r="A3497" t="str">
        <f t="shared" si="54"/>
        <v>2006_mrt_19</v>
      </c>
      <c r="C3497" s="22">
        <v>15766</v>
      </c>
      <c r="D3497" s="22">
        <v>2006</v>
      </c>
      <c r="E3497" s="23" t="s">
        <v>148</v>
      </c>
      <c r="F3497" s="22">
        <v>19</v>
      </c>
      <c r="G3497" s="22">
        <v>53900</v>
      </c>
      <c r="H3497" s="22">
        <v>3</v>
      </c>
      <c r="I3497" s="22">
        <v>1</v>
      </c>
      <c r="J3497" s="23" t="s">
        <v>169</v>
      </c>
    </row>
    <row r="3498" spans="1:10" ht="30" x14ac:dyDescent="0.25">
      <c r="A3498" t="str">
        <f t="shared" si="54"/>
        <v>2006_apr_19</v>
      </c>
      <c r="C3498" s="22">
        <v>15767</v>
      </c>
      <c r="D3498" s="22">
        <v>2006</v>
      </c>
      <c r="E3498" s="23" t="s">
        <v>149</v>
      </c>
      <c r="F3498" s="22">
        <v>19</v>
      </c>
      <c r="G3498" s="22">
        <v>46900</v>
      </c>
      <c r="H3498" s="22">
        <v>4</v>
      </c>
      <c r="I3498" s="22">
        <v>1</v>
      </c>
      <c r="J3498" s="23" t="s">
        <v>169</v>
      </c>
    </row>
    <row r="3499" spans="1:10" ht="30" x14ac:dyDescent="0.25">
      <c r="A3499" t="str">
        <f t="shared" si="54"/>
        <v>2006_mei_19</v>
      </c>
      <c r="C3499" s="22">
        <v>15768</v>
      </c>
      <c r="D3499" s="22">
        <v>2006</v>
      </c>
      <c r="E3499" s="23" t="s">
        <v>150</v>
      </c>
      <c r="F3499" s="22">
        <v>19</v>
      </c>
      <c r="G3499" s="22">
        <v>39900</v>
      </c>
      <c r="H3499" s="22">
        <v>5</v>
      </c>
      <c r="I3499" s="22">
        <v>1</v>
      </c>
      <c r="J3499" s="23" t="s">
        <v>169</v>
      </c>
    </row>
    <row r="3500" spans="1:10" ht="30" x14ac:dyDescent="0.25">
      <c r="A3500" t="str">
        <f t="shared" si="54"/>
        <v>2006_jun_19</v>
      </c>
      <c r="C3500" s="22">
        <v>15769</v>
      </c>
      <c r="D3500" s="22">
        <v>2006</v>
      </c>
      <c r="E3500" s="23" t="s">
        <v>151</v>
      </c>
      <c r="F3500" s="22">
        <v>19</v>
      </c>
      <c r="G3500" s="22">
        <v>40600</v>
      </c>
      <c r="H3500" s="22">
        <v>6</v>
      </c>
      <c r="I3500" s="22">
        <v>1</v>
      </c>
      <c r="J3500" s="23" t="s">
        <v>169</v>
      </c>
    </row>
    <row r="3501" spans="1:10" ht="30" x14ac:dyDescent="0.25">
      <c r="A3501" t="str">
        <f t="shared" si="54"/>
        <v>2006_jul_19</v>
      </c>
      <c r="C3501" s="22">
        <v>15770</v>
      </c>
      <c r="D3501" s="22">
        <v>2006</v>
      </c>
      <c r="E3501" s="23" t="s">
        <v>153</v>
      </c>
      <c r="F3501" s="22">
        <v>19</v>
      </c>
      <c r="G3501" s="22">
        <v>37100</v>
      </c>
      <c r="H3501" s="22">
        <v>7</v>
      </c>
      <c r="I3501" s="22">
        <v>1</v>
      </c>
      <c r="J3501" s="23" t="s">
        <v>169</v>
      </c>
    </row>
    <row r="3502" spans="1:10" ht="30" x14ac:dyDescent="0.25">
      <c r="A3502" t="str">
        <f t="shared" si="54"/>
        <v>2006_aug_19</v>
      </c>
      <c r="C3502" s="22">
        <v>15771</v>
      </c>
      <c r="D3502" s="22">
        <v>2006</v>
      </c>
      <c r="E3502" s="23" t="s">
        <v>154</v>
      </c>
      <c r="F3502" s="22">
        <v>19</v>
      </c>
      <c r="G3502" s="22">
        <v>45554</v>
      </c>
      <c r="H3502" s="22">
        <v>8</v>
      </c>
      <c r="I3502" s="22">
        <v>1</v>
      </c>
      <c r="J3502" s="23" t="s">
        <v>169</v>
      </c>
    </row>
    <row r="3503" spans="1:10" ht="30" x14ac:dyDescent="0.25">
      <c r="A3503" t="str">
        <f t="shared" si="54"/>
        <v>2006_sep_19</v>
      </c>
      <c r="C3503" s="22">
        <v>15772</v>
      </c>
      <c r="D3503" s="22">
        <v>2006</v>
      </c>
      <c r="E3503" s="23" t="s">
        <v>155</v>
      </c>
      <c r="F3503" s="22">
        <v>19</v>
      </c>
      <c r="G3503" s="22">
        <v>53578</v>
      </c>
      <c r="H3503" s="22">
        <v>9</v>
      </c>
      <c r="I3503" s="22">
        <v>1</v>
      </c>
      <c r="J3503" s="23" t="s">
        <v>169</v>
      </c>
    </row>
    <row r="3504" spans="1:10" ht="30" x14ac:dyDescent="0.25">
      <c r="A3504" t="str">
        <f t="shared" si="54"/>
        <v>2006_okt_19</v>
      </c>
      <c r="C3504" s="22">
        <v>15773</v>
      </c>
      <c r="D3504" s="22">
        <v>2006</v>
      </c>
      <c r="E3504" s="23" t="s">
        <v>156</v>
      </c>
      <c r="F3504" s="22">
        <v>19</v>
      </c>
      <c r="G3504" s="22">
        <v>55194</v>
      </c>
      <c r="H3504" s="22">
        <v>10</v>
      </c>
      <c r="I3504" s="22">
        <v>1</v>
      </c>
      <c r="J3504" s="23" t="s">
        <v>169</v>
      </c>
    </row>
    <row r="3505" spans="1:10" ht="30" x14ac:dyDescent="0.25">
      <c r="A3505" t="str">
        <f t="shared" si="54"/>
        <v>2006_nov_19</v>
      </c>
      <c r="C3505" s="22">
        <v>15774</v>
      </c>
      <c r="D3505" s="22">
        <v>2006</v>
      </c>
      <c r="E3505" s="23" t="s">
        <v>157</v>
      </c>
      <c r="F3505" s="22">
        <v>19</v>
      </c>
      <c r="G3505" s="22">
        <v>60740</v>
      </c>
      <c r="H3505" s="22">
        <v>11</v>
      </c>
      <c r="I3505" s="22">
        <v>1</v>
      </c>
      <c r="J3505" s="23" t="s">
        <v>169</v>
      </c>
    </row>
    <row r="3506" spans="1:10" ht="30" x14ac:dyDescent="0.25">
      <c r="A3506" t="str">
        <f t="shared" si="54"/>
        <v>2006_dec_19</v>
      </c>
      <c r="C3506" s="22">
        <v>15775</v>
      </c>
      <c r="D3506" s="22">
        <v>2006</v>
      </c>
      <c r="E3506" s="23" t="s">
        <v>158</v>
      </c>
      <c r="F3506" s="22">
        <v>19</v>
      </c>
      <c r="G3506" s="22">
        <v>59986</v>
      </c>
      <c r="H3506" s="22">
        <v>12</v>
      </c>
      <c r="I3506" s="22">
        <v>1</v>
      </c>
      <c r="J3506" s="23" t="s">
        <v>169</v>
      </c>
    </row>
    <row r="3507" spans="1:10" ht="30" x14ac:dyDescent="0.25">
      <c r="A3507" t="str">
        <f t="shared" si="54"/>
        <v>2007_jan_19</v>
      </c>
      <c r="C3507" s="22">
        <v>15776</v>
      </c>
      <c r="D3507" s="22">
        <v>2007</v>
      </c>
      <c r="E3507" s="23" t="s">
        <v>146</v>
      </c>
      <c r="F3507" s="22">
        <v>19</v>
      </c>
      <c r="G3507" s="22">
        <v>54548</v>
      </c>
      <c r="H3507" s="22">
        <v>1</v>
      </c>
      <c r="I3507" s="22">
        <v>1</v>
      </c>
      <c r="J3507" s="23" t="s">
        <v>169</v>
      </c>
    </row>
    <row r="3508" spans="1:10" ht="30" x14ac:dyDescent="0.25">
      <c r="A3508" t="str">
        <f t="shared" si="54"/>
        <v>2007_feb_19</v>
      </c>
      <c r="C3508" s="22">
        <v>15777</v>
      </c>
      <c r="D3508" s="22">
        <v>2007</v>
      </c>
      <c r="E3508" s="23" t="s">
        <v>147</v>
      </c>
      <c r="F3508" s="22">
        <v>19</v>
      </c>
      <c r="G3508" s="22">
        <v>60202</v>
      </c>
      <c r="H3508" s="22">
        <v>2</v>
      </c>
      <c r="I3508" s="22">
        <v>1</v>
      </c>
      <c r="J3508" s="23" t="s">
        <v>169</v>
      </c>
    </row>
    <row r="3509" spans="1:10" ht="30" x14ac:dyDescent="0.25">
      <c r="A3509" t="str">
        <f t="shared" si="54"/>
        <v>2007_mrt_19</v>
      </c>
      <c r="C3509" s="22">
        <v>15778</v>
      </c>
      <c r="D3509" s="22">
        <v>2007</v>
      </c>
      <c r="E3509" s="23" t="s">
        <v>148</v>
      </c>
      <c r="F3509" s="22">
        <v>19</v>
      </c>
      <c r="G3509" s="22">
        <v>63056</v>
      </c>
      <c r="H3509" s="22">
        <v>3</v>
      </c>
      <c r="I3509" s="22">
        <v>1</v>
      </c>
      <c r="J3509" s="23" t="s">
        <v>169</v>
      </c>
    </row>
    <row r="3510" spans="1:10" ht="30" x14ac:dyDescent="0.25">
      <c r="A3510" t="str">
        <f t="shared" si="54"/>
        <v>2007_apr_19</v>
      </c>
      <c r="C3510" s="22">
        <v>15779</v>
      </c>
      <c r="D3510" s="22">
        <v>2007</v>
      </c>
      <c r="E3510" s="23" t="s">
        <v>149</v>
      </c>
      <c r="F3510" s="22">
        <v>19</v>
      </c>
      <c r="G3510" s="22">
        <v>53794</v>
      </c>
      <c r="H3510" s="22">
        <v>4</v>
      </c>
      <c r="I3510" s="22">
        <v>1</v>
      </c>
      <c r="J3510" s="23" t="s">
        <v>169</v>
      </c>
    </row>
    <row r="3511" spans="1:10" ht="30" x14ac:dyDescent="0.25">
      <c r="A3511" t="str">
        <f t="shared" si="54"/>
        <v>2007_mei_19</v>
      </c>
      <c r="C3511" s="22">
        <v>15780</v>
      </c>
      <c r="D3511" s="22">
        <v>2007</v>
      </c>
      <c r="E3511" s="23" t="s">
        <v>150</v>
      </c>
      <c r="F3511" s="22">
        <v>19</v>
      </c>
      <c r="G3511" s="22">
        <v>50886</v>
      </c>
      <c r="H3511" s="22">
        <v>5</v>
      </c>
      <c r="I3511" s="22">
        <v>1</v>
      </c>
      <c r="J3511" s="23" t="s">
        <v>169</v>
      </c>
    </row>
    <row r="3512" spans="1:10" ht="30" x14ac:dyDescent="0.25">
      <c r="A3512" t="str">
        <f t="shared" si="54"/>
        <v>2007_jun_19</v>
      </c>
      <c r="C3512" s="22">
        <v>15781</v>
      </c>
      <c r="D3512" s="22">
        <v>2007</v>
      </c>
      <c r="E3512" s="23" t="s">
        <v>151</v>
      </c>
      <c r="F3512" s="22">
        <v>19</v>
      </c>
      <c r="G3512" s="22">
        <v>53632</v>
      </c>
      <c r="H3512" s="22">
        <v>6</v>
      </c>
      <c r="I3512" s="22">
        <v>1</v>
      </c>
      <c r="J3512" s="23" t="s">
        <v>169</v>
      </c>
    </row>
    <row r="3513" spans="1:10" ht="30" x14ac:dyDescent="0.25">
      <c r="A3513" t="str">
        <f t="shared" si="54"/>
        <v>2007_jul_19</v>
      </c>
      <c r="C3513" s="22">
        <v>15782</v>
      </c>
      <c r="D3513" s="22">
        <v>2007</v>
      </c>
      <c r="E3513" s="23" t="s">
        <v>153</v>
      </c>
      <c r="F3513" s="22">
        <v>19</v>
      </c>
      <c r="G3513" s="22">
        <v>56378</v>
      </c>
      <c r="H3513" s="22">
        <v>7</v>
      </c>
      <c r="I3513" s="22">
        <v>1</v>
      </c>
      <c r="J3513" s="23" t="s">
        <v>169</v>
      </c>
    </row>
    <row r="3514" spans="1:10" ht="30" x14ac:dyDescent="0.25">
      <c r="A3514" t="str">
        <f t="shared" si="54"/>
        <v>2007_aug_19</v>
      </c>
      <c r="C3514" s="22">
        <v>15783</v>
      </c>
      <c r="D3514" s="22">
        <v>2007</v>
      </c>
      <c r="E3514" s="23" t="s">
        <v>154</v>
      </c>
      <c r="F3514" s="22">
        <v>19</v>
      </c>
      <c r="G3514" s="22">
        <v>59340</v>
      </c>
      <c r="H3514" s="22">
        <v>8</v>
      </c>
      <c r="I3514" s="22">
        <v>1</v>
      </c>
      <c r="J3514" s="23" t="s">
        <v>169</v>
      </c>
    </row>
    <row r="3515" spans="1:10" ht="30" x14ac:dyDescent="0.25">
      <c r="A3515" t="str">
        <f t="shared" si="54"/>
        <v>2007_sep_19</v>
      </c>
      <c r="C3515" s="22">
        <v>15784</v>
      </c>
      <c r="D3515" s="22">
        <v>2007</v>
      </c>
      <c r="E3515" s="23" t="s">
        <v>155</v>
      </c>
      <c r="F3515" s="22">
        <v>19</v>
      </c>
      <c r="G3515" s="22">
        <v>69518</v>
      </c>
      <c r="H3515" s="22">
        <v>9</v>
      </c>
      <c r="I3515" s="22">
        <v>1</v>
      </c>
      <c r="J3515" s="23" t="s">
        <v>169</v>
      </c>
    </row>
    <row r="3516" spans="1:10" ht="30" x14ac:dyDescent="0.25">
      <c r="A3516" t="str">
        <f t="shared" si="54"/>
        <v>2007_okt_19</v>
      </c>
      <c r="C3516" s="22">
        <v>15785</v>
      </c>
      <c r="D3516" s="22">
        <v>2007</v>
      </c>
      <c r="E3516" s="23" t="s">
        <v>156</v>
      </c>
      <c r="F3516" s="22">
        <v>19</v>
      </c>
      <c r="G3516" s="22">
        <v>75442</v>
      </c>
      <c r="H3516" s="22">
        <v>10</v>
      </c>
      <c r="I3516" s="22">
        <v>1</v>
      </c>
      <c r="J3516" s="23" t="s">
        <v>169</v>
      </c>
    </row>
    <row r="3517" spans="1:10" ht="30" x14ac:dyDescent="0.25">
      <c r="A3517" t="str">
        <f t="shared" si="54"/>
        <v>2007_nov_19</v>
      </c>
      <c r="C3517" s="22">
        <v>15786</v>
      </c>
      <c r="D3517" s="22">
        <v>2007</v>
      </c>
      <c r="E3517" s="23" t="s">
        <v>157</v>
      </c>
      <c r="F3517" s="22">
        <v>19</v>
      </c>
      <c r="G3517" s="22">
        <v>82712</v>
      </c>
      <c r="H3517" s="22">
        <v>11</v>
      </c>
      <c r="I3517" s="22">
        <v>1</v>
      </c>
      <c r="J3517" s="23" t="s">
        <v>169</v>
      </c>
    </row>
    <row r="3518" spans="1:10" ht="30" x14ac:dyDescent="0.25">
      <c r="A3518" t="str">
        <f t="shared" si="54"/>
        <v>2007_dec_19</v>
      </c>
      <c r="C3518" s="22">
        <v>15787</v>
      </c>
      <c r="D3518" s="22">
        <v>2007</v>
      </c>
      <c r="E3518" s="23" t="s">
        <v>158</v>
      </c>
      <c r="F3518" s="22">
        <v>19</v>
      </c>
      <c r="G3518" s="22">
        <v>82496</v>
      </c>
      <c r="H3518" s="22">
        <v>12</v>
      </c>
      <c r="I3518" s="22">
        <v>1</v>
      </c>
      <c r="J3518" s="23" t="s">
        <v>169</v>
      </c>
    </row>
    <row r="3519" spans="1:10" ht="30" x14ac:dyDescent="0.25">
      <c r="A3519" t="str">
        <f t="shared" si="54"/>
        <v>2008_jan_19</v>
      </c>
      <c r="C3519" s="22">
        <v>15788</v>
      </c>
      <c r="D3519" s="22">
        <v>2008</v>
      </c>
      <c r="E3519" s="23" t="s">
        <v>146</v>
      </c>
      <c r="F3519" s="22">
        <v>19</v>
      </c>
      <c r="G3519" s="22">
        <v>75442</v>
      </c>
      <c r="H3519" s="22">
        <v>1</v>
      </c>
      <c r="I3519" s="22">
        <v>1</v>
      </c>
      <c r="J3519" s="23" t="s">
        <v>169</v>
      </c>
    </row>
    <row r="3520" spans="1:10" ht="30" x14ac:dyDescent="0.25">
      <c r="A3520" t="str">
        <f t="shared" si="54"/>
        <v>2008_feb_19</v>
      </c>
      <c r="C3520" s="22">
        <v>15789</v>
      </c>
      <c r="D3520" s="22">
        <v>2008</v>
      </c>
      <c r="E3520" s="23" t="s">
        <v>147</v>
      </c>
      <c r="F3520" s="22">
        <v>19</v>
      </c>
      <c r="G3520" s="22">
        <v>76304</v>
      </c>
      <c r="H3520" s="22">
        <v>2</v>
      </c>
      <c r="I3520" s="22">
        <v>1</v>
      </c>
      <c r="J3520" s="23" t="s">
        <v>169</v>
      </c>
    </row>
    <row r="3521" spans="1:10" ht="30" x14ac:dyDescent="0.25">
      <c r="A3521" t="str">
        <f t="shared" si="54"/>
        <v>2008_mrt_19</v>
      </c>
      <c r="C3521" s="22">
        <v>15790</v>
      </c>
      <c r="D3521" s="22">
        <v>2008</v>
      </c>
      <c r="E3521" s="23" t="s">
        <v>148</v>
      </c>
      <c r="F3521" s="22">
        <v>19</v>
      </c>
      <c r="G3521" s="22">
        <v>66880</v>
      </c>
      <c r="H3521" s="22">
        <v>3</v>
      </c>
      <c r="I3521" s="22">
        <v>1</v>
      </c>
      <c r="J3521" s="23" t="s">
        <v>169</v>
      </c>
    </row>
    <row r="3522" spans="1:10" ht="30" x14ac:dyDescent="0.25">
      <c r="A3522" t="str">
        <f t="shared" si="54"/>
        <v>2008_apr_19</v>
      </c>
      <c r="C3522" s="22">
        <v>15791</v>
      </c>
      <c r="D3522" s="22">
        <v>2008</v>
      </c>
      <c r="E3522" s="23" t="s">
        <v>149</v>
      </c>
      <c r="F3522" s="22">
        <v>19</v>
      </c>
      <c r="G3522" s="22">
        <v>55410</v>
      </c>
      <c r="H3522" s="22">
        <v>4</v>
      </c>
      <c r="I3522" s="22">
        <v>1</v>
      </c>
      <c r="J3522" s="23" t="s">
        <v>169</v>
      </c>
    </row>
    <row r="3523" spans="1:10" ht="30" x14ac:dyDescent="0.25">
      <c r="A3523" t="str">
        <f t="shared" si="54"/>
        <v>2008_mei_19</v>
      </c>
      <c r="C3523" s="22">
        <v>15792</v>
      </c>
      <c r="D3523" s="22">
        <v>2008</v>
      </c>
      <c r="E3523" s="23" t="s">
        <v>150</v>
      </c>
      <c r="F3523" s="22">
        <v>19</v>
      </c>
      <c r="G3523" s="22">
        <v>52340</v>
      </c>
      <c r="H3523" s="22">
        <v>5</v>
      </c>
      <c r="I3523" s="22">
        <v>1</v>
      </c>
      <c r="J3523" s="23" t="s">
        <v>169</v>
      </c>
    </row>
    <row r="3524" spans="1:10" ht="30" x14ac:dyDescent="0.25">
      <c r="A3524" t="str">
        <f t="shared" si="54"/>
        <v>2008_jun_19</v>
      </c>
      <c r="C3524" s="22">
        <v>15793</v>
      </c>
      <c r="D3524" s="22">
        <v>2008</v>
      </c>
      <c r="E3524" s="23" t="s">
        <v>151</v>
      </c>
      <c r="F3524" s="22">
        <v>19</v>
      </c>
      <c r="G3524" s="22">
        <v>53632</v>
      </c>
      <c r="H3524" s="22">
        <v>6</v>
      </c>
      <c r="I3524" s="22">
        <v>1</v>
      </c>
      <c r="J3524" s="23" t="s">
        <v>169</v>
      </c>
    </row>
    <row r="3525" spans="1:10" ht="30" x14ac:dyDescent="0.25">
      <c r="A3525" t="str">
        <f t="shared" ref="A3525:A3588" si="55">D3525&amp;A$2&amp;E3525&amp;A$2&amp;F3525</f>
        <v>2008_jul_19</v>
      </c>
      <c r="C3525" s="22">
        <v>15794</v>
      </c>
      <c r="D3525" s="22">
        <v>2008</v>
      </c>
      <c r="E3525" s="23" t="s">
        <v>153</v>
      </c>
      <c r="F3525" s="22">
        <v>19</v>
      </c>
      <c r="G3525" s="22">
        <v>52232</v>
      </c>
      <c r="H3525" s="22">
        <v>7</v>
      </c>
      <c r="I3525" s="22">
        <v>1</v>
      </c>
      <c r="J3525" s="23" t="s">
        <v>169</v>
      </c>
    </row>
    <row r="3526" spans="1:10" ht="30" x14ac:dyDescent="0.25">
      <c r="A3526" t="str">
        <f t="shared" si="55"/>
        <v>2008_aug_19</v>
      </c>
      <c r="C3526" s="22">
        <v>15795</v>
      </c>
      <c r="D3526" s="22">
        <v>2008</v>
      </c>
      <c r="E3526" s="23" t="s">
        <v>154</v>
      </c>
      <c r="F3526" s="22">
        <v>19</v>
      </c>
      <c r="G3526" s="22">
        <v>56648</v>
      </c>
      <c r="H3526" s="22">
        <v>8</v>
      </c>
      <c r="I3526" s="22">
        <v>1</v>
      </c>
      <c r="J3526" s="23" t="s">
        <v>169</v>
      </c>
    </row>
    <row r="3527" spans="1:10" ht="30" x14ac:dyDescent="0.25">
      <c r="A3527" t="str">
        <f t="shared" si="55"/>
        <v>2008_sep_19</v>
      </c>
      <c r="C3527" s="22">
        <v>15796</v>
      </c>
      <c r="D3527" s="22">
        <v>2008</v>
      </c>
      <c r="E3527" s="23" t="s">
        <v>155</v>
      </c>
      <c r="F3527" s="22">
        <v>19</v>
      </c>
      <c r="G3527" s="22">
        <v>61118</v>
      </c>
      <c r="H3527" s="22">
        <v>9</v>
      </c>
      <c r="I3527" s="22">
        <v>1</v>
      </c>
      <c r="J3527" s="23" t="s">
        <v>169</v>
      </c>
    </row>
    <row r="3528" spans="1:10" ht="30" x14ac:dyDescent="0.25">
      <c r="A3528" t="str">
        <f t="shared" si="55"/>
        <v>2008_okt_19</v>
      </c>
      <c r="C3528" s="22">
        <v>15797</v>
      </c>
      <c r="D3528" s="22">
        <v>2008</v>
      </c>
      <c r="E3528" s="23" t="s">
        <v>156</v>
      </c>
      <c r="F3528" s="22">
        <v>19</v>
      </c>
      <c r="G3528" s="22">
        <v>64188</v>
      </c>
      <c r="H3528" s="22">
        <v>10</v>
      </c>
      <c r="I3528" s="22">
        <v>1</v>
      </c>
      <c r="J3528" s="23" t="s">
        <v>169</v>
      </c>
    </row>
    <row r="3529" spans="1:10" ht="30" x14ac:dyDescent="0.25">
      <c r="A3529" t="str">
        <f t="shared" si="55"/>
        <v>2008_nov_19</v>
      </c>
      <c r="C3529" s="22">
        <v>15798</v>
      </c>
      <c r="D3529" s="22">
        <v>2008</v>
      </c>
      <c r="E3529" s="23" t="s">
        <v>157</v>
      </c>
      <c r="F3529" s="22">
        <v>19</v>
      </c>
      <c r="G3529" s="22">
        <v>68604</v>
      </c>
      <c r="H3529" s="22">
        <v>11</v>
      </c>
      <c r="I3529" s="22">
        <v>1</v>
      </c>
      <c r="J3529" s="23" t="s">
        <v>169</v>
      </c>
    </row>
    <row r="3530" spans="1:10" ht="30" x14ac:dyDescent="0.25">
      <c r="A3530" t="str">
        <f t="shared" si="55"/>
        <v>2008_dec_19</v>
      </c>
      <c r="C3530" s="22">
        <v>15799</v>
      </c>
      <c r="D3530" s="22">
        <v>2008</v>
      </c>
      <c r="E3530" s="23" t="s">
        <v>158</v>
      </c>
      <c r="F3530" s="22">
        <v>19</v>
      </c>
      <c r="G3530" s="22">
        <v>80450</v>
      </c>
      <c r="H3530" s="22">
        <v>12</v>
      </c>
      <c r="I3530" s="22">
        <v>1</v>
      </c>
      <c r="J3530" s="23" t="s">
        <v>169</v>
      </c>
    </row>
    <row r="3531" spans="1:10" ht="30" x14ac:dyDescent="0.25">
      <c r="A3531" t="str">
        <f t="shared" si="55"/>
        <v>2009_jan_19</v>
      </c>
      <c r="C3531" s="22">
        <v>15800</v>
      </c>
      <c r="D3531" s="22">
        <v>2009</v>
      </c>
      <c r="E3531" s="23" t="s">
        <v>146</v>
      </c>
      <c r="F3531" s="22">
        <v>19</v>
      </c>
      <c r="G3531" s="22">
        <v>74258</v>
      </c>
      <c r="H3531" s="22">
        <v>1</v>
      </c>
      <c r="I3531" s="22">
        <v>1</v>
      </c>
      <c r="J3531" s="23" t="s">
        <v>169</v>
      </c>
    </row>
    <row r="3532" spans="1:10" ht="30" x14ac:dyDescent="0.25">
      <c r="A3532" t="str">
        <f t="shared" si="55"/>
        <v>2009_feb_19</v>
      </c>
      <c r="C3532" s="22">
        <v>15801</v>
      </c>
      <c r="D3532" s="22">
        <v>2009</v>
      </c>
      <c r="E3532" s="23" t="s">
        <v>147</v>
      </c>
      <c r="F3532" s="22">
        <v>19</v>
      </c>
      <c r="G3532" s="22">
        <v>79374</v>
      </c>
      <c r="H3532" s="22">
        <v>2</v>
      </c>
      <c r="I3532" s="22">
        <v>1</v>
      </c>
      <c r="J3532" s="23" t="s">
        <v>169</v>
      </c>
    </row>
    <row r="3533" spans="1:10" ht="30" x14ac:dyDescent="0.25">
      <c r="A3533" t="str">
        <f t="shared" si="55"/>
        <v>2009_mrt_19</v>
      </c>
      <c r="C3533" s="22">
        <v>15802</v>
      </c>
      <c r="D3533" s="22">
        <v>2009</v>
      </c>
      <c r="E3533" s="23" t="s">
        <v>148</v>
      </c>
      <c r="F3533" s="22">
        <v>19</v>
      </c>
      <c r="G3533" s="22">
        <v>90574</v>
      </c>
      <c r="H3533" s="22">
        <v>3</v>
      </c>
      <c r="I3533" s="22">
        <v>1</v>
      </c>
      <c r="J3533" s="23" t="s">
        <v>169</v>
      </c>
    </row>
    <row r="3534" spans="1:10" ht="30" x14ac:dyDescent="0.25">
      <c r="A3534" t="str">
        <f t="shared" si="55"/>
        <v>2009_apr_19</v>
      </c>
      <c r="C3534" s="22">
        <v>15803</v>
      </c>
      <c r="D3534" s="22">
        <v>2009</v>
      </c>
      <c r="E3534" s="23" t="s">
        <v>149</v>
      </c>
      <c r="F3534" s="22">
        <v>19</v>
      </c>
      <c r="G3534" s="22">
        <v>81204</v>
      </c>
      <c r="H3534" s="22">
        <v>4</v>
      </c>
      <c r="I3534" s="22">
        <v>1</v>
      </c>
      <c r="J3534" s="23" t="s">
        <v>169</v>
      </c>
    </row>
    <row r="3535" spans="1:10" ht="30" x14ac:dyDescent="0.25">
      <c r="A3535" t="str">
        <f t="shared" si="55"/>
        <v>2009_mei_19</v>
      </c>
      <c r="C3535" s="22">
        <v>15804</v>
      </c>
      <c r="D3535" s="22">
        <v>2009</v>
      </c>
      <c r="E3535" s="23" t="s">
        <v>150</v>
      </c>
      <c r="F3535" s="22">
        <v>19</v>
      </c>
      <c r="G3535" s="22">
        <v>68226</v>
      </c>
      <c r="H3535" s="22">
        <v>5</v>
      </c>
      <c r="I3535" s="22">
        <v>1</v>
      </c>
      <c r="J3535" s="23" t="s">
        <v>169</v>
      </c>
    </row>
    <row r="3536" spans="1:10" ht="30" x14ac:dyDescent="0.25">
      <c r="A3536" t="str">
        <f t="shared" si="55"/>
        <v>2009_jun_19</v>
      </c>
      <c r="C3536" s="22">
        <v>15805</v>
      </c>
      <c r="D3536" s="22">
        <v>2009</v>
      </c>
      <c r="E3536" s="23" t="s">
        <v>151</v>
      </c>
      <c r="F3536" s="22">
        <v>19</v>
      </c>
      <c r="G3536" s="22">
        <v>65372</v>
      </c>
      <c r="H3536" s="22">
        <v>6</v>
      </c>
      <c r="I3536" s="22">
        <v>1</v>
      </c>
      <c r="J3536" s="23" t="s">
        <v>169</v>
      </c>
    </row>
    <row r="3537" spans="1:10" ht="30" x14ac:dyDescent="0.25">
      <c r="A3537" t="str">
        <f t="shared" si="55"/>
        <v>2009_jul_19</v>
      </c>
      <c r="C3537" s="22">
        <v>15806</v>
      </c>
      <c r="D3537" s="22">
        <v>2009</v>
      </c>
      <c r="E3537" s="23" t="s">
        <v>153</v>
      </c>
      <c r="F3537" s="22">
        <v>19</v>
      </c>
      <c r="G3537" s="22">
        <v>63810</v>
      </c>
      <c r="H3537" s="22">
        <v>7</v>
      </c>
      <c r="I3537" s="22">
        <v>1</v>
      </c>
      <c r="J3537" s="23" t="s">
        <v>169</v>
      </c>
    </row>
    <row r="3538" spans="1:10" ht="30" x14ac:dyDescent="0.25">
      <c r="A3538" t="str">
        <f t="shared" si="55"/>
        <v>2009_aug_19</v>
      </c>
      <c r="C3538" s="22">
        <v>15807</v>
      </c>
      <c r="D3538" s="22">
        <v>2009</v>
      </c>
      <c r="E3538" s="23" t="s">
        <v>154</v>
      </c>
      <c r="F3538" s="22">
        <v>19</v>
      </c>
      <c r="G3538" s="22">
        <v>71510</v>
      </c>
      <c r="H3538" s="22">
        <v>8</v>
      </c>
      <c r="I3538" s="22">
        <v>1</v>
      </c>
      <c r="J3538" s="23" t="s">
        <v>169</v>
      </c>
    </row>
    <row r="3539" spans="1:10" ht="30" x14ac:dyDescent="0.25">
      <c r="A3539" t="str">
        <f t="shared" si="55"/>
        <v>2009_sep_19</v>
      </c>
      <c r="C3539" s="22">
        <v>15808</v>
      </c>
      <c r="D3539" s="22">
        <v>2009</v>
      </c>
      <c r="E3539" s="23" t="s">
        <v>155</v>
      </c>
      <c r="F3539" s="22">
        <v>19</v>
      </c>
      <c r="G3539" s="22">
        <v>78780</v>
      </c>
      <c r="H3539" s="22">
        <v>9</v>
      </c>
      <c r="I3539" s="22">
        <v>1</v>
      </c>
      <c r="J3539" s="23" t="s">
        <v>169</v>
      </c>
    </row>
    <row r="3540" spans="1:10" ht="30" x14ac:dyDescent="0.25">
      <c r="A3540" t="str">
        <f t="shared" si="55"/>
        <v>2009_okt_19</v>
      </c>
      <c r="C3540" s="22">
        <v>15809</v>
      </c>
      <c r="D3540" s="22">
        <v>2009</v>
      </c>
      <c r="E3540" s="23" t="s">
        <v>156</v>
      </c>
      <c r="F3540" s="22">
        <v>19</v>
      </c>
      <c r="G3540" s="22">
        <v>84866</v>
      </c>
      <c r="H3540" s="22">
        <v>10</v>
      </c>
      <c r="I3540" s="22">
        <v>1</v>
      </c>
      <c r="J3540" s="23" t="s">
        <v>169</v>
      </c>
    </row>
    <row r="3541" spans="1:10" ht="30" x14ac:dyDescent="0.25">
      <c r="A3541" t="str">
        <f t="shared" si="55"/>
        <v>2009_nov_19</v>
      </c>
      <c r="C3541" s="22">
        <v>15810</v>
      </c>
      <c r="D3541" s="22">
        <v>2009</v>
      </c>
      <c r="E3541" s="23" t="s">
        <v>157</v>
      </c>
      <c r="F3541" s="22">
        <v>19</v>
      </c>
      <c r="G3541" s="22">
        <v>95204</v>
      </c>
      <c r="H3541" s="22">
        <v>11</v>
      </c>
      <c r="I3541" s="22">
        <v>1</v>
      </c>
      <c r="J3541" s="23" t="s">
        <v>169</v>
      </c>
    </row>
    <row r="3542" spans="1:10" ht="30" x14ac:dyDescent="0.25">
      <c r="A3542" t="str">
        <f t="shared" si="55"/>
        <v>2009_dec_19</v>
      </c>
      <c r="C3542" s="22">
        <v>15811</v>
      </c>
      <c r="D3542" s="22">
        <v>2009</v>
      </c>
      <c r="E3542" s="23" t="s">
        <v>158</v>
      </c>
      <c r="F3542" s="22">
        <v>19</v>
      </c>
      <c r="G3542" s="22">
        <v>104626</v>
      </c>
      <c r="H3542" s="22">
        <v>12</v>
      </c>
      <c r="I3542" s="22">
        <v>1</v>
      </c>
      <c r="J3542" s="23" t="s">
        <v>169</v>
      </c>
    </row>
    <row r="3543" spans="1:10" ht="30" x14ac:dyDescent="0.25">
      <c r="A3543" t="str">
        <f t="shared" si="55"/>
        <v>2010_jan_19</v>
      </c>
      <c r="C3543" s="22">
        <v>15812</v>
      </c>
      <c r="D3543" s="22">
        <v>2010</v>
      </c>
      <c r="E3543" s="23" t="s">
        <v>146</v>
      </c>
      <c r="F3543" s="22">
        <v>19</v>
      </c>
      <c r="G3543" s="22">
        <v>102688</v>
      </c>
      <c r="H3543" s="22">
        <v>1</v>
      </c>
      <c r="I3543" s="22">
        <v>1</v>
      </c>
      <c r="J3543" s="23" t="s">
        <v>169</v>
      </c>
    </row>
    <row r="3544" spans="1:10" ht="30" x14ac:dyDescent="0.25">
      <c r="A3544" t="str">
        <f t="shared" si="55"/>
        <v>2010_feb_19</v>
      </c>
      <c r="C3544" s="22">
        <v>15813</v>
      </c>
      <c r="D3544" s="22">
        <v>2010</v>
      </c>
      <c r="E3544" s="23" t="s">
        <v>147</v>
      </c>
      <c r="F3544" s="22">
        <v>19</v>
      </c>
      <c r="G3544" s="22">
        <v>109904</v>
      </c>
      <c r="H3544" s="22">
        <v>2</v>
      </c>
      <c r="I3544" s="22">
        <v>1</v>
      </c>
      <c r="J3544" s="23" t="s">
        <v>169</v>
      </c>
    </row>
    <row r="3545" spans="1:10" ht="30" x14ac:dyDescent="0.25">
      <c r="A3545" t="str">
        <f t="shared" si="55"/>
        <v>2010_mrt_19</v>
      </c>
      <c r="C3545" s="22">
        <v>15814</v>
      </c>
      <c r="D3545" s="22">
        <v>2010</v>
      </c>
      <c r="E3545" s="23" t="s">
        <v>148</v>
      </c>
      <c r="F3545" s="22">
        <v>19</v>
      </c>
      <c r="G3545" s="22">
        <v>108396</v>
      </c>
      <c r="H3545" s="22">
        <v>3</v>
      </c>
      <c r="I3545" s="22">
        <v>1</v>
      </c>
      <c r="J3545" s="23" t="s">
        <v>169</v>
      </c>
    </row>
    <row r="3546" spans="1:10" ht="30" x14ac:dyDescent="0.25">
      <c r="A3546" t="str">
        <f t="shared" si="55"/>
        <v>2010_apr_19</v>
      </c>
      <c r="C3546" s="22">
        <v>15815</v>
      </c>
      <c r="D3546" s="22">
        <v>2010</v>
      </c>
      <c r="E3546" s="23" t="s">
        <v>149</v>
      </c>
      <c r="F3546" s="22">
        <v>19</v>
      </c>
      <c r="G3546" s="22">
        <v>76518</v>
      </c>
      <c r="H3546" s="22">
        <v>4</v>
      </c>
      <c r="I3546" s="22">
        <v>1</v>
      </c>
      <c r="J3546" s="23" t="s">
        <v>169</v>
      </c>
    </row>
    <row r="3547" spans="1:10" ht="30" x14ac:dyDescent="0.25">
      <c r="A3547" t="str">
        <f t="shared" si="55"/>
        <v>2010_mei_19</v>
      </c>
      <c r="C3547" s="22">
        <v>15816</v>
      </c>
      <c r="D3547" s="22">
        <v>2010</v>
      </c>
      <c r="E3547" s="23" t="s">
        <v>150</v>
      </c>
      <c r="F3547" s="22">
        <v>19</v>
      </c>
      <c r="G3547" s="22">
        <v>61656</v>
      </c>
      <c r="H3547" s="22">
        <v>5</v>
      </c>
      <c r="I3547" s="22">
        <v>1</v>
      </c>
      <c r="J3547" s="23" t="s">
        <v>169</v>
      </c>
    </row>
    <row r="3548" spans="1:10" ht="30" x14ac:dyDescent="0.25">
      <c r="A3548" t="str">
        <f t="shared" si="55"/>
        <v>2010_jun_19</v>
      </c>
      <c r="C3548" s="22">
        <v>15817</v>
      </c>
      <c r="D3548" s="22">
        <v>2010</v>
      </c>
      <c r="E3548" s="23" t="s">
        <v>151</v>
      </c>
      <c r="F3548" s="22">
        <v>19</v>
      </c>
      <c r="G3548" s="22">
        <v>58802</v>
      </c>
      <c r="H3548" s="22">
        <v>6</v>
      </c>
      <c r="I3548" s="22">
        <v>1</v>
      </c>
      <c r="J3548" s="23" t="s">
        <v>169</v>
      </c>
    </row>
    <row r="3549" spans="1:10" ht="30" x14ac:dyDescent="0.25">
      <c r="A3549" t="str">
        <f t="shared" si="55"/>
        <v>2010_jul_19</v>
      </c>
      <c r="C3549" s="22">
        <v>15818</v>
      </c>
      <c r="D3549" s="22">
        <v>2010</v>
      </c>
      <c r="E3549" s="23" t="s">
        <v>153</v>
      </c>
      <c r="F3549" s="22">
        <v>19</v>
      </c>
      <c r="G3549" s="22">
        <v>44586</v>
      </c>
      <c r="H3549" s="22">
        <v>7</v>
      </c>
      <c r="I3549" s="22">
        <v>1</v>
      </c>
      <c r="J3549" s="23" t="s">
        <v>169</v>
      </c>
    </row>
    <row r="3550" spans="1:10" ht="30" x14ac:dyDescent="0.25">
      <c r="A3550" t="str">
        <f t="shared" si="55"/>
        <v>2010_aug_19</v>
      </c>
      <c r="C3550" s="22">
        <v>15819</v>
      </c>
      <c r="D3550" s="22">
        <v>2010</v>
      </c>
      <c r="E3550" s="23" t="s">
        <v>154</v>
      </c>
      <c r="F3550" s="22">
        <v>19</v>
      </c>
      <c r="G3550" s="22">
        <v>49324</v>
      </c>
      <c r="H3550" s="22">
        <v>8</v>
      </c>
      <c r="I3550" s="22">
        <v>1</v>
      </c>
      <c r="J3550" s="23" t="s">
        <v>169</v>
      </c>
    </row>
    <row r="3551" spans="1:10" ht="30" x14ac:dyDescent="0.25">
      <c r="A3551" t="str">
        <f t="shared" si="55"/>
        <v>2010_sep_19</v>
      </c>
      <c r="C3551" s="22">
        <v>15820</v>
      </c>
      <c r="D3551" s="22">
        <v>2010</v>
      </c>
      <c r="E3551" s="23" t="s">
        <v>155</v>
      </c>
      <c r="F3551" s="22">
        <v>19</v>
      </c>
      <c r="G3551" s="22">
        <v>54602</v>
      </c>
      <c r="H3551" s="22">
        <v>9</v>
      </c>
      <c r="I3551" s="22">
        <v>1</v>
      </c>
      <c r="J3551" s="23" t="s">
        <v>169</v>
      </c>
    </row>
    <row r="3552" spans="1:10" ht="30" x14ac:dyDescent="0.25">
      <c r="A3552" t="str">
        <f t="shared" si="55"/>
        <v>2010_okt_19</v>
      </c>
      <c r="C3552" s="22">
        <v>15821</v>
      </c>
      <c r="D3552" s="22">
        <v>2010</v>
      </c>
      <c r="E3552" s="23" t="s">
        <v>156</v>
      </c>
      <c r="F3552" s="22">
        <v>19</v>
      </c>
      <c r="G3552" s="22">
        <v>49542</v>
      </c>
      <c r="H3552" s="22">
        <v>10</v>
      </c>
      <c r="I3552" s="22">
        <v>1</v>
      </c>
      <c r="J3552" s="23" t="s">
        <v>169</v>
      </c>
    </row>
    <row r="3553" spans="1:10" ht="30" x14ac:dyDescent="0.25">
      <c r="A3553" t="str">
        <f t="shared" si="55"/>
        <v>2010_nov_19</v>
      </c>
      <c r="C3553" s="22">
        <v>15822</v>
      </c>
      <c r="D3553" s="22">
        <v>2010</v>
      </c>
      <c r="E3553" s="23" t="s">
        <v>157</v>
      </c>
      <c r="F3553" s="22">
        <v>19</v>
      </c>
      <c r="G3553" s="22">
        <v>48734</v>
      </c>
      <c r="H3553" s="22">
        <v>11</v>
      </c>
      <c r="I3553" s="22">
        <v>1</v>
      </c>
      <c r="J3553" s="23" t="s">
        <v>169</v>
      </c>
    </row>
    <row r="3554" spans="1:10" ht="30" x14ac:dyDescent="0.25">
      <c r="A3554" t="str">
        <f t="shared" si="55"/>
        <v>2010_dec_19</v>
      </c>
      <c r="C3554" s="22">
        <v>15823</v>
      </c>
      <c r="D3554" s="22">
        <v>2010</v>
      </c>
      <c r="E3554" s="23" t="s">
        <v>158</v>
      </c>
      <c r="F3554" s="22">
        <v>19</v>
      </c>
      <c r="G3554" s="22">
        <v>56004</v>
      </c>
      <c r="H3554" s="22">
        <v>12</v>
      </c>
      <c r="I3554" s="22">
        <v>1</v>
      </c>
      <c r="J3554" s="23" t="s">
        <v>169</v>
      </c>
    </row>
    <row r="3555" spans="1:10" ht="30" x14ac:dyDescent="0.25">
      <c r="A3555" t="str">
        <f t="shared" si="55"/>
        <v>2011_jan_19</v>
      </c>
      <c r="C3555" s="22">
        <v>15824</v>
      </c>
      <c r="D3555" s="22">
        <v>2011</v>
      </c>
      <c r="E3555" s="23" t="s">
        <v>146</v>
      </c>
      <c r="F3555" s="22">
        <v>19</v>
      </c>
      <c r="G3555" s="22">
        <v>44858</v>
      </c>
      <c r="H3555" s="22">
        <v>1</v>
      </c>
      <c r="I3555" s="22">
        <v>1</v>
      </c>
      <c r="J3555" s="23" t="s">
        <v>169</v>
      </c>
    </row>
    <row r="3556" spans="1:10" ht="30" x14ac:dyDescent="0.25">
      <c r="A3556" t="str">
        <f t="shared" si="55"/>
        <v>2011_feb_19</v>
      </c>
      <c r="C3556" s="22">
        <v>15825</v>
      </c>
      <c r="D3556" s="22">
        <v>2011</v>
      </c>
      <c r="E3556" s="23" t="s">
        <v>147</v>
      </c>
      <c r="F3556" s="22">
        <v>19</v>
      </c>
      <c r="G3556" s="22">
        <v>45826</v>
      </c>
      <c r="H3556" s="22">
        <v>2</v>
      </c>
      <c r="I3556" s="22">
        <v>1</v>
      </c>
      <c r="J3556" s="23" t="s">
        <v>169</v>
      </c>
    </row>
    <row r="3557" spans="1:10" ht="30" x14ac:dyDescent="0.25">
      <c r="A3557" t="str">
        <f t="shared" si="55"/>
        <v>2011_mrt_19</v>
      </c>
      <c r="C3557" s="22">
        <v>15826</v>
      </c>
      <c r="D3557" s="22">
        <v>2011</v>
      </c>
      <c r="E3557" s="23" t="s">
        <v>148</v>
      </c>
      <c r="F3557" s="22">
        <v>19</v>
      </c>
      <c r="G3557" s="22">
        <v>53904</v>
      </c>
      <c r="H3557" s="22">
        <v>3</v>
      </c>
      <c r="I3557" s="22">
        <v>1</v>
      </c>
      <c r="J3557" s="23" t="s">
        <v>169</v>
      </c>
    </row>
    <row r="3558" spans="1:10" ht="30" x14ac:dyDescent="0.25">
      <c r="A3558" t="str">
        <f t="shared" si="55"/>
        <v>2011_apr_19</v>
      </c>
      <c r="C3558" s="22">
        <v>15827</v>
      </c>
      <c r="D3558" s="22">
        <v>2011</v>
      </c>
      <c r="E3558" s="23" t="s">
        <v>149</v>
      </c>
      <c r="F3558" s="22">
        <v>19</v>
      </c>
      <c r="G3558" s="22">
        <v>45772</v>
      </c>
      <c r="H3558" s="22">
        <v>4</v>
      </c>
      <c r="I3558" s="22">
        <v>1</v>
      </c>
      <c r="J3558" s="23" t="s">
        <v>169</v>
      </c>
    </row>
    <row r="3559" spans="1:10" ht="30" x14ac:dyDescent="0.25">
      <c r="A3559" t="str">
        <f t="shared" si="55"/>
        <v>2011_mei_19</v>
      </c>
      <c r="C3559" s="22">
        <v>15828</v>
      </c>
      <c r="D3559" s="22">
        <v>2011</v>
      </c>
      <c r="E3559" s="23" t="s">
        <v>150</v>
      </c>
      <c r="F3559" s="22">
        <v>19</v>
      </c>
      <c r="G3559" s="22">
        <v>37640</v>
      </c>
      <c r="H3559" s="22">
        <v>5</v>
      </c>
      <c r="I3559" s="22">
        <v>1</v>
      </c>
      <c r="J3559" s="23" t="s">
        <v>169</v>
      </c>
    </row>
    <row r="3560" spans="1:10" ht="30" x14ac:dyDescent="0.25">
      <c r="A3560" t="str">
        <f t="shared" si="55"/>
        <v>2011_jun_19</v>
      </c>
      <c r="C3560" s="22">
        <v>15829</v>
      </c>
      <c r="D3560" s="22">
        <v>2011</v>
      </c>
      <c r="E3560" s="23" t="s">
        <v>151</v>
      </c>
      <c r="F3560" s="22">
        <v>19</v>
      </c>
      <c r="G3560" s="22">
        <v>41140</v>
      </c>
      <c r="H3560" s="22">
        <v>6</v>
      </c>
      <c r="I3560" s="22">
        <v>1</v>
      </c>
      <c r="J3560" s="23" t="s">
        <v>169</v>
      </c>
    </row>
    <row r="3561" spans="1:10" ht="30" x14ac:dyDescent="0.25">
      <c r="A3561" t="str">
        <f t="shared" si="55"/>
        <v>2011_jul_19</v>
      </c>
      <c r="C3561" s="22">
        <v>15830</v>
      </c>
      <c r="D3561" s="22">
        <v>2011</v>
      </c>
      <c r="E3561" s="23" t="s">
        <v>153</v>
      </c>
      <c r="F3561" s="22">
        <v>19</v>
      </c>
      <c r="G3561" s="22">
        <v>50994</v>
      </c>
      <c r="H3561" s="22">
        <v>7</v>
      </c>
      <c r="I3561" s="22">
        <v>1</v>
      </c>
      <c r="J3561" s="23" t="s">
        <v>169</v>
      </c>
    </row>
    <row r="3562" spans="1:10" ht="30" x14ac:dyDescent="0.25">
      <c r="A3562" t="str">
        <f t="shared" si="55"/>
        <v>2011_aug_19</v>
      </c>
      <c r="C3562" s="22">
        <v>15831</v>
      </c>
      <c r="D3562" s="22">
        <v>2011</v>
      </c>
      <c r="E3562" s="23" t="s">
        <v>154</v>
      </c>
      <c r="F3562" s="22">
        <v>19</v>
      </c>
      <c r="G3562" s="22">
        <v>57242</v>
      </c>
      <c r="H3562" s="22">
        <v>8</v>
      </c>
      <c r="I3562" s="22">
        <v>1</v>
      </c>
      <c r="J3562" s="23" t="s">
        <v>169</v>
      </c>
    </row>
    <row r="3563" spans="1:10" ht="30" x14ac:dyDescent="0.25">
      <c r="A3563" t="str">
        <f t="shared" si="55"/>
        <v>2011_sep_19</v>
      </c>
      <c r="C3563" s="22">
        <v>15832</v>
      </c>
      <c r="D3563" s="22">
        <v>2011</v>
      </c>
      <c r="E3563" s="23" t="s">
        <v>155</v>
      </c>
      <c r="F3563" s="22">
        <v>19</v>
      </c>
      <c r="G3563" s="22">
        <v>55520</v>
      </c>
      <c r="H3563" s="22">
        <v>9</v>
      </c>
      <c r="I3563" s="22">
        <v>1</v>
      </c>
      <c r="J3563" s="23" t="s">
        <v>169</v>
      </c>
    </row>
    <row r="3564" spans="1:10" ht="30" x14ac:dyDescent="0.25">
      <c r="A3564" t="str">
        <f t="shared" si="55"/>
        <v>2011_okt_19</v>
      </c>
      <c r="C3564" s="22">
        <v>15833</v>
      </c>
      <c r="D3564" s="22">
        <v>2011</v>
      </c>
      <c r="E3564" s="23" t="s">
        <v>156</v>
      </c>
      <c r="F3564" s="22">
        <v>19</v>
      </c>
      <c r="G3564" s="22">
        <v>54766</v>
      </c>
      <c r="H3564" s="22">
        <v>10</v>
      </c>
      <c r="I3564" s="22">
        <v>1</v>
      </c>
      <c r="J3564" s="23" t="s">
        <v>169</v>
      </c>
    </row>
    <row r="3565" spans="1:10" ht="30" x14ac:dyDescent="0.25">
      <c r="A3565" t="str">
        <f t="shared" si="55"/>
        <v>2011_nov_19</v>
      </c>
      <c r="C3565" s="22">
        <v>15834</v>
      </c>
      <c r="D3565" s="22">
        <v>2011</v>
      </c>
      <c r="E3565" s="23" t="s">
        <v>157</v>
      </c>
      <c r="F3565" s="22">
        <v>19</v>
      </c>
      <c r="G3565" s="22">
        <v>65696</v>
      </c>
      <c r="H3565" s="22">
        <v>11</v>
      </c>
      <c r="I3565" s="22">
        <v>1</v>
      </c>
      <c r="J3565" s="23" t="s">
        <v>169</v>
      </c>
    </row>
    <row r="3566" spans="1:10" ht="30" x14ac:dyDescent="0.25">
      <c r="A3566" t="str">
        <f t="shared" si="55"/>
        <v>2011_dec_19</v>
      </c>
      <c r="C3566" s="22">
        <v>15835</v>
      </c>
      <c r="D3566" s="22">
        <v>2011</v>
      </c>
      <c r="E3566" s="23" t="s">
        <v>158</v>
      </c>
      <c r="F3566" s="22">
        <v>19</v>
      </c>
      <c r="G3566" s="22">
        <v>76788</v>
      </c>
      <c r="H3566" s="22">
        <v>12</v>
      </c>
      <c r="I3566" s="22">
        <v>1</v>
      </c>
      <c r="J3566" s="23" t="s">
        <v>169</v>
      </c>
    </row>
    <row r="3567" spans="1:10" ht="30" x14ac:dyDescent="0.25">
      <c r="A3567" t="str">
        <f t="shared" si="55"/>
        <v>2012_jan_19</v>
      </c>
      <c r="C3567" s="22">
        <v>15836</v>
      </c>
      <c r="D3567" s="22">
        <v>2012</v>
      </c>
      <c r="E3567" s="23" t="s">
        <v>146</v>
      </c>
      <c r="F3567" s="22">
        <v>19</v>
      </c>
      <c r="G3567" s="22">
        <v>72750</v>
      </c>
      <c r="H3567" s="22">
        <v>1</v>
      </c>
      <c r="I3567" s="22">
        <v>1</v>
      </c>
      <c r="J3567" s="23" t="s">
        <v>169</v>
      </c>
    </row>
    <row r="3568" spans="1:10" ht="30" x14ac:dyDescent="0.25">
      <c r="A3568" t="str">
        <f t="shared" si="55"/>
        <v>2012_okt_19</v>
      </c>
      <c r="C3568" s="22">
        <v>15845</v>
      </c>
      <c r="D3568" s="22">
        <v>2012</v>
      </c>
      <c r="E3568" s="23" t="s">
        <v>156</v>
      </c>
      <c r="F3568" s="22">
        <v>19</v>
      </c>
      <c r="G3568" s="22">
        <v>0</v>
      </c>
      <c r="H3568" s="22">
        <v>10</v>
      </c>
      <c r="I3568" s="22">
        <v>1</v>
      </c>
      <c r="J3568" s="23" t="s">
        <v>169</v>
      </c>
    </row>
    <row r="3569" spans="1:10" ht="30" x14ac:dyDescent="0.25">
      <c r="A3569" t="str">
        <f t="shared" si="55"/>
        <v>2012_nov_19</v>
      </c>
      <c r="C3569" s="22">
        <v>15846</v>
      </c>
      <c r="D3569" s="22">
        <v>2012</v>
      </c>
      <c r="E3569" s="23" t="s">
        <v>157</v>
      </c>
      <c r="F3569" s="22">
        <v>19</v>
      </c>
      <c r="G3569" s="22">
        <v>0</v>
      </c>
      <c r="H3569" s="22">
        <v>11</v>
      </c>
      <c r="I3569" s="22">
        <v>1</v>
      </c>
      <c r="J3569" s="23" t="s">
        <v>169</v>
      </c>
    </row>
    <row r="3570" spans="1:10" ht="30" x14ac:dyDescent="0.25">
      <c r="A3570" t="str">
        <f t="shared" si="55"/>
        <v>2012_dec_19</v>
      </c>
      <c r="C3570" s="22">
        <v>15847</v>
      </c>
      <c r="D3570" s="22">
        <v>2012</v>
      </c>
      <c r="E3570" s="23" t="s">
        <v>158</v>
      </c>
      <c r="F3570" s="22">
        <v>19</v>
      </c>
      <c r="G3570" s="22">
        <v>0</v>
      </c>
      <c r="H3570" s="22">
        <v>12</v>
      </c>
      <c r="I3570" s="22">
        <v>1</v>
      </c>
      <c r="J3570" s="23" t="s">
        <v>169</v>
      </c>
    </row>
    <row r="3571" spans="1:10" ht="30" x14ac:dyDescent="0.25">
      <c r="A3571" t="str">
        <f t="shared" si="55"/>
        <v>2006_jan_20</v>
      </c>
      <c r="C3571" s="22">
        <v>15848</v>
      </c>
      <c r="D3571" s="22">
        <v>2006</v>
      </c>
      <c r="E3571" s="23" t="s">
        <v>146</v>
      </c>
      <c r="F3571" s="22">
        <v>20</v>
      </c>
      <c r="G3571" s="22">
        <v>24581.25</v>
      </c>
      <c r="H3571" s="22">
        <v>1</v>
      </c>
      <c r="I3571" s="22">
        <v>1</v>
      </c>
      <c r="J3571" s="23" t="s">
        <v>169</v>
      </c>
    </row>
    <row r="3572" spans="1:10" ht="30" x14ac:dyDescent="0.25">
      <c r="A3572" t="str">
        <f t="shared" si="55"/>
        <v>2006_feb_20</v>
      </c>
      <c r="C3572" s="22">
        <v>15849</v>
      </c>
      <c r="D3572" s="22">
        <v>2006</v>
      </c>
      <c r="E3572" s="23" t="s">
        <v>147</v>
      </c>
      <c r="F3572" s="22">
        <v>20</v>
      </c>
      <c r="G3572" s="22">
        <v>24795</v>
      </c>
      <c r="H3572" s="22">
        <v>2</v>
      </c>
      <c r="I3572" s="22">
        <v>1</v>
      </c>
      <c r="J3572" s="23" t="s">
        <v>169</v>
      </c>
    </row>
    <row r="3573" spans="1:10" ht="30" x14ac:dyDescent="0.25">
      <c r="A3573" t="str">
        <f t="shared" si="55"/>
        <v>2006_mrt_20</v>
      </c>
      <c r="C3573" s="22">
        <v>15850</v>
      </c>
      <c r="D3573" s="22">
        <v>2006</v>
      </c>
      <c r="E3573" s="23" t="s">
        <v>148</v>
      </c>
      <c r="F3573" s="22">
        <v>20</v>
      </c>
      <c r="G3573" s="22">
        <v>24866.25</v>
      </c>
      <c r="H3573" s="22">
        <v>3</v>
      </c>
      <c r="I3573" s="22">
        <v>1</v>
      </c>
      <c r="J3573" s="23" t="s">
        <v>169</v>
      </c>
    </row>
    <row r="3574" spans="1:10" ht="30" x14ac:dyDescent="0.25">
      <c r="A3574" t="str">
        <f t="shared" si="55"/>
        <v>2006_apr_20</v>
      </c>
      <c r="C3574" s="22">
        <v>15851</v>
      </c>
      <c r="D3574" s="22">
        <v>2006</v>
      </c>
      <c r="E3574" s="23" t="s">
        <v>149</v>
      </c>
      <c r="F3574" s="22">
        <v>20</v>
      </c>
      <c r="G3574" s="22">
        <v>24937.5</v>
      </c>
      <c r="H3574" s="22">
        <v>4</v>
      </c>
      <c r="I3574" s="22">
        <v>1</v>
      </c>
      <c r="J3574" s="23" t="s">
        <v>169</v>
      </c>
    </row>
    <row r="3575" spans="1:10" ht="30" x14ac:dyDescent="0.25">
      <c r="A3575" t="str">
        <f t="shared" si="55"/>
        <v>2006_mei_20</v>
      </c>
      <c r="C3575" s="22">
        <v>15852</v>
      </c>
      <c r="D3575" s="22">
        <v>2006</v>
      </c>
      <c r="E3575" s="23" t="s">
        <v>150</v>
      </c>
      <c r="F3575" s="22">
        <v>20</v>
      </c>
      <c r="G3575" s="22">
        <v>25151.25</v>
      </c>
      <c r="H3575" s="22">
        <v>5</v>
      </c>
      <c r="I3575" s="22">
        <v>1</v>
      </c>
      <c r="J3575" s="23" t="s">
        <v>169</v>
      </c>
    </row>
    <row r="3576" spans="1:10" ht="30" x14ac:dyDescent="0.25">
      <c r="A3576" t="str">
        <f t="shared" si="55"/>
        <v>2006_jun_20</v>
      </c>
      <c r="C3576" s="22">
        <v>15853</v>
      </c>
      <c r="D3576" s="22">
        <v>2006</v>
      </c>
      <c r="E3576" s="23" t="s">
        <v>151</v>
      </c>
      <c r="F3576" s="22">
        <v>20</v>
      </c>
      <c r="G3576" s="22">
        <v>25222.5</v>
      </c>
      <c r="H3576" s="22">
        <v>6</v>
      </c>
      <c r="I3576" s="22">
        <v>1</v>
      </c>
      <c r="J3576" s="23" t="s">
        <v>169</v>
      </c>
    </row>
    <row r="3577" spans="1:10" ht="30" x14ac:dyDescent="0.25">
      <c r="A3577" t="str">
        <f t="shared" si="55"/>
        <v>2006_jul_20</v>
      </c>
      <c r="C3577" s="22">
        <v>15854</v>
      </c>
      <c r="D3577" s="22">
        <v>2006</v>
      </c>
      <c r="E3577" s="23" t="s">
        <v>153</v>
      </c>
      <c r="F3577" s="22">
        <v>20</v>
      </c>
      <c r="G3577" s="22">
        <v>25293.75</v>
      </c>
      <c r="H3577" s="22">
        <v>7</v>
      </c>
      <c r="I3577" s="22">
        <v>1</v>
      </c>
      <c r="J3577" s="23" t="s">
        <v>169</v>
      </c>
    </row>
    <row r="3578" spans="1:10" ht="30" x14ac:dyDescent="0.25">
      <c r="A3578" t="str">
        <f t="shared" si="55"/>
        <v>2006_aug_20</v>
      </c>
      <c r="C3578" s="22">
        <v>15855</v>
      </c>
      <c r="D3578" s="22">
        <v>2006</v>
      </c>
      <c r="E3578" s="23" t="s">
        <v>154</v>
      </c>
      <c r="F3578" s="22">
        <v>20</v>
      </c>
      <c r="G3578" s="22">
        <v>25365</v>
      </c>
      <c r="H3578" s="22">
        <v>8</v>
      </c>
      <c r="I3578" s="22">
        <v>1</v>
      </c>
      <c r="J3578" s="23" t="s">
        <v>169</v>
      </c>
    </row>
    <row r="3579" spans="1:10" ht="30" x14ac:dyDescent="0.25">
      <c r="A3579" t="str">
        <f t="shared" si="55"/>
        <v>2006_sep_20</v>
      </c>
      <c r="C3579" s="22">
        <v>15856</v>
      </c>
      <c r="D3579" s="22">
        <v>2006</v>
      </c>
      <c r="E3579" s="23" t="s">
        <v>155</v>
      </c>
      <c r="F3579" s="22">
        <v>20</v>
      </c>
      <c r="G3579" s="22">
        <v>25792.5</v>
      </c>
      <c r="H3579" s="22">
        <v>9</v>
      </c>
      <c r="I3579" s="22">
        <v>1</v>
      </c>
      <c r="J3579" s="23" t="s">
        <v>169</v>
      </c>
    </row>
    <row r="3580" spans="1:10" ht="30" x14ac:dyDescent="0.25">
      <c r="A3580" t="str">
        <f t="shared" si="55"/>
        <v>2006_okt_20</v>
      </c>
      <c r="C3580" s="22">
        <v>15857</v>
      </c>
      <c r="D3580" s="22">
        <v>2006</v>
      </c>
      <c r="E3580" s="23" t="s">
        <v>156</v>
      </c>
      <c r="F3580" s="22">
        <v>20</v>
      </c>
      <c r="G3580" s="22">
        <v>26220</v>
      </c>
      <c r="H3580" s="22">
        <v>10</v>
      </c>
      <c r="I3580" s="22">
        <v>1</v>
      </c>
      <c r="J3580" s="23" t="s">
        <v>169</v>
      </c>
    </row>
    <row r="3581" spans="1:10" ht="30" x14ac:dyDescent="0.25">
      <c r="A3581" t="str">
        <f t="shared" si="55"/>
        <v>2006_nov_20</v>
      </c>
      <c r="C3581" s="22">
        <v>15858</v>
      </c>
      <c r="D3581" s="22">
        <v>2006</v>
      </c>
      <c r="E3581" s="23" t="s">
        <v>157</v>
      </c>
      <c r="F3581" s="22">
        <v>20</v>
      </c>
      <c r="G3581" s="22">
        <v>27003.75</v>
      </c>
      <c r="H3581" s="22">
        <v>11</v>
      </c>
      <c r="I3581" s="22">
        <v>1</v>
      </c>
      <c r="J3581" s="23" t="s">
        <v>169</v>
      </c>
    </row>
    <row r="3582" spans="1:10" ht="30" x14ac:dyDescent="0.25">
      <c r="A3582" t="str">
        <f t="shared" si="55"/>
        <v>2006_dec_20</v>
      </c>
      <c r="C3582" s="22">
        <v>15859</v>
      </c>
      <c r="D3582" s="22">
        <v>2006</v>
      </c>
      <c r="E3582" s="23" t="s">
        <v>158</v>
      </c>
      <c r="F3582" s="22">
        <v>20</v>
      </c>
      <c r="G3582" s="22">
        <v>27787.5</v>
      </c>
      <c r="H3582" s="22">
        <v>12</v>
      </c>
      <c r="I3582" s="22">
        <v>1</v>
      </c>
      <c r="J3582" s="23" t="s">
        <v>169</v>
      </c>
    </row>
    <row r="3583" spans="1:10" ht="30" x14ac:dyDescent="0.25">
      <c r="A3583" t="str">
        <f t="shared" si="55"/>
        <v>2007_jan_20</v>
      </c>
      <c r="C3583" s="22">
        <v>15860</v>
      </c>
      <c r="D3583" s="22">
        <v>2007</v>
      </c>
      <c r="E3583" s="23" t="s">
        <v>146</v>
      </c>
      <c r="F3583" s="22">
        <v>20</v>
      </c>
      <c r="G3583" s="22">
        <v>28215</v>
      </c>
      <c r="H3583" s="22">
        <v>1</v>
      </c>
      <c r="I3583" s="22">
        <v>1</v>
      </c>
      <c r="J3583" s="23" t="s">
        <v>169</v>
      </c>
    </row>
    <row r="3584" spans="1:10" ht="30" x14ac:dyDescent="0.25">
      <c r="A3584" t="str">
        <f t="shared" si="55"/>
        <v>2007_feb_20</v>
      </c>
      <c r="C3584" s="22">
        <v>15861</v>
      </c>
      <c r="D3584" s="22">
        <v>2007</v>
      </c>
      <c r="E3584" s="23" t="s">
        <v>147</v>
      </c>
      <c r="F3584" s="22">
        <v>20</v>
      </c>
      <c r="G3584" s="22">
        <v>28856.25</v>
      </c>
      <c r="H3584" s="22">
        <v>2</v>
      </c>
      <c r="I3584" s="22">
        <v>1</v>
      </c>
      <c r="J3584" s="23" t="s">
        <v>169</v>
      </c>
    </row>
    <row r="3585" spans="1:10" ht="30" x14ac:dyDescent="0.25">
      <c r="A3585" t="str">
        <f t="shared" si="55"/>
        <v>2007_mrt_20</v>
      </c>
      <c r="C3585" s="22">
        <v>15862</v>
      </c>
      <c r="D3585" s="22">
        <v>2007</v>
      </c>
      <c r="E3585" s="23" t="s">
        <v>148</v>
      </c>
      <c r="F3585" s="22">
        <v>20</v>
      </c>
      <c r="G3585" s="22">
        <v>29283.75</v>
      </c>
      <c r="H3585" s="22">
        <v>3</v>
      </c>
      <c r="I3585" s="22">
        <v>1</v>
      </c>
      <c r="J3585" s="23" t="s">
        <v>169</v>
      </c>
    </row>
    <row r="3586" spans="1:10" ht="30" x14ac:dyDescent="0.25">
      <c r="A3586" t="str">
        <f t="shared" si="55"/>
        <v>2007_apr_20</v>
      </c>
      <c r="C3586" s="22">
        <v>15863</v>
      </c>
      <c r="D3586" s="22">
        <v>2007</v>
      </c>
      <c r="E3586" s="23" t="s">
        <v>149</v>
      </c>
      <c r="F3586" s="22">
        <v>20</v>
      </c>
      <c r="G3586" s="22">
        <v>29640</v>
      </c>
      <c r="H3586" s="22">
        <v>4</v>
      </c>
      <c r="I3586" s="22">
        <v>1</v>
      </c>
      <c r="J3586" s="23" t="s">
        <v>169</v>
      </c>
    </row>
    <row r="3587" spans="1:10" ht="30" x14ac:dyDescent="0.25">
      <c r="A3587" t="str">
        <f t="shared" si="55"/>
        <v>2007_mei_20</v>
      </c>
      <c r="C3587" s="22">
        <v>15864</v>
      </c>
      <c r="D3587" s="22">
        <v>2007</v>
      </c>
      <c r="E3587" s="23" t="s">
        <v>150</v>
      </c>
      <c r="F3587" s="22">
        <v>20</v>
      </c>
      <c r="G3587" s="22">
        <v>29853.75</v>
      </c>
      <c r="H3587" s="22">
        <v>5</v>
      </c>
      <c r="I3587" s="22">
        <v>1</v>
      </c>
      <c r="J3587" s="23" t="s">
        <v>169</v>
      </c>
    </row>
    <row r="3588" spans="1:10" ht="30" x14ac:dyDescent="0.25">
      <c r="A3588" t="str">
        <f t="shared" si="55"/>
        <v>2007_jun_20</v>
      </c>
      <c r="C3588" s="22">
        <v>15865</v>
      </c>
      <c r="D3588" s="22">
        <v>2007</v>
      </c>
      <c r="E3588" s="23" t="s">
        <v>151</v>
      </c>
      <c r="F3588" s="22">
        <v>20</v>
      </c>
      <c r="G3588" s="22">
        <v>30067.5</v>
      </c>
      <c r="H3588" s="22">
        <v>6</v>
      </c>
      <c r="I3588" s="22">
        <v>1</v>
      </c>
      <c r="J3588" s="23" t="s">
        <v>169</v>
      </c>
    </row>
    <row r="3589" spans="1:10" ht="30" x14ac:dyDescent="0.25">
      <c r="A3589" t="str">
        <f t="shared" ref="A3589:A3652" si="56">D3589&amp;A$2&amp;E3589&amp;A$2&amp;F3589</f>
        <v>2007_jul_20</v>
      </c>
      <c r="C3589" s="22">
        <v>15866</v>
      </c>
      <c r="D3589" s="22">
        <v>2007</v>
      </c>
      <c r="E3589" s="23" t="s">
        <v>153</v>
      </c>
      <c r="F3589" s="22">
        <v>20</v>
      </c>
      <c r="G3589" s="22">
        <v>30281.25</v>
      </c>
      <c r="H3589" s="22">
        <v>7</v>
      </c>
      <c r="I3589" s="22">
        <v>1</v>
      </c>
      <c r="J3589" s="23" t="s">
        <v>169</v>
      </c>
    </row>
    <row r="3590" spans="1:10" ht="30" x14ac:dyDescent="0.25">
      <c r="A3590" t="str">
        <f t="shared" si="56"/>
        <v>2007_aug_20</v>
      </c>
      <c r="C3590" s="22">
        <v>15867</v>
      </c>
      <c r="D3590" s="22">
        <v>2007</v>
      </c>
      <c r="E3590" s="23" t="s">
        <v>154</v>
      </c>
      <c r="F3590" s="22">
        <v>20</v>
      </c>
      <c r="G3590" s="22">
        <v>31278.75</v>
      </c>
      <c r="H3590" s="22">
        <v>8</v>
      </c>
      <c r="I3590" s="22">
        <v>1</v>
      </c>
      <c r="J3590" s="23" t="s">
        <v>169</v>
      </c>
    </row>
    <row r="3591" spans="1:10" ht="30" x14ac:dyDescent="0.25">
      <c r="A3591" t="str">
        <f t="shared" si="56"/>
        <v>2007_sep_20</v>
      </c>
      <c r="C3591" s="22">
        <v>15868</v>
      </c>
      <c r="D3591" s="22">
        <v>2007</v>
      </c>
      <c r="E3591" s="23" t="s">
        <v>155</v>
      </c>
      <c r="F3591" s="22">
        <v>20</v>
      </c>
      <c r="G3591" s="22">
        <v>32917.5</v>
      </c>
      <c r="H3591" s="22">
        <v>9</v>
      </c>
      <c r="I3591" s="22">
        <v>1</v>
      </c>
      <c r="J3591" s="23" t="s">
        <v>169</v>
      </c>
    </row>
    <row r="3592" spans="1:10" ht="30" x14ac:dyDescent="0.25">
      <c r="A3592" t="str">
        <f t="shared" si="56"/>
        <v>2007_okt_20</v>
      </c>
      <c r="C3592" s="22">
        <v>15869</v>
      </c>
      <c r="D3592" s="22">
        <v>2007</v>
      </c>
      <c r="E3592" s="23" t="s">
        <v>156</v>
      </c>
      <c r="F3592" s="22">
        <v>20</v>
      </c>
      <c r="G3592" s="22">
        <v>34912.5</v>
      </c>
      <c r="H3592" s="22">
        <v>10</v>
      </c>
      <c r="I3592" s="22">
        <v>1</v>
      </c>
      <c r="J3592" s="23" t="s">
        <v>169</v>
      </c>
    </row>
    <row r="3593" spans="1:10" ht="30" x14ac:dyDescent="0.25">
      <c r="A3593" t="str">
        <f t="shared" si="56"/>
        <v>2007_nov_20</v>
      </c>
      <c r="C3593" s="22">
        <v>15870</v>
      </c>
      <c r="D3593" s="22">
        <v>2007</v>
      </c>
      <c r="E3593" s="23" t="s">
        <v>157</v>
      </c>
      <c r="F3593" s="22">
        <v>20</v>
      </c>
      <c r="G3593" s="22">
        <v>36123.75</v>
      </c>
      <c r="H3593" s="22">
        <v>11</v>
      </c>
      <c r="I3593" s="22">
        <v>1</v>
      </c>
      <c r="J3593" s="23" t="s">
        <v>169</v>
      </c>
    </row>
    <row r="3594" spans="1:10" ht="30" x14ac:dyDescent="0.25">
      <c r="A3594" t="str">
        <f t="shared" si="56"/>
        <v>2007_dec_20</v>
      </c>
      <c r="C3594" s="22">
        <v>15871</v>
      </c>
      <c r="D3594" s="22">
        <v>2007</v>
      </c>
      <c r="E3594" s="23" t="s">
        <v>158</v>
      </c>
      <c r="F3594" s="22">
        <v>20</v>
      </c>
      <c r="G3594" s="22">
        <v>36693.75</v>
      </c>
      <c r="H3594" s="22">
        <v>12</v>
      </c>
      <c r="I3594" s="22">
        <v>1</v>
      </c>
      <c r="J3594" s="23" t="s">
        <v>169</v>
      </c>
    </row>
    <row r="3595" spans="1:10" ht="30" x14ac:dyDescent="0.25">
      <c r="A3595" t="str">
        <f t="shared" si="56"/>
        <v>2008_jan_20</v>
      </c>
      <c r="C3595" s="22">
        <v>15872</v>
      </c>
      <c r="D3595" s="22">
        <v>2008</v>
      </c>
      <c r="E3595" s="23" t="s">
        <v>146</v>
      </c>
      <c r="F3595" s="22">
        <v>20</v>
      </c>
      <c r="G3595" s="22">
        <v>37192.5</v>
      </c>
      <c r="H3595" s="22">
        <v>1</v>
      </c>
      <c r="I3595" s="22">
        <v>1</v>
      </c>
      <c r="J3595" s="23" t="s">
        <v>169</v>
      </c>
    </row>
    <row r="3596" spans="1:10" ht="30" x14ac:dyDescent="0.25">
      <c r="A3596" t="str">
        <f t="shared" si="56"/>
        <v>2008_feb_20</v>
      </c>
      <c r="C3596" s="22">
        <v>15873</v>
      </c>
      <c r="D3596" s="22">
        <v>2008</v>
      </c>
      <c r="E3596" s="23" t="s">
        <v>147</v>
      </c>
      <c r="F3596" s="22">
        <v>20</v>
      </c>
      <c r="G3596" s="22">
        <v>37833.75</v>
      </c>
      <c r="H3596" s="22">
        <v>2</v>
      </c>
      <c r="I3596" s="22">
        <v>1</v>
      </c>
      <c r="J3596" s="23" t="s">
        <v>169</v>
      </c>
    </row>
    <row r="3597" spans="1:10" ht="30" x14ac:dyDescent="0.25">
      <c r="A3597" t="str">
        <f t="shared" si="56"/>
        <v>2008_mrt_20</v>
      </c>
      <c r="C3597" s="22">
        <v>15874</v>
      </c>
      <c r="D3597" s="22">
        <v>2008</v>
      </c>
      <c r="E3597" s="23" t="s">
        <v>148</v>
      </c>
      <c r="F3597" s="22">
        <v>20</v>
      </c>
      <c r="G3597" s="22">
        <v>38617.5</v>
      </c>
      <c r="H3597" s="22">
        <v>3</v>
      </c>
      <c r="I3597" s="22">
        <v>1</v>
      </c>
      <c r="J3597" s="23" t="s">
        <v>169</v>
      </c>
    </row>
    <row r="3598" spans="1:10" ht="30" x14ac:dyDescent="0.25">
      <c r="A3598" t="str">
        <f t="shared" si="56"/>
        <v>2008_apr_20</v>
      </c>
      <c r="C3598" s="22">
        <v>15875</v>
      </c>
      <c r="D3598" s="22">
        <v>2008</v>
      </c>
      <c r="E3598" s="23" t="s">
        <v>149</v>
      </c>
      <c r="F3598" s="22">
        <v>20</v>
      </c>
      <c r="G3598" s="22">
        <v>39187.5</v>
      </c>
      <c r="H3598" s="22">
        <v>4</v>
      </c>
      <c r="I3598" s="22">
        <v>1</v>
      </c>
      <c r="J3598" s="23" t="s">
        <v>169</v>
      </c>
    </row>
    <row r="3599" spans="1:10" ht="30" x14ac:dyDescent="0.25">
      <c r="A3599" t="str">
        <f t="shared" si="56"/>
        <v>2008_mei_20</v>
      </c>
      <c r="C3599" s="22">
        <v>15876</v>
      </c>
      <c r="D3599" s="22">
        <v>2008</v>
      </c>
      <c r="E3599" s="23" t="s">
        <v>150</v>
      </c>
      <c r="F3599" s="22">
        <v>20</v>
      </c>
      <c r="G3599" s="22">
        <v>39472.5</v>
      </c>
      <c r="H3599" s="22">
        <v>5</v>
      </c>
      <c r="I3599" s="22">
        <v>1</v>
      </c>
      <c r="J3599" s="23" t="s">
        <v>169</v>
      </c>
    </row>
    <row r="3600" spans="1:10" ht="30" x14ac:dyDescent="0.25">
      <c r="A3600" t="str">
        <f t="shared" si="56"/>
        <v>2008_jun_20</v>
      </c>
      <c r="C3600" s="22">
        <v>15877</v>
      </c>
      <c r="D3600" s="22">
        <v>2008</v>
      </c>
      <c r="E3600" s="23" t="s">
        <v>151</v>
      </c>
      <c r="F3600" s="22">
        <v>20</v>
      </c>
      <c r="G3600" s="22">
        <v>39543.75</v>
      </c>
      <c r="H3600" s="22">
        <v>6</v>
      </c>
      <c r="I3600" s="22">
        <v>1</v>
      </c>
      <c r="J3600" s="23" t="s">
        <v>169</v>
      </c>
    </row>
    <row r="3601" spans="1:10" ht="30" x14ac:dyDescent="0.25">
      <c r="A3601" t="str">
        <f t="shared" si="56"/>
        <v>2008_jul_20</v>
      </c>
      <c r="C3601" s="22">
        <v>15878</v>
      </c>
      <c r="D3601" s="22">
        <v>2008</v>
      </c>
      <c r="E3601" s="23" t="s">
        <v>153</v>
      </c>
      <c r="F3601" s="22">
        <v>20</v>
      </c>
      <c r="G3601" s="22">
        <v>39472.5</v>
      </c>
      <c r="H3601" s="22">
        <v>7</v>
      </c>
      <c r="I3601" s="22">
        <v>1</v>
      </c>
      <c r="J3601" s="23" t="s">
        <v>169</v>
      </c>
    </row>
    <row r="3602" spans="1:10" ht="30" x14ac:dyDescent="0.25">
      <c r="A3602" t="str">
        <f t="shared" si="56"/>
        <v>2008_aug_20</v>
      </c>
      <c r="C3602" s="22">
        <v>15879</v>
      </c>
      <c r="D3602" s="22">
        <v>2008</v>
      </c>
      <c r="E3602" s="23" t="s">
        <v>154</v>
      </c>
      <c r="F3602" s="22">
        <v>20</v>
      </c>
      <c r="G3602" s="22">
        <v>39258.75</v>
      </c>
      <c r="H3602" s="22">
        <v>8</v>
      </c>
      <c r="I3602" s="22">
        <v>1</v>
      </c>
      <c r="J3602" s="23" t="s">
        <v>169</v>
      </c>
    </row>
    <row r="3603" spans="1:10" ht="30" x14ac:dyDescent="0.25">
      <c r="A3603" t="str">
        <f t="shared" si="56"/>
        <v>2008_sep_20</v>
      </c>
      <c r="C3603" s="22">
        <v>15880</v>
      </c>
      <c r="D3603" s="22">
        <v>2008</v>
      </c>
      <c r="E3603" s="23" t="s">
        <v>155</v>
      </c>
      <c r="F3603" s="22">
        <v>20</v>
      </c>
      <c r="G3603" s="22">
        <v>38475</v>
      </c>
      <c r="H3603" s="22">
        <v>9</v>
      </c>
      <c r="I3603" s="22">
        <v>1</v>
      </c>
      <c r="J3603" s="23" t="s">
        <v>169</v>
      </c>
    </row>
    <row r="3604" spans="1:10" ht="30" x14ac:dyDescent="0.25">
      <c r="A3604" t="str">
        <f t="shared" si="56"/>
        <v>2008_okt_20</v>
      </c>
      <c r="C3604" s="22">
        <v>15881</v>
      </c>
      <c r="D3604" s="22">
        <v>2008</v>
      </c>
      <c r="E3604" s="23" t="s">
        <v>156</v>
      </c>
      <c r="F3604" s="22">
        <v>20</v>
      </c>
      <c r="G3604" s="22">
        <v>36907.5</v>
      </c>
      <c r="H3604" s="22">
        <v>10</v>
      </c>
      <c r="I3604" s="22">
        <v>1</v>
      </c>
      <c r="J3604" s="23" t="s">
        <v>169</v>
      </c>
    </row>
    <row r="3605" spans="1:10" ht="30" x14ac:dyDescent="0.25">
      <c r="A3605" t="str">
        <f t="shared" si="56"/>
        <v>2008_nov_20</v>
      </c>
      <c r="C3605" s="22">
        <v>15882</v>
      </c>
      <c r="D3605" s="22">
        <v>2008</v>
      </c>
      <c r="E3605" s="23" t="s">
        <v>157</v>
      </c>
      <c r="F3605" s="22">
        <v>20</v>
      </c>
      <c r="G3605" s="22">
        <v>34556.25</v>
      </c>
      <c r="H3605" s="22">
        <v>11</v>
      </c>
      <c r="I3605" s="22">
        <v>1</v>
      </c>
      <c r="J3605" s="23" t="s">
        <v>169</v>
      </c>
    </row>
    <row r="3606" spans="1:10" ht="30" x14ac:dyDescent="0.25">
      <c r="A3606" t="str">
        <f t="shared" si="56"/>
        <v>2008_dec_20</v>
      </c>
      <c r="C3606" s="22">
        <v>15883</v>
      </c>
      <c r="D3606" s="22">
        <v>2008</v>
      </c>
      <c r="E3606" s="23" t="s">
        <v>158</v>
      </c>
      <c r="F3606" s="22">
        <v>20</v>
      </c>
      <c r="G3606" s="22">
        <v>33345</v>
      </c>
      <c r="H3606" s="22">
        <v>12</v>
      </c>
      <c r="I3606" s="22">
        <v>1</v>
      </c>
      <c r="J3606" s="23" t="s">
        <v>169</v>
      </c>
    </row>
    <row r="3607" spans="1:10" ht="30" x14ac:dyDescent="0.25">
      <c r="A3607" t="str">
        <f t="shared" si="56"/>
        <v>2009_jan_20</v>
      </c>
      <c r="C3607" s="22">
        <v>15884</v>
      </c>
      <c r="D3607" s="22">
        <v>2009</v>
      </c>
      <c r="E3607" s="23" t="s">
        <v>146</v>
      </c>
      <c r="F3607" s="22">
        <v>20</v>
      </c>
      <c r="G3607" s="22">
        <v>32062.5</v>
      </c>
      <c r="H3607" s="22">
        <v>1</v>
      </c>
      <c r="I3607" s="22">
        <v>1</v>
      </c>
      <c r="J3607" s="23" t="s">
        <v>169</v>
      </c>
    </row>
    <row r="3608" spans="1:10" ht="30" x14ac:dyDescent="0.25">
      <c r="A3608" t="str">
        <f t="shared" si="56"/>
        <v>2009_feb_20</v>
      </c>
      <c r="C3608" s="22">
        <v>15885</v>
      </c>
      <c r="D3608" s="22">
        <v>2009</v>
      </c>
      <c r="E3608" s="23" t="s">
        <v>147</v>
      </c>
      <c r="F3608" s="22">
        <v>20</v>
      </c>
      <c r="G3608" s="22">
        <v>31635</v>
      </c>
      <c r="H3608" s="22">
        <v>2</v>
      </c>
      <c r="I3608" s="22">
        <v>1</v>
      </c>
      <c r="J3608" s="23" t="s">
        <v>169</v>
      </c>
    </row>
    <row r="3609" spans="1:10" ht="30" x14ac:dyDescent="0.25">
      <c r="A3609" t="str">
        <f t="shared" si="56"/>
        <v>2009_mrt_20</v>
      </c>
      <c r="C3609" s="22">
        <v>15886</v>
      </c>
      <c r="D3609" s="22">
        <v>2009</v>
      </c>
      <c r="E3609" s="23" t="s">
        <v>148</v>
      </c>
      <c r="F3609" s="22">
        <v>20</v>
      </c>
      <c r="G3609" s="22">
        <v>31492.5</v>
      </c>
      <c r="H3609" s="22">
        <v>3</v>
      </c>
      <c r="I3609" s="22">
        <v>1</v>
      </c>
      <c r="J3609" s="23" t="s">
        <v>169</v>
      </c>
    </row>
    <row r="3610" spans="1:10" ht="30" x14ac:dyDescent="0.25">
      <c r="A3610" t="str">
        <f t="shared" si="56"/>
        <v>2009_apr_20</v>
      </c>
      <c r="C3610" s="22">
        <v>15887</v>
      </c>
      <c r="D3610" s="22">
        <v>2009</v>
      </c>
      <c r="E3610" s="23" t="s">
        <v>149</v>
      </c>
      <c r="F3610" s="22">
        <v>20</v>
      </c>
      <c r="G3610" s="22">
        <v>31492.5</v>
      </c>
      <c r="H3610" s="22">
        <v>4</v>
      </c>
      <c r="I3610" s="22">
        <v>1</v>
      </c>
      <c r="J3610" s="23" t="s">
        <v>169</v>
      </c>
    </row>
    <row r="3611" spans="1:10" ht="30" x14ac:dyDescent="0.25">
      <c r="A3611" t="str">
        <f t="shared" si="56"/>
        <v>2009_mei_20</v>
      </c>
      <c r="C3611" s="22">
        <v>15888</v>
      </c>
      <c r="D3611" s="22">
        <v>2009</v>
      </c>
      <c r="E3611" s="23" t="s">
        <v>150</v>
      </c>
      <c r="F3611" s="22">
        <v>20</v>
      </c>
      <c r="G3611" s="22">
        <v>31421.25</v>
      </c>
      <c r="H3611" s="22">
        <v>5</v>
      </c>
      <c r="I3611" s="22">
        <v>1</v>
      </c>
      <c r="J3611" s="23" t="s">
        <v>169</v>
      </c>
    </row>
    <row r="3612" spans="1:10" ht="30" x14ac:dyDescent="0.25">
      <c r="A3612" t="str">
        <f t="shared" si="56"/>
        <v>2009_jun_20</v>
      </c>
      <c r="C3612" s="22">
        <v>15889</v>
      </c>
      <c r="D3612" s="22">
        <v>2009</v>
      </c>
      <c r="E3612" s="23" t="s">
        <v>151</v>
      </c>
      <c r="F3612" s="22">
        <v>20</v>
      </c>
      <c r="G3612" s="22">
        <v>31563.75</v>
      </c>
      <c r="H3612" s="22">
        <v>6</v>
      </c>
      <c r="I3612" s="22">
        <v>1</v>
      </c>
      <c r="J3612" s="23" t="s">
        <v>169</v>
      </c>
    </row>
    <row r="3613" spans="1:10" ht="30" x14ac:dyDescent="0.25">
      <c r="A3613" t="str">
        <f t="shared" si="56"/>
        <v>2009_jul_20</v>
      </c>
      <c r="C3613" s="22">
        <v>15890</v>
      </c>
      <c r="D3613" s="22">
        <v>2009</v>
      </c>
      <c r="E3613" s="23" t="s">
        <v>153</v>
      </c>
      <c r="F3613" s="22">
        <v>20</v>
      </c>
      <c r="G3613" s="22">
        <v>31920</v>
      </c>
      <c r="H3613" s="22">
        <v>7</v>
      </c>
      <c r="I3613" s="22">
        <v>1</v>
      </c>
      <c r="J3613" s="23" t="s">
        <v>169</v>
      </c>
    </row>
    <row r="3614" spans="1:10" ht="30" x14ac:dyDescent="0.25">
      <c r="A3614" t="str">
        <f t="shared" si="56"/>
        <v>2009_aug_20</v>
      </c>
      <c r="C3614" s="22">
        <v>15891</v>
      </c>
      <c r="D3614" s="22">
        <v>2009</v>
      </c>
      <c r="E3614" s="23" t="s">
        <v>154</v>
      </c>
      <c r="F3614" s="22">
        <v>20</v>
      </c>
      <c r="G3614" s="22">
        <v>31706.25</v>
      </c>
      <c r="H3614" s="22">
        <v>8</v>
      </c>
      <c r="I3614" s="22">
        <v>1</v>
      </c>
      <c r="J3614" s="23" t="s">
        <v>169</v>
      </c>
    </row>
    <row r="3615" spans="1:10" ht="30" x14ac:dyDescent="0.25">
      <c r="A3615" t="str">
        <f t="shared" si="56"/>
        <v>2009_sep_20</v>
      </c>
      <c r="C3615" s="22">
        <v>15892</v>
      </c>
      <c r="D3615" s="22">
        <v>2009</v>
      </c>
      <c r="E3615" s="23" t="s">
        <v>155</v>
      </c>
      <c r="F3615" s="22">
        <v>20</v>
      </c>
      <c r="G3615" s="22">
        <v>31278.75</v>
      </c>
      <c r="H3615" s="22">
        <v>9</v>
      </c>
      <c r="I3615" s="22">
        <v>1</v>
      </c>
      <c r="J3615" s="23" t="s">
        <v>169</v>
      </c>
    </row>
    <row r="3616" spans="1:10" ht="30" x14ac:dyDescent="0.25">
      <c r="A3616" t="str">
        <f t="shared" si="56"/>
        <v>2009_okt_20</v>
      </c>
      <c r="C3616" s="22">
        <v>15893</v>
      </c>
      <c r="D3616" s="22">
        <v>2009</v>
      </c>
      <c r="E3616" s="23" t="s">
        <v>156</v>
      </c>
      <c r="F3616" s="22">
        <v>20</v>
      </c>
      <c r="G3616" s="22">
        <v>30922.5</v>
      </c>
      <c r="H3616" s="22">
        <v>10</v>
      </c>
      <c r="I3616" s="22">
        <v>1</v>
      </c>
      <c r="J3616" s="23" t="s">
        <v>169</v>
      </c>
    </row>
    <row r="3617" spans="1:10" ht="30" x14ac:dyDescent="0.25">
      <c r="A3617" t="str">
        <f t="shared" si="56"/>
        <v>2009_nov_20</v>
      </c>
      <c r="C3617" s="22">
        <v>15894</v>
      </c>
      <c r="D3617" s="22">
        <v>2009</v>
      </c>
      <c r="E3617" s="23" t="s">
        <v>157</v>
      </c>
      <c r="F3617" s="22">
        <v>20</v>
      </c>
      <c r="G3617" s="22">
        <v>30780</v>
      </c>
      <c r="H3617" s="22">
        <v>11</v>
      </c>
      <c r="I3617" s="22">
        <v>1</v>
      </c>
      <c r="J3617" s="23" t="s">
        <v>169</v>
      </c>
    </row>
    <row r="3618" spans="1:10" ht="30" x14ac:dyDescent="0.25">
      <c r="A3618" t="str">
        <f t="shared" si="56"/>
        <v>2009_dec_20</v>
      </c>
      <c r="C3618" s="22">
        <v>15895</v>
      </c>
      <c r="D3618" s="22">
        <v>2009</v>
      </c>
      <c r="E3618" s="23" t="s">
        <v>158</v>
      </c>
      <c r="F3618" s="22">
        <v>20</v>
      </c>
      <c r="G3618" s="22">
        <v>30851.25</v>
      </c>
      <c r="H3618" s="22">
        <v>12</v>
      </c>
      <c r="I3618" s="22">
        <v>1</v>
      </c>
      <c r="J3618" s="23" t="s">
        <v>169</v>
      </c>
    </row>
    <row r="3619" spans="1:10" ht="30" x14ac:dyDescent="0.25">
      <c r="A3619" t="str">
        <f t="shared" si="56"/>
        <v>2010_jan_20</v>
      </c>
      <c r="C3619" s="22">
        <v>15896</v>
      </c>
      <c r="D3619" s="22">
        <v>2010</v>
      </c>
      <c r="E3619" s="23" t="s">
        <v>146</v>
      </c>
      <c r="F3619" s="22">
        <v>20</v>
      </c>
      <c r="G3619" s="22">
        <v>30922.5</v>
      </c>
      <c r="H3619" s="22">
        <v>1</v>
      </c>
      <c r="I3619" s="22">
        <v>1</v>
      </c>
      <c r="J3619" s="23" t="s">
        <v>169</v>
      </c>
    </row>
    <row r="3620" spans="1:10" ht="30" x14ac:dyDescent="0.25">
      <c r="A3620" t="str">
        <f t="shared" si="56"/>
        <v>2010_feb_20</v>
      </c>
      <c r="C3620" s="22">
        <v>15897</v>
      </c>
      <c r="D3620" s="22">
        <v>2010</v>
      </c>
      <c r="E3620" s="23" t="s">
        <v>147</v>
      </c>
      <c r="F3620" s="22">
        <v>20</v>
      </c>
      <c r="G3620" s="22">
        <v>31207.5</v>
      </c>
      <c r="H3620" s="22">
        <v>2</v>
      </c>
      <c r="I3620" s="22">
        <v>1</v>
      </c>
      <c r="J3620" s="23" t="s">
        <v>169</v>
      </c>
    </row>
    <row r="3621" spans="1:10" ht="30" x14ac:dyDescent="0.25">
      <c r="A3621" t="str">
        <f t="shared" si="56"/>
        <v>2010_mrt_20</v>
      </c>
      <c r="C3621" s="22">
        <v>15898</v>
      </c>
      <c r="D3621" s="22">
        <v>2010</v>
      </c>
      <c r="E3621" s="23" t="s">
        <v>148</v>
      </c>
      <c r="F3621" s="22">
        <v>20</v>
      </c>
      <c r="G3621" s="22">
        <v>31207.5</v>
      </c>
      <c r="H3621" s="22">
        <v>3</v>
      </c>
      <c r="I3621" s="22">
        <v>1</v>
      </c>
      <c r="J3621" s="23" t="s">
        <v>169</v>
      </c>
    </row>
    <row r="3622" spans="1:10" ht="30" x14ac:dyDescent="0.25">
      <c r="A3622" t="str">
        <f t="shared" si="56"/>
        <v>2010_apr_20</v>
      </c>
      <c r="C3622" s="22">
        <v>15899</v>
      </c>
      <c r="D3622" s="22">
        <v>2010</v>
      </c>
      <c r="E3622" s="23" t="s">
        <v>149</v>
      </c>
      <c r="F3622" s="22">
        <v>20</v>
      </c>
      <c r="G3622" s="22">
        <v>31207.5</v>
      </c>
      <c r="H3622" s="22">
        <v>4</v>
      </c>
      <c r="I3622" s="22">
        <v>1</v>
      </c>
      <c r="J3622" s="23" t="s">
        <v>169</v>
      </c>
    </row>
    <row r="3623" spans="1:10" ht="30" x14ac:dyDescent="0.25">
      <c r="A3623" t="str">
        <f t="shared" si="56"/>
        <v>2010_mei_20</v>
      </c>
      <c r="C3623" s="22">
        <v>15900</v>
      </c>
      <c r="D3623" s="22">
        <v>2010</v>
      </c>
      <c r="E3623" s="23" t="s">
        <v>150</v>
      </c>
      <c r="F3623" s="22">
        <v>20</v>
      </c>
      <c r="G3623" s="22">
        <v>31278.75</v>
      </c>
      <c r="H3623" s="22">
        <v>5</v>
      </c>
      <c r="I3623" s="22">
        <v>1</v>
      </c>
      <c r="J3623" s="23" t="s">
        <v>169</v>
      </c>
    </row>
    <row r="3624" spans="1:10" ht="30" x14ac:dyDescent="0.25">
      <c r="A3624" t="str">
        <f t="shared" si="56"/>
        <v>2010_jun_20</v>
      </c>
      <c r="C3624" s="22">
        <v>15901</v>
      </c>
      <c r="D3624" s="22">
        <v>2010</v>
      </c>
      <c r="E3624" s="23" t="s">
        <v>151</v>
      </c>
      <c r="F3624" s="22">
        <v>20</v>
      </c>
      <c r="G3624" s="22">
        <v>31635</v>
      </c>
      <c r="H3624" s="22">
        <v>6</v>
      </c>
      <c r="I3624" s="22">
        <v>1</v>
      </c>
      <c r="J3624" s="23" t="s">
        <v>169</v>
      </c>
    </row>
    <row r="3625" spans="1:10" ht="30" x14ac:dyDescent="0.25">
      <c r="A3625" t="str">
        <f t="shared" si="56"/>
        <v>2010_jul_20</v>
      </c>
      <c r="C3625" s="22">
        <v>15902</v>
      </c>
      <c r="D3625" s="22">
        <v>2010</v>
      </c>
      <c r="E3625" s="23" t="s">
        <v>153</v>
      </c>
      <c r="F3625" s="22">
        <v>20</v>
      </c>
      <c r="G3625" s="22">
        <v>32205</v>
      </c>
      <c r="H3625" s="22">
        <v>7</v>
      </c>
      <c r="I3625" s="22">
        <v>1</v>
      </c>
      <c r="J3625" s="23" t="s">
        <v>169</v>
      </c>
    </row>
    <row r="3626" spans="1:10" ht="30" x14ac:dyDescent="0.25">
      <c r="A3626" t="str">
        <f t="shared" si="56"/>
        <v>2010_aug_20</v>
      </c>
      <c r="C3626" s="22">
        <v>15903</v>
      </c>
      <c r="D3626" s="22">
        <v>2010</v>
      </c>
      <c r="E3626" s="23" t="s">
        <v>154</v>
      </c>
      <c r="F3626" s="22">
        <v>20</v>
      </c>
      <c r="G3626" s="22">
        <v>33131.25</v>
      </c>
      <c r="H3626" s="22">
        <v>8</v>
      </c>
      <c r="I3626" s="22">
        <v>1</v>
      </c>
      <c r="J3626" s="23" t="s">
        <v>169</v>
      </c>
    </row>
    <row r="3627" spans="1:10" ht="30" x14ac:dyDescent="0.25">
      <c r="A3627" t="str">
        <f t="shared" si="56"/>
        <v>2010_sep_20</v>
      </c>
      <c r="C3627" s="22">
        <v>15904</v>
      </c>
      <c r="D3627" s="22">
        <v>2010</v>
      </c>
      <c r="E3627" s="23" t="s">
        <v>155</v>
      </c>
      <c r="F3627" s="22">
        <v>20</v>
      </c>
      <c r="G3627" s="22">
        <v>35197.5</v>
      </c>
      <c r="H3627" s="22">
        <v>9</v>
      </c>
      <c r="I3627" s="22">
        <v>1</v>
      </c>
      <c r="J3627" s="23" t="s">
        <v>169</v>
      </c>
    </row>
    <row r="3628" spans="1:10" ht="30" x14ac:dyDescent="0.25">
      <c r="A3628" t="str">
        <f t="shared" si="56"/>
        <v>2010_okt_20</v>
      </c>
      <c r="C3628" s="22">
        <v>15905</v>
      </c>
      <c r="D3628" s="22">
        <v>2010</v>
      </c>
      <c r="E3628" s="23" t="s">
        <v>156</v>
      </c>
      <c r="F3628" s="22">
        <v>20</v>
      </c>
      <c r="G3628" s="22">
        <v>36480</v>
      </c>
      <c r="H3628" s="22">
        <v>10</v>
      </c>
      <c r="I3628" s="22">
        <v>1</v>
      </c>
      <c r="J3628" s="23" t="s">
        <v>169</v>
      </c>
    </row>
    <row r="3629" spans="1:10" ht="30" x14ac:dyDescent="0.25">
      <c r="A3629" t="str">
        <f t="shared" si="56"/>
        <v>2010_nov_20</v>
      </c>
      <c r="C3629" s="22">
        <v>15906</v>
      </c>
      <c r="D3629" s="22">
        <v>2010</v>
      </c>
      <c r="E3629" s="23" t="s">
        <v>157</v>
      </c>
      <c r="F3629" s="22">
        <v>20</v>
      </c>
      <c r="G3629" s="22">
        <v>37406.25</v>
      </c>
      <c r="H3629" s="22">
        <v>11</v>
      </c>
      <c r="I3629" s="22">
        <v>1</v>
      </c>
      <c r="J3629" s="23" t="s">
        <v>169</v>
      </c>
    </row>
    <row r="3630" spans="1:10" ht="30" x14ac:dyDescent="0.25">
      <c r="A3630" t="str">
        <f t="shared" si="56"/>
        <v>2010_dec_20</v>
      </c>
      <c r="C3630" s="22">
        <v>15907</v>
      </c>
      <c r="D3630" s="22">
        <v>2010</v>
      </c>
      <c r="E3630" s="23" t="s">
        <v>158</v>
      </c>
      <c r="F3630" s="22">
        <v>20</v>
      </c>
      <c r="G3630" s="22">
        <v>38118.75</v>
      </c>
      <c r="H3630" s="22">
        <v>12</v>
      </c>
      <c r="I3630" s="22">
        <v>1</v>
      </c>
      <c r="J3630" s="23" t="s">
        <v>169</v>
      </c>
    </row>
    <row r="3631" spans="1:10" ht="30" x14ac:dyDescent="0.25">
      <c r="A3631" t="str">
        <f t="shared" si="56"/>
        <v>2011_jan_20</v>
      </c>
      <c r="C3631" s="22">
        <v>15908</v>
      </c>
      <c r="D3631" s="22">
        <v>2011</v>
      </c>
      <c r="E3631" s="23" t="s">
        <v>146</v>
      </c>
      <c r="F3631" s="22">
        <v>20</v>
      </c>
      <c r="G3631" s="22">
        <v>39116.25</v>
      </c>
      <c r="H3631" s="22">
        <v>1</v>
      </c>
      <c r="I3631" s="22">
        <v>1</v>
      </c>
      <c r="J3631" s="23" t="s">
        <v>169</v>
      </c>
    </row>
    <row r="3632" spans="1:10" ht="30" x14ac:dyDescent="0.25">
      <c r="A3632" t="str">
        <f t="shared" si="56"/>
        <v>2011_feb_20</v>
      </c>
      <c r="C3632" s="22">
        <v>15909</v>
      </c>
      <c r="D3632" s="22">
        <v>2011</v>
      </c>
      <c r="E3632" s="23" t="s">
        <v>147</v>
      </c>
      <c r="F3632" s="22">
        <v>20</v>
      </c>
      <c r="G3632" s="22">
        <v>39900</v>
      </c>
      <c r="H3632" s="22">
        <v>2</v>
      </c>
      <c r="I3632" s="22">
        <v>1</v>
      </c>
      <c r="J3632" s="23" t="s">
        <v>169</v>
      </c>
    </row>
    <row r="3633" spans="1:10" ht="30" x14ac:dyDescent="0.25">
      <c r="A3633" t="str">
        <f t="shared" si="56"/>
        <v>2011_mrt_20</v>
      </c>
      <c r="C3633" s="22">
        <v>15910</v>
      </c>
      <c r="D3633" s="22">
        <v>2011</v>
      </c>
      <c r="E3633" s="23" t="s">
        <v>148</v>
      </c>
      <c r="F3633" s="22">
        <v>20</v>
      </c>
      <c r="G3633" s="22">
        <v>40968.75</v>
      </c>
      <c r="H3633" s="22">
        <v>3</v>
      </c>
      <c r="I3633" s="22">
        <v>1</v>
      </c>
      <c r="J3633" s="23" t="s">
        <v>169</v>
      </c>
    </row>
    <row r="3634" spans="1:10" ht="30" x14ac:dyDescent="0.25">
      <c r="A3634" t="str">
        <f t="shared" si="56"/>
        <v>2011_apr_20</v>
      </c>
      <c r="C3634" s="22">
        <v>15911</v>
      </c>
      <c r="D3634" s="22">
        <v>2011</v>
      </c>
      <c r="E3634" s="23" t="s">
        <v>149</v>
      </c>
      <c r="F3634" s="22">
        <v>20</v>
      </c>
      <c r="G3634" s="22">
        <v>41895</v>
      </c>
      <c r="H3634" s="22">
        <v>4</v>
      </c>
      <c r="I3634" s="22">
        <v>1</v>
      </c>
      <c r="J3634" s="23" t="s">
        <v>169</v>
      </c>
    </row>
    <row r="3635" spans="1:10" ht="30" x14ac:dyDescent="0.25">
      <c r="A3635" t="str">
        <f t="shared" si="56"/>
        <v>2011_mei_20</v>
      </c>
      <c r="C3635" s="22">
        <v>15912</v>
      </c>
      <c r="D3635" s="22">
        <v>2011</v>
      </c>
      <c r="E3635" s="23" t="s">
        <v>150</v>
      </c>
      <c r="F3635" s="22">
        <v>20</v>
      </c>
      <c r="G3635" s="22">
        <v>42180</v>
      </c>
      <c r="H3635" s="22">
        <v>5</v>
      </c>
      <c r="I3635" s="22">
        <v>1</v>
      </c>
      <c r="J3635" s="23" t="s">
        <v>169</v>
      </c>
    </row>
    <row r="3636" spans="1:10" ht="30" x14ac:dyDescent="0.25">
      <c r="A3636" t="str">
        <f t="shared" si="56"/>
        <v>2011_jun_20</v>
      </c>
      <c r="C3636" s="22">
        <v>15913</v>
      </c>
      <c r="D3636" s="22">
        <v>2011</v>
      </c>
      <c r="E3636" s="23" t="s">
        <v>151</v>
      </c>
      <c r="F3636" s="22">
        <v>20</v>
      </c>
      <c r="G3636" s="22">
        <v>42251.25</v>
      </c>
      <c r="H3636" s="22">
        <v>6</v>
      </c>
      <c r="I3636" s="22">
        <v>1</v>
      </c>
      <c r="J3636" s="23" t="s">
        <v>169</v>
      </c>
    </row>
    <row r="3637" spans="1:10" ht="30" x14ac:dyDescent="0.25">
      <c r="A3637" t="str">
        <f t="shared" si="56"/>
        <v>2011_jul_20</v>
      </c>
      <c r="C3637" s="22">
        <v>15914</v>
      </c>
      <c r="D3637" s="22">
        <v>2011</v>
      </c>
      <c r="E3637" s="23" t="s">
        <v>153</v>
      </c>
      <c r="F3637" s="22">
        <v>20</v>
      </c>
      <c r="G3637" s="22">
        <v>42251.25</v>
      </c>
      <c r="H3637" s="22">
        <v>7</v>
      </c>
      <c r="I3637" s="22">
        <v>1</v>
      </c>
      <c r="J3637" s="23" t="s">
        <v>169</v>
      </c>
    </row>
    <row r="3638" spans="1:10" ht="30" x14ac:dyDescent="0.25">
      <c r="A3638" t="str">
        <f t="shared" si="56"/>
        <v>2011_aug_20</v>
      </c>
      <c r="C3638" s="22">
        <v>15915</v>
      </c>
      <c r="D3638" s="22">
        <v>2011</v>
      </c>
      <c r="E3638" s="23" t="s">
        <v>154</v>
      </c>
      <c r="F3638" s="22">
        <v>20</v>
      </c>
      <c r="G3638" s="22">
        <v>42180</v>
      </c>
      <c r="H3638" s="22">
        <v>8</v>
      </c>
      <c r="I3638" s="22">
        <v>1</v>
      </c>
      <c r="J3638" s="23" t="s">
        <v>169</v>
      </c>
    </row>
    <row r="3639" spans="1:10" ht="30" x14ac:dyDescent="0.25">
      <c r="A3639" t="str">
        <f t="shared" si="56"/>
        <v>2011_sep_20</v>
      </c>
      <c r="C3639" s="22">
        <v>15916</v>
      </c>
      <c r="D3639" s="22">
        <v>2011</v>
      </c>
      <c r="E3639" s="23" t="s">
        <v>155</v>
      </c>
      <c r="F3639" s="22">
        <v>20</v>
      </c>
      <c r="G3639" s="22">
        <v>42037.5</v>
      </c>
      <c r="H3639" s="22">
        <v>9</v>
      </c>
      <c r="I3639" s="22">
        <v>1</v>
      </c>
      <c r="J3639" s="23" t="s">
        <v>169</v>
      </c>
    </row>
    <row r="3640" spans="1:10" ht="30" x14ac:dyDescent="0.25">
      <c r="A3640" t="str">
        <f t="shared" si="56"/>
        <v>2011_okt_20</v>
      </c>
      <c r="C3640" s="22">
        <v>15917</v>
      </c>
      <c r="D3640" s="22">
        <v>2011</v>
      </c>
      <c r="E3640" s="23" t="s">
        <v>156</v>
      </c>
      <c r="F3640" s="22">
        <v>20</v>
      </c>
      <c r="G3640" s="22">
        <v>41681.25</v>
      </c>
      <c r="H3640" s="22">
        <v>10</v>
      </c>
      <c r="I3640" s="22">
        <v>1</v>
      </c>
      <c r="J3640" s="23" t="s">
        <v>169</v>
      </c>
    </row>
    <row r="3641" spans="1:10" ht="30" x14ac:dyDescent="0.25">
      <c r="A3641" t="str">
        <f t="shared" si="56"/>
        <v>2011_nov_20</v>
      </c>
      <c r="C3641" s="22">
        <v>15918</v>
      </c>
      <c r="D3641" s="22">
        <v>2011</v>
      </c>
      <c r="E3641" s="23" t="s">
        <v>157</v>
      </c>
      <c r="F3641" s="22">
        <v>20</v>
      </c>
      <c r="G3641" s="22">
        <v>41040</v>
      </c>
      <c r="H3641" s="22">
        <v>11</v>
      </c>
      <c r="I3641" s="22">
        <v>1</v>
      </c>
      <c r="J3641" s="23" t="s">
        <v>169</v>
      </c>
    </row>
    <row r="3642" spans="1:10" ht="30" x14ac:dyDescent="0.25">
      <c r="A3642" t="str">
        <f t="shared" si="56"/>
        <v>2011_dec_20</v>
      </c>
      <c r="C3642" s="22">
        <v>15919</v>
      </c>
      <c r="D3642" s="22">
        <v>2011</v>
      </c>
      <c r="E3642" s="23" t="s">
        <v>158</v>
      </c>
      <c r="F3642" s="22">
        <v>20</v>
      </c>
      <c r="G3642" s="22">
        <v>40683.75</v>
      </c>
      <c r="H3642" s="22">
        <v>12</v>
      </c>
      <c r="I3642" s="22">
        <v>1</v>
      </c>
      <c r="J3642" s="23" t="s">
        <v>169</v>
      </c>
    </row>
    <row r="3643" spans="1:10" ht="30" x14ac:dyDescent="0.25">
      <c r="A3643" t="str">
        <f t="shared" si="56"/>
        <v>2012_jan_20</v>
      </c>
      <c r="C3643" s="22">
        <v>15920</v>
      </c>
      <c r="D3643" s="22">
        <v>2012</v>
      </c>
      <c r="E3643" s="23" t="s">
        <v>146</v>
      </c>
      <c r="F3643" s="22">
        <v>20</v>
      </c>
      <c r="G3643" s="22">
        <v>40541.25</v>
      </c>
      <c r="H3643" s="22">
        <v>1</v>
      </c>
      <c r="I3643" s="22">
        <v>1</v>
      </c>
      <c r="J3643" s="23" t="s">
        <v>169</v>
      </c>
    </row>
    <row r="3644" spans="1:10" ht="30" x14ac:dyDescent="0.25">
      <c r="A3644" t="str">
        <f t="shared" si="56"/>
        <v>2012_okt_20</v>
      </c>
      <c r="C3644" s="22">
        <v>15929</v>
      </c>
      <c r="D3644" s="22">
        <v>2012</v>
      </c>
      <c r="E3644" s="23" t="s">
        <v>156</v>
      </c>
      <c r="F3644" s="22">
        <v>20</v>
      </c>
      <c r="G3644" s="22">
        <v>0</v>
      </c>
      <c r="H3644" s="22">
        <v>10</v>
      </c>
      <c r="I3644" s="22">
        <v>1</v>
      </c>
      <c r="J3644" s="23" t="s">
        <v>169</v>
      </c>
    </row>
    <row r="3645" spans="1:10" ht="30" x14ac:dyDescent="0.25">
      <c r="A3645" t="str">
        <f t="shared" si="56"/>
        <v>2012_nov_20</v>
      </c>
      <c r="C3645" s="22">
        <v>15930</v>
      </c>
      <c r="D3645" s="22">
        <v>2012</v>
      </c>
      <c r="E3645" s="23" t="s">
        <v>157</v>
      </c>
      <c r="F3645" s="22">
        <v>20</v>
      </c>
      <c r="G3645" s="22">
        <v>0</v>
      </c>
      <c r="H3645" s="22">
        <v>11</v>
      </c>
      <c r="I3645" s="22">
        <v>1</v>
      </c>
      <c r="J3645" s="23" t="s">
        <v>169</v>
      </c>
    </row>
    <row r="3646" spans="1:10" ht="30" x14ac:dyDescent="0.25">
      <c r="A3646" t="str">
        <f t="shared" si="56"/>
        <v>2012_dec_20</v>
      </c>
      <c r="C3646" s="22">
        <v>15931</v>
      </c>
      <c r="D3646" s="22">
        <v>2012</v>
      </c>
      <c r="E3646" s="23" t="s">
        <v>158</v>
      </c>
      <c r="F3646" s="22">
        <v>20</v>
      </c>
      <c r="G3646" s="22">
        <v>0</v>
      </c>
      <c r="H3646" s="22">
        <v>12</v>
      </c>
      <c r="I3646" s="22">
        <v>1</v>
      </c>
      <c r="J3646" s="23" t="s">
        <v>169</v>
      </c>
    </row>
    <row r="3647" spans="1:10" ht="30" x14ac:dyDescent="0.25">
      <c r="A3647" t="str">
        <f t="shared" si="56"/>
        <v>2006_jan_21</v>
      </c>
      <c r="C3647" s="22">
        <v>15932</v>
      </c>
      <c r="D3647" s="22">
        <v>2006</v>
      </c>
      <c r="E3647" s="23" t="s">
        <v>146</v>
      </c>
      <c r="F3647" s="22">
        <v>21</v>
      </c>
      <c r="G3647" s="22">
        <v>9658.3330000000005</v>
      </c>
      <c r="H3647" s="22">
        <v>1</v>
      </c>
      <c r="I3647" s="22">
        <v>1</v>
      </c>
      <c r="J3647" s="23" t="s">
        <v>169</v>
      </c>
    </row>
    <row r="3648" spans="1:10" ht="30" x14ac:dyDescent="0.25">
      <c r="A3648" t="str">
        <f t="shared" si="56"/>
        <v>2006_feb_21</v>
      </c>
      <c r="C3648" s="22">
        <v>15933</v>
      </c>
      <c r="D3648" s="22">
        <v>2006</v>
      </c>
      <c r="E3648" s="23" t="s">
        <v>147</v>
      </c>
      <c r="F3648" s="22">
        <v>21</v>
      </c>
      <c r="G3648" s="22">
        <v>9690</v>
      </c>
      <c r="H3648" s="22">
        <v>2</v>
      </c>
      <c r="I3648" s="22">
        <v>1</v>
      </c>
      <c r="J3648" s="23" t="s">
        <v>169</v>
      </c>
    </row>
    <row r="3649" spans="1:10" ht="30" x14ac:dyDescent="0.25">
      <c r="A3649" t="str">
        <f t="shared" si="56"/>
        <v>2006_mrt_21</v>
      </c>
      <c r="C3649" s="22">
        <v>15934</v>
      </c>
      <c r="D3649" s="22">
        <v>2006</v>
      </c>
      <c r="E3649" s="23" t="s">
        <v>148</v>
      </c>
      <c r="F3649" s="22">
        <v>21</v>
      </c>
      <c r="G3649" s="22">
        <v>9690</v>
      </c>
      <c r="H3649" s="22">
        <v>3</v>
      </c>
      <c r="I3649" s="22">
        <v>1</v>
      </c>
      <c r="J3649" s="23" t="s">
        <v>169</v>
      </c>
    </row>
    <row r="3650" spans="1:10" ht="30" x14ac:dyDescent="0.25">
      <c r="A3650" t="str">
        <f t="shared" si="56"/>
        <v>2006_apr_21</v>
      </c>
      <c r="C3650" s="22">
        <v>15935</v>
      </c>
      <c r="D3650" s="22">
        <v>2006</v>
      </c>
      <c r="E3650" s="23" t="s">
        <v>149</v>
      </c>
      <c r="F3650" s="22">
        <v>21</v>
      </c>
      <c r="G3650" s="22">
        <v>9690</v>
      </c>
      <c r="H3650" s="22">
        <v>4</v>
      </c>
      <c r="I3650" s="22">
        <v>1</v>
      </c>
      <c r="J3650" s="23" t="s">
        <v>169</v>
      </c>
    </row>
    <row r="3651" spans="1:10" ht="30" x14ac:dyDescent="0.25">
      <c r="A3651" t="str">
        <f t="shared" si="56"/>
        <v>2006_mei_21</v>
      </c>
      <c r="C3651" s="22">
        <v>15936</v>
      </c>
      <c r="D3651" s="22">
        <v>2006</v>
      </c>
      <c r="E3651" s="23" t="s">
        <v>150</v>
      </c>
      <c r="F3651" s="22">
        <v>21</v>
      </c>
      <c r="G3651" s="22">
        <v>9721.6659999999993</v>
      </c>
      <c r="H3651" s="22">
        <v>5</v>
      </c>
      <c r="I3651" s="22">
        <v>1</v>
      </c>
      <c r="J3651" s="23" t="s">
        <v>169</v>
      </c>
    </row>
    <row r="3652" spans="1:10" ht="30" x14ac:dyDescent="0.25">
      <c r="A3652" t="str">
        <f t="shared" si="56"/>
        <v>2006_jun_21</v>
      </c>
      <c r="C3652" s="22">
        <v>15937</v>
      </c>
      <c r="D3652" s="22">
        <v>2006</v>
      </c>
      <c r="E3652" s="23" t="s">
        <v>151</v>
      </c>
      <c r="F3652" s="22">
        <v>21</v>
      </c>
      <c r="G3652" s="22">
        <v>9753.3330000000005</v>
      </c>
      <c r="H3652" s="22">
        <v>6</v>
      </c>
      <c r="I3652" s="22">
        <v>1</v>
      </c>
      <c r="J3652" s="23" t="s">
        <v>169</v>
      </c>
    </row>
    <row r="3653" spans="1:10" ht="30" x14ac:dyDescent="0.25">
      <c r="A3653" t="str">
        <f t="shared" ref="A3653:A3716" si="57">D3653&amp;A$2&amp;E3653&amp;A$2&amp;F3653</f>
        <v>2006_jul_21</v>
      </c>
      <c r="C3653" s="22">
        <v>15938</v>
      </c>
      <c r="D3653" s="22">
        <v>2006</v>
      </c>
      <c r="E3653" s="23" t="s">
        <v>153</v>
      </c>
      <c r="F3653" s="22">
        <v>21</v>
      </c>
      <c r="G3653" s="22">
        <v>9753.3330000000005</v>
      </c>
      <c r="H3653" s="22">
        <v>7</v>
      </c>
      <c r="I3653" s="22">
        <v>1</v>
      </c>
      <c r="J3653" s="23" t="s">
        <v>169</v>
      </c>
    </row>
    <row r="3654" spans="1:10" ht="30" x14ac:dyDescent="0.25">
      <c r="A3654" t="str">
        <f t="shared" si="57"/>
        <v>2006_aug_21</v>
      </c>
      <c r="C3654" s="22">
        <v>15939</v>
      </c>
      <c r="D3654" s="22">
        <v>2006</v>
      </c>
      <c r="E3654" s="23" t="s">
        <v>154</v>
      </c>
      <c r="F3654" s="22">
        <v>21</v>
      </c>
      <c r="G3654" s="22">
        <v>9848.3330000000005</v>
      </c>
      <c r="H3654" s="22">
        <v>8</v>
      </c>
      <c r="I3654" s="22">
        <v>1</v>
      </c>
      <c r="J3654" s="23" t="s">
        <v>169</v>
      </c>
    </row>
    <row r="3655" spans="1:10" ht="30" x14ac:dyDescent="0.25">
      <c r="A3655" t="str">
        <f t="shared" si="57"/>
        <v>2006_sep_21</v>
      </c>
      <c r="C3655" s="22">
        <v>15940</v>
      </c>
      <c r="D3655" s="22">
        <v>2006</v>
      </c>
      <c r="E3655" s="23" t="s">
        <v>155</v>
      </c>
      <c r="F3655" s="22">
        <v>21</v>
      </c>
      <c r="G3655" s="22">
        <v>9880</v>
      </c>
      <c r="H3655" s="22">
        <v>9</v>
      </c>
      <c r="I3655" s="22">
        <v>1</v>
      </c>
      <c r="J3655" s="23" t="s">
        <v>169</v>
      </c>
    </row>
    <row r="3656" spans="1:10" ht="30" x14ac:dyDescent="0.25">
      <c r="A3656" t="str">
        <f t="shared" si="57"/>
        <v>2006_okt_21</v>
      </c>
      <c r="C3656" s="22">
        <v>15941</v>
      </c>
      <c r="D3656" s="22">
        <v>2006</v>
      </c>
      <c r="E3656" s="23" t="s">
        <v>156</v>
      </c>
      <c r="F3656" s="22">
        <v>21</v>
      </c>
      <c r="G3656" s="22">
        <v>9848.3330000000005</v>
      </c>
      <c r="H3656" s="22">
        <v>10</v>
      </c>
      <c r="I3656" s="22">
        <v>1</v>
      </c>
      <c r="J3656" s="23" t="s">
        <v>169</v>
      </c>
    </row>
    <row r="3657" spans="1:10" ht="30" x14ac:dyDescent="0.25">
      <c r="A3657" t="str">
        <f t="shared" si="57"/>
        <v>2006_nov_21</v>
      </c>
      <c r="C3657" s="22">
        <v>15942</v>
      </c>
      <c r="D3657" s="22">
        <v>2006</v>
      </c>
      <c r="E3657" s="23" t="s">
        <v>157</v>
      </c>
      <c r="F3657" s="22">
        <v>21</v>
      </c>
      <c r="G3657" s="22">
        <v>9880</v>
      </c>
      <c r="H3657" s="22">
        <v>11</v>
      </c>
      <c r="I3657" s="22">
        <v>1</v>
      </c>
      <c r="J3657" s="23" t="s">
        <v>169</v>
      </c>
    </row>
    <row r="3658" spans="1:10" ht="30" x14ac:dyDescent="0.25">
      <c r="A3658" t="str">
        <f t="shared" si="57"/>
        <v>2006_dec_21</v>
      </c>
      <c r="C3658" s="22">
        <v>15943</v>
      </c>
      <c r="D3658" s="22">
        <v>2006</v>
      </c>
      <c r="E3658" s="23" t="s">
        <v>158</v>
      </c>
      <c r="F3658" s="22">
        <v>21</v>
      </c>
      <c r="G3658" s="22">
        <v>9943.3330000000005</v>
      </c>
      <c r="H3658" s="22">
        <v>12</v>
      </c>
      <c r="I3658" s="22">
        <v>1</v>
      </c>
      <c r="J3658" s="23" t="s">
        <v>169</v>
      </c>
    </row>
    <row r="3659" spans="1:10" ht="30" x14ac:dyDescent="0.25">
      <c r="A3659" t="str">
        <f t="shared" si="57"/>
        <v>2007_jan_21</v>
      </c>
      <c r="C3659" s="22">
        <v>15944</v>
      </c>
      <c r="D3659" s="22">
        <v>2007</v>
      </c>
      <c r="E3659" s="23" t="s">
        <v>146</v>
      </c>
      <c r="F3659" s="22">
        <v>21</v>
      </c>
      <c r="G3659" s="22">
        <v>10070</v>
      </c>
      <c r="H3659" s="22">
        <v>1</v>
      </c>
      <c r="I3659" s="22">
        <v>1</v>
      </c>
      <c r="J3659" s="23" t="s">
        <v>169</v>
      </c>
    </row>
    <row r="3660" spans="1:10" ht="30" x14ac:dyDescent="0.25">
      <c r="A3660" t="str">
        <f t="shared" si="57"/>
        <v>2007_feb_21</v>
      </c>
      <c r="C3660" s="22">
        <v>15945</v>
      </c>
      <c r="D3660" s="22">
        <v>2007</v>
      </c>
      <c r="E3660" s="23" t="s">
        <v>147</v>
      </c>
      <c r="F3660" s="22">
        <v>21</v>
      </c>
      <c r="G3660" s="22">
        <v>10101.665999999999</v>
      </c>
      <c r="H3660" s="22">
        <v>2</v>
      </c>
      <c r="I3660" s="22">
        <v>1</v>
      </c>
      <c r="J3660" s="23" t="s">
        <v>169</v>
      </c>
    </row>
    <row r="3661" spans="1:10" ht="30" x14ac:dyDescent="0.25">
      <c r="A3661" t="str">
        <f t="shared" si="57"/>
        <v>2007_mrt_21</v>
      </c>
      <c r="C3661" s="22">
        <v>15946</v>
      </c>
      <c r="D3661" s="22">
        <v>2007</v>
      </c>
      <c r="E3661" s="23" t="s">
        <v>148</v>
      </c>
      <c r="F3661" s="22">
        <v>21</v>
      </c>
      <c r="G3661" s="22">
        <v>10165</v>
      </c>
      <c r="H3661" s="22">
        <v>3</v>
      </c>
      <c r="I3661" s="22">
        <v>1</v>
      </c>
      <c r="J3661" s="23" t="s">
        <v>169</v>
      </c>
    </row>
    <row r="3662" spans="1:10" ht="30" x14ac:dyDescent="0.25">
      <c r="A3662" t="str">
        <f t="shared" si="57"/>
        <v>2007_apr_21</v>
      </c>
      <c r="C3662" s="22">
        <v>15947</v>
      </c>
      <c r="D3662" s="22">
        <v>2007</v>
      </c>
      <c r="E3662" s="23" t="s">
        <v>149</v>
      </c>
      <c r="F3662" s="22">
        <v>21</v>
      </c>
      <c r="G3662" s="22">
        <v>10228.333000000001</v>
      </c>
      <c r="H3662" s="22">
        <v>4</v>
      </c>
      <c r="I3662" s="22">
        <v>1</v>
      </c>
      <c r="J3662" s="23" t="s">
        <v>169</v>
      </c>
    </row>
    <row r="3663" spans="1:10" ht="30" x14ac:dyDescent="0.25">
      <c r="A3663" t="str">
        <f t="shared" si="57"/>
        <v>2007_mei_21</v>
      </c>
      <c r="C3663" s="22">
        <v>15948</v>
      </c>
      <c r="D3663" s="22">
        <v>2007</v>
      </c>
      <c r="E3663" s="23" t="s">
        <v>150</v>
      </c>
      <c r="F3663" s="22">
        <v>21</v>
      </c>
      <c r="G3663" s="22">
        <v>10291.665999999999</v>
      </c>
      <c r="H3663" s="22">
        <v>5</v>
      </c>
      <c r="I3663" s="22">
        <v>1</v>
      </c>
      <c r="J3663" s="23" t="s">
        <v>169</v>
      </c>
    </row>
    <row r="3664" spans="1:10" ht="30" x14ac:dyDescent="0.25">
      <c r="A3664" t="str">
        <f t="shared" si="57"/>
        <v>2007_jun_21</v>
      </c>
      <c r="C3664" s="22">
        <v>15949</v>
      </c>
      <c r="D3664" s="22">
        <v>2007</v>
      </c>
      <c r="E3664" s="23" t="s">
        <v>151</v>
      </c>
      <c r="F3664" s="22">
        <v>21</v>
      </c>
      <c r="G3664" s="22">
        <v>10291.665999999999</v>
      </c>
      <c r="H3664" s="22">
        <v>6</v>
      </c>
      <c r="I3664" s="22">
        <v>1</v>
      </c>
      <c r="J3664" s="23" t="s">
        <v>169</v>
      </c>
    </row>
    <row r="3665" spans="1:10" ht="30" x14ac:dyDescent="0.25">
      <c r="A3665" t="str">
        <f t="shared" si="57"/>
        <v>2007_jul_21</v>
      </c>
      <c r="C3665" s="22">
        <v>15950</v>
      </c>
      <c r="D3665" s="22">
        <v>2007</v>
      </c>
      <c r="E3665" s="23" t="s">
        <v>153</v>
      </c>
      <c r="F3665" s="22">
        <v>21</v>
      </c>
      <c r="G3665" s="22">
        <v>10323.333000000001</v>
      </c>
      <c r="H3665" s="22">
        <v>7</v>
      </c>
      <c r="I3665" s="22">
        <v>1</v>
      </c>
      <c r="J3665" s="23" t="s">
        <v>169</v>
      </c>
    </row>
    <row r="3666" spans="1:10" ht="30" x14ac:dyDescent="0.25">
      <c r="A3666" t="str">
        <f t="shared" si="57"/>
        <v>2007_aug_21</v>
      </c>
      <c r="C3666" s="22">
        <v>15951</v>
      </c>
      <c r="D3666" s="22">
        <v>2007</v>
      </c>
      <c r="E3666" s="23" t="s">
        <v>154</v>
      </c>
      <c r="F3666" s="22">
        <v>21</v>
      </c>
      <c r="G3666" s="22">
        <v>10386.665999999999</v>
      </c>
      <c r="H3666" s="22">
        <v>8</v>
      </c>
      <c r="I3666" s="22">
        <v>1</v>
      </c>
      <c r="J3666" s="23" t="s">
        <v>169</v>
      </c>
    </row>
    <row r="3667" spans="1:10" ht="30" x14ac:dyDescent="0.25">
      <c r="A3667" t="str">
        <f t="shared" si="57"/>
        <v>2007_sep_21</v>
      </c>
      <c r="C3667" s="22">
        <v>15952</v>
      </c>
      <c r="D3667" s="22">
        <v>2007</v>
      </c>
      <c r="E3667" s="23" t="s">
        <v>155</v>
      </c>
      <c r="F3667" s="22">
        <v>21</v>
      </c>
      <c r="G3667" s="22">
        <v>10481.665999999999</v>
      </c>
      <c r="H3667" s="22">
        <v>9</v>
      </c>
      <c r="I3667" s="22">
        <v>1</v>
      </c>
      <c r="J3667" s="23" t="s">
        <v>169</v>
      </c>
    </row>
    <row r="3668" spans="1:10" ht="30" x14ac:dyDescent="0.25">
      <c r="A3668" t="str">
        <f t="shared" si="57"/>
        <v>2007_okt_21</v>
      </c>
      <c r="C3668" s="22">
        <v>15953</v>
      </c>
      <c r="D3668" s="22">
        <v>2007</v>
      </c>
      <c r="E3668" s="23" t="s">
        <v>156</v>
      </c>
      <c r="F3668" s="22">
        <v>21</v>
      </c>
      <c r="G3668" s="22">
        <v>10608.333000000001</v>
      </c>
      <c r="H3668" s="22">
        <v>10</v>
      </c>
      <c r="I3668" s="22">
        <v>1</v>
      </c>
      <c r="J3668" s="23" t="s">
        <v>169</v>
      </c>
    </row>
    <row r="3669" spans="1:10" ht="30" x14ac:dyDescent="0.25">
      <c r="A3669" t="str">
        <f t="shared" si="57"/>
        <v>2007_nov_21</v>
      </c>
      <c r="C3669" s="22">
        <v>15954</v>
      </c>
      <c r="D3669" s="22">
        <v>2007</v>
      </c>
      <c r="E3669" s="23" t="s">
        <v>157</v>
      </c>
      <c r="F3669" s="22">
        <v>21</v>
      </c>
      <c r="G3669" s="22">
        <v>10798.333000000001</v>
      </c>
      <c r="H3669" s="22">
        <v>11</v>
      </c>
      <c r="I3669" s="22">
        <v>1</v>
      </c>
      <c r="J3669" s="23" t="s">
        <v>169</v>
      </c>
    </row>
    <row r="3670" spans="1:10" ht="30" x14ac:dyDescent="0.25">
      <c r="A3670" t="str">
        <f t="shared" si="57"/>
        <v>2007_dec_21</v>
      </c>
      <c r="C3670" s="22">
        <v>15955</v>
      </c>
      <c r="D3670" s="22">
        <v>2007</v>
      </c>
      <c r="E3670" s="23" t="s">
        <v>158</v>
      </c>
      <c r="F3670" s="22">
        <v>21</v>
      </c>
      <c r="G3670" s="22">
        <v>10956.665999999999</v>
      </c>
      <c r="H3670" s="22">
        <v>12</v>
      </c>
      <c r="I3670" s="22">
        <v>1</v>
      </c>
      <c r="J3670" s="23" t="s">
        <v>169</v>
      </c>
    </row>
    <row r="3671" spans="1:10" ht="30" x14ac:dyDescent="0.25">
      <c r="A3671" t="str">
        <f t="shared" si="57"/>
        <v>2008_jan_21</v>
      </c>
      <c r="C3671" s="22">
        <v>15956</v>
      </c>
      <c r="D3671" s="22">
        <v>2008</v>
      </c>
      <c r="E3671" s="23" t="s">
        <v>146</v>
      </c>
      <c r="F3671" s="22">
        <v>21</v>
      </c>
      <c r="G3671" s="22">
        <v>11115</v>
      </c>
      <c r="H3671" s="22">
        <v>1</v>
      </c>
      <c r="I3671" s="22">
        <v>1</v>
      </c>
      <c r="J3671" s="23" t="s">
        <v>169</v>
      </c>
    </row>
    <row r="3672" spans="1:10" ht="30" x14ac:dyDescent="0.25">
      <c r="A3672" t="str">
        <f t="shared" si="57"/>
        <v>2008_feb_21</v>
      </c>
      <c r="C3672" s="22">
        <v>15957</v>
      </c>
      <c r="D3672" s="22">
        <v>2008</v>
      </c>
      <c r="E3672" s="23" t="s">
        <v>147</v>
      </c>
      <c r="F3672" s="22">
        <v>21</v>
      </c>
      <c r="G3672" s="22">
        <v>11210</v>
      </c>
      <c r="H3672" s="22">
        <v>2</v>
      </c>
      <c r="I3672" s="22">
        <v>1</v>
      </c>
      <c r="J3672" s="23" t="s">
        <v>169</v>
      </c>
    </row>
    <row r="3673" spans="1:10" ht="30" x14ac:dyDescent="0.25">
      <c r="A3673" t="str">
        <f t="shared" si="57"/>
        <v>2008_mrt_21</v>
      </c>
      <c r="C3673" s="22">
        <v>15958</v>
      </c>
      <c r="D3673" s="22">
        <v>2008</v>
      </c>
      <c r="E3673" s="23" t="s">
        <v>148</v>
      </c>
      <c r="F3673" s="22">
        <v>21</v>
      </c>
      <c r="G3673" s="22">
        <v>11305</v>
      </c>
      <c r="H3673" s="22">
        <v>3</v>
      </c>
      <c r="I3673" s="22">
        <v>1</v>
      </c>
      <c r="J3673" s="23" t="s">
        <v>169</v>
      </c>
    </row>
    <row r="3674" spans="1:10" ht="30" x14ac:dyDescent="0.25">
      <c r="A3674" t="str">
        <f t="shared" si="57"/>
        <v>2008_apr_21</v>
      </c>
      <c r="C3674" s="22">
        <v>15959</v>
      </c>
      <c r="D3674" s="22">
        <v>2008</v>
      </c>
      <c r="E3674" s="23" t="s">
        <v>149</v>
      </c>
      <c r="F3674" s="22">
        <v>21</v>
      </c>
      <c r="G3674" s="22">
        <v>11368.333000000001</v>
      </c>
      <c r="H3674" s="22">
        <v>4</v>
      </c>
      <c r="I3674" s="22">
        <v>1</v>
      </c>
      <c r="J3674" s="23" t="s">
        <v>169</v>
      </c>
    </row>
    <row r="3675" spans="1:10" ht="30" x14ac:dyDescent="0.25">
      <c r="A3675" t="str">
        <f t="shared" si="57"/>
        <v>2008_mei_21</v>
      </c>
      <c r="C3675" s="22">
        <v>15960</v>
      </c>
      <c r="D3675" s="22">
        <v>2008</v>
      </c>
      <c r="E3675" s="23" t="s">
        <v>150</v>
      </c>
      <c r="F3675" s="22">
        <v>21</v>
      </c>
      <c r="G3675" s="22">
        <v>11463.333000000001</v>
      </c>
      <c r="H3675" s="22">
        <v>5</v>
      </c>
      <c r="I3675" s="22">
        <v>1</v>
      </c>
      <c r="J3675" s="23" t="s">
        <v>169</v>
      </c>
    </row>
    <row r="3676" spans="1:10" ht="30" x14ac:dyDescent="0.25">
      <c r="A3676" t="str">
        <f t="shared" si="57"/>
        <v>2008_jun_21</v>
      </c>
      <c r="C3676" s="22">
        <v>15961</v>
      </c>
      <c r="D3676" s="22">
        <v>2008</v>
      </c>
      <c r="E3676" s="23" t="s">
        <v>151</v>
      </c>
      <c r="F3676" s="22">
        <v>21</v>
      </c>
      <c r="G3676" s="22">
        <v>11558.333000000001</v>
      </c>
      <c r="H3676" s="22">
        <v>6</v>
      </c>
      <c r="I3676" s="22">
        <v>1</v>
      </c>
      <c r="J3676" s="23" t="s">
        <v>169</v>
      </c>
    </row>
    <row r="3677" spans="1:10" ht="30" x14ac:dyDescent="0.25">
      <c r="A3677" t="str">
        <f t="shared" si="57"/>
        <v>2008_jul_21</v>
      </c>
      <c r="C3677" s="22">
        <v>15962</v>
      </c>
      <c r="D3677" s="22">
        <v>2008</v>
      </c>
      <c r="E3677" s="23" t="s">
        <v>153</v>
      </c>
      <c r="F3677" s="22">
        <v>21</v>
      </c>
      <c r="G3677" s="22">
        <v>11590</v>
      </c>
      <c r="H3677" s="22">
        <v>7</v>
      </c>
      <c r="I3677" s="22">
        <v>1</v>
      </c>
      <c r="J3677" s="23" t="s">
        <v>169</v>
      </c>
    </row>
    <row r="3678" spans="1:10" ht="30" x14ac:dyDescent="0.25">
      <c r="A3678" t="str">
        <f t="shared" si="57"/>
        <v>2008_aug_21</v>
      </c>
      <c r="C3678" s="22">
        <v>15963</v>
      </c>
      <c r="D3678" s="22">
        <v>2008</v>
      </c>
      <c r="E3678" s="23" t="s">
        <v>154</v>
      </c>
      <c r="F3678" s="22">
        <v>21</v>
      </c>
      <c r="G3678" s="22">
        <v>11621.665999999999</v>
      </c>
      <c r="H3678" s="22">
        <v>8</v>
      </c>
      <c r="I3678" s="22">
        <v>1</v>
      </c>
      <c r="J3678" s="23" t="s">
        <v>169</v>
      </c>
    </row>
    <row r="3679" spans="1:10" ht="30" x14ac:dyDescent="0.25">
      <c r="A3679" t="str">
        <f t="shared" si="57"/>
        <v>2008_sep_21</v>
      </c>
      <c r="C3679" s="22">
        <v>15964</v>
      </c>
      <c r="D3679" s="22">
        <v>2008</v>
      </c>
      <c r="E3679" s="23" t="s">
        <v>155</v>
      </c>
      <c r="F3679" s="22">
        <v>21</v>
      </c>
      <c r="G3679" s="22">
        <v>11621.665999999999</v>
      </c>
      <c r="H3679" s="22">
        <v>9</v>
      </c>
      <c r="I3679" s="22">
        <v>1</v>
      </c>
      <c r="J3679" s="23" t="s">
        <v>169</v>
      </c>
    </row>
    <row r="3680" spans="1:10" ht="30" x14ac:dyDescent="0.25">
      <c r="A3680" t="str">
        <f t="shared" si="57"/>
        <v>2008_okt_21</v>
      </c>
      <c r="C3680" s="22">
        <v>15965</v>
      </c>
      <c r="D3680" s="22">
        <v>2008</v>
      </c>
      <c r="E3680" s="23" t="s">
        <v>156</v>
      </c>
      <c r="F3680" s="22">
        <v>21</v>
      </c>
      <c r="G3680" s="22">
        <v>11590</v>
      </c>
      <c r="H3680" s="22">
        <v>10</v>
      </c>
      <c r="I3680" s="22">
        <v>1</v>
      </c>
      <c r="J3680" s="23" t="s">
        <v>169</v>
      </c>
    </row>
    <row r="3681" spans="1:10" ht="30" x14ac:dyDescent="0.25">
      <c r="A3681" t="str">
        <f t="shared" si="57"/>
        <v>2008_nov_21</v>
      </c>
      <c r="C3681" s="22">
        <v>15966</v>
      </c>
      <c r="D3681" s="22">
        <v>2008</v>
      </c>
      <c r="E3681" s="23" t="s">
        <v>157</v>
      </c>
      <c r="F3681" s="22">
        <v>21</v>
      </c>
      <c r="G3681" s="22">
        <v>11590</v>
      </c>
      <c r="H3681" s="22">
        <v>11</v>
      </c>
      <c r="I3681" s="22">
        <v>1</v>
      </c>
      <c r="J3681" s="23" t="s">
        <v>169</v>
      </c>
    </row>
    <row r="3682" spans="1:10" ht="30" x14ac:dyDescent="0.25">
      <c r="A3682" t="str">
        <f t="shared" si="57"/>
        <v>2008_dec_21</v>
      </c>
      <c r="C3682" s="22">
        <v>15967</v>
      </c>
      <c r="D3682" s="22">
        <v>2008</v>
      </c>
      <c r="E3682" s="23" t="s">
        <v>158</v>
      </c>
      <c r="F3682" s="22">
        <v>21</v>
      </c>
      <c r="G3682" s="22">
        <v>11526.665999999999</v>
      </c>
      <c r="H3682" s="22">
        <v>12</v>
      </c>
      <c r="I3682" s="22">
        <v>1</v>
      </c>
      <c r="J3682" s="23" t="s">
        <v>169</v>
      </c>
    </row>
    <row r="3683" spans="1:10" ht="30" x14ac:dyDescent="0.25">
      <c r="A3683" t="str">
        <f t="shared" si="57"/>
        <v>2009_jan_21</v>
      </c>
      <c r="C3683" s="22">
        <v>15968</v>
      </c>
      <c r="D3683" s="22">
        <v>2009</v>
      </c>
      <c r="E3683" s="23" t="s">
        <v>146</v>
      </c>
      <c r="F3683" s="22">
        <v>21</v>
      </c>
      <c r="G3683" s="22">
        <v>11368.333000000001</v>
      </c>
      <c r="H3683" s="22">
        <v>1</v>
      </c>
      <c r="I3683" s="22">
        <v>1</v>
      </c>
      <c r="J3683" s="23" t="s">
        <v>169</v>
      </c>
    </row>
    <row r="3684" spans="1:10" ht="30" x14ac:dyDescent="0.25">
      <c r="A3684" t="str">
        <f t="shared" si="57"/>
        <v>2009_feb_21</v>
      </c>
      <c r="C3684" s="22">
        <v>15969</v>
      </c>
      <c r="D3684" s="22">
        <v>2009</v>
      </c>
      <c r="E3684" s="23" t="s">
        <v>147</v>
      </c>
      <c r="F3684" s="22">
        <v>21</v>
      </c>
      <c r="G3684" s="22">
        <v>11210</v>
      </c>
      <c r="H3684" s="22">
        <v>2</v>
      </c>
      <c r="I3684" s="22">
        <v>1</v>
      </c>
      <c r="J3684" s="23" t="s">
        <v>169</v>
      </c>
    </row>
    <row r="3685" spans="1:10" ht="30" x14ac:dyDescent="0.25">
      <c r="A3685" t="str">
        <f t="shared" si="57"/>
        <v>2009_mrt_21</v>
      </c>
      <c r="C3685" s="22">
        <v>15970</v>
      </c>
      <c r="D3685" s="22">
        <v>2009</v>
      </c>
      <c r="E3685" s="23" t="s">
        <v>148</v>
      </c>
      <c r="F3685" s="22">
        <v>21</v>
      </c>
      <c r="G3685" s="22">
        <v>11051.665999999999</v>
      </c>
      <c r="H3685" s="22">
        <v>3</v>
      </c>
      <c r="I3685" s="22">
        <v>1</v>
      </c>
      <c r="J3685" s="23" t="s">
        <v>169</v>
      </c>
    </row>
    <row r="3686" spans="1:10" ht="30" x14ac:dyDescent="0.25">
      <c r="A3686" t="str">
        <f t="shared" si="57"/>
        <v>2009_apr_21</v>
      </c>
      <c r="C3686" s="22">
        <v>15971</v>
      </c>
      <c r="D3686" s="22">
        <v>2009</v>
      </c>
      <c r="E3686" s="23" t="s">
        <v>149</v>
      </c>
      <c r="F3686" s="22">
        <v>21</v>
      </c>
      <c r="G3686" s="22">
        <v>10925</v>
      </c>
      <c r="H3686" s="22">
        <v>4</v>
      </c>
      <c r="I3686" s="22">
        <v>1</v>
      </c>
      <c r="J3686" s="23" t="s">
        <v>169</v>
      </c>
    </row>
    <row r="3687" spans="1:10" ht="30" x14ac:dyDescent="0.25">
      <c r="A3687" t="str">
        <f t="shared" si="57"/>
        <v>2009_mei_21</v>
      </c>
      <c r="C3687" s="22">
        <v>15972</v>
      </c>
      <c r="D3687" s="22">
        <v>2009</v>
      </c>
      <c r="E3687" s="23" t="s">
        <v>150</v>
      </c>
      <c r="F3687" s="22">
        <v>21</v>
      </c>
      <c r="G3687" s="22">
        <v>10861.665999999999</v>
      </c>
      <c r="H3687" s="22">
        <v>5</v>
      </c>
      <c r="I3687" s="22">
        <v>1</v>
      </c>
      <c r="J3687" s="23" t="s">
        <v>169</v>
      </c>
    </row>
    <row r="3688" spans="1:10" ht="30" x14ac:dyDescent="0.25">
      <c r="A3688" t="str">
        <f t="shared" si="57"/>
        <v>2009_jun_21</v>
      </c>
      <c r="C3688" s="22">
        <v>15973</v>
      </c>
      <c r="D3688" s="22">
        <v>2009</v>
      </c>
      <c r="E3688" s="23" t="s">
        <v>151</v>
      </c>
      <c r="F3688" s="22">
        <v>21</v>
      </c>
      <c r="G3688" s="22">
        <v>10798.333000000001</v>
      </c>
      <c r="H3688" s="22">
        <v>6</v>
      </c>
      <c r="I3688" s="22">
        <v>1</v>
      </c>
      <c r="J3688" s="23" t="s">
        <v>169</v>
      </c>
    </row>
    <row r="3689" spans="1:10" ht="30" x14ac:dyDescent="0.25">
      <c r="A3689" t="str">
        <f t="shared" si="57"/>
        <v>2009_jul_21</v>
      </c>
      <c r="C3689" s="22">
        <v>15974</v>
      </c>
      <c r="D3689" s="22">
        <v>2009</v>
      </c>
      <c r="E3689" s="23" t="s">
        <v>153</v>
      </c>
      <c r="F3689" s="22">
        <v>21</v>
      </c>
      <c r="G3689" s="22">
        <v>10798.333000000001</v>
      </c>
      <c r="H3689" s="22">
        <v>7</v>
      </c>
      <c r="I3689" s="22">
        <v>1</v>
      </c>
      <c r="J3689" s="23" t="s">
        <v>169</v>
      </c>
    </row>
    <row r="3690" spans="1:10" ht="30" x14ac:dyDescent="0.25">
      <c r="A3690" t="str">
        <f t="shared" si="57"/>
        <v>2009_aug_21</v>
      </c>
      <c r="C3690" s="22">
        <v>15975</v>
      </c>
      <c r="D3690" s="22">
        <v>2009</v>
      </c>
      <c r="E3690" s="23" t="s">
        <v>154</v>
      </c>
      <c r="F3690" s="22">
        <v>21</v>
      </c>
      <c r="G3690" s="22">
        <v>10798.333000000001</v>
      </c>
      <c r="H3690" s="22">
        <v>8</v>
      </c>
      <c r="I3690" s="22">
        <v>1</v>
      </c>
      <c r="J3690" s="23" t="s">
        <v>169</v>
      </c>
    </row>
    <row r="3691" spans="1:10" ht="30" x14ac:dyDescent="0.25">
      <c r="A3691" t="str">
        <f t="shared" si="57"/>
        <v>2009_sep_21</v>
      </c>
      <c r="C3691" s="22">
        <v>15976</v>
      </c>
      <c r="D3691" s="22">
        <v>2009</v>
      </c>
      <c r="E3691" s="23" t="s">
        <v>155</v>
      </c>
      <c r="F3691" s="22">
        <v>21</v>
      </c>
      <c r="G3691" s="22">
        <v>10766.665999999999</v>
      </c>
      <c r="H3691" s="22">
        <v>9</v>
      </c>
      <c r="I3691" s="22">
        <v>1</v>
      </c>
      <c r="J3691" s="23" t="s">
        <v>169</v>
      </c>
    </row>
    <row r="3692" spans="1:10" ht="30" x14ac:dyDescent="0.25">
      <c r="A3692" t="str">
        <f t="shared" si="57"/>
        <v>2009_okt_21</v>
      </c>
      <c r="C3692" s="22">
        <v>15977</v>
      </c>
      <c r="D3692" s="22">
        <v>2009</v>
      </c>
      <c r="E3692" s="23" t="s">
        <v>156</v>
      </c>
      <c r="F3692" s="22">
        <v>21</v>
      </c>
      <c r="G3692" s="22">
        <v>10766.665999999999</v>
      </c>
      <c r="H3692" s="22">
        <v>10</v>
      </c>
      <c r="I3692" s="22">
        <v>1</v>
      </c>
      <c r="J3692" s="23" t="s">
        <v>169</v>
      </c>
    </row>
    <row r="3693" spans="1:10" ht="30" x14ac:dyDescent="0.25">
      <c r="A3693" t="str">
        <f t="shared" si="57"/>
        <v>2009_nov_21</v>
      </c>
      <c r="C3693" s="22">
        <v>15978</v>
      </c>
      <c r="D3693" s="22">
        <v>2009</v>
      </c>
      <c r="E3693" s="23" t="s">
        <v>157</v>
      </c>
      <c r="F3693" s="22">
        <v>21</v>
      </c>
      <c r="G3693" s="22">
        <v>10608.333000000001</v>
      </c>
      <c r="H3693" s="22">
        <v>11</v>
      </c>
      <c r="I3693" s="22">
        <v>1</v>
      </c>
      <c r="J3693" s="23" t="s">
        <v>169</v>
      </c>
    </row>
    <row r="3694" spans="1:10" ht="30" x14ac:dyDescent="0.25">
      <c r="A3694" t="str">
        <f t="shared" si="57"/>
        <v>2009_dec_21</v>
      </c>
      <c r="C3694" s="22">
        <v>15979</v>
      </c>
      <c r="D3694" s="22">
        <v>2009</v>
      </c>
      <c r="E3694" s="23" t="s">
        <v>158</v>
      </c>
      <c r="F3694" s="22">
        <v>21</v>
      </c>
      <c r="G3694" s="22">
        <v>10545</v>
      </c>
      <c r="H3694" s="22">
        <v>12</v>
      </c>
      <c r="I3694" s="22">
        <v>1</v>
      </c>
      <c r="J3694" s="23" t="s">
        <v>169</v>
      </c>
    </row>
    <row r="3695" spans="1:10" ht="30" x14ac:dyDescent="0.25">
      <c r="A3695" t="str">
        <f t="shared" si="57"/>
        <v>2010_jan_21</v>
      </c>
      <c r="C3695" s="22">
        <v>15980</v>
      </c>
      <c r="D3695" s="22">
        <v>2010</v>
      </c>
      <c r="E3695" s="23" t="s">
        <v>146</v>
      </c>
      <c r="F3695" s="22">
        <v>21</v>
      </c>
      <c r="G3695" s="22">
        <v>10545</v>
      </c>
      <c r="H3695" s="22">
        <v>1</v>
      </c>
      <c r="I3695" s="22">
        <v>1</v>
      </c>
      <c r="J3695" s="23" t="s">
        <v>169</v>
      </c>
    </row>
    <row r="3696" spans="1:10" ht="30" x14ac:dyDescent="0.25">
      <c r="A3696" t="str">
        <f t="shared" si="57"/>
        <v>2010_feb_21</v>
      </c>
      <c r="C3696" s="22">
        <v>15981</v>
      </c>
      <c r="D3696" s="22">
        <v>2010</v>
      </c>
      <c r="E3696" s="23" t="s">
        <v>147</v>
      </c>
      <c r="F3696" s="22">
        <v>21</v>
      </c>
      <c r="G3696" s="22">
        <v>10545</v>
      </c>
      <c r="H3696" s="22">
        <v>2</v>
      </c>
      <c r="I3696" s="22">
        <v>1</v>
      </c>
      <c r="J3696" s="23" t="s">
        <v>169</v>
      </c>
    </row>
    <row r="3697" spans="1:10" ht="30" x14ac:dyDescent="0.25">
      <c r="A3697" t="str">
        <f t="shared" si="57"/>
        <v>2010_mrt_21</v>
      </c>
      <c r="C3697" s="22">
        <v>15982</v>
      </c>
      <c r="D3697" s="22">
        <v>2010</v>
      </c>
      <c r="E3697" s="23" t="s">
        <v>148</v>
      </c>
      <c r="F3697" s="22">
        <v>21</v>
      </c>
      <c r="G3697" s="22">
        <v>10703.333000000001</v>
      </c>
      <c r="H3697" s="22">
        <v>3</v>
      </c>
      <c r="I3697" s="22">
        <v>1</v>
      </c>
      <c r="J3697" s="23" t="s">
        <v>169</v>
      </c>
    </row>
    <row r="3698" spans="1:10" ht="30" x14ac:dyDescent="0.25">
      <c r="A3698" t="str">
        <f t="shared" si="57"/>
        <v>2010_apr_21</v>
      </c>
      <c r="C3698" s="22">
        <v>15983</v>
      </c>
      <c r="D3698" s="22">
        <v>2010</v>
      </c>
      <c r="E3698" s="23" t="s">
        <v>149</v>
      </c>
      <c r="F3698" s="22">
        <v>21</v>
      </c>
      <c r="G3698" s="22">
        <v>10798.333000000001</v>
      </c>
      <c r="H3698" s="22">
        <v>4</v>
      </c>
      <c r="I3698" s="22">
        <v>1</v>
      </c>
      <c r="J3698" s="23" t="s">
        <v>169</v>
      </c>
    </row>
    <row r="3699" spans="1:10" ht="30" x14ac:dyDescent="0.25">
      <c r="A3699" t="str">
        <f t="shared" si="57"/>
        <v>2010_mei_21</v>
      </c>
      <c r="C3699" s="22">
        <v>15984</v>
      </c>
      <c r="D3699" s="22">
        <v>2010</v>
      </c>
      <c r="E3699" s="23" t="s">
        <v>150</v>
      </c>
      <c r="F3699" s="22">
        <v>21</v>
      </c>
      <c r="G3699" s="22">
        <v>10798.333000000001</v>
      </c>
      <c r="H3699" s="22">
        <v>5</v>
      </c>
      <c r="I3699" s="22">
        <v>1</v>
      </c>
      <c r="J3699" s="23" t="s">
        <v>169</v>
      </c>
    </row>
    <row r="3700" spans="1:10" ht="30" x14ac:dyDescent="0.25">
      <c r="A3700" t="str">
        <f t="shared" si="57"/>
        <v>2010_jun_21</v>
      </c>
      <c r="C3700" s="22">
        <v>15985</v>
      </c>
      <c r="D3700" s="22">
        <v>2010</v>
      </c>
      <c r="E3700" s="23" t="s">
        <v>151</v>
      </c>
      <c r="F3700" s="22">
        <v>21</v>
      </c>
      <c r="G3700" s="22">
        <v>10830</v>
      </c>
      <c r="H3700" s="22">
        <v>6</v>
      </c>
      <c r="I3700" s="22">
        <v>1</v>
      </c>
      <c r="J3700" s="23" t="s">
        <v>169</v>
      </c>
    </row>
    <row r="3701" spans="1:10" ht="30" x14ac:dyDescent="0.25">
      <c r="A3701" t="str">
        <f t="shared" si="57"/>
        <v>2010_jul_21</v>
      </c>
      <c r="C3701" s="22">
        <v>15986</v>
      </c>
      <c r="D3701" s="22">
        <v>2010</v>
      </c>
      <c r="E3701" s="23" t="s">
        <v>153</v>
      </c>
      <c r="F3701" s="22">
        <v>21</v>
      </c>
      <c r="G3701" s="22">
        <v>10830</v>
      </c>
      <c r="H3701" s="22">
        <v>7</v>
      </c>
      <c r="I3701" s="22">
        <v>1</v>
      </c>
      <c r="J3701" s="23" t="s">
        <v>169</v>
      </c>
    </row>
    <row r="3702" spans="1:10" ht="30" x14ac:dyDescent="0.25">
      <c r="A3702" t="str">
        <f t="shared" si="57"/>
        <v>2010_aug_21</v>
      </c>
      <c r="C3702" s="22">
        <v>15987</v>
      </c>
      <c r="D3702" s="22">
        <v>2010</v>
      </c>
      <c r="E3702" s="23" t="s">
        <v>154</v>
      </c>
      <c r="F3702" s="22">
        <v>21</v>
      </c>
      <c r="G3702" s="22">
        <v>10893.333000000001</v>
      </c>
      <c r="H3702" s="22">
        <v>8</v>
      </c>
      <c r="I3702" s="22">
        <v>1</v>
      </c>
      <c r="J3702" s="23" t="s">
        <v>169</v>
      </c>
    </row>
    <row r="3703" spans="1:10" ht="30" x14ac:dyDescent="0.25">
      <c r="A3703" t="str">
        <f t="shared" si="57"/>
        <v>2010_sep_21</v>
      </c>
      <c r="C3703" s="22">
        <v>15988</v>
      </c>
      <c r="D3703" s="22">
        <v>2010</v>
      </c>
      <c r="E3703" s="23" t="s">
        <v>155</v>
      </c>
      <c r="F3703" s="22">
        <v>21</v>
      </c>
      <c r="G3703" s="22">
        <v>11020</v>
      </c>
      <c r="H3703" s="22">
        <v>9</v>
      </c>
      <c r="I3703" s="22">
        <v>1</v>
      </c>
      <c r="J3703" s="23" t="s">
        <v>169</v>
      </c>
    </row>
    <row r="3704" spans="1:10" ht="30" x14ac:dyDescent="0.25">
      <c r="A3704" t="str">
        <f t="shared" si="57"/>
        <v>2010_okt_21</v>
      </c>
      <c r="C3704" s="22">
        <v>15989</v>
      </c>
      <c r="D3704" s="22">
        <v>2010</v>
      </c>
      <c r="E3704" s="23" t="s">
        <v>156</v>
      </c>
      <c r="F3704" s="22">
        <v>21</v>
      </c>
      <c r="G3704" s="22">
        <v>10988.333000000001</v>
      </c>
      <c r="H3704" s="22">
        <v>10</v>
      </c>
      <c r="I3704" s="22">
        <v>1</v>
      </c>
      <c r="J3704" s="23" t="s">
        <v>169</v>
      </c>
    </row>
    <row r="3705" spans="1:10" ht="30" x14ac:dyDescent="0.25">
      <c r="A3705" t="str">
        <f t="shared" si="57"/>
        <v>2010_nov_21</v>
      </c>
      <c r="C3705" s="22">
        <v>15990</v>
      </c>
      <c r="D3705" s="22">
        <v>2010</v>
      </c>
      <c r="E3705" s="23" t="s">
        <v>157</v>
      </c>
      <c r="F3705" s="22">
        <v>21</v>
      </c>
      <c r="G3705" s="22">
        <v>11495</v>
      </c>
      <c r="H3705" s="22">
        <v>11</v>
      </c>
      <c r="I3705" s="22">
        <v>1</v>
      </c>
      <c r="J3705" s="23" t="s">
        <v>169</v>
      </c>
    </row>
    <row r="3706" spans="1:10" ht="30" x14ac:dyDescent="0.25">
      <c r="A3706" t="str">
        <f t="shared" si="57"/>
        <v>2010_dec_21</v>
      </c>
      <c r="C3706" s="22">
        <v>15991</v>
      </c>
      <c r="D3706" s="22">
        <v>2010</v>
      </c>
      <c r="E3706" s="23" t="s">
        <v>158</v>
      </c>
      <c r="F3706" s="22">
        <v>21</v>
      </c>
      <c r="G3706" s="22">
        <v>11685</v>
      </c>
      <c r="H3706" s="22">
        <v>12</v>
      </c>
      <c r="I3706" s="22">
        <v>1</v>
      </c>
      <c r="J3706" s="23" t="s">
        <v>169</v>
      </c>
    </row>
    <row r="3707" spans="1:10" ht="30" x14ac:dyDescent="0.25">
      <c r="A3707" t="str">
        <f t="shared" si="57"/>
        <v>2011_jan_21</v>
      </c>
      <c r="C3707" s="22">
        <v>15992</v>
      </c>
      <c r="D3707" s="22">
        <v>2011</v>
      </c>
      <c r="E3707" s="23" t="s">
        <v>146</v>
      </c>
      <c r="F3707" s="22">
        <v>21</v>
      </c>
      <c r="G3707" s="22">
        <v>11780</v>
      </c>
      <c r="H3707" s="22">
        <v>1</v>
      </c>
      <c r="I3707" s="22">
        <v>1</v>
      </c>
      <c r="J3707" s="23" t="s">
        <v>169</v>
      </c>
    </row>
    <row r="3708" spans="1:10" ht="30" x14ac:dyDescent="0.25">
      <c r="A3708" t="str">
        <f t="shared" si="57"/>
        <v>2011_feb_21</v>
      </c>
      <c r="C3708" s="22">
        <v>15993</v>
      </c>
      <c r="D3708" s="22">
        <v>2011</v>
      </c>
      <c r="E3708" s="23" t="s">
        <v>147</v>
      </c>
      <c r="F3708" s="22">
        <v>21</v>
      </c>
      <c r="G3708" s="22">
        <v>11843.333000000001</v>
      </c>
      <c r="H3708" s="22">
        <v>2</v>
      </c>
      <c r="I3708" s="22">
        <v>1</v>
      </c>
      <c r="J3708" s="23" t="s">
        <v>169</v>
      </c>
    </row>
    <row r="3709" spans="1:10" ht="30" x14ac:dyDescent="0.25">
      <c r="A3709" t="str">
        <f t="shared" si="57"/>
        <v>2011_mrt_21</v>
      </c>
      <c r="C3709" s="22">
        <v>15994</v>
      </c>
      <c r="D3709" s="22">
        <v>2011</v>
      </c>
      <c r="E3709" s="23" t="s">
        <v>148</v>
      </c>
      <c r="F3709" s="22">
        <v>21</v>
      </c>
      <c r="G3709" s="22">
        <v>12001.665999999999</v>
      </c>
      <c r="H3709" s="22">
        <v>3</v>
      </c>
      <c r="I3709" s="22">
        <v>1</v>
      </c>
      <c r="J3709" s="23" t="s">
        <v>169</v>
      </c>
    </row>
    <row r="3710" spans="1:10" ht="30" x14ac:dyDescent="0.25">
      <c r="A3710" t="str">
        <f t="shared" si="57"/>
        <v>2011_apr_21</v>
      </c>
      <c r="C3710" s="22">
        <v>15995</v>
      </c>
      <c r="D3710" s="22">
        <v>2011</v>
      </c>
      <c r="E3710" s="23" t="s">
        <v>149</v>
      </c>
      <c r="F3710" s="22">
        <v>21</v>
      </c>
      <c r="G3710" s="22">
        <v>12128.333000000001</v>
      </c>
      <c r="H3710" s="22">
        <v>4</v>
      </c>
      <c r="I3710" s="22">
        <v>1</v>
      </c>
      <c r="J3710" s="23" t="s">
        <v>169</v>
      </c>
    </row>
    <row r="3711" spans="1:10" ht="30" x14ac:dyDescent="0.25">
      <c r="A3711" t="str">
        <f t="shared" si="57"/>
        <v>2011_mei_21</v>
      </c>
      <c r="C3711" s="22">
        <v>15996</v>
      </c>
      <c r="D3711" s="22">
        <v>2011</v>
      </c>
      <c r="E3711" s="23" t="s">
        <v>150</v>
      </c>
      <c r="F3711" s="22">
        <v>21</v>
      </c>
      <c r="G3711" s="22">
        <v>12223.333000000001</v>
      </c>
      <c r="H3711" s="22">
        <v>5</v>
      </c>
      <c r="I3711" s="22">
        <v>1</v>
      </c>
      <c r="J3711" s="23" t="s">
        <v>169</v>
      </c>
    </row>
    <row r="3712" spans="1:10" ht="30" x14ac:dyDescent="0.25">
      <c r="A3712" t="str">
        <f t="shared" si="57"/>
        <v>2011_jun_21</v>
      </c>
      <c r="C3712" s="22">
        <v>15997</v>
      </c>
      <c r="D3712" s="22">
        <v>2011</v>
      </c>
      <c r="E3712" s="23" t="s">
        <v>151</v>
      </c>
      <c r="F3712" s="22">
        <v>21</v>
      </c>
      <c r="G3712" s="22">
        <v>12350</v>
      </c>
      <c r="H3712" s="22">
        <v>6</v>
      </c>
      <c r="I3712" s="22">
        <v>1</v>
      </c>
      <c r="J3712" s="23" t="s">
        <v>169</v>
      </c>
    </row>
    <row r="3713" spans="1:10" ht="30" x14ac:dyDescent="0.25">
      <c r="A3713" t="str">
        <f t="shared" si="57"/>
        <v>2011_jul_21</v>
      </c>
      <c r="C3713" s="22">
        <v>15998</v>
      </c>
      <c r="D3713" s="22">
        <v>2011</v>
      </c>
      <c r="E3713" s="23" t="s">
        <v>153</v>
      </c>
      <c r="F3713" s="22">
        <v>21</v>
      </c>
      <c r="G3713" s="22">
        <v>12413.333000000001</v>
      </c>
      <c r="H3713" s="22">
        <v>7</v>
      </c>
      <c r="I3713" s="22">
        <v>1</v>
      </c>
      <c r="J3713" s="23" t="s">
        <v>169</v>
      </c>
    </row>
    <row r="3714" spans="1:10" ht="30" x14ac:dyDescent="0.25">
      <c r="A3714" t="str">
        <f t="shared" si="57"/>
        <v>2011_aug_21</v>
      </c>
      <c r="C3714" s="22">
        <v>15999</v>
      </c>
      <c r="D3714" s="22">
        <v>2011</v>
      </c>
      <c r="E3714" s="23" t="s">
        <v>154</v>
      </c>
      <c r="F3714" s="22">
        <v>21</v>
      </c>
      <c r="G3714" s="22">
        <v>12571.665999999999</v>
      </c>
      <c r="H3714" s="22">
        <v>8</v>
      </c>
      <c r="I3714" s="22">
        <v>1</v>
      </c>
      <c r="J3714" s="23" t="s">
        <v>169</v>
      </c>
    </row>
    <row r="3715" spans="1:10" ht="30" x14ac:dyDescent="0.25">
      <c r="A3715" t="str">
        <f t="shared" si="57"/>
        <v>2011_sep_21</v>
      </c>
      <c r="C3715" s="22">
        <v>16000</v>
      </c>
      <c r="D3715" s="22">
        <v>2011</v>
      </c>
      <c r="E3715" s="23" t="s">
        <v>155</v>
      </c>
      <c r="F3715" s="22">
        <v>21</v>
      </c>
      <c r="G3715" s="22">
        <v>12698.333000000001</v>
      </c>
      <c r="H3715" s="22">
        <v>9</v>
      </c>
      <c r="I3715" s="22">
        <v>1</v>
      </c>
      <c r="J3715" s="23" t="s">
        <v>169</v>
      </c>
    </row>
    <row r="3716" spans="1:10" ht="30" x14ac:dyDescent="0.25">
      <c r="A3716" t="str">
        <f t="shared" si="57"/>
        <v>2011_okt_21</v>
      </c>
      <c r="C3716" s="22">
        <v>16001</v>
      </c>
      <c r="D3716" s="22">
        <v>2011</v>
      </c>
      <c r="E3716" s="23" t="s">
        <v>156</v>
      </c>
      <c r="F3716" s="22">
        <v>21</v>
      </c>
      <c r="G3716" s="22">
        <v>12698.333000000001</v>
      </c>
      <c r="H3716" s="22">
        <v>10</v>
      </c>
      <c r="I3716" s="22">
        <v>1</v>
      </c>
      <c r="J3716" s="23" t="s">
        <v>169</v>
      </c>
    </row>
    <row r="3717" spans="1:10" ht="30" x14ac:dyDescent="0.25">
      <c r="A3717" t="str">
        <f t="shared" ref="A3717:A3780" si="58">D3717&amp;A$2&amp;E3717&amp;A$2&amp;F3717</f>
        <v>2011_nov_21</v>
      </c>
      <c r="C3717" s="22">
        <v>16002</v>
      </c>
      <c r="D3717" s="22">
        <v>2011</v>
      </c>
      <c r="E3717" s="23" t="s">
        <v>157</v>
      </c>
      <c r="F3717" s="22">
        <v>21</v>
      </c>
      <c r="G3717" s="22">
        <v>12698.333000000001</v>
      </c>
      <c r="H3717" s="22">
        <v>11</v>
      </c>
      <c r="I3717" s="22">
        <v>1</v>
      </c>
      <c r="J3717" s="23" t="s">
        <v>169</v>
      </c>
    </row>
    <row r="3718" spans="1:10" ht="30" x14ac:dyDescent="0.25">
      <c r="A3718" t="str">
        <f t="shared" si="58"/>
        <v>2011_dec_21</v>
      </c>
      <c r="C3718" s="22">
        <v>16003</v>
      </c>
      <c r="D3718" s="22">
        <v>2011</v>
      </c>
      <c r="E3718" s="23" t="s">
        <v>158</v>
      </c>
      <c r="F3718" s="22">
        <v>21</v>
      </c>
      <c r="G3718" s="22">
        <v>12666.665999999999</v>
      </c>
      <c r="H3718" s="22">
        <v>12</v>
      </c>
      <c r="I3718" s="22">
        <v>1</v>
      </c>
      <c r="J3718" s="23" t="s">
        <v>169</v>
      </c>
    </row>
    <row r="3719" spans="1:10" ht="30" x14ac:dyDescent="0.25">
      <c r="A3719" t="str">
        <f t="shared" si="58"/>
        <v>2012_jan_21</v>
      </c>
      <c r="C3719" s="22">
        <v>16004</v>
      </c>
      <c r="D3719" s="22">
        <v>2012</v>
      </c>
      <c r="E3719" s="23" t="s">
        <v>146</v>
      </c>
      <c r="F3719" s="22">
        <v>21</v>
      </c>
      <c r="G3719" s="22">
        <v>12635</v>
      </c>
      <c r="H3719" s="22">
        <v>1</v>
      </c>
      <c r="I3719" s="22">
        <v>1</v>
      </c>
      <c r="J3719" s="23" t="s">
        <v>169</v>
      </c>
    </row>
    <row r="3720" spans="1:10" ht="30" x14ac:dyDescent="0.25">
      <c r="A3720" t="str">
        <f t="shared" si="58"/>
        <v>2012_okt_21</v>
      </c>
      <c r="C3720" s="22">
        <v>16013</v>
      </c>
      <c r="D3720" s="22">
        <v>2012</v>
      </c>
      <c r="E3720" s="23" t="s">
        <v>156</v>
      </c>
      <c r="F3720" s="22">
        <v>21</v>
      </c>
      <c r="G3720" s="22">
        <v>0</v>
      </c>
      <c r="H3720" s="22">
        <v>10</v>
      </c>
      <c r="I3720" s="22">
        <v>1</v>
      </c>
      <c r="J3720" s="23" t="s">
        <v>169</v>
      </c>
    </row>
    <row r="3721" spans="1:10" ht="30" x14ac:dyDescent="0.25">
      <c r="A3721" t="str">
        <f t="shared" si="58"/>
        <v>2012_nov_21</v>
      </c>
      <c r="C3721" s="22">
        <v>16014</v>
      </c>
      <c r="D3721" s="22">
        <v>2012</v>
      </c>
      <c r="E3721" s="23" t="s">
        <v>157</v>
      </c>
      <c r="F3721" s="22">
        <v>21</v>
      </c>
      <c r="G3721" s="22">
        <v>0</v>
      </c>
      <c r="H3721" s="22">
        <v>11</v>
      </c>
      <c r="I3721" s="22">
        <v>1</v>
      </c>
      <c r="J3721" s="23" t="s">
        <v>169</v>
      </c>
    </row>
    <row r="3722" spans="1:10" ht="30" x14ac:dyDescent="0.25">
      <c r="A3722" t="str">
        <f t="shared" si="58"/>
        <v>2012_dec_21</v>
      </c>
      <c r="C3722" s="22">
        <v>16015</v>
      </c>
      <c r="D3722" s="22">
        <v>2012</v>
      </c>
      <c r="E3722" s="23" t="s">
        <v>158</v>
      </c>
      <c r="F3722" s="22">
        <v>21</v>
      </c>
      <c r="G3722" s="22">
        <v>0</v>
      </c>
      <c r="H3722" s="22">
        <v>12</v>
      </c>
      <c r="I3722" s="22">
        <v>1</v>
      </c>
      <c r="J3722" s="23" t="s">
        <v>169</v>
      </c>
    </row>
    <row r="3723" spans="1:10" ht="30" x14ac:dyDescent="0.25">
      <c r="A3723" t="str">
        <f t="shared" si="58"/>
        <v>2006_jan_22</v>
      </c>
      <c r="C3723" s="22">
        <v>16016</v>
      </c>
      <c r="D3723" s="22">
        <v>2006</v>
      </c>
      <c r="E3723" s="23" t="s">
        <v>146</v>
      </c>
      <c r="F3723" s="22">
        <v>22</v>
      </c>
      <c r="G3723" s="22">
        <v>4166.6660000000002</v>
      </c>
      <c r="H3723" s="22">
        <v>1</v>
      </c>
      <c r="I3723" s="22">
        <v>1</v>
      </c>
      <c r="J3723" s="23" t="s">
        <v>169</v>
      </c>
    </row>
    <row r="3724" spans="1:10" ht="30" x14ac:dyDescent="0.25">
      <c r="A3724" t="str">
        <f t="shared" si="58"/>
        <v>2006_feb_22</v>
      </c>
      <c r="C3724" s="22">
        <v>16017</v>
      </c>
      <c r="D3724" s="22">
        <v>2006</v>
      </c>
      <c r="E3724" s="23" t="s">
        <v>147</v>
      </c>
      <c r="F3724" s="22">
        <v>22</v>
      </c>
      <c r="G3724" s="22">
        <v>4166.6660000000002</v>
      </c>
      <c r="H3724" s="22">
        <v>2</v>
      </c>
      <c r="I3724" s="22">
        <v>1</v>
      </c>
      <c r="J3724" s="23" t="s">
        <v>169</v>
      </c>
    </row>
    <row r="3725" spans="1:10" ht="30" x14ac:dyDescent="0.25">
      <c r="A3725" t="str">
        <f t="shared" si="58"/>
        <v>2006_mrt_22</v>
      </c>
      <c r="C3725" s="22">
        <v>16018</v>
      </c>
      <c r="D3725" s="22">
        <v>2006</v>
      </c>
      <c r="E3725" s="23" t="s">
        <v>148</v>
      </c>
      <c r="F3725" s="22">
        <v>22</v>
      </c>
      <c r="G3725" s="22">
        <v>4166.6660000000002</v>
      </c>
      <c r="H3725" s="22">
        <v>3</v>
      </c>
      <c r="I3725" s="22">
        <v>1</v>
      </c>
      <c r="J3725" s="23" t="s">
        <v>169</v>
      </c>
    </row>
    <row r="3726" spans="1:10" ht="30" x14ac:dyDescent="0.25">
      <c r="A3726" t="str">
        <f t="shared" si="58"/>
        <v>2006_apr_22</v>
      </c>
      <c r="C3726" s="22">
        <v>16019</v>
      </c>
      <c r="D3726" s="22">
        <v>2006</v>
      </c>
      <c r="E3726" s="23" t="s">
        <v>149</v>
      </c>
      <c r="F3726" s="22">
        <v>22</v>
      </c>
      <c r="G3726" s="22">
        <v>4166.6660000000002</v>
      </c>
      <c r="H3726" s="22">
        <v>4</v>
      </c>
      <c r="I3726" s="22">
        <v>1</v>
      </c>
      <c r="J3726" s="23" t="s">
        <v>169</v>
      </c>
    </row>
    <row r="3727" spans="1:10" ht="30" x14ac:dyDescent="0.25">
      <c r="A3727" t="str">
        <f t="shared" si="58"/>
        <v>2006_mei_22</v>
      </c>
      <c r="C3727" s="22">
        <v>16020</v>
      </c>
      <c r="D3727" s="22">
        <v>2006</v>
      </c>
      <c r="E3727" s="23" t="s">
        <v>150</v>
      </c>
      <c r="F3727" s="22">
        <v>22</v>
      </c>
      <c r="G3727" s="22">
        <v>4166.6660000000002</v>
      </c>
      <c r="H3727" s="22">
        <v>5</v>
      </c>
      <c r="I3727" s="22">
        <v>1</v>
      </c>
      <c r="J3727" s="23" t="s">
        <v>169</v>
      </c>
    </row>
    <row r="3728" spans="1:10" ht="30" x14ac:dyDescent="0.25">
      <c r="A3728" t="str">
        <f t="shared" si="58"/>
        <v>2006_jun_22</v>
      </c>
      <c r="C3728" s="22">
        <v>16021</v>
      </c>
      <c r="D3728" s="22">
        <v>2006</v>
      </c>
      <c r="E3728" s="23" t="s">
        <v>151</v>
      </c>
      <c r="F3728" s="22">
        <v>22</v>
      </c>
      <c r="G3728" s="22">
        <v>4166.6660000000002</v>
      </c>
      <c r="H3728" s="22">
        <v>6</v>
      </c>
      <c r="I3728" s="22">
        <v>1</v>
      </c>
      <c r="J3728" s="23" t="s">
        <v>169</v>
      </c>
    </row>
    <row r="3729" spans="1:10" ht="30" x14ac:dyDescent="0.25">
      <c r="A3729" t="str">
        <f t="shared" si="58"/>
        <v>2006_jul_22</v>
      </c>
      <c r="C3729" s="22">
        <v>16022</v>
      </c>
      <c r="D3729" s="22">
        <v>2006</v>
      </c>
      <c r="E3729" s="23" t="s">
        <v>153</v>
      </c>
      <c r="F3729" s="22">
        <v>22</v>
      </c>
      <c r="G3729" s="22">
        <v>4166.6660000000002</v>
      </c>
      <c r="H3729" s="22">
        <v>7</v>
      </c>
      <c r="I3729" s="22">
        <v>1</v>
      </c>
      <c r="J3729" s="23" t="s">
        <v>169</v>
      </c>
    </row>
    <row r="3730" spans="1:10" ht="30" x14ac:dyDescent="0.25">
      <c r="A3730" t="str">
        <f t="shared" si="58"/>
        <v>2006_aug_22</v>
      </c>
      <c r="C3730" s="22">
        <v>16023</v>
      </c>
      <c r="D3730" s="22">
        <v>2006</v>
      </c>
      <c r="E3730" s="23" t="s">
        <v>154</v>
      </c>
      <c r="F3730" s="22">
        <v>22</v>
      </c>
      <c r="G3730" s="22">
        <v>4166.6660000000002</v>
      </c>
      <c r="H3730" s="22">
        <v>8</v>
      </c>
      <c r="I3730" s="22">
        <v>1</v>
      </c>
      <c r="J3730" s="23" t="s">
        <v>169</v>
      </c>
    </row>
    <row r="3731" spans="1:10" ht="30" x14ac:dyDescent="0.25">
      <c r="A3731" t="str">
        <f t="shared" si="58"/>
        <v>2006_sep_22</v>
      </c>
      <c r="C3731" s="22">
        <v>16024</v>
      </c>
      <c r="D3731" s="22">
        <v>2006</v>
      </c>
      <c r="E3731" s="23" t="s">
        <v>155</v>
      </c>
      <c r="F3731" s="22">
        <v>22</v>
      </c>
      <c r="G3731" s="22">
        <v>4166.6660000000002</v>
      </c>
      <c r="H3731" s="22">
        <v>9</v>
      </c>
      <c r="I3731" s="22">
        <v>1</v>
      </c>
      <c r="J3731" s="23" t="s">
        <v>169</v>
      </c>
    </row>
    <row r="3732" spans="1:10" ht="30" x14ac:dyDescent="0.25">
      <c r="A3732" t="str">
        <f t="shared" si="58"/>
        <v>2006_okt_22</v>
      </c>
      <c r="C3732" s="22">
        <v>16025</v>
      </c>
      <c r="D3732" s="22">
        <v>2006</v>
      </c>
      <c r="E3732" s="23" t="s">
        <v>156</v>
      </c>
      <c r="F3732" s="22">
        <v>22</v>
      </c>
      <c r="G3732" s="22">
        <v>4166.6660000000002</v>
      </c>
      <c r="H3732" s="22">
        <v>10</v>
      </c>
      <c r="I3732" s="22">
        <v>1</v>
      </c>
      <c r="J3732" s="23" t="s">
        <v>169</v>
      </c>
    </row>
    <row r="3733" spans="1:10" ht="30" x14ac:dyDescent="0.25">
      <c r="A3733" t="str">
        <f t="shared" si="58"/>
        <v>2006_nov_22</v>
      </c>
      <c r="C3733" s="22">
        <v>16026</v>
      </c>
      <c r="D3733" s="22">
        <v>2006</v>
      </c>
      <c r="E3733" s="23" t="s">
        <v>157</v>
      </c>
      <c r="F3733" s="22">
        <v>22</v>
      </c>
      <c r="G3733" s="22">
        <v>4166.6660000000002</v>
      </c>
      <c r="H3733" s="22">
        <v>11</v>
      </c>
      <c r="I3733" s="22">
        <v>1</v>
      </c>
      <c r="J3733" s="23" t="s">
        <v>169</v>
      </c>
    </row>
    <row r="3734" spans="1:10" ht="30" x14ac:dyDescent="0.25">
      <c r="A3734" t="str">
        <f t="shared" si="58"/>
        <v>2006_dec_22</v>
      </c>
      <c r="C3734" s="22">
        <v>16027</v>
      </c>
      <c r="D3734" s="22">
        <v>2006</v>
      </c>
      <c r="E3734" s="23" t="s">
        <v>158</v>
      </c>
      <c r="F3734" s="22">
        <v>22</v>
      </c>
      <c r="G3734" s="22">
        <v>4166.6660000000002</v>
      </c>
      <c r="H3734" s="22">
        <v>12</v>
      </c>
      <c r="I3734" s="22">
        <v>1</v>
      </c>
      <c r="J3734" s="23" t="s">
        <v>169</v>
      </c>
    </row>
    <row r="3735" spans="1:10" ht="30" x14ac:dyDescent="0.25">
      <c r="A3735" t="str">
        <f t="shared" si="58"/>
        <v>2007_jan_22</v>
      </c>
      <c r="C3735" s="22">
        <v>16028</v>
      </c>
      <c r="D3735" s="22">
        <v>2007</v>
      </c>
      <c r="E3735" s="23" t="s">
        <v>146</v>
      </c>
      <c r="F3735" s="22">
        <v>22</v>
      </c>
      <c r="G3735" s="22">
        <v>4166.6660000000002</v>
      </c>
      <c r="H3735" s="22">
        <v>1</v>
      </c>
      <c r="I3735" s="22">
        <v>1</v>
      </c>
      <c r="J3735" s="23" t="s">
        <v>169</v>
      </c>
    </row>
    <row r="3736" spans="1:10" ht="30" x14ac:dyDescent="0.25">
      <c r="A3736" t="str">
        <f t="shared" si="58"/>
        <v>2007_feb_22</v>
      </c>
      <c r="C3736" s="22">
        <v>16029</v>
      </c>
      <c r="D3736" s="22">
        <v>2007</v>
      </c>
      <c r="E3736" s="23" t="s">
        <v>147</v>
      </c>
      <c r="F3736" s="22">
        <v>22</v>
      </c>
      <c r="G3736" s="22">
        <v>4166.6660000000002</v>
      </c>
      <c r="H3736" s="22">
        <v>2</v>
      </c>
      <c r="I3736" s="22">
        <v>1</v>
      </c>
      <c r="J3736" s="23" t="s">
        <v>169</v>
      </c>
    </row>
    <row r="3737" spans="1:10" ht="30" x14ac:dyDescent="0.25">
      <c r="A3737" t="str">
        <f t="shared" si="58"/>
        <v>2007_mrt_22</v>
      </c>
      <c r="C3737" s="22">
        <v>16030</v>
      </c>
      <c r="D3737" s="22">
        <v>2007</v>
      </c>
      <c r="E3737" s="23" t="s">
        <v>148</v>
      </c>
      <c r="F3737" s="22">
        <v>22</v>
      </c>
      <c r="G3737" s="22">
        <v>4166.6660000000002</v>
      </c>
      <c r="H3737" s="22">
        <v>3</v>
      </c>
      <c r="I3737" s="22">
        <v>1</v>
      </c>
      <c r="J3737" s="23" t="s">
        <v>169</v>
      </c>
    </row>
    <row r="3738" spans="1:10" ht="30" x14ac:dyDescent="0.25">
      <c r="A3738" t="str">
        <f t="shared" si="58"/>
        <v>2007_apr_22</v>
      </c>
      <c r="C3738" s="22">
        <v>16031</v>
      </c>
      <c r="D3738" s="22">
        <v>2007</v>
      </c>
      <c r="E3738" s="23" t="s">
        <v>149</v>
      </c>
      <c r="F3738" s="22">
        <v>22</v>
      </c>
      <c r="G3738" s="22">
        <v>4166.6660000000002</v>
      </c>
      <c r="H3738" s="22">
        <v>4</v>
      </c>
      <c r="I3738" s="22">
        <v>1</v>
      </c>
      <c r="J3738" s="23" t="s">
        <v>169</v>
      </c>
    </row>
    <row r="3739" spans="1:10" ht="30" x14ac:dyDescent="0.25">
      <c r="A3739" t="str">
        <f t="shared" si="58"/>
        <v>2007_mei_22</v>
      </c>
      <c r="C3739" s="22">
        <v>16032</v>
      </c>
      <c r="D3739" s="22">
        <v>2007</v>
      </c>
      <c r="E3739" s="23" t="s">
        <v>150</v>
      </c>
      <c r="F3739" s="22">
        <v>22</v>
      </c>
      <c r="G3739" s="22">
        <v>4166.6660000000002</v>
      </c>
      <c r="H3739" s="22">
        <v>5</v>
      </c>
      <c r="I3739" s="22">
        <v>1</v>
      </c>
      <c r="J3739" s="23" t="s">
        <v>169</v>
      </c>
    </row>
    <row r="3740" spans="1:10" ht="30" x14ac:dyDescent="0.25">
      <c r="A3740" t="str">
        <f t="shared" si="58"/>
        <v>2007_jun_22</v>
      </c>
      <c r="C3740" s="22">
        <v>16033</v>
      </c>
      <c r="D3740" s="22">
        <v>2007</v>
      </c>
      <c r="E3740" s="23" t="s">
        <v>151</v>
      </c>
      <c r="F3740" s="22">
        <v>22</v>
      </c>
      <c r="G3740" s="22">
        <v>4166.6660000000002</v>
      </c>
      <c r="H3740" s="22">
        <v>6</v>
      </c>
      <c r="I3740" s="22">
        <v>1</v>
      </c>
      <c r="J3740" s="23" t="s">
        <v>169</v>
      </c>
    </row>
    <row r="3741" spans="1:10" ht="30" x14ac:dyDescent="0.25">
      <c r="A3741" t="str">
        <f t="shared" si="58"/>
        <v>2007_jul_22</v>
      </c>
      <c r="C3741" s="22">
        <v>16034</v>
      </c>
      <c r="D3741" s="22">
        <v>2007</v>
      </c>
      <c r="E3741" s="23" t="s">
        <v>153</v>
      </c>
      <c r="F3741" s="22">
        <v>22</v>
      </c>
      <c r="G3741" s="22">
        <v>4166.6660000000002</v>
      </c>
      <c r="H3741" s="22">
        <v>7</v>
      </c>
      <c r="I3741" s="22">
        <v>1</v>
      </c>
      <c r="J3741" s="23" t="s">
        <v>169</v>
      </c>
    </row>
    <row r="3742" spans="1:10" ht="30" x14ac:dyDescent="0.25">
      <c r="A3742" t="str">
        <f t="shared" si="58"/>
        <v>2007_aug_22</v>
      </c>
      <c r="C3742" s="22">
        <v>16035</v>
      </c>
      <c r="D3742" s="22">
        <v>2007</v>
      </c>
      <c r="E3742" s="23" t="s">
        <v>154</v>
      </c>
      <c r="F3742" s="22">
        <v>22</v>
      </c>
      <c r="G3742" s="22">
        <v>4166.6660000000002</v>
      </c>
      <c r="H3742" s="22">
        <v>8</v>
      </c>
      <c r="I3742" s="22">
        <v>1</v>
      </c>
      <c r="J3742" s="23" t="s">
        <v>169</v>
      </c>
    </row>
    <row r="3743" spans="1:10" ht="30" x14ac:dyDescent="0.25">
      <c r="A3743" t="str">
        <f t="shared" si="58"/>
        <v>2007_sep_22</v>
      </c>
      <c r="C3743" s="22">
        <v>16036</v>
      </c>
      <c r="D3743" s="22">
        <v>2007</v>
      </c>
      <c r="E3743" s="23" t="s">
        <v>155</v>
      </c>
      <c r="F3743" s="22">
        <v>22</v>
      </c>
      <c r="G3743" s="22">
        <v>4166.6660000000002</v>
      </c>
      <c r="H3743" s="22">
        <v>9</v>
      </c>
      <c r="I3743" s="22">
        <v>1</v>
      </c>
      <c r="J3743" s="23" t="s">
        <v>169</v>
      </c>
    </row>
    <row r="3744" spans="1:10" ht="30" x14ac:dyDescent="0.25">
      <c r="A3744" t="str">
        <f t="shared" si="58"/>
        <v>2007_okt_22</v>
      </c>
      <c r="C3744" s="22">
        <v>16037</v>
      </c>
      <c r="D3744" s="22">
        <v>2007</v>
      </c>
      <c r="E3744" s="23" t="s">
        <v>156</v>
      </c>
      <c r="F3744" s="22">
        <v>22</v>
      </c>
      <c r="G3744" s="22">
        <v>4166.6660000000002</v>
      </c>
      <c r="H3744" s="22">
        <v>10</v>
      </c>
      <c r="I3744" s="22">
        <v>1</v>
      </c>
      <c r="J3744" s="23" t="s">
        <v>169</v>
      </c>
    </row>
    <row r="3745" spans="1:10" ht="30" x14ac:dyDescent="0.25">
      <c r="A3745" t="str">
        <f t="shared" si="58"/>
        <v>2007_nov_22</v>
      </c>
      <c r="C3745" s="22">
        <v>16038</v>
      </c>
      <c r="D3745" s="22">
        <v>2007</v>
      </c>
      <c r="E3745" s="23" t="s">
        <v>157</v>
      </c>
      <c r="F3745" s="22">
        <v>22</v>
      </c>
      <c r="G3745" s="22">
        <v>4166.6660000000002</v>
      </c>
      <c r="H3745" s="22">
        <v>11</v>
      </c>
      <c r="I3745" s="22">
        <v>1</v>
      </c>
      <c r="J3745" s="23" t="s">
        <v>169</v>
      </c>
    </row>
    <row r="3746" spans="1:10" ht="30" x14ac:dyDescent="0.25">
      <c r="A3746" t="str">
        <f t="shared" si="58"/>
        <v>2007_dec_22</v>
      </c>
      <c r="C3746" s="22">
        <v>16039</v>
      </c>
      <c r="D3746" s="22">
        <v>2007</v>
      </c>
      <c r="E3746" s="23" t="s">
        <v>158</v>
      </c>
      <c r="F3746" s="22">
        <v>22</v>
      </c>
      <c r="G3746" s="22">
        <v>4166.6660000000002</v>
      </c>
      <c r="H3746" s="22">
        <v>12</v>
      </c>
      <c r="I3746" s="22">
        <v>1</v>
      </c>
      <c r="J3746" s="23" t="s">
        <v>169</v>
      </c>
    </row>
    <row r="3747" spans="1:10" ht="30" x14ac:dyDescent="0.25">
      <c r="A3747" t="str">
        <f t="shared" si="58"/>
        <v>2008_jan_22</v>
      </c>
      <c r="C3747" s="22">
        <v>16040</v>
      </c>
      <c r="D3747" s="22">
        <v>2008</v>
      </c>
      <c r="E3747" s="23" t="s">
        <v>146</v>
      </c>
      <c r="F3747" s="22">
        <v>22</v>
      </c>
      <c r="G3747" s="22">
        <v>4166.6660000000002</v>
      </c>
      <c r="H3747" s="22">
        <v>1</v>
      </c>
      <c r="I3747" s="22">
        <v>1</v>
      </c>
      <c r="J3747" s="23" t="s">
        <v>169</v>
      </c>
    </row>
    <row r="3748" spans="1:10" ht="30" x14ac:dyDescent="0.25">
      <c r="A3748" t="str">
        <f t="shared" si="58"/>
        <v>2008_feb_22</v>
      </c>
      <c r="C3748" s="22">
        <v>16041</v>
      </c>
      <c r="D3748" s="22">
        <v>2008</v>
      </c>
      <c r="E3748" s="23" t="s">
        <v>147</v>
      </c>
      <c r="F3748" s="22">
        <v>22</v>
      </c>
      <c r="G3748" s="22">
        <v>4166.6660000000002</v>
      </c>
      <c r="H3748" s="22">
        <v>2</v>
      </c>
      <c r="I3748" s="22">
        <v>1</v>
      </c>
      <c r="J3748" s="23" t="s">
        <v>169</v>
      </c>
    </row>
    <row r="3749" spans="1:10" ht="30" x14ac:dyDescent="0.25">
      <c r="A3749" t="str">
        <f t="shared" si="58"/>
        <v>2008_mrt_22</v>
      </c>
      <c r="C3749" s="22">
        <v>16042</v>
      </c>
      <c r="D3749" s="22">
        <v>2008</v>
      </c>
      <c r="E3749" s="23" t="s">
        <v>148</v>
      </c>
      <c r="F3749" s="22">
        <v>22</v>
      </c>
      <c r="G3749" s="22">
        <v>4166.6660000000002</v>
      </c>
      <c r="H3749" s="22">
        <v>3</v>
      </c>
      <c r="I3749" s="22">
        <v>1</v>
      </c>
      <c r="J3749" s="23" t="s">
        <v>169</v>
      </c>
    </row>
    <row r="3750" spans="1:10" ht="30" x14ac:dyDescent="0.25">
      <c r="A3750" t="str">
        <f t="shared" si="58"/>
        <v>2008_apr_22</v>
      </c>
      <c r="C3750" s="22">
        <v>16043</v>
      </c>
      <c r="D3750" s="22">
        <v>2008</v>
      </c>
      <c r="E3750" s="23" t="s">
        <v>149</v>
      </c>
      <c r="F3750" s="22">
        <v>22</v>
      </c>
      <c r="G3750" s="22">
        <v>4166.6660000000002</v>
      </c>
      <c r="H3750" s="22">
        <v>4</v>
      </c>
      <c r="I3750" s="22">
        <v>1</v>
      </c>
      <c r="J3750" s="23" t="s">
        <v>169</v>
      </c>
    </row>
    <row r="3751" spans="1:10" ht="30" x14ac:dyDescent="0.25">
      <c r="A3751" t="str">
        <f t="shared" si="58"/>
        <v>2008_mei_22</v>
      </c>
      <c r="C3751" s="22">
        <v>16044</v>
      </c>
      <c r="D3751" s="22">
        <v>2008</v>
      </c>
      <c r="E3751" s="23" t="s">
        <v>150</v>
      </c>
      <c r="F3751" s="22">
        <v>22</v>
      </c>
      <c r="G3751" s="22">
        <v>4166.6660000000002</v>
      </c>
      <c r="H3751" s="22">
        <v>5</v>
      </c>
      <c r="I3751" s="22">
        <v>1</v>
      </c>
      <c r="J3751" s="23" t="s">
        <v>169</v>
      </c>
    </row>
    <row r="3752" spans="1:10" ht="30" x14ac:dyDescent="0.25">
      <c r="A3752" t="str">
        <f t="shared" si="58"/>
        <v>2008_jun_22</v>
      </c>
      <c r="C3752" s="22">
        <v>16045</v>
      </c>
      <c r="D3752" s="22">
        <v>2008</v>
      </c>
      <c r="E3752" s="23" t="s">
        <v>151</v>
      </c>
      <c r="F3752" s="22">
        <v>22</v>
      </c>
      <c r="G3752" s="22">
        <v>4166.6660000000002</v>
      </c>
      <c r="H3752" s="22">
        <v>6</v>
      </c>
      <c r="I3752" s="22">
        <v>1</v>
      </c>
      <c r="J3752" s="23" t="s">
        <v>169</v>
      </c>
    </row>
    <row r="3753" spans="1:10" ht="30" x14ac:dyDescent="0.25">
      <c r="A3753" t="str">
        <f t="shared" si="58"/>
        <v>2008_jul_22</v>
      </c>
      <c r="C3753" s="22">
        <v>16046</v>
      </c>
      <c r="D3753" s="22">
        <v>2008</v>
      </c>
      <c r="E3753" s="23" t="s">
        <v>153</v>
      </c>
      <c r="F3753" s="22">
        <v>22</v>
      </c>
      <c r="G3753" s="22">
        <v>4166.6660000000002</v>
      </c>
      <c r="H3753" s="22">
        <v>7</v>
      </c>
      <c r="I3753" s="22">
        <v>1</v>
      </c>
      <c r="J3753" s="23" t="s">
        <v>169</v>
      </c>
    </row>
    <row r="3754" spans="1:10" ht="30" x14ac:dyDescent="0.25">
      <c r="A3754" t="str">
        <f t="shared" si="58"/>
        <v>2008_aug_22</v>
      </c>
      <c r="C3754" s="22">
        <v>16047</v>
      </c>
      <c r="D3754" s="22">
        <v>2008</v>
      </c>
      <c r="E3754" s="23" t="s">
        <v>154</v>
      </c>
      <c r="F3754" s="22">
        <v>22</v>
      </c>
      <c r="G3754" s="22">
        <v>4166.6660000000002</v>
      </c>
      <c r="H3754" s="22">
        <v>8</v>
      </c>
      <c r="I3754" s="22">
        <v>1</v>
      </c>
      <c r="J3754" s="23" t="s">
        <v>169</v>
      </c>
    </row>
    <row r="3755" spans="1:10" ht="30" x14ac:dyDescent="0.25">
      <c r="A3755" t="str">
        <f t="shared" si="58"/>
        <v>2008_sep_22</v>
      </c>
      <c r="C3755" s="22">
        <v>16048</v>
      </c>
      <c r="D3755" s="22">
        <v>2008</v>
      </c>
      <c r="E3755" s="23" t="s">
        <v>155</v>
      </c>
      <c r="F3755" s="22">
        <v>22</v>
      </c>
      <c r="G3755" s="22">
        <v>4166.6660000000002</v>
      </c>
      <c r="H3755" s="22">
        <v>9</v>
      </c>
      <c r="I3755" s="22">
        <v>1</v>
      </c>
      <c r="J3755" s="23" t="s">
        <v>169</v>
      </c>
    </row>
    <row r="3756" spans="1:10" ht="30" x14ac:dyDescent="0.25">
      <c r="A3756" t="str">
        <f t="shared" si="58"/>
        <v>2008_okt_22</v>
      </c>
      <c r="C3756" s="22">
        <v>16049</v>
      </c>
      <c r="D3756" s="22">
        <v>2008</v>
      </c>
      <c r="E3756" s="23" t="s">
        <v>156</v>
      </c>
      <c r="F3756" s="22">
        <v>22</v>
      </c>
      <c r="G3756" s="22">
        <v>4166.6660000000002</v>
      </c>
      <c r="H3756" s="22">
        <v>10</v>
      </c>
      <c r="I3756" s="22">
        <v>1</v>
      </c>
      <c r="J3756" s="23" t="s">
        <v>169</v>
      </c>
    </row>
    <row r="3757" spans="1:10" ht="30" x14ac:dyDescent="0.25">
      <c r="A3757" t="str">
        <f t="shared" si="58"/>
        <v>2008_nov_22</v>
      </c>
      <c r="C3757" s="22">
        <v>16050</v>
      </c>
      <c r="D3757" s="22">
        <v>2008</v>
      </c>
      <c r="E3757" s="23" t="s">
        <v>157</v>
      </c>
      <c r="F3757" s="22">
        <v>22</v>
      </c>
      <c r="G3757" s="22">
        <v>4166.6660000000002</v>
      </c>
      <c r="H3757" s="22">
        <v>11</v>
      </c>
      <c r="I3757" s="22">
        <v>1</v>
      </c>
      <c r="J3757" s="23" t="s">
        <v>169</v>
      </c>
    </row>
    <row r="3758" spans="1:10" ht="30" x14ac:dyDescent="0.25">
      <c r="A3758" t="str">
        <f t="shared" si="58"/>
        <v>2008_dec_22</v>
      </c>
      <c r="C3758" s="22">
        <v>16051</v>
      </c>
      <c r="D3758" s="22">
        <v>2008</v>
      </c>
      <c r="E3758" s="23" t="s">
        <v>158</v>
      </c>
      <c r="F3758" s="22">
        <v>22</v>
      </c>
      <c r="G3758" s="22">
        <v>4166.6660000000002</v>
      </c>
      <c r="H3758" s="22">
        <v>12</v>
      </c>
      <c r="I3758" s="22">
        <v>1</v>
      </c>
      <c r="J3758" s="23" t="s">
        <v>169</v>
      </c>
    </row>
    <row r="3759" spans="1:10" ht="30" x14ac:dyDescent="0.25">
      <c r="A3759" t="str">
        <f t="shared" si="58"/>
        <v>2009_jan_22</v>
      </c>
      <c r="C3759" s="22">
        <v>16052</v>
      </c>
      <c r="D3759" s="22">
        <v>2009</v>
      </c>
      <c r="E3759" s="23" t="s">
        <v>146</v>
      </c>
      <c r="F3759" s="22">
        <v>22</v>
      </c>
      <c r="G3759" s="22">
        <v>4166.6660000000002</v>
      </c>
      <c r="H3759" s="22">
        <v>1</v>
      </c>
      <c r="I3759" s="22">
        <v>1</v>
      </c>
      <c r="J3759" s="23" t="s">
        <v>169</v>
      </c>
    </row>
    <row r="3760" spans="1:10" ht="30" x14ac:dyDescent="0.25">
      <c r="A3760" t="str">
        <f t="shared" si="58"/>
        <v>2009_feb_22</v>
      </c>
      <c r="C3760" s="22">
        <v>16053</v>
      </c>
      <c r="D3760" s="22">
        <v>2009</v>
      </c>
      <c r="E3760" s="23" t="s">
        <v>147</v>
      </c>
      <c r="F3760" s="22">
        <v>22</v>
      </c>
      <c r="G3760" s="22">
        <v>4166.6660000000002</v>
      </c>
      <c r="H3760" s="22">
        <v>2</v>
      </c>
      <c r="I3760" s="22">
        <v>1</v>
      </c>
      <c r="J3760" s="23" t="s">
        <v>169</v>
      </c>
    </row>
    <row r="3761" spans="1:10" ht="30" x14ac:dyDescent="0.25">
      <c r="A3761" t="str">
        <f t="shared" si="58"/>
        <v>2009_mrt_22</v>
      </c>
      <c r="C3761" s="22">
        <v>16054</v>
      </c>
      <c r="D3761" s="22">
        <v>2009</v>
      </c>
      <c r="E3761" s="23" t="s">
        <v>148</v>
      </c>
      <c r="F3761" s="22">
        <v>22</v>
      </c>
      <c r="G3761" s="22">
        <v>4166.6660000000002</v>
      </c>
      <c r="H3761" s="22">
        <v>3</v>
      </c>
      <c r="I3761" s="22">
        <v>1</v>
      </c>
      <c r="J3761" s="23" t="s">
        <v>169</v>
      </c>
    </row>
    <row r="3762" spans="1:10" ht="30" x14ac:dyDescent="0.25">
      <c r="A3762" t="str">
        <f t="shared" si="58"/>
        <v>2009_apr_22</v>
      </c>
      <c r="C3762" s="22">
        <v>16055</v>
      </c>
      <c r="D3762" s="22">
        <v>2009</v>
      </c>
      <c r="E3762" s="23" t="s">
        <v>149</v>
      </c>
      <c r="F3762" s="22">
        <v>22</v>
      </c>
      <c r="G3762" s="22">
        <v>4166.6660000000002</v>
      </c>
      <c r="H3762" s="22">
        <v>4</v>
      </c>
      <c r="I3762" s="22">
        <v>1</v>
      </c>
      <c r="J3762" s="23" t="s">
        <v>169</v>
      </c>
    </row>
    <row r="3763" spans="1:10" ht="30" x14ac:dyDescent="0.25">
      <c r="A3763" t="str">
        <f t="shared" si="58"/>
        <v>2009_mei_22</v>
      </c>
      <c r="C3763" s="22">
        <v>16056</v>
      </c>
      <c r="D3763" s="22">
        <v>2009</v>
      </c>
      <c r="E3763" s="23" t="s">
        <v>150</v>
      </c>
      <c r="F3763" s="22">
        <v>22</v>
      </c>
      <c r="G3763" s="22">
        <v>4166.6660000000002</v>
      </c>
      <c r="H3763" s="22">
        <v>5</v>
      </c>
      <c r="I3763" s="22">
        <v>1</v>
      </c>
      <c r="J3763" s="23" t="s">
        <v>169</v>
      </c>
    </row>
    <row r="3764" spans="1:10" ht="30" x14ac:dyDescent="0.25">
      <c r="A3764" t="str">
        <f t="shared" si="58"/>
        <v>2009_jun_22</v>
      </c>
      <c r="C3764" s="22">
        <v>16057</v>
      </c>
      <c r="D3764" s="22">
        <v>2009</v>
      </c>
      <c r="E3764" s="23" t="s">
        <v>151</v>
      </c>
      <c r="F3764" s="22">
        <v>22</v>
      </c>
      <c r="G3764" s="22">
        <v>4166.6660000000002</v>
      </c>
      <c r="H3764" s="22">
        <v>6</v>
      </c>
      <c r="I3764" s="22">
        <v>1</v>
      </c>
      <c r="J3764" s="23" t="s">
        <v>169</v>
      </c>
    </row>
    <row r="3765" spans="1:10" ht="30" x14ac:dyDescent="0.25">
      <c r="A3765" t="str">
        <f t="shared" si="58"/>
        <v>2009_jul_22</v>
      </c>
      <c r="C3765" s="22">
        <v>16058</v>
      </c>
      <c r="D3765" s="22">
        <v>2009</v>
      </c>
      <c r="E3765" s="23" t="s">
        <v>153</v>
      </c>
      <c r="F3765" s="22">
        <v>22</v>
      </c>
      <c r="G3765" s="22">
        <v>4166.6660000000002</v>
      </c>
      <c r="H3765" s="22">
        <v>7</v>
      </c>
      <c r="I3765" s="22">
        <v>1</v>
      </c>
      <c r="J3765" s="23" t="s">
        <v>169</v>
      </c>
    </row>
    <row r="3766" spans="1:10" ht="30" x14ac:dyDescent="0.25">
      <c r="A3766" t="str">
        <f t="shared" si="58"/>
        <v>2009_aug_22</v>
      </c>
      <c r="C3766" s="22">
        <v>16059</v>
      </c>
      <c r="D3766" s="22">
        <v>2009</v>
      </c>
      <c r="E3766" s="23" t="s">
        <v>154</v>
      </c>
      <c r="F3766" s="22">
        <v>22</v>
      </c>
      <c r="G3766" s="22">
        <v>4166.6660000000002</v>
      </c>
      <c r="H3766" s="22">
        <v>8</v>
      </c>
      <c r="I3766" s="22">
        <v>1</v>
      </c>
      <c r="J3766" s="23" t="s">
        <v>169</v>
      </c>
    </row>
    <row r="3767" spans="1:10" ht="30" x14ac:dyDescent="0.25">
      <c r="A3767" t="str">
        <f t="shared" si="58"/>
        <v>2009_sep_22</v>
      </c>
      <c r="C3767" s="22">
        <v>16060</v>
      </c>
      <c r="D3767" s="22">
        <v>2009</v>
      </c>
      <c r="E3767" s="23" t="s">
        <v>155</v>
      </c>
      <c r="F3767" s="22">
        <v>22</v>
      </c>
      <c r="G3767" s="22">
        <v>4166.6660000000002</v>
      </c>
      <c r="H3767" s="22">
        <v>9</v>
      </c>
      <c r="I3767" s="22">
        <v>1</v>
      </c>
      <c r="J3767" s="23" t="s">
        <v>169</v>
      </c>
    </row>
    <row r="3768" spans="1:10" ht="30" x14ac:dyDescent="0.25">
      <c r="A3768" t="str">
        <f t="shared" si="58"/>
        <v>2009_okt_22</v>
      </c>
      <c r="C3768" s="22">
        <v>16061</v>
      </c>
      <c r="D3768" s="22">
        <v>2009</v>
      </c>
      <c r="E3768" s="23" t="s">
        <v>156</v>
      </c>
      <c r="F3768" s="22">
        <v>22</v>
      </c>
      <c r="G3768" s="22">
        <v>4166.6660000000002</v>
      </c>
      <c r="H3768" s="22">
        <v>10</v>
      </c>
      <c r="I3768" s="22">
        <v>1</v>
      </c>
      <c r="J3768" s="23" t="s">
        <v>169</v>
      </c>
    </row>
    <row r="3769" spans="1:10" ht="30" x14ac:dyDescent="0.25">
      <c r="A3769" t="str">
        <f t="shared" si="58"/>
        <v>2009_nov_22</v>
      </c>
      <c r="C3769" s="22">
        <v>16062</v>
      </c>
      <c r="D3769" s="22">
        <v>2009</v>
      </c>
      <c r="E3769" s="23" t="s">
        <v>157</v>
      </c>
      <c r="F3769" s="22">
        <v>22</v>
      </c>
      <c r="G3769" s="22">
        <v>4166.6660000000002</v>
      </c>
      <c r="H3769" s="22">
        <v>11</v>
      </c>
      <c r="I3769" s="22">
        <v>1</v>
      </c>
      <c r="J3769" s="23" t="s">
        <v>169</v>
      </c>
    </row>
    <row r="3770" spans="1:10" ht="30" x14ac:dyDescent="0.25">
      <c r="A3770" t="str">
        <f t="shared" si="58"/>
        <v>2009_dec_22</v>
      </c>
      <c r="C3770" s="22">
        <v>16063</v>
      </c>
      <c r="D3770" s="22">
        <v>2009</v>
      </c>
      <c r="E3770" s="23" t="s">
        <v>158</v>
      </c>
      <c r="F3770" s="22">
        <v>22</v>
      </c>
      <c r="G3770" s="22">
        <v>4166.6660000000002</v>
      </c>
      <c r="H3770" s="22">
        <v>12</v>
      </c>
      <c r="I3770" s="22">
        <v>1</v>
      </c>
      <c r="J3770" s="23" t="s">
        <v>169</v>
      </c>
    </row>
    <row r="3771" spans="1:10" ht="30" x14ac:dyDescent="0.25">
      <c r="A3771" t="str">
        <f t="shared" si="58"/>
        <v>2010_jan_22</v>
      </c>
      <c r="C3771" s="22">
        <v>16064</v>
      </c>
      <c r="D3771" s="22">
        <v>2010</v>
      </c>
      <c r="E3771" s="23" t="s">
        <v>146</v>
      </c>
      <c r="F3771" s="22">
        <v>22</v>
      </c>
      <c r="G3771" s="22">
        <v>4166.6660000000002</v>
      </c>
      <c r="H3771" s="22">
        <v>1</v>
      </c>
      <c r="I3771" s="22">
        <v>1</v>
      </c>
      <c r="J3771" s="23" t="s">
        <v>169</v>
      </c>
    </row>
    <row r="3772" spans="1:10" ht="30" x14ac:dyDescent="0.25">
      <c r="A3772" t="str">
        <f t="shared" si="58"/>
        <v>2010_feb_22</v>
      </c>
      <c r="C3772" s="22">
        <v>16065</v>
      </c>
      <c r="D3772" s="22">
        <v>2010</v>
      </c>
      <c r="E3772" s="23" t="s">
        <v>147</v>
      </c>
      <c r="F3772" s="22">
        <v>22</v>
      </c>
      <c r="G3772" s="22">
        <v>4166.6660000000002</v>
      </c>
      <c r="H3772" s="22">
        <v>2</v>
      </c>
      <c r="I3772" s="22">
        <v>1</v>
      </c>
      <c r="J3772" s="23" t="s">
        <v>169</v>
      </c>
    </row>
    <row r="3773" spans="1:10" ht="30" x14ac:dyDescent="0.25">
      <c r="A3773" t="str">
        <f t="shared" si="58"/>
        <v>2010_mrt_22</v>
      </c>
      <c r="C3773" s="22">
        <v>16066</v>
      </c>
      <c r="D3773" s="22">
        <v>2010</v>
      </c>
      <c r="E3773" s="23" t="s">
        <v>148</v>
      </c>
      <c r="F3773" s="22">
        <v>22</v>
      </c>
      <c r="G3773" s="22">
        <v>4166.6660000000002</v>
      </c>
      <c r="H3773" s="22">
        <v>3</v>
      </c>
      <c r="I3773" s="22">
        <v>1</v>
      </c>
      <c r="J3773" s="23" t="s">
        <v>169</v>
      </c>
    </row>
    <row r="3774" spans="1:10" ht="30" x14ac:dyDescent="0.25">
      <c r="A3774" t="str">
        <f t="shared" si="58"/>
        <v>2010_apr_22</v>
      </c>
      <c r="C3774" s="22">
        <v>16067</v>
      </c>
      <c r="D3774" s="22">
        <v>2010</v>
      </c>
      <c r="E3774" s="23" t="s">
        <v>149</v>
      </c>
      <c r="F3774" s="22">
        <v>22</v>
      </c>
      <c r="G3774" s="22">
        <v>4166.6660000000002</v>
      </c>
      <c r="H3774" s="22">
        <v>4</v>
      </c>
      <c r="I3774" s="22">
        <v>1</v>
      </c>
      <c r="J3774" s="23" t="s">
        <v>169</v>
      </c>
    </row>
    <row r="3775" spans="1:10" ht="30" x14ac:dyDescent="0.25">
      <c r="A3775" t="str">
        <f t="shared" si="58"/>
        <v>2010_mei_22</v>
      </c>
      <c r="C3775" s="22">
        <v>16068</v>
      </c>
      <c r="D3775" s="22">
        <v>2010</v>
      </c>
      <c r="E3775" s="23" t="s">
        <v>150</v>
      </c>
      <c r="F3775" s="22">
        <v>22</v>
      </c>
      <c r="G3775" s="22">
        <v>4166.6660000000002</v>
      </c>
      <c r="H3775" s="22">
        <v>5</v>
      </c>
      <c r="I3775" s="22">
        <v>1</v>
      </c>
      <c r="J3775" s="23" t="s">
        <v>169</v>
      </c>
    </row>
    <row r="3776" spans="1:10" ht="30" x14ac:dyDescent="0.25">
      <c r="A3776" t="str">
        <f t="shared" si="58"/>
        <v>2010_jun_22</v>
      </c>
      <c r="C3776" s="22">
        <v>16069</v>
      </c>
      <c r="D3776" s="22">
        <v>2010</v>
      </c>
      <c r="E3776" s="23" t="s">
        <v>151</v>
      </c>
      <c r="F3776" s="22">
        <v>22</v>
      </c>
      <c r="G3776" s="22">
        <v>4166.6660000000002</v>
      </c>
      <c r="H3776" s="22">
        <v>6</v>
      </c>
      <c r="I3776" s="22">
        <v>1</v>
      </c>
      <c r="J3776" s="23" t="s">
        <v>169</v>
      </c>
    </row>
    <row r="3777" spans="1:10" ht="30" x14ac:dyDescent="0.25">
      <c r="A3777" t="str">
        <f t="shared" si="58"/>
        <v>2010_jul_22</v>
      </c>
      <c r="C3777" s="22">
        <v>16070</v>
      </c>
      <c r="D3777" s="22">
        <v>2010</v>
      </c>
      <c r="E3777" s="23" t="s">
        <v>153</v>
      </c>
      <c r="F3777" s="22">
        <v>22</v>
      </c>
      <c r="G3777" s="22">
        <v>4166.6660000000002</v>
      </c>
      <c r="H3777" s="22">
        <v>7</v>
      </c>
      <c r="I3777" s="22">
        <v>1</v>
      </c>
      <c r="J3777" s="23" t="s">
        <v>169</v>
      </c>
    </row>
    <row r="3778" spans="1:10" ht="30" x14ac:dyDescent="0.25">
      <c r="A3778" t="str">
        <f t="shared" si="58"/>
        <v>2010_aug_22</v>
      </c>
      <c r="C3778" s="22">
        <v>16071</v>
      </c>
      <c r="D3778" s="22">
        <v>2010</v>
      </c>
      <c r="E3778" s="23" t="s">
        <v>154</v>
      </c>
      <c r="F3778" s="22">
        <v>22</v>
      </c>
      <c r="G3778" s="22">
        <v>4166.6660000000002</v>
      </c>
      <c r="H3778" s="22">
        <v>8</v>
      </c>
      <c r="I3778" s="22">
        <v>1</v>
      </c>
      <c r="J3778" s="23" t="s">
        <v>169</v>
      </c>
    </row>
    <row r="3779" spans="1:10" ht="30" x14ac:dyDescent="0.25">
      <c r="A3779" t="str">
        <f t="shared" si="58"/>
        <v>2010_sep_22</v>
      </c>
      <c r="C3779" s="22">
        <v>16072</v>
      </c>
      <c r="D3779" s="22">
        <v>2010</v>
      </c>
      <c r="E3779" s="23" t="s">
        <v>155</v>
      </c>
      <c r="F3779" s="22">
        <v>22</v>
      </c>
      <c r="G3779" s="22">
        <v>4166.6660000000002</v>
      </c>
      <c r="H3779" s="22">
        <v>9</v>
      </c>
      <c r="I3779" s="22">
        <v>1</v>
      </c>
      <c r="J3779" s="23" t="s">
        <v>169</v>
      </c>
    </row>
    <row r="3780" spans="1:10" ht="30" x14ac:dyDescent="0.25">
      <c r="A3780" t="str">
        <f t="shared" si="58"/>
        <v>2010_okt_22</v>
      </c>
      <c r="C3780" s="22">
        <v>16073</v>
      </c>
      <c r="D3780" s="22">
        <v>2010</v>
      </c>
      <c r="E3780" s="23" t="s">
        <v>156</v>
      </c>
      <c r="F3780" s="22">
        <v>22</v>
      </c>
      <c r="G3780" s="22">
        <v>4166.6660000000002</v>
      </c>
      <c r="H3780" s="22">
        <v>10</v>
      </c>
      <c r="I3780" s="22">
        <v>1</v>
      </c>
      <c r="J3780" s="23" t="s">
        <v>169</v>
      </c>
    </row>
    <row r="3781" spans="1:10" ht="30" x14ac:dyDescent="0.25">
      <c r="A3781" t="str">
        <f t="shared" ref="A3781:A3844" si="59">D3781&amp;A$2&amp;E3781&amp;A$2&amp;F3781</f>
        <v>2010_nov_22</v>
      </c>
      <c r="C3781" s="22">
        <v>16074</v>
      </c>
      <c r="D3781" s="22">
        <v>2010</v>
      </c>
      <c r="E3781" s="23" t="s">
        <v>157</v>
      </c>
      <c r="F3781" s="22">
        <v>22</v>
      </c>
      <c r="G3781" s="22">
        <v>4166.6660000000002</v>
      </c>
      <c r="H3781" s="22">
        <v>11</v>
      </c>
      <c r="I3781" s="22">
        <v>1</v>
      </c>
      <c r="J3781" s="23" t="s">
        <v>169</v>
      </c>
    </row>
    <row r="3782" spans="1:10" ht="30" x14ac:dyDescent="0.25">
      <c r="A3782" t="str">
        <f t="shared" si="59"/>
        <v>2010_dec_22</v>
      </c>
      <c r="C3782" s="22">
        <v>16075</v>
      </c>
      <c r="D3782" s="22">
        <v>2010</v>
      </c>
      <c r="E3782" s="23" t="s">
        <v>158</v>
      </c>
      <c r="F3782" s="22">
        <v>22</v>
      </c>
      <c r="G3782" s="22">
        <v>4166.6660000000002</v>
      </c>
      <c r="H3782" s="22">
        <v>12</v>
      </c>
      <c r="I3782" s="22">
        <v>1</v>
      </c>
      <c r="J3782" s="23" t="s">
        <v>169</v>
      </c>
    </row>
    <row r="3783" spans="1:10" ht="30" x14ac:dyDescent="0.25">
      <c r="A3783" t="str">
        <f t="shared" si="59"/>
        <v>2011_jan_22</v>
      </c>
      <c r="C3783" s="22">
        <v>16076</v>
      </c>
      <c r="D3783" s="22">
        <v>2011</v>
      </c>
      <c r="E3783" s="23" t="s">
        <v>146</v>
      </c>
      <c r="F3783" s="22">
        <v>22</v>
      </c>
      <c r="G3783" s="22">
        <v>4166.6660000000002</v>
      </c>
      <c r="H3783" s="22">
        <v>1</v>
      </c>
      <c r="I3783" s="22">
        <v>1</v>
      </c>
      <c r="J3783" s="23" t="s">
        <v>169</v>
      </c>
    </row>
    <row r="3784" spans="1:10" ht="30" x14ac:dyDescent="0.25">
      <c r="A3784" t="str">
        <f t="shared" si="59"/>
        <v>2011_feb_22</v>
      </c>
      <c r="C3784" s="22">
        <v>16077</v>
      </c>
      <c r="D3784" s="22">
        <v>2011</v>
      </c>
      <c r="E3784" s="23" t="s">
        <v>147</v>
      </c>
      <c r="F3784" s="22">
        <v>22</v>
      </c>
      <c r="G3784" s="22">
        <v>4166.6660000000002</v>
      </c>
      <c r="H3784" s="22">
        <v>2</v>
      </c>
      <c r="I3784" s="22">
        <v>1</v>
      </c>
      <c r="J3784" s="23" t="s">
        <v>169</v>
      </c>
    </row>
    <row r="3785" spans="1:10" ht="30" x14ac:dyDescent="0.25">
      <c r="A3785" t="str">
        <f t="shared" si="59"/>
        <v>2011_mrt_22</v>
      </c>
      <c r="C3785" s="22">
        <v>16078</v>
      </c>
      <c r="D3785" s="22">
        <v>2011</v>
      </c>
      <c r="E3785" s="23" t="s">
        <v>148</v>
      </c>
      <c r="F3785" s="22">
        <v>22</v>
      </c>
      <c r="G3785" s="22">
        <v>4166.6660000000002</v>
      </c>
      <c r="H3785" s="22">
        <v>3</v>
      </c>
      <c r="I3785" s="22">
        <v>1</v>
      </c>
      <c r="J3785" s="23" t="s">
        <v>169</v>
      </c>
    </row>
    <row r="3786" spans="1:10" ht="30" x14ac:dyDescent="0.25">
      <c r="A3786" t="str">
        <f t="shared" si="59"/>
        <v>2011_apr_22</v>
      </c>
      <c r="C3786" s="22">
        <v>16079</v>
      </c>
      <c r="D3786" s="22">
        <v>2011</v>
      </c>
      <c r="E3786" s="23" t="s">
        <v>149</v>
      </c>
      <c r="F3786" s="22">
        <v>22</v>
      </c>
      <c r="G3786" s="22">
        <v>4166.6660000000002</v>
      </c>
      <c r="H3786" s="22">
        <v>4</v>
      </c>
      <c r="I3786" s="22">
        <v>1</v>
      </c>
      <c r="J3786" s="23" t="s">
        <v>169</v>
      </c>
    </row>
    <row r="3787" spans="1:10" ht="30" x14ac:dyDescent="0.25">
      <c r="A3787" t="str">
        <f t="shared" si="59"/>
        <v>2011_mei_22</v>
      </c>
      <c r="C3787" s="22">
        <v>16080</v>
      </c>
      <c r="D3787" s="22">
        <v>2011</v>
      </c>
      <c r="E3787" s="23" t="s">
        <v>150</v>
      </c>
      <c r="F3787" s="22">
        <v>22</v>
      </c>
      <c r="G3787" s="22">
        <v>4166.6660000000002</v>
      </c>
      <c r="H3787" s="22">
        <v>5</v>
      </c>
      <c r="I3787" s="22">
        <v>1</v>
      </c>
      <c r="J3787" s="23" t="s">
        <v>169</v>
      </c>
    </row>
    <row r="3788" spans="1:10" ht="30" x14ac:dyDescent="0.25">
      <c r="A3788" t="str">
        <f t="shared" si="59"/>
        <v>2011_jun_22</v>
      </c>
      <c r="C3788" s="22">
        <v>16081</v>
      </c>
      <c r="D3788" s="22">
        <v>2011</v>
      </c>
      <c r="E3788" s="23" t="s">
        <v>151</v>
      </c>
      <c r="F3788" s="22">
        <v>22</v>
      </c>
      <c r="G3788" s="22">
        <v>4166.6660000000002</v>
      </c>
      <c r="H3788" s="22">
        <v>6</v>
      </c>
      <c r="I3788" s="22">
        <v>1</v>
      </c>
      <c r="J3788" s="23" t="s">
        <v>169</v>
      </c>
    </row>
    <row r="3789" spans="1:10" ht="30" x14ac:dyDescent="0.25">
      <c r="A3789" t="str">
        <f t="shared" si="59"/>
        <v>2011_jul_22</v>
      </c>
      <c r="C3789" s="22">
        <v>16082</v>
      </c>
      <c r="D3789" s="22">
        <v>2011</v>
      </c>
      <c r="E3789" s="23" t="s">
        <v>153</v>
      </c>
      <c r="F3789" s="22">
        <v>22</v>
      </c>
      <c r="G3789" s="22">
        <v>4166.6660000000002</v>
      </c>
      <c r="H3789" s="22">
        <v>7</v>
      </c>
      <c r="I3789" s="22">
        <v>1</v>
      </c>
      <c r="J3789" s="23" t="s">
        <v>169</v>
      </c>
    </row>
    <row r="3790" spans="1:10" ht="30" x14ac:dyDescent="0.25">
      <c r="A3790" t="str">
        <f t="shared" si="59"/>
        <v>2011_aug_22</v>
      </c>
      <c r="C3790" s="22">
        <v>16083</v>
      </c>
      <c r="D3790" s="22">
        <v>2011</v>
      </c>
      <c r="E3790" s="23" t="s">
        <v>154</v>
      </c>
      <c r="F3790" s="22">
        <v>22</v>
      </c>
      <c r="G3790" s="22">
        <v>4166.6660000000002</v>
      </c>
      <c r="H3790" s="22">
        <v>8</v>
      </c>
      <c r="I3790" s="22">
        <v>1</v>
      </c>
      <c r="J3790" s="23" t="s">
        <v>169</v>
      </c>
    </row>
    <row r="3791" spans="1:10" ht="30" x14ac:dyDescent="0.25">
      <c r="A3791" t="str">
        <f t="shared" si="59"/>
        <v>2011_sep_22</v>
      </c>
      <c r="C3791" s="22">
        <v>16084</v>
      </c>
      <c r="D3791" s="22">
        <v>2011</v>
      </c>
      <c r="E3791" s="23" t="s">
        <v>155</v>
      </c>
      <c r="F3791" s="22">
        <v>22</v>
      </c>
      <c r="G3791" s="22">
        <v>4166.6660000000002</v>
      </c>
      <c r="H3791" s="22">
        <v>9</v>
      </c>
      <c r="I3791" s="22">
        <v>1</v>
      </c>
      <c r="J3791" s="23" t="s">
        <v>169</v>
      </c>
    </row>
    <row r="3792" spans="1:10" ht="30" x14ac:dyDescent="0.25">
      <c r="A3792" t="str">
        <f t="shared" si="59"/>
        <v>2011_okt_22</v>
      </c>
      <c r="C3792" s="22">
        <v>16085</v>
      </c>
      <c r="D3792" s="22">
        <v>2011</v>
      </c>
      <c r="E3792" s="23" t="s">
        <v>156</v>
      </c>
      <c r="F3792" s="22">
        <v>22</v>
      </c>
      <c r="G3792" s="22">
        <v>4166.6660000000002</v>
      </c>
      <c r="H3792" s="22">
        <v>10</v>
      </c>
      <c r="I3792" s="22">
        <v>1</v>
      </c>
      <c r="J3792" s="23" t="s">
        <v>169</v>
      </c>
    </row>
    <row r="3793" spans="1:10" ht="30" x14ac:dyDescent="0.25">
      <c r="A3793" t="str">
        <f t="shared" si="59"/>
        <v>2011_nov_22</v>
      </c>
      <c r="C3793" s="22">
        <v>16086</v>
      </c>
      <c r="D3793" s="22">
        <v>2011</v>
      </c>
      <c r="E3793" s="23" t="s">
        <v>157</v>
      </c>
      <c r="F3793" s="22">
        <v>22</v>
      </c>
      <c r="G3793" s="22">
        <v>4166.6660000000002</v>
      </c>
      <c r="H3793" s="22">
        <v>11</v>
      </c>
      <c r="I3793" s="22">
        <v>1</v>
      </c>
      <c r="J3793" s="23" t="s">
        <v>169</v>
      </c>
    </row>
    <row r="3794" spans="1:10" ht="30" x14ac:dyDescent="0.25">
      <c r="A3794" t="str">
        <f t="shared" si="59"/>
        <v>2011_dec_22</v>
      </c>
      <c r="C3794" s="22">
        <v>16087</v>
      </c>
      <c r="D3794" s="22">
        <v>2011</v>
      </c>
      <c r="E3794" s="23" t="s">
        <v>158</v>
      </c>
      <c r="F3794" s="22">
        <v>22</v>
      </c>
      <c r="G3794" s="22">
        <v>4166.6660000000002</v>
      </c>
      <c r="H3794" s="22">
        <v>12</v>
      </c>
      <c r="I3794" s="22">
        <v>1</v>
      </c>
      <c r="J3794" s="23" t="s">
        <v>169</v>
      </c>
    </row>
    <row r="3795" spans="1:10" ht="30" x14ac:dyDescent="0.25">
      <c r="A3795" t="str">
        <f t="shared" si="59"/>
        <v>2012_jan_22</v>
      </c>
      <c r="C3795" s="22">
        <v>16088</v>
      </c>
      <c r="D3795" s="22">
        <v>2012</v>
      </c>
      <c r="E3795" s="23" t="s">
        <v>146</v>
      </c>
      <c r="F3795" s="22">
        <v>22</v>
      </c>
      <c r="G3795" s="22">
        <v>4166.6660000000002</v>
      </c>
      <c r="H3795" s="22">
        <v>1</v>
      </c>
      <c r="I3795" s="22">
        <v>1</v>
      </c>
      <c r="J3795" s="23" t="s">
        <v>169</v>
      </c>
    </row>
    <row r="3796" spans="1:10" ht="30" x14ac:dyDescent="0.25">
      <c r="A3796" t="str">
        <f t="shared" si="59"/>
        <v>2012_okt_22</v>
      </c>
      <c r="C3796" s="22">
        <v>16097</v>
      </c>
      <c r="D3796" s="22">
        <v>2012</v>
      </c>
      <c r="E3796" s="23" t="s">
        <v>156</v>
      </c>
      <c r="F3796" s="22">
        <v>22</v>
      </c>
      <c r="G3796" s="22">
        <v>0</v>
      </c>
      <c r="H3796" s="22">
        <v>10</v>
      </c>
      <c r="I3796" s="22">
        <v>1</v>
      </c>
      <c r="J3796" s="23" t="s">
        <v>169</v>
      </c>
    </row>
    <row r="3797" spans="1:10" ht="30" x14ac:dyDescent="0.25">
      <c r="A3797" t="str">
        <f t="shared" si="59"/>
        <v>2012_nov_22</v>
      </c>
      <c r="C3797" s="22">
        <v>16098</v>
      </c>
      <c r="D3797" s="22">
        <v>2012</v>
      </c>
      <c r="E3797" s="23" t="s">
        <v>157</v>
      </c>
      <c r="F3797" s="22">
        <v>22</v>
      </c>
      <c r="G3797" s="22">
        <v>0</v>
      </c>
      <c r="H3797" s="22">
        <v>11</v>
      </c>
      <c r="I3797" s="22">
        <v>1</v>
      </c>
      <c r="J3797" s="23" t="s">
        <v>169</v>
      </c>
    </row>
    <row r="3798" spans="1:10" ht="30" x14ac:dyDescent="0.25">
      <c r="A3798" t="str">
        <f t="shared" si="59"/>
        <v>2012_dec_22</v>
      </c>
      <c r="C3798" s="22">
        <v>16099</v>
      </c>
      <c r="D3798" s="22">
        <v>2012</v>
      </c>
      <c r="E3798" s="23" t="s">
        <v>158</v>
      </c>
      <c r="F3798" s="22">
        <v>22</v>
      </c>
      <c r="G3798" s="22">
        <v>0</v>
      </c>
      <c r="H3798" s="22">
        <v>12</v>
      </c>
      <c r="I3798" s="22">
        <v>1</v>
      </c>
      <c r="J3798" s="23" t="s">
        <v>169</v>
      </c>
    </row>
    <row r="3799" spans="1:10" ht="30" x14ac:dyDescent="0.25">
      <c r="A3799" t="str">
        <f t="shared" si="59"/>
        <v>2006_jan_23</v>
      </c>
      <c r="C3799" s="22">
        <v>16100</v>
      </c>
      <c r="D3799" s="22">
        <v>2006</v>
      </c>
      <c r="E3799" s="23" t="s">
        <v>146</v>
      </c>
      <c r="F3799" s="22">
        <v>23</v>
      </c>
      <c r="G3799" s="22">
        <v>0.68</v>
      </c>
      <c r="H3799" s="22">
        <v>1</v>
      </c>
      <c r="I3799" s="22">
        <v>1</v>
      </c>
      <c r="J3799" s="23" t="s">
        <v>169</v>
      </c>
    </row>
    <row r="3800" spans="1:10" ht="30" x14ac:dyDescent="0.25">
      <c r="A3800" t="str">
        <f t="shared" si="59"/>
        <v>2006_feb_23</v>
      </c>
      <c r="C3800" s="22">
        <v>16101</v>
      </c>
      <c r="D3800" s="22">
        <v>2006</v>
      </c>
      <c r="E3800" s="23" t="s">
        <v>147</v>
      </c>
      <c r="F3800" s="22">
        <v>23</v>
      </c>
      <c r="G3800" s="22">
        <v>0.76</v>
      </c>
      <c r="H3800" s="22">
        <v>2</v>
      </c>
      <c r="I3800" s="22">
        <v>1</v>
      </c>
      <c r="J3800" s="23" t="s">
        <v>169</v>
      </c>
    </row>
    <row r="3801" spans="1:10" ht="30" x14ac:dyDescent="0.25">
      <c r="A3801" t="str">
        <f t="shared" si="59"/>
        <v>2006_mrt_23</v>
      </c>
      <c r="C3801" s="22">
        <v>16102</v>
      </c>
      <c r="D3801" s="22">
        <v>2006</v>
      </c>
      <c r="E3801" s="23" t="s">
        <v>148</v>
      </c>
      <c r="F3801" s="22">
        <v>23</v>
      </c>
      <c r="G3801" s="22">
        <v>0.77</v>
      </c>
      <c r="H3801" s="22">
        <v>3</v>
      </c>
      <c r="I3801" s="22">
        <v>1</v>
      </c>
      <c r="J3801" s="23" t="s">
        <v>169</v>
      </c>
    </row>
    <row r="3802" spans="1:10" ht="30" x14ac:dyDescent="0.25">
      <c r="A3802" t="str">
        <f t="shared" si="59"/>
        <v>2006_apr_23</v>
      </c>
      <c r="C3802" s="22">
        <v>16103</v>
      </c>
      <c r="D3802" s="22">
        <v>2006</v>
      </c>
      <c r="E3802" s="23" t="s">
        <v>149</v>
      </c>
      <c r="F3802" s="22">
        <v>23</v>
      </c>
      <c r="G3802" s="22">
        <v>0.67</v>
      </c>
      <c r="H3802" s="22">
        <v>4</v>
      </c>
      <c r="I3802" s="22">
        <v>1</v>
      </c>
      <c r="J3802" s="23" t="s">
        <v>169</v>
      </c>
    </row>
    <row r="3803" spans="1:10" ht="30" x14ac:dyDescent="0.25">
      <c r="A3803" t="str">
        <f t="shared" si="59"/>
        <v>2006_mei_23</v>
      </c>
      <c r="C3803" s="22">
        <v>16104</v>
      </c>
      <c r="D3803" s="22">
        <v>2006</v>
      </c>
      <c r="E3803" s="23" t="s">
        <v>150</v>
      </c>
      <c r="F3803" s="22">
        <v>23</v>
      </c>
      <c r="G3803" s="22">
        <v>0.56999999999999995</v>
      </c>
      <c r="H3803" s="22">
        <v>5</v>
      </c>
      <c r="I3803" s="22">
        <v>1</v>
      </c>
      <c r="J3803" s="23" t="s">
        <v>169</v>
      </c>
    </row>
    <row r="3804" spans="1:10" ht="30" x14ac:dyDescent="0.25">
      <c r="A3804" t="str">
        <f t="shared" si="59"/>
        <v>2006_jun_23</v>
      </c>
      <c r="C3804" s="22">
        <v>16105</v>
      </c>
      <c r="D3804" s="22">
        <v>2006</v>
      </c>
      <c r="E3804" s="23" t="s">
        <v>151</v>
      </c>
      <c r="F3804" s="22">
        <v>23</v>
      </c>
      <c r="G3804" s="22">
        <v>0.57999999999999996</v>
      </c>
      <c r="H3804" s="22">
        <v>6</v>
      </c>
      <c r="I3804" s="22">
        <v>1</v>
      </c>
      <c r="J3804" s="23" t="s">
        <v>169</v>
      </c>
    </row>
    <row r="3805" spans="1:10" ht="30" x14ac:dyDescent="0.25">
      <c r="A3805" t="str">
        <f t="shared" si="59"/>
        <v>2006_jul_23</v>
      </c>
      <c r="C3805" s="22">
        <v>16106</v>
      </c>
      <c r="D3805" s="22">
        <v>2006</v>
      </c>
      <c r="E3805" s="23" t="s">
        <v>153</v>
      </c>
      <c r="F3805" s="22">
        <v>23</v>
      </c>
      <c r="G3805" s="22">
        <v>0.53</v>
      </c>
      <c r="H3805" s="22">
        <v>7</v>
      </c>
      <c r="I3805" s="22">
        <v>1</v>
      </c>
      <c r="J3805" s="23" t="s">
        <v>169</v>
      </c>
    </row>
    <row r="3806" spans="1:10" ht="30" x14ac:dyDescent="0.25">
      <c r="A3806" t="str">
        <f t="shared" si="59"/>
        <v>2006_aug_23</v>
      </c>
      <c r="C3806" s="22">
        <v>16107</v>
      </c>
      <c r="D3806" s="22">
        <v>2006</v>
      </c>
      <c r="E3806" s="23" t="s">
        <v>154</v>
      </c>
      <c r="F3806" s="22">
        <v>23</v>
      </c>
      <c r="G3806" s="22">
        <v>0.65</v>
      </c>
      <c r="H3806" s="22">
        <v>8</v>
      </c>
      <c r="I3806" s="22">
        <v>1</v>
      </c>
      <c r="J3806" s="23" t="s">
        <v>169</v>
      </c>
    </row>
    <row r="3807" spans="1:10" ht="30" x14ac:dyDescent="0.25">
      <c r="A3807" t="str">
        <f t="shared" si="59"/>
        <v>2006_sep_23</v>
      </c>
      <c r="C3807" s="22">
        <v>16108</v>
      </c>
      <c r="D3807" s="22">
        <v>2006</v>
      </c>
      <c r="E3807" s="23" t="s">
        <v>155</v>
      </c>
      <c r="F3807" s="22">
        <v>23</v>
      </c>
      <c r="G3807" s="22">
        <v>0.76</v>
      </c>
      <c r="H3807" s="22">
        <v>9</v>
      </c>
      <c r="I3807" s="22">
        <v>1</v>
      </c>
      <c r="J3807" s="23" t="s">
        <v>169</v>
      </c>
    </row>
    <row r="3808" spans="1:10" ht="30" x14ac:dyDescent="0.25">
      <c r="A3808" t="str">
        <f t="shared" si="59"/>
        <v>2006_okt_23</v>
      </c>
      <c r="C3808" s="22">
        <v>16109</v>
      </c>
      <c r="D3808" s="22">
        <v>2006</v>
      </c>
      <c r="E3808" s="23" t="s">
        <v>156</v>
      </c>
      <c r="F3808" s="22">
        <v>23</v>
      </c>
      <c r="G3808" s="22">
        <v>0.78</v>
      </c>
      <c r="H3808" s="22">
        <v>10</v>
      </c>
      <c r="I3808" s="22">
        <v>1</v>
      </c>
      <c r="J3808" s="23" t="s">
        <v>169</v>
      </c>
    </row>
    <row r="3809" spans="1:10" ht="30" x14ac:dyDescent="0.25">
      <c r="A3809" t="str">
        <f t="shared" si="59"/>
        <v>2006_nov_23</v>
      </c>
      <c r="C3809" s="22">
        <v>16110</v>
      </c>
      <c r="D3809" s="22">
        <v>2006</v>
      </c>
      <c r="E3809" s="23" t="s">
        <v>157</v>
      </c>
      <c r="F3809" s="22">
        <v>23</v>
      </c>
      <c r="G3809" s="22">
        <v>0.86</v>
      </c>
      <c r="H3809" s="22">
        <v>11</v>
      </c>
      <c r="I3809" s="22">
        <v>1</v>
      </c>
      <c r="J3809" s="23" t="s">
        <v>169</v>
      </c>
    </row>
    <row r="3810" spans="1:10" ht="30" x14ac:dyDescent="0.25">
      <c r="A3810" t="str">
        <f t="shared" si="59"/>
        <v>2006_dec_23</v>
      </c>
      <c r="C3810" s="22">
        <v>16111</v>
      </c>
      <c r="D3810" s="22">
        <v>2006</v>
      </c>
      <c r="E3810" s="23" t="s">
        <v>158</v>
      </c>
      <c r="F3810" s="22">
        <v>23</v>
      </c>
      <c r="G3810" s="22">
        <v>0.85</v>
      </c>
      <c r="H3810" s="22">
        <v>12</v>
      </c>
      <c r="I3810" s="22">
        <v>1</v>
      </c>
      <c r="J3810" s="23" t="s">
        <v>169</v>
      </c>
    </row>
    <row r="3811" spans="1:10" ht="30" x14ac:dyDescent="0.25">
      <c r="A3811" t="str">
        <f t="shared" si="59"/>
        <v>2007_jan_23</v>
      </c>
      <c r="C3811" s="22">
        <v>16112</v>
      </c>
      <c r="D3811" s="22">
        <v>2007</v>
      </c>
      <c r="E3811" s="23" t="s">
        <v>146</v>
      </c>
      <c r="F3811" s="22">
        <v>23</v>
      </c>
      <c r="G3811" s="22">
        <v>0.77</v>
      </c>
      <c r="H3811" s="22">
        <v>1</v>
      </c>
      <c r="I3811" s="22">
        <v>1</v>
      </c>
      <c r="J3811" s="23" t="s">
        <v>169</v>
      </c>
    </row>
    <row r="3812" spans="1:10" ht="30" x14ac:dyDescent="0.25">
      <c r="A3812" t="str">
        <f t="shared" si="59"/>
        <v>2007_feb_23</v>
      </c>
      <c r="C3812" s="22">
        <v>16113</v>
      </c>
      <c r="D3812" s="22">
        <v>2007</v>
      </c>
      <c r="E3812" s="23" t="s">
        <v>147</v>
      </c>
      <c r="F3812" s="22">
        <v>23</v>
      </c>
      <c r="G3812" s="22">
        <v>0.85</v>
      </c>
      <c r="H3812" s="22">
        <v>2</v>
      </c>
      <c r="I3812" s="22">
        <v>1</v>
      </c>
      <c r="J3812" s="23" t="s">
        <v>169</v>
      </c>
    </row>
    <row r="3813" spans="1:10" ht="30" x14ac:dyDescent="0.25">
      <c r="A3813" t="str">
        <f t="shared" si="59"/>
        <v>2007_mrt_23</v>
      </c>
      <c r="C3813" s="22">
        <v>16114</v>
      </c>
      <c r="D3813" s="22">
        <v>2007</v>
      </c>
      <c r="E3813" s="23" t="s">
        <v>148</v>
      </c>
      <c r="F3813" s="22">
        <v>23</v>
      </c>
      <c r="G3813" s="22">
        <v>0.89</v>
      </c>
      <c r="H3813" s="22">
        <v>3</v>
      </c>
      <c r="I3813" s="22">
        <v>1</v>
      </c>
      <c r="J3813" s="23" t="s">
        <v>169</v>
      </c>
    </row>
    <row r="3814" spans="1:10" ht="30" x14ac:dyDescent="0.25">
      <c r="A3814" t="str">
        <f t="shared" si="59"/>
        <v>2007_apr_23</v>
      </c>
      <c r="C3814" s="22">
        <v>16115</v>
      </c>
      <c r="D3814" s="22">
        <v>2007</v>
      </c>
      <c r="E3814" s="23" t="s">
        <v>149</v>
      </c>
      <c r="F3814" s="22">
        <v>23</v>
      </c>
      <c r="G3814" s="22">
        <v>0.76</v>
      </c>
      <c r="H3814" s="22">
        <v>4</v>
      </c>
      <c r="I3814" s="22">
        <v>1</v>
      </c>
      <c r="J3814" s="23" t="s">
        <v>169</v>
      </c>
    </row>
    <row r="3815" spans="1:10" ht="30" x14ac:dyDescent="0.25">
      <c r="A3815" t="str">
        <f t="shared" si="59"/>
        <v>2007_mei_23</v>
      </c>
      <c r="C3815" s="22">
        <v>16116</v>
      </c>
      <c r="D3815" s="22">
        <v>2007</v>
      </c>
      <c r="E3815" s="23" t="s">
        <v>150</v>
      </c>
      <c r="F3815" s="22">
        <v>23</v>
      </c>
      <c r="G3815" s="22">
        <v>0.72</v>
      </c>
      <c r="H3815" s="22">
        <v>5</v>
      </c>
      <c r="I3815" s="22">
        <v>1</v>
      </c>
      <c r="J3815" s="23" t="s">
        <v>169</v>
      </c>
    </row>
    <row r="3816" spans="1:10" ht="30" x14ac:dyDescent="0.25">
      <c r="A3816" t="str">
        <f t="shared" si="59"/>
        <v>2007_jun_23</v>
      </c>
      <c r="C3816" s="22">
        <v>16117</v>
      </c>
      <c r="D3816" s="22">
        <v>2007</v>
      </c>
      <c r="E3816" s="23" t="s">
        <v>151</v>
      </c>
      <c r="F3816" s="22">
        <v>23</v>
      </c>
      <c r="G3816" s="22">
        <v>0.76</v>
      </c>
      <c r="H3816" s="22">
        <v>6</v>
      </c>
      <c r="I3816" s="22">
        <v>1</v>
      </c>
      <c r="J3816" s="23" t="s">
        <v>169</v>
      </c>
    </row>
    <row r="3817" spans="1:10" ht="30" x14ac:dyDescent="0.25">
      <c r="A3817" t="str">
        <f t="shared" si="59"/>
        <v>2007_jul_23</v>
      </c>
      <c r="C3817" s="22">
        <v>16118</v>
      </c>
      <c r="D3817" s="22">
        <v>2007</v>
      </c>
      <c r="E3817" s="23" t="s">
        <v>153</v>
      </c>
      <c r="F3817" s="22">
        <v>23</v>
      </c>
      <c r="G3817" s="22">
        <v>0.8</v>
      </c>
      <c r="H3817" s="22">
        <v>7</v>
      </c>
      <c r="I3817" s="22">
        <v>1</v>
      </c>
      <c r="J3817" s="23" t="s">
        <v>169</v>
      </c>
    </row>
    <row r="3818" spans="1:10" ht="30" x14ac:dyDescent="0.25">
      <c r="A3818" t="str">
        <f t="shared" si="59"/>
        <v>2007_aug_23</v>
      </c>
      <c r="C3818" s="22">
        <v>16119</v>
      </c>
      <c r="D3818" s="22">
        <v>2007</v>
      </c>
      <c r="E3818" s="23" t="s">
        <v>154</v>
      </c>
      <c r="F3818" s="22">
        <v>23</v>
      </c>
      <c r="G3818" s="22">
        <v>0.84</v>
      </c>
      <c r="H3818" s="22">
        <v>8</v>
      </c>
      <c r="I3818" s="22">
        <v>1</v>
      </c>
      <c r="J3818" s="23" t="s">
        <v>169</v>
      </c>
    </row>
    <row r="3819" spans="1:10" ht="30" x14ac:dyDescent="0.25">
      <c r="A3819" t="str">
        <f t="shared" si="59"/>
        <v>2007_sep_23</v>
      </c>
      <c r="C3819" s="22">
        <v>16120</v>
      </c>
      <c r="D3819" s="22">
        <v>2007</v>
      </c>
      <c r="E3819" s="23" t="s">
        <v>155</v>
      </c>
      <c r="F3819" s="22">
        <v>23</v>
      </c>
      <c r="G3819" s="22">
        <v>0.98</v>
      </c>
      <c r="H3819" s="22">
        <v>9</v>
      </c>
      <c r="I3819" s="22">
        <v>1</v>
      </c>
      <c r="J3819" s="23" t="s">
        <v>169</v>
      </c>
    </row>
    <row r="3820" spans="1:10" ht="30" x14ac:dyDescent="0.25">
      <c r="A3820" t="str">
        <f t="shared" si="59"/>
        <v>2007_okt_23</v>
      </c>
      <c r="C3820" s="22">
        <v>16121</v>
      </c>
      <c r="D3820" s="22">
        <v>2007</v>
      </c>
      <c r="E3820" s="23" t="s">
        <v>156</v>
      </c>
      <c r="F3820" s="22">
        <v>23</v>
      </c>
      <c r="G3820" s="22">
        <v>1.06</v>
      </c>
      <c r="H3820" s="22">
        <v>10</v>
      </c>
      <c r="I3820" s="22">
        <v>1</v>
      </c>
      <c r="J3820" s="23" t="s">
        <v>169</v>
      </c>
    </row>
    <row r="3821" spans="1:10" ht="30" x14ac:dyDescent="0.25">
      <c r="A3821" t="str">
        <f t="shared" si="59"/>
        <v>2007_nov_23</v>
      </c>
      <c r="C3821" s="22">
        <v>16122</v>
      </c>
      <c r="D3821" s="22">
        <v>2007</v>
      </c>
      <c r="E3821" s="23" t="s">
        <v>157</v>
      </c>
      <c r="F3821" s="22">
        <v>23</v>
      </c>
      <c r="G3821" s="22">
        <v>1.1599999999999999</v>
      </c>
      <c r="H3821" s="22">
        <v>11</v>
      </c>
      <c r="I3821" s="22">
        <v>1</v>
      </c>
      <c r="J3821" s="23" t="s">
        <v>169</v>
      </c>
    </row>
    <row r="3822" spans="1:10" ht="30" x14ac:dyDescent="0.25">
      <c r="A3822" t="str">
        <f t="shared" si="59"/>
        <v>2007_dec_23</v>
      </c>
      <c r="C3822" s="22">
        <v>16123</v>
      </c>
      <c r="D3822" s="22">
        <v>2007</v>
      </c>
      <c r="E3822" s="23" t="s">
        <v>158</v>
      </c>
      <c r="F3822" s="22">
        <v>23</v>
      </c>
      <c r="G3822" s="22">
        <v>1.1599999999999999</v>
      </c>
      <c r="H3822" s="22">
        <v>12</v>
      </c>
      <c r="I3822" s="22">
        <v>1</v>
      </c>
      <c r="J3822" s="23" t="s">
        <v>169</v>
      </c>
    </row>
    <row r="3823" spans="1:10" ht="30" x14ac:dyDescent="0.25">
      <c r="A3823" t="str">
        <f t="shared" si="59"/>
        <v>2008_jan_23</v>
      </c>
      <c r="C3823" s="22">
        <v>16124</v>
      </c>
      <c r="D3823" s="22">
        <v>2008</v>
      </c>
      <c r="E3823" s="23" t="s">
        <v>146</v>
      </c>
      <c r="F3823" s="22">
        <v>23</v>
      </c>
      <c r="G3823" s="22">
        <v>1.06</v>
      </c>
      <c r="H3823" s="22">
        <v>1</v>
      </c>
      <c r="I3823" s="22">
        <v>1</v>
      </c>
      <c r="J3823" s="23" t="s">
        <v>169</v>
      </c>
    </row>
    <row r="3824" spans="1:10" ht="30" x14ac:dyDescent="0.25">
      <c r="A3824" t="str">
        <f t="shared" si="59"/>
        <v>2008_feb_23</v>
      </c>
      <c r="C3824" s="22">
        <v>16125</v>
      </c>
      <c r="D3824" s="22">
        <v>2008</v>
      </c>
      <c r="E3824" s="23" t="s">
        <v>147</v>
      </c>
      <c r="F3824" s="22">
        <v>23</v>
      </c>
      <c r="G3824" s="22">
        <v>1.07</v>
      </c>
      <c r="H3824" s="22">
        <v>2</v>
      </c>
      <c r="I3824" s="22">
        <v>1</v>
      </c>
      <c r="J3824" s="23" t="s">
        <v>169</v>
      </c>
    </row>
    <row r="3825" spans="1:10" ht="30" x14ac:dyDescent="0.25">
      <c r="A3825" t="str">
        <f t="shared" si="59"/>
        <v>2008_mrt_23</v>
      </c>
      <c r="C3825" s="22">
        <v>16126</v>
      </c>
      <c r="D3825" s="22">
        <v>2008</v>
      </c>
      <c r="E3825" s="23" t="s">
        <v>148</v>
      </c>
      <c r="F3825" s="22">
        <v>23</v>
      </c>
      <c r="G3825" s="22">
        <v>0.94</v>
      </c>
      <c r="H3825" s="22">
        <v>3</v>
      </c>
      <c r="I3825" s="22">
        <v>1</v>
      </c>
      <c r="J3825" s="23" t="s">
        <v>169</v>
      </c>
    </row>
    <row r="3826" spans="1:10" ht="30" x14ac:dyDescent="0.25">
      <c r="A3826" t="str">
        <f t="shared" si="59"/>
        <v>2008_apr_23</v>
      </c>
      <c r="C3826" s="22">
        <v>16127</v>
      </c>
      <c r="D3826" s="22">
        <v>2008</v>
      </c>
      <c r="E3826" s="23" t="s">
        <v>149</v>
      </c>
      <c r="F3826" s="22">
        <v>23</v>
      </c>
      <c r="G3826" s="22">
        <v>0.78</v>
      </c>
      <c r="H3826" s="22">
        <v>4</v>
      </c>
      <c r="I3826" s="22">
        <v>1</v>
      </c>
      <c r="J3826" s="23" t="s">
        <v>169</v>
      </c>
    </row>
    <row r="3827" spans="1:10" ht="30" x14ac:dyDescent="0.25">
      <c r="A3827" t="str">
        <f t="shared" si="59"/>
        <v>2008_mei_23</v>
      </c>
      <c r="C3827" s="22">
        <v>16128</v>
      </c>
      <c r="D3827" s="22">
        <v>2008</v>
      </c>
      <c r="E3827" s="23" t="s">
        <v>150</v>
      </c>
      <c r="F3827" s="22">
        <v>23</v>
      </c>
      <c r="G3827" s="22">
        <v>0.74</v>
      </c>
      <c r="H3827" s="22">
        <v>5</v>
      </c>
      <c r="I3827" s="22">
        <v>1</v>
      </c>
      <c r="J3827" s="23" t="s">
        <v>169</v>
      </c>
    </row>
    <row r="3828" spans="1:10" ht="30" x14ac:dyDescent="0.25">
      <c r="A3828" t="str">
        <f t="shared" si="59"/>
        <v>2008_jun_23</v>
      </c>
      <c r="C3828" s="22">
        <v>16129</v>
      </c>
      <c r="D3828" s="22">
        <v>2008</v>
      </c>
      <c r="E3828" s="23" t="s">
        <v>151</v>
      </c>
      <c r="F3828" s="22">
        <v>23</v>
      </c>
      <c r="G3828" s="22">
        <v>0.76</v>
      </c>
      <c r="H3828" s="22">
        <v>6</v>
      </c>
      <c r="I3828" s="22">
        <v>1</v>
      </c>
      <c r="J3828" s="23" t="s">
        <v>169</v>
      </c>
    </row>
    <row r="3829" spans="1:10" ht="30" x14ac:dyDescent="0.25">
      <c r="A3829" t="str">
        <f t="shared" si="59"/>
        <v>2008_jul_23</v>
      </c>
      <c r="C3829" s="22">
        <v>16130</v>
      </c>
      <c r="D3829" s="22">
        <v>2008</v>
      </c>
      <c r="E3829" s="23" t="s">
        <v>153</v>
      </c>
      <c r="F3829" s="22">
        <v>23</v>
      </c>
      <c r="G3829" s="22">
        <v>0.74</v>
      </c>
      <c r="H3829" s="22">
        <v>7</v>
      </c>
      <c r="I3829" s="22">
        <v>1</v>
      </c>
      <c r="J3829" s="23" t="s">
        <v>169</v>
      </c>
    </row>
    <row r="3830" spans="1:10" ht="30" x14ac:dyDescent="0.25">
      <c r="A3830" t="str">
        <f t="shared" si="59"/>
        <v>2008_aug_23</v>
      </c>
      <c r="C3830" s="22">
        <v>16131</v>
      </c>
      <c r="D3830" s="22">
        <v>2008</v>
      </c>
      <c r="E3830" s="23" t="s">
        <v>154</v>
      </c>
      <c r="F3830" s="22">
        <v>23</v>
      </c>
      <c r="G3830" s="22">
        <v>0.8</v>
      </c>
      <c r="H3830" s="22">
        <v>8</v>
      </c>
      <c r="I3830" s="22">
        <v>1</v>
      </c>
      <c r="J3830" s="23" t="s">
        <v>169</v>
      </c>
    </row>
    <row r="3831" spans="1:10" ht="30" x14ac:dyDescent="0.25">
      <c r="A3831" t="str">
        <f t="shared" si="59"/>
        <v>2008_sep_23</v>
      </c>
      <c r="C3831" s="22">
        <v>16132</v>
      </c>
      <c r="D3831" s="22">
        <v>2008</v>
      </c>
      <c r="E3831" s="23" t="s">
        <v>155</v>
      </c>
      <c r="F3831" s="22">
        <v>23</v>
      </c>
      <c r="G3831" s="22">
        <v>0.86</v>
      </c>
      <c r="H3831" s="22">
        <v>9</v>
      </c>
      <c r="I3831" s="22">
        <v>1</v>
      </c>
      <c r="J3831" s="23" t="s">
        <v>169</v>
      </c>
    </row>
    <row r="3832" spans="1:10" ht="30" x14ac:dyDescent="0.25">
      <c r="A3832" t="str">
        <f t="shared" si="59"/>
        <v>2008_okt_23</v>
      </c>
      <c r="C3832" s="22">
        <v>16133</v>
      </c>
      <c r="D3832" s="22">
        <v>2008</v>
      </c>
      <c r="E3832" s="23" t="s">
        <v>156</v>
      </c>
      <c r="F3832" s="22">
        <v>23</v>
      </c>
      <c r="G3832" s="22">
        <v>0.9</v>
      </c>
      <c r="H3832" s="22">
        <v>10</v>
      </c>
      <c r="I3832" s="22">
        <v>1</v>
      </c>
      <c r="J3832" s="23" t="s">
        <v>169</v>
      </c>
    </row>
    <row r="3833" spans="1:10" ht="30" x14ac:dyDescent="0.25">
      <c r="A3833" t="str">
        <f t="shared" si="59"/>
        <v>2008_nov_23</v>
      </c>
      <c r="C3833" s="22">
        <v>16134</v>
      </c>
      <c r="D3833" s="22">
        <v>2008</v>
      </c>
      <c r="E3833" s="23" t="s">
        <v>157</v>
      </c>
      <c r="F3833" s="22">
        <v>23</v>
      </c>
      <c r="G3833" s="22">
        <v>0.96</v>
      </c>
      <c r="H3833" s="22">
        <v>11</v>
      </c>
      <c r="I3833" s="22">
        <v>1</v>
      </c>
      <c r="J3833" s="23" t="s">
        <v>169</v>
      </c>
    </row>
    <row r="3834" spans="1:10" ht="30" x14ac:dyDescent="0.25">
      <c r="A3834" t="str">
        <f t="shared" si="59"/>
        <v>2008_dec_23</v>
      </c>
      <c r="C3834" s="22">
        <v>16135</v>
      </c>
      <c r="D3834" s="22">
        <v>2008</v>
      </c>
      <c r="E3834" s="23" t="s">
        <v>158</v>
      </c>
      <c r="F3834" s="22">
        <v>23</v>
      </c>
      <c r="G3834" s="22">
        <v>1.1299999999999999</v>
      </c>
      <c r="H3834" s="22">
        <v>12</v>
      </c>
      <c r="I3834" s="22">
        <v>1</v>
      </c>
      <c r="J3834" s="23" t="s">
        <v>169</v>
      </c>
    </row>
    <row r="3835" spans="1:10" ht="30" x14ac:dyDescent="0.25">
      <c r="A3835" t="str">
        <f t="shared" si="59"/>
        <v>2009_jan_23</v>
      </c>
      <c r="C3835" s="22">
        <v>16136</v>
      </c>
      <c r="D3835" s="22">
        <v>2009</v>
      </c>
      <c r="E3835" s="23" t="s">
        <v>146</v>
      </c>
      <c r="F3835" s="22">
        <v>23</v>
      </c>
      <c r="G3835" s="22">
        <v>1.04</v>
      </c>
      <c r="H3835" s="22">
        <v>1</v>
      </c>
      <c r="I3835" s="22">
        <v>1</v>
      </c>
      <c r="J3835" s="23" t="s">
        <v>169</v>
      </c>
    </row>
    <row r="3836" spans="1:10" ht="30" x14ac:dyDescent="0.25">
      <c r="A3836" t="str">
        <f t="shared" si="59"/>
        <v>2009_feb_23</v>
      </c>
      <c r="C3836" s="22">
        <v>16137</v>
      </c>
      <c r="D3836" s="22">
        <v>2009</v>
      </c>
      <c r="E3836" s="23" t="s">
        <v>147</v>
      </c>
      <c r="F3836" s="22">
        <v>23</v>
      </c>
      <c r="G3836" s="22">
        <v>1.1100000000000001</v>
      </c>
      <c r="H3836" s="22">
        <v>2</v>
      </c>
      <c r="I3836" s="22">
        <v>1</v>
      </c>
      <c r="J3836" s="23" t="s">
        <v>169</v>
      </c>
    </row>
    <row r="3837" spans="1:10" ht="30" x14ac:dyDescent="0.25">
      <c r="A3837" t="str">
        <f t="shared" si="59"/>
        <v>2009_mrt_23</v>
      </c>
      <c r="C3837" s="22">
        <v>16138</v>
      </c>
      <c r="D3837" s="22">
        <v>2009</v>
      </c>
      <c r="E3837" s="23" t="s">
        <v>148</v>
      </c>
      <c r="F3837" s="22">
        <v>23</v>
      </c>
      <c r="G3837" s="22">
        <v>1.27</v>
      </c>
      <c r="H3837" s="22">
        <v>3</v>
      </c>
      <c r="I3837" s="22">
        <v>1</v>
      </c>
      <c r="J3837" s="23" t="s">
        <v>169</v>
      </c>
    </row>
    <row r="3838" spans="1:10" ht="30" x14ac:dyDescent="0.25">
      <c r="A3838" t="str">
        <f t="shared" si="59"/>
        <v>2009_apr_23</v>
      </c>
      <c r="C3838" s="22">
        <v>16139</v>
      </c>
      <c r="D3838" s="22">
        <v>2009</v>
      </c>
      <c r="E3838" s="23" t="s">
        <v>149</v>
      </c>
      <c r="F3838" s="22">
        <v>23</v>
      </c>
      <c r="G3838" s="22">
        <v>1.1399999999999999</v>
      </c>
      <c r="H3838" s="22">
        <v>4</v>
      </c>
      <c r="I3838" s="22">
        <v>1</v>
      </c>
      <c r="J3838" s="23" t="s">
        <v>169</v>
      </c>
    </row>
    <row r="3839" spans="1:10" ht="30" x14ac:dyDescent="0.25">
      <c r="A3839" t="str">
        <f t="shared" si="59"/>
        <v>2009_mei_23</v>
      </c>
      <c r="C3839" s="22">
        <v>16140</v>
      </c>
      <c r="D3839" s="22">
        <v>2009</v>
      </c>
      <c r="E3839" s="23" t="s">
        <v>150</v>
      </c>
      <c r="F3839" s="22">
        <v>23</v>
      </c>
      <c r="G3839" s="22">
        <v>0.96</v>
      </c>
      <c r="H3839" s="22">
        <v>5</v>
      </c>
      <c r="I3839" s="22">
        <v>1</v>
      </c>
      <c r="J3839" s="23" t="s">
        <v>169</v>
      </c>
    </row>
    <row r="3840" spans="1:10" ht="30" x14ac:dyDescent="0.25">
      <c r="A3840" t="str">
        <f t="shared" si="59"/>
        <v>2009_jun_23</v>
      </c>
      <c r="C3840" s="22">
        <v>16141</v>
      </c>
      <c r="D3840" s="22">
        <v>2009</v>
      </c>
      <c r="E3840" s="23" t="s">
        <v>151</v>
      </c>
      <c r="F3840" s="22">
        <v>23</v>
      </c>
      <c r="G3840" s="22">
        <v>0.92</v>
      </c>
      <c r="H3840" s="22">
        <v>6</v>
      </c>
      <c r="I3840" s="22">
        <v>1</v>
      </c>
      <c r="J3840" s="23" t="s">
        <v>169</v>
      </c>
    </row>
    <row r="3841" spans="1:10" ht="30" x14ac:dyDescent="0.25">
      <c r="A3841" t="str">
        <f t="shared" si="59"/>
        <v>2009_jul_23</v>
      </c>
      <c r="C3841" s="22">
        <v>16142</v>
      </c>
      <c r="D3841" s="22">
        <v>2009</v>
      </c>
      <c r="E3841" s="23" t="s">
        <v>153</v>
      </c>
      <c r="F3841" s="22">
        <v>23</v>
      </c>
      <c r="G3841" s="22">
        <v>0.9</v>
      </c>
      <c r="H3841" s="22">
        <v>7</v>
      </c>
      <c r="I3841" s="22">
        <v>1</v>
      </c>
      <c r="J3841" s="23" t="s">
        <v>169</v>
      </c>
    </row>
    <row r="3842" spans="1:10" ht="30" x14ac:dyDescent="0.25">
      <c r="A3842" t="str">
        <f t="shared" si="59"/>
        <v>2009_aug_23</v>
      </c>
      <c r="C3842" s="22">
        <v>16143</v>
      </c>
      <c r="D3842" s="22">
        <v>2009</v>
      </c>
      <c r="E3842" s="23" t="s">
        <v>154</v>
      </c>
      <c r="F3842" s="22">
        <v>23</v>
      </c>
      <c r="G3842" s="22">
        <v>1.01</v>
      </c>
      <c r="H3842" s="22">
        <v>8</v>
      </c>
      <c r="I3842" s="22">
        <v>1</v>
      </c>
      <c r="J3842" s="23" t="s">
        <v>169</v>
      </c>
    </row>
    <row r="3843" spans="1:10" ht="30" x14ac:dyDescent="0.25">
      <c r="A3843" t="str">
        <f t="shared" si="59"/>
        <v>2009_sep_23</v>
      </c>
      <c r="C3843" s="22">
        <v>16144</v>
      </c>
      <c r="D3843" s="22">
        <v>2009</v>
      </c>
      <c r="E3843" s="23" t="s">
        <v>155</v>
      </c>
      <c r="F3843" s="22">
        <v>23</v>
      </c>
      <c r="G3843" s="22">
        <v>1.1100000000000001</v>
      </c>
      <c r="H3843" s="22">
        <v>9</v>
      </c>
      <c r="I3843" s="22">
        <v>1</v>
      </c>
      <c r="J3843" s="23" t="s">
        <v>169</v>
      </c>
    </row>
    <row r="3844" spans="1:10" ht="30" x14ac:dyDescent="0.25">
      <c r="A3844" t="str">
        <f t="shared" si="59"/>
        <v>2009_okt_23</v>
      </c>
      <c r="C3844" s="22">
        <v>16145</v>
      </c>
      <c r="D3844" s="22">
        <v>2009</v>
      </c>
      <c r="E3844" s="23" t="s">
        <v>156</v>
      </c>
      <c r="F3844" s="22">
        <v>23</v>
      </c>
      <c r="G3844" s="22">
        <v>1.19</v>
      </c>
      <c r="H3844" s="22">
        <v>10</v>
      </c>
      <c r="I3844" s="22">
        <v>1</v>
      </c>
      <c r="J3844" s="23" t="s">
        <v>169</v>
      </c>
    </row>
    <row r="3845" spans="1:10" ht="30" x14ac:dyDescent="0.25">
      <c r="A3845" t="str">
        <f t="shared" ref="A3845:A3908" si="60">D3845&amp;A$2&amp;E3845&amp;A$2&amp;F3845</f>
        <v>2009_nov_23</v>
      </c>
      <c r="C3845" s="22">
        <v>16146</v>
      </c>
      <c r="D3845" s="22">
        <v>2009</v>
      </c>
      <c r="E3845" s="23" t="s">
        <v>157</v>
      </c>
      <c r="F3845" s="22">
        <v>23</v>
      </c>
      <c r="G3845" s="22">
        <v>1.34</v>
      </c>
      <c r="H3845" s="22">
        <v>11</v>
      </c>
      <c r="I3845" s="22">
        <v>1</v>
      </c>
      <c r="J3845" s="23" t="s">
        <v>169</v>
      </c>
    </row>
    <row r="3846" spans="1:10" ht="30" x14ac:dyDescent="0.25">
      <c r="A3846" t="str">
        <f t="shared" si="60"/>
        <v>2009_dec_23</v>
      </c>
      <c r="C3846" s="22">
        <v>16147</v>
      </c>
      <c r="D3846" s="22">
        <v>2009</v>
      </c>
      <c r="E3846" s="23" t="s">
        <v>158</v>
      </c>
      <c r="F3846" s="22">
        <v>23</v>
      </c>
      <c r="G3846" s="22">
        <v>1.48</v>
      </c>
      <c r="H3846" s="22">
        <v>12</v>
      </c>
      <c r="I3846" s="22">
        <v>1</v>
      </c>
      <c r="J3846" s="23" t="s">
        <v>169</v>
      </c>
    </row>
    <row r="3847" spans="1:10" ht="30" x14ac:dyDescent="0.25">
      <c r="A3847" t="str">
        <f t="shared" si="60"/>
        <v>2010_jan_23</v>
      </c>
      <c r="C3847" s="22">
        <v>16148</v>
      </c>
      <c r="D3847" s="22">
        <v>2010</v>
      </c>
      <c r="E3847" s="23" t="s">
        <v>146</v>
      </c>
      <c r="F3847" s="22">
        <v>23</v>
      </c>
      <c r="G3847" s="22">
        <v>1.45</v>
      </c>
      <c r="H3847" s="22">
        <v>1</v>
      </c>
      <c r="I3847" s="22">
        <v>1</v>
      </c>
      <c r="J3847" s="23" t="s">
        <v>169</v>
      </c>
    </row>
    <row r="3848" spans="1:10" ht="30" x14ac:dyDescent="0.25">
      <c r="A3848" t="str">
        <f t="shared" si="60"/>
        <v>2010_feb_23</v>
      </c>
      <c r="C3848" s="22">
        <v>16149</v>
      </c>
      <c r="D3848" s="22">
        <v>2010</v>
      </c>
      <c r="E3848" s="23" t="s">
        <v>147</v>
      </c>
      <c r="F3848" s="22">
        <v>23</v>
      </c>
      <c r="G3848" s="22">
        <v>1.55</v>
      </c>
      <c r="H3848" s="22">
        <v>2</v>
      </c>
      <c r="I3848" s="22">
        <v>1</v>
      </c>
      <c r="J3848" s="23" t="s">
        <v>169</v>
      </c>
    </row>
    <row r="3849" spans="1:10" ht="30" x14ac:dyDescent="0.25">
      <c r="A3849" t="str">
        <f t="shared" si="60"/>
        <v>2010_mrt_23</v>
      </c>
      <c r="C3849" s="22">
        <v>16150</v>
      </c>
      <c r="D3849" s="22">
        <v>2010</v>
      </c>
      <c r="E3849" s="23" t="s">
        <v>148</v>
      </c>
      <c r="F3849" s="22">
        <v>23</v>
      </c>
      <c r="G3849" s="22">
        <v>1.53</v>
      </c>
      <c r="H3849" s="22">
        <v>3</v>
      </c>
      <c r="I3849" s="22">
        <v>1</v>
      </c>
      <c r="J3849" s="23" t="s">
        <v>169</v>
      </c>
    </row>
    <row r="3850" spans="1:10" ht="30" x14ac:dyDescent="0.25">
      <c r="A3850" t="str">
        <f t="shared" si="60"/>
        <v>2010_apr_23</v>
      </c>
      <c r="C3850" s="22">
        <v>16151</v>
      </c>
      <c r="D3850" s="22">
        <v>2010</v>
      </c>
      <c r="E3850" s="23" t="s">
        <v>149</v>
      </c>
      <c r="F3850" s="22">
        <v>23</v>
      </c>
      <c r="G3850" s="22">
        <v>1.08</v>
      </c>
      <c r="H3850" s="22">
        <v>4</v>
      </c>
      <c r="I3850" s="22">
        <v>1</v>
      </c>
      <c r="J3850" s="23" t="s">
        <v>169</v>
      </c>
    </row>
    <row r="3851" spans="1:10" ht="30" x14ac:dyDescent="0.25">
      <c r="A3851" t="str">
        <f t="shared" si="60"/>
        <v>2010_mei_23</v>
      </c>
      <c r="C3851" s="22">
        <v>16152</v>
      </c>
      <c r="D3851" s="22">
        <v>2010</v>
      </c>
      <c r="E3851" s="23" t="s">
        <v>150</v>
      </c>
      <c r="F3851" s="22">
        <v>23</v>
      </c>
      <c r="G3851" s="22">
        <v>0.87</v>
      </c>
      <c r="H3851" s="22">
        <v>5</v>
      </c>
      <c r="I3851" s="22">
        <v>1</v>
      </c>
      <c r="J3851" s="23" t="s">
        <v>169</v>
      </c>
    </row>
    <row r="3852" spans="1:10" ht="30" x14ac:dyDescent="0.25">
      <c r="A3852" t="str">
        <f t="shared" si="60"/>
        <v>2010_jun_23</v>
      </c>
      <c r="C3852" s="22">
        <v>16153</v>
      </c>
      <c r="D3852" s="22">
        <v>2010</v>
      </c>
      <c r="E3852" s="23" t="s">
        <v>151</v>
      </c>
      <c r="F3852" s="22">
        <v>23</v>
      </c>
      <c r="G3852" s="22">
        <v>0.83</v>
      </c>
      <c r="H3852" s="22">
        <v>6</v>
      </c>
      <c r="I3852" s="22">
        <v>1</v>
      </c>
      <c r="J3852" s="23" t="s">
        <v>169</v>
      </c>
    </row>
    <row r="3853" spans="1:10" ht="30" x14ac:dyDescent="0.25">
      <c r="A3853" t="str">
        <f t="shared" si="60"/>
        <v>2010_jul_23</v>
      </c>
      <c r="C3853" s="22">
        <v>16154</v>
      </c>
      <c r="D3853" s="22">
        <v>2010</v>
      </c>
      <c r="E3853" s="23" t="s">
        <v>153</v>
      </c>
      <c r="F3853" s="22">
        <v>23</v>
      </c>
      <c r="G3853" s="22">
        <v>0.63</v>
      </c>
      <c r="H3853" s="22">
        <v>7</v>
      </c>
      <c r="I3853" s="22">
        <v>1</v>
      </c>
      <c r="J3853" s="23" t="s">
        <v>169</v>
      </c>
    </row>
    <row r="3854" spans="1:10" ht="30" x14ac:dyDescent="0.25">
      <c r="A3854" t="str">
        <f t="shared" si="60"/>
        <v>2010_aug_23</v>
      </c>
      <c r="C3854" s="22">
        <v>16155</v>
      </c>
      <c r="D3854" s="22">
        <v>2010</v>
      </c>
      <c r="E3854" s="23" t="s">
        <v>154</v>
      </c>
      <c r="F3854" s="22">
        <v>23</v>
      </c>
      <c r="G3854" s="22">
        <v>0.7</v>
      </c>
      <c r="H3854" s="22">
        <v>8</v>
      </c>
      <c r="I3854" s="22">
        <v>1</v>
      </c>
      <c r="J3854" s="23" t="s">
        <v>169</v>
      </c>
    </row>
    <row r="3855" spans="1:10" ht="30" x14ac:dyDescent="0.25">
      <c r="A3855" t="str">
        <f t="shared" si="60"/>
        <v>2010_sep_23</v>
      </c>
      <c r="C3855" s="22">
        <v>16156</v>
      </c>
      <c r="D3855" s="22">
        <v>2010</v>
      </c>
      <c r="E3855" s="23" t="s">
        <v>155</v>
      </c>
      <c r="F3855" s="22">
        <v>23</v>
      </c>
      <c r="G3855" s="22">
        <v>0.77</v>
      </c>
      <c r="H3855" s="22">
        <v>9</v>
      </c>
      <c r="I3855" s="22">
        <v>1</v>
      </c>
      <c r="J3855" s="23" t="s">
        <v>169</v>
      </c>
    </row>
    <row r="3856" spans="1:10" ht="30" x14ac:dyDescent="0.25">
      <c r="A3856" t="str">
        <f t="shared" si="60"/>
        <v>2010_okt_23</v>
      </c>
      <c r="C3856" s="22">
        <v>16157</v>
      </c>
      <c r="D3856" s="22">
        <v>2010</v>
      </c>
      <c r="E3856" s="23" t="s">
        <v>156</v>
      </c>
      <c r="F3856" s="22">
        <v>23</v>
      </c>
      <c r="G3856" s="22">
        <v>0.69</v>
      </c>
      <c r="H3856" s="22">
        <v>10</v>
      </c>
      <c r="I3856" s="22">
        <v>1</v>
      </c>
      <c r="J3856" s="23" t="s">
        <v>169</v>
      </c>
    </row>
    <row r="3857" spans="1:10" ht="30" x14ac:dyDescent="0.25">
      <c r="A3857" t="str">
        <f t="shared" si="60"/>
        <v>2010_nov_23</v>
      </c>
      <c r="C3857" s="22">
        <v>16158</v>
      </c>
      <c r="D3857" s="22">
        <v>2010</v>
      </c>
      <c r="E3857" s="23" t="s">
        <v>157</v>
      </c>
      <c r="F3857" s="22">
        <v>23</v>
      </c>
      <c r="G3857" s="22">
        <v>0.68</v>
      </c>
      <c r="H3857" s="22">
        <v>11</v>
      </c>
      <c r="I3857" s="22">
        <v>1</v>
      </c>
      <c r="J3857" s="23" t="s">
        <v>169</v>
      </c>
    </row>
    <row r="3858" spans="1:10" ht="30" x14ac:dyDescent="0.25">
      <c r="A3858" t="str">
        <f t="shared" si="60"/>
        <v>2010_dec_23</v>
      </c>
      <c r="C3858" s="22">
        <v>16159</v>
      </c>
      <c r="D3858" s="22">
        <v>2010</v>
      </c>
      <c r="E3858" s="23" t="s">
        <v>158</v>
      </c>
      <c r="F3858" s="22">
        <v>23</v>
      </c>
      <c r="G3858" s="22">
        <v>0.78</v>
      </c>
      <c r="H3858" s="22">
        <v>12</v>
      </c>
      <c r="I3858" s="22">
        <v>1</v>
      </c>
      <c r="J3858" s="23" t="s">
        <v>169</v>
      </c>
    </row>
    <row r="3859" spans="1:10" ht="30" x14ac:dyDescent="0.25">
      <c r="A3859" t="str">
        <f t="shared" si="60"/>
        <v>2011_jan_23</v>
      </c>
      <c r="C3859" s="22">
        <v>16160</v>
      </c>
      <c r="D3859" s="22">
        <v>2011</v>
      </c>
      <c r="E3859" s="23" t="s">
        <v>146</v>
      </c>
      <c r="F3859" s="22">
        <v>23</v>
      </c>
      <c r="G3859" s="22">
        <v>0.62</v>
      </c>
      <c r="H3859" s="22">
        <v>1</v>
      </c>
      <c r="I3859" s="22">
        <v>1</v>
      </c>
      <c r="J3859" s="23" t="s">
        <v>169</v>
      </c>
    </row>
    <row r="3860" spans="1:10" ht="30" x14ac:dyDescent="0.25">
      <c r="A3860" t="str">
        <f t="shared" si="60"/>
        <v>2011_feb_23</v>
      </c>
      <c r="C3860" s="22">
        <v>16161</v>
      </c>
      <c r="D3860" s="22">
        <v>2011</v>
      </c>
      <c r="E3860" s="23" t="s">
        <v>147</v>
      </c>
      <c r="F3860" s="22">
        <v>23</v>
      </c>
      <c r="G3860" s="22">
        <v>0.64</v>
      </c>
      <c r="H3860" s="22">
        <v>2</v>
      </c>
      <c r="I3860" s="22">
        <v>1</v>
      </c>
      <c r="J3860" s="23" t="s">
        <v>169</v>
      </c>
    </row>
    <row r="3861" spans="1:10" ht="30" x14ac:dyDescent="0.25">
      <c r="A3861" t="str">
        <f t="shared" si="60"/>
        <v>2011_mrt_23</v>
      </c>
      <c r="C3861" s="22">
        <v>16162</v>
      </c>
      <c r="D3861" s="22">
        <v>2011</v>
      </c>
      <c r="E3861" s="23" t="s">
        <v>148</v>
      </c>
      <c r="F3861" s="22">
        <v>23</v>
      </c>
      <c r="G3861" s="22">
        <v>0.75</v>
      </c>
      <c r="H3861" s="22">
        <v>3</v>
      </c>
      <c r="I3861" s="22">
        <v>1</v>
      </c>
      <c r="J3861" s="23" t="s">
        <v>169</v>
      </c>
    </row>
    <row r="3862" spans="1:10" ht="30" x14ac:dyDescent="0.25">
      <c r="A3862" t="str">
        <f t="shared" si="60"/>
        <v>2011_apr_23</v>
      </c>
      <c r="C3862" s="22">
        <v>16163</v>
      </c>
      <c r="D3862" s="22">
        <v>2011</v>
      </c>
      <c r="E3862" s="23" t="s">
        <v>149</v>
      </c>
      <c r="F3862" s="22">
        <v>23</v>
      </c>
      <c r="G3862" s="22">
        <v>0.64</v>
      </c>
      <c r="H3862" s="22">
        <v>4</v>
      </c>
      <c r="I3862" s="22">
        <v>1</v>
      </c>
      <c r="J3862" s="23" t="s">
        <v>169</v>
      </c>
    </row>
    <row r="3863" spans="1:10" ht="30" x14ac:dyDescent="0.25">
      <c r="A3863" t="str">
        <f t="shared" si="60"/>
        <v>2011_mei_23</v>
      </c>
      <c r="C3863" s="22">
        <v>16164</v>
      </c>
      <c r="D3863" s="22">
        <v>2011</v>
      </c>
      <c r="E3863" s="23" t="s">
        <v>150</v>
      </c>
      <c r="F3863" s="22">
        <v>23</v>
      </c>
      <c r="G3863" s="22">
        <v>0.53</v>
      </c>
      <c r="H3863" s="22">
        <v>5</v>
      </c>
      <c r="I3863" s="22">
        <v>1</v>
      </c>
      <c r="J3863" s="23" t="s">
        <v>169</v>
      </c>
    </row>
    <row r="3864" spans="1:10" ht="30" x14ac:dyDescent="0.25">
      <c r="A3864" t="str">
        <f t="shared" si="60"/>
        <v>2011_jun_23</v>
      </c>
      <c r="C3864" s="22">
        <v>16165</v>
      </c>
      <c r="D3864" s="22">
        <v>2011</v>
      </c>
      <c r="E3864" s="23" t="s">
        <v>151</v>
      </c>
      <c r="F3864" s="22">
        <v>23</v>
      </c>
      <c r="G3864" s="22">
        <v>0.57999999999999996</v>
      </c>
      <c r="H3864" s="22">
        <v>6</v>
      </c>
      <c r="I3864" s="22">
        <v>1</v>
      </c>
      <c r="J3864" s="23" t="s">
        <v>169</v>
      </c>
    </row>
    <row r="3865" spans="1:10" ht="30" x14ac:dyDescent="0.25">
      <c r="A3865" t="str">
        <f t="shared" si="60"/>
        <v>2011_jul_23</v>
      </c>
      <c r="C3865" s="22">
        <v>16166</v>
      </c>
      <c r="D3865" s="22">
        <v>2011</v>
      </c>
      <c r="E3865" s="23" t="s">
        <v>153</v>
      </c>
      <c r="F3865" s="22">
        <v>23</v>
      </c>
      <c r="G3865" s="22">
        <v>0.72</v>
      </c>
      <c r="H3865" s="22">
        <v>7</v>
      </c>
      <c r="I3865" s="22">
        <v>1</v>
      </c>
      <c r="J3865" s="23" t="s">
        <v>169</v>
      </c>
    </row>
    <row r="3866" spans="1:10" ht="30" x14ac:dyDescent="0.25">
      <c r="A3866" t="str">
        <f t="shared" si="60"/>
        <v>2011_aug_23</v>
      </c>
      <c r="C3866" s="22">
        <v>16167</v>
      </c>
      <c r="D3866" s="22">
        <v>2011</v>
      </c>
      <c r="E3866" s="23" t="s">
        <v>154</v>
      </c>
      <c r="F3866" s="22">
        <v>23</v>
      </c>
      <c r="G3866" s="22">
        <v>0.8</v>
      </c>
      <c r="H3866" s="22">
        <v>8</v>
      </c>
      <c r="I3866" s="22">
        <v>1</v>
      </c>
      <c r="J3866" s="23" t="s">
        <v>169</v>
      </c>
    </row>
    <row r="3867" spans="1:10" ht="30" x14ac:dyDescent="0.25">
      <c r="A3867" t="str">
        <f t="shared" si="60"/>
        <v>2011_sep_23</v>
      </c>
      <c r="C3867" s="22">
        <v>16168</v>
      </c>
      <c r="D3867" s="22">
        <v>2011</v>
      </c>
      <c r="E3867" s="23" t="s">
        <v>155</v>
      </c>
      <c r="F3867" s="22">
        <v>23</v>
      </c>
      <c r="G3867" s="22">
        <v>0.77</v>
      </c>
      <c r="H3867" s="22">
        <v>9</v>
      </c>
      <c r="I3867" s="22">
        <v>1</v>
      </c>
      <c r="J3867" s="23" t="s">
        <v>169</v>
      </c>
    </row>
    <row r="3868" spans="1:10" ht="30" x14ac:dyDescent="0.25">
      <c r="A3868" t="str">
        <f t="shared" si="60"/>
        <v>2011_okt_23</v>
      </c>
      <c r="C3868" s="22">
        <v>16169</v>
      </c>
      <c r="D3868" s="22">
        <v>2011</v>
      </c>
      <c r="E3868" s="23" t="s">
        <v>156</v>
      </c>
      <c r="F3868" s="22">
        <v>23</v>
      </c>
      <c r="G3868" s="22">
        <v>0.76</v>
      </c>
      <c r="H3868" s="22">
        <v>10</v>
      </c>
      <c r="I3868" s="22">
        <v>1</v>
      </c>
      <c r="J3868" s="23" t="s">
        <v>169</v>
      </c>
    </row>
    <row r="3869" spans="1:10" ht="30" x14ac:dyDescent="0.25">
      <c r="A3869" t="str">
        <f t="shared" si="60"/>
        <v>2011_nov_23</v>
      </c>
      <c r="C3869" s="22">
        <v>16170</v>
      </c>
      <c r="D3869" s="22">
        <v>2011</v>
      </c>
      <c r="E3869" s="23" t="s">
        <v>157</v>
      </c>
      <c r="F3869" s="22">
        <v>23</v>
      </c>
      <c r="G3869" s="22">
        <v>0.92</v>
      </c>
      <c r="H3869" s="22">
        <v>11</v>
      </c>
      <c r="I3869" s="22">
        <v>1</v>
      </c>
      <c r="J3869" s="23" t="s">
        <v>169</v>
      </c>
    </row>
    <row r="3870" spans="1:10" ht="30" x14ac:dyDescent="0.25">
      <c r="A3870" t="str">
        <f t="shared" si="60"/>
        <v>2011_dec_23</v>
      </c>
      <c r="C3870" s="22">
        <v>16171</v>
      </c>
      <c r="D3870" s="22">
        <v>2011</v>
      </c>
      <c r="E3870" s="23" t="s">
        <v>158</v>
      </c>
      <c r="F3870" s="22">
        <v>23</v>
      </c>
      <c r="G3870" s="22">
        <v>1.08</v>
      </c>
      <c r="H3870" s="22">
        <v>12</v>
      </c>
      <c r="I3870" s="22">
        <v>1</v>
      </c>
      <c r="J3870" s="23" t="s">
        <v>169</v>
      </c>
    </row>
    <row r="3871" spans="1:10" ht="30" x14ac:dyDescent="0.25">
      <c r="A3871" t="str">
        <f t="shared" si="60"/>
        <v>2012_jan_23</v>
      </c>
      <c r="C3871" s="22">
        <v>16172</v>
      </c>
      <c r="D3871" s="22">
        <v>2012</v>
      </c>
      <c r="E3871" s="23" t="s">
        <v>146</v>
      </c>
      <c r="F3871" s="22">
        <v>23</v>
      </c>
      <c r="G3871" s="22">
        <v>1.02</v>
      </c>
      <c r="H3871" s="22">
        <v>1</v>
      </c>
      <c r="I3871" s="22">
        <v>1</v>
      </c>
      <c r="J3871" s="23" t="s">
        <v>169</v>
      </c>
    </row>
    <row r="3872" spans="1:10" ht="30" x14ac:dyDescent="0.25">
      <c r="A3872" t="str">
        <f t="shared" si="60"/>
        <v>2012_okt_23</v>
      </c>
      <c r="C3872" s="22">
        <v>16181</v>
      </c>
      <c r="D3872" s="22">
        <v>2012</v>
      </c>
      <c r="E3872" s="23" t="s">
        <v>156</v>
      </c>
      <c r="F3872" s="22">
        <v>23</v>
      </c>
      <c r="G3872" s="22">
        <v>0</v>
      </c>
      <c r="H3872" s="22">
        <v>10</v>
      </c>
      <c r="I3872" s="22">
        <v>1</v>
      </c>
      <c r="J3872" s="23" t="s">
        <v>169</v>
      </c>
    </row>
    <row r="3873" spans="1:10" ht="30" x14ac:dyDescent="0.25">
      <c r="A3873" t="str">
        <f t="shared" si="60"/>
        <v>2012_nov_23</v>
      </c>
      <c r="C3873" s="22">
        <v>16182</v>
      </c>
      <c r="D3873" s="22">
        <v>2012</v>
      </c>
      <c r="E3873" s="23" t="s">
        <v>157</v>
      </c>
      <c r="F3873" s="22">
        <v>23</v>
      </c>
      <c r="G3873" s="22">
        <v>0</v>
      </c>
      <c r="H3873" s="22">
        <v>11</v>
      </c>
      <c r="I3873" s="22">
        <v>1</v>
      </c>
      <c r="J3873" s="23" t="s">
        <v>169</v>
      </c>
    </row>
    <row r="3874" spans="1:10" ht="30" x14ac:dyDescent="0.25">
      <c r="A3874" t="str">
        <f t="shared" si="60"/>
        <v>2012_dec_23</v>
      </c>
      <c r="C3874" s="22">
        <v>16183</v>
      </c>
      <c r="D3874" s="22">
        <v>2012</v>
      </c>
      <c r="E3874" s="23" t="s">
        <v>158</v>
      </c>
      <c r="F3874" s="22">
        <v>23</v>
      </c>
      <c r="G3874" s="22">
        <v>0</v>
      </c>
      <c r="H3874" s="22">
        <v>12</v>
      </c>
      <c r="I3874" s="22">
        <v>1</v>
      </c>
      <c r="J3874" s="23" t="s">
        <v>169</v>
      </c>
    </row>
    <row r="3875" spans="1:10" ht="30" x14ac:dyDescent="0.25">
      <c r="A3875" t="str">
        <f t="shared" si="60"/>
        <v>2006_jan_25</v>
      </c>
      <c r="C3875" s="22">
        <v>16268</v>
      </c>
      <c r="D3875" s="22">
        <v>2006</v>
      </c>
      <c r="E3875" s="23" t="s">
        <v>146</v>
      </c>
      <c r="F3875" s="22">
        <v>25</v>
      </c>
      <c r="G3875" s="22">
        <v>17.25</v>
      </c>
      <c r="H3875" s="22">
        <v>1</v>
      </c>
      <c r="I3875" s="22">
        <v>1</v>
      </c>
      <c r="J3875" s="23" t="s">
        <v>169</v>
      </c>
    </row>
    <row r="3876" spans="1:10" ht="30" x14ac:dyDescent="0.25">
      <c r="A3876" t="str">
        <f t="shared" si="60"/>
        <v>2006_feb_25</v>
      </c>
      <c r="C3876" s="22">
        <v>16269</v>
      </c>
      <c r="D3876" s="22">
        <v>2006</v>
      </c>
      <c r="E3876" s="23" t="s">
        <v>147</v>
      </c>
      <c r="F3876" s="22">
        <v>25</v>
      </c>
      <c r="G3876" s="22">
        <v>17.399999999999999</v>
      </c>
      <c r="H3876" s="22">
        <v>2</v>
      </c>
      <c r="I3876" s="22">
        <v>1</v>
      </c>
      <c r="J3876" s="23" t="s">
        <v>169</v>
      </c>
    </row>
    <row r="3877" spans="1:10" ht="30" x14ac:dyDescent="0.25">
      <c r="A3877" t="str">
        <f t="shared" si="60"/>
        <v>2006_mrt_25</v>
      </c>
      <c r="C3877" s="22">
        <v>16270</v>
      </c>
      <c r="D3877" s="22">
        <v>2006</v>
      </c>
      <c r="E3877" s="23" t="s">
        <v>148</v>
      </c>
      <c r="F3877" s="22">
        <v>25</v>
      </c>
      <c r="G3877" s="22">
        <v>17.45</v>
      </c>
      <c r="H3877" s="22">
        <v>3</v>
      </c>
      <c r="I3877" s="22">
        <v>1</v>
      </c>
      <c r="J3877" s="23" t="s">
        <v>169</v>
      </c>
    </row>
    <row r="3878" spans="1:10" ht="30" x14ac:dyDescent="0.25">
      <c r="A3878" t="str">
        <f t="shared" si="60"/>
        <v>2006_apr_25</v>
      </c>
      <c r="C3878" s="22">
        <v>16271</v>
      </c>
      <c r="D3878" s="22">
        <v>2006</v>
      </c>
      <c r="E3878" s="23" t="s">
        <v>149</v>
      </c>
      <c r="F3878" s="22">
        <v>25</v>
      </c>
      <c r="G3878" s="22">
        <v>17.5</v>
      </c>
      <c r="H3878" s="22">
        <v>4</v>
      </c>
      <c r="I3878" s="22">
        <v>1</v>
      </c>
      <c r="J3878" s="23" t="s">
        <v>169</v>
      </c>
    </row>
    <row r="3879" spans="1:10" ht="30" x14ac:dyDescent="0.25">
      <c r="A3879" t="str">
        <f t="shared" si="60"/>
        <v>2006_mei_25</v>
      </c>
      <c r="C3879" s="22">
        <v>16272</v>
      </c>
      <c r="D3879" s="22">
        <v>2006</v>
      </c>
      <c r="E3879" s="23" t="s">
        <v>150</v>
      </c>
      <c r="F3879" s="22">
        <v>25</v>
      </c>
      <c r="G3879" s="22">
        <v>17.649999999999999</v>
      </c>
      <c r="H3879" s="22">
        <v>5</v>
      </c>
      <c r="I3879" s="22">
        <v>1</v>
      </c>
      <c r="J3879" s="23" t="s">
        <v>169</v>
      </c>
    </row>
    <row r="3880" spans="1:10" ht="30" x14ac:dyDescent="0.25">
      <c r="A3880" t="str">
        <f t="shared" si="60"/>
        <v>2006_jun_25</v>
      </c>
      <c r="C3880" s="22">
        <v>16273</v>
      </c>
      <c r="D3880" s="22">
        <v>2006</v>
      </c>
      <c r="E3880" s="23" t="s">
        <v>151</v>
      </c>
      <c r="F3880" s="22">
        <v>25</v>
      </c>
      <c r="G3880" s="22">
        <v>17.7</v>
      </c>
      <c r="H3880" s="22">
        <v>6</v>
      </c>
      <c r="I3880" s="22">
        <v>1</v>
      </c>
      <c r="J3880" s="23" t="s">
        <v>169</v>
      </c>
    </row>
    <row r="3881" spans="1:10" ht="30" x14ac:dyDescent="0.25">
      <c r="A3881" t="str">
        <f t="shared" si="60"/>
        <v>2006_jul_25</v>
      </c>
      <c r="C3881" s="22">
        <v>16274</v>
      </c>
      <c r="D3881" s="22">
        <v>2006</v>
      </c>
      <c r="E3881" s="23" t="s">
        <v>153</v>
      </c>
      <c r="F3881" s="22">
        <v>25</v>
      </c>
      <c r="G3881" s="22">
        <v>17.75</v>
      </c>
      <c r="H3881" s="22">
        <v>7</v>
      </c>
      <c r="I3881" s="22">
        <v>1</v>
      </c>
      <c r="J3881" s="23" t="s">
        <v>169</v>
      </c>
    </row>
    <row r="3882" spans="1:10" ht="30" x14ac:dyDescent="0.25">
      <c r="A3882" t="str">
        <f t="shared" si="60"/>
        <v>2006_aug_25</v>
      </c>
      <c r="C3882" s="22">
        <v>16275</v>
      </c>
      <c r="D3882" s="22">
        <v>2006</v>
      </c>
      <c r="E3882" s="23" t="s">
        <v>154</v>
      </c>
      <c r="F3882" s="22">
        <v>25</v>
      </c>
      <c r="G3882" s="22">
        <v>17.8</v>
      </c>
      <c r="H3882" s="22">
        <v>8</v>
      </c>
      <c r="I3882" s="22">
        <v>1</v>
      </c>
      <c r="J3882" s="23" t="s">
        <v>169</v>
      </c>
    </row>
    <row r="3883" spans="1:10" ht="30" x14ac:dyDescent="0.25">
      <c r="A3883" t="str">
        <f t="shared" si="60"/>
        <v>2006_sep_25</v>
      </c>
      <c r="C3883" s="22">
        <v>16276</v>
      </c>
      <c r="D3883" s="22">
        <v>2006</v>
      </c>
      <c r="E3883" s="23" t="s">
        <v>155</v>
      </c>
      <c r="F3883" s="22">
        <v>25</v>
      </c>
      <c r="G3883" s="22">
        <v>18.100000000000001</v>
      </c>
      <c r="H3883" s="22">
        <v>9</v>
      </c>
      <c r="I3883" s="22">
        <v>1</v>
      </c>
      <c r="J3883" s="23" t="s">
        <v>169</v>
      </c>
    </row>
    <row r="3884" spans="1:10" ht="30" x14ac:dyDescent="0.25">
      <c r="A3884" t="str">
        <f t="shared" si="60"/>
        <v>2006_okt_25</v>
      </c>
      <c r="C3884" s="22">
        <v>16277</v>
      </c>
      <c r="D3884" s="22">
        <v>2006</v>
      </c>
      <c r="E3884" s="23" t="s">
        <v>156</v>
      </c>
      <c r="F3884" s="22">
        <v>25</v>
      </c>
      <c r="G3884" s="22">
        <v>18.399999999999999</v>
      </c>
      <c r="H3884" s="22">
        <v>10</v>
      </c>
      <c r="I3884" s="22">
        <v>1</v>
      </c>
      <c r="J3884" s="23" t="s">
        <v>169</v>
      </c>
    </row>
    <row r="3885" spans="1:10" ht="30" x14ac:dyDescent="0.25">
      <c r="A3885" t="str">
        <f t="shared" si="60"/>
        <v>2006_nov_25</v>
      </c>
      <c r="C3885" s="22">
        <v>16278</v>
      </c>
      <c r="D3885" s="22">
        <v>2006</v>
      </c>
      <c r="E3885" s="23" t="s">
        <v>157</v>
      </c>
      <c r="F3885" s="22">
        <v>25</v>
      </c>
      <c r="G3885" s="22">
        <v>18.95</v>
      </c>
      <c r="H3885" s="22">
        <v>11</v>
      </c>
      <c r="I3885" s="22">
        <v>1</v>
      </c>
      <c r="J3885" s="23" t="s">
        <v>169</v>
      </c>
    </row>
    <row r="3886" spans="1:10" ht="30" x14ac:dyDescent="0.25">
      <c r="A3886" t="str">
        <f t="shared" si="60"/>
        <v>2006_dec_25</v>
      </c>
      <c r="C3886" s="22">
        <v>16279</v>
      </c>
      <c r="D3886" s="22">
        <v>2006</v>
      </c>
      <c r="E3886" s="23" t="s">
        <v>158</v>
      </c>
      <c r="F3886" s="22">
        <v>25</v>
      </c>
      <c r="G3886" s="22">
        <v>19.5</v>
      </c>
      <c r="H3886" s="22">
        <v>12</v>
      </c>
      <c r="I3886" s="22">
        <v>1</v>
      </c>
      <c r="J3886" s="23" t="s">
        <v>169</v>
      </c>
    </row>
    <row r="3887" spans="1:10" ht="30" x14ac:dyDescent="0.25">
      <c r="A3887" t="str">
        <f t="shared" si="60"/>
        <v>2007_jan_25</v>
      </c>
      <c r="C3887" s="22">
        <v>16280</v>
      </c>
      <c r="D3887" s="22">
        <v>2007</v>
      </c>
      <c r="E3887" s="23" t="s">
        <v>146</v>
      </c>
      <c r="F3887" s="22">
        <v>25</v>
      </c>
      <c r="G3887" s="22">
        <v>19.8</v>
      </c>
      <c r="H3887" s="22">
        <v>1</v>
      </c>
      <c r="I3887" s="22">
        <v>1</v>
      </c>
      <c r="J3887" s="23" t="s">
        <v>169</v>
      </c>
    </row>
    <row r="3888" spans="1:10" ht="30" x14ac:dyDescent="0.25">
      <c r="A3888" t="str">
        <f t="shared" si="60"/>
        <v>2007_feb_25</v>
      </c>
      <c r="C3888" s="22">
        <v>16281</v>
      </c>
      <c r="D3888" s="22">
        <v>2007</v>
      </c>
      <c r="E3888" s="23" t="s">
        <v>147</v>
      </c>
      <c r="F3888" s="22">
        <v>25</v>
      </c>
      <c r="G3888" s="22">
        <v>20.25</v>
      </c>
      <c r="H3888" s="22">
        <v>2</v>
      </c>
      <c r="I3888" s="22">
        <v>1</v>
      </c>
      <c r="J3888" s="23" t="s">
        <v>169</v>
      </c>
    </row>
    <row r="3889" spans="1:10" ht="30" x14ac:dyDescent="0.25">
      <c r="A3889" t="str">
        <f t="shared" si="60"/>
        <v>2007_mrt_25</v>
      </c>
      <c r="C3889" s="22">
        <v>16282</v>
      </c>
      <c r="D3889" s="22">
        <v>2007</v>
      </c>
      <c r="E3889" s="23" t="s">
        <v>148</v>
      </c>
      <c r="F3889" s="22">
        <v>25</v>
      </c>
      <c r="G3889" s="22">
        <v>20.55</v>
      </c>
      <c r="H3889" s="22">
        <v>3</v>
      </c>
      <c r="I3889" s="22">
        <v>1</v>
      </c>
      <c r="J3889" s="23" t="s">
        <v>169</v>
      </c>
    </row>
    <row r="3890" spans="1:10" ht="30" x14ac:dyDescent="0.25">
      <c r="A3890" t="str">
        <f t="shared" si="60"/>
        <v>2007_apr_25</v>
      </c>
      <c r="C3890" s="22">
        <v>16283</v>
      </c>
      <c r="D3890" s="22">
        <v>2007</v>
      </c>
      <c r="E3890" s="23" t="s">
        <v>149</v>
      </c>
      <c r="F3890" s="22">
        <v>25</v>
      </c>
      <c r="G3890" s="22">
        <v>20.8</v>
      </c>
      <c r="H3890" s="22">
        <v>4</v>
      </c>
      <c r="I3890" s="22">
        <v>1</v>
      </c>
      <c r="J3890" s="23" t="s">
        <v>169</v>
      </c>
    </row>
    <row r="3891" spans="1:10" ht="30" x14ac:dyDescent="0.25">
      <c r="A3891" t="str">
        <f t="shared" si="60"/>
        <v>2007_mei_25</v>
      </c>
      <c r="C3891" s="22">
        <v>16284</v>
      </c>
      <c r="D3891" s="22">
        <v>2007</v>
      </c>
      <c r="E3891" s="23" t="s">
        <v>150</v>
      </c>
      <c r="F3891" s="22">
        <v>25</v>
      </c>
      <c r="G3891" s="22">
        <v>20.95</v>
      </c>
      <c r="H3891" s="22">
        <v>5</v>
      </c>
      <c r="I3891" s="22">
        <v>1</v>
      </c>
      <c r="J3891" s="23" t="s">
        <v>169</v>
      </c>
    </row>
    <row r="3892" spans="1:10" ht="30" x14ac:dyDescent="0.25">
      <c r="A3892" t="str">
        <f t="shared" si="60"/>
        <v>2007_jun_25</v>
      </c>
      <c r="C3892" s="22">
        <v>16285</v>
      </c>
      <c r="D3892" s="22">
        <v>2007</v>
      </c>
      <c r="E3892" s="23" t="s">
        <v>151</v>
      </c>
      <c r="F3892" s="22">
        <v>25</v>
      </c>
      <c r="G3892" s="22">
        <v>21.1</v>
      </c>
      <c r="H3892" s="22">
        <v>6</v>
      </c>
      <c r="I3892" s="22">
        <v>1</v>
      </c>
      <c r="J3892" s="23" t="s">
        <v>169</v>
      </c>
    </row>
    <row r="3893" spans="1:10" ht="30" x14ac:dyDescent="0.25">
      <c r="A3893" t="str">
        <f t="shared" si="60"/>
        <v>2007_jul_25</v>
      </c>
      <c r="C3893" s="22">
        <v>16286</v>
      </c>
      <c r="D3893" s="22">
        <v>2007</v>
      </c>
      <c r="E3893" s="23" t="s">
        <v>153</v>
      </c>
      <c r="F3893" s="22">
        <v>25</v>
      </c>
      <c r="G3893" s="22">
        <v>21.25</v>
      </c>
      <c r="H3893" s="22">
        <v>7</v>
      </c>
      <c r="I3893" s="22">
        <v>1</v>
      </c>
      <c r="J3893" s="23" t="s">
        <v>169</v>
      </c>
    </row>
    <row r="3894" spans="1:10" ht="30" x14ac:dyDescent="0.25">
      <c r="A3894" t="str">
        <f t="shared" si="60"/>
        <v>2007_aug_25</v>
      </c>
      <c r="C3894" s="22">
        <v>16287</v>
      </c>
      <c r="D3894" s="22">
        <v>2007</v>
      </c>
      <c r="E3894" s="23" t="s">
        <v>154</v>
      </c>
      <c r="F3894" s="22">
        <v>25</v>
      </c>
      <c r="G3894" s="22">
        <v>21.95</v>
      </c>
      <c r="H3894" s="22">
        <v>8</v>
      </c>
      <c r="I3894" s="22">
        <v>1</v>
      </c>
      <c r="J3894" s="23" t="s">
        <v>169</v>
      </c>
    </row>
    <row r="3895" spans="1:10" ht="30" x14ac:dyDescent="0.25">
      <c r="A3895" t="str">
        <f t="shared" si="60"/>
        <v>2007_sep_25</v>
      </c>
      <c r="C3895" s="22">
        <v>16288</v>
      </c>
      <c r="D3895" s="22">
        <v>2007</v>
      </c>
      <c r="E3895" s="23" t="s">
        <v>155</v>
      </c>
      <c r="F3895" s="22">
        <v>25</v>
      </c>
      <c r="G3895" s="22">
        <v>23.1</v>
      </c>
      <c r="H3895" s="22">
        <v>9</v>
      </c>
      <c r="I3895" s="22">
        <v>1</v>
      </c>
      <c r="J3895" s="23" t="s">
        <v>169</v>
      </c>
    </row>
    <row r="3896" spans="1:10" ht="30" x14ac:dyDescent="0.25">
      <c r="A3896" t="str">
        <f t="shared" si="60"/>
        <v>2007_okt_25</v>
      </c>
      <c r="C3896" s="22">
        <v>16289</v>
      </c>
      <c r="D3896" s="22">
        <v>2007</v>
      </c>
      <c r="E3896" s="23" t="s">
        <v>156</v>
      </c>
      <c r="F3896" s="22">
        <v>25</v>
      </c>
      <c r="G3896" s="22">
        <v>24.5</v>
      </c>
      <c r="H3896" s="22">
        <v>10</v>
      </c>
      <c r="I3896" s="22">
        <v>1</v>
      </c>
      <c r="J3896" s="23" t="s">
        <v>169</v>
      </c>
    </row>
    <row r="3897" spans="1:10" ht="30" x14ac:dyDescent="0.25">
      <c r="A3897" t="str">
        <f t="shared" si="60"/>
        <v>2007_nov_25</v>
      </c>
      <c r="C3897" s="22">
        <v>16290</v>
      </c>
      <c r="D3897" s="22">
        <v>2007</v>
      </c>
      <c r="E3897" s="23" t="s">
        <v>157</v>
      </c>
      <c r="F3897" s="22">
        <v>25</v>
      </c>
      <c r="G3897" s="22">
        <v>25.35</v>
      </c>
      <c r="H3897" s="22">
        <v>11</v>
      </c>
      <c r="I3897" s="22">
        <v>1</v>
      </c>
      <c r="J3897" s="23" t="s">
        <v>169</v>
      </c>
    </row>
    <row r="3898" spans="1:10" ht="30" x14ac:dyDescent="0.25">
      <c r="A3898" t="str">
        <f t="shared" si="60"/>
        <v>2007_dec_25</v>
      </c>
      <c r="C3898" s="22">
        <v>16291</v>
      </c>
      <c r="D3898" s="22">
        <v>2007</v>
      </c>
      <c r="E3898" s="23" t="s">
        <v>158</v>
      </c>
      <c r="F3898" s="22">
        <v>25</v>
      </c>
      <c r="G3898" s="22">
        <v>25.75</v>
      </c>
      <c r="H3898" s="22">
        <v>12</v>
      </c>
      <c r="I3898" s="22">
        <v>1</v>
      </c>
      <c r="J3898" s="23" t="s">
        <v>169</v>
      </c>
    </row>
    <row r="3899" spans="1:10" ht="30" x14ac:dyDescent="0.25">
      <c r="A3899" t="str">
        <f t="shared" si="60"/>
        <v>2008_jan_25</v>
      </c>
      <c r="C3899" s="22">
        <v>16292</v>
      </c>
      <c r="D3899" s="22">
        <v>2008</v>
      </c>
      <c r="E3899" s="23" t="s">
        <v>146</v>
      </c>
      <c r="F3899" s="22">
        <v>25</v>
      </c>
      <c r="G3899" s="22">
        <v>26.1</v>
      </c>
      <c r="H3899" s="22">
        <v>1</v>
      </c>
      <c r="I3899" s="22">
        <v>1</v>
      </c>
      <c r="J3899" s="23" t="s">
        <v>169</v>
      </c>
    </row>
    <row r="3900" spans="1:10" ht="30" x14ac:dyDescent="0.25">
      <c r="A3900" t="str">
        <f t="shared" si="60"/>
        <v>2008_feb_25</v>
      </c>
      <c r="C3900" s="22">
        <v>16293</v>
      </c>
      <c r="D3900" s="22">
        <v>2008</v>
      </c>
      <c r="E3900" s="23" t="s">
        <v>147</v>
      </c>
      <c r="F3900" s="22">
        <v>25</v>
      </c>
      <c r="G3900" s="22">
        <v>26.55</v>
      </c>
      <c r="H3900" s="22">
        <v>2</v>
      </c>
      <c r="I3900" s="22">
        <v>1</v>
      </c>
      <c r="J3900" s="23" t="s">
        <v>169</v>
      </c>
    </row>
    <row r="3901" spans="1:10" ht="30" x14ac:dyDescent="0.25">
      <c r="A3901" t="str">
        <f t="shared" si="60"/>
        <v>2008_mrt_25</v>
      </c>
      <c r="C3901" s="22">
        <v>16294</v>
      </c>
      <c r="D3901" s="22">
        <v>2008</v>
      </c>
      <c r="E3901" s="23" t="s">
        <v>148</v>
      </c>
      <c r="F3901" s="22">
        <v>25</v>
      </c>
      <c r="G3901" s="22">
        <v>27.1</v>
      </c>
      <c r="H3901" s="22">
        <v>3</v>
      </c>
      <c r="I3901" s="22">
        <v>1</v>
      </c>
      <c r="J3901" s="23" t="s">
        <v>169</v>
      </c>
    </row>
    <row r="3902" spans="1:10" ht="30" x14ac:dyDescent="0.25">
      <c r="A3902" t="str">
        <f t="shared" si="60"/>
        <v>2008_apr_25</v>
      </c>
      <c r="C3902" s="22">
        <v>16295</v>
      </c>
      <c r="D3902" s="22">
        <v>2008</v>
      </c>
      <c r="E3902" s="23" t="s">
        <v>149</v>
      </c>
      <c r="F3902" s="22">
        <v>25</v>
      </c>
      <c r="G3902" s="22">
        <v>27.5</v>
      </c>
      <c r="H3902" s="22">
        <v>4</v>
      </c>
      <c r="I3902" s="22">
        <v>1</v>
      </c>
      <c r="J3902" s="23" t="s">
        <v>169</v>
      </c>
    </row>
    <row r="3903" spans="1:10" ht="30" x14ac:dyDescent="0.25">
      <c r="A3903" t="str">
        <f t="shared" si="60"/>
        <v>2008_mei_25</v>
      </c>
      <c r="C3903" s="22">
        <v>16296</v>
      </c>
      <c r="D3903" s="22">
        <v>2008</v>
      </c>
      <c r="E3903" s="23" t="s">
        <v>150</v>
      </c>
      <c r="F3903" s="22">
        <v>25</v>
      </c>
      <c r="G3903" s="22">
        <v>27.7</v>
      </c>
      <c r="H3903" s="22">
        <v>5</v>
      </c>
      <c r="I3903" s="22">
        <v>1</v>
      </c>
      <c r="J3903" s="23" t="s">
        <v>169</v>
      </c>
    </row>
    <row r="3904" spans="1:10" ht="30" x14ac:dyDescent="0.25">
      <c r="A3904" t="str">
        <f t="shared" si="60"/>
        <v>2008_jun_25</v>
      </c>
      <c r="C3904" s="22">
        <v>16297</v>
      </c>
      <c r="D3904" s="22">
        <v>2008</v>
      </c>
      <c r="E3904" s="23" t="s">
        <v>151</v>
      </c>
      <c r="F3904" s="22">
        <v>25</v>
      </c>
      <c r="G3904" s="22">
        <v>27.75</v>
      </c>
      <c r="H3904" s="22">
        <v>6</v>
      </c>
      <c r="I3904" s="22">
        <v>1</v>
      </c>
      <c r="J3904" s="23" t="s">
        <v>169</v>
      </c>
    </row>
    <row r="3905" spans="1:10" ht="30" x14ac:dyDescent="0.25">
      <c r="A3905" t="str">
        <f t="shared" si="60"/>
        <v>2008_jul_25</v>
      </c>
      <c r="C3905" s="22">
        <v>16298</v>
      </c>
      <c r="D3905" s="22">
        <v>2008</v>
      </c>
      <c r="E3905" s="23" t="s">
        <v>153</v>
      </c>
      <c r="F3905" s="22">
        <v>25</v>
      </c>
      <c r="G3905" s="22">
        <v>27.7</v>
      </c>
      <c r="H3905" s="22">
        <v>7</v>
      </c>
      <c r="I3905" s="22">
        <v>1</v>
      </c>
      <c r="J3905" s="23" t="s">
        <v>169</v>
      </c>
    </row>
    <row r="3906" spans="1:10" ht="30" x14ac:dyDescent="0.25">
      <c r="A3906" t="str">
        <f t="shared" si="60"/>
        <v>2008_aug_25</v>
      </c>
      <c r="C3906" s="22">
        <v>16299</v>
      </c>
      <c r="D3906" s="22">
        <v>2008</v>
      </c>
      <c r="E3906" s="23" t="s">
        <v>154</v>
      </c>
      <c r="F3906" s="22">
        <v>25</v>
      </c>
      <c r="G3906" s="22">
        <v>27.55</v>
      </c>
      <c r="H3906" s="22">
        <v>8</v>
      </c>
      <c r="I3906" s="22">
        <v>1</v>
      </c>
      <c r="J3906" s="23" t="s">
        <v>169</v>
      </c>
    </row>
    <row r="3907" spans="1:10" ht="30" x14ac:dyDescent="0.25">
      <c r="A3907" t="str">
        <f t="shared" si="60"/>
        <v>2008_sep_25</v>
      </c>
      <c r="C3907" s="22">
        <v>16300</v>
      </c>
      <c r="D3907" s="22">
        <v>2008</v>
      </c>
      <c r="E3907" s="23" t="s">
        <v>155</v>
      </c>
      <c r="F3907" s="22">
        <v>25</v>
      </c>
      <c r="G3907" s="22">
        <v>27</v>
      </c>
      <c r="H3907" s="22">
        <v>9</v>
      </c>
      <c r="I3907" s="22">
        <v>1</v>
      </c>
      <c r="J3907" s="23" t="s">
        <v>169</v>
      </c>
    </row>
    <row r="3908" spans="1:10" ht="30" x14ac:dyDescent="0.25">
      <c r="A3908" t="str">
        <f t="shared" si="60"/>
        <v>2008_okt_25</v>
      </c>
      <c r="C3908" s="22">
        <v>16301</v>
      </c>
      <c r="D3908" s="22">
        <v>2008</v>
      </c>
      <c r="E3908" s="23" t="s">
        <v>156</v>
      </c>
      <c r="F3908" s="22">
        <v>25</v>
      </c>
      <c r="G3908" s="22">
        <v>25.9</v>
      </c>
      <c r="H3908" s="22">
        <v>10</v>
      </c>
      <c r="I3908" s="22">
        <v>1</v>
      </c>
      <c r="J3908" s="23" t="s">
        <v>169</v>
      </c>
    </row>
    <row r="3909" spans="1:10" ht="30" x14ac:dyDescent="0.25">
      <c r="A3909" t="str">
        <f t="shared" ref="A3909:A3972" si="61">D3909&amp;A$2&amp;E3909&amp;A$2&amp;F3909</f>
        <v>2008_nov_25</v>
      </c>
      <c r="C3909" s="22">
        <v>16302</v>
      </c>
      <c r="D3909" s="22">
        <v>2008</v>
      </c>
      <c r="E3909" s="23" t="s">
        <v>157</v>
      </c>
      <c r="F3909" s="22">
        <v>25</v>
      </c>
      <c r="G3909" s="22">
        <v>24.25</v>
      </c>
      <c r="H3909" s="22">
        <v>11</v>
      </c>
      <c r="I3909" s="22">
        <v>1</v>
      </c>
      <c r="J3909" s="23" t="s">
        <v>169</v>
      </c>
    </row>
    <row r="3910" spans="1:10" ht="30" x14ac:dyDescent="0.25">
      <c r="A3910" t="str">
        <f t="shared" si="61"/>
        <v>2008_dec_25</v>
      </c>
      <c r="C3910" s="22">
        <v>16303</v>
      </c>
      <c r="D3910" s="22">
        <v>2008</v>
      </c>
      <c r="E3910" s="23" t="s">
        <v>158</v>
      </c>
      <c r="F3910" s="22">
        <v>25</v>
      </c>
      <c r="G3910" s="22">
        <v>23.4</v>
      </c>
      <c r="H3910" s="22">
        <v>12</v>
      </c>
      <c r="I3910" s="22">
        <v>1</v>
      </c>
      <c r="J3910" s="23" t="s">
        <v>169</v>
      </c>
    </row>
    <row r="3911" spans="1:10" ht="30" x14ac:dyDescent="0.25">
      <c r="A3911" t="str">
        <f t="shared" si="61"/>
        <v>2009_jan_25</v>
      </c>
      <c r="C3911" s="22">
        <v>16304</v>
      </c>
      <c r="D3911" s="22">
        <v>2009</v>
      </c>
      <c r="E3911" s="23" t="s">
        <v>146</v>
      </c>
      <c r="F3911" s="22">
        <v>25</v>
      </c>
      <c r="G3911" s="22">
        <v>22.5</v>
      </c>
      <c r="H3911" s="22">
        <v>1</v>
      </c>
      <c r="I3911" s="22">
        <v>1</v>
      </c>
      <c r="J3911" s="23" t="s">
        <v>169</v>
      </c>
    </row>
    <row r="3912" spans="1:10" ht="30" x14ac:dyDescent="0.25">
      <c r="A3912" t="str">
        <f t="shared" si="61"/>
        <v>2009_feb_25</v>
      </c>
      <c r="C3912" s="22">
        <v>16305</v>
      </c>
      <c r="D3912" s="22">
        <v>2009</v>
      </c>
      <c r="E3912" s="23" t="s">
        <v>147</v>
      </c>
      <c r="F3912" s="22">
        <v>25</v>
      </c>
      <c r="G3912" s="22">
        <v>22.2</v>
      </c>
      <c r="H3912" s="22">
        <v>2</v>
      </c>
      <c r="I3912" s="22">
        <v>1</v>
      </c>
      <c r="J3912" s="23" t="s">
        <v>169</v>
      </c>
    </row>
    <row r="3913" spans="1:10" ht="30" x14ac:dyDescent="0.25">
      <c r="A3913" t="str">
        <f t="shared" si="61"/>
        <v>2009_mrt_25</v>
      </c>
      <c r="C3913" s="22">
        <v>16306</v>
      </c>
      <c r="D3913" s="22">
        <v>2009</v>
      </c>
      <c r="E3913" s="23" t="s">
        <v>148</v>
      </c>
      <c r="F3913" s="22">
        <v>25</v>
      </c>
      <c r="G3913" s="22">
        <v>22.1</v>
      </c>
      <c r="H3913" s="22">
        <v>3</v>
      </c>
      <c r="I3913" s="22">
        <v>1</v>
      </c>
      <c r="J3913" s="23" t="s">
        <v>169</v>
      </c>
    </row>
    <row r="3914" spans="1:10" ht="30" x14ac:dyDescent="0.25">
      <c r="A3914" t="str">
        <f t="shared" si="61"/>
        <v>2009_apr_25</v>
      </c>
      <c r="C3914" s="22">
        <v>16307</v>
      </c>
      <c r="D3914" s="22">
        <v>2009</v>
      </c>
      <c r="E3914" s="23" t="s">
        <v>149</v>
      </c>
      <c r="F3914" s="22">
        <v>25</v>
      </c>
      <c r="G3914" s="22">
        <v>22.1</v>
      </c>
      <c r="H3914" s="22">
        <v>4</v>
      </c>
      <c r="I3914" s="22">
        <v>1</v>
      </c>
      <c r="J3914" s="23" t="s">
        <v>169</v>
      </c>
    </row>
    <row r="3915" spans="1:10" ht="30" x14ac:dyDescent="0.25">
      <c r="A3915" t="str">
        <f t="shared" si="61"/>
        <v>2009_mei_25</v>
      </c>
      <c r="C3915" s="22">
        <v>16308</v>
      </c>
      <c r="D3915" s="22">
        <v>2009</v>
      </c>
      <c r="E3915" s="23" t="s">
        <v>150</v>
      </c>
      <c r="F3915" s="22">
        <v>25</v>
      </c>
      <c r="G3915" s="22">
        <v>22.05</v>
      </c>
      <c r="H3915" s="22">
        <v>5</v>
      </c>
      <c r="I3915" s="22">
        <v>1</v>
      </c>
      <c r="J3915" s="23" t="s">
        <v>169</v>
      </c>
    </row>
    <row r="3916" spans="1:10" ht="30" x14ac:dyDescent="0.25">
      <c r="A3916" t="str">
        <f t="shared" si="61"/>
        <v>2009_jun_25</v>
      </c>
      <c r="C3916" s="22">
        <v>16309</v>
      </c>
      <c r="D3916" s="22">
        <v>2009</v>
      </c>
      <c r="E3916" s="23" t="s">
        <v>151</v>
      </c>
      <c r="F3916" s="22">
        <v>25</v>
      </c>
      <c r="G3916" s="22">
        <v>22.15</v>
      </c>
      <c r="H3916" s="22">
        <v>6</v>
      </c>
      <c r="I3916" s="22">
        <v>1</v>
      </c>
      <c r="J3916" s="23" t="s">
        <v>169</v>
      </c>
    </row>
    <row r="3917" spans="1:10" ht="30" x14ac:dyDescent="0.25">
      <c r="A3917" t="str">
        <f t="shared" si="61"/>
        <v>2009_jul_25</v>
      </c>
      <c r="C3917" s="22">
        <v>16310</v>
      </c>
      <c r="D3917" s="22">
        <v>2009</v>
      </c>
      <c r="E3917" s="23" t="s">
        <v>153</v>
      </c>
      <c r="F3917" s="22">
        <v>25</v>
      </c>
      <c r="G3917" s="22">
        <v>22.4</v>
      </c>
      <c r="H3917" s="22">
        <v>7</v>
      </c>
      <c r="I3917" s="22">
        <v>1</v>
      </c>
      <c r="J3917" s="23" t="s">
        <v>169</v>
      </c>
    </row>
    <row r="3918" spans="1:10" ht="30" x14ac:dyDescent="0.25">
      <c r="A3918" t="str">
        <f t="shared" si="61"/>
        <v>2009_aug_25</v>
      </c>
      <c r="C3918" s="22">
        <v>16311</v>
      </c>
      <c r="D3918" s="22">
        <v>2009</v>
      </c>
      <c r="E3918" s="23" t="s">
        <v>154</v>
      </c>
      <c r="F3918" s="22">
        <v>25</v>
      </c>
      <c r="G3918" s="22">
        <v>22.25</v>
      </c>
      <c r="H3918" s="22">
        <v>8</v>
      </c>
      <c r="I3918" s="22">
        <v>1</v>
      </c>
      <c r="J3918" s="23" t="s">
        <v>169</v>
      </c>
    </row>
    <row r="3919" spans="1:10" ht="30" x14ac:dyDescent="0.25">
      <c r="A3919" t="str">
        <f t="shared" si="61"/>
        <v>2009_sep_25</v>
      </c>
      <c r="C3919" s="22">
        <v>16312</v>
      </c>
      <c r="D3919" s="22">
        <v>2009</v>
      </c>
      <c r="E3919" s="23" t="s">
        <v>155</v>
      </c>
      <c r="F3919" s="22">
        <v>25</v>
      </c>
      <c r="G3919" s="22">
        <v>21.95</v>
      </c>
      <c r="H3919" s="22">
        <v>9</v>
      </c>
      <c r="I3919" s="22">
        <v>1</v>
      </c>
      <c r="J3919" s="23" t="s">
        <v>169</v>
      </c>
    </row>
    <row r="3920" spans="1:10" ht="30" x14ac:dyDescent="0.25">
      <c r="A3920" t="str">
        <f t="shared" si="61"/>
        <v>2009_okt_25</v>
      </c>
      <c r="C3920" s="22">
        <v>16313</v>
      </c>
      <c r="D3920" s="22">
        <v>2009</v>
      </c>
      <c r="E3920" s="23" t="s">
        <v>156</v>
      </c>
      <c r="F3920" s="22">
        <v>25</v>
      </c>
      <c r="G3920" s="22">
        <v>21.7</v>
      </c>
      <c r="H3920" s="22">
        <v>10</v>
      </c>
      <c r="I3920" s="22">
        <v>1</v>
      </c>
      <c r="J3920" s="23" t="s">
        <v>169</v>
      </c>
    </row>
    <row r="3921" spans="1:10" ht="30" x14ac:dyDescent="0.25">
      <c r="A3921" t="str">
        <f t="shared" si="61"/>
        <v>2009_nov_25</v>
      </c>
      <c r="C3921" s="22">
        <v>16314</v>
      </c>
      <c r="D3921" s="22">
        <v>2009</v>
      </c>
      <c r="E3921" s="23" t="s">
        <v>157</v>
      </c>
      <c r="F3921" s="22">
        <v>25</v>
      </c>
      <c r="G3921" s="22">
        <v>21.6</v>
      </c>
      <c r="H3921" s="22">
        <v>11</v>
      </c>
      <c r="I3921" s="22">
        <v>1</v>
      </c>
      <c r="J3921" s="23" t="s">
        <v>169</v>
      </c>
    </row>
    <row r="3922" spans="1:10" ht="30" x14ac:dyDescent="0.25">
      <c r="A3922" t="str">
        <f t="shared" si="61"/>
        <v>2009_dec_25</v>
      </c>
      <c r="C3922" s="22">
        <v>16315</v>
      </c>
      <c r="D3922" s="22">
        <v>2009</v>
      </c>
      <c r="E3922" s="23" t="s">
        <v>158</v>
      </c>
      <c r="F3922" s="22">
        <v>25</v>
      </c>
      <c r="G3922" s="22">
        <v>21.65</v>
      </c>
      <c r="H3922" s="22">
        <v>12</v>
      </c>
      <c r="I3922" s="22">
        <v>1</v>
      </c>
      <c r="J3922" s="23" t="s">
        <v>169</v>
      </c>
    </row>
    <row r="3923" spans="1:10" ht="30" x14ac:dyDescent="0.25">
      <c r="A3923" t="str">
        <f t="shared" si="61"/>
        <v>2010_jan_25</v>
      </c>
      <c r="C3923" s="22">
        <v>16316</v>
      </c>
      <c r="D3923" s="22">
        <v>2010</v>
      </c>
      <c r="E3923" s="23" t="s">
        <v>146</v>
      </c>
      <c r="F3923" s="22">
        <v>25</v>
      </c>
      <c r="G3923" s="22">
        <v>21.7</v>
      </c>
      <c r="H3923" s="22">
        <v>1</v>
      </c>
      <c r="I3923" s="22">
        <v>1</v>
      </c>
      <c r="J3923" s="23" t="s">
        <v>169</v>
      </c>
    </row>
    <row r="3924" spans="1:10" ht="30" x14ac:dyDescent="0.25">
      <c r="A3924" t="str">
        <f t="shared" si="61"/>
        <v>2010_feb_25</v>
      </c>
      <c r="C3924" s="22">
        <v>16317</v>
      </c>
      <c r="D3924" s="22">
        <v>2010</v>
      </c>
      <c r="E3924" s="23" t="s">
        <v>147</v>
      </c>
      <c r="F3924" s="22">
        <v>25</v>
      </c>
      <c r="G3924" s="22">
        <v>21.9</v>
      </c>
      <c r="H3924" s="22">
        <v>2</v>
      </c>
      <c r="I3924" s="22">
        <v>1</v>
      </c>
      <c r="J3924" s="23" t="s">
        <v>169</v>
      </c>
    </row>
    <row r="3925" spans="1:10" ht="30" x14ac:dyDescent="0.25">
      <c r="A3925" t="str">
        <f t="shared" si="61"/>
        <v>2010_mrt_25</v>
      </c>
      <c r="C3925" s="22">
        <v>16318</v>
      </c>
      <c r="D3925" s="22">
        <v>2010</v>
      </c>
      <c r="E3925" s="23" t="s">
        <v>148</v>
      </c>
      <c r="F3925" s="22">
        <v>25</v>
      </c>
      <c r="G3925" s="22">
        <v>21.9</v>
      </c>
      <c r="H3925" s="22">
        <v>3</v>
      </c>
      <c r="I3925" s="22">
        <v>1</v>
      </c>
      <c r="J3925" s="23" t="s">
        <v>169</v>
      </c>
    </row>
    <row r="3926" spans="1:10" ht="30" x14ac:dyDescent="0.25">
      <c r="A3926" t="str">
        <f t="shared" si="61"/>
        <v>2010_apr_25</v>
      </c>
      <c r="C3926" s="22">
        <v>16319</v>
      </c>
      <c r="D3926" s="22">
        <v>2010</v>
      </c>
      <c r="E3926" s="23" t="s">
        <v>149</v>
      </c>
      <c r="F3926" s="22">
        <v>25</v>
      </c>
      <c r="G3926" s="22">
        <v>21.9</v>
      </c>
      <c r="H3926" s="22">
        <v>4</v>
      </c>
      <c r="I3926" s="22">
        <v>1</v>
      </c>
      <c r="J3926" s="23" t="s">
        <v>169</v>
      </c>
    </row>
    <row r="3927" spans="1:10" ht="30" x14ac:dyDescent="0.25">
      <c r="A3927" t="str">
        <f t="shared" si="61"/>
        <v>2010_mei_25</v>
      </c>
      <c r="C3927" s="22">
        <v>16320</v>
      </c>
      <c r="D3927" s="22">
        <v>2010</v>
      </c>
      <c r="E3927" s="23" t="s">
        <v>150</v>
      </c>
      <c r="F3927" s="22">
        <v>25</v>
      </c>
      <c r="G3927" s="22">
        <v>21.95</v>
      </c>
      <c r="H3927" s="22">
        <v>5</v>
      </c>
      <c r="I3927" s="22">
        <v>1</v>
      </c>
      <c r="J3927" s="23" t="s">
        <v>169</v>
      </c>
    </row>
    <row r="3928" spans="1:10" ht="30" x14ac:dyDescent="0.25">
      <c r="A3928" t="str">
        <f t="shared" si="61"/>
        <v>2010_jun_25</v>
      </c>
      <c r="C3928" s="22">
        <v>16321</v>
      </c>
      <c r="D3928" s="22">
        <v>2010</v>
      </c>
      <c r="E3928" s="23" t="s">
        <v>151</v>
      </c>
      <c r="F3928" s="22">
        <v>25</v>
      </c>
      <c r="G3928" s="22">
        <v>22.2</v>
      </c>
      <c r="H3928" s="22">
        <v>6</v>
      </c>
      <c r="I3928" s="22">
        <v>1</v>
      </c>
      <c r="J3928" s="23" t="s">
        <v>169</v>
      </c>
    </row>
    <row r="3929" spans="1:10" ht="30" x14ac:dyDescent="0.25">
      <c r="A3929" t="str">
        <f t="shared" si="61"/>
        <v>2010_jul_25</v>
      </c>
      <c r="C3929" s="22">
        <v>16322</v>
      </c>
      <c r="D3929" s="22">
        <v>2010</v>
      </c>
      <c r="E3929" s="23" t="s">
        <v>153</v>
      </c>
      <c r="F3929" s="22">
        <v>25</v>
      </c>
      <c r="G3929" s="22">
        <v>22.6</v>
      </c>
      <c r="H3929" s="22">
        <v>7</v>
      </c>
      <c r="I3929" s="22">
        <v>1</v>
      </c>
      <c r="J3929" s="23" t="s">
        <v>169</v>
      </c>
    </row>
    <row r="3930" spans="1:10" ht="30" x14ac:dyDescent="0.25">
      <c r="A3930" t="str">
        <f t="shared" si="61"/>
        <v>2010_aug_25</v>
      </c>
      <c r="C3930" s="22">
        <v>16323</v>
      </c>
      <c r="D3930" s="22">
        <v>2010</v>
      </c>
      <c r="E3930" s="23" t="s">
        <v>154</v>
      </c>
      <c r="F3930" s="22">
        <v>25</v>
      </c>
      <c r="G3930" s="22">
        <v>23.25</v>
      </c>
      <c r="H3930" s="22">
        <v>8</v>
      </c>
      <c r="I3930" s="22">
        <v>1</v>
      </c>
      <c r="J3930" s="23" t="s">
        <v>169</v>
      </c>
    </row>
    <row r="3931" spans="1:10" ht="30" x14ac:dyDescent="0.25">
      <c r="A3931" t="str">
        <f t="shared" si="61"/>
        <v>2010_sep_25</v>
      </c>
      <c r="C3931" s="22">
        <v>16324</v>
      </c>
      <c r="D3931" s="22">
        <v>2010</v>
      </c>
      <c r="E3931" s="23" t="s">
        <v>155</v>
      </c>
      <c r="F3931" s="22">
        <v>25</v>
      </c>
      <c r="G3931" s="22">
        <v>24.7</v>
      </c>
      <c r="H3931" s="22">
        <v>9</v>
      </c>
      <c r="I3931" s="22">
        <v>1</v>
      </c>
      <c r="J3931" s="23" t="s">
        <v>169</v>
      </c>
    </row>
    <row r="3932" spans="1:10" ht="30" x14ac:dyDescent="0.25">
      <c r="A3932" t="str">
        <f t="shared" si="61"/>
        <v>2010_okt_25</v>
      </c>
      <c r="C3932" s="22">
        <v>16325</v>
      </c>
      <c r="D3932" s="22">
        <v>2010</v>
      </c>
      <c r="E3932" s="23" t="s">
        <v>156</v>
      </c>
      <c r="F3932" s="22">
        <v>25</v>
      </c>
      <c r="G3932" s="22">
        <v>25.6</v>
      </c>
      <c r="H3932" s="22">
        <v>10</v>
      </c>
      <c r="I3932" s="22">
        <v>1</v>
      </c>
      <c r="J3932" s="23" t="s">
        <v>169</v>
      </c>
    </row>
    <row r="3933" spans="1:10" ht="30" x14ac:dyDescent="0.25">
      <c r="A3933" t="str">
        <f t="shared" si="61"/>
        <v>2010_nov_25</v>
      </c>
      <c r="C3933" s="22">
        <v>16326</v>
      </c>
      <c r="D3933" s="22">
        <v>2010</v>
      </c>
      <c r="E3933" s="23" t="s">
        <v>157</v>
      </c>
      <c r="F3933" s="22">
        <v>25</v>
      </c>
      <c r="G3933" s="22">
        <v>26.25</v>
      </c>
      <c r="H3933" s="22">
        <v>11</v>
      </c>
      <c r="I3933" s="22">
        <v>1</v>
      </c>
      <c r="J3933" s="23" t="s">
        <v>169</v>
      </c>
    </row>
    <row r="3934" spans="1:10" ht="30" x14ac:dyDescent="0.25">
      <c r="A3934" t="str">
        <f t="shared" si="61"/>
        <v>2010_dec_25</v>
      </c>
      <c r="C3934" s="22">
        <v>16327</v>
      </c>
      <c r="D3934" s="22">
        <v>2010</v>
      </c>
      <c r="E3934" s="23" t="s">
        <v>158</v>
      </c>
      <c r="F3934" s="22">
        <v>25</v>
      </c>
      <c r="G3934" s="22">
        <v>26.75</v>
      </c>
      <c r="H3934" s="22">
        <v>12</v>
      </c>
      <c r="I3934" s="22">
        <v>1</v>
      </c>
      <c r="J3934" s="23" t="s">
        <v>169</v>
      </c>
    </row>
    <row r="3935" spans="1:10" ht="30" x14ac:dyDescent="0.25">
      <c r="A3935" t="str">
        <f t="shared" si="61"/>
        <v>2011_jan_25</v>
      </c>
      <c r="C3935" s="22">
        <v>16328</v>
      </c>
      <c r="D3935" s="22">
        <v>2011</v>
      </c>
      <c r="E3935" s="23" t="s">
        <v>146</v>
      </c>
      <c r="F3935" s="22">
        <v>25</v>
      </c>
      <c r="G3935" s="22">
        <v>27.45</v>
      </c>
      <c r="H3935" s="22">
        <v>1</v>
      </c>
      <c r="I3935" s="22">
        <v>1</v>
      </c>
      <c r="J3935" s="23" t="s">
        <v>169</v>
      </c>
    </row>
    <row r="3936" spans="1:10" ht="30" x14ac:dyDescent="0.25">
      <c r="A3936" t="str">
        <f t="shared" si="61"/>
        <v>2011_feb_25</v>
      </c>
      <c r="C3936" s="22">
        <v>16329</v>
      </c>
      <c r="D3936" s="22">
        <v>2011</v>
      </c>
      <c r="E3936" s="23" t="s">
        <v>147</v>
      </c>
      <c r="F3936" s="22">
        <v>25</v>
      </c>
      <c r="G3936" s="22">
        <v>28</v>
      </c>
      <c r="H3936" s="22">
        <v>2</v>
      </c>
      <c r="I3936" s="22">
        <v>1</v>
      </c>
      <c r="J3936" s="23" t="s">
        <v>169</v>
      </c>
    </row>
    <row r="3937" spans="1:10" ht="30" x14ac:dyDescent="0.25">
      <c r="A3937" t="str">
        <f t="shared" si="61"/>
        <v>2011_mrt_25</v>
      </c>
      <c r="C3937" s="22">
        <v>16330</v>
      </c>
      <c r="D3937" s="22">
        <v>2011</v>
      </c>
      <c r="E3937" s="23" t="s">
        <v>148</v>
      </c>
      <c r="F3937" s="22">
        <v>25</v>
      </c>
      <c r="G3937" s="22">
        <v>28.75</v>
      </c>
      <c r="H3937" s="22">
        <v>3</v>
      </c>
      <c r="I3937" s="22">
        <v>1</v>
      </c>
      <c r="J3937" s="23" t="s">
        <v>169</v>
      </c>
    </row>
    <row r="3938" spans="1:10" ht="30" x14ac:dyDescent="0.25">
      <c r="A3938" t="str">
        <f t="shared" si="61"/>
        <v>2011_apr_25</v>
      </c>
      <c r="C3938" s="22">
        <v>16331</v>
      </c>
      <c r="D3938" s="22">
        <v>2011</v>
      </c>
      <c r="E3938" s="23" t="s">
        <v>149</v>
      </c>
      <c r="F3938" s="22">
        <v>25</v>
      </c>
      <c r="G3938" s="22">
        <v>29.4</v>
      </c>
      <c r="H3938" s="22">
        <v>4</v>
      </c>
      <c r="I3938" s="22">
        <v>1</v>
      </c>
      <c r="J3938" s="23" t="s">
        <v>169</v>
      </c>
    </row>
    <row r="3939" spans="1:10" ht="30" x14ac:dyDescent="0.25">
      <c r="A3939" t="str">
        <f t="shared" si="61"/>
        <v>2011_mei_25</v>
      </c>
      <c r="C3939" s="22">
        <v>16332</v>
      </c>
      <c r="D3939" s="22">
        <v>2011</v>
      </c>
      <c r="E3939" s="23" t="s">
        <v>150</v>
      </c>
      <c r="F3939" s="22">
        <v>25</v>
      </c>
      <c r="G3939" s="22">
        <v>29.6</v>
      </c>
      <c r="H3939" s="22">
        <v>5</v>
      </c>
      <c r="I3939" s="22">
        <v>1</v>
      </c>
      <c r="J3939" s="23" t="s">
        <v>169</v>
      </c>
    </row>
    <row r="3940" spans="1:10" ht="30" x14ac:dyDescent="0.25">
      <c r="A3940" t="str">
        <f t="shared" si="61"/>
        <v>2011_jun_25</v>
      </c>
      <c r="C3940" s="22">
        <v>16333</v>
      </c>
      <c r="D3940" s="22">
        <v>2011</v>
      </c>
      <c r="E3940" s="23" t="s">
        <v>151</v>
      </c>
      <c r="F3940" s="22">
        <v>25</v>
      </c>
      <c r="G3940" s="22">
        <v>29.65</v>
      </c>
      <c r="H3940" s="22">
        <v>6</v>
      </c>
      <c r="I3940" s="22">
        <v>1</v>
      </c>
      <c r="J3940" s="23" t="s">
        <v>169</v>
      </c>
    </row>
    <row r="3941" spans="1:10" ht="30" x14ac:dyDescent="0.25">
      <c r="A3941" t="str">
        <f t="shared" si="61"/>
        <v>2011_jul_25</v>
      </c>
      <c r="C3941" s="22">
        <v>16334</v>
      </c>
      <c r="D3941" s="22">
        <v>2011</v>
      </c>
      <c r="E3941" s="23" t="s">
        <v>153</v>
      </c>
      <c r="F3941" s="22">
        <v>25</v>
      </c>
      <c r="G3941" s="22">
        <v>29.65</v>
      </c>
      <c r="H3941" s="22">
        <v>7</v>
      </c>
      <c r="I3941" s="22">
        <v>1</v>
      </c>
      <c r="J3941" s="23" t="s">
        <v>169</v>
      </c>
    </row>
    <row r="3942" spans="1:10" ht="30" x14ac:dyDescent="0.25">
      <c r="A3942" t="str">
        <f t="shared" si="61"/>
        <v>2011_aug_25</v>
      </c>
      <c r="C3942" s="22">
        <v>16335</v>
      </c>
      <c r="D3942" s="22">
        <v>2011</v>
      </c>
      <c r="E3942" s="23" t="s">
        <v>154</v>
      </c>
      <c r="F3942" s="22">
        <v>25</v>
      </c>
      <c r="G3942" s="22">
        <v>29.6</v>
      </c>
      <c r="H3942" s="22">
        <v>8</v>
      </c>
      <c r="I3942" s="22">
        <v>1</v>
      </c>
      <c r="J3942" s="23" t="s">
        <v>169</v>
      </c>
    </row>
    <row r="3943" spans="1:10" ht="30" x14ac:dyDescent="0.25">
      <c r="A3943" t="str">
        <f t="shared" si="61"/>
        <v>2011_sep_25</v>
      </c>
      <c r="C3943" s="22">
        <v>16336</v>
      </c>
      <c r="D3943" s="22">
        <v>2011</v>
      </c>
      <c r="E3943" s="23" t="s">
        <v>155</v>
      </c>
      <c r="F3943" s="22">
        <v>25</v>
      </c>
      <c r="G3943" s="22">
        <v>29.5</v>
      </c>
      <c r="H3943" s="22">
        <v>9</v>
      </c>
      <c r="I3943" s="22">
        <v>1</v>
      </c>
      <c r="J3943" s="23" t="s">
        <v>169</v>
      </c>
    </row>
    <row r="3944" spans="1:10" ht="30" x14ac:dyDescent="0.25">
      <c r="A3944" t="str">
        <f t="shared" si="61"/>
        <v>2011_okt_25</v>
      </c>
      <c r="C3944" s="22">
        <v>16337</v>
      </c>
      <c r="D3944" s="22">
        <v>2011</v>
      </c>
      <c r="E3944" s="23" t="s">
        <v>156</v>
      </c>
      <c r="F3944" s="22">
        <v>25</v>
      </c>
      <c r="G3944" s="22">
        <v>29.25</v>
      </c>
      <c r="H3944" s="22">
        <v>10</v>
      </c>
      <c r="I3944" s="22">
        <v>1</v>
      </c>
      <c r="J3944" s="23" t="s">
        <v>169</v>
      </c>
    </row>
    <row r="3945" spans="1:10" ht="30" x14ac:dyDescent="0.25">
      <c r="A3945" t="str">
        <f t="shared" si="61"/>
        <v>2011_nov_25</v>
      </c>
      <c r="C3945" s="22">
        <v>16338</v>
      </c>
      <c r="D3945" s="22">
        <v>2011</v>
      </c>
      <c r="E3945" s="23" t="s">
        <v>157</v>
      </c>
      <c r="F3945" s="22">
        <v>25</v>
      </c>
      <c r="G3945" s="22">
        <v>28.8</v>
      </c>
      <c r="H3945" s="22">
        <v>11</v>
      </c>
      <c r="I3945" s="22">
        <v>1</v>
      </c>
      <c r="J3945" s="23" t="s">
        <v>169</v>
      </c>
    </row>
    <row r="3946" spans="1:10" ht="30" x14ac:dyDescent="0.25">
      <c r="A3946" t="str">
        <f t="shared" si="61"/>
        <v>2011_dec_25</v>
      </c>
      <c r="C3946" s="22">
        <v>16339</v>
      </c>
      <c r="D3946" s="22">
        <v>2011</v>
      </c>
      <c r="E3946" s="23" t="s">
        <v>158</v>
      </c>
      <c r="F3946" s="22">
        <v>25</v>
      </c>
      <c r="G3946" s="22">
        <v>28.55</v>
      </c>
      <c r="H3946" s="22">
        <v>12</v>
      </c>
      <c r="I3946" s="22">
        <v>1</v>
      </c>
      <c r="J3946" s="23" t="s">
        <v>169</v>
      </c>
    </row>
    <row r="3947" spans="1:10" ht="30" x14ac:dyDescent="0.25">
      <c r="A3947" t="str">
        <f t="shared" si="61"/>
        <v>2012_jan_25</v>
      </c>
      <c r="C3947" s="22">
        <v>16340</v>
      </c>
      <c r="D3947" s="22">
        <v>2012</v>
      </c>
      <c r="E3947" s="23" t="s">
        <v>146</v>
      </c>
      <c r="F3947" s="22">
        <v>25</v>
      </c>
      <c r="G3947" s="22">
        <v>28.45</v>
      </c>
      <c r="H3947" s="22">
        <v>1</v>
      </c>
      <c r="I3947" s="22">
        <v>1</v>
      </c>
      <c r="J3947" s="23" t="s">
        <v>169</v>
      </c>
    </row>
    <row r="3948" spans="1:10" ht="30" x14ac:dyDescent="0.25">
      <c r="A3948" t="str">
        <f t="shared" si="61"/>
        <v>2012_okt_25</v>
      </c>
      <c r="C3948" s="22">
        <v>16349</v>
      </c>
      <c r="D3948" s="22">
        <v>2012</v>
      </c>
      <c r="E3948" s="23" t="s">
        <v>156</v>
      </c>
      <c r="F3948" s="22">
        <v>25</v>
      </c>
      <c r="G3948" s="22">
        <v>0</v>
      </c>
      <c r="H3948" s="22">
        <v>10</v>
      </c>
      <c r="I3948" s="22">
        <v>1</v>
      </c>
      <c r="J3948" s="23" t="s">
        <v>169</v>
      </c>
    </row>
    <row r="3949" spans="1:10" ht="30" x14ac:dyDescent="0.25">
      <c r="A3949" t="str">
        <f t="shared" si="61"/>
        <v>2012_nov_25</v>
      </c>
      <c r="C3949" s="22">
        <v>16350</v>
      </c>
      <c r="D3949" s="22">
        <v>2012</v>
      </c>
      <c r="E3949" s="23" t="s">
        <v>157</v>
      </c>
      <c r="F3949" s="22">
        <v>25</v>
      </c>
      <c r="G3949" s="22">
        <v>0</v>
      </c>
      <c r="H3949" s="22">
        <v>11</v>
      </c>
      <c r="I3949" s="22">
        <v>1</v>
      </c>
      <c r="J3949" s="23" t="s">
        <v>169</v>
      </c>
    </row>
    <row r="3950" spans="1:10" ht="30" x14ac:dyDescent="0.25">
      <c r="A3950" t="str">
        <f t="shared" si="61"/>
        <v>2012_dec_25</v>
      </c>
      <c r="C3950" s="22">
        <v>16351</v>
      </c>
      <c r="D3950" s="22">
        <v>2012</v>
      </c>
      <c r="E3950" s="23" t="s">
        <v>158</v>
      </c>
      <c r="F3950" s="22">
        <v>25</v>
      </c>
      <c r="G3950" s="22">
        <v>0</v>
      </c>
      <c r="H3950" s="22">
        <v>12</v>
      </c>
      <c r="I3950" s="22">
        <v>1</v>
      </c>
      <c r="J3950" s="23" t="s">
        <v>169</v>
      </c>
    </row>
    <row r="3951" spans="1:10" ht="30" x14ac:dyDescent="0.25">
      <c r="A3951" t="str">
        <f t="shared" si="61"/>
        <v>2006_jan_26</v>
      </c>
      <c r="C3951" s="22">
        <v>16352</v>
      </c>
      <c r="D3951" s="22">
        <v>2006</v>
      </c>
      <c r="E3951" s="23" t="s">
        <v>146</v>
      </c>
      <c r="F3951" s="22">
        <v>26</v>
      </c>
      <c r="G3951" s="22">
        <v>9895.75</v>
      </c>
      <c r="H3951" s="22">
        <v>1</v>
      </c>
      <c r="I3951" s="22">
        <v>1</v>
      </c>
      <c r="J3951" s="23" t="s">
        <v>169</v>
      </c>
    </row>
    <row r="3952" spans="1:10" ht="30" x14ac:dyDescent="0.25">
      <c r="A3952" t="str">
        <f t="shared" si="61"/>
        <v>2006_feb_26</v>
      </c>
      <c r="C3952" s="22">
        <v>16353</v>
      </c>
      <c r="D3952" s="22">
        <v>2006</v>
      </c>
      <c r="E3952" s="23" t="s">
        <v>147</v>
      </c>
      <c r="F3952" s="22">
        <v>26</v>
      </c>
      <c r="G3952" s="22">
        <v>15034.333000000001</v>
      </c>
      <c r="H3952" s="22">
        <v>2</v>
      </c>
      <c r="I3952" s="22">
        <v>1</v>
      </c>
      <c r="J3952" s="23" t="s">
        <v>169</v>
      </c>
    </row>
    <row r="3953" spans="1:10" ht="30" x14ac:dyDescent="0.25">
      <c r="A3953" t="str">
        <f t="shared" si="61"/>
        <v>2006_mrt_26</v>
      </c>
      <c r="C3953" s="22">
        <v>16354</v>
      </c>
      <c r="D3953" s="22">
        <v>2006</v>
      </c>
      <c r="E3953" s="23" t="s">
        <v>148</v>
      </c>
      <c r="F3953" s="22">
        <v>26</v>
      </c>
      <c r="G3953" s="22">
        <v>15177.083000000001</v>
      </c>
      <c r="H3953" s="22">
        <v>3</v>
      </c>
      <c r="I3953" s="22">
        <v>1</v>
      </c>
      <c r="J3953" s="23" t="s">
        <v>169</v>
      </c>
    </row>
    <row r="3954" spans="1:10" ht="30" x14ac:dyDescent="0.25">
      <c r="A3954" t="str">
        <f t="shared" si="61"/>
        <v>2006_apr_26</v>
      </c>
      <c r="C3954" s="22">
        <v>16355</v>
      </c>
      <c r="D3954" s="22">
        <v>2006</v>
      </c>
      <c r="E3954" s="23" t="s">
        <v>149</v>
      </c>
      <c r="F3954" s="22">
        <v>26</v>
      </c>
      <c r="G3954" s="22">
        <v>8105.8329999999996</v>
      </c>
      <c r="H3954" s="22">
        <v>4</v>
      </c>
      <c r="I3954" s="22">
        <v>1</v>
      </c>
      <c r="J3954" s="23" t="s">
        <v>169</v>
      </c>
    </row>
    <row r="3955" spans="1:10" ht="30" x14ac:dyDescent="0.25">
      <c r="A3955" t="str">
        <f t="shared" si="61"/>
        <v>2006_mei_26</v>
      </c>
      <c r="C3955" s="22">
        <v>16356</v>
      </c>
      <c r="D3955" s="22">
        <v>2006</v>
      </c>
      <c r="E3955" s="23" t="s">
        <v>150</v>
      </c>
      <c r="F3955" s="22">
        <v>26</v>
      </c>
      <c r="G3955" s="22">
        <v>860.41600000000005</v>
      </c>
      <c r="H3955" s="22">
        <v>5</v>
      </c>
      <c r="I3955" s="22">
        <v>1</v>
      </c>
      <c r="J3955" s="23" t="s">
        <v>169</v>
      </c>
    </row>
    <row r="3956" spans="1:10" ht="30" x14ac:dyDescent="0.25">
      <c r="A3956" t="str">
        <f t="shared" si="61"/>
        <v>2006_jun_26</v>
      </c>
      <c r="C3956" s="22">
        <v>16357</v>
      </c>
      <c r="D3956" s="22">
        <v>2006</v>
      </c>
      <c r="E3956" s="23" t="s">
        <v>151</v>
      </c>
      <c r="F3956" s="22">
        <v>26</v>
      </c>
      <c r="G3956" s="22">
        <v>1457.5</v>
      </c>
      <c r="H3956" s="22">
        <v>6</v>
      </c>
      <c r="I3956" s="22">
        <v>1</v>
      </c>
      <c r="J3956" s="23" t="s">
        <v>169</v>
      </c>
    </row>
    <row r="3957" spans="1:10" ht="30" x14ac:dyDescent="0.25">
      <c r="A3957" t="str">
        <f t="shared" si="61"/>
        <v>2006_jul_26</v>
      </c>
      <c r="C3957" s="22">
        <v>16358</v>
      </c>
      <c r="D3957" s="22">
        <v>2006</v>
      </c>
      <c r="E3957" s="23" t="s">
        <v>153</v>
      </c>
      <c r="F3957" s="22">
        <v>26</v>
      </c>
      <c r="G3957" s="22">
        <v>-2113.75</v>
      </c>
      <c r="H3957" s="22">
        <v>7</v>
      </c>
      <c r="I3957" s="22">
        <v>1</v>
      </c>
      <c r="J3957" s="23" t="s">
        <v>169</v>
      </c>
    </row>
    <row r="3958" spans="1:10" ht="30" x14ac:dyDescent="0.25">
      <c r="A3958" t="str">
        <f t="shared" si="61"/>
        <v>2006_aug_26</v>
      </c>
      <c r="C3958" s="22">
        <v>16359</v>
      </c>
      <c r="D3958" s="22">
        <v>2006</v>
      </c>
      <c r="E3958" s="23" t="s">
        <v>154</v>
      </c>
      <c r="F3958" s="22">
        <v>26</v>
      </c>
      <c r="G3958" s="22">
        <v>6174</v>
      </c>
      <c r="H3958" s="22">
        <v>8</v>
      </c>
      <c r="I3958" s="22">
        <v>1</v>
      </c>
      <c r="J3958" s="23" t="s">
        <v>169</v>
      </c>
    </row>
    <row r="3959" spans="1:10" ht="30" x14ac:dyDescent="0.25">
      <c r="A3959" t="str">
        <f t="shared" si="61"/>
        <v>2006_sep_26</v>
      </c>
      <c r="C3959" s="22">
        <v>16360</v>
      </c>
      <c r="D3959" s="22">
        <v>2006</v>
      </c>
      <c r="E3959" s="23" t="s">
        <v>155</v>
      </c>
      <c r="F3959" s="22">
        <v>26</v>
      </c>
      <c r="G3959" s="22">
        <v>13738.833000000001</v>
      </c>
      <c r="H3959" s="22">
        <v>9</v>
      </c>
      <c r="I3959" s="22">
        <v>1</v>
      </c>
      <c r="J3959" s="23" t="s">
        <v>169</v>
      </c>
    </row>
    <row r="3960" spans="1:10" ht="30" x14ac:dyDescent="0.25">
      <c r="A3960" t="str">
        <f t="shared" si="61"/>
        <v>2006_okt_26</v>
      </c>
      <c r="C3960" s="22">
        <v>16361</v>
      </c>
      <c r="D3960" s="22">
        <v>2006</v>
      </c>
      <c r="E3960" s="23" t="s">
        <v>156</v>
      </c>
      <c r="F3960" s="22">
        <v>26</v>
      </c>
      <c r="G3960" s="22">
        <v>14959</v>
      </c>
      <c r="H3960" s="22">
        <v>10</v>
      </c>
      <c r="I3960" s="22">
        <v>1</v>
      </c>
      <c r="J3960" s="23" t="s">
        <v>169</v>
      </c>
    </row>
    <row r="3961" spans="1:10" ht="30" x14ac:dyDescent="0.25">
      <c r="A3961" t="str">
        <f t="shared" si="61"/>
        <v>2006_nov_26</v>
      </c>
      <c r="C3961" s="22">
        <v>16362</v>
      </c>
      <c r="D3961" s="22">
        <v>2006</v>
      </c>
      <c r="E3961" s="23" t="s">
        <v>157</v>
      </c>
      <c r="F3961" s="22">
        <v>26</v>
      </c>
      <c r="G3961" s="22">
        <v>19689.582999999999</v>
      </c>
      <c r="H3961" s="22">
        <v>11</v>
      </c>
      <c r="I3961" s="22">
        <v>1</v>
      </c>
      <c r="J3961" s="23" t="s">
        <v>169</v>
      </c>
    </row>
    <row r="3962" spans="1:10" ht="30" x14ac:dyDescent="0.25">
      <c r="A3962" t="str">
        <f t="shared" si="61"/>
        <v>2006_dec_26</v>
      </c>
      <c r="C3962" s="22">
        <v>16363</v>
      </c>
      <c r="D3962" s="22">
        <v>2006</v>
      </c>
      <c r="E3962" s="23" t="s">
        <v>158</v>
      </c>
      <c r="F3962" s="22">
        <v>26</v>
      </c>
      <c r="G3962" s="22">
        <v>18088.5</v>
      </c>
      <c r="H3962" s="22">
        <v>12</v>
      </c>
      <c r="I3962" s="22">
        <v>1</v>
      </c>
      <c r="J3962" s="23" t="s">
        <v>169</v>
      </c>
    </row>
    <row r="3963" spans="1:10" ht="30" x14ac:dyDescent="0.25">
      <c r="A3963" t="str">
        <f t="shared" si="61"/>
        <v>2007_jan_26</v>
      </c>
      <c r="C3963" s="22">
        <v>16364</v>
      </c>
      <c r="D3963" s="22">
        <v>2007</v>
      </c>
      <c r="E3963" s="23" t="s">
        <v>146</v>
      </c>
      <c r="F3963" s="22">
        <v>26</v>
      </c>
      <c r="G3963" s="22">
        <v>12096.333000000001</v>
      </c>
      <c r="H3963" s="22">
        <v>1</v>
      </c>
      <c r="I3963" s="22">
        <v>1</v>
      </c>
      <c r="J3963" s="23" t="s">
        <v>169</v>
      </c>
    </row>
    <row r="3964" spans="1:10" ht="30" x14ac:dyDescent="0.25">
      <c r="A3964" t="str">
        <f t="shared" si="61"/>
        <v>2007_feb_26</v>
      </c>
      <c r="C3964" s="22">
        <v>16365</v>
      </c>
      <c r="D3964" s="22">
        <v>2007</v>
      </c>
      <c r="E3964" s="23" t="s">
        <v>147</v>
      </c>
      <c r="F3964" s="22">
        <v>26</v>
      </c>
      <c r="G3964" s="22">
        <v>17077.416000000001</v>
      </c>
      <c r="H3964" s="22">
        <v>2</v>
      </c>
      <c r="I3964" s="22">
        <v>1</v>
      </c>
      <c r="J3964" s="23" t="s">
        <v>169</v>
      </c>
    </row>
    <row r="3965" spans="1:10" ht="30" x14ac:dyDescent="0.25">
      <c r="A3965" t="str">
        <f t="shared" si="61"/>
        <v>2007_mrt_26</v>
      </c>
      <c r="C3965" s="22">
        <v>16366</v>
      </c>
      <c r="D3965" s="22">
        <v>2007</v>
      </c>
      <c r="E3965" s="23" t="s">
        <v>148</v>
      </c>
      <c r="F3965" s="22">
        <v>26</v>
      </c>
      <c r="G3965" s="22">
        <v>19440.582999999999</v>
      </c>
      <c r="H3965" s="22">
        <v>3</v>
      </c>
      <c r="I3965" s="22">
        <v>1</v>
      </c>
      <c r="J3965" s="23" t="s">
        <v>169</v>
      </c>
    </row>
    <row r="3966" spans="1:10" ht="30" x14ac:dyDescent="0.25">
      <c r="A3966" t="str">
        <f t="shared" si="61"/>
        <v>2007_apr_26</v>
      </c>
      <c r="C3966" s="22">
        <v>16367</v>
      </c>
      <c r="D3966" s="22">
        <v>2007</v>
      </c>
      <c r="E3966" s="23" t="s">
        <v>149</v>
      </c>
      <c r="F3966" s="22">
        <v>26</v>
      </c>
      <c r="G3966" s="22">
        <v>9759</v>
      </c>
      <c r="H3966" s="22">
        <v>4</v>
      </c>
      <c r="I3966" s="22">
        <v>1</v>
      </c>
      <c r="J3966" s="23" t="s">
        <v>169</v>
      </c>
    </row>
    <row r="3967" spans="1:10" ht="30" x14ac:dyDescent="0.25">
      <c r="A3967" t="str">
        <f t="shared" si="61"/>
        <v>2007_mei_26</v>
      </c>
      <c r="C3967" s="22">
        <v>16368</v>
      </c>
      <c r="D3967" s="22">
        <v>2007</v>
      </c>
      <c r="E3967" s="23" t="s">
        <v>150</v>
      </c>
      <c r="F3967" s="22">
        <v>26</v>
      </c>
      <c r="G3967" s="22">
        <v>6573.9160000000002</v>
      </c>
      <c r="H3967" s="22">
        <v>5</v>
      </c>
      <c r="I3967" s="22">
        <v>1</v>
      </c>
      <c r="J3967" s="23" t="s">
        <v>169</v>
      </c>
    </row>
    <row r="3968" spans="1:10" ht="30" x14ac:dyDescent="0.25">
      <c r="A3968" t="str">
        <f t="shared" si="61"/>
        <v>2007_jun_26</v>
      </c>
      <c r="C3968" s="22">
        <v>16369</v>
      </c>
      <c r="D3968" s="22">
        <v>2007</v>
      </c>
      <c r="E3968" s="23" t="s">
        <v>151</v>
      </c>
      <c r="F3968" s="22">
        <v>26</v>
      </c>
      <c r="G3968" s="22">
        <v>9106.1659999999993</v>
      </c>
      <c r="H3968" s="22">
        <v>6</v>
      </c>
      <c r="I3968" s="22">
        <v>1</v>
      </c>
      <c r="J3968" s="23" t="s">
        <v>169</v>
      </c>
    </row>
    <row r="3969" spans="1:10" ht="30" x14ac:dyDescent="0.25">
      <c r="A3969" t="str">
        <f t="shared" si="61"/>
        <v>2007_jul_26</v>
      </c>
      <c r="C3969" s="22">
        <v>16370</v>
      </c>
      <c r="D3969" s="22">
        <v>2007</v>
      </c>
      <c r="E3969" s="23" t="s">
        <v>153</v>
      </c>
      <c r="F3969" s="22">
        <v>26</v>
      </c>
      <c r="G3969" s="22">
        <v>11606.75</v>
      </c>
      <c r="H3969" s="22">
        <v>7</v>
      </c>
      <c r="I3969" s="22">
        <v>1</v>
      </c>
      <c r="J3969" s="23" t="s">
        <v>169</v>
      </c>
    </row>
    <row r="3970" spans="1:10" ht="30" x14ac:dyDescent="0.25">
      <c r="A3970" t="str">
        <f t="shared" si="61"/>
        <v>2007_aug_26</v>
      </c>
      <c r="C3970" s="22">
        <v>16371</v>
      </c>
      <c r="D3970" s="22">
        <v>2007</v>
      </c>
      <c r="E3970" s="23" t="s">
        <v>154</v>
      </c>
      <c r="F3970" s="22">
        <v>26</v>
      </c>
      <c r="G3970" s="22">
        <v>13507.915999999999</v>
      </c>
      <c r="H3970" s="22">
        <v>8</v>
      </c>
      <c r="I3970" s="22">
        <v>1</v>
      </c>
      <c r="J3970" s="23" t="s">
        <v>169</v>
      </c>
    </row>
    <row r="3971" spans="1:10" ht="30" x14ac:dyDescent="0.25">
      <c r="A3971" t="str">
        <f t="shared" si="61"/>
        <v>2007_sep_26</v>
      </c>
      <c r="C3971" s="22">
        <v>16372</v>
      </c>
      <c r="D3971" s="22">
        <v>2007</v>
      </c>
      <c r="E3971" s="23" t="s">
        <v>155</v>
      </c>
      <c r="F3971" s="22">
        <v>26</v>
      </c>
      <c r="G3971" s="22">
        <v>21952.166000000001</v>
      </c>
      <c r="H3971" s="22">
        <v>9</v>
      </c>
      <c r="I3971" s="22">
        <v>1</v>
      </c>
      <c r="J3971" s="23" t="s">
        <v>169</v>
      </c>
    </row>
    <row r="3972" spans="1:10" ht="30" x14ac:dyDescent="0.25">
      <c r="A3972" t="str">
        <f t="shared" si="61"/>
        <v>2007_okt_26</v>
      </c>
      <c r="C3972" s="22">
        <v>16373</v>
      </c>
      <c r="D3972" s="22">
        <v>2007</v>
      </c>
      <c r="E3972" s="23" t="s">
        <v>156</v>
      </c>
      <c r="F3972" s="22">
        <v>26</v>
      </c>
      <c r="G3972" s="22">
        <v>25754.5</v>
      </c>
      <c r="H3972" s="22">
        <v>10</v>
      </c>
      <c r="I3972" s="22">
        <v>1</v>
      </c>
      <c r="J3972" s="23" t="s">
        <v>169</v>
      </c>
    </row>
    <row r="3973" spans="1:10" ht="30" x14ac:dyDescent="0.25">
      <c r="A3973" t="str">
        <f t="shared" ref="A3973:A4036" si="62">D3973&amp;A$2&amp;E3973&amp;A$2&amp;F3973</f>
        <v>2007_nov_26</v>
      </c>
      <c r="C3973" s="22">
        <v>16374</v>
      </c>
      <c r="D3973" s="22">
        <v>2007</v>
      </c>
      <c r="E3973" s="23" t="s">
        <v>157</v>
      </c>
      <c r="F3973" s="22">
        <v>26</v>
      </c>
      <c r="G3973" s="22">
        <v>31623.25</v>
      </c>
      <c r="H3973" s="22">
        <v>11</v>
      </c>
      <c r="I3973" s="22">
        <v>1</v>
      </c>
      <c r="J3973" s="23" t="s">
        <v>169</v>
      </c>
    </row>
    <row r="3974" spans="1:10" ht="30" x14ac:dyDescent="0.25">
      <c r="A3974" t="str">
        <f t="shared" si="62"/>
        <v>2007_dec_26</v>
      </c>
      <c r="C3974" s="22">
        <v>16375</v>
      </c>
      <c r="D3974" s="22">
        <v>2007</v>
      </c>
      <c r="E3974" s="23" t="s">
        <v>158</v>
      </c>
      <c r="F3974" s="22">
        <v>26</v>
      </c>
      <c r="G3974" s="22">
        <v>30678.916000000001</v>
      </c>
      <c r="H3974" s="22">
        <v>12</v>
      </c>
      <c r="I3974" s="22">
        <v>1</v>
      </c>
      <c r="J3974" s="23" t="s">
        <v>169</v>
      </c>
    </row>
    <row r="3975" spans="1:10" ht="30" x14ac:dyDescent="0.25">
      <c r="A3975" t="str">
        <f t="shared" si="62"/>
        <v>2008_jan_26</v>
      </c>
      <c r="C3975" s="22">
        <v>16376</v>
      </c>
      <c r="D3975" s="22">
        <v>2008</v>
      </c>
      <c r="E3975" s="23" t="s">
        <v>146</v>
      </c>
      <c r="F3975" s="22">
        <v>26</v>
      </c>
      <c r="G3975" s="22">
        <v>22967.832999999999</v>
      </c>
      <c r="H3975" s="22">
        <v>1</v>
      </c>
      <c r="I3975" s="22">
        <v>1</v>
      </c>
      <c r="J3975" s="23" t="s">
        <v>169</v>
      </c>
    </row>
    <row r="3976" spans="1:10" ht="30" x14ac:dyDescent="0.25">
      <c r="A3976" t="str">
        <f t="shared" si="62"/>
        <v>2008_feb_26</v>
      </c>
      <c r="C3976" s="22">
        <v>16377</v>
      </c>
      <c r="D3976" s="22">
        <v>2008</v>
      </c>
      <c r="E3976" s="23" t="s">
        <v>147</v>
      </c>
      <c r="F3976" s="22">
        <v>26</v>
      </c>
      <c r="G3976" s="22">
        <v>23093.582999999999</v>
      </c>
      <c r="H3976" s="22">
        <v>2</v>
      </c>
      <c r="I3976" s="22">
        <v>1</v>
      </c>
      <c r="J3976" s="23" t="s">
        <v>169</v>
      </c>
    </row>
    <row r="3977" spans="1:10" ht="30" x14ac:dyDescent="0.25">
      <c r="A3977" t="str">
        <f t="shared" si="62"/>
        <v>2008_mrt_26</v>
      </c>
      <c r="C3977" s="22">
        <v>16378</v>
      </c>
      <c r="D3977" s="22">
        <v>2008</v>
      </c>
      <c r="E3977" s="23" t="s">
        <v>148</v>
      </c>
      <c r="F3977" s="22">
        <v>26</v>
      </c>
      <c r="G3977" s="22">
        <v>12790.833000000001</v>
      </c>
      <c r="H3977" s="22">
        <v>3</v>
      </c>
      <c r="I3977" s="22">
        <v>1</v>
      </c>
      <c r="J3977" s="23" t="s">
        <v>169</v>
      </c>
    </row>
    <row r="3978" spans="1:10" ht="30" x14ac:dyDescent="0.25">
      <c r="A3978" t="str">
        <f t="shared" si="62"/>
        <v>2008_apr_26</v>
      </c>
      <c r="C3978" s="22">
        <v>16379</v>
      </c>
      <c r="D3978" s="22">
        <v>2008</v>
      </c>
      <c r="E3978" s="23" t="s">
        <v>149</v>
      </c>
      <c r="F3978" s="22">
        <v>26</v>
      </c>
      <c r="G3978" s="22">
        <v>687.49900000000002</v>
      </c>
      <c r="H3978" s="22">
        <v>4</v>
      </c>
      <c r="I3978" s="22">
        <v>1</v>
      </c>
      <c r="J3978" s="23" t="s">
        <v>169</v>
      </c>
    </row>
    <row r="3979" spans="1:10" ht="30" x14ac:dyDescent="0.25">
      <c r="A3979" t="str">
        <f t="shared" si="62"/>
        <v>2008_mei_26</v>
      </c>
      <c r="C3979" s="22">
        <v>16380</v>
      </c>
      <c r="D3979" s="22">
        <v>2008</v>
      </c>
      <c r="E3979" s="23" t="s">
        <v>150</v>
      </c>
      <c r="F3979" s="22">
        <v>26</v>
      </c>
      <c r="G3979" s="22">
        <v>-2762.5</v>
      </c>
      <c r="H3979" s="22">
        <v>5</v>
      </c>
      <c r="I3979" s="22">
        <v>1</v>
      </c>
      <c r="J3979" s="23" t="s">
        <v>169</v>
      </c>
    </row>
    <row r="3980" spans="1:10" ht="30" x14ac:dyDescent="0.25">
      <c r="A3980" t="str">
        <f t="shared" si="62"/>
        <v>2008_jun_26</v>
      </c>
      <c r="C3980" s="22">
        <v>16381</v>
      </c>
      <c r="D3980" s="22">
        <v>2008</v>
      </c>
      <c r="E3980" s="23" t="s">
        <v>151</v>
      </c>
      <c r="F3980" s="22">
        <v>26</v>
      </c>
      <c r="G3980" s="22">
        <v>-1636.75</v>
      </c>
      <c r="H3980" s="22">
        <v>6</v>
      </c>
      <c r="I3980" s="22">
        <v>1</v>
      </c>
      <c r="J3980" s="23" t="s">
        <v>169</v>
      </c>
    </row>
    <row r="3981" spans="1:10" ht="30" x14ac:dyDescent="0.25">
      <c r="A3981" t="str">
        <f t="shared" si="62"/>
        <v>2008_jul_26</v>
      </c>
      <c r="C3981" s="22">
        <v>16382</v>
      </c>
      <c r="D3981" s="22">
        <v>2008</v>
      </c>
      <c r="E3981" s="23" t="s">
        <v>153</v>
      </c>
      <c r="F3981" s="22">
        <v>26</v>
      </c>
      <c r="G3981" s="22">
        <v>-2997.1660000000002</v>
      </c>
      <c r="H3981" s="22">
        <v>7</v>
      </c>
      <c r="I3981" s="22">
        <v>1</v>
      </c>
      <c r="J3981" s="23" t="s">
        <v>169</v>
      </c>
    </row>
    <row r="3982" spans="1:10" ht="30" x14ac:dyDescent="0.25">
      <c r="A3982" t="str">
        <f t="shared" si="62"/>
        <v>2008_aug_26</v>
      </c>
      <c r="C3982" s="22">
        <v>16383</v>
      </c>
      <c r="D3982" s="22">
        <v>2008</v>
      </c>
      <c r="E3982" s="23" t="s">
        <v>154</v>
      </c>
      <c r="F3982" s="22">
        <v>26</v>
      </c>
      <c r="G3982" s="22">
        <v>1600.9159999999999</v>
      </c>
      <c r="H3982" s="22">
        <v>8</v>
      </c>
      <c r="I3982" s="22">
        <v>1</v>
      </c>
      <c r="J3982" s="23" t="s">
        <v>169</v>
      </c>
    </row>
    <row r="3983" spans="1:10" ht="30" x14ac:dyDescent="0.25">
      <c r="A3983" t="str">
        <f t="shared" si="62"/>
        <v>2008_sep_26</v>
      </c>
      <c r="C3983" s="22">
        <v>16384</v>
      </c>
      <c r="D3983" s="22">
        <v>2008</v>
      </c>
      <c r="E3983" s="23" t="s">
        <v>155</v>
      </c>
      <c r="F3983" s="22">
        <v>26</v>
      </c>
      <c r="G3983" s="22">
        <v>6854.6660000000002</v>
      </c>
      <c r="H3983" s="22">
        <v>9</v>
      </c>
      <c r="I3983" s="22">
        <v>1</v>
      </c>
      <c r="J3983" s="23" t="s">
        <v>169</v>
      </c>
    </row>
    <row r="3984" spans="1:10" ht="30" x14ac:dyDescent="0.25">
      <c r="A3984" t="str">
        <f t="shared" si="62"/>
        <v>2008_okt_26</v>
      </c>
      <c r="C3984" s="22">
        <v>16385</v>
      </c>
      <c r="D3984" s="22">
        <v>2008</v>
      </c>
      <c r="E3984" s="23" t="s">
        <v>156</v>
      </c>
      <c r="F3984" s="22">
        <v>26</v>
      </c>
      <c r="G3984" s="22">
        <v>11523.833000000001</v>
      </c>
      <c r="H3984" s="22">
        <v>10</v>
      </c>
      <c r="I3984" s="22">
        <v>1</v>
      </c>
      <c r="J3984" s="23" t="s">
        <v>169</v>
      </c>
    </row>
    <row r="3985" spans="1:10" ht="30" x14ac:dyDescent="0.25">
      <c r="A3985" t="str">
        <f t="shared" si="62"/>
        <v>2008_nov_26</v>
      </c>
      <c r="C3985" s="22">
        <v>16386</v>
      </c>
      <c r="D3985" s="22">
        <v>2008</v>
      </c>
      <c r="E3985" s="23" t="s">
        <v>157</v>
      </c>
      <c r="F3985" s="22">
        <v>26</v>
      </c>
      <c r="G3985" s="22">
        <v>18291.082999999999</v>
      </c>
      <c r="H3985" s="22">
        <v>11</v>
      </c>
      <c r="I3985" s="22">
        <v>1</v>
      </c>
      <c r="J3985" s="23" t="s">
        <v>169</v>
      </c>
    </row>
    <row r="3986" spans="1:10" ht="30" x14ac:dyDescent="0.25">
      <c r="A3986" t="str">
        <f t="shared" si="62"/>
        <v>2008_dec_26</v>
      </c>
      <c r="C3986" s="22">
        <v>16387</v>
      </c>
      <c r="D3986" s="22">
        <v>2008</v>
      </c>
      <c r="E3986" s="23" t="s">
        <v>158</v>
      </c>
      <c r="F3986" s="22">
        <v>26</v>
      </c>
      <c r="G3986" s="22">
        <v>31411.666000000001</v>
      </c>
      <c r="H3986" s="22">
        <v>12</v>
      </c>
      <c r="I3986" s="22">
        <v>1</v>
      </c>
      <c r="J3986" s="23" t="s">
        <v>169</v>
      </c>
    </row>
    <row r="3987" spans="1:10" ht="30" x14ac:dyDescent="0.25">
      <c r="A3987" t="str">
        <f t="shared" si="62"/>
        <v>2009_jan_26</v>
      </c>
      <c r="C3987" s="22">
        <v>16388</v>
      </c>
      <c r="D3987" s="22">
        <v>2009</v>
      </c>
      <c r="E3987" s="23" t="s">
        <v>146</v>
      </c>
      <c r="F3987" s="22">
        <v>26</v>
      </c>
      <c r="G3987" s="22">
        <v>26660.5</v>
      </c>
      <c r="H3987" s="22">
        <v>1</v>
      </c>
      <c r="I3987" s="22">
        <v>1</v>
      </c>
      <c r="J3987" s="23" t="s">
        <v>169</v>
      </c>
    </row>
    <row r="3988" spans="1:10" ht="30" x14ac:dyDescent="0.25">
      <c r="A3988" t="str">
        <f t="shared" si="62"/>
        <v>2009_feb_26</v>
      </c>
      <c r="C3988" s="22">
        <v>16389</v>
      </c>
      <c r="D3988" s="22">
        <v>2009</v>
      </c>
      <c r="E3988" s="23" t="s">
        <v>147</v>
      </c>
      <c r="F3988" s="22">
        <v>26</v>
      </c>
      <c r="G3988" s="22">
        <v>32362.332999999999</v>
      </c>
      <c r="H3988" s="22">
        <v>2</v>
      </c>
      <c r="I3988" s="22">
        <v>1</v>
      </c>
      <c r="J3988" s="23" t="s">
        <v>169</v>
      </c>
    </row>
    <row r="3989" spans="1:10" ht="30" x14ac:dyDescent="0.25">
      <c r="A3989" t="str">
        <f t="shared" si="62"/>
        <v>2009_mrt_26</v>
      </c>
      <c r="C3989" s="22">
        <v>16390</v>
      </c>
      <c r="D3989" s="22">
        <v>2009</v>
      </c>
      <c r="E3989" s="23" t="s">
        <v>148</v>
      </c>
      <c r="F3989" s="22">
        <v>26</v>
      </c>
      <c r="G3989" s="22">
        <v>43863.165999999997</v>
      </c>
      <c r="H3989" s="22">
        <v>3</v>
      </c>
      <c r="I3989" s="22">
        <v>1</v>
      </c>
      <c r="J3989" s="23" t="s">
        <v>169</v>
      </c>
    </row>
    <row r="3990" spans="1:10" ht="30" x14ac:dyDescent="0.25">
      <c r="A3990" t="str">
        <f t="shared" si="62"/>
        <v>2009_apr_26</v>
      </c>
      <c r="C3990" s="22">
        <v>16391</v>
      </c>
      <c r="D3990" s="22">
        <v>2009</v>
      </c>
      <c r="E3990" s="23" t="s">
        <v>149</v>
      </c>
      <c r="F3990" s="22">
        <v>26</v>
      </c>
      <c r="G3990" s="22">
        <v>34619.832999999999</v>
      </c>
      <c r="H3990" s="22">
        <v>4</v>
      </c>
      <c r="I3990" s="22">
        <v>1</v>
      </c>
      <c r="J3990" s="23" t="s">
        <v>169</v>
      </c>
    </row>
    <row r="3991" spans="1:10" ht="30" x14ac:dyDescent="0.25">
      <c r="A3991" t="str">
        <f t="shared" si="62"/>
        <v>2009_mei_26</v>
      </c>
      <c r="C3991" s="22">
        <v>16392</v>
      </c>
      <c r="D3991" s="22">
        <v>2009</v>
      </c>
      <c r="E3991" s="23" t="s">
        <v>150</v>
      </c>
      <c r="F3991" s="22">
        <v>26</v>
      </c>
      <c r="G3991" s="22">
        <v>21776.416000000001</v>
      </c>
      <c r="H3991" s="22">
        <v>5</v>
      </c>
      <c r="I3991" s="22">
        <v>1</v>
      </c>
      <c r="J3991" s="23" t="s">
        <v>169</v>
      </c>
    </row>
    <row r="3992" spans="1:10" ht="30" x14ac:dyDescent="0.25">
      <c r="A3992" t="str">
        <f t="shared" si="62"/>
        <v>2009_jun_26</v>
      </c>
      <c r="C3992" s="22">
        <v>16393</v>
      </c>
      <c r="D3992" s="22">
        <v>2009</v>
      </c>
      <c r="E3992" s="23" t="s">
        <v>151</v>
      </c>
      <c r="F3992" s="22">
        <v>26</v>
      </c>
      <c r="G3992" s="22">
        <v>18843.25</v>
      </c>
      <c r="H3992" s="22">
        <v>6</v>
      </c>
      <c r="I3992" s="22">
        <v>1</v>
      </c>
      <c r="J3992" s="23" t="s">
        <v>169</v>
      </c>
    </row>
    <row r="3993" spans="1:10" ht="30" x14ac:dyDescent="0.25">
      <c r="A3993" t="str">
        <f t="shared" si="62"/>
        <v>2009_jul_26</v>
      </c>
      <c r="C3993" s="22">
        <v>16394</v>
      </c>
      <c r="D3993" s="22">
        <v>2009</v>
      </c>
      <c r="E3993" s="23" t="s">
        <v>153</v>
      </c>
      <c r="F3993" s="22">
        <v>26</v>
      </c>
      <c r="G3993" s="22">
        <v>16925</v>
      </c>
      <c r="H3993" s="22">
        <v>7</v>
      </c>
      <c r="I3993" s="22">
        <v>1</v>
      </c>
      <c r="J3993" s="23" t="s">
        <v>169</v>
      </c>
    </row>
    <row r="3994" spans="1:10" ht="30" x14ac:dyDescent="0.25">
      <c r="A3994" t="str">
        <f t="shared" si="62"/>
        <v>2009_aug_26</v>
      </c>
      <c r="C3994" s="22">
        <v>16395</v>
      </c>
      <c r="D3994" s="22">
        <v>2009</v>
      </c>
      <c r="E3994" s="23" t="s">
        <v>154</v>
      </c>
      <c r="F3994" s="22">
        <v>26</v>
      </c>
      <c r="G3994" s="22">
        <v>24838.75</v>
      </c>
      <c r="H3994" s="22">
        <v>8</v>
      </c>
      <c r="I3994" s="22">
        <v>1</v>
      </c>
      <c r="J3994" s="23" t="s">
        <v>169</v>
      </c>
    </row>
    <row r="3995" spans="1:10" ht="30" x14ac:dyDescent="0.25">
      <c r="A3995" t="str">
        <f t="shared" si="62"/>
        <v>2009_sep_26</v>
      </c>
      <c r="C3995" s="22">
        <v>16396</v>
      </c>
      <c r="D3995" s="22">
        <v>2009</v>
      </c>
      <c r="E3995" s="23" t="s">
        <v>155</v>
      </c>
      <c r="F3995" s="22">
        <v>26</v>
      </c>
      <c r="G3995" s="22">
        <v>32567.916000000001</v>
      </c>
      <c r="H3995" s="22">
        <v>9</v>
      </c>
      <c r="I3995" s="22">
        <v>1</v>
      </c>
      <c r="J3995" s="23" t="s">
        <v>169</v>
      </c>
    </row>
    <row r="3996" spans="1:10" ht="30" x14ac:dyDescent="0.25">
      <c r="A3996" t="str">
        <f t="shared" si="62"/>
        <v>2009_okt_26</v>
      </c>
      <c r="C3996" s="22">
        <v>16397</v>
      </c>
      <c r="D3996" s="22">
        <v>2009</v>
      </c>
      <c r="E3996" s="23" t="s">
        <v>156</v>
      </c>
      <c r="F3996" s="22">
        <v>26</v>
      </c>
      <c r="G3996" s="22">
        <v>39010.165999999997</v>
      </c>
      <c r="H3996" s="22">
        <v>10</v>
      </c>
      <c r="I3996" s="22">
        <v>1</v>
      </c>
      <c r="J3996" s="23" t="s">
        <v>169</v>
      </c>
    </row>
    <row r="3997" spans="1:10" ht="30" x14ac:dyDescent="0.25">
      <c r="A3997" t="str">
        <f t="shared" si="62"/>
        <v>2009_nov_26</v>
      </c>
      <c r="C3997" s="22">
        <v>16398</v>
      </c>
      <c r="D3997" s="22">
        <v>2009</v>
      </c>
      <c r="E3997" s="23" t="s">
        <v>157</v>
      </c>
      <c r="F3997" s="22">
        <v>26</v>
      </c>
      <c r="G3997" s="22">
        <v>49649</v>
      </c>
      <c r="H3997" s="22">
        <v>11</v>
      </c>
      <c r="I3997" s="22">
        <v>1</v>
      </c>
      <c r="J3997" s="23" t="s">
        <v>169</v>
      </c>
    </row>
    <row r="3998" spans="1:10" ht="30" x14ac:dyDescent="0.25">
      <c r="A3998" t="str">
        <f t="shared" si="62"/>
        <v>2009_dec_26</v>
      </c>
      <c r="C3998" s="22">
        <v>16399</v>
      </c>
      <c r="D3998" s="22">
        <v>2009</v>
      </c>
      <c r="E3998" s="23" t="s">
        <v>158</v>
      </c>
      <c r="F3998" s="22">
        <v>26</v>
      </c>
      <c r="G3998" s="22">
        <v>59063.082999999999</v>
      </c>
      <c r="H3998" s="22">
        <v>12</v>
      </c>
      <c r="I3998" s="22">
        <v>1</v>
      </c>
      <c r="J3998" s="23" t="s">
        <v>169</v>
      </c>
    </row>
    <row r="3999" spans="1:10" ht="30" x14ac:dyDescent="0.25">
      <c r="A3999" t="str">
        <f t="shared" si="62"/>
        <v>2010_jan_26</v>
      </c>
      <c r="C3999" s="22">
        <v>16400</v>
      </c>
      <c r="D3999" s="22">
        <v>2010</v>
      </c>
      <c r="E3999" s="23" t="s">
        <v>146</v>
      </c>
      <c r="F3999" s="22">
        <v>26</v>
      </c>
      <c r="G3999" s="22">
        <v>57053.832999999999</v>
      </c>
      <c r="H3999" s="22">
        <v>1</v>
      </c>
      <c r="I3999" s="22">
        <v>1</v>
      </c>
      <c r="J3999" s="23" t="s">
        <v>169</v>
      </c>
    </row>
    <row r="4000" spans="1:10" ht="30" x14ac:dyDescent="0.25">
      <c r="A4000" t="str">
        <f t="shared" si="62"/>
        <v>2010_feb_26</v>
      </c>
      <c r="C4000" s="22">
        <v>16401</v>
      </c>
      <c r="D4000" s="22">
        <v>2010</v>
      </c>
      <c r="E4000" s="23" t="s">
        <v>147</v>
      </c>
      <c r="F4000" s="22">
        <v>26</v>
      </c>
      <c r="G4000" s="22">
        <v>63984.832999999999</v>
      </c>
      <c r="H4000" s="22">
        <v>2</v>
      </c>
      <c r="I4000" s="22">
        <v>1</v>
      </c>
      <c r="J4000" s="23" t="s">
        <v>169</v>
      </c>
    </row>
    <row r="4001" spans="1:10" ht="30" x14ac:dyDescent="0.25">
      <c r="A4001" t="str">
        <f t="shared" si="62"/>
        <v>2010_mrt_26</v>
      </c>
      <c r="C4001" s="22">
        <v>16402</v>
      </c>
      <c r="D4001" s="22">
        <v>2010</v>
      </c>
      <c r="E4001" s="23" t="s">
        <v>148</v>
      </c>
      <c r="F4001" s="22">
        <v>26</v>
      </c>
      <c r="G4001" s="22">
        <v>62318.5</v>
      </c>
      <c r="H4001" s="22">
        <v>3</v>
      </c>
      <c r="I4001" s="22">
        <v>1</v>
      </c>
      <c r="J4001" s="23" t="s">
        <v>169</v>
      </c>
    </row>
    <row r="4002" spans="1:10" ht="30" x14ac:dyDescent="0.25">
      <c r="A4002" t="str">
        <f t="shared" si="62"/>
        <v>2010_apr_26</v>
      </c>
      <c r="C4002" s="22">
        <v>16403</v>
      </c>
      <c r="D4002" s="22">
        <v>2010</v>
      </c>
      <c r="E4002" s="23" t="s">
        <v>149</v>
      </c>
      <c r="F4002" s="22">
        <v>26</v>
      </c>
      <c r="G4002" s="22">
        <v>30345.5</v>
      </c>
      <c r="H4002" s="22">
        <v>4</v>
      </c>
      <c r="I4002" s="22">
        <v>1</v>
      </c>
      <c r="J4002" s="23" t="s">
        <v>169</v>
      </c>
    </row>
    <row r="4003" spans="1:10" ht="30" x14ac:dyDescent="0.25">
      <c r="A4003" t="str">
        <f t="shared" si="62"/>
        <v>2010_mei_26</v>
      </c>
      <c r="C4003" s="22">
        <v>16404</v>
      </c>
      <c r="D4003" s="22">
        <v>2010</v>
      </c>
      <c r="E4003" s="23" t="s">
        <v>150</v>
      </c>
      <c r="F4003" s="22">
        <v>26</v>
      </c>
      <c r="G4003" s="22">
        <v>15412.25</v>
      </c>
      <c r="H4003" s="22">
        <v>5</v>
      </c>
      <c r="I4003" s="22">
        <v>1</v>
      </c>
      <c r="J4003" s="23" t="s">
        <v>169</v>
      </c>
    </row>
    <row r="4004" spans="1:10" ht="30" x14ac:dyDescent="0.25">
      <c r="A4004" t="str">
        <f t="shared" si="62"/>
        <v>2010_jun_26</v>
      </c>
      <c r="C4004" s="22">
        <v>16405</v>
      </c>
      <c r="D4004" s="22">
        <v>2010</v>
      </c>
      <c r="E4004" s="23" t="s">
        <v>151</v>
      </c>
      <c r="F4004" s="22">
        <v>26</v>
      </c>
      <c r="G4004" s="22">
        <v>12170.333000000001</v>
      </c>
      <c r="H4004" s="22">
        <v>6</v>
      </c>
      <c r="I4004" s="22">
        <v>1</v>
      </c>
      <c r="J4004" s="23" t="s">
        <v>169</v>
      </c>
    </row>
    <row r="4005" spans="1:10" ht="30" x14ac:dyDescent="0.25">
      <c r="A4005" t="str">
        <f t="shared" si="62"/>
        <v>2010_jul_26</v>
      </c>
      <c r="C4005" s="22">
        <v>16406</v>
      </c>
      <c r="D4005" s="22">
        <v>2010</v>
      </c>
      <c r="E4005" s="23" t="s">
        <v>153</v>
      </c>
      <c r="F4005" s="22">
        <v>26</v>
      </c>
      <c r="G4005" s="22">
        <v>-2615.6660000000002</v>
      </c>
      <c r="H4005" s="22">
        <v>7</v>
      </c>
      <c r="I4005" s="22">
        <v>1</v>
      </c>
      <c r="J4005" s="23" t="s">
        <v>169</v>
      </c>
    </row>
    <row r="4006" spans="1:10" ht="30" x14ac:dyDescent="0.25">
      <c r="A4006" t="str">
        <f t="shared" si="62"/>
        <v>2010_aug_26</v>
      </c>
      <c r="C4006" s="22">
        <v>16407</v>
      </c>
      <c r="D4006" s="22">
        <v>2010</v>
      </c>
      <c r="E4006" s="23" t="s">
        <v>154</v>
      </c>
      <c r="F4006" s="22">
        <v>26</v>
      </c>
      <c r="G4006" s="22">
        <v>1132.75</v>
      </c>
      <c r="H4006" s="22">
        <v>8</v>
      </c>
      <c r="I4006" s="22">
        <v>1</v>
      </c>
      <c r="J4006" s="23" t="s">
        <v>169</v>
      </c>
    </row>
    <row r="4007" spans="1:10" ht="30" x14ac:dyDescent="0.25">
      <c r="A4007" t="str">
        <f t="shared" si="62"/>
        <v>2010_sep_26</v>
      </c>
      <c r="C4007" s="22">
        <v>16408</v>
      </c>
      <c r="D4007" s="22">
        <v>2010</v>
      </c>
      <c r="E4007" s="23" t="s">
        <v>155</v>
      </c>
      <c r="F4007" s="22">
        <v>26</v>
      </c>
      <c r="G4007" s="22">
        <v>4217.8329999999996</v>
      </c>
      <c r="H4007" s="22">
        <v>9</v>
      </c>
      <c r="I4007" s="22">
        <v>1</v>
      </c>
      <c r="J4007" s="23" t="s">
        <v>169</v>
      </c>
    </row>
    <row r="4008" spans="1:10" ht="30" x14ac:dyDescent="0.25">
      <c r="A4008" t="str">
        <f t="shared" si="62"/>
        <v>2010_okt_26</v>
      </c>
      <c r="C4008" s="22">
        <v>16409</v>
      </c>
      <c r="D4008" s="22">
        <v>2010</v>
      </c>
      <c r="E4008" s="23" t="s">
        <v>156</v>
      </c>
      <c r="F4008" s="22">
        <v>26</v>
      </c>
      <c r="G4008" s="22">
        <v>-2093</v>
      </c>
      <c r="H4008" s="22">
        <v>10</v>
      </c>
      <c r="I4008" s="22">
        <v>1</v>
      </c>
      <c r="J4008" s="23" t="s">
        <v>169</v>
      </c>
    </row>
    <row r="4009" spans="1:10" ht="30" x14ac:dyDescent="0.25">
      <c r="A4009" t="str">
        <f t="shared" si="62"/>
        <v>2010_nov_26</v>
      </c>
      <c r="C4009" s="22">
        <v>16410</v>
      </c>
      <c r="D4009" s="22">
        <v>2010</v>
      </c>
      <c r="E4009" s="23" t="s">
        <v>157</v>
      </c>
      <c r="F4009" s="22">
        <v>26</v>
      </c>
      <c r="G4009" s="22">
        <v>-4333.9160000000002</v>
      </c>
      <c r="H4009" s="22">
        <v>11</v>
      </c>
      <c r="I4009" s="22">
        <v>1</v>
      </c>
      <c r="J4009" s="23" t="s">
        <v>169</v>
      </c>
    </row>
    <row r="4010" spans="1:10" ht="30" x14ac:dyDescent="0.25">
      <c r="A4010" t="str">
        <f t="shared" si="62"/>
        <v>2010_dec_26</v>
      </c>
      <c r="C4010" s="22">
        <v>16411</v>
      </c>
      <c r="D4010" s="22">
        <v>2010</v>
      </c>
      <c r="E4010" s="23" t="s">
        <v>158</v>
      </c>
      <c r="F4010" s="22">
        <v>26</v>
      </c>
      <c r="G4010" s="22">
        <v>2033.5830000000001</v>
      </c>
      <c r="H4010" s="22">
        <v>12</v>
      </c>
      <c r="I4010" s="22">
        <v>1</v>
      </c>
      <c r="J4010" s="23" t="s">
        <v>169</v>
      </c>
    </row>
    <row r="4011" spans="1:10" ht="30" x14ac:dyDescent="0.25">
      <c r="A4011" t="str">
        <f t="shared" si="62"/>
        <v>2011_jan_26</v>
      </c>
      <c r="C4011" s="22">
        <v>16412</v>
      </c>
      <c r="D4011" s="22">
        <v>2011</v>
      </c>
      <c r="E4011" s="23" t="s">
        <v>146</v>
      </c>
      <c r="F4011" s="22">
        <v>26</v>
      </c>
      <c r="G4011" s="22">
        <v>-10204.915999999999</v>
      </c>
      <c r="H4011" s="22">
        <v>1</v>
      </c>
      <c r="I4011" s="22">
        <v>1</v>
      </c>
      <c r="J4011" s="23" t="s">
        <v>169</v>
      </c>
    </row>
    <row r="4012" spans="1:10" ht="30" x14ac:dyDescent="0.25">
      <c r="A4012" t="str">
        <f t="shared" si="62"/>
        <v>2011_feb_26</v>
      </c>
      <c r="C4012" s="22">
        <v>16413</v>
      </c>
      <c r="D4012" s="22">
        <v>2011</v>
      </c>
      <c r="E4012" s="23" t="s">
        <v>147</v>
      </c>
      <c r="F4012" s="22">
        <v>26</v>
      </c>
      <c r="G4012" s="22">
        <v>-10084</v>
      </c>
      <c r="H4012" s="22">
        <v>2</v>
      </c>
      <c r="I4012" s="22">
        <v>1</v>
      </c>
      <c r="J4012" s="23" t="s">
        <v>169</v>
      </c>
    </row>
    <row r="4013" spans="1:10" ht="30" x14ac:dyDescent="0.25">
      <c r="A4013" t="str">
        <f t="shared" si="62"/>
        <v>2011_mrt_26</v>
      </c>
      <c r="C4013" s="22">
        <v>16414</v>
      </c>
      <c r="D4013" s="22">
        <v>2011</v>
      </c>
      <c r="E4013" s="23" t="s">
        <v>148</v>
      </c>
      <c r="F4013" s="22">
        <v>26</v>
      </c>
      <c r="G4013" s="22">
        <v>-3233.0830000000001</v>
      </c>
      <c r="H4013" s="22">
        <v>3</v>
      </c>
      <c r="I4013" s="22">
        <v>1</v>
      </c>
      <c r="J4013" s="23" t="s">
        <v>169</v>
      </c>
    </row>
    <row r="4014" spans="1:10" ht="30" x14ac:dyDescent="0.25">
      <c r="A4014" t="str">
        <f t="shared" si="62"/>
        <v>2011_apr_26</v>
      </c>
      <c r="C4014" s="22">
        <v>16415</v>
      </c>
      <c r="D4014" s="22">
        <v>2011</v>
      </c>
      <c r="E4014" s="23" t="s">
        <v>149</v>
      </c>
      <c r="F4014" s="22">
        <v>26</v>
      </c>
      <c r="G4014" s="22">
        <v>-12418</v>
      </c>
      <c r="H4014" s="22">
        <v>4</v>
      </c>
      <c r="I4014" s="22">
        <v>1</v>
      </c>
      <c r="J4014" s="23" t="s">
        <v>169</v>
      </c>
    </row>
    <row r="4015" spans="1:10" ht="30" x14ac:dyDescent="0.25">
      <c r="A4015" t="str">
        <f t="shared" si="62"/>
        <v>2011_mei_26</v>
      </c>
      <c r="C4015" s="22">
        <v>16416</v>
      </c>
      <c r="D4015" s="22">
        <v>2011</v>
      </c>
      <c r="E4015" s="23" t="s">
        <v>150</v>
      </c>
      <c r="F4015" s="22">
        <v>26</v>
      </c>
      <c r="G4015" s="22">
        <v>-20930</v>
      </c>
      <c r="H4015" s="22">
        <v>5</v>
      </c>
      <c r="I4015" s="22">
        <v>1</v>
      </c>
      <c r="J4015" s="23" t="s">
        <v>169</v>
      </c>
    </row>
    <row r="4016" spans="1:10" ht="30" x14ac:dyDescent="0.25">
      <c r="A4016" t="str">
        <f t="shared" si="62"/>
        <v>2011_jun_26</v>
      </c>
      <c r="C4016" s="22">
        <v>16417</v>
      </c>
      <c r="D4016" s="22">
        <v>2011</v>
      </c>
      <c r="E4016" s="23" t="s">
        <v>151</v>
      </c>
      <c r="F4016" s="22">
        <v>26</v>
      </c>
      <c r="G4016" s="22">
        <v>-17627.916000000001</v>
      </c>
      <c r="H4016" s="22">
        <v>6</v>
      </c>
      <c r="I4016" s="22">
        <v>1</v>
      </c>
      <c r="J4016" s="23" t="s">
        <v>169</v>
      </c>
    </row>
    <row r="4017" spans="1:10" ht="30" x14ac:dyDescent="0.25">
      <c r="A4017" t="str">
        <f t="shared" si="62"/>
        <v>2011_jul_26</v>
      </c>
      <c r="C4017" s="22">
        <v>16418</v>
      </c>
      <c r="D4017" s="22">
        <v>2011</v>
      </c>
      <c r="E4017" s="23" t="s">
        <v>153</v>
      </c>
      <c r="F4017" s="22">
        <v>26</v>
      </c>
      <c r="G4017" s="22">
        <v>-7837.25</v>
      </c>
      <c r="H4017" s="22">
        <v>7</v>
      </c>
      <c r="I4017" s="22">
        <v>1</v>
      </c>
      <c r="J4017" s="23" t="s">
        <v>169</v>
      </c>
    </row>
    <row r="4018" spans="1:10" ht="30" x14ac:dyDescent="0.25">
      <c r="A4018" t="str">
        <f t="shared" si="62"/>
        <v>2011_aug_26</v>
      </c>
      <c r="C4018" s="22">
        <v>16419</v>
      </c>
      <c r="D4018" s="22">
        <v>2011</v>
      </c>
      <c r="E4018" s="23" t="s">
        <v>154</v>
      </c>
      <c r="F4018" s="22">
        <v>26</v>
      </c>
      <c r="G4018" s="22">
        <v>-1676.3330000000001</v>
      </c>
      <c r="H4018" s="22">
        <v>8</v>
      </c>
      <c r="I4018" s="22">
        <v>1</v>
      </c>
      <c r="J4018" s="23" t="s">
        <v>169</v>
      </c>
    </row>
    <row r="4019" spans="1:10" ht="30" x14ac:dyDescent="0.25">
      <c r="A4019" t="str">
        <f t="shared" si="62"/>
        <v>2011_sep_26</v>
      </c>
      <c r="C4019" s="22">
        <v>16420</v>
      </c>
      <c r="D4019" s="22">
        <v>2011</v>
      </c>
      <c r="E4019" s="23" t="s">
        <v>155</v>
      </c>
      <c r="F4019" s="22">
        <v>26</v>
      </c>
      <c r="G4019" s="22">
        <v>-3382.4989999999998</v>
      </c>
      <c r="H4019" s="22">
        <v>9</v>
      </c>
      <c r="I4019" s="22">
        <v>1</v>
      </c>
      <c r="J4019" s="23" t="s">
        <v>169</v>
      </c>
    </row>
    <row r="4020" spans="1:10" ht="30" x14ac:dyDescent="0.25">
      <c r="A4020" t="str">
        <f t="shared" si="62"/>
        <v>2011_okt_26</v>
      </c>
      <c r="C4020" s="22">
        <v>16421</v>
      </c>
      <c r="D4020" s="22">
        <v>2011</v>
      </c>
      <c r="E4020" s="23" t="s">
        <v>156</v>
      </c>
      <c r="F4020" s="22">
        <v>26</v>
      </c>
      <c r="G4020" s="22">
        <v>-3780.25</v>
      </c>
      <c r="H4020" s="22">
        <v>10</v>
      </c>
      <c r="I4020" s="22">
        <v>1</v>
      </c>
      <c r="J4020" s="23" t="s">
        <v>169</v>
      </c>
    </row>
    <row r="4021" spans="1:10" ht="30" x14ac:dyDescent="0.25">
      <c r="A4021" t="str">
        <f t="shared" si="62"/>
        <v>2011_nov_26</v>
      </c>
      <c r="C4021" s="22">
        <v>16422</v>
      </c>
      <c r="D4021" s="22">
        <v>2011</v>
      </c>
      <c r="E4021" s="23" t="s">
        <v>157</v>
      </c>
      <c r="F4021" s="22">
        <v>26</v>
      </c>
      <c r="G4021" s="22">
        <v>7791</v>
      </c>
      <c r="H4021" s="22">
        <v>11</v>
      </c>
      <c r="I4021" s="22">
        <v>1</v>
      </c>
      <c r="J4021" s="23" t="s">
        <v>169</v>
      </c>
    </row>
    <row r="4022" spans="1:10" ht="30" x14ac:dyDescent="0.25">
      <c r="A4022" t="str">
        <f t="shared" si="62"/>
        <v>2011_dec_26</v>
      </c>
      <c r="C4022" s="22">
        <v>16423</v>
      </c>
      <c r="D4022" s="22">
        <v>2011</v>
      </c>
      <c r="E4022" s="23" t="s">
        <v>158</v>
      </c>
      <c r="F4022" s="22">
        <v>26</v>
      </c>
      <c r="G4022" s="22">
        <v>19270.916000000001</v>
      </c>
      <c r="H4022" s="22">
        <v>12</v>
      </c>
      <c r="I4022" s="22">
        <v>1</v>
      </c>
      <c r="J4022" s="23" t="s">
        <v>169</v>
      </c>
    </row>
    <row r="4023" spans="1:10" ht="30" x14ac:dyDescent="0.25">
      <c r="A4023" t="str">
        <f t="shared" si="62"/>
        <v>2012_jan_26</v>
      </c>
      <c r="C4023" s="22">
        <v>16424</v>
      </c>
      <c r="D4023" s="22">
        <v>2012</v>
      </c>
      <c r="E4023" s="23" t="s">
        <v>146</v>
      </c>
      <c r="F4023" s="22">
        <v>26</v>
      </c>
      <c r="G4023" s="22">
        <v>15407.083000000001</v>
      </c>
      <c r="H4023" s="22">
        <v>1</v>
      </c>
      <c r="I4023" s="22">
        <v>1</v>
      </c>
      <c r="J4023" s="23" t="s">
        <v>169</v>
      </c>
    </row>
    <row r="4024" spans="1:10" ht="30" x14ac:dyDescent="0.25">
      <c r="A4024" t="str">
        <f t="shared" si="62"/>
        <v>2012_okt_26</v>
      </c>
      <c r="C4024" s="22">
        <v>16433</v>
      </c>
      <c r="D4024" s="22">
        <v>2012</v>
      </c>
      <c r="E4024" s="23" t="s">
        <v>156</v>
      </c>
      <c r="F4024" s="22">
        <v>26</v>
      </c>
      <c r="G4024" s="22">
        <v>0</v>
      </c>
      <c r="H4024" s="22">
        <v>10</v>
      </c>
      <c r="I4024" s="22">
        <v>1</v>
      </c>
      <c r="J4024" s="23" t="s">
        <v>169</v>
      </c>
    </row>
    <row r="4025" spans="1:10" ht="30" x14ac:dyDescent="0.25">
      <c r="A4025" t="str">
        <f t="shared" si="62"/>
        <v>2012_nov_26</v>
      </c>
      <c r="C4025" s="22">
        <v>16434</v>
      </c>
      <c r="D4025" s="22">
        <v>2012</v>
      </c>
      <c r="E4025" s="23" t="s">
        <v>157</v>
      </c>
      <c r="F4025" s="22">
        <v>26</v>
      </c>
      <c r="G4025" s="22">
        <v>0</v>
      </c>
      <c r="H4025" s="22">
        <v>11</v>
      </c>
      <c r="I4025" s="22">
        <v>1</v>
      </c>
      <c r="J4025" s="23" t="s">
        <v>169</v>
      </c>
    </row>
    <row r="4026" spans="1:10" ht="30" x14ac:dyDescent="0.25">
      <c r="A4026" t="str">
        <f t="shared" si="62"/>
        <v>2012_dec_26</v>
      </c>
      <c r="C4026" s="22">
        <v>16435</v>
      </c>
      <c r="D4026" s="22">
        <v>2012</v>
      </c>
      <c r="E4026" s="23" t="s">
        <v>158</v>
      </c>
      <c r="F4026" s="22">
        <v>26</v>
      </c>
      <c r="G4026" s="22">
        <v>0</v>
      </c>
      <c r="H4026" s="22">
        <v>12</v>
      </c>
      <c r="I4026" s="22">
        <v>1</v>
      </c>
      <c r="J4026" s="23" t="s">
        <v>169</v>
      </c>
    </row>
    <row r="4027" spans="1:10" ht="30" x14ac:dyDescent="0.25">
      <c r="A4027" t="str">
        <f t="shared" si="62"/>
        <v>2012_feb_19</v>
      </c>
      <c r="C4027" s="22">
        <v>16436</v>
      </c>
      <c r="D4027" s="22">
        <v>2012</v>
      </c>
      <c r="E4027" s="23" t="s">
        <v>147</v>
      </c>
      <c r="F4027" s="22">
        <v>19</v>
      </c>
      <c r="G4027" s="22">
        <v>93428</v>
      </c>
      <c r="H4027" s="22">
        <v>2</v>
      </c>
      <c r="I4027" s="22">
        <v>1</v>
      </c>
      <c r="J4027" s="23" t="s">
        <v>169</v>
      </c>
    </row>
    <row r="4028" spans="1:10" ht="30" x14ac:dyDescent="0.25">
      <c r="A4028" t="str">
        <f t="shared" si="62"/>
        <v>2012_feb_20</v>
      </c>
      <c r="C4028" s="22">
        <v>16437</v>
      </c>
      <c r="D4028" s="22">
        <v>2012</v>
      </c>
      <c r="E4028" s="23" t="s">
        <v>147</v>
      </c>
      <c r="F4028" s="22">
        <v>20</v>
      </c>
      <c r="G4028" s="22">
        <v>41040</v>
      </c>
      <c r="H4028" s="22">
        <v>2</v>
      </c>
      <c r="I4028" s="22">
        <v>1</v>
      </c>
      <c r="J4028" s="23" t="s">
        <v>169</v>
      </c>
    </row>
    <row r="4029" spans="1:10" ht="30" x14ac:dyDescent="0.25">
      <c r="A4029" t="str">
        <f t="shared" si="62"/>
        <v>2012_feb_21</v>
      </c>
      <c r="C4029" s="22">
        <v>16438</v>
      </c>
      <c r="D4029" s="22">
        <v>2012</v>
      </c>
      <c r="E4029" s="23" t="s">
        <v>147</v>
      </c>
      <c r="F4029" s="22">
        <v>21</v>
      </c>
      <c r="G4029" s="22">
        <v>12571.665999999999</v>
      </c>
      <c r="H4029" s="22">
        <v>2</v>
      </c>
      <c r="I4029" s="22">
        <v>1</v>
      </c>
      <c r="J4029" s="23" t="s">
        <v>169</v>
      </c>
    </row>
    <row r="4030" spans="1:10" ht="30" x14ac:dyDescent="0.25">
      <c r="A4030" t="str">
        <f t="shared" si="62"/>
        <v>2012_feb_22</v>
      </c>
      <c r="C4030" s="22">
        <v>16439</v>
      </c>
      <c r="D4030" s="22">
        <v>2012</v>
      </c>
      <c r="E4030" s="23" t="s">
        <v>147</v>
      </c>
      <c r="F4030" s="22">
        <v>22</v>
      </c>
      <c r="G4030" s="22">
        <v>4166.6660000000002</v>
      </c>
      <c r="H4030" s="22">
        <v>2</v>
      </c>
      <c r="I4030" s="22">
        <v>1</v>
      </c>
      <c r="J4030" s="23" t="s">
        <v>169</v>
      </c>
    </row>
    <row r="4031" spans="1:10" ht="30" x14ac:dyDescent="0.25">
      <c r="A4031" t="str">
        <f t="shared" si="62"/>
        <v>2012_feb_23</v>
      </c>
      <c r="C4031" s="22">
        <v>16440</v>
      </c>
      <c r="D4031" s="22">
        <v>2012</v>
      </c>
      <c r="E4031" s="23" t="s">
        <v>147</v>
      </c>
      <c r="F4031" s="22">
        <v>23</v>
      </c>
      <c r="G4031" s="22">
        <v>1.31</v>
      </c>
      <c r="H4031" s="22">
        <v>2</v>
      </c>
      <c r="I4031" s="22">
        <v>1</v>
      </c>
      <c r="J4031" s="23" t="s">
        <v>169</v>
      </c>
    </row>
    <row r="4032" spans="1:10" ht="30" x14ac:dyDescent="0.25">
      <c r="A4032" t="str">
        <f t="shared" si="62"/>
        <v>2012_feb_25</v>
      </c>
      <c r="C4032" s="22">
        <v>16441</v>
      </c>
      <c r="D4032" s="22">
        <v>2012</v>
      </c>
      <c r="E4032" s="23" t="s">
        <v>147</v>
      </c>
      <c r="F4032" s="22">
        <v>25</v>
      </c>
      <c r="G4032" s="22">
        <v>28.8</v>
      </c>
      <c r="H4032" s="22">
        <v>2</v>
      </c>
      <c r="I4032" s="22">
        <v>1</v>
      </c>
      <c r="J4032" s="23" t="s">
        <v>169</v>
      </c>
    </row>
    <row r="4033" spans="1:10" ht="30" x14ac:dyDescent="0.25">
      <c r="A4033" t="str">
        <f t="shared" si="62"/>
        <v>2012_feb_26</v>
      </c>
      <c r="C4033" s="22">
        <v>16442</v>
      </c>
      <c r="D4033" s="22">
        <v>2012</v>
      </c>
      <c r="E4033" s="23" t="s">
        <v>147</v>
      </c>
      <c r="F4033" s="22">
        <v>26</v>
      </c>
      <c r="G4033" s="22">
        <v>35649.665999999997</v>
      </c>
      <c r="H4033" s="22">
        <v>2</v>
      </c>
      <c r="I4033" s="22">
        <v>1</v>
      </c>
      <c r="J4033" s="23" t="s">
        <v>169</v>
      </c>
    </row>
    <row r="4034" spans="1:10" ht="30" x14ac:dyDescent="0.25">
      <c r="A4034" t="str">
        <f t="shared" si="62"/>
        <v>2012_mrt_19</v>
      </c>
      <c r="C4034" s="22">
        <v>16443</v>
      </c>
      <c r="D4034" s="22">
        <v>2012</v>
      </c>
      <c r="E4034" s="23" t="s">
        <v>148</v>
      </c>
      <c r="F4034" s="22">
        <v>19</v>
      </c>
      <c r="G4034" s="22">
        <v>129882</v>
      </c>
      <c r="H4034" s="22">
        <v>3</v>
      </c>
      <c r="I4034" s="22">
        <v>1</v>
      </c>
      <c r="J4034" s="23" t="s">
        <v>169</v>
      </c>
    </row>
    <row r="4035" spans="1:10" ht="30" x14ac:dyDescent="0.25">
      <c r="A4035" t="str">
        <f t="shared" si="62"/>
        <v>2012_mrt_20</v>
      </c>
      <c r="C4035" s="22">
        <v>16444</v>
      </c>
      <c r="D4035" s="22">
        <v>2012</v>
      </c>
      <c r="E4035" s="23" t="s">
        <v>148</v>
      </c>
      <c r="F4035" s="22">
        <v>20</v>
      </c>
      <c r="G4035" s="22">
        <v>41823.75</v>
      </c>
      <c r="H4035" s="22">
        <v>3</v>
      </c>
      <c r="I4035" s="22">
        <v>1</v>
      </c>
      <c r="J4035" s="23" t="s">
        <v>169</v>
      </c>
    </row>
    <row r="4036" spans="1:10" ht="30" x14ac:dyDescent="0.25">
      <c r="A4036" t="str">
        <f t="shared" si="62"/>
        <v>2012_mrt_21</v>
      </c>
      <c r="C4036" s="22">
        <v>16445</v>
      </c>
      <c r="D4036" s="22">
        <v>2012</v>
      </c>
      <c r="E4036" s="23" t="s">
        <v>148</v>
      </c>
      <c r="F4036" s="22">
        <v>21</v>
      </c>
      <c r="G4036" s="22">
        <v>12571.665999999999</v>
      </c>
      <c r="H4036" s="22">
        <v>3</v>
      </c>
      <c r="I4036" s="22">
        <v>1</v>
      </c>
      <c r="J4036" s="23" t="s">
        <v>169</v>
      </c>
    </row>
    <row r="4037" spans="1:10" ht="30" x14ac:dyDescent="0.25">
      <c r="A4037" t="str">
        <f t="shared" ref="A4037:A4100" si="63">D4037&amp;A$2&amp;E4037&amp;A$2&amp;F4037</f>
        <v>2012_mrt_22</v>
      </c>
      <c r="C4037" s="22">
        <v>16446</v>
      </c>
      <c r="D4037" s="22">
        <v>2012</v>
      </c>
      <c r="E4037" s="23" t="s">
        <v>148</v>
      </c>
      <c r="F4037" s="22">
        <v>22</v>
      </c>
      <c r="G4037" s="22">
        <v>4166.6660000000002</v>
      </c>
      <c r="H4037" s="22">
        <v>3</v>
      </c>
      <c r="I4037" s="22">
        <v>1</v>
      </c>
      <c r="J4037" s="23" t="s">
        <v>169</v>
      </c>
    </row>
    <row r="4038" spans="1:10" ht="30" x14ac:dyDescent="0.25">
      <c r="A4038" t="str">
        <f t="shared" si="63"/>
        <v>2012_mrt_23</v>
      </c>
      <c r="C4038" s="22">
        <v>16447</v>
      </c>
      <c r="D4038" s="22">
        <v>2012</v>
      </c>
      <c r="E4038" s="23" t="s">
        <v>148</v>
      </c>
      <c r="F4038" s="22">
        <v>23</v>
      </c>
      <c r="G4038" s="22">
        <v>1.83</v>
      </c>
      <c r="H4038" s="22">
        <v>3</v>
      </c>
      <c r="I4038" s="22">
        <v>1</v>
      </c>
      <c r="J4038" s="23" t="s">
        <v>169</v>
      </c>
    </row>
    <row r="4039" spans="1:10" ht="30" x14ac:dyDescent="0.25">
      <c r="A4039" t="str">
        <f t="shared" si="63"/>
        <v>2012_mrt_25</v>
      </c>
      <c r="C4039" s="22">
        <v>16448</v>
      </c>
      <c r="D4039" s="22">
        <v>2012</v>
      </c>
      <c r="E4039" s="23" t="s">
        <v>148</v>
      </c>
      <c r="F4039" s="22">
        <v>25</v>
      </c>
      <c r="G4039" s="22">
        <v>29.35</v>
      </c>
      <c r="H4039" s="22">
        <v>3</v>
      </c>
      <c r="I4039" s="22">
        <v>1</v>
      </c>
      <c r="J4039" s="23" t="s">
        <v>169</v>
      </c>
    </row>
    <row r="4040" spans="1:10" ht="30" x14ac:dyDescent="0.25">
      <c r="A4040" t="str">
        <f t="shared" si="63"/>
        <v>2012_mrt_26</v>
      </c>
      <c r="C4040" s="22">
        <v>16449</v>
      </c>
      <c r="D4040" s="22">
        <v>2012</v>
      </c>
      <c r="E4040" s="23" t="s">
        <v>148</v>
      </c>
      <c r="F4040" s="22">
        <v>26</v>
      </c>
      <c r="G4040" s="22">
        <v>71319.915999999997</v>
      </c>
      <c r="H4040" s="22">
        <v>3</v>
      </c>
      <c r="I4040" s="22">
        <v>1</v>
      </c>
      <c r="J4040" s="23" t="s">
        <v>169</v>
      </c>
    </row>
    <row r="4041" spans="1:10" ht="30" x14ac:dyDescent="0.25">
      <c r="A4041" t="str">
        <f t="shared" si="63"/>
        <v>2012_feb_1</v>
      </c>
      <c r="C4041" s="22">
        <v>16453</v>
      </c>
      <c r="D4041" s="22">
        <v>2012</v>
      </c>
      <c r="E4041" s="23" t="s">
        <v>147</v>
      </c>
      <c r="F4041" s="22">
        <v>1</v>
      </c>
      <c r="G4041" s="22">
        <v>1.47</v>
      </c>
      <c r="H4041" s="22">
        <v>2</v>
      </c>
      <c r="I4041" s="22">
        <v>1</v>
      </c>
      <c r="J4041" s="23" t="s">
        <v>171</v>
      </c>
    </row>
    <row r="4042" spans="1:10" ht="30" x14ac:dyDescent="0.25">
      <c r="A4042" t="str">
        <f t="shared" si="63"/>
        <v>2012_feb_2</v>
      </c>
      <c r="C4042" s="22">
        <v>16454</v>
      </c>
      <c r="D4042" s="22">
        <v>2012</v>
      </c>
      <c r="E4042" s="23" t="s">
        <v>147</v>
      </c>
      <c r="F4042" s="22">
        <v>2</v>
      </c>
      <c r="G4042" s="22">
        <v>51.25</v>
      </c>
      <c r="H4042" s="22">
        <v>2</v>
      </c>
      <c r="I4042" s="22">
        <v>1</v>
      </c>
      <c r="J4042" s="23" t="s">
        <v>171</v>
      </c>
    </row>
    <row r="4043" spans="1:10" ht="30" x14ac:dyDescent="0.25">
      <c r="A4043" t="str">
        <f t="shared" si="63"/>
        <v>2012_feb_3</v>
      </c>
      <c r="C4043" s="22">
        <v>16455</v>
      </c>
      <c r="D4043" s="22">
        <v>2012</v>
      </c>
      <c r="E4043" s="23" t="s">
        <v>147</v>
      </c>
      <c r="F4043" s="22">
        <v>3</v>
      </c>
      <c r="G4043" s="22">
        <v>26.1</v>
      </c>
      <c r="H4043" s="22">
        <v>2</v>
      </c>
      <c r="I4043" s="22">
        <v>1</v>
      </c>
      <c r="J4043" s="23" t="s">
        <v>171</v>
      </c>
    </row>
    <row r="4044" spans="1:10" ht="30" x14ac:dyDescent="0.25">
      <c r="A4044" t="str">
        <f t="shared" si="63"/>
        <v>2012_feb_4</v>
      </c>
      <c r="C4044" s="22">
        <v>16456</v>
      </c>
      <c r="D4044" s="22">
        <v>2012</v>
      </c>
      <c r="E4044" s="23" t="s">
        <v>147</v>
      </c>
      <c r="F4044" s="22">
        <v>4</v>
      </c>
      <c r="G4044" s="22">
        <v>49482.847000000002</v>
      </c>
      <c r="H4044" s="22">
        <v>2</v>
      </c>
      <c r="I4044" s="22">
        <v>1</v>
      </c>
      <c r="J4044" s="23" t="s">
        <v>171</v>
      </c>
    </row>
    <row r="4045" spans="1:10" ht="30" x14ac:dyDescent="0.25">
      <c r="A4045" t="str">
        <f t="shared" si="63"/>
        <v>2012_feb_5</v>
      </c>
      <c r="C4045" s="22">
        <v>16457</v>
      </c>
      <c r="D4045" s="22">
        <v>2012</v>
      </c>
      <c r="E4045" s="23" t="s">
        <v>147</v>
      </c>
      <c r="F4045" s="22">
        <v>5</v>
      </c>
      <c r="G4045" s="22">
        <v>19449.861000000001</v>
      </c>
      <c r="H4045" s="22">
        <v>2</v>
      </c>
      <c r="I4045" s="22">
        <v>1</v>
      </c>
      <c r="J4045" s="23" t="s">
        <v>171</v>
      </c>
    </row>
    <row r="4046" spans="1:10" ht="30" x14ac:dyDescent="0.25">
      <c r="A4046" t="str">
        <f t="shared" si="63"/>
        <v>2012_feb_6</v>
      </c>
      <c r="C4046" s="22">
        <v>16458</v>
      </c>
      <c r="D4046" s="22">
        <v>2012</v>
      </c>
      <c r="E4046" s="23" t="s">
        <v>147</v>
      </c>
      <c r="F4046" s="22">
        <v>6</v>
      </c>
      <c r="G4046" s="22">
        <v>24172.261999999999</v>
      </c>
      <c r="H4046" s="22">
        <v>2</v>
      </c>
      <c r="I4046" s="22">
        <v>1</v>
      </c>
      <c r="J4046" s="23" t="s">
        <v>171</v>
      </c>
    </row>
    <row r="4047" spans="1:10" ht="30" x14ac:dyDescent="0.25">
      <c r="A4047" t="str">
        <f t="shared" si="63"/>
        <v>2012_feb_7</v>
      </c>
      <c r="C4047" s="22">
        <v>16459</v>
      </c>
      <c r="D4047" s="22">
        <v>2012</v>
      </c>
      <c r="E4047" s="23" t="s">
        <v>147</v>
      </c>
      <c r="F4047" s="22">
        <v>7</v>
      </c>
      <c r="G4047" s="22">
        <v>2083.3330000000001</v>
      </c>
      <c r="H4047" s="22">
        <v>2</v>
      </c>
      <c r="I4047" s="22">
        <v>1</v>
      </c>
      <c r="J4047" s="23" t="s">
        <v>171</v>
      </c>
    </row>
    <row r="4048" spans="1:10" ht="30" x14ac:dyDescent="0.25">
      <c r="A4048" t="str">
        <f t="shared" si="63"/>
        <v>2012_feb_8</v>
      </c>
      <c r="C4048" s="22">
        <v>16460</v>
      </c>
      <c r="D4048" s="22">
        <v>2012</v>
      </c>
      <c r="E4048" s="23" t="s">
        <v>147</v>
      </c>
      <c r="F4048" s="22">
        <v>8</v>
      </c>
      <c r="G4048" s="22">
        <v>3777.39</v>
      </c>
      <c r="H4048" s="22">
        <v>2</v>
      </c>
      <c r="I4048" s="22">
        <v>1</v>
      </c>
      <c r="J4048" s="23" t="s">
        <v>171</v>
      </c>
    </row>
    <row r="4049" spans="1:10" ht="30" x14ac:dyDescent="0.25">
      <c r="A4049" t="str">
        <f t="shared" si="63"/>
        <v>2012_mrt_1</v>
      </c>
      <c r="C4049" s="22">
        <v>16461</v>
      </c>
      <c r="D4049" s="22">
        <v>2012</v>
      </c>
      <c r="E4049" s="23" t="s">
        <v>148</v>
      </c>
      <c r="F4049" s="22">
        <v>1</v>
      </c>
      <c r="G4049" s="22">
        <v>1.48</v>
      </c>
      <c r="H4049" s="22">
        <v>3</v>
      </c>
      <c r="I4049" s="22">
        <v>1</v>
      </c>
      <c r="J4049" s="23" t="s">
        <v>171</v>
      </c>
    </row>
    <row r="4050" spans="1:10" ht="30" x14ac:dyDescent="0.25">
      <c r="A4050" t="str">
        <f t="shared" si="63"/>
        <v>2012_mrt_2</v>
      </c>
      <c r="C4050" s="22">
        <v>16462</v>
      </c>
      <c r="D4050" s="22">
        <v>2012</v>
      </c>
      <c r="E4050" s="23" t="s">
        <v>148</v>
      </c>
      <c r="F4050" s="22">
        <v>2</v>
      </c>
      <c r="G4050" s="22">
        <v>52</v>
      </c>
      <c r="H4050" s="22">
        <v>3</v>
      </c>
      <c r="I4050" s="22">
        <v>1</v>
      </c>
      <c r="J4050" s="23" t="s">
        <v>171</v>
      </c>
    </row>
    <row r="4051" spans="1:10" ht="30" x14ac:dyDescent="0.25">
      <c r="A4051" t="str">
        <f t="shared" si="63"/>
        <v>2012_mrt_3</v>
      </c>
      <c r="C4051" s="22">
        <v>16463</v>
      </c>
      <c r="D4051" s="22">
        <v>2012</v>
      </c>
      <c r="E4051" s="23" t="s">
        <v>148</v>
      </c>
      <c r="F4051" s="22">
        <v>3</v>
      </c>
      <c r="G4051" s="22">
        <v>26.5</v>
      </c>
      <c r="H4051" s="22">
        <v>3</v>
      </c>
      <c r="I4051" s="22">
        <v>1</v>
      </c>
      <c r="J4051" s="23" t="s">
        <v>171</v>
      </c>
    </row>
    <row r="4052" spans="1:10" ht="30" x14ac:dyDescent="0.25">
      <c r="A4052" t="str">
        <f t="shared" si="63"/>
        <v>2012_mrt_4</v>
      </c>
      <c r="C4052" s="22">
        <v>16464</v>
      </c>
      <c r="D4052" s="22">
        <v>2012</v>
      </c>
      <c r="E4052" s="23" t="s">
        <v>148</v>
      </c>
      <c r="F4052" s="22">
        <v>4</v>
      </c>
      <c r="G4052" s="22">
        <v>49819.464999999997</v>
      </c>
      <c r="H4052" s="22">
        <v>3</v>
      </c>
      <c r="I4052" s="22">
        <v>1</v>
      </c>
      <c r="J4052" s="23" t="s">
        <v>171</v>
      </c>
    </row>
    <row r="4053" spans="1:10" ht="30" x14ac:dyDescent="0.25">
      <c r="A4053" t="str">
        <f t="shared" si="63"/>
        <v>2012_mrt_5</v>
      </c>
      <c r="C4053" s="22">
        <v>16465</v>
      </c>
      <c r="D4053" s="22">
        <v>2012</v>
      </c>
      <c r="E4053" s="23" t="s">
        <v>148</v>
      </c>
      <c r="F4053" s="22">
        <v>5</v>
      </c>
      <c r="G4053" s="22">
        <v>19734.492999999999</v>
      </c>
      <c r="H4053" s="22">
        <v>3</v>
      </c>
      <c r="I4053" s="22">
        <v>1</v>
      </c>
      <c r="J4053" s="23" t="s">
        <v>171</v>
      </c>
    </row>
    <row r="4054" spans="1:10" ht="30" x14ac:dyDescent="0.25">
      <c r="A4054" t="str">
        <f t="shared" si="63"/>
        <v>2012_mrt_6</v>
      </c>
      <c r="C4054" s="22">
        <v>16466</v>
      </c>
      <c r="D4054" s="22">
        <v>2012</v>
      </c>
      <c r="E4054" s="23" t="s">
        <v>148</v>
      </c>
      <c r="F4054" s="22">
        <v>6</v>
      </c>
      <c r="G4054" s="22">
        <v>24542.718000000001</v>
      </c>
      <c r="H4054" s="22">
        <v>3</v>
      </c>
      <c r="I4054" s="22">
        <v>1</v>
      </c>
      <c r="J4054" s="23" t="s">
        <v>171</v>
      </c>
    </row>
    <row r="4055" spans="1:10" ht="30" x14ac:dyDescent="0.25">
      <c r="A4055" t="str">
        <f t="shared" si="63"/>
        <v>2012_mrt_7</v>
      </c>
      <c r="C4055" s="22">
        <v>16467</v>
      </c>
      <c r="D4055" s="22">
        <v>2012</v>
      </c>
      <c r="E4055" s="23" t="s">
        <v>148</v>
      </c>
      <c r="F4055" s="22">
        <v>7</v>
      </c>
      <c r="G4055" s="22">
        <v>2083.3330000000001</v>
      </c>
      <c r="H4055" s="22">
        <v>3</v>
      </c>
      <c r="I4055" s="22">
        <v>1</v>
      </c>
      <c r="J4055" s="23" t="s">
        <v>171</v>
      </c>
    </row>
    <row r="4056" spans="1:10" ht="30" x14ac:dyDescent="0.25">
      <c r="A4056" t="str">
        <f t="shared" si="63"/>
        <v>2012_mrt_8</v>
      </c>
      <c r="C4056" s="22">
        <v>16468</v>
      </c>
      <c r="D4056" s="22">
        <v>2012</v>
      </c>
      <c r="E4056" s="23" t="s">
        <v>148</v>
      </c>
      <c r="F4056" s="22">
        <v>8</v>
      </c>
      <c r="G4056" s="22">
        <v>3458.9189999999999</v>
      </c>
      <c r="H4056" s="22">
        <v>3</v>
      </c>
      <c r="I4056" s="22">
        <v>1</v>
      </c>
      <c r="J4056" s="23" t="s">
        <v>171</v>
      </c>
    </row>
    <row r="4057" spans="1:10" ht="30" x14ac:dyDescent="0.25">
      <c r="A4057" t="str">
        <f t="shared" si="63"/>
        <v>2012_feb_10</v>
      </c>
      <c r="C4057" s="22">
        <v>16469</v>
      </c>
      <c r="D4057" s="22">
        <v>2012</v>
      </c>
      <c r="E4057" s="23" t="s">
        <v>147</v>
      </c>
      <c r="F4057" s="22">
        <v>10</v>
      </c>
      <c r="G4057" s="22">
        <v>66275.543000000005</v>
      </c>
      <c r="H4057" s="22">
        <v>2</v>
      </c>
      <c r="I4057" s="22">
        <v>1</v>
      </c>
      <c r="J4057" s="23" t="s">
        <v>168</v>
      </c>
    </row>
    <row r="4058" spans="1:10" ht="30" x14ac:dyDescent="0.25">
      <c r="A4058" t="str">
        <f t="shared" si="63"/>
        <v>2012_feb_11</v>
      </c>
      <c r="C4058" s="22">
        <v>16470</v>
      </c>
      <c r="D4058" s="22">
        <v>2012</v>
      </c>
      <c r="E4058" s="23" t="s">
        <v>147</v>
      </c>
      <c r="F4058" s="22">
        <v>11</v>
      </c>
      <c r="G4058" s="22">
        <v>26408.112000000001</v>
      </c>
      <c r="H4058" s="22">
        <v>2</v>
      </c>
      <c r="I4058" s="22">
        <v>1</v>
      </c>
      <c r="J4058" s="23" t="s">
        <v>168</v>
      </c>
    </row>
    <row r="4059" spans="1:10" ht="30" x14ac:dyDescent="0.25">
      <c r="A4059" t="str">
        <f t="shared" si="63"/>
        <v>2012_feb_12</v>
      </c>
      <c r="C4059" s="22">
        <v>16471</v>
      </c>
      <c r="D4059" s="22">
        <v>2012</v>
      </c>
      <c r="E4059" s="23" t="s">
        <v>147</v>
      </c>
      <c r="F4059" s="22">
        <v>12</v>
      </c>
      <c r="G4059" s="22">
        <v>3725</v>
      </c>
      <c r="H4059" s="22">
        <v>2</v>
      </c>
      <c r="I4059" s="22">
        <v>1</v>
      </c>
      <c r="J4059" s="23" t="s">
        <v>168</v>
      </c>
    </row>
    <row r="4060" spans="1:10" ht="30" x14ac:dyDescent="0.25">
      <c r="A4060" t="str">
        <f t="shared" si="63"/>
        <v>2012_feb_13</v>
      </c>
      <c r="C4060" s="22">
        <v>16472</v>
      </c>
      <c r="D4060" s="22">
        <v>2012</v>
      </c>
      <c r="E4060" s="23" t="s">
        <v>147</v>
      </c>
      <c r="F4060" s="22">
        <v>13</v>
      </c>
      <c r="G4060" s="22">
        <v>7083.3329999999996</v>
      </c>
      <c r="H4060" s="22">
        <v>2</v>
      </c>
      <c r="I4060" s="22">
        <v>1</v>
      </c>
      <c r="J4060" s="23" t="s">
        <v>168</v>
      </c>
    </row>
    <row r="4061" spans="1:10" ht="30" x14ac:dyDescent="0.25">
      <c r="A4061" t="str">
        <f t="shared" si="63"/>
        <v>2012_feb_14</v>
      </c>
      <c r="C4061" s="22">
        <v>16473</v>
      </c>
      <c r="D4061" s="22">
        <v>2012</v>
      </c>
      <c r="E4061" s="23" t="s">
        <v>147</v>
      </c>
      <c r="F4061" s="22">
        <v>14</v>
      </c>
      <c r="G4061" s="22">
        <v>51.25</v>
      </c>
      <c r="H4061" s="22">
        <v>2</v>
      </c>
      <c r="I4061" s="22">
        <v>1</v>
      </c>
      <c r="J4061" s="23" t="s">
        <v>168</v>
      </c>
    </row>
    <row r="4062" spans="1:10" ht="30" x14ac:dyDescent="0.25">
      <c r="A4062" t="str">
        <f t="shared" si="63"/>
        <v>2012_feb_15</v>
      </c>
      <c r="C4062" s="22">
        <v>16474</v>
      </c>
      <c r="D4062" s="22">
        <v>2012</v>
      </c>
      <c r="E4062" s="23" t="s">
        <v>147</v>
      </c>
      <c r="F4062" s="22">
        <v>15</v>
      </c>
      <c r="G4062" s="22">
        <v>25.7</v>
      </c>
      <c r="H4062" s="22">
        <v>2</v>
      </c>
      <c r="I4062" s="22">
        <v>1</v>
      </c>
      <c r="J4062" s="23" t="s">
        <v>168</v>
      </c>
    </row>
    <row r="4063" spans="1:10" ht="30" x14ac:dyDescent="0.25">
      <c r="A4063" t="str">
        <f t="shared" si="63"/>
        <v>2012_feb_16</v>
      </c>
      <c r="C4063" s="22">
        <v>16475</v>
      </c>
      <c r="D4063" s="22">
        <v>2012</v>
      </c>
      <c r="E4063" s="23" t="s">
        <v>147</v>
      </c>
      <c r="F4063" s="22">
        <v>16</v>
      </c>
      <c r="G4063" s="22">
        <v>35.65</v>
      </c>
      <c r="H4063" s="22">
        <v>2</v>
      </c>
      <c r="I4063" s="22">
        <v>1</v>
      </c>
      <c r="J4063" s="23" t="s">
        <v>168</v>
      </c>
    </row>
    <row r="4064" spans="1:10" ht="30" x14ac:dyDescent="0.25">
      <c r="A4064" t="str">
        <f t="shared" si="63"/>
        <v>2012_feb_17</v>
      </c>
      <c r="C4064" s="22">
        <v>16476</v>
      </c>
      <c r="D4064" s="22">
        <v>2012</v>
      </c>
      <c r="E4064" s="23" t="s">
        <v>147</v>
      </c>
      <c r="F4064" s="22">
        <v>17</v>
      </c>
      <c r="G4064" s="22">
        <v>0.9</v>
      </c>
      <c r="H4064" s="22">
        <v>2</v>
      </c>
      <c r="I4064" s="22">
        <v>1</v>
      </c>
      <c r="J4064" s="23" t="s">
        <v>168</v>
      </c>
    </row>
    <row r="4065" spans="1:10" ht="30" x14ac:dyDescent="0.25">
      <c r="A4065" t="str">
        <f t="shared" si="63"/>
        <v>2012_feb_18</v>
      </c>
      <c r="C4065" s="22">
        <v>16477</v>
      </c>
      <c r="D4065" s="22">
        <v>2012</v>
      </c>
      <c r="E4065" s="23" t="s">
        <v>147</v>
      </c>
      <c r="F4065" s="22">
        <v>18</v>
      </c>
      <c r="G4065" s="22">
        <v>29059.097000000002</v>
      </c>
      <c r="H4065" s="22">
        <v>2</v>
      </c>
      <c r="I4065" s="22">
        <v>1</v>
      </c>
      <c r="J4065" s="23" t="s">
        <v>168</v>
      </c>
    </row>
    <row r="4066" spans="1:10" x14ac:dyDescent="0.25">
      <c r="A4066" t="str">
        <f t="shared" si="63"/>
        <v>2012_feb_52</v>
      </c>
      <c r="C4066" s="22">
        <v>16521</v>
      </c>
      <c r="D4066" s="22">
        <v>2012</v>
      </c>
      <c r="E4066" s="23" t="s">
        <v>147</v>
      </c>
      <c r="F4066" s="22">
        <v>52</v>
      </c>
      <c r="G4066" s="22">
        <v>201569.65400000001</v>
      </c>
      <c r="H4066" s="22">
        <v>2</v>
      </c>
      <c r="I4066" s="22">
        <v>1</v>
      </c>
      <c r="J4066" s="23" t="s">
        <v>141</v>
      </c>
    </row>
    <row r="4067" spans="1:10" x14ac:dyDescent="0.25">
      <c r="A4067" t="str">
        <f t="shared" si="63"/>
        <v>2012_feb_53</v>
      </c>
      <c r="C4067" s="22">
        <v>16522</v>
      </c>
      <c r="D4067" s="22">
        <v>2012</v>
      </c>
      <c r="E4067" s="23" t="s">
        <v>147</v>
      </c>
      <c r="F4067" s="22">
        <v>53</v>
      </c>
      <c r="G4067" s="22">
        <v>775997.43700000003</v>
      </c>
      <c r="H4067" s="22">
        <v>2</v>
      </c>
      <c r="I4067" s="22">
        <v>1</v>
      </c>
      <c r="J4067" s="23" t="s">
        <v>141</v>
      </c>
    </row>
    <row r="4068" spans="1:10" x14ac:dyDescent="0.25">
      <c r="A4068" t="str">
        <f t="shared" si="63"/>
        <v>2012_feb_54</v>
      </c>
      <c r="C4068" s="22">
        <v>16523</v>
      </c>
      <c r="D4068" s="22">
        <v>2012</v>
      </c>
      <c r="E4068" s="23" t="s">
        <v>147</v>
      </c>
      <c r="F4068" s="22">
        <v>54</v>
      </c>
      <c r="G4068" s="22">
        <v>0.25900000000000001</v>
      </c>
      <c r="H4068" s="22">
        <v>2</v>
      </c>
      <c r="I4068" s="22">
        <v>1</v>
      </c>
      <c r="J4068" s="23" t="s">
        <v>141</v>
      </c>
    </row>
    <row r="4069" spans="1:10" x14ac:dyDescent="0.25">
      <c r="A4069" t="str">
        <f t="shared" si="63"/>
        <v>2012_feb_55</v>
      </c>
      <c r="C4069" s="22">
        <v>16524</v>
      </c>
      <c r="D4069" s="22">
        <v>2012</v>
      </c>
      <c r="E4069" s="23" t="s">
        <v>147</v>
      </c>
      <c r="F4069" s="22">
        <v>55</v>
      </c>
      <c r="G4069" s="22">
        <v>127703.815</v>
      </c>
      <c r="H4069" s="22">
        <v>2</v>
      </c>
      <c r="I4069" s="22">
        <v>1</v>
      </c>
      <c r="J4069" s="23" t="s">
        <v>141</v>
      </c>
    </row>
    <row r="4070" spans="1:10" x14ac:dyDescent="0.25">
      <c r="A4070" t="str">
        <f t="shared" si="63"/>
        <v>2012_feb_56</v>
      </c>
      <c r="C4070" s="22">
        <v>16525</v>
      </c>
      <c r="D4070" s="22">
        <v>2012</v>
      </c>
      <c r="E4070" s="23" t="s">
        <v>147</v>
      </c>
      <c r="F4070" s="22">
        <v>56</v>
      </c>
      <c r="G4070" s="22">
        <v>78500.562000000005</v>
      </c>
      <c r="H4070" s="22">
        <v>2</v>
      </c>
      <c r="I4070" s="22">
        <v>1</v>
      </c>
      <c r="J4070" s="23" t="s">
        <v>141</v>
      </c>
    </row>
    <row r="4071" spans="1:10" x14ac:dyDescent="0.25">
      <c r="A4071" t="str">
        <f t="shared" si="63"/>
        <v>2012_feb_57</v>
      </c>
      <c r="C4071" s="22">
        <v>16526</v>
      </c>
      <c r="D4071" s="22">
        <v>2012</v>
      </c>
      <c r="E4071" s="23" t="s">
        <v>147</v>
      </c>
      <c r="F4071" s="22">
        <v>57</v>
      </c>
      <c r="G4071" s="22">
        <v>1.6259999999999999</v>
      </c>
      <c r="H4071" s="22">
        <v>2</v>
      </c>
      <c r="I4071" s="22">
        <v>1</v>
      </c>
      <c r="J4071" s="23" t="s">
        <v>141</v>
      </c>
    </row>
    <row r="4072" spans="1:10" x14ac:dyDescent="0.25">
      <c r="A4072" t="str">
        <f t="shared" si="63"/>
        <v>2012_feb_58</v>
      </c>
      <c r="C4072" s="22">
        <v>16527</v>
      </c>
      <c r="D4072" s="22">
        <v>2012</v>
      </c>
      <c r="E4072" s="23" t="s">
        <v>147</v>
      </c>
      <c r="F4072" s="22">
        <v>58</v>
      </c>
      <c r="G4072" s="22">
        <v>8136.2380000000003</v>
      </c>
      <c r="H4072" s="22">
        <v>2</v>
      </c>
      <c r="I4072" s="22">
        <v>1</v>
      </c>
      <c r="J4072" s="23" t="s">
        <v>141</v>
      </c>
    </row>
    <row r="4073" spans="1:10" x14ac:dyDescent="0.25">
      <c r="A4073" t="str">
        <f t="shared" si="63"/>
        <v>2012_feb_59</v>
      </c>
      <c r="C4073" s="22">
        <v>16528</v>
      </c>
      <c r="D4073" s="22">
        <v>2012</v>
      </c>
      <c r="E4073" s="23" t="s">
        <v>147</v>
      </c>
      <c r="F4073" s="22">
        <v>59</v>
      </c>
      <c r="G4073" s="22">
        <v>9583.4560000000001</v>
      </c>
      <c r="H4073" s="22">
        <v>2</v>
      </c>
      <c r="I4073" s="22">
        <v>1</v>
      </c>
      <c r="J4073" s="23" t="s">
        <v>141</v>
      </c>
    </row>
    <row r="4074" spans="1:10" x14ac:dyDescent="0.25">
      <c r="A4074" t="str">
        <f t="shared" si="63"/>
        <v>2012_feb_60</v>
      </c>
      <c r="C4074" s="22">
        <v>16529</v>
      </c>
      <c r="D4074" s="22">
        <v>2012</v>
      </c>
      <c r="E4074" s="23" t="s">
        <v>147</v>
      </c>
      <c r="F4074" s="22">
        <v>60</v>
      </c>
      <c r="G4074" s="22">
        <v>0.84799999999999998</v>
      </c>
      <c r="H4074" s="22">
        <v>2</v>
      </c>
      <c r="I4074" s="22">
        <v>1</v>
      </c>
      <c r="J4074" s="23" t="s">
        <v>141</v>
      </c>
    </row>
    <row r="4075" spans="1:10" x14ac:dyDescent="0.25">
      <c r="A4075" t="str">
        <f t="shared" si="63"/>
        <v>2012_feb_61</v>
      </c>
      <c r="C4075" s="22">
        <v>16530</v>
      </c>
      <c r="D4075" s="22">
        <v>2012</v>
      </c>
      <c r="E4075" s="23" t="s">
        <v>147</v>
      </c>
      <c r="F4075" s="22">
        <v>61</v>
      </c>
      <c r="G4075" s="22">
        <v>359126</v>
      </c>
      <c r="H4075" s="22">
        <v>2</v>
      </c>
      <c r="I4075" s="22">
        <v>1</v>
      </c>
      <c r="J4075" s="23" t="s">
        <v>141</v>
      </c>
    </row>
    <row r="4076" spans="1:10" x14ac:dyDescent="0.25">
      <c r="A4076" t="str">
        <f t="shared" si="63"/>
        <v>2012_feb_64</v>
      </c>
      <c r="C4076" s="22">
        <v>16531</v>
      </c>
      <c r="D4076" s="22">
        <v>2012</v>
      </c>
      <c r="E4076" s="23" t="s">
        <v>147</v>
      </c>
      <c r="F4076" s="22">
        <v>64</v>
      </c>
      <c r="G4076" s="22">
        <v>163440</v>
      </c>
      <c r="H4076" s="22">
        <v>2</v>
      </c>
      <c r="I4076" s="22">
        <v>1</v>
      </c>
      <c r="J4076" s="23" t="s">
        <v>141</v>
      </c>
    </row>
    <row r="4077" spans="1:10" x14ac:dyDescent="0.25">
      <c r="A4077" t="str">
        <f t="shared" si="63"/>
        <v>2012_feb_66</v>
      </c>
      <c r="C4077" s="22">
        <v>16532</v>
      </c>
      <c r="D4077" s="22">
        <v>2012</v>
      </c>
      <c r="E4077" s="23" t="s">
        <v>147</v>
      </c>
      <c r="F4077" s="22">
        <v>66</v>
      </c>
      <c r="G4077" s="22">
        <v>522566</v>
      </c>
      <c r="H4077" s="22">
        <v>2</v>
      </c>
      <c r="I4077" s="22">
        <v>1</v>
      </c>
      <c r="J4077" s="23" t="s">
        <v>141</v>
      </c>
    </row>
    <row r="4078" spans="1:10" x14ac:dyDescent="0.25">
      <c r="A4078" t="str">
        <f t="shared" si="63"/>
        <v>2012_mrt_52</v>
      </c>
      <c r="C4078" s="22">
        <v>16533</v>
      </c>
      <c r="D4078" s="22">
        <v>2012</v>
      </c>
      <c r="E4078" s="23" t="s">
        <v>148</v>
      </c>
      <c r="F4078" s="22">
        <v>52</v>
      </c>
      <c r="G4078" s="22">
        <v>194014.663</v>
      </c>
      <c r="H4078" s="22">
        <v>3</v>
      </c>
      <c r="I4078" s="22">
        <v>1</v>
      </c>
      <c r="J4078" s="23" t="s">
        <v>141</v>
      </c>
    </row>
    <row r="4079" spans="1:10" x14ac:dyDescent="0.25">
      <c r="A4079" t="str">
        <f t="shared" si="63"/>
        <v>2012_mrt_53</v>
      </c>
      <c r="C4079" s="22">
        <v>16534</v>
      </c>
      <c r="D4079" s="22">
        <v>2012</v>
      </c>
      <c r="E4079" s="23" t="s">
        <v>148</v>
      </c>
      <c r="F4079" s="22">
        <v>53</v>
      </c>
      <c r="G4079" s="22">
        <v>881482.09699999995</v>
      </c>
      <c r="H4079" s="22">
        <v>3</v>
      </c>
      <c r="I4079" s="22">
        <v>1</v>
      </c>
      <c r="J4079" s="23" t="s">
        <v>141</v>
      </c>
    </row>
    <row r="4080" spans="1:10" x14ac:dyDescent="0.25">
      <c r="A4080" t="str">
        <f t="shared" si="63"/>
        <v>2012_mrt_54</v>
      </c>
      <c r="C4080" s="22">
        <v>16535</v>
      </c>
      <c r="D4080" s="22">
        <v>2012</v>
      </c>
      <c r="E4080" s="23" t="s">
        <v>148</v>
      </c>
      <c r="F4080" s="22">
        <v>54</v>
      </c>
      <c r="G4080" s="22">
        <v>0.22</v>
      </c>
      <c r="H4080" s="22">
        <v>3</v>
      </c>
      <c r="I4080" s="22">
        <v>1</v>
      </c>
      <c r="J4080" s="23" t="s">
        <v>141</v>
      </c>
    </row>
    <row r="4081" spans="1:10" x14ac:dyDescent="0.25">
      <c r="A4081" t="str">
        <f t="shared" si="63"/>
        <v>2012_mrt_55</v>
      </c>
      <c r="C4081" s="22">
        <v>16536</v>
      </c>
      <c r="D4081" s="22">
        <v>2012</v>
      </c>
      <c r="E4081" s="23" t="s">
        <v>148</v>
      </c>
      <c r="F4081" s="22">
        <v>55</v>
      </c>
      <c r="G4081" s="22">
        <v>161607.62599999999</v>
      </c>
      <c r="H4081" s="22">
        <v>3</v>
      </c>
      <c r="I4081" s="22">
        <v>1</v>
      </c>
      <c r="J4081" s="23" t="s">
        <v>141</v>
      </c>
    </row>
    <row r="4082" spans="1:10" x14ac:dyDescent="0.25">
      <c r="A4082" t="str">
        <f t="shared" si="63"/>
        <v>2012_mrt_56</v>
      </c>
      <c r="C4082" s="22">
        <v>16537</v>
      </c>
      <c r="D4082" s="22">
        <v>2012</v>
      </c>
      <c r="E4082" s="23" t="s">
        <v>148</v>
      </c>
      <c r="F4082" s="22">
        <v>56</v>
      </c>
      <c r="G4082" s="22">
        <v>108696.516</v>
      </c>
      <c r="H4082" s="22">
        <v>3</v>
      </c>
      <c r="I4082" s="22">
        <v>1</v>
      </c>
      <c r="J4082" s="23" t="s">
        <v>141</v>
      </c>
    </row>
    <row r="4083" spans="1:10" x14ac:dyDescent="0.25">
      <c r="A4083" t="str">
        <f t="shared" si="63"/>
        <v>2012_mrt_57</v>
      </c>
      <c r="C4083" s="22">
        <v>16538</v>
      </c>
      <c r="D4083" s="22">
        <v>2012</v>
      </c>
      <c r="E4083" s="23" t="s">
        <v>148</v>
      </c>
      <c r="F4083" s="22">
        <v>57</v>
      </c>
      <c r="G4083" s="22">
        <v>1.486</v>
      </c>
      <c r="H4083" s="22">
        <v>3</v>
      </c>
      <c r="I4083" s="22">
        <v>1</v>
      </c>
      <c r="J4083" s="23" t="s">
        <v>141</v>
      </c>
    </row>
    <row r="4084" spans="1:10" x14ac:dyDescent="0.25">
      <c r="A4084" t="str">
        <f t="shared" si="63"/>
        <v>2012_mrt_58</v>
      </c>
      <c r="C4084" s="22">
        <v>16539</v>
      </c>
      <c r="D4084" s="22">
        <v>2012</v>
      </c>
      <c r="E4084" s="23" t="s">
        <v>148</v>
      </c>
      <c r="F4084" s="22">
        <v>58</v>
      </c>
      <c r="G4084" s="22">
        <v>50179.5</v>
      </c>
      <c r="H4084" s="22">
        <v>3</v>
      </c>
      <c r="I4084" s="22">
        <v>1</v>
      </c>
      <c r="J4084" s="23" t="s">
        <v>141</v>
      </c>
    </row>
    <row r="4085" spans="1:10" x14ac:dyDescent="0.25">
      <c r="A4085" t="str">
        <f t="shared" si="63"/>
        <v>2012_mrt_59</v>
      </c>
      <c r="C4085" s="22">
        <v>16540</v>
      </c>
      <c r="D4085" s="22">
        <v>2012</v>
      </c>
      <c r="E4085" s="23" t="s">
        <v>148</v>
      </c>
      <c r="F4085" s="22">
        <v>59</v>
      </c>
      <c r="G4085" s="22">
        <v>69208.150999999998</v>
      </c>
      <c r="H4085" s="22">
        <v>3</v>
      </c>
      <c r="I4085" s="22">
        <v>1</v>
      </c>
      <c r="J4085" s="23" t="s">
        <v>141</v>
      </c>
    </row>
    <row r="4086" spans="1:10" x14ac:dyDescent="0.25">
      <c r="A4086" t="str">
        <f t="shared" si="63"/>
        <v>2012_mrt_60</v>
      </c>
      <c r="C4086" s="22">
        <v>16541</v>
      </c>
      <c r="D4086" s="22">
        <v>2012</v>
      </c>
      <c r="E4086" s="23" t="s">
        <v>148</v>
      </c>
      <c r="F4086" s="22">
        <v>60</v>
      </c>
      <c r="G4086" s="22">
        <v>0.72499999999999998</v>
      </c>
      <c r="H4086" s="22">
        <v>3</v>
      </c>
      <c r="I4086" s="22">
        <v>1</v>
      </c>
      <c r="J4086" s="23" t="s">
        <v>141</v>
      </c>
    </row>
    <row r="4087" spans="1:10" x14ac:dyDescent="0.25">
      <c r="A4087" t="str">
        <f t="shared" si="63"/>
        <v>2012_mrt_61</v>
      </c>
      <c r="C4087" s="22">
        <v>16542</v>
      </c>
      <c r="D4087" s="22">
        <v>2012</v>
      </c>
      <c r="E4087" s="23" t="s">
        <v>148</v>
      </c>
      <c r="F4087" s="22">
        <v>61</v>
      </c>
      <c r="G4087" s="22">
        <v>381263</v>
      </c>
      <c r="H4087" s="22">
        <v>3</v>
      </c>
      <c r="I4087" s="22">
        <v>1</v>
      </c>
      <c r="J4087" s="23" t="s">
        <v>141</v>
      </c>
    </row>
    <row r="4088" spans="1:10" x14ac:dyDescent="0.25">
      <c r="A4088" t="str">
        <f t="shared" si="63"/>
        <v>2012_mrt_64</v>
      </c>
      <c r="C4088" s="22">
        <v>16543</v>
      </c>
      <c r="D4088" s="22">
        <v>2012</v>
      </c>
      <c r="E4088" s="23" t="s">
        <v>148</v>
      </c>
      <c r="F4088" s="22">
        <v>64</v>
      </c>
      <c r="G4088" s="22">
        <v>261219</v>
      </c>
      <c r="H4088" s="22">
        <v>3</v>
      </c>
      <c r="I4088" s="22">
        <v>1</v>
      </c>
      <c r="J4088" s="23" t="s">
        <v>141</v>
      </c>
    </row>
    <row r="4089" spans="1:10" x14ac:dyDescent="0.25">
      <c r="A4089" t="str">
        <f t="shared" si="63"/>
        <v>2012_mrt_66</v>
      </c>
      <c r="C4089" s="22">
        <v>16544</v>
      </c>
      <c r="D4089" s="22">
        <v>2012</v>
      </c>
      <c r="E4089" s="23" t="s">
        <v>148</v>
      </c>
      <c r="F4089" s="22">
        <v>66</v>
      </c>
      <c r="G4089" s="22">
        <v>642482</v>
      </c>
      <c r="H4089" s="22">
        <v>3</v>
      </c>
      <c r="I4089" s="22">
        <v>1</v>
      </c>
      <c r="J4089" s="23" t="s">
        <v>141</v>
      </c>
    </row>
    <row r="4090" spans="1:10" ht="30" x14ac:dyDescent="0.25">
      <c r="A4090" t="str">
        <f t="shared" si="63"/>
        <v>2012_apr_1</v>
      </c>
      <c r="C4090" s="22">
        <v>16545</v>
      </c>
      <c r="D4090" s="22">
        <v>2012</v>
      </c>
      <c r="E4090" s="23" t="s">
        <v>149</v>
      </c>
      <c r="F4090" s="22">
        <v>1</v>
      </c>
      <c r="G4090" s="22">
        <v>1.53</v>
      </c>
      <c r="H4090" s="22">
        <v>4</v>
      </c>
      <c r="I4090" s="22">
        <v>1</v>
      </c>
      <c r="J4090" s="23" t="s">
        <v>171</v>
      </c>
    </row>
    <row r="4091" spans="1:10" ht="30" x14ac:dyDescent="0.25">
      <c r="A4091" t="str">
        <f t="shared" si="63"/>
        <v>2012_apr_2</v>
      </c>
      <c r="C4091" s="22">
        <v>16546</v>
      </c>
      <c r="D4091" s="22">
        <v>2012</v>
      </c>
      <c r="E4091" s="23" t="s">
        <v>149</v>
      </c>
      <c r="F4091" s="22">
        <v>2</v>
      </c>
      <c r="G4091" s="22">
        <v>52.25</v>
      </c>
      <c r="H4091" s="22">
        <v>4</v>
      </c>
      <c r="I4091" s="22">
        <v>1</v>
      </c>
      <c r="J4091" s="23" t="s">
        <v>171</v>
      </c>
    </row>
    <row r="4092" spans="1:10" ht="30" x14ac:dyDescent="0.25">
      <c r="A4092" t="str">
        <f t="shared" si="63"/>
        <v>2012_apr_3</v>
      </c>
      <c r="C4092" s="22">
        <v>16547</v>
      </c>
      <c r="D4092" s="22">
        <v>2012</v>
      </c>
      <c r="E4092" s="23" t="s">
        <v>149</v>
      </c>
      <c r="F4092" s="22">
        <v>3</v>
      </c>
      <c r="G4092" s="22">
        <v>27.05</v>
      </c>
      <c r="H4092" s="22">
        <v>4</v>
      </c>
      <c r="I4092" s="22">
        <v>1</v>
      </c>
      <c r="J4092" s="23" t="s">
        <v>171</v>
      </c>
    </row>
    <row r="4093" spans="1:10" ht="30" x14ac:dyDescent="0.25">
      <c r="A4093" t="str">
        <f t="shared" si="63"/>
        <v>2012_apr_4</v>
      </c>
      <c r="C4093" s="22">
        <v>16548</v>
      </c>
      <c r="D4093" s="22">
        <v>2012</v>
      </c>
      <c r="E4093" s="23" t="s">
        <v>149</v>
      </c>
      <c r="F4093" s="22">
        <v>4</v>
      </c>
      <c r="G4093" s="22">
        <v>51502.555</v>
      </c>
      <c r="H4093" s="22">
        <v>4</v>
      </c>
      <c r="I4093" s="22">
        <v>1</v>
      </c>
      <c r="J4093" s="23" t="s">
        <v>171</v>
      </c>
    </row>
    <row r="4094" spans="1:10" ht="30" x14ac:dyDescent="0.25">
      <c r="A4094" t="str">
        <f t="shared" si="63"/>
        <v>2012_apr_5</v>
      </c>
      <c r="C4094" s="22">
        <v>16549</v>
      </c>
      <c r="D4094" s="22">
        <v>2012</v>
      </c>
      <c r="E4094" s="23" t="s">
        <v>149</v>
      </c>
      <c r="F4094" s="22">
        <v>5</v>
      </c>
      <c r="G4094" s="22">
        <v>19829.370999999999</v>
      </c>
      <c r="H4094" s="22">
        <v>4</v>
      </c>
      <c r="I4094" s="22">
        <v>1</v>
      </c>
      <c r="J4094" s="23" t="s">
        <v>171</v>
      </c>
    </row>
    <row r="4095" spans="1:10" ht="30" x14ac:dyDescent="0.25">
      <c r="A4095" t="str">
        <f t="shared" si="63"/>
        <v>2012_apr_6</v>
      </c>
      <c r="C4095" s="22">
        <v>16550</v>
      </c>
      <c r="D4095" s="22">
        <v>2012</v>
      </c>
      <c r="E4095" s="23" t="s">
        <v>149</v>
      </c>
      <c r="F4095" s="22">
        <v>6</v>
      </c>
      <c r="G4095" s="22">
        <v>25052.095000000001</v>
      </c>
      <c r="H4095" s="22">
        <v>4</v>
      </c>
      <c r="I4095" s="22">
        <v>1</v>
      </c>
      <c r="J4095" s="23" t="s">
        <v>171</v>
      </c>
    </row>
    <row r="4096" spans="1:10" ht="30" x14ac:dyDescent="0.25">
      <c r="A4096" t="str">
        <f t="shared" si="63"/>
        <v>2012_apr_7</v>
      </c>
      <c r="C4096" s="22">
        <v>16551</v>
      </c>
      <c r="D4096" s="22">
        <v>2012</v>
      </c>
      <c r="E4096" s="23" t="s">
        <v>149</v>
      </c>
      <c r="F4096" s="22">
        <v>7</v>
      </c>
      <c r="G4096" s="22">
        <v>2083.3330000000001</v>
      </c>
      <c r="H4096" s="22">
        <v>4</v>
      </c>
      <c r="I4096" s="22">
        <v>1</v>
      </c>
      <c r="J4096" s="23" t="s">
        <v>171</v>
      </c>
    </row>
    <row r="4097" spans="1:10" ht="30" x14ac:dyDescent="0.25">
      <c r="A4097" t="str">
        <f t="shared" si="63"/>
        <v>2012_apr_8</v>
      </c>
      <c r="C4097" s="22">
        <v>16552</v>
      </c>
      <c r="D4097" s="22">
        <v>2012</v>
      </c>
      <c r="E4097" s="23" t="s">
        <v>149</v>
      </c>
      <c r="F4097" s="22">
        <v>8</v>
      </c>
      <c r="G4097" s="22">
        <v>4537.7550000000001</v>
      </c>
      <c r="H4097" s="22">
        <v>4</v>
      </c>
      <c r="I4097" s="22">
        <v>1</v>
      </c>
      <c r="J4097" s="23" t="s">
        <v>171</v>
      </c>
    </row>
    <row r="4098" spans="1:10" ht="30" x14ac:dyDescent="0.25">
      <c r="A4098" t="str">
        <f t="shared" si="63"/>
        <v>2012_mei_1</v>
      </c>
      <c r="C4098" s="22">
        <v>16553</v>
      </c>
      <c r="D4098" s="22">
        <v>2012</v>
      </c>
      <c r="E4098" s="23" t="s">
        <v>150</v>
      </c>
      <c r="F4098" s="22">
        <v>1</v>
      </c>
      <c r="G4098" s="22">
        <v>1.5</v>
      </c>
      <c r="H4098" s="22">
        <v>5</v>
      </c>
      <c r="I4098" s="22">
        <v>1</v>
      </c>
      <c r="J4098" s="23" t="s">
        <v>171</v>
      </c>
    </row>
    <row r="4099" spans="1:10" ht="30" x14ac:dyDescent="0.25">
      <c r="A4099" t="str">
        <f t="shared" si="63"/>
        <v>2012_mei_2</v>
      </c>
      <c r="C4099" s="22">
        <v>16554</v>
      </c>
      <c r="D4099" s="22">
        <v>2012</v>
      </c>
      <c r="E4099" s="23" t="s">
        <v>150</v>
      </c>
      <c r="F4099" s="22">
        <v>2</v>
      </c>
      <c r="G4099" s="22">
        <v>48</v>
      </c>
      <c r="H4099" s="22">
        <v>5</v>
      </c>
      <c r="I4099" s="22">
        <v>1</v>
      </c>
      <c r="J4099" s="23" t="s">
        <v>171</v>
      </c>
    </row>
    <row r="4100" spans="1:10" ht="30" x14ac:dyDescent="0.25">
      <c r="A4100" t="str">
        <f t="shared" si="63"/>
        <v>2012_mei_3</v>
      </c>
      <c r="C4100" s="22">
        <v>16555</v>
      </c>
      <c r="D4100" s="22">
        <v>2012</v>
      </c>
      <c r="E4100" s="23" t="s">
        <v>150</v>
      </c>
      <c r="F4100" s="22">
        <v>3</v>
      </c>
      <c r="G4100" s="22">
        <v>27.85</v>
      </c>
      <c r="H4100" s="22">
        <v>5</v>
      </c>
      <c r="I4100" s="22">
        <v>1</v>
      </c>
      <c r="J4100" s="23" t="s">
        <v>171</v>
      </c>
    </row>
    <row r="4101" spans="1:10" ht="30" x14ac:dyDescent="0.25">
      <c r="A4101" t="str">
        <f t="shared" ref="A4101:A4164" si="64">D4101&amp;A$2&amp;E4101&amp;A$2&amp;F4101</f>
        <v>2012_mei_4</v>
      </c>
      <c r="C4101" s="22">
        <v>16556</v>
      </c>
      <c r="D4101" s="22">
        <v>2012</v>
      </c>
      <c r="E4101" s="23" t="s">
        <v>150</v>
      </c>
      <c r="F4101" s="22">
        <v>4</v>
      </c>
      <c r="G4101" s="22">
        <v>50492.701000000001</v>
      </c>
      <c r="H4101" s="22">
        <v>5</v>
      </c>
      <c r="I4101" s="22">
        <v>1</v>
      </c>
      <c r="J4101" s="23" t="s">
        <v>171</v>
      </c>
    </row>
    <row r="4102" spans="1:10" ht="30" x14ac:dyDescent="0.25">
      <c r="A4102" t="str">
        <f t="shared" si="64"/>
        <v>2012_mei_5</v>
      </c>
      <c r="C4102" s="22">
        <v>16557</v>
      </c>
      <c r="D4102" s="22">
        <v>2012</v>
      </c>
      <c r="E4102" s="23" t="s">
        <v>150</v>
      </c>
      <c r="F4102" s="22">
        <v>5</v>
      </c>
      <c r="G4102" s="22">
        <v>18216.455000000002</v>
      </c>
      <c r="H4102" s="22">
        <v>5</v>
      </c>
      <c r="I4102" s="22">
        <v>1</v>
      </c>
      <c r="J4102" s="23" t="s">
        <v>171</v>
      </c>
    </row>
    <row r="4103" spans="1:10" ht="30" x14ac:dyDescent="0.25">
      <c r="A4103" t="str">
        <f t="shared" si="64"/>
        <v>2012_mei_6</v>
      </c>
      <c r="C4103" s="22">
        <v>16558</v>
      </c>
      <c r="D4103" s="22">
        <v>2012</v>
      </c>
      <c r="E4103" s="23" t="s">
        <v>150</v>
      </c>
      <c r="F4103" s="22">
        <v>6</v>
      </c>
      <c r="G4103" s="22">
        <v>25793.007000000001</v>
      </c>
      <c r="H4103" s="22">
        <v>5</v>
      </c>
      <c r="I4103" s="22">
        <v>1</v>
      </c>
      <c r="J4103" s="23" t="s">
        <v>171</v>
      </c>
    </row>
    <row r="4104" spans="1:10" ht="30" x14ac:dyDescent="0.25">
      <c r="A4104" t="str">
        <f t="shared" si="64"/>
        <v>2012_mei_7</v>
      </c>
      <c r="C4104" s="22">
        <v>16559</v>
      </c>
      <c r="D4104" s="22">
        <v>2012</v>
      </c>
      <c r="E4104" s="23" t="s">
        <v>150</v>
      </c>
      <c r="F4104" s="22">
        <v>7</v>
      </c>
      <c r="G4104" s="22">
        <v>2083.3330000000001</v>
      </c>
      <c r="H4104" s="22">
        <v>5</v>
      </c>
      <c r="I4104" s="22">
        <v>1</v>
      </c>
      <c r="J4104" s="23" t="s">
        <v>171</v>
      </c>
    </row>
    <row r="4105" spans="1:10" ht="30" x14ac:dyDescent="0.25">
      <c r="A4105" t="str">
        <f t="shared" si="64"/>
        <v>2012_mei_8</v>
      </c>
      <c r="C4105" s="22">
        <v>16560</v>
      </c>
      <c r="D4105" s="22">
        <v>2012</v>
      </c>
      <c r="E4105" s="23" t="s">
        <v>150</v>
      </c>
      <c r="F4105" s="22">
        <v>8</v>
      </c>
      <c r="G4105" s="22">
        <v>4399.9040000000005</v>
      </c>
      <c r="H4105" s="22">
        <v>5</v>
      </c>
      <c r="I4105" s="22">
        <v>1</v>
      </c>
      <c r="J4105" s="23" t="s">
        <v>171</v>
      </c>
    </row>
    <row r="4106" spans="1:10" ht="30" x14ac:dyDescent="0.25">
      <c r="A4106" t="str">
        <f t="shared" si="64"/>
        <v>2012_apr_19</v>
      </c>
      <c r="C4106" s="22">
        <v>16561</v>
      </c>
      <c r="D4106" s="22">
        <v>2012</v>
      </c>
      <c r="E4106" s="23" t="s">
        <v>149</v>
      </c>
      <c r="F4106" s="22">
        <v>19</v>
      </c>
      <c r="G4106" s="22">
        <v>91112</v>
      </c>
      <c r="H4106" s="22">
        <v>4</v>
      </c>
      <c r="I4106" s="22">
        <v>1</v>
      </c>
      <c r="J4106" s="23" t="s">
        <v>169</v>
      </c>
    </row>
    <row r="4107" spans="1:10" ht="30" x14ac:dyDescent="0.25">
      <c r="A4107" t="str">
        <f t="shared" si="64"/>
        <v>2012_apr_20</v>
      </c>
      <c r="C4107" s="22">
        <v>16562</v>
      </c>
      <c r="D4107" s="22">
        <v>2012</v>
      </c>
      <c r="E4107" s="23" t="s">
        <v>149</v>
      </c>
      <c r="F4107" s="22">
        <v>20</v>
      </c>
      <c r="G4107" s="22">
        <v>42750</v>
      </c>
      <c r="H4107" s="22">
        <v>4</v>
      </c>
      <c r="I4107" s="22">
        <v>1</v>
      </c>
      <c r="J4107" s="23" t="s">
        <v>169</v>
      </c>
    </row>
    <row r="4108" spans="1:10" ht="30" x14ac:dyDescent="0.25">
      <c r="A4108" t="str">
        <f t="shared" si="64"/>
        <v>2012_apr_21</v>
      </c>
      <c r="C4108" s="22">
        <v>16563</v>
      </c>
      <c r="D4108" s="22">
        <v>2012</v>
      </c>
      <c r="E4108" s="23" t="s">
        <v>149</v>
      </c>
      <c r="F4108" s="22">
        <v>21</v>
      </c>
      <c r="G4108" s="22">
        <v>12571.665999999999</v>
      </c>
      <c r="H4108" s="22">
        <v>4</v>
      </c>
      <c r="I4108" s="22">
        <v>1</v>
      </c>
      <c r="J4108" s="23" t="s">
        <v>169</v>
      </c>
    </row>
    <row r="4109" spans="1:10" ht="30" x14ac:dyDescent="0.25">
      <c r="A4109" t="str">
        <f t="shared" si="64"/>
        <v>2012_apr_22</v>
      </c>
      <c r="C4109" s="22">
        <v>16564</v>
      </c>
      <c r="D4109" s="22">
        <v>2012</v>
      </c>
      <c r="E4109" s="23" t="s">
        <v>149</v>
      </c>
      <c r="F4109" s="22">
        <v>22</v>
      </c>
      <c r="G4109" s="22">
        <v>4166.6660000000002</v>
      </c>
      <c r="H4109" s="22">
        <v>4</v>
      </c>
      <c r="I4109" s="22">
        <v>1</v>
      </c>
      <c r="J4109" s="23" t="s">
        <v>169</v>
      </c>
    </row>
    <row r="4110" spans="1:10" ht="30" x14ac:dyDescent="0.25">
      <c r="A4110" t="str">
        <f t="shared" si="64"/>
        <v>2012_apr_23</v>
      </c>
      <c r="C4110" s="22">
        <v>16565</v>
      </c>
      <c r="D4110" s="22">
        <v>2012</v>
      </c>
      <c r="E4110" s="23" t="s">
        <v>149</v>
      </c>
      <c r="F4110" s="22">
        <v>23</v>
      </c>
      <c r="G4110" s="22">
        <v>1.28</v>
      </c>
      <c r="H4110" s="22">
        <v>4</v>
      </c>
      <c r="I4110" s="22">
        <v>1</v>
      </c>
      <c r="J4110" s="23" t="s">
        <v>169</v>
      </c>
    </row>
    <row r="4111" spans="1:10" ht="30" x14ac:dyDescent="0.25">
      <c r="A4111" t="str">
        <f t="shared" si="64"/>
        <v>2012_apr_25</v>
      </c>
      <c r="C4111" s="22">
        <v>16567</v>
      </c>
      <c r="D4111" s="22">
        <v>2012</v>
      </c>
      <c r="E4111" s="23" t="s">
        <v>149</v>
      </c>
      <c r="F4111" s="22">
        <v>25</v>
      </c>
      <c r="G4111" s="22">
        <v>30</v>
      </c>
      <c r="H4111" s="22">
        <v>4</v>
      </c>
      <c r="I4111" s="22">
        <v>1</v>
      </c>
      <c r="J4111" s="23" t="s">
        <v>169</v>
      </c>
    </row>
    <row r="4112" spans="1:10" ht="30" x14ac:dyDescent="0.25">
      <c r="A4112" t="str">
        <f t="shared" si="64"/>
        <v>2012_apr_26</v>
      </c>
      <c r="C4112" s="22">
        <v>16568</v>
      </c>
      <c r="D4112" s="22">
        <v>2012</v>
      </c>
      <c r="E4112" s="23" t="s">
        <v>149</v>
      </c>
      <c r="F4112" s="22">
        <v>26</v>
      </c>
      <c r="G4112" s="22">
        <v>31623.666000000001</v>
      </c>
      <c r="H4112" s="22">
        <v>4</v>
      </c>
      <c r="I4112" s="22">
        <v>1</v>
      </c>
      <c r="J4112" s="23" t="s">
        <v>169</v>
      </c>
    </row>
    <row r="4113" spans="1:10" ht="30" x14ac:dyDescent="0.25">
      <c r="A4113" t="str">
        <f t="shared" si="64"/>
        <v>2012_mei_19</v>
      </c>
      <c r="C4113" s="22">
        <v>16569</v>
      </c>
      <c r="D4113" s="22">
        <v>2012</v>
      </c>
      <c r="E4113" s="23" t="s">
        <v>150</v>
      </c>
      <c r="F4113" s="22">
        <v>19</v>
      </c>
      <c r="G4113" s="22">
        <v>85726</v>
      </c>
      <c r="H4113" s="22">
        <v>5</v>
      </c>
      <c r="I4113" s="22">
        <v>1</v>
      </c>
      <c r="J4113" s="23" t="s">
        <v>169</v>
      </c>
    </row>
    <row r="4114" spans="1:10" ht="30" x14ac:dyDescent="0.25">
      <c r="A4114" t="str">
        <f t="shared" si="64"/>
        <v>2012_mei_20</v>
      </c>
      <c r="C4114" s="22">
        <v>16570</v>
      </c>
      <c r="D4114" s="22">
        <v>2012</v>
      </c>
      <c r="E4114" s="23" t="s">
        <v>150</v>
      </c>
      <c r="F4114" s="22">
        <v>20</v>
      </c>
      <c r="G4114" s="22">
        <v>43961.25</v>
      </c>
      <c r="H4114" s="22">
        <v>5</v>
      </c>
      <c r="I4114" s="22">
        <v>1</v>
      </c>
      <c r="J4114" s="23" t="s">
        <v>169</v>
      </c>
    </row>
    <row r="4115" spans="1:10" ht="30" x14ac:dyDescent="0.25">
      <c r="A4115" t="str">
        <f t="shared" si="64"/>
        <v>2012_mei_21</v>
      </c>
      <c r="C4115" s="22">
        <v>16571</v>
      </c>
      <c r="D4115" s="22">
        <v>2012</v>
      </c>
      <c r="E4115" s="23" t="s">
        <v>150</v>
      </c>
      <c r="F4115" s="22">
        <v>21</v>
      </c>
      <c r="G4115" s="22">
        <v>12635</v>
      </c>
      <c r="H4115" s="22">
        <v>5</v>
      </c>
      <c r="I4115" s="22">
        <v>1</v>
      </c>
      <c r="J4115" s="23" t="s">
        <v>169</v>
      </c>
    </row>
    <row r="4116" spans="1:10" ht="30" x14ac:dyDescent="0.25">
      <c r="A4116" t="str">
        <f t="shared" si="64"/>
        <v>2012_mei_22</v>
      </c>
      <c r="C4116" s="22">
        <v>16572</v>
      </c>
      <c r="D4116" s="22">
        <v>2012</v>
      </c>
      <c r="E4116" s="23" t="s">
        <v>150</v>
      </c>
      <c r="F4116" s="22">
        <v>22</v>
      </c>
      <c r="G4116" s="22">
        <v>4166.6660000000002</v>
      </c>
      <c r="H4116" s="22">
        <v>5</v>
      </c>
      <c r="I4116" s="22">
        <v>1</v>
      </c>
      <c r="J4116" s="23" t="s">
        <v>169</v>
      </c>
    </row>
    <row r="4117" spans="1:10" ht="30" x14ac:dyDescent="0.25">
      <c r="A4117" t="str">
        <f t="shared" si="64"/>
        <v>2012_mei_23</v>
      </c>
      <c r="C4117" s="22">
        <v>16573</v>
      </c>
      <c r="D4117" s="22">
        <v>2012</v>
      </c>
      <c r="E4117" s="23" t="s">
        <v>150</v>
      </c>
      <c r="F4117" s="22">
        <v>23</v>
      </c>
      <c r="G4117" s="22">
        <v>1.21</v>
      </c>
      <c r="H4117" s="22">
        <v>5</v>
      </c>
      <c r="I4117" s="22">
        <v>1</v>
      </c>
      <c r="J4117" s="23" t="s">
        <v>169</v>
      </c>
    </row>
    <row r="4118" spans="1:10" ht="30" x14ac:dyDescent="0.25">
      <c r="A4118" t="str">
        <f t="shared" si="64"/>
        <v>2012_mei_25</v>
      </c>
      <c r="C4118" s="22">
        <v>16575</v>
      </c>
      <c r="D4118" s="22">
        <v>2012</v>
      </c>
      <c r="E4118" s="23" t="s">
        <v>150</v>
      </c>
      <c r="F4118" s="22">
        <v>25</v>
      </c>
      <c r="G4118" s="22">
        <v>30.85</v>
      </c>
      <c r="H4118" s="22">
        <v>5</v>
      </c>
      <c r="I4118" s="22">
        <v>1</v>
      </c>
      <c r="J4118" s="23" t="s">
        <v>169</v>
      </c>
    </row>
    <row r="4119" spans="1:10" ht="30" x14ac:dyDescent="0.25">
      <c r="A4119" t="str">
        <f t="shared" si="64"/>
        <v>2012_mei_26</v>
      </c>
      <c r="C4119" s="22">
        <v>16576</v>
      </c>
      <c r="D4119" s="22">
        <v>2012</v>
      </c>
      <c r="E4119" s="23" t="s">
        <v>150</v>
      </c>
      <c r="F4119" s="22">
        <v>26</v>
      </c>
      <c r="G4119" s="22">
        <v>24963.082999999999</v>
      </c>
      <c r="H4119" s="22">
        <v>5</v>
      </c>
      <c r="I4119" s="22">
        <v>1</v>
      </c>
      <c r="J4119" s="23" t="s">
        <v>169</v>
      </c>
    </row>
    <row r="4120" spans="1:10" ht="30" x14ac:dyDescent="0.25">
      <c r="A4120" t="str">
        <f t="shared" si="64"/>
        <v>2012_apr_10</v>
      </c>
      <c r="C4120" s="22">
        <v>16577</v>
      </c>
      <c r="D4120" s="22">
        <v>2012</v>
      </c>
      <c r="E4120" s="23" t="s">
        <v>149</v>
      </c>
      <c r="F4120" s="22">
        <v>10</v>
      </c>
      <c r="G4120" s="22">
        <v>67924.873000000007</v>
      </c>
      <c r="H4120" s="22">
        <v>4</v>
      </c>
      <c r="I4120" s="22">
        <v>1</v>
      </c>
      <c r="J4120" s="23" t="s">
        <v>168</v>
      </c>
    </row>
    <row r="4121" spans="1:10" ht="30" x14ac:dyDescent="0.25">
      <c r="A4121" t="str">
        <f t="shared" si="64"/>
        <v>2012_apr_11</v>
      </c>
      <c r="C4121" s="22">
        <v>16578</v>
      </c>
      <c r="D4121" s="22">
        <v>2012</v>
      </c>
      <c r="E4121" s="23" t="s">
        <v>149</v>
      </c>
      <c r="F4121" s="22">
        <v>11</v>
      </c>
      <c r="G4121" s="22">
        <v>27193.862000000001</v>
      </c>
      <c r="H4121" s="22">
        <v>4</v>
      </c>
      <c r="I4121" s="22">
        <v>1</v>
      </c>
      <c r="J4121" s="23" t="s">
        <v>168</v>
      </c>
    </row>
    <row r="4122" spans="1:10" ht="30" x14ac:dyDescent="0.25">
      <c r="A4122" t="str">
        <f t="shared" si="64"/>
        <v>2012_apr_12</v>
      </c>
      <c r="C4122" s="22">
        <v>16579</v>
      </c>
      <c r="D4122" s="22">
        <v>2012</v>
      </c>
      <c r="E4122" s="23" t="s">
        <v>149</v>
      </c>
      <c r="F4122" s="22">
        <v>12</v>
      </c>
      <c r="G4122" s="22">
        <v>3750</v>
      </c>
      <c r="H4122" s="22">
        <v>4</v>
      </c>
      <c r="I4122" s="22">
        <v>1</v>
      </c>
      <c r="J4122" s="23" t="s">
        <v>168</v>
      </c>
    </row>
    <row r="4123" spans="1:10" ht="30" x14ac:dyDescent="0.25">
      <c r="A4123" t="str">
        <f t="shared" si="64"/>
        <v>2012_apr_13</v>
      </c>
      <c r="C4123" s="22">
        <v>16580</v>
      </c>
      <c r="D4123" s="22">
        <v>2012</v>
      </c>
      <c r="E4123" s="23" t="s">
        <v>149</v>
      </c>
      <c r="F4123" s="22">
        <v>13</v>
      </c>
      <c r="G4123" s="22">
        <v>7083.3329999999996</v>
      </c>
      <c r="H4123" s="22">
        <v>4</v>
      </c>
      <c r="I4123" s="22">
        <v>1</v>
      </c>
      <c r="J4123" s="23" t="s">
        <v>168</v>
      </c>
    </row>
    <row r="4124" spans="1:10" ht="30" x14ac:dyDescent="0.25">
      <c r="A4124" t="str">
        <f t="shared" si="64"/>
        <v>2012_apr_14</v>
      </c>
      <c r="C4124" s="22">
        <v>16581</v>
      </c>
      <c r="D4124" s="22">
        <v>2012</v>
      </c>
      <c r="E4124" s="23" t="s">
        <v>149</v>
      </c>
      <c r="F4124" s="22">
        <v>14</v>
      </c>
      <c r="G4124" s="22">
        <v>52.25</v>
      </c>
      <c r="H4124" s="22">
        <v>4</v>
      </c>
      <c r="I4124" s="22">
        <v>1</v>
      </c>
      <c r="J4124" s="23" t="s">
        <v>168</v>
      </c>
    </row>
    <row r="4125" spans="1:10" ht="30" x14ac:dyDescent="0.25">
      <c r="A4125" t="str">
        <f t="shared" si="64"/>
        <v>2012_apr_15</v>
      </c>
      <c r="C4125" s="22">
        <v>16582</v>
      </c>
      <c r="D4125" s="22">
        <v>2012</v>
      </c>
      <c r="E4125" s="23" t="s">
        <v>149</v>
      </c>
      <c r="F4125" s="22">
        <v>15</v>
      </c>
      <c r="G4125" s="22">
        <v>26.5</v>
      </c>
      <c r="H4125" s="22">
        <v>4</v>
      </c>
      <c r="I4125" s="22">
        <v>1</v>
      </c>
      <c r="J4125" s="23" t="s">
        <v>168</v>
      </c>
    </row>
    <row r="4126" spans="1:10" ht="30" x14ac:dyDescent="0.25">
      <c r="A4126" t="str">
        <f t="shared" si="64"/>
        <v>2012_apr_16</v>
      </c>
      <c r="C4126" s="22">
        <v>16583</v>
      </c>
      <c r="D4126" s="22">
        <v>2012</v>
      </c>
      <c r="E4126" s="23" t="s">
        <v>149</v>
      </c>
      <c r="F4126" s="22">
        <v>16</v>
      </c>
      <c r="G4126" s="22">
        <v>36.65</v>
      </c>
      <c r="H4126" s="22">
        <v>4</v>
      </c>
      <c r="I4126" s="22">
        <v>1</v>
      </c>
      <c r="J4126" s="23" t="s">
        <v>168</v>
      </c>
    </row>
    <row r="4127" spans="1:10" ht="30" x14ac:dyDescent="0.25">
      <c r="A4127" t="str">
        <f t="shared" si="64"/>
        <v>2012_apr_17</v>
      </c>
      <c r="C4127" s="22">
        <v>16584</v>
      </c>
      <c r="D4127" s="22">
        <v>2012</v>
      </c>
      <c r="E4127" s="23" t="s">
        <v>149</v>
      </c>
      <c r="F4127" s="22">
        <v>17</v>
      </c>
      <c r="G4127" s="22">
        <v>0.97</v>
      </c>
      <c r="H4127" s="22">
        <v>4</v>
      </c>
      <c r="I4127" s="22">
        <v>1</v>
      </c>
      <c r="J4127" s="23" t="s">
        <v>168</v>
      </c>
    </row>
    <row r="4128" spans="1:10" ht="30" x14ac:dyDescent="0.25">
      <c r="A4128" t="str">
        <f t="shared" si="64"/>
        <v>2012_apr_18</v>
      </c>
      <c r="C4128" s="22">
        <v>16585</v>
      </c>
      <c r="D4128" s="22">
        <v>2012</v>
      </c>
      <c r="E4128" s="23" t="s">
        <v>149</v>
      </c>
      <c r="F4128" s="22">
        <v>18</v>
      </c>
      <c r="G4128" s="22">
        <v>29897.677</v>
      </c>
      <c r="H4128" s="22">
        <v>4</v>
      </c>
      <c r="I4128" s="22">
        <v>1</v>
      </c>
      <c r="J4128" s="23" t="s">
        <v>168</v>
      </c>
    </row>
    <row r="4129" spans="1:10" ht="30" x14ac:dyDescent="0.25">
      <c r="A4129" t="str">
        <f t="shared" si="64"/>
        <v>2012_mei_10</v>
      </c>
      <c r="C4129" s="22">
        <v>16586</v>
      </c>
      <c r="D4129" s="22">
        <v>2012</v>
      </c>
      <c r="E4129" s="23" t="s">
        <v>150</v>
      </c>
      <c r="F4129" s="22">
        <v>10</v>
      </c>
      <c r="G4129" s="22">
        <v>62799.909</v>
      </c>
      <c r="H4129" s="22">
        <v>5</v>
      </c>
      <c r="I4129" s="22">
        <v>1</v>
      </c>
      <c r="J4129" s="23" t="s">
        <v>168</v>
      </c>
    </row>
    <row r="4130" spans="1:10" ht="30" x14ac:dyDescent="0.25">
      <c r="A4130" t="str">
        <f t="shared" si="64"/>
        <v>2012_mei_11</v>
      </c>
      <c r="C4130" s="22">
        <v>16587</v>
      </c>
      <c r="D4130" s="22">
        <v>2012</v>
      </c>
      <c r="E4130" s="23" t="s">
        <v>150</v>
      </c>
      <c r="F4130" s="22">
        <v>11</v>
      </c>
      <c r="G4130" s="22">
        <v>27918.1</v>
      </c>
      <c r="H4130" s="22">
        <v>5</v>
      </c>
      <c r="I4130" s="22">
        <v>1</v>
      </c>
      <c r="J4130" s="23" t="s">
        <v>168</v>
      </c>
    </row>
    <row r="4131" spans="1:10" ht="30" x14ac:dyDescent="0.25">
      <c r="A4131" t="str">
        <f t="shared" si="64"/>
        <v>2012_mei_12</v>
      </c>
      <c r="C4131" s="22">
        <v>16588</v>
      </c>
      <c r="D4131" s="22">
        <v>2012</v>
      </c>
      <c r="E4131" s="23" t="s">
        <v>150</v>
      </c>
      <c r="F4131" s="22">
        <v>12</v>
      </c>
      <c r="G4131" s="22">
        <v>3675</v>
      </c>
      <c r="H4131" s="22">
        <v>5</v>
      </c>
      <c r="I4131" s="22">
        <v>1</v>
      </c>
      <c r="J4131" s="23" t="s">
        <v>168</v>
      </c>
    </row>
    <row r="4132" spans="1:10" ht="30" x14ac:dyDescent="0.25">
      <c r="A4132" t="str">
        <f t="shared" si="64"/>
        <v>2012_mei_13</v>
      </c>
      <c r="C4132" s="22">
        <v>16589</v>
      </c>
      <c r="D4132" s="22">
        <v>2012</v>
      </c>
      <c r="E4132" s="23" t="s">
        <v>150</v>
      </c>
      <c r="F4132" s="22">
        <v>13</v>
      </c>
      <c r="G4132" s="22">
        <v>7083.3329999999996</v>
      </c>
      <c r="H4132" s="22">
        <v>5</v>
      </c>
      <c r="I4132" s="22">
        <v>1</v>
      </c>
      <c r="J4132" s="23" t="s">
        <v>168</v>
      </c>
    </row>
    <row r="4133" spans="1:10" ht="30" x14ac:dyDescent="0.25">
      <c r="A4133" t="str">
        <f t="shared" si="64"/>
        <v>2012_mei_14</v>
      </c>
      <c r="C4133" s="22">
        <v>16590</v>
      </c>
      <c r="D4133" s="22">
        <v>2012</v>
      </c>
      <c r="E4133" s="23" t="s">
        <v>150</v>
      </c>
      <c r="F4133" s="22">
        <v>14</v>
      </c>
      <c r="G4133" s="22">
        <v>48</v>
      </c>
      <c r="H4133" s="22">
        <v>5</v>
      </c>
      <c r="I4133" s="22">
        <v>1</v>
      </c>
      <c r="J4133" s="23" t="s">
        <v>168</v>
      </c>
    </row>
    <row r="4134" spans="1:10" ht="30" x14ac:dyDescent="0.25">
      <c r="A4134" t="str">
        <f t="shared" si="64"/>
        <v>2012_mei_15</v>
      </c>
      <c r="C4134" s="22">
        <v>16591</v>
      </c>
      <c r="D4134" s="22">
        <v>2012</v>
      </c>
      <c r="E4134" s="23" t="s">
        <v>150</v>
      </c>
      <c r="F4134" s="22">
        <v>15</v>
      </c>
      <c r="G4134" s="22">
        <v>27.25</v>
      </c>
      <c r="H4134" s="22">
        <v>5</v>
      </c>
      <c r="I4134" s="22">
        <v>1</v>
      </c>
      <c r="J4134" s="23" t="s">
        <v>168</v>
      </c>
    </row>
    <row r="4135" spans="1:10" ht="30" x14ac:dyDescent="0.25">
      <c r="A4135" t="str">
        <f t="shared" si="64"/>
        <v>2012_mei_16</v>
      </c>
      <c r="C4135" s="22">
        <v>16592</v>
      </c>
      <c r="D4135" s="22">
        <v>2012</v>
      </c>
      <c r="E4135" s="23" t="s">
        <v>150</v>
      </c>
      <c r="F4135" s="22">
        <v>16</v>
      </c>
      <c r="G4135" s="22">
        <v>37.549999999999997</v>
      </c>
      <c r="H4135" s="22">
        <v>5</v>
      </c>
      <c r="I4135" s="22">
        <v>1</v>
      </c>
      <c r="J4135" s="23" t="s">
        <v>168</v>
      </c>
    </row>
    <row r="4136" spans="1:10" ht="30" x14ac:dyDescent="0.25">
      <c r="A4136" t="str">
        <f t="shared" si="64"/>
        <v>2012_mei_17</v>
      </c>
      <c r="C4136" s="22">
        <v>16593</v>
      </c>
      <c r="D4136" s="22">
        <v>2012</v>
      </c>
      <c r="E4136" s="23" t="s">
        <v>150</v>
      </c>
      <c r="F4136" s="22">
        <v>17</v>
      </c>
      <c r="G4136" s="22">
        <v>0.95</v>
      </c>
      <c r="H4136" s="22">
        <v>5</v>
      </c>
      <c r="I4136" s="22">
        <v>1</v>
      </c>
      <c r="J4136" s="23" t="s">
        <v>168</v>
      </c>
    </row>
    <row r="4137" spans="1:10" ht="30" x14ac:dyDescent="0.25">
      <c r="A4137" t="str">
        <f t="shared" si="64"/>
        <v>2012_mei_18</v>
      </c>
      <c r="C4137" s="22">
        <v>16594</v>
      </c>
      <c r="D4137" s="22">
        <v>2012</v>
      </c>
      <c r="E4137" s="23" t="s">
        <v>150</v>
      </c>
      <c r="F4137" s="22">
        <v>18</v>
      </c>
      <c r="G4137" s="22">
        <v>24123.475999999999</v>
      </c>
      <c r="H4137" s="22">
        <v>5</v>
      </c>
      <c r="I4137" s="22">
        <v>1</v>
      </c>
      <c r="J4137" s="23" t="s">
        <v>168</v>
      </c>
    </row>
    <row r="4138" spans="1:10" ht="30" x14ac:dyDescent="0.25">
      <c r="A4138" t="str">
        <f t="shared" si="64"/>
        <v>2012_jan_27</v>
      </c>
      <c r="C4138" s="22">
        <v>16611</v>
      </c>
      <c r="D4138" s="22">
        <v>2012</v>
      </c>
      <c r="E4138" s="23" t="s">
        <v>146</v>
      </c>
      <c r="F4138" s="22">
        <v>27</v>
      </c>
      <c r="G4138" s="22">
        <v>129191.823</v>
      </c>
      <c r="H4138" s="22">
        <v>1</v>
      </c>
      <c r="I4138" s="22">
        <v>1</v>
      </c>
      <c r="J4138" s="23" t="s">
        <v>20</v>
      </c>
    </row>
    <row r="4139" spans="1:10" ht="30" x14ac:dyDescent="0.25">
      <c r="A4139" t="str">
        <f t="shared" si="64"/>
        <v>2012_jan_28</v>
      </c>
      <c r="C4139" s="22">
        <v>16612</v>
      </c>
      <c r="D4139" s="22">
        <v>2012</v>
      </c>
      <c r="E4139" s="23" t="s">
        <v>146</v>
      </c>
      <c r="F4139" s="22">
        <v>28</v>
      </c>
      <c r="G4139" s="22">
        <v>84046.044999999998</v>
      </c>
      <c r="H4139" s="22">
        <v>1</v>
      </c>
      <c r="I4139" s="22">
        <v>1</v>
      </c>
      <c r="J4139" s="23" t="s">
        <v>20</v>
      </c>
    </row>
    <row r="4140" spans="1:10" ht="30" x14ac:dyDescent="0.25">
      <c r="A4140" t="str">
        <f t="shared" si="64"/>
        <v>2012_jan_29</v>
      </c>
      <c r="C4140" s="22">
        <v>16613</v>
      </c>
      <c r="D4140" s="22">
        <v>2012</v>
      </c>
      <c r="E4140" s="23" t="s">
        <v>146</v>
      </c>
      <c r="F4140" s="22">
        <v>29</v>
      </c>
      <c r="G4140" s="22">
        <v>19510.956999999999</v>
      </c>
      <c r="H4140" s="22">
        <v>1</v>
      </c>
      <c r="I4140" s="22">
        <v>1</v>
      </c>
      <c r="J4140" s="23" t="s">
        <v>20</v>
      </c>
    </row>
    <row r="4141" spans="1:10" ht="30" x14ac:dyDescent="0.25">
      <c r="A4141" t="str">
        <f t="shared" si="64"/>
        <v>2012_jan_30</v>
      </c>
      <c r="C4141" s="22">
        <v>16614</v>
      </c>
      <c r="D4141" s="22">
        <v>2012</v>
      </c>
      <c r="E4141" s="23" t="s">
        <v>146</v>
      </c>
      <c r="F4141" s="22">
        <v>30</v>
      </c>
      <c r="G4141" s="22">
        <v>10138.526</v>
      </c>
      <c r="H4141" s="22">
        <v>1</v>
      </c>
      <c r="I4141" s="22">
        <v>1</v>
      </c>
      <c r="J4141" s="23" t="s">
        <v>20</v>
      </c>
    </row>
    <row r="4142" spans="1:10" ht="30" x14ac:dyDescent="0.25">
      <c r="A4142" t="str">
        <f t="shared" si="64"/>
        <v>2012_jan_31</v>
      </c>
      <c r="C4142" s="22">
        <v>16615</v>
      </c>
      <c r="D4142" s="22">
        <v>2012</v>
      </c>
      <c r="E4142" s="23" t="s">
        <v>146</v>
      </c>
      <c r="F4142" s="22">
        <v>31</v>
      </c>
      <c r="G4142" s="22">
        <v>0.86</v>
      </c>
      <c r="H4142" s="22">
        <v>1</v>
      </c>
      <c r="I4142" s="22">
        <v>1</v>
      </c>
      <c r="J4142" s="23" t="s">
        <v>20</v>
      </c>
    </row>
    <row r="4143" spans="1:10" ht="30" x14ac:dyDescent="0.25">
      <c r="A4143" t="str">
        <f t="shared" si="64"/>
        <v>2012_jan_32</v>
      </c>
      <c r="C4143" s="22">
        <v>16616</v>
      </c>
      <c r="D4143" s="22">
        <v>2012</v>
      </c>
      <c r="E4143" s="23" t="s">
        <v>146</v>
      </c>
      <c r="F4143" s="22">
        <v>32</v>
      </c>
      <c r="G4143" s="22">
        <v>37.700000000000003</v>
      </c>
      <c r="H4143" s="22">
        <v>1</v>
      </c>
      <c r="I4143" s="22">
        <v>1</v>
      </c>
      <c r="J4143" s="23" t="s">
        <v>20</v>
      </c>
    </row>
    <row r="4144" spans="1:10" ht="30" x14ac:dyDescent="0.25">
      <c r="A4144" t="str">
        <f t="shared" si="64"/>
        <v>2012_jan_33</v>
      </c>
      <c r="C4144" s="22">
        <v>16617</v>
      </c>
      <c r="D4144" s="22">
        <v>2012</v>
      </c>
      <c r="E4144" s="23" t="s">
        <v>146</v>
      </c>
      <c r="F4144" s="22">
        <v>33</v>
      </c>
      <c r="G4144" s="22">
        <v>205.8</v>
      </c>
      <c r="H4144" s="22">
        <v>1</v>
      </c>
      <c r="I4144" s="22">
        <v>1</v>
      </c>
      <c r="J4144" s="23" t="s">
        <v>20</v>
      </c>
    </row>
    <row r="4145" spans="1:10" ht="30" x14ac:dyDescent="0.25">
      <c r="A4145" t="str">
        <f t="shared" si="64"/>
        <v>2012_jan_34</v>
      </c>
      <c r="C4145" s="22">
        <v>16618</v>
      </c>
      <c r="D4145" s="22">
        <v>2012</v>
      </c>
      <c r="E4145" s="23" t="s">
        <v>146</v>
      </c>
      <c r="F4145" s="22">
        <v>34</v>
      </c>
      <c r="G4145" s="22">
        <v>15496.293</v>
      </c>
      <c r="H4145" s="22">
        <v>1</v>
      </c>
      <c r="I4145" s="22">
        <v>1</v>
      </c>
      <c r="J4145" s="23" t="s">
        <v>20</v>
      </c>
    </row>
    <row r="4146" spans="1:10" ht="30" x14ac:dyDescent="0.25">
      <c r="A4146" t="str">
        <f t="shared" si="64"/>
        <v>2012_feb_27</v>
      </c>
      <c r="C4146" s="22">
        <v>16619</v>
      </c>
      <c r="D4146" s="22">
        <v>2012</v>
      </c>
      <c r="E4146" s="23" t="s">
        <v>147</v>
      </c>
      <c r="F4146" s="22">
        <v>27</v>
      </c>
      <c r="G4146" s="22">
        <v>128440.70699999999</v>
      </c>
      <c r="H4146" s="22">
        <v>2</v>
      </c>
      <c r="I4146" s="22">
        <v>1</v>
      </c>
      <c r="J4146" s="23" t="s">
        <v>20</v>
      </c>
    </row>
    <row r="4147" spans="1:10" ht="30" x14ac:dyDescent="0.25">
      <c r="A4147" t="str">
        <f t="shared" si="64"/>
        <v>2012_feb_28</v>
      </c>
      <c r="C4147" s="22">
        <v>16620</v>
      </c>
      <c r="D4147" s="22">
        <v>2012</v>
      </c>
      <c r="E4147" s="23" t="s">
        <v>147</v>
      </c>
      <c r="F4147" s="22">
        <v>28</v>
      </c>
      <c r="G4147" s="22">
        <v>84840.713000000003</v>
      </c>
      <c r="H4147" s="22">
        <v>2</v>
      </c>
      <c r="I4147" s="22">
        <v>1</v>
      </c>
      <c r="J4147" s="23" t="s">
        <v>20</v>
      </c>
    </row>
    <row r="4148" spans="1:10" ht="30" x14ac:dyDescent="0.25">
      <c r="A4148" t="str">
        <f t="shared" si="64"/>
        <v>2012_feb_29</v>
      </c>
      <c r="C4148" s="22">
        <v>16621</v>
      </c>
      <c r="D4148" s="22">
        <v>2012</v>
      </c>
      <c r="E4148" s="23" t="s">
        <v>147</v>
      </c>
      <c r="F4148" s="22">
        <v>29</v>
      </c>
      <c r="G4148" s="22">
        <v>19510.956999999999</v>
      </c>
      <c r="H4148" s="22">
        <v>2</v>
      </c>
      <c r="I4148" s="22">
        <v>1</v>
      </c>
      <c r="J4148" s="23" t="s">
        <v>20</v>
      </c>
    </row>
    <row r="4149" spans="1:10" ht="30" x14ac:dyDescent="0.25">
      <c r="A4149" t="str">
        <f t="shared" si="64"/>
        <v>2012_feb_30</v>
      </c>
      <c r="C4149" s="22">
        <v>16622</v>
      </c>
      <c r="D4149" s="22">
        <v>2012</v>
      </c>
      <c r="E4149" s="23" t="s">
        <v>147</v>
      </c>
      <c r="F4149" s="22">
        <v>30</v>
      </c>
      <c r="G4149" s="22">
        <v>10138.526</v>
      </c>
      <c r="H4149" s="22">
        <v>2</v>
      </c>
      <c r="I4149" s="22">
        <v>1</v>
      </c>
      <c r="J4149" s="23" t="s">
        <v>20</v>
      </c>
    </row>
    <row r="4150" spans="1:10" ht="30" x14ac:dyDescent="0.25">
      <c r="A4150" t="str">
        <f t="shared" si="64"/>
        <v>2012_feb_31</v>
      </c>
      <c r="C4150" s="22">
        <v>16623</v>
      </c>
      <c r="D4150" s="22">
        <v>2012</v>
      </c>
      <c r="E4150" s="23" t="s">
        <v>147</v>
      </c>
      <c r="F4150" s="22">
        <v>31</v>
      </c>
      <c r="G4150" s="22">
        <v>0.85499999999999998</v>
      </c>
      <c r="H4150" s="22">
        <v>2</v>
      </c>
      <c r="I4150" s="22">
        <v>1</v>
      </c>
      <c r="J4150" s="23" t="s">
        <v>20</v>
      </c>
    </row>
    <row r="4151" spans="1:10" ht="30" x14ac:dyDescent="0.25">
      <c r="A4151" t="str">
        <f t="shared" si="64"/>
        <v>2012_feb_32</v>
      </c>
      <c r="C4151" s="22">
        <v>16624</v>
      </c>
      <c r="D4151" s="22">
        <v>2012</v>
      </c>
      <c r="E4151" s="23" t="s">
        <v>147</v>
      </c>
      <c r="F4151" s="22">
        <v>32</v>
      </c>
      <c r="G4151" s="22">
        <v>37.9</v>
      </c>
      <c r="H4151" s="22">
        <v>2</v>
      </c>
      <c r="I4151" s="22">
        <v>1</v>
      </c>
      <c r="J4151" s="23" t="s">
        <v>20</v>
      </c>
    </row>
    <row r="4152" spans="1:10" ht="30" x14ac:dyDescent="0.25">
      <c r="A4152" t="str">
        <f t="shared" si="64"/>
        <v>2012_feb_33</v>
      </c>
      <c r="C4152" s="22">
        <v>16625</v>
      </c>
      <c r="D4152" s="22">
        <v>2012</v>
      </c>
      <c r="E4152" s="23" t="s">
        <v>147</v>
      </c>
      <c r="F4152" s="22">
        <v>33</v>
      </c>
      <c r="G4152" s="22">
        <v>213.65</v>
      </c>
      <c r="H4152" s="22">
        <v>2</v>
      </c>
      <c r="I4152" s="22">
        <v>1</v>
      </c>
      <c r="J4152" s="23" t="s">
        <v>20</v>
      </c>
    </row>
    <row r="4153" spans="1:10" ht="30" x14ac:dyDescent="0.25">
      <c r="A4153" t="str">
        <f t="shared" si="64"/>
        <v>2012_feb_34</v>
      </c>
      <c r="C4153" s="22">
        <v>16626</v>
      </c>
      <c r="D4153" s="22">
        <v>2012</v>
      </c>
      <c r="E4153" s="23" t="s">
        <v>147</v>
      </c>
      <c r="F4153" s="22">
        <v>34</v>
      </c>
      <c r="G4153" s="22">
        <v>13950.51</v>
      </c>
      <c r="H4153" s="22">
        <v>2</v>
      </c>
      <c r="I4153" s="22">
        <v>1</v>
      </c>
      <c r="J4153" s="23" t="s">
        <v>20</v>
      </c>
    </row>
    <row r="4154" spans="1:10" ht="30" x14ac:dyDescent="0.25">
      <c r="A4154" t="str">
        <f t="shared" si="64"/>
        <v>2012_mrt_27</v>
      </c>
      <c r="C4154" s="22">
        <v>16627</v>
      </c>
      <c r="D4154" s="22">
        <v>2012</v>
      </c>
      <c r="E4154" s="23" t="s">
        <v>148</v>
      </c>
      <c r="F4154" s="22">
        <v>27</v>
      </c>
      <c r="G4154" s="22">
        <v>129191.823</v>
      </c>
      <c r="H4154" s="22">
        <v>3</v>
      </c>
      <c r="I4154" s="22">
        <v>1</v>
      </c>
      <c r="J4154" s="23" t="s">
        <v>20</v>
      </c>
    </row>
    <row r="4155" spans="1:10" ht="30" x14ac:dyDescent="0.25">
      <c r="A4155" t="str">
        <f t="shared" si="64"/>
        <v>2012_mrt_28</v>
      </c>
      <c r="C4155" s="22">
        <v>16628</v>
      </c>
      <c r="D4155" s="22">
        <v>2012</v>
      </c>
      <c r="E4155" s="23" t="s">
        <v>148</v>
      </c>
      <c r="F4155" s="22">
        <v>28</v>
      </c>
      <c r="G4155" s="22">
        <v>85996.514999999999</v>
      </c>
      <c r="H4155" s="22">
        <v>3</v>
      </c>
      <c r="I4155" s="22">
        <v>1</v>
      </c>
      <c r="J4155" s="23" t="s">
        <v>20</v>
      </c>
    </row>
    <row r="4156" spans="1:10" ht="30" x14ac:dyDescent="0.25">
      <c r="A4156" t="str">
        <f t="shared" si="64"/>
        <v>2012_mrt_29</v>
      </c>
      <c r="C4156" s="22">
        <v>16629</v>
      </c>
      <c r="D4156" s="22">
        <v>2012</v>
      </c>
      <c r="E4156" s="23" t="s">
        <v>148</v>
      </c>
      <c r="F4156" s="22">
        <v>29</v>
      </c>
      <c r="G4156" s="22">
        <v>19543.062000000002</v>
      </c>
      <c r="H4156" s="22">
        <v>3</v>
      </c>
      <c r="I4156" s="22">
        <v>1</v>
      </c>
      <c r="J4156" s="23" t="s">
        <v>20</v>
      </c>
    </row>
    <row r="4157" spans="1:10" ht="30" x14ac:dyDescent="0.25">
      <c r="A4157" t="str">
        <f t="shared" si="64"/>
        <v>2012_mrt_30</v>
      </c>
      <c r="C4157" s="22">
        <v>16630</v>
      </c>
      <c r="D4157" s="22">
        <v>2012</v>
      </c>
      <c r="E4157" s="23" t="s">
        <v>148</v>
      </c>
      <c r="F4157" s="22">
        <v>30</v>
      </c>
      <c r="G4157" s="22">
        <v>10138.526</v>
      </c>
      <c r="H4157" s="22">
        <v>3</v>
      </c>
      <c r="I4157" s="22">
        <v>1</v>
      </c>
      <c r="J4157" s="23" t="s">
        <v>20</v>
      </c>
    </row>
    <row r="4158" spans="1:10" ht="30" x14ac:dyDescent="0.25">
      <c r="A4158" t="str">
        <f t="shared" si="64"/>
        <v>2012_mrt_31</v>
      </c>
      <c r="C4158" s="22">
        <v>16631</v>
      </c>
      <c r="D4158" s="22">
        <v>2012</v>
      </c>
      <c r="E4158" s="23" t="s">
        <v>148</v>
      </c>
      <c r="F4158" s="22">
        <v>31</v>
      </c>
      <c r="G4158" s="22">
        <v>0.86</v>
      </c>
      <c r="H4158" s="22">
        <v>3</v>
      </c>
      <c r="I4158" s="22">
        <v>1</v>
      </c>
      <c r="J4158" s="23" t="s">
        <v>20</v>
      </c>
    </row>
    <row r="4159" spans="1:10" ht="30" x14ac:dyDescent="0.25">
      <c r="A4159" t="str">
        <f t="shared" si="64"/>
        <v>2012_mrt_32</v>
      </c>
      <c r="C4159" s="22">
        <v>16632</v>
      </c>
      <c r="D4159" s="22">
        <v>2012</v>
      </c>
      <c r="E4159" s="23" t="s">
        <v>148</v>
      </c>
      <c r="F4159" s="22">
        <v>32</v>
      </c>
      <c r="G4159" s="22">
        <v>38.299999999999997</v>
      </c>
      <c r="H4159" s="22">
        <v>3</v>
      </c>
      <c r="I4159" s="22">
        <v>1</v>
      </c>
      <c r="J4159" s="23" t="s">
        <v>20</v>
      </c>
    </row>
    <row r="4160" spans="1:10" ht="30" x14ac:dyDescent="0.25">
      <c r="A4160" t="str">
        <f t="shared" si="64"/>
        <v>2012_mrt_33</v>
      </c>
      <c r="C4160" s="22">
        <v>16633</v>
      </c>
      <c r="D4160" s="22">
        <v>2012</v>
      </c>
      <c r="E4160" s="23" t="s">
        <v>148</v>
      </c>
      <c r="F4160" s="22">
        <v>33</v>
      </c>
      <c r="G4160" s="22">
        <v>220.95</v>
      </c>
      <c r="H4160" s="22">
        <v>3</v>
      </c>
      <c r="I4160" s="22">
        <v>1</v>
      </c>
      <c r="J4160" s="23" t="s">
        <v>20</v>
      </c>
    </row>
    <row r="4161" spans="1:10" ht="30" x14ac:dyDescent="0.25">
      <c r="A4161" t="str">
        <f t="shared" si="64"/>
        <v>2012_mrt_34</v>
      </c>
      <c r="C4161" s="22">
        <v>16634</v>
      </c>
      <c r="D4161" s="22">
        <v>2012</v>
      </c>
      <c r="E4161" s="23" t="s">
        <v>148</v>
      </c>
      <c r="F4161" s="22">
        <v>34</v>
      </c>
      <c r="G4161" s="22">
        <v>13513.718000000001</v>
      </c>
      <c r="H4161" s="22">
        <v>3</v>
      </c>
      <c r="I4161" s="22">
        <v>1</v>
      </c>
      <c r="J4161" s="23" t="s">
        <v>20</v>
      </c>
    </row>
    <row r="4162" spans="1:10" ht="30" x14ac:dyDescent="0.25">
      <c r="A4162" t="str">
        <f t="shared" si="64"/>
        <v>2012_apr_27</v>
      </c>
      <c r="C4162" s="22">
        <v>16635</v>
      </c>
      <c r="D4162" s="22">
        <v>2012</v>
      </c>
      <c r="E4162" s="23" t="s">
        <v>149</v>
      </c>
      <c r="F4162" s="22">
        <v>27</v>
      </c>
      <c r="G4162" s="22">
        <v>132947.399</v>
      </c>
      <c r="H4162" s="22">
        <v>4</v>
      </c>
      <c r="I4162" s="22">
        <v>1</v>
      </c>
      <c r="J4162" s="23" t="s">
        <v>20</v>
      </c>
    </row>
    <row r="4163" spans="1:10" ht="30" x14ac:dyDescent="0.25">
      <c r="A4163" t="str">
        <f t="shared" si="64"/>
        <v>2012_apr_28</v>
      </c>
      <c r="C4163" s="22">
        <v>16636</v>
      </c>
      <c r="D4163" s="22">
        <v>2012</v>
      </c>
      <c r="E4163" s="23" t="s">
        <v>149</v>
      </c>
      <c r="F4163" s="22">
        <v>28</v>
      </c>
      <c r="G4163" s="22">
        <v>87722.475999999995</v>
      </c>
      <c r="H4163" s="22">
        <v>4</v>
      </c>
      <c r="I4163" s="22">
        <v>1</v>
      </c>
      <c r="J4163" s="23" t="s">
        <v>20</v>
      </c>
    </row>
    <row r="4164" spans="1:10" ht="30" x14ac:dyDescent="0.25">
      <c r="A4164" t="str">
        <f t="shared" si="64"/>
        <v>2012_apr_29</v>
      </c>
      <c r="C4164" s="22">
        <v>16637</v>
      </c>
      <c r="D4164" s="22">
        <v>2012</v>
      </c>
      <c r="E4164" s="23" t="s">
        <v>149</v>
      </c>
      <c r="F4164" s="22">
        <v>29</v>
      </c>
      <c r="G4164" s="22">
        <v>19575.167000000001</v>
      </c>
      <c r="H4164" s="22">
        <v>4</v>
      </c>
      <c r="I4164" s="22">
        <v>1</v>
      </c>
      <c r="J4164" s="23" t="s">
        <v>20</v>
      </c>
    </row>
    <row r="4165" spans="1:10" ht="30" x14ac:dyDescent="0.25">
      <c r="A4165" t="str">
        <f t="shared" ref="A4165:A4228" si="65">D4165&amp;A$2&amp;E4165&amp;A$2&amp;F4165</f>
        <v>2012_apr_30</v>
      </c>
      <c r="C4165" s="22">
        <v>16638</v>
      </c>
      <c r="D4165" s="22">
        <v>2012</v>
      </c>
      <c r="E4165" s="23" t="s">
        <v>149</v>
      </c>
      <c r="F4165" s="22">
        <v>30</v>
      </c>
      <c r="G4165" s="22">
        <v>10138.526</v>
      </c>
      <c r="H4165" s="22">
        <v>4</v>
      </c>
      <c r="I4165" s="22">
        <v>1</v>
      </c>
      <c r="J4165" s="23" t="s">
        <v>20</v>
      </c>
    </row>
    <row r="4166" spans="1:10" ht="30" x14ac:dyDescent="0.25">
      <c r="A4166" t="str">
        <f t="shared" si="65"/>
        <v>2012_apr_31</v>
      </c>
      <c r="C4166" s="22">
        <v>16639</v>
      </c>
      <c r="D4166" s="22">
        <v>2012</v>
      </c>
      <c r="E4166" s="23" t="s">
        <v>149</v>
      </c>
      <c r="F4166" s="22">
        <v>31</v>
      </c>
      <c r="G4166" s="22">
        <v>0.88500000000000001</v>
      </c>
      <c r="H4166" s="22">
        <v>4</v>
      </c>
      <c r="I4166" s="22">
        <v>1</v>
      </c>
      <c r="J4166" s="23" t="s">
        <v>20</v>
      </c>
    </row>
    <row r="4167" spans="1:10" ht="30" x14ac:dyDescent="0.25">
      <c r="A4167" t="str">
        <f t="shared" si="65"/>
        <v>2012_apr_32</v>
      </c>
      <c r="C4167" s="22">
        <v>16640</v>
      </c>
      <c r="D4167" s="22">
        <v>2012</v>
      </c>
      <c r="E4167" s="23" t="s">
        <v>149</v>
      </c>
      <c r="F4167" s="22">
        <v>32</v>
      </c>
      <c r="G4167" s="22">
        <v>38.9</v>
      </c>
      <c r="H4167" s="22">
        <v>4</v>
      </c>
      <c r="I4167" s="22">
        <v>1</v>
      </c>
      <c r="J4167" s="23" t="s">
        <v>20</v>
      </c>
    </row>
    <row r="4168" spans="1:10" ht="30" x14ac:dyDescent="0.25">
      <c r="A4168" t="str">
        <f t="shared" si="65"/>
        <v>2012_apr_33</v>
      </c>
      <c r="C4168" s="22">
        <v>16641</v>
      </c>
      <c r="D4168" s="22">
        <v>2012</v>
      </c>
      <c r="E4168" s="23" t="s">
        <v>149</v>
      </c>
      <c r="F4168" s="22">
        <v>33</v>
      </c>
      <c r="G4168" s="22">
        <v>231.75</v>
      </c>
      <c r="H4168" s="22">
        <v>4</v>
      </c>
      <c r="I4168" s="22">
        <v>1</v>
      </c>
      <c r="J4168" s="23" t="s">
        <v>20</v>
      </c>
    </row>
    <row r="4169" spans="1:10" ht="30" x14ac:dyDescent="0.25">
      <c r="A4169" t="str">
        <f t="shared" si="65"/>
        <v>2012_apr_34</v>
      </c>
      <c r="C4169" s="22">
        <v>16642</v>
      </c>
      <c r="D4169" s="22">
        <v>2012</v>
      </c>
      <c r="E4169" s="23" t="s">
        <v>149</v>
      </c>
      <c r="F4169" s="22">
        <v>34</v>
      </c>
      <c r="G4169" s="22">
        <v>15511.227999999999</v>
      </c>
      <c r="H4169" s="22">
        <v>4</v>
      </c>
      <c r="I4169" s="22">
        <v>1</v>
      </c>
      <c r="J4169" s="23" t="s">
        <v>20</v>
      </c>
    </row>
    <row r="4170" spans="1:10" ht="30" x14ac:dyDescent="0.25">
      <c r="A4170" t="str">
        <f t="shared" si="65"/>
        <v>2012_mei_27</v>
      </c>
      <c r="C4170" s="22">
        <v>16643</v>
      </c>
      <c r="D4170" s="22">
        <v>2012</v>
      </c>
      <c r="E4170" s="23" t="s">
        <v>150</v>
      </c>
      <c r="F4170" s="22">
        <v>27</v>
      </c>
      <c r="G4170" s="22">
        <v>133698.514</v>
      </c>
      <c r="H4170" s="22">
        <v>5</v>
      </c>
      <c r="I4170" s="22">
        <v>1</v>
      </c>
      <c r="J4170" s="23" t="s">
        <v>20</v>
      </c>
    </row>
    <row r="4171" spans="1:10" ht="30" x14ac:dyDescent="0.25">
      <c r="A4171" t="str">
        <f t="shared" si="65"/>
        <v>2012_mei_28</v>
      </c>
      <c r="C4171" s="22">
        <v>16644</v>
      </c>
      <c r="D4171" s="22">
        <v>2012</v>
      </c>
      <c r="E4171" s="23" t="s">
        <v>150</v>
      </c>
      <c r="F4171" s="22">
        <v>28</v>
      </c>
      <c r="G4171" s="22">
        <v>89239.947</v>
      </c>
      <c r="H4171" s="22">
        <v>5</v>
      </c>
      <c r="I4171" s="22">
        <v>1</v>
      </c>
      <c r="J4171" s="23" t="s">
        <v>20</v>
      </c>
    </row>
    <row r="4172" spans="1:10" ht="30" x14ac:dyDescent="0.25">
      <c r="A4172" t="str">
        <f t="shared" si="65"/>
        <v>2012_mei_29</v>
      </c>
      <c r="C4172" s="22">
        <v>16645</v>
      </c>
      <c r="D4172" s="22">
        <v>2012</v>
      </c>
      <c r="E4172" s="23" t="s">
        <v>150</v>
      </c>
      <c r="F4172" s="22">
        <v>29</v>
      </c>
      <c r="G4172" s="22">
        <v>19767.798999999999</v>
      </c>
      <c r="H4172" s="22">
        <v>5</v>
      </c>
      <c r="I4172" s="22">
        <v>1</v>
      </c>
      <c r="J4172" s="23" t="s">
        <v>20</v>
      </c>
    </row>
    <row r="4173" spans="1:10" ht="30" x14ac:dyDescent="0.25">
      <c r="A4173" t="str">
        <f t="shared" si="65"/>
        <v>2012_mei_30</v>
      </c>
      <c r="C4173" s="22">
        <v>16646</v>
      </c>
      <c r="D4173" s="22">
        <v>2012</v>
      </c>
      <c r="E4173" s="23" t="s">
        <v>150</v>
      </c>
      <c r="F4173" s="22">
        <v>30</v>
      </c>
      <c r="G4173" s="22">
        <v>10138.526</v>
      </c>
      <c r="H4173" s="22">
        <v>5</v>
      </c>
      <c r="I4173" s="22">
        <v>1</v>
      </c>
      <c r="J4173" s="23" t="s">
        <v>20</v>
      </c>
    </row>
    <row r="4174" spans="1:10" ht="30" x14ac:dyDescent="0.25">
      <c r="A4174" t="str">
        <f t="shared" si="65"/>
        <v>2012_mei_31</v>
      </c>
      <c r="C4174" s="22">
        <v>16647</v>
      </c>
      <c r="D4174" s="22">
        <v>2012</v>
      </c>
      <c r="E4174" s="23" t="s">
        <v>150</v>
      </c>
      <c r="F4174" s="22">
        <v>31</v>
      </c>
      <c r="G4174" s="22">
        <v>0.89</v>
      </c>
      <c r="H4174" s="22">
        <v>5</v>
      </c>
      <c r="I4174" s="22">
        <v>1</v>
      </c>
      <c r="J4174" s="23" t="s">
        <v>20</v>
      </c>
    </row>
    <row r="4175" spans="1:10" ht="30" x14ac:dyDescent="0.25">
      <c r="A4175" t="str">
        <f t="shared" si="65"/>
        <v>2012_mei_32</v>
      </c>
      <c r="C4175" s="22">
        <v>16648</v>
      </c>
      <c r="D4175" s="22">
        <v>2012</v>
      </c>
      <c r="E4175" s="23" t="s">
        <v>150</v>
      </c>
      <c r="F4175" s="22">
        <v>32</v>
      </c>
      <c r="G4175" s="22">
        <v>39.65</v>
      </c>
      <c r="H4175" s="22">
        <v>5</v>
      </c>
      <c r="I4175" s="22">
        <v>1</v>
      </c>
      <c r="J4175" s="23" t="s">
        <v>20</v>
      </c>
    </row>
    <row r="4176" spans="1:10" ht="30" x14ac:dyDescent="0.25">
      <c r="A4176" t="str">
        <f t="shared" si="65"/>
        <v>2012_mei_33</v>
      </c>
      <c r="C4176" s="22">
        <v>16649</v>
      </c>
      <c r="D4176" s="22">
        <v>2012</v>
      </c>
      <c r="E4176" s="23" t="s">
        <v>150</v>
      </c>
      <c r="F4176" s="22">
        <v>33</v>
      </c>
      <c r="G4176" s="22">
        <v>232.85</v>
      </c>
      <c r="H4176" s="22">
        <v>5</v>
      </c>
      <c r="I4176" s="22">
        <v>1</v>
      </c>
      <c r="J4176" s="23" t="s">
        <v>20</v>
      </c>
    </row>
    <row r="4177" spans="1:10" ht="30" x14ac:dyDescent="0.25">
      <c r="A4177" t="str">
        <f t="shared" si="65"/>
        <v>2012_mei_34</v>
      </c>
      <c r="C4177" s="22">
        <v>16650</v>
      </c>
      <c r="D4177" s="22">
        <v>2012</v>
      </c>
      <c r="E4177" s="23" t="s">
        <v>150</v>
      </c>
      <c r="F4177" s="22">
        <v>34</v>
      </c>
      <c r="G4177" s="22">
        <v>14552.24</v>
      </c>
      <c r="H4177" s="22">
        <v>5</v>
      </c>
      <c r="I4177" s="22">
        <v>1</v>
      </c>
      <c r="J4177" s="23" t="s">
        <v>20</v>
      </c>
    </row>
    <row r="4178" spans="1:10" ht="30" x14ac:dyDescent="0.25">
      <c r="A4178" t="str">
        <f t="shared" si="65"/>
        <v>2012_mrt_10</v>
      </c>
      <c r="C4178" s="22">
        <v>16651</v>
      </c>
      <c r="D4178" s="22">
        <v>2012</v>
      </c>
      <c r="E4178" s="23" t="s">
        <v>148</v>
      </c>
      <c r="F4178" s="22">
        <v>10</v>
      </c>
      <c r="G4178" s="22">
        <v>67427.644</v>
      </c>
      <c r="H4178" s="22">
        <v>3</v>
      </c>
      <c r="I4178" s="22">
        <v>1</v>
      </c>
      <c r="J4178" s="23" t="s">
        <v>168</v>
      </c>
    </row>
    <row r="4179" spans="1:10" ht="30" x14ac:dyDescent="0.25">
      <c r="A4179" t="str">
        <f t="shared" si="65"/>
        <v>2012_mrt_11</v>
      </c>
      <c r="C4179" s="22">
        <v>16652</v>
      </c>
      <c r="D4179" s="22">
        <v>2012</v>
      </c>
      <c r="E4179" s="23" t="s">
        <v>148</v>
      </c>
      <c r="F4179" s="22">
        <v>11</v>
      </c>
      <c r="G4179" s="22">
        <v>26682.6</v>
      </c>
      <c r="H4179" s="22">
        <v>3</v>
      </c>
      <c r="I4179" s="22">
        <v>1</v>
      </c>
      <c r="J4179" s="23" t="s">
        <v>168</v>
      </c>
    </row>
    <row r="4180" spans="1:10" ht="30" x14ac:dyDescent="0.25">
      <c r="A4180" t="str">
        <f t="shared" si="65"/>
        <v>2012_mrt_12</v>
      </c>
      <c r="C4180" s="22">
        <v>16653</v>
      </c>
      <c r="D4180" s="22">
        <v>2012</v>
      </c>
      <c r="E4180" s="23" t="s">
        <v>148</v>
      </c>
      <c r="F4180" s="22">
        <v>12</v>
      </c>
      <c r="G4180" s="22">
        <v>3750</v>
      </c>
      <c r="H4180" s="22">
        <v>3</v>
      </c>
      <c r="I4180" s="22">
        <v>1</v>
      </c>
      <c r="J4180" s="23" t="s">
        <v>168</v>
      </c>
    </row>
    <row r="4181" spans="1:10" ht="30" x14ac:dyDescent="0.25">
      <c r="A4181" t="str">
        <f t="shared" si="65"/>
        <v>2012_mrt_13</v>
      </c>
      <c r="C4181" s="22">
        <v>16654</v>
      </c>
      <c r="D4181" s="22">
        <v>2012</v>
      </c>
      <c r="E4181" s="23" t="s">
        <v>148</v>
      </c>
      <c r="F4181" s="22">
        <v>13</v>
      </c>
      <c r="G4181" s="22">
        <v>7083.3329999999996</v>
      </c>
      <c r="H4181" s="22">
        <v>3</v>
      </c>
      <c r="I4181" s="22">
        <v>1</v>
      </c>
      <c r="J4181" s="23" t="s">
        <v>168</v>
      </c>
    </row>
    <row r="4182" spans="1:10" ht="30" x14ac:dyDescent="0.25">
      <c r="A4182" t="str">
        <f t="shared" si="65"/>
        <v>2012_mrt_14</v>
      </c>
      <c r="C4182" s="22">
        <v>16655</v>
      </c>
      <c r="D4182" s="22">
        <v>2012</v>
      </c>
      <c r="E4182" s="23" t="s">
        <v>148</v>
      </c>
      <c r="F4182" s="22">
        <v>14</v>
      </c>
      <c r="G4182" s="22">
        <v>52</v>
      </c>
      <c r="H4182" s="22">
        <v>3</v>
      </c>
      <c r="I4182" s="22">
        <v>1</v>
      </c>
      <c r="J4182" s="23" t="s">
        <v>168</v>
      </c>
    </row>
    <row r="4183" spans="1:10" ht="30" x14ac:dyDescent="0.25">
      <c r="A4183" t="str">
        <f t="shared" si="65"/>
        <v>2012_mrt_15</v>
      </c>
      <c r="C4183" s="22">
        <v>16656</v>
      </c>
      <c r="D4183" s="22">
        <v>2012</v>
      </c>
      <c r="E4183" s="23" t="s">
        <v>148</v>
      </c>
      <c r="F4183" s="22">
        <v>15</v>
      </c>
      <c r="G4183" s="22">
        <v>25.95</v>
      </c>
      <c r="H4183" s="22">
        <v>3</v>
      </c>
      <c r="I4183" s="22">
        <v>1</v>
      </c>
      <c r="J4183" s="23" t="s">
        <v>168</v>
      </c>
    </row>
    <row r="4184" spans="1:10" ht="30" x14ac:dyDescent="0.25">
      <c r="A4184" t="str">
        <f t="shared" si="65"/>
        <v>2012_mrt_16</v>
      </c>
      <c r="C4184" s="22">
        <v>16657</v>
      </c>
      <c r="D4184" s="22">
        <v>2012</v>
      </c>
      <c r="E4184" s="23" t="s">
        <v>148</v>
      </c>
      <c r="F4184" s="22">
        <v>16</v>
      </c>
      <c r="G4184" s="22">
        <v>36.049999999999997</v>
      </c>
      <c r="H4184" s="22">
        <v>3</v>
      </c>
      <c r="I4184" s="22">
        <v>1</v>
      </c>
      <c r="J4184" s="23" t="s">
        <v>168</v>
      </c>
    </row>
    <row r="4185" spans="1:10" ht="30" x14ac:dyDescent="0.25">
      <c r="A4185" t="str">
        <f t="shared" si="65"/>
        <v>2012_mrt_17</v>
      </c>
      <c r="C4185" s="22">
        <v>16658</v>
      </c>
      <c r="D4185" s="22">
        <v>2012</v>
      </c>
      <c r="E4185" s="23" t="s">
        <v>148</v>
      </c>
      <c r="F4185" s="22">
        <v>17</v>
      </c>
      <c r="G4185" s="22">
        <v>0.94</v>
      </c>
      <c r="H4185" s="22">
        <v>3</v>
      </c>
      <c r="I4185" s="22">
        <v>1</v>
      </c>
      <c r="J4185" s="23" t="s">
        <v>168</v>
      </c>
    </row>
    <row r="4186" spans="1:10" ht="30" x14ac:dyDescent="0.25">
      <c r="A4186" t="str">
        <f t="shared" si="65"/>
        <v>2012_mrt_18</v>
      </c>
      <c r="C4186" s="22">
        <v>16659</v>
      </c>
      <c r="D4186" s="22">
        <v>2012</v>
      </c>
      <c r="E4186" s="23" t="s">
        <v>148</v>
      </c>
      <c r="F4186" s="22">
        <v>18</v>
      </c>
      <c r="G4186" s="22">
        <v>29911.710999999999</v>
      </c>
      <c r="H4186" s="22">
        <v>3</v>
      </c>
      <c r="I4186" s="22">
        <v>1</v>
      </c>
      <c r="J4186" s="23" t="s">
        <v>168</v>
      </c>
    </row>
    <row r="4187" spans="1:10" x14ac:dyDescent="0.25">
      <c r="A4187" t="str">
        <f t="shared" si="65"/>
        <v>2012_apr_52</v>
      </c>
      <c r="C4187" s="22">
        <v>16705</v>
      </c>
      <c r="D4187" s="22">
        <v>2012</v>
      </c>
      <c r="E4187" s="23" t="s">
        <v>149</v>
      </c>
      <c r="F4187" s="22">
        <v>52</v>
      </c>
      <c r="G4187" s="22">
        <v>147224.98699999999</v>
      </c>
      <c r="H4187" s="22">
        <v>4</v>
      </c>
      <c r="I4187" s="22">
        <v>1</v>
      </c>
      <c r="J4187" s="23" t="s">
        <v>141</v>
      </c>
    </row>
    <row r="4188" spans="1:10" x14ac:dyDescent="0.25">
      <c r="A4188" t="str">
        <f t="shared" si="65"/>
        <v>2012_apr_53</v>
      </c>
      <c r="C4188" s="22">
        <v>16706</v>
      </c>
      <c r="D4188" s="22">
        <v>2012</v>
      </c>
      <c r="E4188" s="23" t="s">
        <v>149</v>
      </c>
      <c r="F4188" s="22">
        <v>53</v>
      </c>
      <c r="G4188" s="22">
        <v>697562.02</v>
      </c>
      <c r="H4188" s="22">
        <v>4</v>
      </c>
      <c r="I4188" s="22">
        <v>1</v>
      </c>
      <c r="J4188" s="23" t="s">
        <v>141</v>
      </c>
    </row>
    <row r="4189" spans="1:10" x14ac:dyDescent="0.25">
      <c r="A4189" t="str">
        <f t="shared" si="65"/>
        <v>2012_apr_54</v>
      </c>
      <c r="C4189" s="22">
        <v>16707</v>
      </c>
      <c r="D4189" s="22">
        <v>2012</v>
      </c>
      <c r="E4189" s="23" t="s">
        <v>149</v>
      </c>
      <c r="F4189" s="22">
        <v>54</v>
      </c>
      <c r="G4189" s="22">
        <v>0.21099999999999999</v>
      </c>
      <c r="H4189" s="22">
        <v>4</v>
      </c>
      <c r="I4189" s="22">
        <v>1</v>
      </c>
      <c r="J4189" s="23" t="s">
        <v>141</v>
      </c>
    </row>
    <row r="4190" spans="1:10" x14ac:dyDescent="0.25">
      <c r="A4190" t="str">
        <f t="shared" si="65"/>
        <v>2012_apr_55</v>
      </c>
      <c r="C4190" s="22">
        <v>16708</v>
      </c>
      <c r="D4190" s="22">
        <v>2012</v>
      </c>
      <c r="E4190" s="23" t="s">
        <v>149</v>
      </c>
      <c r="F4190" s="22">
        <v>55</v>
      </c>
      <c r="G4190" s="22">
        <v>120910.507</v>
      </c>
      <c r="H4190" s="22">
        <v>4</v>
      </c>
      <c r="I4190" s="22">
        <v>1</v>
      </c>
      <c r="J4190" s="23" t="s">
        <v>141</v>
      </c>
    </row>
    <row r="4191" spans="1:10" x14ac:dyDescent="0.25">
      <c r="A4191" t="str">
        <f t="shared" si="65"/>
        <v>2012_apr_56</v>
      </c>
      <c r="C4191" s="22">
        <v>16709</v>
      </c>
      <c r="D4191" s="22">
        <v>2012</v>
      </c>
      <c r="E4191" s="23" t="s">
        <v>149</v>
      </c>
      <c r="F4191" s="22">
        <v>56</v>
      </c>
      <c r="G4191" s="22">
        <v>66241.369000000006</v>
      </c>
      <c r="H4191" s="22">
        <v>4</v>
      </c>
      <c r="I4191" s="22">
        <v>1</v>
      </c>
      <c r="J4191" s="23" t="s">
        <v>141</v>
      </c>
    </row>
    <row r="4192" spans="1:10" x14ac:dyDescent="0.25">
      <c r="A4192" t="str">
        <f t="shared" si="65"/>
        <v>2012_apr_57</v>
      </c>
      <c r="C4192" s="22">
        <v>16710</v>
      </c>
      <c r="D4192" s="22">
        <v>2012</v>
      </c>
      <c r="E4192" s="23" t="s">
        <v>149</v>
      </c>
      <c r="F4192" s="22">
        <v>57</v>
      </c>
      <c r="G4192" s="22">
        <v>1.825</v>
      </c>
      <c r="H4192" s="22">
        <v>4</v>
      </c>
      <c r="I4192" s="22">
        <v>1</v>
      </c>
      <c r="J4192" s="23" t="s">
        <v>141</v>
      </c>
    </row>
    <row r="4193" spans="1:10" x14ac:dyDescent="0.25">
      <c r="A4193" t="str">
        <f t="shared" si="65"/>
        <v>2012_apr_58</v>
      </c>
      <c r="C4193" s="22">
        <v>16711</v>
      </c>
      <c r="D4193" s="22">
        <v>2012</v>
      </c>
      <c r="E4193" s="23" t="s">
        <v>149</v>
      </c>
      <c r="F4193" s="22">
        <v>58</v>
      </c>
      <c r="G4193" s="22">
        <v>59863.591999999997</v>
      </c>
      <c r="H4193" s="22">
        <v>4</v>
      </c>
      <c r="I4193" s="22">
        <v>1</v>
      </c>
      <c r="J4193" s="23" t="s">
        <v>141</v>
      </c>
    </row>
    <row r="4194" spans="1:10" x14ac:dyDescent="0.25">
      <c r="A4194" t="str">
        <f t="shared" si="65"/>
        <v>2012_apr_59</v>
      </c>
      <c r="C4194" s="22">
        <v>16712</v>
      </c>
      <c r="D4194" s="22">
        <v>2012</v>
      </c>
      <c r="E4194" s="23" t="s">
        <v>149</v>
      </c>
      <c r="F4194" s="22">
        <v>59</v>
      </c>
      <c r="G4194" s="22">
        <v>60581.777000000002</v>
      </c>
      <c r="H4194" s="22">
        <v>4</v>
      </c>
      <c r="I4194" s="22">
        <v>1</v>
      </c>
      <c r="J4194" s="23" t="s">
        <v>141</v>
      </c>
    </row>
    <row r="4195" spans="1:10" x14ac:dyDescent="0.25">
      <c r="A4195" t="str">
        <f t="shared" si="65"/>
        <v>2012_apr_60</v>
      </c>
      <c r="C4195" s="22">
        <v>16713</v>
      </c>
      <c r="D4195" s="22">
        <v>2012</v>
      </c>
      <c r="E4195" s="23" t="s">
        <v>149</v>
      </c>
      <c r="F4195" s="22">
        <v>60</v>
      </c>
      <c r="G4195" s="22">
        <v>0.98799999999999999</v>
      </c>
      <c r="H4195" s="22">
        <v>4</v>
      </c>
      <c r="I4195" s="22">
        <v>1</v>
      </c>
      <c r="J4195" s="23" t="s">
        <v>141</v>
      </c>
    </row>
    <row r="4196" spans="1:10" x14ac:dyDescent="0.25">
      <c r="A4196" t="str">
        <f t="shared" si="65"/>
        <v>2012_apr_61</v>
      </c>
      <c r="C4196" s="22">
        <v>16714</v>
      </c>
      <c r="D4196" s="22">
        <v>2012</v>
      </c>
      <c r="E4196" s="23" t="s">
        <v>149</v>
      </c>
      <c r="F4196" s="22">
        <v>61</v>
      </c>
      <c r="G4196" s="22">
        <v>286634</v>
      </c>
      <c r="H4196" s="22">
        <v>4</v>
      </c>
      <c r="I4196" s="22">
        <v>1</v>
      </c>
      <c r="J4196" s="23" t="s">
        <v>141</v>
      </c>
    </row>
    <row r="4197" spans="1:10" x14ac:dyDescent="0.25">
      <c r="A4197" t="str">
        <f t="shared" si="65"/>
        <v>2012_apr_64</v>
      </c>
      <c r="C4197" s="22">
        <v>16715</v>
      </c>
      <c r="D4197" s="22">
        <v>2012</v>
      </c>
      <c r="E4197" s="23" t="s">
        <v>149</v>
      </c>
      <c r="F4197" s="22">
        <v>64</v>
      </c>
      <c r="G4197" s="22">
        <v>218549</v>
      </c>
      <c r="H4197" s="22">
        <v>4</v>
      </c>
      <c r="I4197" s="22">
        <v>1</v>
      </c>
      <c r="J4197" s="23" t="s">
        <v>141</v>
      </c>
    </row>
    <row r="4198" spans="1:10" x14ac:dyDescent="0.25">
      <c r="A4198" t="str">
        <f t="shared" si="65"/>
        <v>2012_apr_66</v>
      </c>
      <c r="C4198" s="22">
        <v>16716</v>
      </c>
      <c r="D4198" s="22">
        <v>2012</v>
      </c>
      <c r="E4198" s="23" t="s">
        <v>149</v>
      </c>
      <c r="F4198" s="22">
        <v>66</v>
      </c>
      <c r="G4198" s="22">
        <v>505183</v>
      </c>
      <c r="H4198" s="22">
        <v>4</v>
      </c>
      <c r="I4198" s="22">
        <v>1</v>
      </c>
      <c r="J4198" s="23" t="s">
        <v>141</v>
      </c>
    </row>
    <row r="4199" spans="1:10" x14ac:dyDescent="0.25">
      <c r="A4199" t="str">
        <f t="shared" si="65"/>
        <v>2012_mei_52</v>
      </c>
      <c r="C4199" s="22">
        <v>16717</v>
      </c>
      <c r="D4199" s="22">
        <v>2012</v>
      </c>
      <c r="E4199" s="23" t="s">
        <v>150</v>
      </c>
      <c r="F4199" s="22">
        <v>52</v>
      </c>
      <c r="G4199" s="22">
        <v>190648.36499999999</v>
      </c>
      <c r="H4199" s="22">
        <v>5</v>
      </c>
      <c r="I4199" s="22">
        <v>1</v>
      </c>
      <c r="J4199" s="23" t="s">
        <v>141</v>
      </c>
    </row>
    <row r="4200" spans="1:10" x14ac:dyDescent="0.25">
      <c r="A4200" t="str">
        <f t="shared" si="65"/>
        <v>2012_mei_53</v>
      </c>
      <c r="C4200" s="22">
        <v>16718</v>
      </c>
      <c r="D4200" s="22">
        <v>2012</v>
      </c>
      <c r="E4200" s="23" t="s">
        <v>150</v>
      </c>
      <c r="F4200" s="22">
        <v>53</v>
      </c>
      <c r="G4200" s="22">
        <v>667728.27399999998</v>
      </c>
      <c r="H4200" s="22">
        <v>5</v>
      </c>
      <c r="I4200" s="22">
        <v>1</v>
      </c>
      <c r="J4200" s="23" t="s">
        <v>141</v>
      </c>
    </row>
    <row r="4201" spans="1:10" x14ac:dyDescent="0.25">
      <c r="A4201" t="str">
        <f t="shared" si="65"/>
        <v>2012_mei_54</v>
      </c>
      <c r="C4201" s="22">
        <v>16719</v>
      </c>
      <c r="D4201" s="22">
        <v>2012</v>
      </c>
      <c r="E4201" s="23" t="s">
        <v>150</v>
      </c>
      <c r="F4201" s="22">
        <v>54</v>
      </c>
      <c r="G4201" s="22">
        <v>0.28499999999999998</v>
      </c>
      <c r="H4201" s="22">
        <v>5</v>
      </c>
      <c r="I4201" s="22">
        <v>1</v>
      </c>
      <c r="J4201" s="23" t="s">
        <v>141</v>
      </c>
    </row>
    <row r="4202" spans="1:10" x14ac:dyDescent="0.25">
      <c r="A4202" t="str">
        <f t="shared" si="65"/>
        <v>2012_mei_55</v>
      </c>
      <c r="C4202" s="22">
        <v>16720</v>
      </c>
      <c r="D4202" s="22">
        <v>2012</v>
      </c>
      <c r="E4202" s="23" t="s">
        <v>150</v>
      </c>
      <c r="F4202" s="22">
        <v>55</v>
      </c>
      <c r="G4202" s="22">
        <v>163354.389</v>
      </c>
      <c r="H4202" s="22">
        <v>5</v>
      </c>
      <c r="I4202" s="22">
        <v>1</v>
      </c>
      <c r="J4202" s="23" t="s">
        <v>141</v>
      </c>
    </row>
    <row r="4203" spans="1:10" x14ac:dyDescent="0.25">
      <c r="A4203" t="str">
        <f t="shared" si="65"/>
        <v>2012_mei_56</v>
      </c>
      <c r="C4203" s="22">
        <v>16721</v>
      </c>
      <c r="D4203" s="22">
        <v>2012</v>
      </c>
      <c r="E4203" s="23" t="s">
        <v>150</v>
      </c>
      <c r="F4203" s="22">
        <v>56</v>
      </c>
      <c r="G4203" s="22">
        <v>84595.202000000005</v>
      </c>
      <c r="H4203" s="22">
        <v>5</v>
      </c>
      <c r="I4203" s="22">
        <v>1</v>
      </c>
      <c r="J4203" s="23" t="s">
        <v>141</v>
      </c>
    </row>
    <row r="4204" spans="1:10" x14ac:dyDescent="0.25">
      <c r="A4204" t="str">
        <f t="shared" si="65"/>
        <v>2012_mei_57</v>
      </c>
      <c r="C4204" s="22">
        <v>16722</v>
      </c>
      <c r="D4204" s="22">
        <v>2012</v>
      </c>
      <c r="E4204" s="23" t="s">
        <v>150</v>
      </c>
      <c r="F4204" s="22">
        <v>57</v>
      </c>
      <c r="G4204" s="22">
        <v>1.931</v>
      </c>
      <c r="H4204" s="22">
        <v>5</v>
      </c>
      <c r="I4204" s="22">
        <v>1</v>
      </c>
      <c r="J4204" s="23" t="s">
        <v>141</v>
      </c>
    </row>
    <row r="4205" spans="1:10" x14ac:dyDescent="0.25">
      <c r="A4205" t="str">
        <f t="shared" si="65"/>
        <v>2012_mei_58</v>
      </c>
      <c r="C4205" s="22">
        <v>16723</v>
      </c>
      <c r="D4205" s="22">
        <v>2012</v>
      </c>
      <c r="E4205" s="23" t="s">
        <v>150</v>
      </c>
      <c r="F4205" s="22">
        <v>58</v>
      </c>
      <c r="G4205" s="22">
        <v>85304.409</v>
      </c>
      <c r="H4205" s="22">
        <v>5</v>
      </c>
      <c r="I4205" s="22">
        <v>1</v>
      </c>
      <c r="J4205" s="23" t="s">
        <v>141</v>
      </c>
    </row>
    <row r="4206" spans="1:10" x14ac:dyDescent="0.25">
      <c r="A4206" t="str">
        <f t="shared" si="65"/>
        <v>2012_mei_59</v>
      </c>
      <c r="C4206" s="22">
        <v>16724</v>
      </c>
      <c r="D4206" s="22">
        <v>2012</v>
      </c>
      <c r="E4206" s="23" t="s">
        <v>150</v>
      </c>
      <c r="F4206" s="22">
        <v>59</v>
      </c>
      <c r="G4206" s="22">
        <v>85419.12</v>
      </c>
      <c r="H4206" s="22">
        <v>5</v>
      </c>
      <c r="I4206" s="22">
        <v>1</v>
      </c>
      <c r="J4206" s="23" t="s">
        <v>141</v>
      </c>
    </row>
    <row r="4207" spans="1:10" x14ac:dyDescent="0.25">
      <c r="A4207" t="str">
        <f t="shared" si="65"/>
        <v>2012_mei_60</v>
      </c>
      <c r="C4207" s="22">
        <v>16725</v>
      </c>
      <c r="D4207" s="22">
        <v>2012</v>
      </c>
      <c r="E4207" s="23" t="s">
        <v>150</v>
      </c>
      <c r="F4207" s="22">
        <v>60</v>
      </c>
      <c r="G4207" s="22">
        <v>0.998</v>
      </c>
      <c r="H4207" s="22">
        <v>5</v>
      </c>
      <c r="I4207" s="22">
        <v>1</v>
      </c>
      <c r="J4207" s="23" t="s">
        <v>141</v>
      </c>
    </row>
    <row r="4208" spans="1:10" x14ac:dyDescent="0.25">
      <c r="A4208" t="str">
        <f t="shared" si="65"/>
        <v>2012_mei_61</v>
      </c>
      <c r="C4208" s="22">
        <v>16726</v>
      </c>
      <c r="D4208" s="22">
        <v>2012</v>
      </c>
      <c r="E4208" s="23" t="s">
        <v>150</v>
      </c>
      <c r="F4208" s="22">
        <v>61</v>
      </c>
      <c r="G4208" s="22">
        <v>370512</v>
      </c>
      <c r="H4208" s="22">
        <v>5</v>
      </c>
      <c r="I4208" s="22">
        <v>1</v>
      </c>
      <c r="J4208" s="23" t="s">
        <v>141</v>
      </c>
    </row>
    <row r="4209" spans="1:10" x14ac:dyDescent="0.25">
      <c r="A4209" t="str">
        <f t="shared" si="65"/>
        <v>2012_mei_64</v>
      </c>
      <c r="C4209" s="22">
        <v>16727</v>
      </c>
      <c r="D4209" s="22">
        <v>2012</v>
      </c>
      <c r="E4209" s="23" t="s">
        <v>150</v>
      </c>
      <c r="F4209" s="22">
        <v>64</v>
      </c>
      <c r="G4209" s="22">
        <v>267147</v>
      </c>
      <c r="H4209" s="22">
        <v>5</v>
      </c>
      <c r="I4209" s="22">
        <v>1</v>
      </c>
      <c r="J4209" s="23" t="s">
        <v>141</v>
      </c>
    </row>
    <row r="4210" spans="1:10" x14ac:dyDescent="0.25">
      <c r="A4210" t="str">
        <f t="shared" si="65"/>
        <v>2012_mei_66</v>
      </c>
      <c r="C4210" s="22">
        <v>16728</v>
      </c>
      <c r="D4210" s="22">
        <v>2012</v>
      </c>
      <c r="E4210" s="23" t="s">
        <v>150</v>
      </c>
      <c r="F4210" s="22">
        <v>66</v>
      </c>
      <c r="G4210" s="22">
        <v>637659</v>
      </c>
      <c r="H4210" s="22">
        <v>5</v>
      </c>
      <c r="I4210" s="22">
        <v>1</v>
      </c>
      <c r="J4210" s="23" t="s">
        <v>141</v>
      </c>
    </row>
    <row r="4211" spans="1:10" x14ac:dyDescent="0.25">
      <c r="A4211" t="str">
        <f t="shared" si="65"/>
        <v>__</v>
      </c>
      <c r="C4211" s="22">
        <v>16729</v>
      </c>
      <c r="D4211" s="24"/>
      <c r="E4211" s="23" t="s">
        <v>172</v>
      </c>
      <c r="F4211" s="24"/>
      <c r="G4211" s="22">
        <v>2.8</v>
      </c>
      <c r="H4211" s="24"/>
      <c r="I4211" s="24"/>
      <c r="J4211" s="23" t="s">
        <v>172</v>
      </c>
    </row>
    <row r="4212" spans="1:10" x14ac:dyDescent="0.25">
      <c r="A4212" t="str">
        <f t="shared" si="65"/>
        <v>__</v>
      </c>
      <c r="C4212" s="22">
        <v>16730</v>
      </c>
      <c r="D4212" s="24"/>
      <c r="E4212" s="23" t="s">
        <v>172</v>
      </c>
      <c r="F4212" s="24"/>
      <c r="G4212" s="22">
        <v>2.8</v>
      </c>
      <c r="H4212" s="24"/>
      <c r="I4212" s="24"/>
      <c r="J4212" s="23" t="s">
        <v>172</v>
      </c>
    </row>
    <row r="4213" spans="1:10" x14ac:dyDescent="0.25">
      <c r="A4213" t="str">
        <f t="shared" si="65"/>
        <v>__</v>
      </c>
      <c r="C4213" s="22">
        <v>16731</v>
      </c>
      <c r="D4213" s="24"/>
      <c r="E4213" s="23" t="s">
        <v>172</v>
      </c>
      <c r="F4213" s="24"/>
      <c r="G4213" s="22">
        <v>10846.596</v>
      </c>
      <c r="H4213" s="24"/>
      <c r="I4213" s="24"/>
      <c r="J4213" s="23" t="s">
        <v>172</v>
      </c>
    </row>
    <row r="4214" spans="1:10" x14ac:dyDescent="0.25">
      <c r="A4214" t="str">
        <f t="shared" si="65"/>
        <v>__</v>
      </c>
      <c r="C4214" s="22">
        <v>16732</v>
      </c>
      <c r="D4214" s="24"/>
      <c r="E4214" s="23" t="s">
        <v>172</v>
      </c>
      <c r="F4214" s="24"/>
      <c r="G4214" s="22">
        <v>10398.098</v>
      </c>
      <c r="H4214" s="24"/>
      <c r="I4214" s="24"/>
      <c r="J4214" s="23" t="s">
        <v>172</v>
      </c>
    </row>
    <row r="4215" spans="1:10" x14ac:dyDescent="0.25">
      <c r="A4215" t="str">
        <f t="shared" si="65"/>
        <v>__</v>
      </c>
      <c r="C4215" s="22">
        <v>16733</v>
      </c>
      <c r="D4215" s="24"/>
      <c r="E4215" s="23" t="s">
        <v>172</v>
      </c>
      <c r="F4215" s="24"/>
      <c r="G4215" s="22">
        <v>11734.365</v>
      </c>
      <c r="H4215" s="24"/>
      <c r="I4215" s="24"/>
      <c r="J4215" s="23" t="s">
        <v>172</v>
      </c>
    </row>
    <row r="4216" spans="1:10" x14ac:dyDescent="0.25">
      <c r="A4216" t="str">
        <f t="shared" si="65"/>
        <v>2012_jun_52</v>
      </c>
      <c r="C4216" s="22">
        <v>16761</v>
      </c>
      <c r="D4216" s="22">
        <v>2012</v>
      </c>
      <c r="E4216" s="23" t="s">
        <v>151</v>
      </c>
      <c r="F4216" s="22">
        <v>52</v>
      </c>
      <c r="G4216" s="22">
        <v>139790.24</v>
      </c>
      <c r="H4216" s="22">
        <v>6</v>
      </c>
      <c r="I4216" s="22">
        <v>1</v>
      </c>
      <c r="J4216" s="23" t="s">
        <v>141</v>
      </c>
    </row>
    <row r="4217" spans="1:10" x14ac:dyDescent="0.25">
      <c r="A4217" t="str">
        <f t="shared" si="65"/>
        <v>2012_jun_53</v>
      </c>
      <c r="C4217" s="22">
        <v>16762</v>
      </c>
      <c r="D4217" s="22">
        <v>2012</v>
      </c>
      <c r="E4217" s="23" t="s">
        <v>151</v>
      </c>
      <c r="F4217" s="22">
        <v>53</v>
      </c>
      <c r="G4217" s="22">
        <v>537220.79700000002</v>
      </c>
      <c r="H4217" s="22">
        <v>6</v>
      </c>
      <c r="I4217" s="22">
        <v>1</v>
      </c>
      <c r="J4217" s="23" t="s">
        <v>141</v>
      </c>
    </row>
    <row r="4218" spans="1:10" x14ac:dyDescent="0.25">
      <c r="A4218" t="str">
        <f t="shared" si="65"/>
        <v>2012_jun_54</v>
      </c>
      <c r="C4218" s="22">
        <v>16763</v>
      </c>
      <c r="D4218" s="22">
        <v>2012</v>
      </c>
      <c r="E4218" s="23" t="s">
        <v>151</v>
      </c>
      <c r="F4218" s="22">
        <v>54</v>
      </c>
      <c r="G4218" s="22">
        <v>0.26</v>
      </c>
      <c r="H4218" s="22">
        <v>6</v>
      </c>
      <c r="I4218" s="22">
        <v>1</v>
      </c>
      <c r="J4218" s="23" t="s">
        <v>141</v>
      </c>
    </row>
    <row r="4219" spans="1:10" x14ac:dyDescent="0.25">
      <c r="A4219" t="str">
        <f t="shared" si="65"/>
        <v>2012_jun_55</v>
      </c>
      <c r="C4219" s="22">
        <v>16764</v>
      </c>
      <c r="D4219" s="22">
        <v>2012</v>
      </c>
      <c r="E4219" s="23" t="s">
        <v>151</v>
      </c>
      <c r="F4219" s="22">
        <v>55</v>
      </c>
      <c r="G4219" s="22">
        <v>101673.17200000001</v>
      </c>
      <c r="H4219" s="22">
        <v>6</v>
      </c>
      <c r="I4219" s="22">
        <v>1</v>
      </c>
      <c r="J4219" s="23" t="s">
        <v>141</v>
      </c>
    </row>
    <row r="4220" spans="1:10" x14ac:dyDescent="0.25">
      <c r="A4220" t="str">
        <f t="shared" si="65"/>
        <v>2012_jun_56</v>
      </c>
      <c r="C4220" s="22">
        <v>16765</v>
      </c>
      <c r="D4220" s="22">
        <v>2012</v>
      </c>
      <c r="E4220" s="23" t="s">
        <v>151</v>
      </c>
      <c r="F4220" s="22">
        <v>56</v>
      </c>
      <c r="G4220" s="22">
        <v>62865.072</v>
      </c>
      <c r="H4220" s="22">
        <v>6</v>
      </c>
      <c r="I4220" s="22">
        <v>1</v>
      </c>
      <c r="J4220" s="23" t="s">
        <v>141</v>
      </c>
    </row>
    <row r="4221" spans="1:10" x14ac:dyDescent="0.25">
      <c r="A4221" t="str">
        <f t="shared" si="65"/>
        <v>2012_jun_57</v>
      </c>
      <c r="C4221" s="22">
        <v>16766</v>
      </c>
      <c r="D4221" s="22">
        <v>2012</v>
      </c>
      <c r="E4221" s="23" t="s">
        <v>151</v>
      </c>
      <c r="F4221" s="22">
        <v>57</v>
      </c>
      <c r="G4221" s="22">
        <v>1.617</v>
      </c>
      <c r="H4221" s="22">
        <v>6</v>
      </c>
      <c r="I4221" s="22">
        <v>1</v>
      </c>
      <c r="J4221" s="23" t="s">
        <v>141</v>
      </c>
    </row>
    <row r="4222" spans="1:10" x14ac:dyDescent="0.25">
      <c r="A4222" t="str">
        <f t="shared" si="65"/>
        <v>2012_jun_58</v>
      </c>
      <c r="C4222" s="22">
        <v>16767</v>
      </c>
      <c r="D4222" s="22">
        <v>2012</v>
      </c>
      <c r="E4222" s="23" t="s">
        <v>151</v>
      </c>
      <c r="F4222" s="22">
        <v>58</v>
      </c>
      <c r="G4222" s="22">
        <v>32219.951000000001</v>
      </c>
      <c r="H4222" s="22">
        <v>6</v>
      </c>
      <c r="I4222" s="22">
        <v>1</v>
      </c>
      <c r="J4222" s="23" t="s">
        <v>141</v>
      </c>
    </row>
    <row r="4223" spans="1:10" x14ac:dyDescent="0.25">
      <c r="A4223" t="str">
        <f t="shared" si="65"/>
        <v>2012_jun_59</v>
      </c>
      <c r="C4223" s="22">
        <v>16768</v>
      </c>
      <c r="D4223" s="22">
        <v>2012</v>
      </c>
      <c r="E4223" s="23" t="s">
        <v>151</v>
      </c>
      <c r="F4223" s="22">
        <v>59</v>
      </c>
      <c r="G4223" s="22">
        <v>27057.938999999998</v>
      </c>
      <c r="H4223" s="22">
        <v>6</v>
      </c>
      <c r="I4223" s="22">
        <v>1</v>
      </c>
      <c r="J4223" s="23" t="s">
        <v>141</v>
      </c>
    </row>
    <row r="4224" spans="1:10" x14ac:dyDescent="0.25">
      <c r="A4224" t="str">
        <f t="shared" si="65"/>
        <v>2012_jun_60</v>
      </c>
      <c r="C4224" s="22">
        <v>16769</v>
      </c>
      <c r="D4224" s="22">
        <v>2012</v>
      </c>
      <c r="E4224" s="23" t="s">
        <v>151</v>
      </c>
      <c r="F4224" s="22">
        <v>60</v>
      </c>
      <c r="G4224" s="22">
        <v>1.19</v>
      </c>
      <c r="H4224" s="22">
        <v>6</v>
      </c>
      <c r="I4224" s="22">
        <v>1</v>
      </c>
      <c r="J4224" s="23" t="s">
        <v>141</v>
      </c>
    </row>
    <row r="4225" spans="1:10" x14ac:dyDescent="0.25">
      <c r="A4225" t="str">
        <f t="shared" si="65"/>
        <v>2012_jun_61</v>
      </c>
      <c r="C4225" s="22">
        <v>16770</v>
      </c>
      <c r="D4225" s="22">
        <v>2012</v>
      </c>
      <c r="E4225" s="23" t="s">
        <v>151</v>
      </c>
      <c r="F4225" s="22">
        <v>61</v>
      </c>
      <c r="G4225" s="22">
        <v>253711</v>
      </c>
      <c r="H4225" s="22">
        <v>6</v>
      </c>
      <c r="I4225" s="22">
        <v>1</v>
      </c>
      <c r="J4225" s="23" t="s">
        <v>141</v>
      </c>
    </row>
    <row r="4226" spans="1:10" x14ac:dyDescent="0.25">
      <c r="A4226" t="str">
        <f t="shared" si="65"/>
        <v>2012_jun_64</v>
      </c>
      <c r="C4226" s="22">
        <v>16771</v>
      </c>
      <c r="D4226" s="22">
        <v>2012</v>
      </c>
      <c r="E4226" s="23" t="s">
        <v>151</v>
      </c>
      <c r="F4226" s="22">
        <v>64</v>
      </c>
      <c r="G4226" s="22">
        <v>157121</v>
      </c>
      <c r="H4226" s="22">
        <v>6</v>
      </c>
      <c r="I4226" s="22">
        <v>1</v>
      </c>
      <c r="J4226" s="23" t="s">
        <v>141</v>
      </c>
    </row>
    <row r="4227" spans="1:10" x14ac:dyDescent="0.25">
      <c r="A4227" t="str">
        <f t="shared" si="65"/>
        <v>2012_jun_66</v>
      </c>
      <c r="C4227" s="22">
        <v>16772</v>
      </c>
      <c r="D4227" s="22">
        <v>2012</v>
      </c>
      <c r="E4227" s="23" t="s">
        <v>151</v>
      </c>
      <c r="F4227" s="22">
        <v>66</v>
      </c>
      <c r="G4227" s="22">
        <v>410832</v>
      </c>
      <c r="H4227" s="22">
        <v>6</v>
      </c>
      <c r="I4227" s="22">
        <v>1</v>
      </c>
      <c r="J4227" s="23" t="s">
        <v>141</v>
      </c>
    </row>
    <row r="4228" spans="1:10" x14ac:dyDescent="0.25">
      <c r="A4228" t="str">
        <f t="shared" si="65"/>
        <v>2012_jul_52</v>
      </c>
      <c r="C4228" s="22">
        <v>16773</v>
      </c>
      <c r="D4228" s="22">
        <v>2012</v>
      </c>
      <c r="E4228" s="23" t="s">
        <v>153</v>
      </c>
      <c r="F4228" s="22">
        <v>52</v>
      </c>
      <c r="G4228" s="22">
        <v>98502.835999999996</v>
      </c>
      <c r="H4228" s="22">
        <v>7</v>
      </c>
      <c r="I4228" s="22">
        <v>1</v>
      </c>
      <c r="J4228" s="23" t="s">
        <v>141</v>
      </c>
    </row>
    <row r="4229" spans="1:10" x14ac:dyDescent="0.25">
      <c r="A4229" t="str">
        <f t="shared" ref="A4229:A4292" si="66">D4229&amp;A$2&amp;E4229&amp;A$2&amp;F4229</f>
        <v>2012_jul_53</v>
      </c>
      <c r="C4229" s="22">
        <v>16774</v>
      </c>
      <c r="D4229" s="22">
        <v>2012</v>
      </c>
      <c r="E4229" s="23" t="s">
        <v>153</v>
      </c>
      <c r="F4229" s="22">
        <v>53</v>
      </c>
      <c r="G4229" s="22">
        <v>536614.79599999997</v>
      </c>
      <c r="H4229" s="22">
        <v>7</v>
      </c>
      <c r="I4229" s="22">
        <v>1</v>
      </c>
      <c r="J4229" s="23" t="s">
        <v>141</v>
      </c>
    </row>
    <row r="4230" spans="1:10" x14ac:dyDescent="0.25">
      <c r="A4230" t="str">
        <f t="shared" si="66"/>
        <v>2012_jul_54</v>
      </c>
      <c r="C4230" s="22">
        <v>16775</v>
      </c>
      <c r="D4230" s="22">
        <v>2012</v>
      </c>
      <c r="E4230" s="23" t="s">
        <v>153</v>
      </c>
      <c r="F4230" s="22">
        <v>54</v>
      </c>
      <c r="G4230" s="22">
        <v>0.183</v>
      </c>
      <c r="H4230" s="22">
        <v>7</v>
      </c>
      <c r="I4230" s="22">
        <v>1</v>
      </c>
      <c r="J4230" s="23" t="s">
        <v>141</v>
      </c>
    </row>
    <row r="4231" spans="1:10" x14ac:dyDescent="0.25">
      <c r="A4231" t="str">
        <f t="shared" si="66"/>
        <v>2012_jul_55</v>
      </c>
      <c r="C4231" s="22">
        <v>16776</v>
      </c>
      <c r="D4231" s="22">
        <v>2012</v>
      </c>
      <c r="E4231" s="23" t="s">
        <v>153</v>
      </c>
      <c r="F4231" s="22">
        <v>55</v>
      </c>
      <c r="G4231" s="22">
        <v>92025.357000000004</v>
      </c>
      <c r="H4231" s="22">
        <v>7</v>
      </c>
      <c r="I4231" s="22">
        <v>1</v>
      </c>
      <c r="J4231" s="23" t="s">
        <v>141</v>
      </c>
    </row>
    <row r="4232" spans="1:10" x14ac:dyDescent="0.25">
      <c r="A4232" t="str">
        <f t="shared" si="66"/>
        <v>2012_jul_56</v>
      </c>
      <c r="C4232" s="22">
        <v>16777</v>
      </c>
      <c r="D4232" s="22">
        <v>2012</v>
      </c>
      <c r="E4232" s="23" t="s">
        <v>153</v>
      </c>
      <c r="F4232" s="22">
        <v>56</v>
      </c>
      <c r="G4232" s="22">
        <v>60688.375999999997</v>
      </c>
      <c r="H4232" s="22">
        <v>7</v>
      </c>
      <c r="I4232" s="22">
        <v>1</v>
      </c>
      <c r="J4232" s="23" t="s">
        <v>141</v>
      </c>
    </row>
    <row r="4233" spans="1:10" x14ac:dyDescent="0.25">
      <c r="A4233" t="str">
        <f t="shared" si="66"/>
        <v>2012_jul_57</v>
      </c>
      <c r="C4233" s="22">
        <v>16778</v>
      </c>
      <c r="D4233" s="22">
        <v>2012</v>
      </c>
      <c r="E4233" s="23" t="s">
        <v>153</v>
      </c>
      <c r="F4233" s="22">
        <v>57</v>
      </c>
      <c r="G4233" s="22">
        <v>1.516</v>
      </c>
      <c r="H4233" s="22">
        <v>7</v>
      </c>
      <c r="I4233" s="22">
        <v>1</v>
      </c>
      <c r="J4233" s="23" t="s">
        <v>141</v>
      </c>
    </row>
    <row r="4234" spans="1:10" x14ac:dyDescent="0.25">
      <c r="A4234" t="str">
        <f t="shared" si="66"/>
        <v>2012_jul_58</v>
      </c>
      <c r="C4234" s="22">
        <v>16779</v>
      </c>
      <c r="D4234" s="22">
        <v>2012</v>
      </c>
      <c r="E4234" s="23" t="s">
        <v>153</v>
      </c>
      <c r="F4234" s="22">
        <v>58</v>
      </c>
      <c r="G4234" s="22">
        <v>19960.403999999999</v>
      </c>
      <c r="H4234" s="22">
        <v>7</v>
      </c>
      <c r="I4234" s="22">
        <v>1</v>
      </c>
      <c r="J4234" s="23" t="s">
        <v>141</v>
      </c>
    </row>
    <row r="4235" spans="1:10" x14ac:dyDescent="0.25">
      <c r="A4235" t="str">
        <f t="shared" si="66"/>
        <v>2012_jul_59</v>
      </c>
      <c r="C4235" s="22">
        <v>16780</v>
      </c>
      <c r="D4235" s="22">
        <v>2012</v>
      </c>
      <c r="E4235" s="23" t="s">
        <v>153</v>
      </c>
      <c r="F4235" s="22">
        <v>59</v>
      </c>
      <c r="G4235" s="22">
        <v>15157.71</v>
      </c>
      <c r="H4235" s="22">
        <v>7</v>
      </c>
      <c r="I4235" s="22">
        <v>1</v>
      </c>
      <c r="J4235" s="23" t="s">
        <v>141</v>
      </c>
    </row>
    <row r="4236" spans="1:10" x14ac:dyDescent="0.25">
      <c r="A4236" t="str">
        <f t="shared" si="66"/>
        <v>2012_jul_60</v>
      </c>
      <c r="C4236" s="22">
        <v>16781</v>
      </c>
      <c r="D4236" s="22">
        <v>2012</v>
      </c>
      <c r="E4236" s="23" t="s">
        <v>153</v>
      </c>
      <c r="F4236" s="22">
        <v>60</v>
      </c>
      <c r="G4236" s="22">
        <v>1.3160000000000001</v>
      </c>
      <c r="H4236" s="22">
        <v>7</v>
      </c>
      <c r="I4236" s="22">
        <v>1</v>
      </c>
      <c r="J4236" s="23" t="s">
        <v>141</v>
      </c>
    </row>
    <row r="4237" spans="1:10" x14ac:dyDescent="0.25">
      <c r="A4237" t="str">
        <f t="shared" si="66"/>
        <v>2012_jul_61</v>
      </c>
      <c r="C4237" s="22">
        <v>16782</v>
      </c>
      <c r="D4237" s="22">
        <v>2012</v>
      </c>
      <c r="E4237" s="23" t="s">
        <v>153</v>
      </c>
      <c r="F4237" s="22">
        <v>61</v>
      </c>
      <c r="G4237" s="22">
        <v>208088</v>
      </c>
      <c r="H4237" s="22">
        <v>7</v>
      </c>
      <c r="I4237" s="22">
        <v>1</v>
      </c>
      <c r="J4237" s="23" t="s">
        <v>141</v>
      </c>
    </row>
    <row r="4238" spans="1:10" x14ac:dyDescent="0.25">
      <c r="A4238" t="str">
        <f t="shared" si="66"/>
        <v>2012_jul_64</v>
      </c>
      <c r="C4238" s="22">
        <v>16783</v>
      </c>
      <c r="D4238" s="22">
        <v>2012</v>
      </c>
      <c r="E4238" s="23" t="s">
        <v>153</v>
      </c>
      <c r="F4238" s="22">
        <v>64</v>
      </c>
      <c r="G4238" s="22">
        <v>132833</v>
      </c>
      <c r="H4238" s="22">
        <v>7</v>
      </c>
      <c r="I4238" s="22">
        <v>1</v>
      </c>
      <c r="J4238" s="23" t="s">
        <v>141</v>
      </c>
    </row>
    <row r="4239" spans="1:10" x14ac:dyDescent="0.25">
      <c r="A4239" t="str">
        <f t="shared" si="66"/>
        <v>2012_jul_66</v>
      </c>
      <c r="C4239" s="22">
        <v>16784</v>
      </c>
      <c r="D4239" s="22">
        <v>2012</v>
      </c>
      <c r="E4239" s="23" t="s">
        <v>153</v>
      </c>
      <c r="F4239" s="22">
        <v>66</v>
      </c>
      <c r="G4239" s="22">
        <v>340921</v>
      </c>
      <c r="H4239" s="22">
        <v>7</v>
      </c>
      <c r="I4239" s="22">
        <v>1</v>
      </c>
      <c r="J4239" s="23" t="s">
        <v>141</v>
      </c>
    </row>
    <row r="4240" spans="1:10" ht="30" x14ac:dyDescent="0.25">
      <c r="A4240" t="str">
        <f t="shared" si="66"/>
        <v>2012_jun_27</v>
      </c>
      <c r="C4240" s="22">
        <v>16785</v>
      </c>
      <c r="D4240" s="22">
        <v>2012</v>
      </c>
      <c r="E4240" s="23" t="s">
        <v>151</v>
      </c>
      <c r="F4240" s="22">
        <v>27</v>
      </c>
      <c r="G4240" s="22">
        <v>135951.85999999999</v>
      </c>
      <c r="H4240" s="22">
        <v>6</v>
      </c>
      <c r="I4240" s="22">
        <v>1</v>
      </c>
      <c r="J4240" s="23" t="s">
        <v>20</v>
      </c>
    </row>
    <row r="4241" spans="1:10" ht="30" x14ac:dyDescent="0.25">
      <c r="A4241" t="str">
        <f t="shared" si="66"/>
        <v>2012_jun_28</v>
      </c>
      <c r="C4241" s="22">
        <v>16786</v>
      </c>
      <c r="D4241" s="22">
        <v>2012</v>
      </c>
      <c r="E4241" s="23" t="s">
        <v>151</v>
      </c>
      <c r="F4241" s="22">
        <v>28</v>
      </c>
      <c r="G4241" s="22">
        <v>90454.956000000006</v>
      </c>
      <c r="H4241" s="22">
        <v>6</v>
      </c>
      <c r="I4241" s="22">
        <v>1</v>
      </c>
      <c r="J4241" s="23" t="s">
        <v>20</v>
      </c>
    </row>
    <row r="4242" spans="1:10" ht="30" x14ac:dyDescent="0.25">
      <c r="A4242" t="str">
        <f t="shared" si="66"/>
        <v>2012_jun_29</v>
      </c>
      <c r="C4242" s="22">
        <v>16787</v>
      </c>
      <c r="D4242" s="22">
        <v>2012</v>
      </c>
      <c r="E4242" s="23" t="s">
        <v>151</v>
      </c>
      <c r="F4242" s="22">
        <v>29</v>
      </c>
      <c r="G4242" s="22">
        <v>19928.326000000001</v>
      </c>
      <c r="H4242" s="22">
        <v>6</v>
      </c>
      <c r="I4242" s="22">
        <v>1</v>
      </c>
      <c r="J4242" s="23" t="s">
        <v>20</v>
      </c>
    </row>
    <row r="4243" spans="1:10" ht="30" x14ac:dyDescent="0.25">
      <c r="A4243" t="str">
        <f t="shared" si="66"/>
        <v>2012_jun_30</v>
      </c>
      <c r="C4243" s="22">
        <v>16788</v>
      </c>
      <c r="D4243" s="22">
        <v>2012</v>
      </c>
      <c r="E4243" s="23" t="s">
        <v>151</v>
      </c>
      <c r="F4243" s="22">
        <v>30</v>
      </c>
      <c r="G4243" s="22">
        <v>10138.526</v>
      </c>
      <c r="H4243" s="22">
        <v>6</v>
      </c>
      <c r="I4243" s="22">
        <v>1</v>
      </c>
      <c r="J4243" s="23" t="s">
        <v>20</v>
      </c>
    </row>
    <row r="4244" spans="1:10" ht="30" x14ac:dyDescent="0.25">
      <c r="A4244" t="str">
        <f t="shared" si="66"/>
        <v>2012_jun_31</v>
      </c>
      <c r="C4244" s="22">
        <v>16789</v>
      </c>
      <c r="D4244" s="22">
        <v>2012</v>
      </c>
      <c r="E4244" s="23" t="s">
        <v>151</v>
      </c>
      <c r="F4244" s="22">
        <v>31</v>
      </c>
      <c r="G4244" s="22">
        <v>0.90500000000000003</v>
      </c>
      <c r="H4244" s="22">
        <v>6</v>
      </c>
      <c r="I4244" s="22">
        <v>1</v>
      </c>
      <c r="J4244" s="23" t="s">
        <v>20</v>
      </c>
    </row>
    <row r="4245" spans="1:10" ht="30" x14ac:dyDescent="0.25">
      <c r="A4245" t="str">
        <f t="shared" si="66"/>
        <v>2012_jun_32</v>
      </c>
      <c r="C4245" s="22">
        <v>16790</v>
      </c>
      <c r="D4245" s="22">
        <v>2012</v>
      </c>
      <c r="E4245" s="23" t="s">
        <v>151</v>
      </c>
      <c r="F4245" s="22">
        <v>32</v>
      </c>
      <c r="G4245" s="22">
        <v>40.25</v>
      </c>
      <c r="H4245" s="22">
        <v>6</v>
      </c>
      <c r="I4245" s="22">
        <v>1</v>
      </c>
      <c r="J4245" s="23" t="s">
        <v>20</v>
      </c>
    </row>
    <row r="4246" spans="1:10" ht="30" x14ac:dyDescent="0.25">
      <c r="A4246" t="str">
        <f t="shared" si="66"/>
        <v>2012_jun_33</v>
      </c>
      <c r="C4246" s="22">
        <v>16791</v>
      </c>
      <c r="D4246" s="22">
        <v>2012</v>
      </c>
      <c r="E4246" s="23" t="s">
        <v>151</v>
      </c>
      <c r="F4246" s="22">
        <v>33</v>
      </c>
      <c r="G4246" s="22">
        <v>233.75</v>
      </c>
      <c r="H4246" s="22">
        <v>6</v>
      </c>
      <c r="I4246" s="22">
        <v>1</v>
      </c>
      <c r="J4246" s="23" t="s">
        <v>20</v>
      </c>
    </row>
    <row r="4247" spans="1:10" ht="30" x14ac:dyDescent="0.25">
      <c r="A4247" t="str">
        <f t="shared" si="66"/>
        <v>2012_jun_34</v>
      </c>
      <c r="C4247" s="22">
        <v>16792</v>
      </c>
      <c r="D4247" s="22">
        <v>2012</v>
      </c>
      <c r="E4247" s="23" t="s">
        <v>151</v>
      </c>
      <c r="F4247" s="22">
        <v>34</v>
      </c>
      <c r="G4247" s="22">
        <v>15430.05</v>
      </c>
      <c r="H4247" s="22">
        <v>6</v>
      </c>
      <c r="I4247" s="22">
        <v>1</v>
      </c>
      <c r="J4247" s="23" t="s">
        <v>20</v>
      </c>
    </row>
    <row r="4248" spans="1:10" ht="30" x14ac:dyDescent="0.25">
      <c r="A4248" t="str">
        <f t="shared" si="66"/>
        <v>2012_jun_19</v>
      </c>
      <c r="C4248" s="22">
        <v>16801</v>
      </c>
      <c r="D4248" s="22">
        <v>2012</v>
      </c>
      <c r="E4248" s="23" t="s">
        <v>151</v>
      </c>
      <c r="F4248" s="22">
        <v>19</v>
      </c>
      <c r="G4248" s="22">
        <v>79856</v>
      </c>
      <c r="H4248" s="22">
        <v>6</v>
      </c>
      <c r="I4248" s="22">
        <v>1</v>
      </c>
      <c r="J4248" s="23" t="s">
        <v>169</v>
      </c>
    </row>
    <row r="4249" spans="1:10" ht="30" x14ac:dyDescent="0.25">
      <c r="A4249" t="str">
        <f t="shared" si="66"/>
        <v>2012_jun_20</v>
      </c>
      <c r="C4249" s="22">
        <v>16802</v>
      </c>
      <c r="D4249" s="22">
        <v>2012</v>
      </c>
      <c r="E4249" s="23" t="s">
        <v>151</v>
      </c>
      <c r="F4249" s="22">
        <v>20</v>
      </c>
      <c r="G4249" s="22">
        <v>44745</v>
      </c>
      <c r="H4249" s="22">
        <v>6</v>
      </c>
      <c r="I4249" s="22">
        <v>1</v>
      </c>
      <c r="J4249" s="23" t="s">
        <v>169</v>
      </c>
    </row>
    <row r="4250" spans="1:10" ht="30" x14ac:dyDescent="0.25">
      <c r="A4250" t="str">
        <f t="shared" si="66"/>
        <v>2012_jun_21</v>
      </c>
      <c r="C4250" s="22">
        <v>16803</v>
      </c>
      <c r="D4250" s="22">
        <v>2012</v>
      </c>
      <c r="E4250" s="23" t="s">
        <v>151</v>
      </c>
      <c r="F4250" s="22">
        <v>21</v>
      </c>
      <c r="G4250" s="22">
        <v>12698.333000000001</v>
      </c>
      <c r="H4250" s="22">
        <v>6</v>
      </c>
      <c r="I4250" s="22">
        <v>1</v>
      </c>
      <c r="J4250" s="23" t="s">
        <v>169</v>
      </c>
    </row>
    <row r="4251" spans="1:10" ht="30" x14ac:dyDescent="0.25">
      <c r="A4251" t="str">
        <f t="shared" si="66"/>
        <v>2012_jun_22</v>
      </c>
      <c r="C4251" s="22">
        <v>16804</v>
      </c>
      <c r="D4251" s="22">
        <v>2012</v>
      </c>
      <c r="E4251" s="23" t="s">
        <v>151</v>
      </c>
      <c r="F4251" s="22">
        <v>22</v>
      </c>
      <c r="G4251" s="22">
        <v>4166.6660000000002</v>
      </c>
      <c r="H4251" s="22">
        <v>6</v>
      </c>
      <c r="I4251" s="22">
        <v>1</v>
      </c>
      <c r="J4251" s="23" t="s">
        <v>169</v>
      </c>
    </row>
    <row r="4252" spans="1:10" ht="30" x14ac:dyDescent="0.25">
      <c r="A4252" t="str">
        <f t="shared" si="66"/>
        <v>2012_jun_23</v>
      </c>
      <c r="C4252" s="22">
        <v>16805</v>
      </c>
      <c r="D4252" s="22">
        <v>2012</v>
      </c>
      <c r="E4252" s="23" t="s">
        <v>151</v>
      </c>
      <c r="F4252" s="22">
        <v>23</v>
      </c>
      <c r="G4252" s="22">
        <v>1.1299999999999999</v>
      </c>
      <c r="H4252" s="22">
        <v>6</v>
      </c>
      <c r="I4252" s="22">
        <v>1</v>
      </c>
      <c r="J4252" s="23" t="s">
        <v>169</v>
      </c>
    </row>
    <row r="4253" spans="1:10" ht="30" x14ac:dyDescent="0.25">
      <c r="A4253" t="str">
        <f t="shared" si="66"/>
        <v>2012_jun_24</v>
      </c>
      <c r="C4253" s="22">
        <v>16806</v>
      </c>
      <c r="D4253" s="22">
        <v>2012</v>
      </c>
      <c r="E4253" s="23" t="s">
        <v>151</v>
      </c>
      <c r="F4253" s="22">
        <v>24</v>
      </c>
      <c r="G4253" s="22">
        <v>0</v>
      </c>
      <c r="H4253" s="22">
        <v>6</v>
      </c>
      <c r="I4253" s="22">
        <v>1</v>
      </c>
      <c r="J4253" s="23" t="s">
        <v>169</v>
      </c>
    </row>
    <row r="4254" spans="1:10" ht="30" x14ac:dyDescent="0.25">
      <c r="A4254" t="str">
        <f t="shared" si="66"/>
        <v>2012_jun_25</v>
      </c>
      <c r="C4254" s="22">
        <v>16807</v>
      </c>
      <c r="D4254" s="22">
        <v>2012</v>
      </c>
      <c r="E4254" s="23" t="s">
        <v>151</v>
      </c>
      <c r="F4254" s="22">
        <v>25</v>
      </c>
      <c r="G4254" s="22">
        <v>31.4</v>
      </c>
      <c r="H4254" s="22">
        <v>6</v>
      </c>
      <c r="I4254" s="22">
        <v>1</v>
      </c>
      <c r="J4254" s="23" t="s">
        <v>169</v>
      </c>
    </row>
    <row r="4255" spans="1:10" ht="30" x14ac:dyDescent="0.25">
      <c r="A4255" t="str">
        <f t="shared" si="66"/>
        <v>2012_jun_26</v>
      </c>
      <c r="C4255" s="22">
        <v>16808</v>
      </c>
      <c r="D4255" s="22">
        <v>2012</v>
      </c>
      <c r="E4255" s="23" t="s">
        <v>151</v>
      </c>
      <c r="F4255" s="22">
        <v>26</v>
      </c>
      <c r="G4255" s="22">
        <v>18246</v>
      </c>
      <c r="H4255" s="22">
        <v>6</v>
      </c>
      <c r="I4255" s="22">
        <v>1</v>
      </c>
      <c r="J4255" s="23" t="s">
        <v>169</v>
      </c>
    </row>
    <row r="4256" spans="1:10" ht="30" x14ac:dyDescent="0.25">
      <c r="A4256" t="str">
        <f t="shared" si="66"/>
        <v>2012_jun_1</v>
      </c>
      <c r="C4256" s="22">
        <v>16817</v>
      </c>
      <c r="D4256" s="22">
        <v>2012</v>
      </c>
      <c r="E4256" s="23" t="s">
        <v>151</v>
      </c>
      <c r="F4256" s="22">
        <v>1</v>
      </c>
      <c r="G4256" s="22">
        <v>1.5</v>
      </c>
      <c r="H4256" s="22">
        <v>6</v>
      </c>
      <c r="I4256" s="22">
        <v>1</v>
      </c>
      <c r="J4256" s="23" t="s">
        <v>171</v>
      </c>
    </row>
    <row r="4257" spans="1:10" ht="30" x14ac:dyDescent="0.25">
      <c r="A4257" t="str">
        <f t="shared" si="66"/>
        <v>2012_jun_2</v>
      </c>
      <c r="C4257" s="22">
        <v>16818</v>
      </c>
      <c r="D4257" s="22">
        <v>2012</v>
      </c>
      <c r="E4257" s="23" t="s">
        <v>151</v>
      </c>
      <c r="F4257" s="22">
        <v>2</v>
      </c>
      <c r="G4257" s="22">
        <v>43.5</v>
      </c>
      <c r="H4257" s="22">
        <v>6</v>
      </c>
      <c r="I4257" s="22">
        <v>1</v>
      </c>
      <c r="J4257" s="23" t="s">
        <v>171</v>
      </c>
    </row>
    <row r="4258" spans="1:10" ht="30" x14ac:dyDescent="0.25">
      <c r="A4258" t="str">
        <f t="shared" si="66"/>
        <v>2012_jun_3</v>
      </c>
      <c r="C4258" s="22">
        <v>16819</v>
      </c>
      <c r="D4258" s="22">
        <v>2012</v>
      </c>
      <c r="E4258" s="23" t="s">
        <v>151</v>
      </c>
      <c r="F4258" s="22">
        <v>3</v>
      </c>
      <c r="G4258" s="22">
        <v>28.3</v>
      </c>
      <c r="H4258" s="22">
        <v>6</v>
      </c>
      <c r="I4258" s="22">
        <v>1</v>
      </c>
      <c r="J4258" s="23" t="s">
        <v>171</v>
      </c>
    </row>
    <row r="4259" spans="1:10" ht="30" x14ac:dyDescent="0.25">
      <c r="A4259" t="str">
        <f t="shared" si="66"/>
        <v>2012_jun_4</v>
      </c>
      <c r="C4259" s="22">
        <v>16820</v>
      </c>
      <c r="D4259" s="22">
        <v>2012</v>
      </c>
      <c r="E4259" s="23" t="s">
        <v>151</v>
      </c>
      <c r="F4259" s="22">
        <v>4</v>
      </c>
      <c r="G4259" s="22">
        <v>50492.701000000001</v>
      </c>
      <c r="H4259" s="22">
        <v>6</v>
      </c>
      <c r="I4259" s="22">
        <v>1</v>
      </c>
      <c r="J4259" s="23" t="s">
        <v>171</v>
      </c>
    </row>
    <row r="4260" spans="1:10" ht="30" x14ac:dyDescent="0.25">
      <c r="A4260" t="str">
        <f t="shared" si="66"/>
        <v>2012_jun_5</v>
      </c>
      <c r="C4260" s="22">
        <v>16821</v>
      </c>
      <c r="D4260" s="22">
        <v>2012</v>
      </c>
      <c r="E4260" s="23" t="s">
        <v>151</v>
      </c>
      <c r="F4260" s="22">
        <v>5</v>
      </c>
      <c r="G4260" s="22">
        <v>16508.662</v>
      </c>
      <c r="H4260" s="22">
        <v>6</v>
      </c>
      <c r="I4260" s="22">
        <v>1</v>
      </c>
      <c r="J4260" s="23" t="s">
        <v>171</v>
      </c>
    </row>
    <row r="4261" spans="1:10" ht="30" x14ac:dyDescent="0.25">
      <c r="A4261" t="str">
        <f t="shared" si="66"/>
        <v>2012_jun_6</v>
      </c>
      <c r="C4261" s="22">
        <v>16822</v>
      </c>
      <c r="D4261" s="22">
        <v>2012</v>
      </c>
      <c r="E4261" s="23" t="s">
        <v>151</v>
      </c>
      <c r="F4261" s="22">
        <v>6</v>
      </c>
      <c r="G4261" s="22">
        <v>26209.77</v>
      </c>
      <c r="H4261" s="22">
        <v>6</v>
      </c>
      <c r="I4261" s="22">
        <v>1</v>
      </c>
      <c r="J4261" s="23" t="s">
        <v>171</v>
      </c>
    </row>
    <row r="4262" spans="1:10" ht="30" x14ac:dyDescent="0.25">
      <c r="A4262" t="str">
        <f t="shared" si="66"/>
        <v>2012_jun_7</v>
      </c>
      <c r="C4262" s="22">
        <v>16823</v>
      </c>
      <c r="D4262" s="22">
        <v>2012</v>
      </c>
      <c r="E4262" s="23" t="s">
        <v>151</v>
      </c>
      <c r="F4262" s="22">
        <v>7</v>
      </c>
      <c r="G4262" s="22">
        <v>2083.3330000000001</v>
      </c>
      <c r="H4262" s="22">
        <v>6</v>
      </c>
      <c r="I4262" s="22">
        <v>1</v>
      </c>
      <c r="J4262" s="23" t="s">
        <v>171</v>
      </c>
    </row>
    <row r="4263" spans="1:10" ht="30" x14ac:dyDescent="0.25">
      <c r="A4263" t="str">
        <f t="shared" si="66"/>
        <v>2012_jun_8</v>
      </c>
      <c r="C4263" s="22">
        <v>16824</v>
      </c>
      <c r="D4263" s="22">
        <v>2012</v>
      </c>
      <c r="E4263" s="23" t="s">
        <v>151</v>
      </c>
      <c r="F4263" s="22">
        <v>8</v>
      </c>
      <c r="G4263" s="22">
        <v>5690.9340000000002</v>
      </c>
      <c r="H4263" s="22">
        <v>6</v>
      </c>
      <c r="I4263" s="22">
        <v>1</v>
      </c>
      <c r="J4263" s="23" t="s">
        <v>171</v>
      </c>
    </row>
    <row r="4264" spans="1:10" ht="30" x14ac:dyDescent="0.25">
      <c r="A4264" t="str">
        <f t="shared" si="66"/>
        <v>2012_jul_1</v>
      </c>
      <c r="C4264" s="22">
        <v>16825</v>
      </c>
      <c r="D4264" s="22">
        <v>2012</v>
      </c>
      <c r="E4264" s="23" t="s">
        <v>153</v>
      </c>
      <c r="F4264" s="22">
        <v>1</v>
      </c>
      <c r="G4264" s="22">
        <v>1.46</v>
      </c>
      <c r="H4264" s="22">
        <v>7</v>
      </c>
      <c r="I4264" s="22">
        <v>1</v>
      </c>
      <c r="J4264" s="23" t="s">
        <v>171</v>
      </c>
    </row>
    <row r="4265" spans="1:10" ht="30" x14ac:dyDescent="0.25">
      <c r="A4265" t="str">
        <f t="shared" si="66"/>
        <v>2012_jul_2</v>
      </c>
      <c r="C4265" s="22">
        <v>16826</v>
      </c>
      <c r="D4265" s="22">
        <v>2012</v>
      </c>
      <c r="E4265" s="23" t="s">
        <v>153</v>
      </c>
      <c r="F4265" s="22">
        <v>2</v>
      </c>
      <c r="G4265" s="22">
        <v>36</v>
      </c>
      <c r="H4265" s="22">
        <v>7</v>
      </c>
      <c r="I4265" s="22">
        <v>1</v>
      </c>
      <c r="J4265" s="23" t="s">
        <v>171</v>
      </c>
    </row>
    <row r="4266" spans="1:10" ht="30" x14ac:dyDescent="0.25">
      <c r="A4266" t="str">
        <f t="shared" si="66"/>
        <v>2012_jul_3</v>
      </c>
      <c r="C4266" s="22">
        <v>16827</v>
      </c>
      <c r="D4266" s="22">
        <v>2012</v>
      </c>
      <c r="E4266" s="23" t="s">
        <v>153</v>
      </c>
      <c r="F4266" s="22">
        <v>3</v>
      </c>
      <c r="G4266" s="22">
        <v>28.85</v>
      </c>
      <c r="H4266" s="22">
        <v>7</v>
      </c>
      <c r="I4266" s="22">
        <v>1</v>
      </c>
      <c r="J4266" s="23" t="s">
        <v>171</v>
      </c>
    </row>
    <row r="4267" spans="1:10" ht="30" x14ac:dyDescent="0.25">
      <c r="A4267" t="str">
        <f t="shared" si="66"/>
        <v>2012_jul_4</v>
      </c>
      <c r="C4267" s="22">
        <v>16828</v>
      </c>
      <c r="D4267" s="22">
        <v>2012</v>
      </c>
      <c r="E4267" s="23" t="s">
        <v>153</v>
      </c>
      <c r="F4267" s="22">
        <v>4</v>
      </c>
      <c r="G4267" s="22">
        <v>49146.228999999999</v>
      </c>
      <c r="H4267" s="22">
        <v>7</v>
      </c>
      <c r="I4267" s="22">
        <v>1</v>
      </c>
      <c r="J4267" s="23" t="s">
        <v>171</v>
      </c>
    </row>
    <row r="4268" spans="1:10" ht="30" x14ac:dyDescent="0.25">
      <c r="A4268" t="str">
        <f t="shared" si="66"/>
        <v>2012_jul_5</v>
      </c>
      <c r="C4268" s="22">
        <v>16829</v>
      </c>
      <c r="D4268" s="22">
        <v>2012</v>
      </c>
      <c r="E4268" s="23" t="s">
        <v>153</v>
      </c>
      <c r="F4268" s="22">
        <v>5</v>
      </c>
      <c r="G4268" s="22">
        <v>13662.341</v>
      </c>
      <c r="H4268" s="22">
        <v>7</v>
      </c>
      <c r="I4268" s="22">
        <v>1</v>
      </c>
      <c r="J4268" s="23" t="s">
        <v>171</v>
      </c>
    </row>
    <row r="4269" spans="1:10" ht="30" x14ac:dyDescent="0.25">
      <c r="A4269" t="str">
        <f t="shared" si="66"/>
        <v>2012_jul_6</v>
      </c>
      <c r="C4269" s="22">
        <v>16830</v>
      </c>
      <c r="D4269" s="22">
        <v>2012</v>
      </c>
      <c r="E4269" s="23" t="s">
        <v>153</v>
      </c>
      <c r="F4269" s="22">
        <v>6</v>
      </c>
      <c r="G4269" s="22">
        <v>26719.148000000001</v>
      </c>
      <c r="H4269" s="22">
        <v>7</v>
      </c>
      <c r="I4269" s="22">
        <v>1</v>
      </c>
      <c r="J4269" s="23" t="s">
        <v>171</v>
      </c>
    </row>
    <row r="4270" spans="1:10" ht="30" x14ac:dyDescent="0.25">
      <c r="A4270" t="str">
        <f t="shared" si="66"/>
        <v>2012_jul_7</v>
      </c>
      <c r="C4270" s="22">
        <v>16831</v>
      </c>
      <c r="D4270" s="22">
        <v>2012</v>
      </c>
      <c r="E4270" s="23" t="s">
        <v>153</v>
      </c>
      <c r="F4270" s="22">
        <v>7</v>
      </c>
      <c r="G4270" s="22">
        <v>2083.3330000000001</v>
      </c>
      <c r="H4270" s="22">
        <v>7</v>
      </c>
      <c r="I4270" s="22">
        <v>1</v>
      </c>
      <c r="J4270" s="23" t="s">
        <v>171</v>
      </c>
    </row>
    <row r="4271" spans="1:10" ht="30" x14ac:dyDescent="0.25">
      <c r="A4271" t="str">
        <f t="shared" si="66"/>
        <v>2012_jul_8</v>
      </c>
      <c r="C4271" s="22">
        <v>16832</v>
      </c>
      <c r="D4271" s="22">
        <v>2012</v>
      </c>
      <c r="E4271" s="23" t="s">
        <v>153</v>
      </c>
      <c r="F4271" s="22">
        <v>8</v>
      </c>
      <c r="G4271" s="22">
        <v>6681.4059999999999</v>
      </c>
      <c r="H4271" s="22">
        <v>7</v>
      </c>
      <c r="I4271" s="22">
        <v>1</v>
      </c>
      <c r="J4271" s="23" t="s">
        <v>171</v>
      </c>
    </row>
    <row r="4272" spans="1:10" ht="30" x14ac:dyDescent="0.25">
      <c r="A4272" t="str">
        <f t="shared" si="66"/>
        <v>2012_jun_10</v>
      </c>
      <c r="C4272" s="22">
        <v>16833</v>
      </c>
      <c r="D4272" s="22">
        <v>2012</v>
      </c>
      <c r="E4272" s="23" t="s">
        <v>151</v>
      </c>
      <c r="F4272" s="22">
        <v>10</v>
      </c>
      <c r="G4272" s="22">
        <v>57313.55</v>
      </c>
      <c r="H4272" s="22">
        <v>6</v>
      </c>
      <c r="I4272" s="22">
        <v>1</v>
      </c>
      <c r="J4272" s="23" t="s">
        <v>168</v>
      </c>
    </row>
    <row r="4273" spans="1:10" ht="30" x14ac:dyDescent="0.25">
      <c r="A4273" t="str">
        <f t="shared" si="66"/>
        <v>2012_jun_11</v>
      </c>
      <c r="C4273" s="22">
        <v>16834</v>
      </c>
      <c r="D4273" s="22">
        <v>2012</v>
      </c>
      <c r="E4273" s="23" t="s">
        <v>151</v>
      </c>
      <c r="F4273" s="22">
        <v>11</v>
      </c>
      <c r="G4273" s="22">
        <v>28372.487000000001</v>
      </c>
      <c r="H4273" s="22">
        <v>6</v>
      </c>
      <c r="I4273" s="22">
        <v>1</v>
      </c>
      <c r="J4273" s="23" t="s">
        <v>168</v>
      </c>
    </row>
    <row r="4274" spans="1:10" ht="30" x14ac:dyDescent="0.25">
      <c r="A4274" t="str">
        <f t="shared" si="66"/>
        <v>2012_jun_12</v>
      </c>
      <c r="C4274" s="22">
        <v>16835</v>
      </c>
      <c r="D4274" s="22">
        <v>2012</v>
      </c>
      <c r="E4274" s="23" t="s">
        <v>151</v>
      </c>
      <c r="F4274" s="22">
        <v>12</v>
      </c>
      <c r="G4274" s="22">
        <v>3550</v>
      </c>
      <c r="H4274" s="22">
        <v>6</v>
      </c>
      <c r="I4274" s="22">
        <v>1</v>
      </c>
      <c r="J4274" s="23" t="s">
        <v>168</v>
      </c>
    </row>
    <row r="4275" spans="1:10" ht="30" x14ac:dyDescent="0.25">
      <c r="A4275" t="str">
        <f t="shared" si="66"/>
        <v>2012_jun_13</v>
      </c>
      <c r="C4275" s="22">
        <v>16836</v>
      </c>
      <c r="D4275" s="22">
        <v>2012</v>
      </c>
      <c r="E4275" s="23" t="s">
        <v>151</v>
      </c>
      <c r="F4275" s="22">
        <v>13</v>
      </c>
      <c r="G4275" s="22">
        <v>7083.3329999999996</v>
      </c>
      <c r="H4275" s="22">
        <v>6</v>
      </c>
      <c r="I4275" s="22">
        <v>1</v>
      </c>
      <c r="J4275" s="23" t="s">
        <v>168</v>
      </c>
    </row>
    <row r="4276" spans="1:10" ht="30" x14ac:dyDescent="0.25">
      <c r="A4276" t="str">
        <f t="shared" si="66"/>
        <v>2012_jun_14</v>
      </c>
      <c r="C4276" s="22">
        <v>16837</v>
      </c>
      <c r="D4276" s="22">
        <v>2012</v>
      </c>
      <c r="E4276" s="23" t="s">
        <v>151</v>
      </c>
      <c r="F4276" s="22">
        <v>14</v>
      </c>
      <c r="G4276" s="22">
        <v>43.5</v>
      </c>
      <c r="H4276" s="22">
        <v>6</v>
      </c>
      <c r="I4276" s="22">
        <v>1</v>
      </c>
      <c r="J4276" s="23" t="s">
        <v>168</v>
      </c>
    </row>
    <row r="4277" spans="1:10" ht="30" x14ac:dyDescent="0.25">
      <c r="A4277" t="str">
        <f t="shared" si="66"/>
        <v>2012_jun_15</v>
      </c>
      <c r="C4277" s="22">
        <v>16838</v>
      </c>
      <c r="D4277" s="22">
        <v>2012</v>
      </c>
      <c r="E4277" s="23" t="s">
        <v>151</v>
      </c>
      <c r="F4277" s="22">
        <v>15</v>
      </c>
      <c r="G4277" s="22">
        <v>27.7</v>
      </c>
      <c r="H4277" s="22">
        <v>6</v>
      </c>
      <c r="I4277" s="22">
        <v>1</v>
      </c>
      <c r="J4277" s="23" t="s">
        <v>168</v>
      </c>
    </row>
    <row r="4278" spans="1:10" ht="30" x14ac:dyDescent="0.25">
      <c r="A4278" t="str">
        <f t="shared" si="66"/>
        <v>2012_jun_16</v>
      </c>
      <c r="C4278" s="22">
        <v>16839</v>
      </c>
      <c r="D4278" s="22">
        <v>2012</v>
      </c>
      <c r="E4278" s="23" t="s">
        <v>151</v>
      </c>
      <c r="F4278" s="22">
        <v>16</v>
      </c>
      <c r="G4278" s="22">
        <v>38.15</v>
      </c>
      <c r="H4278" s="22">
        <v>6</v>
      </c>
      <c r="I4278" s="22">
        <v>1</v>
      </c>
      <c r="J4278" s="23" t="s">
        <v>168</v>
      </c>
    </row>
    <row r="4279" spans="1:10" ht="30" x14ac:dyDescent="0.25">
      <c r="A4279" t="str">
        <f t="shared" si="66"/>
        <v>2012_jun_17</v>
      </c>
      <c r="C4279" s="22">
        <v>16840</v>
      </c>
      <c r="D4279" s="22">
        <v>2012</v>
      </c>
      <c r="E4279" s="23" t="s">
        <v>151</v>
      </c>
      <c r="F4279" s="22">
        <v>17</v>
      </c>
      <c r="G4279" s="22">
        <v>0.92</v>
      </c>
      <c r="H4279" s="22">
        <v>6</v>
      </c>
      <c r="I4279" s="22">
        <v>1</v>
      </c>
      <c r="J4279" s="23" t="s">
        <v>168</v>
      </c>
    </row>
    <row r="4280" spans="1:10" ht="30" x14ac:dyDescent="0.25">
      <c r="A4280" t="str">
        <f t="shared" si="66"/>
        <v>2012_jun_18</v>
      </c>
      <c r="C4280" s="22">
        <v>16841</v>
      </c>
      <c r="D4280" s="22">
        <v>2012</v>
      </c>
      <c r="E4280" s="23" t="s">
        <v>151</v>
      </c>
      <c r="F4280" s="22">
        <v>18</v>
      </c>
      <c r="G4280" s="22">
        <v>18307.728999999999</v>
      </c>
      <c r="H4280" s="22">
        <v>6</v>
      </c>
      <c r="I4280" s="22">
        <v>1</v>
      </c>
      <c r="J4280" s="23" t="s">
        <v>168</v>
      </c>
    </row>
    <row r="4281" spans="1:10" ht="30" x14ac:dyDescent="0.25">
      <c r="A4281" t="str">
        <f t="shared" si="66"/>
        <v>2012_jul_10</v>
      </c>
      <c r="C4281" s="22">
        <v>16842</v>
      </c>
      <c r="D4281" s="22">
        <v>2012</v>
      </c>
      <c r="E4281" s="23" t="s">
        <v>153</v>
      </c>
      <c r="F4281" s="22">
        <v>10</v>
      </c>
      <c r="G4281" s="22">
        <v>48305.451999999997</v>
      </c>
      <c r="H4281" s="22">
        <v>7</v>
      </c>
      <c r="I4281" s="22">
        <v>1</v>
      </c>
      <c r="J4281" s="23" t="s">
        <v>168</v>
      </c>
    </row>
    <row r="4282" spans="1:10" ht="30" x14ac:dyDescent="0.25">
      <c r="A4282" t="str">
        <f t="shared" si="66"/>
        <v>2012_jul_11</v>
      </c>
      <c r="C4282" s="22">
        <v>16843</v>
      </c>
      <c r="D4282" s="22">
        <v>2012</v>
      </c>
      <c r="E4282" s="23" t="s">
        <v>153</v>
      </c>
      <c r="F4282" s="22">
        <v>11</v>
      </c>
      <c r="G4282" s="22">
        <v>28765.362000000001</v>
      </c>
      <c r="H4282" s="22">
        <v>7</v>
      </c>
      <c r="I4282" s="22">
        <v>1</v>
      </c>
      <c r="J4282" s="23" t="s">
        <v>168</v>
      </c>
    </row>
    <row r="4283" spans="1:10" ht="30" x14ac:dyDescent="0.25">
      <c r="A4283" t="str">
        <f t="shared" si="66"/>
        <v>2012_jul_12</v>
      </c>
      <c r="C4283" s="22">
        <v>16844</v>
      </c>
      <c r="D4283" s="22">
        <v>2012</v>
      </c>
      <c r="E4283" s="23" t="s">
        <v>153</v>
      </c>
      <c r="F4283" s="22">
        <v>12</v>
      </c>
      <c r="G4283" s="22">
        <v>3343.75</v>
      </c>
      <c r="H4283" s="22">
        <v>7</v>
      </c>
      <c r="I4283" s="22">
        <v>1</v>
      </c>
      <c r="J4283" s="23" t="s">
        <v>168</v>
      </c>
    </row>
    <row r="4284" spans="1:10" ht="30" x14ac:dyDescent="0.25">
      <c r="A4284" t="str">
        <f t="shared" si="66"/>
        <v>2012_jul_13</v>
      </c>
      <c r="C4284" s="22">
        <v>16845</v>
      </c>
      <c r="D4284" s="22">
        <v>2012</v>
      </c>
      <c r="E4284" s="23" t="s">
        <v>153</v>
      </c>
      <c r="F4284" s="22">
        <v>13</v>
      </c>
      <c r="G4284" s="22">
        <v>7083.3329999999996</v>
      </c>
      <c r="H4284" s="22">
        <v>7</v>
      </c>
      <c r="I4284" s="22">
        <v>1</v>
      </c>
      <c r="J4284" s="23" t="s">
        <v>168</v>
      </c>
    </row>
    <row r="4285" spans="1:10" ht="30" x14ac:dyDescent="0.25">
      <c r="A4285" t="str">
        <f t="shared" si="66"/>
        <v>2012_jul_14</v>
      </c>
      <c r="C4285" s="22">
        <v>16846</v>
      </c>
      <c r="D4285" s="22">
        <v>2012</v>
      </c>
      <c r="E4285" s="23" t="s">
        <v>153</v>
      </c>
      <c r="F4285" s="22">
        <v>14</v>
      </c>
      <c r="G4285" s="22">
        <v>36</v>
      </c>
      <c r="H4285" s="22">
        <v>7</v>
      </c>
      <c r="I4285" s="22">
        <v>1</v>
      </c>
      <c r="J4285" s="23" t="s">
        <v>168</v>
      </c>
    </row>
    <row r="4286" spans="1:10" ht="30" x14ac:dyDescent="0.25">
      <c r="A4286" t="str">
        <f t="shared" si="66"/>
        <v>2012_jul_15</v>
      </c>
      <c r="C4286" s="22">
        <v>16847</v>
      </c>
      <c r="D4286" s="22">
        <v>2012</v>
      </c>
      <c r="E4286" s="23" t="s">
        <v>153</v>
      </c>
      <c r="F4286" s="22">
        <v>15</v>
      </c>
      <c r="G4286" s="22">
        <v>28.1</v>
      </c>
      <c r="H4286" s="22">
        <v>7</v>
      </c>
      <c r="I4286" s="22">
        <v>1</v>
      </c>
      <c r="J4286" s="23" t="s">
        <v>168</v>
      </c>
    </row>
    <row r="4287" spans="1:10" ht="30" x14ac:dyDescent="0.25">
      <c r="A4287" t="str">
        <f t="shared" si="66"/>
        <v>2012_jul_16</v>
      </c>
      <c r="C4287" s="22">
        <v>16848</v>
      </c>
      <c r="D4287" s="22">
        <v>2012</v>
      </c>
      <c r="E4287" s="23" t="s">
        <v>153</v>
      </c>
      <c r="F4287" s="22">
        <v>16</v>
      </c>
      <c r="G4287" s="22">
        <v>38.65</v>
      </c>
      <c r="H4287" s="22">
        <v>7</v>
      </c>
      <c r="I4287" s="22">
        <v>1</v>
      </c>
      <c r="J4287" s="23" t="s">
        <v>168</v>
      </c>
    </row>
    <row r="4288" spans="1:10" ht="30" x14ac:dyDescent="0.25">
      <c r="A4288" t="str">
        <f t="shared" si="66"/>
        <v>2012_jul_17</v>
      </c>
      <c r="C4288" s="22">
        <v>16849</v>
      </c>
      <c r="D4288" s="22">
        <v>2012</v>
      </c>
      <c r="E4288" s="23" t="s">
        <v>153</v>
      </c>
      <c r="F4288" s="22">
        <v>17</v>
      </c>
      <c r="G4288" s="22">
        <v>0.89</v>
      </c>
      <c r="H4288" s="22">
        <v>7</v>
      </c>
      <c r="I4288" s="22">
        <v>1</v>
      </c>
      <c r="J4288" s="23" t="s">
        <v>168</v>
      </c>
    </row>
    <row r="4289" spans="1:10" ht="30" x14ac:dyDescent="0.25">
      <c r="A4289" t="str">
        <f t="shared" si="66"/>
        <v>2012_jul_18</v>
      </c>
      <c r="C4289" s="22">
        <v>16850</v>
      </c>
      <c r="D4289" s="22">
        <v>2012</v>
      </c>
      <c r="E4289" s="23" t="s">
        <v>153</v>
      </c>
      <c r="F4289" s="22">
        <v>18</v>
      </c>
      <c r="G4289" s="22">
        <v>9113.0069999999996</v>
      </c>
      <c r="H4289" s="22">
        <v>7</v>
      </c>
      <c r="I4289" s="22">
        <v>1</v>
      </c>
      <c r="J4289" s="23" t="s">
        <v>168</v>
      </c>
    </row>
    <row r="4290" spans="1:10" ht="30" x14ac:dyDescent="0.25">
      <c r="A4290" t="str">
        <f t="shared" si="66"/>
        <v>2012_jul_19</v>
      </c>
      <c r="C4290" s="22">
        <v>16851</v>
      </c>
      <c r="D4290" s="22">
        <v>2012</v>
      </c>
      <c r="E4290" s="23" t="s">
        <v>153</v>
      </c>
      <c r="F4290" s="22">
        <v>19</v>
      </c>
      <c r="G4290" s="22">
        <v>73448</v>
      </c>
      <c r="H4290" s="22">
        <v>7</v>
      </c>
      <c r="I4290" s="22">
        <v>1</v>
      </c>
      <c r="J4290" s="23" t="s">
        <v>169</v>
      </c>
    </row>
    <row r="4291" spans="1:10" ht="30" x14ac:dyDescent="0.25">
      <c r="A4291" t="str">
        <f t="shared" si="66"/>
        <v>2012_jul_20</v>
      </c>
      <c r="C4291" s="22">
        <v>16852</v>
      </c>
      <c r="D4291" s="22">
        <v>2012</v>
      </c>
      <c r="E4291" s="23" t="s">
        <v>153</v>
      </c>
      <c r="F4291" s="22">
        <v>20</v>
      </c>
      <c r="G4291" s="22">
        <v>45671.25</v>
      </c>
      <c r="H4291" s="22">
        <v>7</v>
      </c>
      <c r="I4291" s="22">
        <v>1</v>
      </c>
      <c r="J4291" s="23" t="s">
        <v>169</v>
      </c>
    </row>
    <row r="4292" spans="1:10" ht="30" x14ac:dyDescent="0.25">
      <c r="A4292" t="str">
        <f t="shared" si="66"/>
        <v>2012_jul_21</v>
      </c>
      <c r="C4292" s="22">
        <v>16853</v>
      </c>
      <c r="D4292" s="22">
        <v>2012</v>
      </c>
      <c r="E4292" s="23" t="s">
        <v>153</v>
      </c>
      <c r="F4292" s="22">
        <v>21</v>
      </c>
      <c r="G4292" s="22">
        <v>12827.638000000001</v>
      </c>
      <c r="H4292" s="22">
        <v>7</v>
      </c>
      <c r="I4292" s="22">
        <v>1</v>
      </c>
      <c r="J4292" s="23" t="s">
        <v>169</v>
      </c>
    </row>
    <row r="4293" spans="1:10" ht="30" x14ac:dyDescent="0.25">
      <c r="A4293" t="str">
        <f t="shared" ref="A4293:A4356" si="67">D4293&amp;A$2&amp;E4293&amp;A$2&amp;F4293</f>
        <v>2012_jul_22</v>
      </c>
      <c r="C4293" s="22">
        <v>16854</v>
      </c>
      <c r="D4293" s="22">
        <v>2012</v>
      </c>
      <c r="E4293" s="23" t="s">
        <v>153</v>
      </c>
      <c r="F4293" s="22">
        <v>22</v>
      </c>
      <c r="G4293" s="22">
        <v>4166.6660000000002</v>
      </c>
      <c r="H4293" s="22">
        <v>7</v>
      </c>
      <c r="I4293" s="22">
        <v>1</v>
      </c>
      <c r="J4293" s="23" t="s">
        <v>169</v>
      </c>
    </row>
    <row r="4294" spans="1:10" ht="30" x14ac:dyDescent="0.25">
      <c r="A4294" t="str">
        <f t="shared" si="67"/>
        <v>2012_jul_23</v>
      </c>
      <c r="C4294" s="22">
        <v>16855</v>
      </c>
      <c r="D4294" s="22">
        <v>2012</v>
      </c>
      <c r="E4294" s="23" t="s">
        <v>153</v>
      </c>
      <c r="F4294" s="22">
        <v>23</v>
      </c>
      <c r="G4294" s="22">
        <v>1.04</v>
      </c>
      <c r="H4294" s="22">
        <v>7</v>
      </c>
      <c r="I4294" s="22">
        <v>1</v>
      </c>
      <c r="J4294" s="23" t="s">
        <v>169</v>
      </c>
    </row>
    <row r="4295" spans="1:10" ht="30" x14ac:dyDescent="0.25">
      <c r="A4295" t="str">
        <f t="shared" si="67"/>
        <v>2012_jul_24</v>
      </c>
      <c r="C4295" s="22">
        <v>16856</v>
      </c>
      <c r="D4295" s="22">
        <v>2012</v>
      </c>
      <c r="E4295" s="23" t="s">
        <v>153</v>
      </c>
      <c r="F4295" s="22">
        <v>24</v>
      </c>
      <c r="G4295" s="22">
        <v>0</v>
      </c>
      <c r="H4295" s="22">
        <v>7</v>
      </c>
      <c r="I4295" s="22">
        <v>1</v>
      </c>
      <c r="J4295" s="23" t="s">
        <v>169</v>
      </c>
    </row>
    <row r="4296" spans="1:10" ht="30" x14ac:dyDescent="0.25">
      <c r="A4296" t="str">
        <f t="shared" si="67"/>
        <v>2012_jul_25</v>
      </c>
      <c r="C4296" s="22">
        <v>16857</v>
      </c>
      <c r="D4296" s="22">
        <v>2012</v>
      </c>
      <c r="E4296" s="23" t="s">
        <v>153</v>
      </c>
      <c r="F4296" s="22">
        <v>25</v>
      </c>
      <c r="G4296" s="22">
        <v>32.049999999999997</v>
      </c>
      <c r="H4296" s="22">
        <v>7</v>
      </c>
      <c r="I4296" s="22">
        <v>1</v>
      </c>
      <c r="J4296" s="23" t="s">
        <v>169</v>
      </c>
    </row>
    <row r="4297" spans="1:10" ht="30" x14ac:dyDescent="0.25">
      <c r="A4297" t="str">
        <f t="shared" si="67"/>
        <v>2012_jul_26</v>
      </c>
      <c r="C4297" s="22">
        <v>16858</v>
      </c>
      <c r="D4297" s="22">
        <v>2012</v>
      </c>
      <c r="E4297" s="23" t="s">
        <v>153</v>
      </c>
      <c r="F4297" s="22">
        <v>26</v>
      </c>
      <c r="G4297" s="22">
        <v>10782.444</v>
      </c>
      <c r="H4297" s="22">
        <v>7</v>
      </c>
      <c r="I4297" s="22">
        <v>1</v>
      </c>
      <c r="J4297" s="23" t="s">
        <v>169</v>
      </c>
    </row>
    <row r="4298" spans="1:10" ht="30" x14ac:dyDescent="0.25">
      <c r="A4298" t="str">
        <f t="shared" si="67"/>
        <v>2012_aug_19</v>
      </c>
      <c r="C4298" s="22">
        <v>16859</v>
      </c>
      <c r="D4298" s="22">
        <v>2012</v>
      </c>
      <c r="E4298" s="23" t="s">
        <v>154</v>
      </c>
      <c r="F4298" s="22">
        <v>19</v>
      </c>
      <c r="G4298" s="22">
        <v>70756</v>
      </c>
      <c r="H4298" s="22">
        <v>8</v>
      </c>
      <c r="I4298" s="22">
        <v>1</v>
      </c>
      <c r="J4298" s="23" t="s">
        <v>169</v>
      </c>
    </row>
    <row r="4299" spans="1:10" ht="30" x14ac:dyDescent="0.25">
      <c r="A4299" t="str">
        <f t="shared" si="67"/>
        <v>2012_aug_20</v>
      </c>
      <c r="C4299" s="22">
        <v>16860</v>
      </c>
      <c r="D4299" s="22">
        <v>2012</v>
      </c>
      <c r="E4299" s="23" t="s">
        <v>154</v>
      </c>
      <c r="F4299" s="22">
        <v>20</v>
      </c>
      <c r="G4299" s="22">
        <v>47452.5</v>
      </c>
      <c r="H4299" s="22">
        <v>8</v>
      </c>
      <c r="I4299" s="22">
        <v>1</v>
      </c>
      <c r="J4299" s="23" t="s">
        <v>169</v>
      </c>
    </row>
    <row r="4300" spans="1:10" ht="30" x14ac:dyDescent="0.25">
      <c r="A4300" t="str">
        <f t="shared" si="67"/>
        <v>2012_aug_21</v>
      </c>
      <c r="C4300" s="22">
        <v>16861</v>
      </c>
      <c r="D4300" s="22">
        <v>2012</v>
      </c>
      <c r="E4300" s="23" t="s">
        <v>154</v>
      </c>
      <c r="F4300" s="22">
        <v>21</v>
      </c>
      <c r="G4300" s="22">
        <v>12951.665999999999</v>
      </c>
      <c r="H4300" s="22">
        <v>8</v>
      </c>
      <c r="I4300" s="22">
        <v>1</v>
      </c>
      <c r="J4300" s="23" t="s">
        <v>169</v>
      </c>
    </row>
    <row r="4301" spans="1:10" ht="30" x14ac:dyDescent="0.25">
      <c r="A4301" t="str">
        <f t="shared" si="67"/>
        <v>2012_aug_22</v>
      </c>
      <c r="C4301" s="22">
        <v>16862</v>
      </c>
      <c r="D4301" s="22">
        <v>2012</v>
      </c>
      <c r="E4301" s="23" t="s">
        <v>154</v>
      </c>
      <c r="F4301" s="22">
        <v>22</v>
      </c>
      <c r="G4301" s="22">
        <v>4166.6660000000002</v>
      </c>
      <c r="H4301" s="22">
        <v>8</v>
      </c>
      <c r="I4301" s="22">
        <v>1</v>
      </c>
      <c r="J4301" s="23" t="s">
        <v>169</v>
      </c>
    </row>
    <row r="4302" spans="1:10" ht="30" x14ac:dyDescent="0.25">
      <c r="A4302" t="str">
        <f t="shared" si="67"/>
        <v>2012_aug_23</v>
      </c>
      <c r="C4302" s="22">
        <v>16863</v>
      </c>
      <c r="D4302" s="22">
        <v>2012</v>
      </c>
      <c r="E4302" s="23" t="s">
        <v>154</v>
      </c>
      <c r="F4302" s="22">
        <v>23</v>
      </c>
      <c r="G4302" s="22">
        <v>1</v>
      </c>
      <c r="H4302" s="22">
        <v>8</v>
      </c>
      <c r="I4302" s="22">
        <v>1</v>
      </c>
      <c r="J4302" s="23" t="s">
        <v>169</v>
      </c>
    </row>
    <row r="4303" spans="1:10" ht="30" x14ac:dyDescent="0.25">
      <c r="A4303" t="str">
        <f t="shared" si="67"/>
        <v>2012_aug_24</v>
      </c>
      <c r="C4303" s="22">
        <v>16864</v>
      </c>
      <c r="D4303" s="22">
        <v>2012</v>
      </c>
      <c r="E4303" s="23" t="s">
        <v>154</v>
      </c>
      <c r="F4303" s="22">
        <v>24</v>
      </c>
      <c r="G4303" s="22">
        <v>0</v>
      </c>
      <c r="H4303" s="22">
        <v>8</v>
      </c>
      <c r="I4303" s="22">
        <v>1</v>
      </c>
      <c r="J4303" s="23" t="s">
        <v>169</v>
      </c>
    </row>
    <row r="4304" spans="1:10" ht="30" x14ac:dyDescent="0.25">
      <c r="A4304" t="str">
        <f t="shared" si="67"/>
        <v>2012_aug_25</v>
      </c>
      <c r="C4304" s="22">
        <v>16865</v>
      </c>
      <c r="D4304" s="22">
        <v>2012</v>
      </c>
      <c r="E4304" s="23" t="s">
        <v>154</v>
      </c>
      <c r="F4304" s="22">
        <v>25</v>
      </c>
      <c r="G4304" s="22">
        <v>33.299999999999997</v>
      </c>
      <c r="H4304" s="22">
        <v>8</v>
      </c>
      <c r="I4304" s="22">
        <v>1</v>
      </c>
      <c r="J4304" s="23" t="s">
        <v>169</v>
      </c>
    </row>
    <row r="4305" spans="1:10" ht="30" x14ac:dyDescent="0.25">
      <c r="A4305" t="str">
        <f t="shared" si="67"/>
        <v>2012_aug_26</v>
      </c>
      <c r="C4305" s="22">
        <v>16866</v>
      </c>
      <c r="D4305" s="22">
        <v>2012</v>
      </c>
      <c r="E4305" s="23" t="s">
        <v>154</v>
      </c>
      <c r="F4305" s="22">
        <v>26</v>
      </c>
      <c r="G4305" s="22">
        <v>6185.1660000000002</v>
      </c>
      <c r="H4305" s="22">
        <v>8</v>
      </c>
      <c r="I4305" s="22">
        <v>1</v>
      </c>
      <c r="J4305" s="23" t="s">
        <v>169</v>
      </c>
    </row>
    <row r="4306" spans="1:10" ht="30" x14ac:dyDescent="0.25">
      <c r="A4306" t="str">
        <f t="shared" si="67"/>
        <v>2012_sep_19</v>
      </c>
      <c r="C4306" s="22">
        <v>16867</v>
      </c>
      <c r="D4306" s="22">
        <v>2012</v>
      </c>
      <c r="E4306" s="23" t="s">
        <v>155</v>
      </c>
      <c r="F4306" s="22">
        <v>19</v>
      </c>
      <c r="G4306" s="22">
        <v>81850</v>
      </c>
      <c r="H4306" s="22">
        <v>9</v>
      </c>
      <c r="I4306" s="22">
        <v>1</v>
      </c>
      <c r="J4306" s="23" t="s">
        <v>169</v>
      </c>
    </row>
    <row r="4307" spans="1:10" ht="30" x14ac:dyDescent="0.25">
      <c r="A4307" t="str">
        <f t="shared" si="67"/>
        <v>2012_sep_20</v>
      </c>
      <c r="C4307" s="22">
        <v>16868</v>
      </c>
      <c r="D4307" s="22">
        <v>2012</v>
      </c>
      <c r="E4307" s="23" t="s">
        <v>155</v>
      </c>
      <c r="F4307" s="22">
        <v>20</v>
      </c>
      <c r="G4307" s="22">
        <v>48877.5</v>
      </c>
      <c r="H4307" s="22">
        <v>9</v>
      </c>
      <c r="I4307" s="22">
        <v>1</v>
      </c>
      <c r="J4307" s="23" t="s">
        <v>169</v>
      </c>
    </row>
    <row r="4308" spans="1:10" ht="30" x14ac:dyDescent="0.25">
      <c r="A4308" t="str">
        <f t="shared" si="67"/>
        <v>2012_sep_21</v>
      </c>
      <c r="C4308" s="22">
        <v>16869</v>
      </c>
      <c r="D4308" s="22">
        <v>2012</v>
      </c>
      <c r="E4308" s="23" t="s">
        <v>155</v>
      </c>
      <c r="F4308" s="22">
        <v>21</v>
      </c>
      <c r="G4308" s="22">
        <v>13110</v>
      </c>
      <c r="H4308" s="22">
        <v>9</v>
      </c>
      <c r="I4308" s="22">
        <v>1</v>
      </c>
      <c r="J4308" s="23" t="s">
        <v>169</v>
      </c>
    </row>
    <row r="4309" spans="1:10" ht="30" x14ac:dyDescent="0.25">
      <c r="A4309" t="str">
        <f t="shared" si="67"/>
        <v>2012_sep_22</v>
      </c>
      <c r="C4309" s="22">
        <v>16870</v>
      </c>
      <c r="D4309" s="22">
        <v>2012</v>
      </c>
      <c r="E4309" s="23" t="s">
        <v>155</v>
      </c>
      <c r="F4309" s="22">
        <v>22</v>
      </c>
      <c r="G4309" s="22">
        <v>4166.6660000000002</v>
      </c>
      <c r="H4309" s="22">
        <v>9</v>
      </c>
      <c r="I4309" s="22">
        <v>1</v>
      </c>
      <c r="J4309" s="23" t="s">
        <v>169</v>
      </c>
    </row>
    <row r="4310" spans="1:10" ht="30" x14ac:dyDescent="0.25">
      <c r="A4310" t="str">
        <f t="shared" si="67"/>
        <v>2012_sep_23</v>
      </c>
      <c r="C4310" s="22">
        <v>16871</v>
      </c>
      <c r="D4310" s="22">
        <v>2012</v>
      </c>
      <c r="E4310" s="23" t="s">
        <v>155</v>
      </c>
      <c r="F4310" s="22">
        <v>23</v>
      </c>
      <c r="G4310" s="22">
        <v>1.1499999999999999</v>
      </c>
      <c r="H4310" s="22">
        <v>9</v>
      </c>
      <c r="I4310" s="22">
        <v>1</v>
      </c>
      <c r="J4310" s="23" t="s">
        <v>169</v>
      </c>
    </row>
    <row r="4311" spans="1:10" ht="30" x14ac:dyDescent="0.25">
      <c r="A4311" t="str">
        <f t="shared" si="67"/>
        <v>2012_sep_24</v>
      </c>
      <c r="C4311" s="22">
        <v>16872</v>
      </c>
      <c r="D4311" s="22">
        <v>2012</v>
      </c>
      <c r="E4311" s="23" t="s">
        <v>155</v>
      </c>
      <c r="F4311" s="22">
        <v>24</v>
      </c>
      <c r="G4311" s="22">
        <v>0</v>
      </c>
      <c r="H4311" s="22">
        <v>9</v>
      </c>
      <c r="I4311" s="22">
        <v>1</v>
      </c>
      <c r="J4311" s="23" t="s">
        <v>169</v>
      </c>
    </row>
    <row r="4312" spans="1:10" ht="30" x14ac:dyDescent="0.25">
      <c r="A4312" t="str">
        <f t="shared" si="67"/>
        <v>2012_sep_25</v>
      </c>
      <c r="C4312" s="22">
        <v>16873</v>
      </c>
      <c r="D4312" s="22">
        <v>2012</v>
      </c>
      <c r="E4312" s="23" t="s">
        <v>155</v>
      </c>
      <c r="F4312" s="22">
        <v>25</v>
      </c>
      <c r="G4312" s="22">
        <v>34.299999999999997</v>
      </c>
      <c r="H4312" s="22">
        <v>9</v>
      </c>
      <c r="I4312" s="22">
        <v>1</v>
      </c>
      <c r="J4312" s="23" t="s">
        <v>169</v>
      </c>
    </row>
    <row r="4313" spans="1:10" ht="30" x14ac:dyDescent="0.25">
      <c r="A4313" t="str">
        <f t="shared" si="67"/>
        <v>2012_sep_26</v>
      </c>
      <c r="C4313" s="22">
        <v>16874</v>
      </c>
      <c r="D4313" s="22">
        <v>2012</v>
      </c>
      <c r="E4313" s="23" t="s">
        <v>155</v>
      </c>
      <c r="F4313" s="22">
        <v>26</v>
      </c>
      <c r="G4313" s="22">
        <v>15695.833000000001</v>
      </c>
      <c r="H4313" s="22">
        <v>9</v>
      </c>
      <c r="I4313" s="22">
        <v>1</v>
      </c>
      <c r="J4313" s="23" t="s">
        <v>169</v>
      </c>
    </row>
    <row r="4314" spans="1:10" ht="30" x14ac:dyDescent="0.25">
      <c r="A4314" t="str">
        <f t="shared" si="67"/>
        <v>2012_jul_27</v>
      </c>
      <c r="C4314" s="22">
        <v>16875</v>
      </c>
      <c r="D4314" s="22">
        <v>2012</v>
      </c>
      <c r="E4314" s="23" t="s">
        <v>153</v>
      </c>
      <c r="F4314" s="22">
        <v>27</v>
      </c>
      <c r="G4314" s="22">
        <v>137454.09</v>
      </c>
      <c r="H4314" s="22">
        <v>7</v>
      </c>
      <c r="I4314" s="22">
        <v>1</v>
      </c>
      <c r="J4314" s="23" t="s">
        <v>20</v>
      </c>
    </row>
    <row r="4315" spans="1:10" ht="30" x14ac:dyDescent="0.25">
      <c r="A4315" t="str">
        <f t="shared" si="67"/>
        <v>2012_jul_28</v>
      </c>
      <c r="C4315" s="22">
        <v>16876</v>
      </c>
      <c r="D4315" s="22">
        <v>2012</v>
      </c>
      <c r="E4315" s="23" t="s">
        <v>153</v>
      </c>
      <c r="F4315" s="22">
        <v>28</v>
      </c>
      <c r="G4315" s="22">
        <v>93234.858999999997</v>
      </c>
      <c r="H4315" s="22">
        <v>7</v>
      </c>
      <c r="I4315" s="22">
        <v>1</v>
      </c>
      <c r="J4315" s="23" t="s">
        <v>20</v>
      </c>
    </row>
    <row r="4316" spans="1:10" ht="30" x14ac:dyDescent="0.25">
      <c r="A4316" t="str">
        <f t="shared" si="67"/>
        <v>2012_jul_29</v>
      </c>
      <c r="C4316" s="22">
        <v>16877</v>
      </c>
      <c r="D4316" s="22">
        <v>2012</v>
      </c>
      <c r="E4316" s="23" t="s">
        <v>153</v>
      </c>
      <c r="F4316" s="22">
        <v>29</v>
      </c>
      <c r="G4316" s="22">
        <v>19992.537</v>
      </c>
      <c r="H4316" s="22">
        <v>7</v>
      </c>
      <c r="I4316" s="22">
        <v>1</v>
      </c>
      <c r="J4316" s="23" t="s">
        <v>20</v>
      </c>
    </row>
    <row r="4317" spans="1:10" ht="30" x14ac:dyDescent="0.25">
      <c r="A4317" t="str">
        <f t="shared" si="67"/>
        <v>2012_jul_30</v>
      </c>
      <c r="C4317" s="22">
        <v>16878</v>
      </c>
      <c r="D4317" s="22">
        <v>2012</v>
      </c>
      <c r="E4317" s="23" t="s">
        <v>153</v>
      </c>
      <c r="F4317" s="22">
        <v>30</v>
      </c>
      <c r="G4317" s="22">
        <v>10138.526</v>
      </c>
      <c r="H4317" s="22">
        <v>7</v>
      </c>
      <c r="I4317" s="22">
        <v>1</v>
      </c>
      <c r="J4317" s="23" t="s">
        <v>20</v>
      </c>
    </row>
    <row r="4318" spans="1:10" ht="30" x14ac:dyDescent="0.25">
      <c r="A4318" t="str">
        <f t="shared" si="67"/>
        <v>2012_jul_31</v>
      </c>
      <c r="C4318" s="22">
        <v>16879</v>
      </c>
      <c r="D4318" s="22">
        <v>2012</v>
      </c>
      <c r="E4318" s="23" t="s">
        <v>153</v>
      </c>
      <c r="F4318" s="22">
        <v>31</v>
      </c>
      <c r="G4318" s="22">
        <v>0.91500000000000004</v>
      </c>
      <c r="H4318" s="22">
        <v>7</v>
      </c>
      <c r="I4318" s="22">
        <v>1</v>
      </c>
      <c r="J4318" s="23" t="s">
        <v>20</v>
      </c>
    </row>
    <row r="4319" spans="1:10" ht="30" x14ac:dyDescent="0.25">
      <c r="A4319" t="str">
        <f t="shared" si="67"/>
        <v>2012_jul_32</v>
      </c>
      <c r="C4319" s="22">
        <v>16880</v>
      </c>
      <c r="D4319" s="22">
        <v>2012</v>
      </c>
      <c r="E4319" s="23" t="s">
        <v>153</v>
      </c>
      <c r="F4319" s="22">
        <v>32</v>
      </c>
      <c r="G4319" s="22">
        <v>41.15</v>
      </c>
      <c r="H4319" s="22">
        <v>7</v>
      </c>
      <c r="I4319" s="22">
        <v>1</v>
      </c>
      <c r="J4319" s="23" t="s">
        <v>20</v>
      </c>
    </row>
    <row r="4320" spans="1:10" ht="30" x14ac:dyDescent="0.25">
      <c r="A4320" t="str">
        <f t="shared" si="67"/>
        <v>2012_jul_33</v>
      </c>
      <c r="C4320" s="22">
        <v>16881</v>
      </c>
      <c r="D4320" s="22">
        <v>2012</v>
      </c>
      <c r="E4320" s="23" t="s">
        <v>153</v>
      </c>
      <c r="F4320" s="22">
        <v>33</v>
      </c>
      <c r="G4320" s="22">
        <v>253.65</v>
      </c>
      <c r="H4320" s="22">
        <v>7</v>
      </c>
      <c r="I4320" s="22">
        <v>1</v>
      </c>
      <c r="J4320" s="23" t="s">
        <v>20</v>
      </c>
    </row>
    <row r="4321" spans="1:10" ht="30" x14ac:dyDescent="0.25">
      <c r="A4321" t="str">
        <f t="shared" si="67"/>
        <v>2012_jul_34</v>
      </c>
      <c r="C4321" s="22">
        <v>16882</v>
      </c>
      <c r="D4321" s="22">
        <v>2012</v>
      </c>
      <c r="E4321" s="23" t="s">
        <v>153</v>
      </c>
      <c r="F4321" s="22">
        <v>34</v>
      </c>
      <c r="G4321" s="22">
        <v>14088.166999999999</v>
      </c>
      <c r="H4321" s="22">
        <v>7</v>
      </c>
      <c r="I4321" s="22">
        <v>1</v>
      </c>
      <c r="J4321" s="23" t="s">
        <v>20</v>
      </c>
    </row>
    <row r="4322" spans="1:10" ht="30" x14ac:dyDescent="0.25">
      <c r="A4322" t="str">
        <f t="shared" si="67"/>
        <v>2012_aug_27</v>
      </c>
      <c r="C4322" s="22">
        <v>16883</v>
      </c>
      <c r="D4322" s="22">
        <v>2012</v>
      </c>
      <c r="E4322" s="23" t="s">
        <v>154</v>
      </c>
      <c r="F4322" s="22">
        <v>27</v>
      </c>
      <c r="G4322" s="22">
        <v>137454.09</v>
      </c>
      <c r="H4322" s="22">
        <v>8</v>
      </c>
      <c r="I4322" s="22">
        <v>1</v>
      </c>
      <c r="J4322" s="23" t="s">
        <v>20</v>
      </c>
    </row>
    <row r="4323" spans="1:10" ht="30" x14ac:dyDescent="0.25">
      <c r="A4323" t="str">
        <f t="shared" si="67"/>
        <v>2012_aug_28</v>
      </c>
      <c r="C4323" s="22">
        <v>16884</v>
      </c>
      <c r="D4323" s="22">
        <v>2012</v>
      </c>
      <c r="E4323" s="23" t="s">
        <v>154</v>
      </c>
      <c r="F4323" s="22">
        <v>28</v>
      </c>
      <c r="G4323" s="22">
        <v>96900.53</v>
      </c>
      <c r="H4323" s="22">
        <v>8</v>
      </c>
      <c r="I4323" s="22">
        <v>1</v>
      </c>
      <c r="J4323" s="23" t="s">
        <v>20</v>
      </c>
    </row>
    <row r="4324" spans="1:10" ht="30" x14ac:dyDescent="0.25">
      <c r="A4324" t="str">
        <f t="shared" si="67"/>
        <v>2012_aug_29</v>
      </c>
      <c r="C4324" s="22">
        <v>16885</v>
      </c>
      <c r="D4324" s="22">
        <v>2012</v>
      </c>
      <c r="E4324" s="23" t="s">
        <v>154</v>
      </c>
      <c r="F4324" s="22">
        <v>29</v>
      </c>
      <c r="G4324" s="22">
        <v>20217.274000000001</v>
      </c>
      <c r="H4324" s="22">
        <v>8</v>
      </c>
      <c r="I4324" s="22">
        <v>1</v>
      </c>
      <c r="J4324" s="23" t="s">
        <v>20</v>
      </c>
    </row>
    <row r="4325" spans="1:10" ht="30" x14ac:dyDescent="0.25">
      <c r="A4325" t="str">
        <f t="shared" si="67"/>
        <v>2012_aug_30</v>
      </c>
      <c r="C4325" s="22">
        <v>16886</v>
      </c>
      <c r="D4325" s="22">
        <v>2012</v>
      </c>
      <c r="E4325" s="23" t="s">
        <v>154</v>
      </c>
      <c r="F4325" s="22">
        <v>30</v>
      </c>
      <c r="G4325" s="22">
        <v>10138.526</v>
      </c>
      <c r="H4325" s="22">
        <v>8</v>
      </c>
      <c r="I4325" s="22">
        <v>1</v>
      </c>
      <c r="J4325" s="23" t="s">
        <v>20</v>
      </c>
    </row>
    <row r="4326" spans="1:10" ht="30" x14ac:dyDescent="0.25">
      <c r="A4326" t="str">
        <f t="shared" si="67"/>
        <v>2012_aug_31</v>
      </c>
      <c r="C4326" s="22">
        <v>16887</v>
      </c>
      <c r="D4326" s="22">
        <v>2012</v>
      </c>
      <c r="E4326" s="23" t="s">
        <v>154</v>
      </c>
      <c r="F4326" s="22">
        <v>31</v>
      </c>
      <c r="G4326" s="22">
        <v>0.91500000000000004</v>
      </c>
      <c r="H4326" s="22">
        <v>8</v>
      </c>
      <c r="I4326" s="22">
        <v>1</v>
      </c>
      <c r="J4326" s="23" t="s">
        <v>20</v>
      </c>
    </row>
    <row r="4327" spans="1:10" ht="30" x14ac:dyDescent="0.25">
      <c r="A4327" t="str">
        <f t="shared" si="67"/>
        <v>2012_aug_32</v>
      </c>
      <c r="C4327" s="22">
        <v>16888</v>
      </c>
      <c r="D4327" s="22">
        <v>2012</v>
      </c>
      <c r="E4327" s="23" t="s">
        <v>154</v>
      </c>
      <c r="F4327" s="22">
        <v>32</v>
      </c>
      <c r="G4327" s="22">
        <v>42.95</v>
      </c>
      <c r="H4327" s="22">
        <v>8</v>
      </c>
      <c r="I4327" s="22">
        <v>1</v>
      </c>
      <c r="J4327" s="23" t="s">
        <v>20</v>
      </c>
    </row>
    <row r="4328" spans="1:10" ht="30" x14ac:dyDescent="0.25">
      <c r="A4328" t="str">
        <f t="shared" si="67"/>
        <v>2012_aug_33</v>
      </c>
      <c r="C4328" s="22">
        <v>16889</v>
      </c>
      <c r="D4328" s="22">
        <v>2012</v>
      </c>
      <c r="E4328" s="23" t="s">
        <v>154</v>
      </c>
      <c r="F4328" s="22">
        <v>33</v>
      </c>
      <c r="G4328" s="22">
        <v>256.75</v>
      </c>
      <c r="H4328" s="22">
        <v>8</v>
      </c>
      <c r="I4328" s="22">
        <v>1</v>
      </c>
      <c r="J4328" s="23" t="s">
        <v>20</v>
      </c>
    </row>
    <row r="4329" spans="1:10" ht="30" x14ac:dyDescent="0.25">
      <c r="A4329" t="str">
        <f t="shared" si="67"/>
        <v>2012_aug_34</v>
      </c>
      <c r="C4329" s="22">
        <v>16890</v>
      </c>
      <c r="D4329" s="22">
        <v>2012</v>
      </c>
      <c r="E4329" s="23" t="s">
        <v>154</v>
      </c>
      <c r="F4329" s="22">
        <v>34</v>
      </c>
      <c r="G4329" s="22">
        <v>10197.758</v>
      </c>
      <c r="H4329" s="22">
        <v>8</v>
      </c>
      <c r="I4329" s="22">
        <v>1</v>
      </c>
      <c r="J4329" s="23" t="s">
        <v>20</v>
      </c>
    </row>
    <row r="4330" spans="1:10" ht="30" x14ac:dyDescent="0.25">
      <c r="A4330" t="str">
        <f t="shared" si="67"/>
        <v>2012_sep_27</v>
      </c>
      <c r="C4330" s="22">
        <v>16891</v>
      </c>
      <c r="D4330" s="22">
        <v>2012</v>
      </c>
      <c r="E4330" s="23" t="s">
        <v>155</v>
      </c>
      <c r="F4330" s="22">
        <v>27</v>
      </c>
      <c r="G4330" s="22">
        <v>140458.55100000001</v>
      </c>
      <c r="H4330" s="22">
        <v>9</v>
      </c>
      <c r="I4330" s="22">
        <v>1</v>
      </c>
      <c r="J4330" s="23" t="s">
        <v>20</v>
      </c>
    </row>
    <row r="4331" spans="1:10" ht="30" x14ac:dyDescent="0.25">
      <c r="A4331" t="str">
        <f t="shared" si="67"/>
        <v>2012_sep_28</v>
      </c>
      <c r="C4331" s="22">
        <v>16892</v>
      </c>
      <c r="D4331" s="22">
        <v>2012</v>
      </c>
      <c r="E4331" s="23" t="s">
        <v>155</v>
      </c>
      <c r="F4331" s="22">
        <v>28</v>
      </c>
      <c r="G4331" s="22">
        <v>99166.755000000005</v>
      </c>
      <c r="H4331" s="22">
        <v>9</v>
      </c>
      <c r="I4331" s="22">
        <v>1</v>
      </c>
      <c r="J4331" s="23" t="s">
        <v>20</v>
      </c>
    </row>
    <row r="4332" spans="1:10" ht="30" x14ac:dyDescent="0.25">
      <c r="A4332" t="str">
        <f t="shared" si="67"/>
        <v>2012_sep_29</v>
      </c>
      <c r="C4332" s="22">
        <v>16893</v>
      </c>
      <c r="D4332" s="22">
        <v>2012</v>
      </c>
      <c r="E4332" s="23" t="s">
        <v>155</v>
      </c>
      <c r="F4332" s="22">
        <v>29</v>
      </c>
      <c r="G4332" s="22">
        <v>20249.379000000001</v>
      </c>
      <c r="H4332" s="22">
        <v>9</v>
      </c>
      <c r="I4332" s="22">
        <v>1</v>
      </c>
      <c r="J4332" s="23" t="s">
        <v>20</v>
      </c>
    </row>
    <row r="4333" spans="1:10" ht="30" x14ac:dyDescent="0.25">
      <c r="A4333" t="str">
        <f t="shared" si="67"/>
        <v>2012_sep_30</v>
      </c>
      <c r="C4333" s="22">
        <v>16894</v>
      </c>
      <c r="D4333" s="22">
        <v>2012</v>
      </c>
      <c r="E4333" s="23" t="s">
        <v>155</v>
      </c>
      <c r="F4333" s="22">
        <v>30</v>
      </c>
      <c r="G4333" s="22">
        <v>10138.526</v>
      </c>
      <c r="H4333" s="22">
        <v>9</v>
      </c>
      <c r="I4333" s="22">
        <v>1</v>
      </c>
      <c r="J4333" s="23" t="s">
        <v>20</v>
      </c>
    </row>
    <row r="4334" spans="1:10" ht="30" x14ac:dyDescent="0.25">
      <c r="A4334" t="str">
        <f t="shared" si="67"/>
        <v>2012_sep_31</v>
      </c>
      <c r="C4334" s="22">
        <v>16895</v>
      </c>
      <c r="D4334" s="22">
        <v>2012</v>
      </c>
      <c r="E4334" s="23" t="s">
        <v>155</v>
      </c>
      <c r="F4334" s="22">
        <v>31</v>
      </c>
      <c r="G4334" s="22">
        <v>0.93500000000000005</v>
      </c>
      <c r="H4334" s="22">
        <v>9</v>
      </c>
      <c r="I4334" s="22">
        <v>1</v>
      </c>
      <c r="J4334" s="23" t="s">
        <v>20</v>
      </c>
    </row>
    <row r="4335" spans="1:10" ht="30" x14ac:dyDescent="0.25">
      <c r="A4335" t="str">
        <f t="shared" si="67"/>
        <v>2012_sep_32</v>
      </c>
      <c r="C4335" s="22">
        <v>16896</v>
      </c>
      <c r="D4335" s="22">
        <v>2012</v>
      </c>
      <c r="E4335" s="23" t="s">
        <v>155</v>
      </c>
      <c r="F4335" s="22">
        <v>32</v>
      </c>
      <c r="G4335" s="22">
        <v>44.05</v>
      </c>
      <c r="H4335" s="22">
        <v>9</v>
      </c>
      <c r="I4335" s="22">
        <v>1</v>
      </c>
      <c r="J4335" s="23" t="s">
        <v>20</v>
      </c>
    </row>
    <row r="4336" spans="1:10" ht="30" x14ac:dyDescent="0.25">
      <c r="A4336" t="str">
        <f t="shared" si="67"/>
        <v>2012_sep_33</v>
      </c>
      <c r="C4336" s="22">
        <v>16897</v>
      </c>
      <c r="D4336" s="22">
        <v>2012</v>
      </c>
      <c r="E4336" s="23" t="s">
        <v>155</v>
      </c>
      <c r="F4336" s="22">
        <v>33</v>
      </c>
      <c r="G4336" s="22">
        <v>259.14999999999998</v>
      </c>
      <c r="H4336" s="22">
        <v>9</v>
      </c>
      <c r="I4336" s="22">
        <v>1</v>
      </c>
      <c r="J4336" s="23" t="s">
        <v>20</v>
      </c>
    </row>
    <row r="4337" spans="1:10" ht="30" x14ac:dyDescent="0.25">
      <c r="A4337" t="str">
        <f t="shared" si="67"/>
        <v>2012_sep_34</v>
      </c>
      <c r="C4337" s="22">
        <v>16898</v>
      </c>
      <c r="D4337" s="22">
        <v>2012</v>
      </c>
      <c r="E4337" s="23" t="s">
        <v>155</v>
      </c>
      <c r="F4337" s="22">
        <v>34</v>
      </c>
      <c r="G4337" s="22">
        <v>10903.888999999999</v>
      </c>
      <c r="H4337" s="22">
        <v>9</v>
      </c>
      <c r="I4337" s="22">
        <v>1</v>
      </c>
      <c r="J4337" s="23" t="s">
        <v>20</v>
      </c>
    </row>
    <row r="4338" spans="1:10" ht="30" x14ac:dyDescent="0.25">
      <c r="A4338" t="str">
        <f t="shared" si="67"/>
        <v>2012_aug_1</v>
      </c>
      <c r="C4338" s="22">
        <v>16899</v>
      </c>
      <c r="D4338" s="22">
        <v>2012</v>
      </c>
      <c r="E4338" s="23" t="s">
        <v>154</v>
      </c>
      <c r="F4338" s="22">
        <v>1</v>
      </c>
      <c r="G4338" s="22">
        <v>1.63</v>
      </c>
      <c r="H4338" s="22">
        <v>8</v>
      </c>
      <c r="I4338" s="22">
        <v>1</v>
      </c>
      <c r="J4338" s="23" t="s">
        <v>171</v>
      </c>
    </row>
    <row r="4339" spans="1:10" ht="30" x14ac:dyDescent="0.25">
      <c r="A4339" t="str">
        <f t="shared" si="67"/>
        <v>2012_aug_2</v>
      </c>
      <c r="C4339" s="22">
        <v>16900</v>
      </c>
      <c r="D4339" s="22">
        <v>2012</v>
      </c>
      <c r="E4339" s="23" t="s">
        <v>154</v>
      </c>
      <c r="F4339" s="22">
        <v>2</v>
      </c>
      <c r="G4339" s="22">
        <v>36.5</v>
      </c>
      <c r="H4339" s="22">
        <v>8</v>
      </c>
      <c r="I4339" s="22">
        <v>1</v>
      </c>
      <c r="J4339" s="23" t="s">
        <v>171</v>
      </c>
    </row>
    <row r="4340" spans="1:10" ht="30" x14ac:dyDescent="0.25">
      <c r="A4340" t="str">
        <f t="shared" si="67"/>
        <v>2012_aug_3</v>
      </c>
      <c r="C4340" s="22">
        <v>16901</v>
      </c>
      <c r="D4340" s="22">
        <v>2012</v>
      </c>
      <c r="E4340" s="23" t="s">
        <v>154</v>
      </c>
      <c r="F4340" s="22">
        <v>3</v>
      </c>
      <c r="G4340" s="22">
        <v>29.7</v>
      </c>
      <c r="H4340" s="22">
        <v>8</v>
      </c>
      <c r="I4340" s="22">
        <v>1</v>
      </c>
      <c r="J4340" s="23" t="s">
        <v>171</v>
      </c>
    </row>
    <row r="4341" spans="1:10" ht="30" x14ac:dyDescent="0.25">
      <c r="A4341" t="str">
        <f t="shared" si="67"/>
        <v>2012_aug_4</v>
      </c>
      <c r="C4341" s="22">
        <v>16902</v>
      </c>
      <c r="D4341" s="22">
        <v>2012</v>
      </c>
      <c r="E4341" s="23" t="s">
        <v>154</v>
      </c>
      <c r="F4341" s="22">
        <v>4</v>
      </c>
      <c r="G4341" s="22">
        <v>54868.735000000001</v>
      </c>
      <c r="H4341" s="22">
        <v>8</v>
      </c>
      <c r="I4341" s="22">
        <v>1</v>
      </c>
      <c r="J4341" s="23" t="s">
        <v>171</v>
      </c>
    </row>
    <row r="4342" spans="1:10" ht="30" x14ac:dyDescent="0.25">
      <c r="A4342" t="str">
        <f t="shared" si="67"/>
        <v>2012_aug_5</v>
      </c>
      <c r="C4342" s="22">
        <v>16903</v>
      </c>
      <c r="D4342" s="22">
        <v>2012</v>
      </c>
      <c r="E4342" s="23" t="s">
        <v>154</v>
      </c>
      <c r="F4342" s="22">
        <v>5</v>
      </c>
      <c r="G4342" s="22">
        <v>13852.096</v>
      </c>
      <c r="H4342" s="22">
        <v>8</v>
      </c>
      <c r="I4342" s="22">
        <v>1</v>
      </c>
      <c r="J4342" s="23" t="s">
        <v>171</v>
      </c>
    </row>
    <row r="4343" spans="1:10" ht="30" x14ac:dyDescent="0.25">
      <c r="A4343" t="str">
        <f t="shared" si="67"/>
        <v>2012_aug_6</v>
      </c>
      <c r="C4343" s="22">
        <v>16904</v>
      </c>
      <c r="D4343" s="22">
        <v>2012</v>
      </c>
      <c r="E4343" s="23" t="s">
        <v>154</v>
      </c>
      <c r="F4343" s="22">
        <v>6</v>
      </c>
      <c r="G4343" s="22">
        <v>27506.366999999998</v>
      </c>
      <c r="H4343" s="22">
        <v>8</v>
      </c>
      <c r="I4343" s="22">
        <v>1</v>
      </c>
      <c r="J4343" s="23" t="s">
        <v>171</v>
      </c>
    </row>
    <row r="4344" spans="1:10" ht="30" x14ac:dyDescent="0.25">
      <c r="A4344" t="str">
        <f t="shared" si="67"/>
        <v>2012_aug_7</v>
      </c>
      <c r="C4344" s="22">
        <v>16905</v>
      </c>
      <c r="D4344" s="22">
        <v>2012</v>
      </c>
      <c r="E4344" s="23" t="s">
        <v>154</v>
      </c>
      <c r="F4344" s="22">
        <v>7</v>
      </c>
      <c r="G4344" s="22">
        <v>2083.3330000000001</v>
      </c>
      <c r="H4344" s="22">
        <v>8</v>
      </c>
      <c r="I4344" s="22">
        <v>1</v>
      </c>
      <c r="J4344" s="23" t="s">
        <v>171</v>
      </c>
    </row>
    <row r="4345" spans="1:10" ht="30" x14ac:dyDescent="0.25">
      <c r="A4345" t="str">
        <f t="shared" si="67"/>
        <v>2012_aug_8</v>
      </c>
      <c r="C4345" s="22">
        <v>16906</v>
      </c>
      <c r="D4345" s="22">
        <v>2012</v>
      </c>
      <c r="E4345" s="23" t="s">
        <v>154</v>
      </c>
      <c r="F4345" s="22">
        <v>8</v>
      </c>
      <c r="G4345" s="22">
        <v>11426.938</v>
      </c>
      <c r="H4345" s="22">
        <v>8</v>
      </c>
      <c r="I4345" s="22">
        <v>1</v>
      </c>
      <c r="J4345" s="23" t="s">
        <v>171</v>
      </c>
    </row>
    <row r="4346" spans="1:10" ht="30" x14ac:dyDescent="0.25">
      <c r="A4346" t="str">
        <f t="shared" si="67"/>
        <v>2012_sep_1</v>
      </c>
      <c r="C4346" s="22">
        <v>16907</v>
      </c>
      <c r="D4346" s="22">
        <v>2012</v>
      </c>
      <c r="E4346" s="23" t="s">
        <v>155</v>
      </c>
      <c r="F4346" s="22">
        <v>1</v>
      </c>
      <c r="G4346" s="22">
        <v>1.75</v>
      </c>
      <c r="H4346" s="22">
        <v>9</v>
      </c>
      <c r="I4346" s="22">
        <v>1</v>
      </c>
      <c r="J4346" s="23" t="s">
        <v>171</v>
      </c>
    </row>
    <row r="4347" spans="1:10" ht="30" x14ac:dyDescent="0.25">
      <c r="A4347" t="str">
        <f t="shared" si="67"/>
        <v>2012_sep_2</v>
      </c>
      <c r="C4347" s="22">
        <v>16908</v>
      </c>
      <c r="D4347" s="22">
        <v>2012</v>
      </c>
      <c r="E4347" s="23" t="s">
        <v>155</v>
      </c>
      <c r="F4347" s="22">
        <v>2</v>
      </c>
      <c r="G4347" s="22">
        <v>42.25</v>
      </c>
      <c r="H4347" s="22">
        <v>9</v>
      </c>
      <c r="I4347" s="22">
        <v>1</v>
      </c>
      <c r="J4347" s="23" t="s">
        <v>171</v>
      </c>
    </row>
    <row r="4348" spans="1:10" ht="30" x14ac:dyDescent="0.25">
      <c r="A4348" t="str">
        <f t="shared" si="67"/>
        <v>2012_sep_3</v>
      </c>
      <c r="C4348" s="22">
        <v>16909</v>
      </c>
      <c r="D4348" s="22">
        <v>2012</v>
      </c>
      <c r="E4348" s="23" t="s">
        <v>155</v>
      </c>
      <c r="F4348" s="22">
        <v>3</v>
      </c>
      <c r="G4348" s="22">
        <v>30.5</v>
      </c>
      <c r="H4348" s="22">
        <v>9</v>
      </c>
      <c r="I4348" s="22">
        <v>1</v>
      </c>
      <c r="J4348" s="23" t="s">
        <v>171</v>
      </c>
    </row>
    <row r="4349" spans="1:10" ht="30" x14ac:dyDescent="0.25">
      <c r="A4349" t="str">
        <f t="shared" si="67"/>
        <v>2012_sep_4</v>
      </c>
      <c r="C4349" s="22">
        <v>16910</v>
      </c>
      <c r="D4349" s="22">
        <v>2012</v>
      </c>
      <c r="E4349" s="23" t="s">
        <v>155</v>
      </c>
      <c r="F4349" s="22">
        <v>4</v>
      </c>
      <c r="G4349" s="22">
        <v>58908.150999999998</v>
      </c>
      <c r="H4349" s="22">
        <v>9</v>
      </c>
      <c r="I4349" s="22">
        <v>1</v>
      </c>
      <c r="J4349" s="23" t="s">
        <v>171</v>
      </c>
    </row>
    <row r="4350" spans="1:10" ht="30" x14ac:dyDescent="0.25">
      <c r="A4350" t="str">
        <f t="shared" si="67"/>
        <v>2012_sep_5</v>
      </c>
      <c r="C4350" s="22">
        <v>16911</v>
      </c>
      <c r="D4350" s="22">
        <v>2012</v>
      </c>
      <c r="E4350" s="23" t="s">
        <v>155</v>
      </c>
      <c r="F4350" s="22">
        <v>5</v>
      </c>
      <c r="G4350" s="22">
        <v>16034.276</v>
      </c>
      <c r="H4350" s="22">
        <v>9</v>
      </c>
      <c r="I4350" s="22">
        <v>1</v>
      </c>
      <c r="J4350" s="23" t="s">
        <v>171</v>
      </c>
    </row>
    <row r="4351" spans="1:10" ht="30" x14ac:dyDescent="0.25">
      <c r="A4351" t="str">
        <f t="shared" si="67"/>
        <v>2012_sep_6</v>
      </c>
      <c r="C4351" s="22">
        <v>16912</v>
      </c>
      <c r="D4351" s="22">
        <v>2012</v>
      </c>
      <c r="E4351" s="23" t="s">
        <v>155</v>
      </c>
      <c r="F4351" s="22">
        <v>6</v>
      </c>
      <c r="G4351" s="22">
        <v>28247.278999999999</v>
      </c>
      <c r="H4351" s="22">
        <v>9</v>
      </c>
      <c r="I4351" s="22">
        <v>1</v>
      </c>
      <c r="J4351" s="23" t="s">
        <v>171</v>
      </c>
    </row>
    <row r="4352" spans="1:10" ht="30" x14ac:dyDescent="0.25">
      <c r="A4352" t="str">
        <f t="shared" si="67"/>
        <v>2012_sep_7</v>
      </c>
      <c r="C4352" s="22">
        <v>16913</v>
      </c>
      <c r="D4352" s="22">
        <v>2012</v>
      </c>
      <c r="E4352" s="23" t="s">
        <v>155</v>
      </c>
      <c r="F4352" s="22">
        <v>7</v>
      </c>
      <c r="G4352" s="22">
        <v>2083.3330000000001</v>
      </c>
      <c r="H4352" s="22">
        <v>9</v>
      </c>
      <c r="I4352" s="22">
        <v>1</v>
      </c>
      <c r="J4352" s="23" t="s">
        <v>171</v>
      </c>
    </row>
    <row r="4353" spans="1:10" ht="30" x14ac:dyDescent="0.25">
      <c r="A4353" t="str">
        <f t="shared" si="67"/>
        <v>2012_sep_8</v>
      </c>
      <c r="C4353" s="22">
        <v>16914</v>
      </c>
      <c r="D4353" s="22">
        <v>2012</v>
      </c>
      <c r="E4353" s="23" t="s">
        <v>155</v>
      </c>
      <c r="F4353" s="22">
        <v>8</v>
      </c>
      <c r="G4353" s="22">
        <v>12543.262000000001</v>
      </c>
      <c r="H4353" s="22">
        <v>9</v>
      </c>
      <c r="I4353" s="22">
        <v>1</v>
      </c>
      <c r="J4353" s="23" t="s">
        <v>171</v>
      </c>
    </row>
    <row r="4354" spans="1:10" ht="30" x14ac:dyDescent="0.25">
      <c r="A4354" t="str">
        <f t="shared" si="67"/>
        <v>2012_aug_10</v>
      </c>
      <c r="C4354" s="22">
        <v>16915</v>
      </c>
      <c r="D4354" s="22">
        <v>2012</v>
      </c>
      <c r="E4354" s="23" t="s">
        <v>154</v>
      </c>
      <c r="F4354" s="22">
        <v>10</v>
      </c>
      <c r="G4354" s="22">
        <v>49435.741999999998</v>
      </c>
      <c r="H4354" s="22">
        <v>8</v>
      </c>
      <c r="I4354" s="22">
        <v>1</v>
      </c>
      <c r="J4354" s="23" t="s">
        <v>168</v>
      </c>
    </row>
    <row r="4355" spans="1:10" ht="30" x14ac:dyDescent="0.25">
      <c r="A4355" t="str">
        <f t="shared" si="67"/>
        <v>2012_aug_11</v>
      </c>
      <c r="C4355" s="22">
        <v>16916</v>
      </c>
      <c r="D4355" s="22">
        <v>2012</v>
      </c>
      <c r="E4355" s="23" t="s">
        <v>154</v>
      </c>
      <c r="F4355" s="22">
        <v>11</v>
      </c>
      <c r="G4355" s="22">
        <v>29551.112000000001</v>
      </c>
      <c r="H4355" s="22">
        <v>8</v>
      </c>
      <c r="I4355" s="22">
        <v>1</v>
      </c>
      <c r="J4355" s="23" t="s">
        <v>168</v>
      </c>
    </row>
    <row r="4356" spans="1:10" ht="30" x14ac:dyDescent="0.25">
      <c r="A4356" t="str">
        <f t="shared" si="67"/>
        <v>2012_aug_12</v>
      </c>
      <c r="C4356" s="22">
        <v>16917</v>
      </c>
      <c r="D4356" s="22">
        <v>2012</v>
      </c>
      <c r="E4356" s="23" t="s">
        <v>154</v>
      </c>
      <c r="F4356" s="22">
        <v>12</v>
      </c>
      <c r="G4356" s="22">
        <v>3381.25</v>
      </c>
      <c r="H4356" s="22">
        <v>8</v>
      </c>
      <c r="I4356" s="22">
        <v>1</v>
      </c>
      <c r="J4356" s="23" t="s">
        <v>168</v>
      </c>
    </row>
    <row r="4357" spans="1:10" ht="30" x14ac:dyDescent="0.25">
      <c r="A4357" t="str">
        <f t="shared" ref="A4357:A4420" si="68">D4357&amp;A$2&amp;E4357&amp;A$2&amp;F4357</f>
        <v>2012_aug_13</v>
      </c>
      <c r="C4357" s="22">
        <v>16918</v>
      </c>
      <c r="D4357" s="22">
        <v>2012</v>
      </c>
      <c r="E4357" s="23" t="s">
        <v>154</v>
      </c>
      <c r="F4357" s="22">
        <v>13</v>
      </c>
      <c r="G4357" s="22">
        <v>7083.3329999999996</v>
      </c>
      <c r="H4357" s="22">
        <v>8</v>
      </c>
      <c r="I4357" s="22">
        <v>1</v>
      </c>
      <c r="J4357" s="23" t="s">
        <v>168</v>
      </c>
    </row>
    <row r="4358" spans="1:10" ht="30" x14ac:dyDescent="0.25">
      <c r="A4358" t="str">
        <f t="shared" si="68"/>
        <v>2012_aug_14</v>
      </c>
      <c r="C4358" s="22">
        <v>16919</v>
      </c>
      <c r="D4358" s="22">
        <v>2012</v>
      </c>
      <c r="E4358" s="23" t="s">
        <v>154</v>
      </c>
      <c r="F4358" s="22">
        <v>14</v>
      </c>
      <c r="G4358" s="22">
        <v>36.5</v>
      </c>
      <c r="H4358" s="22">
        <v>8</v>
      </c>
      <c r="I4358" s="22">
        <v>1</v>
      </c>
      <c r="J4358" s="23" t="s">
        <v>168</v>
      </c>
    </row>
    <row r="4359" spans="1:10" ht="30" x14ac:dyDescent="0.25">
      <c r="A4359" t="str">
        <f t="shared" si="68"/>
        <v>2012_aug_15</v>
      </c>
      <c r="C4359" s="22">
        <v>16920</v>
      </c>
      <c r="D4359" s="22">
        <v>2012</v>
      </c>
      <c r="E4359" s="23" t="s">
        <v>154</v>
      </c>
      <c r="F4359" s="22">
        <v>15</v>
      </c>
      <c r="G4359" s="22">
        <v>28.9</v>
      </c>
      <c r="H4359" s="22">
        <v>8</v>
      </c>
      <c r="I4359" s="22">
        <v>1</v>
      </c>
      <c r="J4359" s="23" t="s">
        <v>168</v>
      </c>
    </row>
    <row r="4360" spans="1:10" ht="30" x14ac:dyDescent="0.25">
      <c r="A4360" t="str">
        <f t="shared" si="68"/>
        <v>2012_aug_16</v>
      </c>
      <c r="C4360" s="22">
        <v>16921</v>
      </c>
      <c r="D4360" s="22">
        <v>2012</v>
      </c>
      <c r="E4360" s="23" t="s">
        <v>154</v>
      </c>
      <c r="F4360" s="22">
        <v>16</v>
      </c>
      <c r="G4360" s="22">
        <v>39.65</v>
      </c>
      <c r="H4360" s="22">
        <v>8</v>
      </c>
      <c r="I4360" s="22">
        <v>1</v>
      </c>
      <c r="J4360" s="23" t="s">
        <v>168</v>
      </c>
    </row>
    <row r="4361" spans="1:10" ht="30" x14ac:dyDescent="0.25">
      <c r="A4361" t="str">
        <f t="shared" si="68"/>
        <v>2012_aug_17</v>
      </c>
      <c r="C4361" s="22">
        <v>16922</v>
      </c>
      <c r="D4361" s="22">
        <v>2012</v>
      </c>
      <c r="E4361" s="23" t="s">
        <v>154</v>
      </c>
      <c r="F4361" s="22">
        <v>17</v>
      </c>
      <c r="G4361" s="22">
        <v>0.97</v>
      </c>
      <c r="H4361" s="22">
        <v>8</v>
      </c>
      <c r="I4361" s="22">
        <v>1</v>
      </c>
      <c r="J4361" s="23" t="s">
        <v>168</v>
      </c>
    </row>
    <row r="4362" spans="1:10" ht="30" x14ac:dyDescent="0.25">
      <c r="A4362" t="str">
        <f t="shared" si="68"/>
        <v>2012_aug_18</v>
      </c>
      <c r="C4362" s="22">
        <v>16923</v>
      </c>
      <c r="D4362" s="22">
        <v>2012</v>
      </c>
      <c r="E4362" s="23" t="s">
        <v>154</v>
      </c>
      <c r="F4362" s="22">
        <v>18</v>
      </c>
      <c r="G4362" s="22">
        <v>9420.0460000000003</v>
      </c>
      <c r="H4362" s="22">
        <v>8</v>
      </c>
      <c r="I4362" s="22">
        <v>1</v>
      </c>
      <c r="J4362" s="23" t="s">
        <v>168</v>
      </c>
    </row>
    <row r="4363" spans="1:10" ht="30" x14ac:dyDescent="0.25">
      <c r="A4363" t="str">
        <f t="shared" si="68"/>
        <v>2012_sep_10</v>
      </c>
      <c r="C4363" s="22">
        <v>16924</v>
      </c>
      <c r="D4363" s="22">
        <v>2012</v>
      </c>
      <c r="E4363" s="23" t="s">
        <v>155</v>
      </c>
      <c r="F4363" s="22">
        <v>10</v>
      </c>
      <c r="G4363" s="22">
        <v>56796.991999999998</v>
      </c>
      <c r="H4363" s="22">
        <v>9</v>
      </c>
      <c r="I4363" s="22">
        <v>1</v>
      </c>
      <c r="J4363" s="23" t="s">
        <v>168</v>
      </c>
    </row>
    <row r="4364" spans="1:10" ht="30" x14ac:dyDescent="0.25">
      <c r="A4364" t="str">
        <f t="shared" si="68"/>
        <v>2012_sep_11</v>
      </c>
      <c r="C4364" s="22">
        <v>16925</v>
      </c>
      <c r="D4364" s="22">
        <v>2012</v>
      </c>
      <c r="E4364" s="23" t="s">
        <v>155</v>
      </c>
      <c r="F4364" s="22">
        <v>11</v>
      </c>
      <c r="G4364" s="22">
        <v>30230.375</v>
      </c>
      <c r="H4364" s="22">
        <v>9</v>
      </c>
      <c r="I4364" s="22">
        <v>1</v>
      </c>
      <c r="J4364" s="23" t="s">
        <v>168</v>
      </c>
    </row>
    <row r="4365" spans="1:10" ht="30" x14ac:dyDescent="0.25">
      <c r="A4365" t="str">
        <f t="shared" si="68"/>
        <v>2012_sep_12</v>
      </c>
      <c r="C4365" s="22">
        <v>16926</v>
      </c>
      <c r="D4365" s="22">
        <v>2012</v>
      </c>
      <c r="E4365" s="23" t="s">
        <v>155</v>
      </c>
      <c r="F4365" s="22">
        <v>12</v>
      </c>
      <c r="G4365" s="22">
        <v>3575</v>
      </c>
      <c r="H4365" s="22">
        <v>9</v>
      </c>
      <c r="I4365" s="22">
        <v>1</v>
      </c>
      <c r="J4365" s="23" t="s">
        <v>168</v>
      </c>
    </row>
    <row r="4366" spans="1:10" ht="30" x14ac:dyDescent="0.25">
      <c r="A4366" t="str">
        <f t="shared" si="68"/>
        <v>2012_sep_13</v>
      </c>
      <c r="C4366" s="22">
        <v>16927</v>
      </c>
      <c r="D4366" s="22">
        <v>2012</v>
      </c>
      <c r="E4366" s="23" t="s">
        <v>155</v>
      </c>
      <c r="F4366" s="22">
        <v>13</v>
      </c>
      <c r="G4366" s="22">
        <v>7083.3329999999996</v>
      </c>
      <c r="H4366" s="22">
        <v>9</v>
      </c>
      <c r="I4366" s="22">
        <v>1</v>
      </c>
      <c r="J4366" s="23" t="s">
        <v>168</v>
      </c>
    </row>
    <row r="4367" spans="1:10" ht="30" x14ac:dyDescent="0.25">
      <c r="A4367" t="str">
        <f t="shared" si="68"/>
        <v>2012_sep_14</v>
      </c>
      <c r="C4367" s="22">
        <v>16928</v>
      </c>
      <c r="D4367" s="22">
        <v>2012</v>
      </c>
      <c r="E4367" s="23" t="s">
        <v>155</v>
      </c>
      <c r="F4367" s="22">
        <v>14</v>
      </c>
      <c r="G4367" s="22">
        <v>42.25</v>
      </c>
      <c r="H4367" s="22">
        <v>9</v>
      </c>
      <c r="I4367" s="22">
        <v>1</v>
      </c>
      <c r="J4367" s="23" t="s">
        <v>168</v>
      </c>
    </row>
    <row r="4368" spans="1:10" ht="30" x14ac:dyDescent="0.25">
      <c r="A4368" t="str">
        <f t="shared" si="68"/>
        <v>2012_sep_15</v>
      </c>
      <c r="C4368" s="22">
        <v>16929</v>
      </c>
      <c r="D4368" s="22">
        <v>2012</v>
      </c>
      <c r="E4368" s="23" t="s">
        <v>155</v>
      </c>
      <c r="F4368" s="22">
        <v>15</v>
      </c>
      <c r="G4368" s="22">
        <v>29.6</v>
      </c>
      <c r="H4368" s="22">
        <v>9</v>
      </c>
      <c r="I4368" s="22">
        <v>1</v>
      </c>
      <c r="J4368" s="23" t="s">
        <v>168</v>
      </c>
    </row>
    <row r="4369" spans="1:10" ht="30" x14ac:dyDescent="0.25">
      <c r="A4369" t="str">
        <f t="shared" si="68"/>
        <v>2012_sep_16</v>
      </c>
      <c r="C4369" s="22">
        <v>16930</v>
      </c>
      <c r="D4369" s="22">
        <v>2012</v>
      </c>
      <c r="E4369" s="23" t="s">
        <v>155</v>
      </c>
      <c r="F4369" s="22">
        <v>16</v>
      </c>
      <c r="G4369" s="22">
        <v>40.5</v>
      </c>
      <c r="H4369" s="22">
        <v>9</v>
      </c>
      <c r="I4369" s="22">
        <v>1</v>
      </c>
      <c r="J4369" s="23" t="s">
        <v>168</v>
      </c>
    </row>
    <row r="4370" spans="1:10" ht="30" x14ac:dyDescent="0.25">
      <c r="A4370" t="str">
        <f t="shared" si="68"/>
        <v>2012_sep_17</v>
      </c>
      <c r="C4370" s="22">
        <v>16931</v>
      </c>
      <c r="D4370" s="22">
        <v>2012</v>
      </c>
      <c r="E4370" s="23" t="s">
        <v>155</v>
      </c>
      <c r="F4370" s="22">
        <v>17</v>
      </c>
      <c r="G4370" s="22">
        <v>1.06</v>
      </c>
      <c r="H4370" s="22">
        <v>9</v>
      </c>
      <c r="I4370" s="22">
        <v>1</v>
      </c>
      <c r="J4370" s="23" t="s">
        <v>168</v>
      </c>
    </row>
    <row r="4371" spans="1:10" ht="30" x14ac:dyDescent="0.25">
      <c r="A4371" t="str">
        <f t="shared" si="68"/>
        <v>2012_sep_18</v>
      </c>
      <c r="C4371" s="22">
        <v>16932</v>
      </c>
      <c r="D4371" s="22">
        <v>2012</v>
      </c>
      <c r="E4371" s="23" t="s">
        <v>155</v>
      </c>
      <c r="F4371" s="22">
        <v>18</v>
      </c>
      <c r="G4371" s="22">
        <v>15908.284</v>
      </c>
      <c r="H4371" s="22">
        <v>9</v>
      </c>
      <c r="I4371" s="22">
        <v>1</v>
      </c>
      <c r="J4371" s="23" t="s">
        <v>168</v>
      </c>
    </row>
    <row r="4372" spans="1:10" x14ac:dyDescent="0.25">
      <c r="A4372" t="str">
        <f t="shared" si="68"/>
        <v>2012_jan_39</v>
      </c>
      <c r="C4372" s="22">
        <v>16933</v>
      </c>
      <c r="D4372" s="22">
        <v>2012</v>
      </c>
      <c r="E4372" s="23" t="s">
        <v>146</v>
      </c>
      <c r="F4372" s="22">
        <v>39</v>
      </c>
      <c r="G4372" s="22">
        <v>37.51</v>
      </c>
      <c r="H4372" s="22">
        <v>1</v>
      </c>
      <c r="I4372" s="22">
        <v>1</v>
      </c>
      <c r="J4372" s="23" t="s">
        <v>172</v>
      </c>
    </row>
    <row r="4373" spans="1:10" x14ac:dyDescent="0.25">
      <c r="A4373" t="str">
        <f t="shared" si="68"/>
        <v>2012_feb_39</v>
      </c>
      <c r="C4373" s="22">
        <v>16934</v>
      </c>
      <c r="D4373" s="22">
        <v>2012</v>
      </c>
      <c r="E4373" s="23" t="s">
        <v>147</v>
      </c>
      <c r="F4373" s="22">
        <v>39</v>
      </c>
      <c r="G4373" s="22">
        <v>36.770000000000003</v>
      </c>
      <c r="H4373" s="22">
        <v>2</v>
      </c>
      <c r="I4373" s="22">
        <v>1</v>
      </c>
      <c r="J4373" s="23" t="s">
        <v>172</v>
      </c>
    </row>
    <row r="4374" spans="1:10" x14ac:dyDescent="0.25">
      <c r="A4374" t="str">
        <f t="shared" si="68"/>
        <v>2012_mrt_39</v>
      </c>
      <c r="C4374" s="22">
        <v>16935</v>
      </c>
      <c r="D4374" s="22">
        <v>2012</v>
      </c>
      <c r="E4374" s="23" t="s">
        <v>148</v>
      </c>
      <c r="F4374" s="22">
        <v>39</v>
      </c>
      <c r="G4374" s="22">
        <v>33</v>
      </c>
      <c r="H4374" s="22">
        <v>3</v>
      </c>
      <c r="I4374" s="22">
        <v>1</v>
      </c>
      <c r="J4374" s="23" t="s">
        <v>172</v>
      </c>
    </row>
    <row r="4375" spans="1:10" x14ac:dyDescent="0.25">
      <c r="A4375" t="str">
        <f t="shared" si="68"/>
        <v>2012_apr_39</v>
      </c>
      <c r="C4375" s="22">
        <v>16936</v>
      </c>
      <c r="D4375" s="22">
        <v>2012</v>
      </c>
      <c r="E4375" s="23" t="s">
        <v>149</v>
      </c>
      <c r="F4375" s="22">
        <v>39</v>
      </c>
      <c r="G4375" s="22">
        <v>32.51</v>
      </c>
      <c r="H4375" s="22">
        <v>4</v>
      </c>
      <c r="I4375" s="22">
        <v>1</v>
      </c>
      <c r="J4375" s="23" t="s">
        <v>172</v>
      </c>
    </row>
    <row r="4376" spans="1:10" x14ac:dyDescent="0.25">
      <c r="A4376" t="str">
        <f t="shared" si="68"/>
        <v>2012_mei_39</v>
      </c>
      <c r="C4376" s="22">
        <v>16937</v>
      </c>
      <c r="D4376" s="22">
        <v>2012</v>
      </c>
      <c r="E4376" s="23" t="s">
        <v>150</v>
      </c>
      <c r="F4376" s="22">
        <v>39</v>
      </c>
      <c r="G4376" s="22">
        <v>31.52</v>
      </c>
      <c r="H4376" s="22">
        <v>5</v>
      </c>
      <c r="I4376" s="22">
        <v>1</v>
      </c>
      <c r="J4376" s="23" t="s">
        <v>172</v>
      </c>
    </row>
    <row r="4377" spans="1:10" x14ac:dyDescent="0.25">
      <c r="A4377" t="str">
        <f t="shared" si="68"/>
        <v>2012_jun_39</v>
      </c>
      <c r="C4377" s="22">
        <v>16938</v>
      </c>
      <c r="D4377" s="22">
        <v>2012</v>
      </c>
      <c r="E4377" s="23" t="s">
        <v>151</v>
      </c>
      <c r="F4377" s="22">
        <v>39</v>
      </c>
      <c r="G4377" s="22">
        <v>30.84</v>
      </c>
      <c r="H4377" s="22">
        <v>6</v>
      </c>
      <c r="I4377" s="22">
        <v>1</v>
      </c>
      <c r="J4377" s="23" t="s">
        <v>172</v>
      </c>
    </row>
    <row r="4378" spans="1:10" x14ac:dyDescent="0.25">
      <c r="A4378" t="str">
        <f t="shared" si="68"/>
        <v>2012_jul_39</v>
      </c>
      <c r="C4378" s="22">
        <v>16939</v>
      </c>
      <c r="D4378" s="22">
        <v>2012</v>
      </c>
      <c r="E4378" s="23" t="s">
        <v>153</v>
      </c>
      <c r="F4378" s="22">
        <v>39</v>
      </c>
      <c r="G4378" s="22">
        <v>33.159999999999997</v>
      </c>
      <c r="H4378" s="22">
        <v>7</v>
      </c>
      <c r="I4378" s="22">
        <v>1</v>
      </c>
      <c r="J4378" s="23" t="s">
        <v>172</v>
      </c>
    </row>
    <row r="4379" spans="1:10" x14ac:dyDescent="0.25">
      <c r="A4379" t="str">
        <f t="shared" si="68"/>
        <v>2012_aug_39</v>
      </c>
      <c r="C4379" s="22">
        <v>16940</v>
      </c>
      <c r="D4379" s="22">
        <v>2012</v>
      </c>
      <c r="E4379" s="23" t="s">
        <v>154</v>
      </c>
      <c r="F4379" s="22">
        <v>39</v>
      </c>
      <c r="G4379" s="22">
        <v>35.64</v>
      </c>
      <c r="H4379" s="22">
        <v>8</v>
      </c>
      <c r="I4379" s="22">
        <v>1</v>
      </c>
      <c r="J4379" s="23" t="s">
        <v>172</v>
      </c>
    </row>
    <row r="4380" spans="1:10" x14ac:dyDescent="0.25">
      <c r="A4380" t="str">
        <f t="shared" si="68"/>
        <v>2012_sep_39</v>
      </c>
      <c r="C4380" s="22">
        <v>16941</v>
      </c>
      <c r="D4380" s="22">
        <v>2012</v>
      </c>
      <c r="E4380" s="23" t="s">
        <v>155</v>
      </c>
      <c r="F4380" s="22">
        <v>39</v>
      </c>
      <c r="G4380" s="22">
        <v>35.630000000000003</v>
      </c>
      <c r="H4380" s="22">
        <v>9</v>
      </c>
      <c r="I4380" s="22">
        <v>1</v>
      </c>
      <c r="J4380" s="23" t="s">
        <v>172</v>
      </c>
    </row>
    <row r="4381" spans="1:10" x14ac:dyDescent="0.25">
      <c r="A4381" t="str">
        <f t="shared" si="68"/>
        <v>2012_jan_40</v>
      </c>
      <c r="C4381" s="22">
        <v>16942</v>
      </c>
      <c r="D4381" s="22">
        <v>2012</v>
      </c>
      <c r="E4381" s="23" t="s">
        <v>146</v>
      </c>
      <c r="F4381" s="22">
        <v>40</v>
      </c>
      <c r="G4381" s="22">
        <v>21.25</v>
      </c>
      <c r="H4381" s="22">
        <v>1</v>
      </c>
      <c r="I4381" s="22">
        <v>1</v>
      </c>
      <c r="J4381" s="23" t="s">
        <v>172</v>
      </c>
    </row>
    <row r="4382" spans="1:10" x14ac:dyDescent="0.25">
      <c r="A4382" t="str">
        <f t="shared" si="68"/>
        <v>2012_feb_40</v>
      </c>
      <c r="C4382" s="22">
        <v>16943</v>
      </c>
      <c r="D4382" s="22">
        <v>2012</v>
      </c>
      <c r="E4382" s="23" t="s">
        <v>147</v>
      </c>
      <c r="F4382" s="22">
        <v>40</v>
      </c>
      <c r="G4382" s="22">
        <v>21.55</v>
      </c>
      <c r="H4382" s="22">
        <v>2</v>
      </c>
      <c r="I4382" s="22">
        <v>1</v>
      </c>
      <c r="J4382" s="23" t="s">
        <v>172</v>
      </c>
    </row>
    <row r="4383" spans="1:10" x14ac:dyDescent="0.25">
      <c r="A4383" t="str">
        <f t="shared" si="68"/>
        <v>2012_mrt_40</v>
      </c>
      <c r="C4383" s="22">
        <v>16944</v>
      </c>
      <c r="D4383" s="22">
        <v>2012</v>
      </c>
      <c r="E4383" s="23" t="s">
        <v>148</v>
      </c>
      <c r="F4383" s="22">
        <v>40</v>
      </c>
      <c r="G4383" s="22">
        <v>21.8</v>
      </c>
      <c r="H4383" s="22">
        <v>3</v>
      </c>
      <c r="I4383" s="22">
        <v>1</v>
      </c>
      <c r="J4383" s="23" t="s">
        <v>172</v>
      </c>
    </row>
    <row r="4384" spans="1:10" x14ac:dyDescent="0.25">
      <c r="A4384" t="str">
        <f t="shared" si="68"/>
        <v>2012_apr_40</v>
      </c>
      <c r="C4384" s="22">
        <v>16945</v>
      </c>
      <c r="D4384" s="22">
        <v>2012</v>
      </c>
      <c r="E4384" s="23" t="s">
        <v>149</v>
      </c>
      <c r="F4384" s="22">
        <v>40</v>
      </c>
      <c r="G4384" s="22">
        <v>22.15</v>
      </c>
      <c r="H4384" s="22">
        <v>4</v>
      </c>
      <c r="I4384" s="22">
        <v>1</v>
      </c>
      <c r="J4384" s="23" t="s">
        <v>172</v>
      </c>
    </row>
    <row r="4385" spans="1:10" x14ac:dyDescent="0.25">
      <c r="A4385" t="str">
        <f t="shared" si="68"/>
        <v>2012_mei_40</v>
      </c>
      <c r="C4385" s="22">
        <v>16946</v>
      </c>
      <c r="D4385" s="22">
        <v>2012</v>
      </c>
      <c r="E4385" s="23" t="s">
        <v>150</v>
      </c>
      <c r="F4385" s="22">
        <v>40</v>
      </c>
      <c r="G4385" s="22">
        <v>22.7</v>
      </c>
      <c r="H4385" s="22">
        <v>5</v>
      </c>
      <c r="I4385" s="22">
        <v>1</v>
      </c>
      <c r="J4385" s="23" t="s">
        <v>172</v>
      </c>
    </row>
    <row r="4386" spans="1:10" x14ac:dyDescent="0.25">
      <c r="A4386" t="str">
        <f t="shared" si="68"/>
        <v>2012_jun_40</v>
      </c>
      <c r="C4386" s="22">
        <v>16947</v>
      </c>
      <c r="D4386" s="22">
        <v>2012</v>
      </c>
      <c r="E4386" s="23" t="s">
        <v>151</v>
      </c>
      <c r="F4386" s="22">
        <v>40</v>
      </c>
      <c r="G4386" s="22">
        <v>23.1</v>
      </c>
      <c r="H4386" s="22">
        <v>6</v>
      </c>
      <c r="I4386" s="22">
        <v>1</v>
      </c>
      <c r="J4386" s="23" t="s">
        <v>172</v>
      </c>
    </row>
    <row r="4387" spans="1:10" x14ac:dyDescent="0.25">
      <c r="A4387" t="str">
        <f t="shared" si="68"/>
        <v>2012_jul_40</v>
      </c>
      <c r="C4387" s="22">
        <v>16948</v>
      </c>
      <c r="D4387" s="22">
        <v>2012</v>
      </c>
      <c r="E4387" s="23" t="s">
        <v>153</v>
      </c>
      <c r="F4387" s="22">
        <v>40</v>
      </c>
      <c r="G4387" s="22">
        <v>23.65</v>
      </c>
      <c r="H4387" s="22">
        <v>7</v>
      </c>
      <c r="I4387" s="22">
        <v>1</v>
      </c>
      <c r="J4387" s="23" t="s">
        <v>172</v>
      </c>
    </row>
    <row r="4388" spans="1:10" x14ac:dyDescent="0.25">
      <c r="A4388" t="str">
        <f t="shared" si="68"/>
        <v>2012_aug_40</v>
      </c>
      <c r="C4388" s="22">
        <v>16949</v>
      </c>
      <c r="D4388" s="22">
        <v>2012</v>
      </c>
      <c r="E4388" s="23" t="s">
        <v>154</v>
      </c>
      <c r="F4388" s="22">
        <v>40</v>
      </c>
      <c r="G4388" s="22">
        <v>24.5</v>
      </c>
      <c r="H4388" s="22">
        <v>8</v>
      </c>
      <c r="I4388" s="22">
        <v>1</v>
      </c>
      <c r="J4388" s="23" t="s">
        <v>172</v>
      </c>
    </row>
    <row r="4389" spans="1:10" x14ac:dyDescent="0.25">
      <c r="A4389" t="str">
        <f t="shared" si="68"/>
        <v>2012_sep_40</v>
      </c>
      <c r="C4389" s="22">
        <v>16950</v>
      </c>
      <c r="D4389" s="22">
        <v>2012</v>
      </c>
      <c r="E4389" s="23" t="s">
        <v>155</v>
      </c>
      <c r="F4389" s="22">
        <v>40</v>
      </c>
      <c r="G4389" s="22">
        <v>25.05</v>
      </c>
      <c r="H4389" s="22">
        <v>9</v>
      </c>
      <c r="I4389" s="22">
        <v>1</v>
      </c>
      <c r="J4389" s="23" t="s">
        <v>172</v>
      </c>
    </row>
    <row r="4390" spans="1:10" x14ac:dyDescent="0.25">
      <c r="A4390" t="str">
        <f t="shared" si="68"/>
        <v>2012_jan_41</v>
      </c>
      <c r="C4390" s="22">
        <v>16951</v>
      </c>
      <c r="D4390" s="22">
        <v>2012</v>
      </c>
      <c r="E4390" s="23" t="s">
        <v>146</v>
      </c>
      <c r="F4390" s="22">
        <v>41</v>
      </c>
      <c r="G4390" s="22">
        <v>125</v>
      </c>
      <c r="H4390" s="22">
        <v>1</v>
      </c>
      <c r="I4390" s="22">
        <v>1</v>
      </c>
      <c r="J4390" s="23" t="s">
        <v>172</v>
      </c>
    </row>
    <row r="4391" spans="1:10" x14ac:dyDescent="0.25">
      <c r="A4391" t="str">
        <f t="shared" si="68"/>
        <v>2012_feb_41</v>
      </c>
      <c r="C4391" s="22">
        <v>16952</v>
      </c>
      <c r="D4391" s="22">
        <v>2012</v>
      </c>
      <c r="E4391" s="23" t="s">
        <v>147</v>
      </c>
      <c r="F4391" s="22">
        <v>41</v>
      </c>
      <c r="G4391" s="22">
        <v>125</v>
      </c>
      <c r="H4391" s="22">
        <v>2</v>
      </c>
      <c r="I4391" s="22">
        <v>1</v>
      </c>
      <c r="J4391" s="23" t="s">
        <v>172</v>
      </c>
    </row>
    <row r="4392" spans="1:10" x14ac:dyDescent="0.25">
      <c r="A4392" t="str">
        <f t="shared" si="68"/>
        <v>2012_mrt_41</v>
      </c>
      <c r="C4392" s="22">
        <v>16953</v>
      </c>
      <c r="D4392" s="22">
        <v>2012</v>
      </c>
      <c r="E4392" s="23" t="s">
        <v>148</v>
      </c>
      <c r="F4392" s="22">
        <v>41</v>
      </c>
      <c r="G4392" s="22">
        <v>125</v>
      </c>
      <c r="H4392" s="22">
        <v>3</v>
      </c>
      <c r="I4392" s="22">
        <v>1</v>
      </c>
      <c r="J4392" s="23" t="s">
        <v>172</v>
      </c>
    </row>
    <row r="4393" spans="1:10" x14ac:dyDescent="0.25">
      <c r="A4393" t="str">
        <f t="shared" si="68"/>
        <v>2012_apr_41</v>
      </c>
      <c r="C4393" s="22">
        <v>16954</v>
      </c>
      <c r="D4393" s="22">
        <v>2012</v>
      </c>
      <c r="E4393" s="23" t="s">
        <v>149</v>
      </c>
      <c r="F4393" s="22">
        <v>41</v>
      </c>
      <c r="G4393" s="22">
        <v>122.5</v>
      </c>
      <c r="H4393" s="22">
        <v>4</v>
      </c>
      <c r="I4393" s="22">
        <v>1</v>
      </c>
      <c r="J4393" s="23" t="s">
        <v>172</v>
      </c>
    </row>
    <row r="4394" spans="1:10" x14ac:dyDescent="0.25">
      <c r="A4394" t="str">
        <f t="shared" si="68"/>
        <v>2012_mei_41</v>
      </c>
      <c r="C4394" s="22">
        <v>16955</v>
      </c>
      <c r="D4394" s="22">
        <v>2012</v>
      </c>
      <c r="E4394" s="23" t="s">
        <v>150</v>
      </c>
      <c r="F4394" s="22">
        <v>41</v>
      </c>
      <c r="G4394" s="22">
        <v>142.5</v>
      </c>
      <c r="H4394" s="22">
        <v>5</v>
      </c>
      <c r="I4394" s="22">
        <v>1</v>
      </c>
      <c r="J4394" s="23" t="s">
        <v>172</v>
      </c>
    </row>
    <row r="4395" spans="1:10" x14ac:dyDescent="0.25">
      <c r="A4395" t="str">
        <f t="shared" si="68"/>
        <v>2012_jun_41</v>
      </c>
      <c r="C4395" s="22">
        <v>16956</v>
      </c>
      <c r="D4395" s="22">
        <v>2012</v>
      </c>
      <c r="E4395" s="23" t="s">
        <v>151</v>
      </c>
      <c r="F4395" s="22">
        <v>41</v>
      </c>
      <c r="G4395" s="22">
        <v>135</v>
      </c>
      <c r="H4395" s="22">
        <v>6</v>
      </c>
      <c r="I4395" s="22">
        <v>1</v>
      </c>
      <c r="J4395" s="23" t="s">
        <v>172</v>
      </c>
    </row>
    <row r="4396" spans="1:10" x14ac:dyDescent="0.25">
      <c r="A4396" t="str">
        <f t="shared" si="68"/>
        <v>2012_jul_41</v>
      </c>
      <c r="C4396" s="22">
        <v>16957</v>
      </c>
      <c r="D4396" s="22">
        <v>2012</v>
      </c>
      <c r="E4396" s="23" t="s">
        <v>153</v>
      </c>
      <c r="F4396" s="22">
        <v>41</v>
      </c>
      <c r="G4396" s="22">
        <v>132.5</v>
      </c>
      <c r="H4396" s="22">
        <v>7</v>
      </c>
      <c r="I4396" s="22">
        <v>1</v>
      </c>
      <c r="J4396" s="23" t="s">
        <v>172</v>
      </c>
    </row>
    <row r="4397" spans="1:10" x14ac:dyDescent="0.25">
      <c r="A4397" t="str">
        <f t="shared" si="68"/>
        <v>2012_aug_41</v>
      </c>
      <c r="C4397" s="22">
        <v>16958</v>
      </c>
      <c r="D4397" s="22">
        <v>2012</v>
      </c>
      <c r="E4397" s="23" t="s">
        <v>154</v>
      </c>
      <c r="F4397" s="22">
        <v>41</v>
      </c>
      <c r="G4397" s="22">
        <v>102.5</v>
      </c>
      <c r="H4397" s="22">
        <v>8</v>
      </c>
      <c r="I4397" s="22">
        <v>1</v>
      </c>
      <c r="J4397" s="23" t="s">
        <v>172</v>
      </c>
    </row>
    <row r="4398" spans="1:10" x14ac:dyDescent="0.25">
      <c r="A4398" t="str">
        <f t="shared" si="68"/>
        <v>2012_sep_41</v>
      </c>
      <c r="C4398" s="22">
        <v>16959</v>
      </c>
      <c r="D4398" s="22">
        <v>2012</v>
      </c>
      <c r="E4398" s="23" t="s">
        <v>155</v>
      </c>
      <c r="F4398" s="22">
        <v>41</v>
      </c>
      <c r="G4398" s="22">
        <v>102.5</v>
      </c>
      <c r="H4398" s="22">
        <v>9</v>
      </c>
      <c r="I4398" s="22">
        <v>1</v>
      </c>
      <c r="J4398" s="23" t="s">
        <v>172</v>
      </c>
    </row>
    <row r="4399" spans="1:10" x14ac:dyDescent="0.25">
      <c r="A4399" t="str">
        <f t="shared" si="68"/>
        <v>2012_jan_42</v>
      </c>
      <c r="C4399" s="22">
        <v>16960</v>
      </c>
      <c r="D4399" s="22">
        <v>2012</v>
      </c>
      <c r="E4399" s="23" t="s">
        <v>146</v>
      </c>
      <c r="F4399" s="22">
        <v>42</v>
      </c>
      <c r="G4399" s="22">
        <v>2.4500000000000002</v>
      </c>
      <c r="H4399" s="22">
        <v>1</v>
      </c>
      <c r="I4399" s="22">
        <v>1</v>
      </c>
      <c r="J4399" s="23" t="s">
        <v>172</v>
      </c>
    </row>
    <row r="4400" spans="1:10" x14ac:dyDescent="0.25">
      <c r="A4400" t="str">
        <f t="shared" si="68"/>
        <v>2012_feb_42</v>
      </c>
      <c r="C4400" s="22">
        <v>16961</v>
      </c>
      <c r="D4400" s="22">
        <v>2012</v>
      </c>
      <c r="E4400" s="23" t="s">
        <v>147</v>
      </c>
      <c r="F4400" s="22">
        <v>42</v>
      </c>
      <c r="G4400" s="22">
        <v>2.5499999999999998</v>
      </c>
      <c r="H4400" s="22">
        <v>2</v>
      </c>
      <c r="I4400" s="22">
        <v>1</v>
      </c>
      <c r="J4400" s="23" t="s">
        <v>172</v>
      </c>
    </row>
    <row r="4401" spans="1:10" x14ac:dyDescent="0.25">
      <c r="A4401" t="str">
        <f t="shared" si="68"/>
        <v>2012_mrt_42</v>
      </c>
      <c r="C4401" s="22">
        <v>16962</v>
      </c>
      <c r="D4401" s="22">
        <v>2012</v>
      </c>
      <c r="E4401" s="23" t="s">
        <v>148</v>
      </c>
      <c r="F4401" s="22">
        <v>42</v>
      </c>
      <c r="G4401" s="22">
        <v>2.6</v>
      </c>
      <c r="H4401" s="22">
        <v>3</v>
      </c>
      <c r="I4401" s="22">
        <v>1</v>
      </c>
      <c r="J4401" s="23" t="s">
        <v>172</v>
      </c>
    </row>
    <row r="4402" spans="1:10" x14ac:dyDescent="0.25">
      <c r="A4402" t="str">
        <f t="shared" si="68"/>
        <v>2012_apr_42</v>
      </c>
      <c r="C4402" s="22">
        <v>16963</v>
      </c>
      <c r="D4402" s="22">
        <v>2012</v>
      </c>
      <c r="E4402" s="23" t="s">
        <v>149</v>
      </c>
      <c r="F4402" s="22">
        <v>42</v>
      </c>
      <c r="G4402" s="22">
        <v>2.65</v>
      </c>
      <c r="H4402" s="22">
        <v>4</v>
      </c>
      <c r="I4402" s="22">
        <v>1</v>
      </c>
      <c r="J4402" s="23" t="s">
        <v>172</v>
      </c>
    </row>
    <row r="4403" spans="1:10" x14ac:dyDescent="0.25">
      <c r="A4403" t="str">
        <f t="shared" si="68"/>
        <v>2012_mei_42</v>
      </c>
      <c r="C4403" s="22">
        <v>16964</v>
      </c>
      <c r="D4403" s="22">
        <v>2012</v>
      </c>
      <c r="E4403" s="23" t="s">
        <v>150</v>
      </c>
      <c r="F4403" s="22">
        <v>42</v>
      </c>
      <c r="G4403" s="22">
        <v>2.7</v>
      </c>
      <c r="H4403" s="22">
        <v>5</v>
      </c>
      <c r="I4403" s="22">
        <v>1</v>
      </c>
      <c r="J4403" s="23" t="s">
        <v>172</v>
      </c>
    </row>
    <row r="4404" spans="1:10" x14ac:dyDescent="0.25">
      <c r="A4404" t="str">
        <f t="shared" si="68"/>
        <v>2012_jun_42</v>
      </c>
      <c r="C4404" s="22">
        <v>16965</v>
      </c>
      <c r="D4404" s="22">
        <v>2012</v>
      </c>
      <c r="E4404" s="23" t="s">
        <v>151</v>
      </c>
      <c r="F4404" s="22">
        <v>42</v>
      </c>
      <c r="G4404" s="22">
        <v>2.8</v>
      </c>
      <c r="H4404" s="22">
        <v>6</v>
      </c>
      <c r="I4404" s="22">
        <v>1</v>
      </c>
      <c r="J4404" s="23" t="s">
        <v>172</v>
      </c>
    </row>
    <row r="4405" spans="1:10" x14ac:dyDescent="0.25">
      <c r="A4405" t="str">
        <f t="shared" si="68"/>
        <v>2012_jul_42</v>
      </c>
      <c r="C4405" s="22">
        <v>16966</v>
      </c>
      <c r="D4405" s="22">
        <v>2012</v>
      </c>
      <c r="E4405" s="23" t="s">
        <v>153</v>
      </c>
      <c r="F4405" s="22">
        <v>42</v>
      </c>
      <c r="G4405" s="22">
        <v>2.75</v>
      </c>
      <c r="H4405" s="22">
        <v>7</v>
      </c>
      <c r="I4405" s="22">
        <v>1</v>
      </c>
      <c r="J4405" s="23" t="s">
        <v>172</v>
      </c>
    </row>
    <row r="4406" spans="1:10" x14ac:dyDescent="0.25">
      <c r="A4406" t="str">
        <f t="shared" si="68"/>
        <v>2012_aug_42</v>
      </c>
      <c r="C4406" s="22">
        <v>16967</v>
      </c>
      <c r="D4406" s="22">
        <v>2012</v>
      </c>
      <c r="E4406" s="23" t="s">
        <v>154</v>
      </c>
      <c r="F4406" s="22">
        <v>42</v>
      </c>
      <c r="G4406" s="22">
        <v>2.8</v>
      </c>
      <c r="H4406" s="22">
        <v>8</v>
      </c>
      <c r="I4406" s="22">
        <v>1</v>
      </c>
      <c r="J4406" s="23" t="s">
        <v>172</v>
      </c>
    </row>
    <row r="4407" spans="1:10" x14ac:dyDescent="0.25">
      <c r="A4407" t="str">
        <f t="shared" si="68"/>
        <v>2012_sep_42</v>
      </c>
      <c r="C4407" s="22">
        <v>16968</v>
      </c>
      <c r="D4407" s="22">
        <v>2012</v>
      </c>
      <c r="E4407" s="23" t="s">
        <v>155</v>
      </c>
      <c r="F4407" s="22">
        <v>42</v>
      </c>
      <c r="G4407" s="22">
        <v>2.8</v>
      </c>
      <c r="H4407" s="22">
        <v>9</v>
      </c>
      <c r="I4407" s="22">
        <v>1</v>
      </c>
      <c r="J4407" s="23" t="s">
        <v>172</v>
      </c>
    </row>
    <row r="4408" spans="1:10" x14ac:dyDescent="0.25">
      <c r="A4408" t="str">
        <f t="shared" si="68"/>
        <v>2012_jan_35</v>
      </c>
      <c r="C4408" s="22">
        <v>16969</v>
      </c>
      <c r="D4408" s="22">
        <v>2012</v>
      </c>
      <c r="E4408" s="23" t="s">
        <v>146</v>
      </c>
      <c r="F4408" s="22">
        <v>35</v>
      </c>
      <c r="G4408" s="22">
        <v>24582.054</v>
      </c>
      <c r="H4408" s="22">
        <v>1</v>
      </c>
      <c r="I4408" s="22">
        <v>1</v>
      </c>
      <c r="J4408" s="23" t="s">
        <v>172</v>
      </c>
    </row>
    <row r="4409" spans="1:10" x14ac:dyDescent="0.25">
      <c r="A4409" t="str">
        <f t="shared" si="68"/>
        <v>2012_feb_35</v>
      </c>
      <c r="C4409" s="22">
        <v>16970</v>
      </c>
      <c r="D4409" s="22">
        <v>2012</v>
      </c>
      <c r="E4409" s="23" t="s">
        <v>147</v>
      </c>
      <c r="F4409" s="22">
        <v>35</v>
      </c>
      <c r="G4409" s="22">
        <v>22484.81</v>
      </c>
      <c r="H4409" s="22">
        <v>2</v>
      </c>
      <c r="I4409" s="22">
        <v>1</v>
      </c>
      <c r="J4409" s="23" t="s">
        <v>172</v>
      </c>
    </row>
    <row r="4410" spans="1:10" x14ac:dyDescent="0.25">
      <c r="A4410" t="str">
        <f t="shared" si="68"/>
        <v>2012_mrt_35</v>
      </c>
      <c r="C4410" s="22">
        <v>16971</v>
      </c>
      <c r="D4410" s="22">
        <v>2012</v>
      </c>
      <c r="E4410" s="23" t="s">
        <v>148</v>
      </c>
      <c r="F4410" s="22">
        <v>35</v>
      </c>
      <c r="G4410" s="22">
        <v>22214.124</v>
      </c>
      <c r="H4410" s="22">
        <v>3</v>
      </c>
      <c r="I4410" s="22">
        <v>1</v>
      </c>
      <c r="J4410" s="23" t="s">
        <v>172</v>
      </c>
    </row>
    <row r="4411" spans="1:10" x14ac:dyDescent="0.25">
      <c r="A4411" t="str">
        <f t="shared" si="68"/>
        <v>2012_apr_35</v>
      </c>
      <c r="C4411" s="22">
        <v>16972</v>
      </c>
      <c r="D4411" s="22">
        <v>2012</v>
      </c>
      <c r="E4411" s="23" t="s">
        <v>149</v>
      </c>
      <c r="F4411" s="22">
        <v>35</v>
      </c>
      <c r="G4411" s="22">
        <v>21170.717000000001</v>
      </c>
      <c r="H4411" s="22">
        <v>4</v>
      </c>
      <c r="I4411" s="22">
        <v>1</v>
      </c>
      <c r="J4411" s="23" t="s">
        <v>172</v>
      </c>
    </row>
    <row r="4412" spans="1:10" x14ac:dyDescent="0.25">
      <c r="A4412" t="str">
        <f t="shared" si="68"/>
        <v>2012_mei_35</v>
      </c>
      <c r="C4412" s="22">
        <v>16973</v>
      </c>
      <c r="D4412" s="22">
        <v>2012</v>
      </c>
      <c r="E4412" s="23" t="s">
        <v>150</v>
      </c>
      <c r="F4412" s="22">
        <v>35</v>
      </c>
      <c r="G4412" s="22">
        <v>21259.508000000002</v>
      </c>
      <c r="H4412" s="22">
        <v>5</v>
      </c>
      <c r="I4412" s="22">
        <v>1</v>
      </c>
      <c r="J4412" s="23" t="s">
        <v>172</v>
      </c>
    </row>
    <row r="4413" spans="1:10" x14ac:dyDescent="0.25">
      <c r="A4413" t="str">
        <f t="shared" si="68"/>
        <v>2012_jun_35</v>
      </c>
      <c r="C4413" s="22">
        <v>16974</v>
      </c>
      <c r="D4413" s="22">
        <v>2012</v>
      </c>
      <c r="E4413" s="23" t="s">
        <v>151</v>
      </c>
      <c r="F4413" s="22">
        <v>35</v>
      </c>
      <c r="G4413" s="22">
        <v>20058.990000000002</v>
      </c>
      <c r="H4413" s="22">
        <v>6</v>
      </c>
      <c r="I4413" s="22">
        <v>1</v>
      </c>
      <c r="J4413" s="23" t="s">
        <v>172</v>
      </c>
    </row>
    <row r="4414" spans="1:10" x14ac:dyDescent="0.25">
      <c r="A4414" t="str">
        <f t="shared" si="68"/>
        <v>2012_jul_35</v>
      </c>
      <c r="C4414" s="22">
        <v>16975</v>
      </c>
      <c r="D4414" s="22">
        <v>2012</v>
      </c>
      <c r="E4414" s="23" t="s">
        <v>153</v>
      </c>
      <c r="F4414" s="22">
        <v>35</v>
      </c>
      <c r="G4414" s="22">
        <v>21224.508000000002</v>
      </c>
      <c r="H4414" s="22">
        <v>7</v>
      </c>
      <c r="I4414" s="22">
        <v>1</v>
      </c>
      <c r="J4414" s="23" t="s">
        <v>172</v>
      </c>
    </row>
    <row r="4415" spans="1:10" x14ac:dyDescent="0.25">
      <c r="A4415" t="str">
        <f t="shared" si="68"/>
        <v>2012_aug_35</v>
      </c>
      <c r="C4415" s="22">
        <v>16976</v>
      </c>
      <c r="D4415" s="22">
        <v>2012</v>
      </c>
      <c r="E4415" s="23" t="s">
        <v>154</v>
      </c>
      <c r="F4415" s="22">
        <v>35</v>
      </c>
      <c r="G4415" s="22">
        <v>21858.798999999999</v>
      </c>
      <c r="H4415" s="22">
        <v>8</v>
      </c>
      <c r="I4415" s="22">
        <v>1</v>
      </c>
      <c r="J4415" s="23" t="s">
        <v>172</v>
      </c>
    </row>
    <row r="4416" spans="1:10" x14ac:dyDescent="0.25">
      <c r="A4416" t="str">
        <f t="shared" si="68"/>
        <v>2012_sep_35</v>
      </c>
      <c r="C4416" s="22">
        <v>16977</v>
      </c>
      <c r="D4416" s="22">
        <v>2012</v>
      </c>
      <c r="E4416" s="23" t="s">
        <v>155</v>
      </c>
      <c r="F4416" s="22">
        <v>35</v>
      </c>
      <c r="G4416" s="22">
        <v>20987.370999999999</v>
      </c>
      <c r="H4416" s="22">
        <v>9</v>
      </c>
      <c r="I4416" s="22">
        <v>1</v>
      </c>
      <c r="J4416" s="23" t="s">
        <v>172</v>
      </c>
    </row>
    <row r="4417" spans="1:10" x14ac:dyDescent="0.25">
      <c r="A4417" t="str">
        <f t="shared" si="68"/>
        <v>2012_jan_36</v>
      </c>
      <c r="C4417" s="22">
        <v>16978</v>
      </c>
      <c r="D4417" s="22">
        <v>2012</v>
      </c>
      <c r="E4417" s="23" t="s">
        <v>146</v>
      </c>
      <c r="F4417" s="22">
        <v>36</v>
      </c>
      <c r="G4417" s="22">
        <v>4084.08</v>
      </c>
      <c r="H4417" s="22">
        <v>1</v>
      </c>
      <c r="I4417" s="22">
        <v>1</v>
      </c>
      <c r="J4417" s="23" t="s">
        <v>172</v>
      </c>
    </row>
    <row r="4418" spans="1:10" x14ac:dyDescent="0.25">
      <c r="A4418" t="str">
        <f t="shared" si="68"/>
        <v>2012_feb_36</v>
      </c>
      <c r="C4418" s="22">
        <v>16979</v>
      </c>
      <c r="D4418" s="22">
        <v>2012</v>
      </c>
      <c r="E4418" s="23" t="s">
        <v>147</v>
      </c>
      <c r="F4418" s="22">
        <v>36</v>
      </c>
      <c r="G4418" s="22">
        <v>4141.7370000000001</v>
      </c>
      <c r="H4418" s="22">
        <v>2</v>
      </c>
      <c r="I4418" s="22">
        <v>1</v>
      </c>
      <c r="J4418" s="23" t="s">
        <v>172</v>
      </c>
    </row>
    <row r="4419" spans="1:10" x14ac:dyDescent="0.25">
      <c r="A4419" t="str">
        <f t="shared" si="68"/>
        <v>2012_mrt_36</v>
      </c>
      <c r="C4419" s="22">
        <v>16980</v>
      </c>
      <c r="D4419" s="22">
        <v>2012</v>
      </c>
      <c r="E4419" s="23" t="s">
        <v>148</v>
      </c>
      <c r="F4419" s="22">
        <v>36</v>
      </c>
      <c r="G4419" s="22">
        <v>4713.5079999999998</v>
      </c>
      <c r="H4419" s="22">
        <v>3</v>
      </c>
      <c r="I4419" s="22">
        <v>1</v>
      </c>
      <c r="J4419" s="23" t="s">
        <v>172</v>
      </c>
    </row>
    <row r="4420" spans="1:10" x14ac:dyDescent="0.25">
      <c r="A4420" t="str">
        <f t="shared" si="68"/>
        <v>2012_apr_36</v>
      </c>
      <c r="C4420" s="22">
        <v>16981</v>
      </c>
      <c r="D4420" s="22">
        <v>2012</v>
      </c>
      <c r="E4420" s="23" t="s">
        <v>149</v>
      </c>
      <c r="F4420" s="22">
        <v>36</v>
      </c>
      <c r="G4420" s="22">
        <v>4789.1840000000002</v>
      </c>
      <c r="H4420" s="22">
        <v>4</v>
      </c>
      <c r="I4420" s="22">
        <v>1</v>
      </c>
      <c r="J4420" s="23" t="s">
        <v>172</v>
      </c>
    </row>
    <row r="4421" spans="1:10" x14ac:dyDescent="0.25">
      <c r="A4421" t="str">
        <f t="shared" ref="A4421:A4477" si="69">D4421&amp;A$2&amp;E4421&amp;A$2&amp;F4421</f>
        <v>2012_mei_36</v>
      </c>
      <c r="C4421" s="22">
        <v>16982</v>
      </c>
      <c r="D4421" s="22">
        <v>2012</v>
      </c>
      <c r="E4421" s="23" t="s">
        <v>150</v>
      </c>
      <c r="F4421" s="22">
        <v>36</v>
      </c>
      <c r="G4421" s="22">
        <v>4908.1030000000001</v>
      </c>
      <c r="H4421" s="22">
        <v>5</v>
      </c>
      <c r="I4421" s="22">
        <v>1</v>
      </c>
      <c r="J4421" s="23" t="s">
        <v>172</v>
      </c>
    </row>
    <row r="4422" spans="1:10" x14ac:dyDescent="0.25">
      <c r="A4422" t="str">
        <f t="shared" si="69"/>
        <v>2012_jun_36</v>
      </c>
      <c r="C4422" s="22">
        <v>16983</v>
      </c>
      <c r="D4422" s="22">
        <v>2012</v>
      </c>
      <c r="E4422" s="23" t="s">
        <v>151</v>
      </c>
      <c r="F4422" s="22">
        <v>36</v>
      </c>
      <c r="G4422" s="22">
        <v>4439.6350000000002</v>
      </c>
      <c r="H4422" s="22">
        <v>6</v>
      </c>
      <c r="I4422" s="22">
        <v>1</v>
      </c>
      <c r="J4422" s="23" t="s">
        <v>172</v>
      </c>
    </row>
    <row r="4423" spans="1:10" x14ac:dyDescent="0.25">
      <c r="A4423" t="str">
        <f t="shared" si="69"/>
        <v>2012_jul_36</v>
      </c>
      <c r="C4423" s="22">
        <v>16984</v>
      </c>
      <c r="D4423" s="22">
        <v>2012</v>
      </c>
      <c r="E4423" s="23" t="s">
        <v>153</v>
      </c>
      <c r="F4423" s="22">
        <v>36</v>
      </c>
      <c r="G4423" s="22">
        <v>4545.34</v>
      </c>
      <c r="H4423" s="22">
        <v>7</v>
      </c>
      <c r="I4423" s="22">
        <v>1</v>
      </c>
      <c r="J4423" s="23" t="s">
        <v>172</v>
      </c>
    </row>
    <row r="4424" spans="1:10" x14ac:dyDescent="0.25">
      <c r="A4424" t="str">
        <f t="shared" si="69"/>
        <v>2012_aug_36</v>
      </c>
      <c r="C4424" s="22">
        <v>16985</v>
      </c>
      <c r="D4424" s="22">
        <v>2012</v>
      </c>
      <c r="E4424" s="23" t="s">
        <v>154</v>
      </c>
      <c r="F4424" s="22">
        <v>36</v>
      </c>
      <c r="G4424" s="22">
        <v>4708.7039999999997</v>
      </c>
      <c r="H4424" s="22">
        <v>8</v>
      </c>
      <c r="I4424" s="22">
        <v>1</v>
      </c>
      <c r="J4424" s="23" t="s">
        <v>172</v>
      </c>
    </row>
    <row r="4425" spans="1:10" x14ac:dyDescent="0.25">
      <c r="A4425" t="str">
        <f t="shared" si="69"/>
        <v>2012_sep_36</v>
      </c>
      <c r="C4425" s="22">
        <v>16986</v>
      </c>
      <c r="D4425" s="22">
        <v>2012</v>
      </c>
      <c r="E4425" s="23" t="s">
        <v>155</v>
      </c>
      <c r="F4425" s="22">
        <v>36</v>
      </c>
      <c r="G4425" s="22">
        <v>4814.4089999999997</v>
      </c>
      <c r="H4425" s="22">
        <v>9</v>
      </c>
      <c r="I4425" s="22">
        <v>1</v>
      </c>
      <c r="J4425" s="23" t="s">
        <v>172</v>
      </c>
    </row>
    <row r="4426" spans="1:10" x14ac:dyDescent="0.25">
      <c r="A4426" t="str">
        <f t="shared" si="69"/>
        <v>2012_jan_37</v>
      </c>
      <c r="C4426" s="22">
        <v>16987</v>
      </c>
      <c r="D4426" s="22">
        <v>2012</v>
      </c>
      <c r="E4426" s="23" t="s">
        <v>146</v>
      </c>
      <c r="F4426" s="22">
        <v>37</v>
      </c>
      <c r="G4426" s="22">
        <v>1388.7380000000001</v>
      </c>
      <c r="H4426" s="22">
        <v>1</v>
      </c>
      <c r="I4426" s="22">
        <v>1</v>
      </c>
      <c r="J4426" s="23" t="s">
        <v>172</v>
      </c>
    </row>
    <row r="4427" spans="1:10" x14ac:dyDescent="0.25">
      <c r="A4427" t="str">
        <f t="shared" si="69"/>
        <v>2012_feb_37</v>
      </c>
      <c r="C4427" s="22">
        <v>16988</v>
      </c>
      <c r="D4427" s="22">
        <v>2012</v>
      </c>
      <c r="E4427" s="23" t="s">
        <v>147</v>
      </c>
      <c r="F4427" s="22">
        <v>37</v>
      </c>
      <c r="G4427" s="22">
        <v>1388.7380000000001</v>
      </c>
      <c r="H4427" s="22">
        <v>2</v>
      </c>
      <c r="I4427" s="22">
        <v>1</v>
      </c>
      <c r="J4427" s="23" t="s">
        <v>172</v>
      </c>
    </row>
    <row r="4428" spans="1:10" x14ac:dyDescent="0.25">
      <c r="A4428" t="str">
        <f t="shared" si="69"/>
        <v>2012_mrt_37</v>
      </c>
      <c r="C4428" s="22">
        <v>16989</v>
      </c>
      <c r="D4428" s="22">
        <v>2012</v>
      </c>
      <c r="E4428" s="23" t="s">
        <v>148</v>
      </c>
      <c r="F4428" s="22">
        <v>37</v>
      </c>
      <c r="G4428" s="22">
        <v>1388.7380000000001</v>
      </c>
      <c r="H4428" s="22">
        <v>3</v>
      </c>
      <c r="I4428" s="22">
        <v>1</v>
      </c>
      <c r="J4428" s="23" t="s">
        <v>172</v>
      </c>
    </row>
    <row r="4429" spans="1:10" x14ac:dyDescent="0.25">
      <c r="A4429" t="str">
        <f t="shared" si="69"/>
        <v>2012_apr_37</v>
      </c>
      <c r="C4429" s="22">
        <v>16990</v>
      </c>
      <c r="D4429" s="22">
        <v>2012</v>
      </c>
      <c r="E4429" s="23" t="s">
        <v>149</v>
      </c>
      <c r="F4429" s="22">
        <v>37</v>
      </c>
      <c r="G4429" s="22">
        <v>1388.7380000000001</v>
      </c>
      <c r="H4429" s="22">
        <v>4</v>
      </c>
      <c r="I4429" s="22">
        <v>1</v>
      </c>
      <c r="J4429" s="23" t="s">
        <v>172</v>
      </c>
    </row>
    <row r="4430" spans="1:10" x14ac:dyDescent="0.25">
      <c r="A4430" t="str">
        <f t="shared" si="69"/>
        <v>2012_mei_37</v>
      </c>
      <c r="C4430" s="22">
        <v>16991</v>
      </c>
      <c r="D4430" s="22">
        <v>2012</v>
      </c>
      <c r="E4430" s="23" t="s">
        <v>150</v>
      </c>
      <c r="F4430" s="22">
        <v>37</v>
      </c>
      <c r="G4430" s="22">
        <v>1388.7380000000001</v>
      </c>
      <c r="H4430" s="22">
        <v>5</v>
      </c>
      <c r="I4430" s="22">
        <v>1</v>
      </c>
      <c r="J4430" s="23" t="s">
        <v>172</v>
      </c>
    </row>
    <row r="4431" spans="1:10" x14ac:dyDescent="0.25">
      <c r="A4431" t="str">
        <f t="shared" si="69"/>
        <v>2012_jun_37</v>
      </c>
      <c r="C4431" s="22">
        <v>16992</v>
      </c>
      <c r="D4431" s="22">
        <v>2012</v>
      </c>
      <c r="E4431" s="23" t="s">
        <v>151</v>
      </c>
      <c r="F4431" s="22">
        <v>37</v>
      </c>
      <c r="G4431" s="22">
        <v>1388.7380000000001</v>
      </c>
      <c r="H4431" s="22">
        <v>6</v>
      </c>
      <c r="I4431" s="22">
        <v>1</v>
      </c>
      <c r="J4431" s="23" t="s">
        <v>172</v>
      </c>
    </row>
    <row r="4432" spans="1:10" x14ac:dyDescent="0.25">
      <c r="A4432" t="str">
        <f t="shared" si="69"/>
        <v>2012_jul_37</v>
      </c>
      <c r="C4432" s="22">
        <v>16993</v>
      </c>
      <c r="D4432" s="22">
        <v>2012</v>
      </c>
      <c r="E4432" s="23" t="s">
        <v>153</v>
      </c>
      <c r="F4432" s="22">
        <v>37</v>
      </c>
      <c r="G4432" s="22">
        <v>1388.7380000000001</v>
      </c>
      <c r="H4432" s="22">
        <v>7</v>
      </c>
      <c r="I4432" s="22">
        <v>1</v>
      </c>
      <c r="J4432" s="23" t="s">
        <v>172</v>
      </c>
    </row>
    <row r="4433" spans="1:10" x14ac:dyDescent="0.25">
      <c r="A4433" t="str">
        <f t="shared" si="69"/>
        <v>2012_aug_37</v>
      </c>
      <c r="C4433" s="22">
        <v>16994</v>
      </c>
      <c r="D4433" s="22">
        <v>2012</v>
      </c>
      <c r="E4433" s="23" t="s">
        <v>154</v>
      </c>
      <c r="F4433" s="22">
        <v>37</v>
      </c>
      <c r="G4433" s="22">
        <v>1388.7380000000001</v>
      </c>
      <c r="H4433" s="22">
        <v>8</v>
      </c>
      <c r="I4433" s="22">
        <v>1</v>
      </c>
      <c r="J4433" s="23" t="s">
        <v>172</v>
      </c>
    </row>
    <row r="4434" spans="1:10" x14ac:dyDescent="0.25">
      <c r="A4434" t="str">
        <f t="shared" si="69"/>
        <v>2012_sep_37</v>
      </c>
      <c r="C4434" s="22">
        <v>16995</v>
      </c>
      <c r="D4434" s="22">
        <v>2012</v>
      </c>
      <c r="E4434" s="23" t="s">
        <v>155</v>
      </c>
      <c r="F4434" s="22">
        <v>37</v>
      </c>
      <c r="G4434" s="22">
        <v>1388.7380000000001</v>
      </c>
      <c r="H4434" s="22">
        <v>9</v>
      </c>
      <c r="I4434" s="22">
        <v>1</v>
      </c>
      <c r="J4434" s="23" t="s">
        <v>172</v>
      </c>
    </row>
    <row r="4435" spans="1:10" x14ac:dyDescent="0.25">
      <c r="A4435" t="str">
        <f t="shared" si="69"/>
        <v>2012_jan_38</v>
      </c>
      <c r="C4435" s="22">
        <v>16996</v>
      </c>
      <c r="D4435" s="22">
        <v>2012</v>
      </c>
      <c r="E4435" s="23" t="s">
        <v>146</v>
      </c>
      <c r="F4435" s="22">
        <v>38</v>
      </c>
      <c r="G4435" s="22">
        <v>3208.5639999999999</v>
      </c>
      <c r="H4435" s="22">
        <v>1</v>
      </c>
      <c r="I4435" s="22">
        <v>1</v>
      </c>
      <c r="J4435" s="23" t="s">
        <v>172</v>
      </c>
    </row>
    <row r="4436" spans="1:10" x14ac:dyDescent="0.25">
      <c r="A4436" t="str">
        <f t="shared" si="69"/>
        <v>2012_feb_38</v>
      </c>
      <c r="C4436" s="22">
        <v>16997</v>
      </c>
      <c r="D4436" s="22">
        <v>2012</v>
      </c>
      <c r="E4436" s="23" t="s">
        <v>147</v>
      </c>
      <c r="F4436" s="22">
        <v>38</v>
      </c>
      <c r="G4436" s="22">
        <v>3759.6039999999998</v>
      </c>
      <c r="H4436" s="22">
        <v>2</v>
      </c>
      <c r="I4436" s="22">
        <v>1</v>
      </c>
      <c r="J4436" s="23" t="s">
        <v>172</v>
      </c>
    </row>
    <row r="4437" spans="1:10" x14ac:dyDescent="0.25">
      <c r="A4437" t="str">
        <f t="shared" si="69"/>
        <v>2012_mrt_38</v>
      </c>
      <c r="C4437" s="22">
        <v>16998</v>
      </c>
      <c r="D4437" s="22">
        <v>2012</v>
      </c>
      <c r="E4437" s="23" t="s">
        <v>148</v>
      </c>
      <c r="F4437" s="22">
        <v>38</v>
      </c>
      <c r="G4437" s="22">
        <v>4240.884</v>
      </c>
      <c r="H4437" s="22">
        <v>3</v>
      </c>
      <c r="I4437" s="22">
        <v>1</v>
      </c>
      <c r="J4437" s="23" t="s">
        <v>172</v>
      </c>
    </row>
    <row r="4438" spans="1:10" x14ac:dyDescent="0.25">
      <c r="A4438" t="str">
        <f t="shared" si="69"/>
        <v>2012_apr_38</v>
      </c>
      <c r="C4438" s="22">
        <v>16999</v>
      </c>
      <c r="D4438" s="22">
        <v>2012</v>
      </c>
      <c r="E4438" s="23" t="s">
        <v>149</v>
      </c>
      <c r="F4438" s="22">
        <v>38</v>
      </c>
      <c r="G4438" s="22">
        <v>4196.7370000000001</v>
      </c>
      <c r="H4438" s="22">
        <v>4</v>
      </c>
      <c r="I4438" s="22">
        <v>1</v>
      </c>
      <c r="J4438" s="23" t="s">
        <v>172</v>
      </c>
    </row>
    <row r="4439" spans="1:10" x14ac:dyDescent="0.25">
      <c r="A4439" t="str">
        <f t="shared" si="69"/>
        <v>2012_mei_38</v>
      </c>
      <c r="C4439" s="22">
        <v>17000</v>
      </c>
      <c r="D4439" s="22">
        <v>2012</v>
      </c>
      <c r="E4439" s="23" t="s">
        <v>150</v>
      </c>
      <c r="F4439" s="22">
        <v>38</v>
      </c>
      <c r="G4439" s="22">
        <v>3927.8960000000002</v>
      </c>
      <c r="H4439" s="22">
        <v>5</v>
      </c>
      <c r="I4439" s="22">
        <v>1</v>
      </c>
      <c r="J4439" s="23" t="s">
        <v>172</v>
      </c>
    </row>
    <row r="4440" spans="1:10" x14ac:dyDescent="0.25">
      <c r="A4440" t="str">
        <f t="shared" si="69"/>
        <v>2012_jun_38</v>
      </c>
      <c r="C4440" s="22">
        <v>17001</v>
      </c>
      <c r="D4440" s="22">
        <v>2012</v>
      </c>
      <c r="E4440" s="23" t="s">
        <v>151</v>
      </c>
      <c r="F4440" s="22">
        <v>38</v>
      </c>
      <c r="G4440" s="22">
        <v>3622.2570000000001</v>
      </c>
      <c r="H4440" s="22">
        <v>6</v>
      </c>
      <c r="I4440" s="22">
        <v>1</v>
      </c>
      <c r="J4440" s="23" t="s">
        <v>172</v>
      </c>
    </row>
    <row r="4441" spans="1:10" x14ac:dyDescent="0.25">
      <c r="A4441" t="str">
        <f t="shared" si="69"/>
        <v>2012_jul_38</v>
      </c>
      <c r="C4441" s="22">
        <v>17002</v>
      </c>
      <c r="D4441" s="22">
        <v>2012</v>
      </c>
      <c r="E4441" s="23" t="s">
        <v>153</v>
      </c>
      <c r="F4441" s="22">
        <v>38</v>
      </c>
      <c r="G4441" s="22">
        <v>3377.038</v>
      </c>
      <c r="H4441" s="22">
        <v>7</v>
      </c>
      <c r="I4441" s="22">
        <v>1</v>
      </c>
      <c r="J4441" s="23" t="s">
        <v>172</v>
      </c>
    </row>
    <row r="4442" spans="1:10" x14ac:dyDescent="0.25">
      <c r="A4442" t="str">
        <f t="shared" si="69"/>
        <v>2012_aug_38</v>
      </c>
      <c r="C4442" s="22">
        <v>17003</v>
      </c>
      <c r="D4442" s="22">
        <v>2012</v>
      </c>
      <c r="E4442" s="23" t="s">
        <v>154</v>
      </c>
      <c r="F4442" s="22">
        <v>38</v>
      </c>
      <c r="G4442" s="22">
        <v>3159.7919999999999</v>
      </c>
      <c r="H4442" s="22">
        <v>8</v>
      </c>
      <c r="I4442" s="22">
        <v>1</v>
      </c>
      <c r="J4442" s="23" t="s">
        <v>172</v>
      </c>
    </row>
    <row r="4443" spans="1:10" x14ac:dyDescent="0.25">
      <c r="A4443" t="str">
        <f t="shared" si="69"/>
        <v>2012_sep_38</v>
      </c>
      <c r="C4443" s="22">
        <v>17004</v>
      </c>
      <c r="D4443" s="22">
        <v>2012</v>
      </c>
      <c r="E4443" s="23" t="s">
        <v>155</v>
      </c>
      <c r="F4443" s="22">
        <v>38</v>
      </c>
      <c r="G4443" s="22">
        <v>3006.8</v>
      </c>
      <c r="H4443" s="22">
        <v>9</v>
      </c>
      <c r="I4443" s="22">
        <v>1</v>
      </c>
      <c r="J4443" s="23" t="s">
        <v>172</v>
      </c>
    </row>
    <row r="4444" spans="1:10" x14ac:dyDescent="0.25">
      <c r="A4444" t="str">
        <f t="shared" si="69"/>
        <v>2012_jan_43</v>
      </c>
      <c r="C4444" s="22">
        <v>17005</v>
      </c>
      <c r="D4444" s="22">
        <v>2012</v>
      </c>
      <c r="E4444" s="23" t="s">
        <v>146</v>
      </c>
      <c r="F4444" s="22">
        <v>43</v>
      </c>
      <c r="G4444" s="22">
        <v>15900.672</v>
      </c>
      <c r="H4444" s="22">
        <v>1</v>
      </c>
      <c r="I4444" s="22">
        <v>1</v>
      </c>
      <c r="J4444" s="23" t="s">
        <v>172</v>
      </c>
    </row>
    <row r="4445" spans="1:10" x14ac:dyDescent="0.25">
      <c r="A4445" t="str">
        <f t="shared" si="69"/>
        <v>2012_feb_43</v>
      </c>
      <c r="C4445" s="22">
        <v>17006</v>
      </c>
      <c r="D4445" s="22">
        <v>2012</v>
      </c>
      <c r="E4445" s="23" t="s">
        <v>147</v>
      </c>
      <c r="F4445" s="22">
        <v>43</v>
      </c>
      <c r="G4445" s="22">
        <v>13194.728999999999</v>
      </c>
      <c r="H4445" s="22">
        <v>2</v>
      </c>
      <c r="I4445" s="22">
        <v>1</v>
      </c>
      <c r="J4445" s="23" t="s">
        <v>172</v>
      </c>
    </row>
    <row r="4446" spans="1:10" x14ac:dyDescent="0.25">
      <c r="A4446" t="str">
        <f t="shared" si="69"/>
        <v>2012_mrt_43</v>
      </c>
      <c r="C4446" s="22">
        <v>17007</v>
      </c>
      <c r="D4446" s="22">
        <v>2012</v>
      </c>
      <c r="E4446" s="23" t="s">
        <v>148</v>
      </c>
      <c r="F4446" s="22">
        <v>43</v>
      </c>
      <c r="G4446" s="22">
        <v>11870.993</v>
      </c>
      <c r="H4446" s="22">
        <v>3</v>
      </c>
      <c r="I4446" s="22">
        <v>1</v>
      </c>
      <c r="J4446" s="23" t="s">
        <v>172</v>
      </c>
    </row>
    <row r="4447" spans="1:10" x14ac:dyDescent="0.25">
      <c r="A4447" t="str">
        <f t="shared" si="69"/>
        <v>2012_apr_43</v>
      </c>
      <c r="C4447" s="22">
        <v>17008</v>
      </c>
      <c r="D4447" s="22">
        <v>2012</v>
      </c>
      <c r="E4447" s="23" t="s">
        <v>149</v>
      </c>
      <c r="F4447" s="22">
        <v>43</v>
      </c>
      <c r="G4447" s="22">
        <v>10796.057000000001</v>
      </c>
      <c r="H4447" s="22">
        <v>4</v>
      </c>
      <c r="I4447" s="22">
        <v>1</v>
      </c>
      <c r="J4447" s="23" t="s">
        <v>172</v>
      </c>
    </row>
    <row r="4448" spans="1:10" x14ac:dyDescent="0.25">
      <c r="A4448" t="str">
        <f t="shared" si="69"/>
        <v>2012_mei_43</v>
      </c>
      <c r="C4448" s="22">
        <v>17009</v>
      </c>
      <c r="D4448" s="22">
        <v>2012</v>
      </c>
      <c r="E4448" s="23" t="s">
        <v>150</v>
      </c>
      <c r="F4448" s="22">
        <v>43</v>
      </c>
      <c r="G4448" s="22">
        <v>11034.77</v>
      </c>
      <c r="H4448" s="22">
        <v>5</v>
      </c>
      <c r="I4448" s="22">
        <v>1</v>
      </c>
      <c r="J4448" s="23" t="s">
        <v>172</v>
      </c>
    </row>
    <row r="4449" spans="1:10" x14ac:dyDescent="0.25">
      <c r="A4449" t="str">
        <f t="shared" si="69"/>
        <v>2012_jun_43</v>
      </c>
      <c r="C4449" s="22">
        <v>17010</v>
      </c>
      <c r="D4449" s="22">
        <v>2012</v>
      </c>
      <c r="E4449" s="23" t="s">
        <v>151</v>
      </c>
      <c r="F4449" s="22">
        <v>43</v>
      </c>
      <c r="G4449" s="22">
        <v>10608.358</v>
      </c>
      <c r="H4449" s="22">
        <v>6</v>
      </c>
      <c r="I4449" s="22">
        <v>1</v>
      </c>
      <c r="J4449" s="23" t="s">
        <v>172</v>
      </c>
    </row>
    <row r="4450" spans="1:10" x14ac:dyDescent="0.25">
      <c r="A4450" t="str">
        <f t="shared" si="69"/>
        <v>2012_jul_43</v>
      </c>
      <c r="C4450" s="22">
        <v>17011</v>
      </c>
      <c r="D4450" s="22">
        <v>2012</v>
      </c>
      <c r="E4450" s="23" t="s">
        <v>153</v>
      </c>
      <c r="F4450" s="22">
        <v>43</v>
      </c>
      <c r="G4450" s="22">
        <v>11913.39</v>
      </c>
      <c r="H4450" s="22">
        <v>7</v>
      </c>
      <c r="I4450" s="22">
        <v>1</v>
      </c>
      <c r="J4450" s="23" t="s">
        <v>172</v>
      </c>
    </row>
    <row r="4451" spans="1:10" x14ac:dyDescent="0.25">
      <c r="A4451" t="str">
        <f t="shared" si="69"/>
        <v>2012_aug_43</v>
      </c>
      <c r="C4451" s="22">
        <v>17012</v>
      </c>
      <c r="D4451" s="22">
        <v>2012</v>
      </c>
      <c r="E4451" s="23" t="s">
        <v>154</v>
      </c>
      <c r="F4451" s="22">
        <v>43</v>
      </c>
      <c r="G4451" s="22">
        <v>12601.564</v>
      </c>
      <c r="H4451" s="22">
        <v>8</v>
      </c>
      <c r="I4451" s="22">
        <v>1</v>
      </c>
      <c r="J4451" s="23" t="s">
        <v>172</v>
      </c>
    </row>
    <row r="4452" spans="1:10" x14ac:dyDescent="0.25">
      <c r="A4452" t="str">
        <f t="shared" si="69"/>
        <v>2012_sep_43</v>
      </c>
      <c r="C4452" s="22">
        <v>17013</v>
      </c>
      <c r="D4452" s="22">
        <v>2012</v>
      </c>
      <c r="E4452" s="23" t="s">
        <v>155</v>
      </c>
      <c r="F4452" s="22">
        <v>43</v>
      </c>
      <c r="G4452" s="22">
        <v>11777.422</v>
      </c>
      <c r="H4452" s="22">
        <v>9</v>
      </c>
      <c r="I4452" s="22">
        <v>1</v>
      </c>
      <c r="J4452" s="23" t="s">
        <v>172</v>
      </c>
    </row>
    <row r="4453" spans="1:10" x14ac:dyDescent="0.25">
      <c r="A4453" t="str">
        <f t="shared" si="69"/>
        <v>__</v>
      </c>
      <c r="C4453" s="22">
        <v>17014</v>
      </c>
      <c r="D4453" s="24"/>
      <c r="E4453" s="23" t="s">
        <v>172</v>
      </c>
      <c r="F4453" s="24"/>
      <c r="G4453" s="24"/>
      <c r="H4453" s="24"/>
      <c r="I4453" s="24"/>
      <c r="J4453" s="23" t="s">
        <v>172</v>
      </c>
    </row>
    <row r="4454" spans="1:10" x14ac:dyDescent="0.25">
      <c r="A4454" t="str">
        <f t="shared" si="69"/>
        <v>2012_aug_52</v>
      </c>
      <c r="C4454" s="22">
        <v>17015</v>
      </c>
      <c r="D4454" s="22">
        <v>2012</v>
      </c>
      <c r="E4454" s="23" t="s">
        <v>154</v>
      </c>
      <c r="F4454" s="22">
        <v>52</v>
      </c>
      <c r="G4454" s="22">
        <v>118343.56299999999</v>
      </c>
      <c r="H4454" s="22">
        <v>8</v>
      </c>
      <c r="I4454" s="22">
        <v>1</v>
      </c>
      <c r="J4454" s="23" t="s">
        <v>141</v>
      </c>
    </row>
    <row r="4455" spans="1:10" x14ac:dyDescent="0.25">
      <c r="A4455" t="str">
        <f t="shared" si="69"/>
        <v>2012_aug_53</v>
      </c>
      <c r="C4455" s="22">
        <v>17016</v>
      </c>
      <c r="D4455" s="22">
        <v>2012</v>
      </c>
      <c r="E4455" s="23" t="s">
        <v>154</v>
      </c>
      <c r="F4455" s="22">
        <v>53</v>
      </c>
      <c r="G4455" s="22">
        <v>579502.01300000004</v>
      </c>
      <c r="H4455" s="22">
        <v>8</v>
      </c>
      <c r="I4455" s="22">
        <v>1</v>
      </c>
      <c r="J4455" s="23" t="s">
        <v>141</v>
      </c>
    </row>
    <row r="4456" spans="1:10" x14ac:dyDescent="0.25">
      <c r="A4456" t="str">
        <f t="shared" si="69"/>
        <v>2012_aug_54</v>
      </c>
      <c r="C4456" s="22">
        <v>17017</v>
      </c>
      <c r="D4456" s="22">
        <v>2012</v>
      </c>
      <c r="E4456" s="23" t="s">
        <v>154</v>
      </c>
      <c r="F4456" s="22">
        <v>54</v>
      </c>
      <c r="G4456" s="22">
        <v>0.20399999999999999</v>
      </c>
      <c r="H4456" s="22">
        <v>8</v>
      </c>
      <c r="I4456" s="22">
        <v>1</v>
      </c>
      <c r="J4456" s="23" t="s">
        <v>141</v>
      </c>
    </row>
    <row r="4457" spans="1:10" x14ac:dyDescent="0.25">
      <c r="A4457" t="str">
        <f t="shared" si="69"/>
        <v>2012_aug_55</v>
      </c>
      <c r="C4457" s="22">
        <v>17018</v>
      </c>
      <c r="D4457" s="22">
        <v>2012</v>
      </c>
      <c r="E4457" s="23" t="s">
        <v>154</v>
      </c>
      <c r="F4457" s="22">
        <v>55</v>
      </c>
      <c r="G4457" s="22">
        <v>112097.349</v>
      </c>
      <c r="H4457" s="22">
        <v>8</v>
      </c>
      <c r="I4457" s="22">
        <v>1</v>
      </c>
      <c r="J4457" s="23" t="s">
        <v>141</v>
      </c>
    </row>
    <row r="4458" spans="1:10" x14ac:dyDescent="0.25">
      <c r="A4458" t="str">
        <f t="shared" si="69"/>
        <v>2012_aug_56</v>
      </c>
      <c r="C4458" s="22">
        <v>17019</v>
      </c>
      <c r="D4458" s="22">
        <v>2012</v>
      </c>
      <c r="E4458" s="23" t="s">
        <v>154</v>
      </c>
      <c r="F4458" s="22">
        <v>56</v>
      </c>
      <c r="G4458" s="22">
        <v>71509.570000000007</v>
      </c>
      <c r="H4458" s="22">
        <v>8</v>
      </c>
      <c r="I4458" s="22">
        <v>1</v>
      </c>
      <c r="J4458" s="23" t="s">
        <v>141</v>
      </c>
    </row>
    <row r="4459" spans="1:10" x14ac:dyDescent="0.25">
      <c r="A4459" t="str">
        <f t="shared" si="69"/>
        <v>2012_aug_57</v>
      </c>
      <c r="C4459" s="22">
        <v>17020</v>
      </c>
      <c r="D4459" s="22">
        <v>2012</v>
      </c>
      <c r="E4459" s="23" t="s">
        <v>154</v>
      </c>
      <c r="F4459" s="22">
        <v>57</v>
      </c>
      <c r="G4459" s="22">
        <v>1.5669999999999999</v>
      </c>
      <c r="H4459" s="22">
        <v>8</v>
      </c>
      <c r="I4459" s="22">
        <v>1</v>
      </c>
      <c r="J4459" s="23" t="s">
        <v>141</v>
      </c>
    </row>
    <row r="4460" spans="1:10" x14ac:dyDescent="0.25">
      <c r="A4460" t="str">
        <f t="shared" si="69"/>
        <v>2012_aug_58</v>
      </c>
      <c r="C4460" s="22">
        <v>17021</v>
      </c>
      <c r="D4460" s="22">
        <v>2012</v>
      </c>
      <c r="E4460" s="23" t="s">
        <v>154</v>
      </c>
      <c r="F4460" s="22">
        <v>58</v>
      </c>
      <c r="G4460" s="22">
        <v>17606.539000000001</v>
      </c>
      <c r="H4460" s="22">
        <v>8</v>
      </c>
      <c r="I4460" s="22">
        <v>1</v>
      </c>
      <c r="J4460" s="23" t="s">
        <v>141</v>
      </c>
    </row>
    <row r="4461" spans="1:10" x14ac:dyDescent="0.25">
      <c r="A4461" t="str">
        <f t="shared" si="69"/>
        <v>2012_aug_59</v>
      </c>
      <c r="C4461" s="22">
        <v>17022</v>
      </c>
      <c r="D4461" s="22">
        <v>2012</v>
      </c>
      <c r="E4461" s="23" t="s">
        <v>154</v>
      </c>
      <c r="F4461" s="22">
        <v>59</v>
      </c>
      <c r="G4461" s="22">
        <v>15825.959000000001</v>
      </c>
      <c r="H4461" s="22">
        <v>8</v>
      </c>
      <c r="I4461" s="22">
        <v>1</v>
      </c>
      <c r="J4461" s="23" t="s">
        <v>141</v>
      </c>
    </row>
    <row r="4462" spans="1:10" x14ac:dyDescent="0.25">
      <c r="A4462" t="str">
        <f t="shared" si="69"/>
        <v>2012_aug_60</v>
      </c>
      <c r="C4462" s="22">
        <v>17023</v>
      </c>
      <c r="D4462" s="22">
        <v>2012</v>
      </c>
      <c r="E4462" s="23" t="s">
        <v>154</v>
      </c>
      <c r="F4462" s="22">
        <v>60</v>
      </c>
      <c r="G4462" s="22">
        <v>1.1120000000000001</v>
      </c>
      <c r="H4462" s="22">
        <v>8</v>
      </c>
      <c r="I4462" s="22">
        <v>1</v>
      </c>
      <c r="J4462" s="23" t="s">
        <v>141</v>
      </c>
    </row>
    <row r="4463" spans="1:10" x14ac:dyDescent="0.25">
      <c r="A4463" t="str">
        <f t="shared" si="69"/>
        <v>2012_aug_61</v>
      </c>
      <c r="C4463" s="22">
        <v>17024</v>
      </c>
      <c r="D4463" s="22">
        <v>2012</v>
      </c>
      <c r="E4463" s="23" t="s">
        <v>154</v>
      </c>
      <c r="F4463" s="22">
        <v>61</v>
      </c>
      <c r="G4463" s="22">
        <v>226764</v>
      </c>
      <c r="H4463" s="22">
        <v>8</v>
      </c>
      <c r="I4463" s="22">
        <v>1</v>
      </c>
      <c r="J4463" s="23" t="s">
        <v>141</v>
      </c>
    </row>
    <row r="4464" spans="1:10" x14ac:dyDescent="0.25">
      <c r="A4464" t="str">
        <f t="shared" si="69"/>
        <v>2012_aug_64</v>
      </c>
      <c r="C4464" s="22">
        <v>17025</v>
      </c>
      <c r="D4464" s="22">
        <v>2012</v>
      </c>
      <c r="E4464" s="23" t="s">
        <v>154</v>
      </c>
      <c r="F4464" s="22">
        <v>64</v>
      </c>
      <c r="G4464" s="22">
        <v>157730</v>
      </c>
      <c r="H4464" s="22">
        <v>8</v>
      </c>
      <c r="I4464" s="22">
        <v>1</v>
      </c>
      <c r="J4464" s="23" t="s">
        <v>141</v>
      </c>
    </row>
    <row r="4465" spans="1:10" x14ac:dyDescent="0.25">
      <c r="A4465" t="str">
        <f t="shared" si="69"/>
        <v>2012_aug_66</v>
      </c>
      <c r="C4465" s="22">
        <v>17026</v>
      </c>
      <c r="D4465" s="22">
        <v>2012</v>
      </c>
      <c r="E4465" s="23" t="s">
        <v>154</v>
      </c>
      <c r="F4465" s="22">
        <v>66</v>
      </c>
      <c r="G4465" s="22">
        <v>384494</v>
      </c>
      <c r="H4465" s="22">
        <v>8</v>
      </c>
      <c r="I4465" s="22">
        <v>1</v>
      </c>
      <c r="J4465" s="23" t="s">
        <v>141</v>
      </c>
    </row>
    <row r="4466" spans="1:10" x14ac:dyDescent="0.25">
      <c r="A4466" t="str">
        <f t="shared" si="69"/>
        <v>2012_sep_52</v>
      </c>
      <c r="C4466" s="22">
        <v>17027</v>
      </c>
      <c r="D4466" s="22">
        <v>2012</v>
      </c>
      <c r="E4466" s="23" t="s">
        <v>155</v>
      </c>
      <c r="F4466" s="22">
        <v>52</v>
      </c>
      <c r="G4466" s="22">
        <v>124461.887</v>
      </c>
      <c r="H4466" s="22">
        <v>9</v>
      </c>
      <c r="I4466" s="22">
        <v>1</v>
      </c>
      <c r="J4466" s="23" t="s">
        <v>141</v>
      </c>
    </row>
    <row r="4467" spans="1:10" x14ac:dyDescent="0.25">
      <c r="A4467" t="str">
        <f t="shared" si="69"/>
        <v>2012_sep_53</v>
      </c>
      <c r="C4467" s="22">
        <v>17028</v>
      </c>
      <c r="D4467" s="22">
        <v>2012</v>
      </c>
      <c r="E4467" s="23" t="s">
        <v>155</v>
      </c>
      <c r="F4467" s="22">
        <v>53</v>
      </c>
      <c r="G4467" s="22">
        <v>501769.80099999998</v>
      </c>
      <c r="H4467" s="22">
        <v>9</v>
      </c>
      <c r="I4467" s="22">
        <v>1</v>
      </c>
      <c r="J4467" s="23" t="s">
        <v>141</v>
      </c>
    </row>
    <row r="4468" spans="1:10" x14ac:dyDescent="0.25">
      <c r="A4468" t="str">
        <f t="shared" si="69"/>
        <v>2012_sep_54</v>
      </c>
      <c r="C4468" s="22">
        <v>17029</v>
      </c>
      <c r="D4468" s="22">
        <v>2012</v>
      </c>
      <c r="E4468" s="23" t="s">
        <v>155</v>
      </c>
      <c r="F4468" s="22">
        <v>54</v>
      </c>
      <c r="G4468" s="22">
        <v>0.248</v>
      </c>
      <c r="H4468" s="22">
        <v>9</v>
      </c>
      <c r="I4468" s="22">
        <v>1</v>
      </c>
      <c r="J4468" s="23" t="s">
        <v>141</v>
      </c>
    </row>
    <row r="4469" spans="1:10" x14ac:dyDescent="0.25">
      <c r="A4469" t="str">
        <f t="shared" si="69"/>
        <v>2012_sep_55</v>
      </c>
      <c r="C4469" s="22">
        <v>17030</v>
      </c>
      <c r="D4469" s="22">
        <v>2012</v>
      </c>
      <c r="E4469" s="23" t="s">
        <v>155</v>
      </c>
      <c r="F4469" s="22">
        <v>55</v>
      </c>
      <c r="G4469" s="22">
        <v>102230.966</v>
      </c>
      <c r="H4469" s="22">
        <v>9</v>
      </c>
      <c r="I4469" s="22">
        <v>1</v>
      </c>
      <c r="J4469" s="23" t="s">
        <v>141</v>
      </c>
    </row>
    <row r="4470" spans="1:10" x14ac:dyDescent="0.25">
      <c r="A4470" t="str">
        <f t="shared" si="69"/>
        <v>2012_sep_56</v>
      </c>
      <c r="C4470" s="22">
        <v>17031</v>
      </c>
      <c r="D4470" s="22">
        <v>2012</v>
      </c>
      <c r="E4470" s="23" t="s">
        <v>155</v>
      </c>
      <c r="F4470" s="22">
        <v>56</v>
      </c>
      <c r="G4470" s="22">
        <v>61712.355000000003</v>
      </c>
      <c r="H4470" s="22">
        <v>9</v>
      </c>
      <c r="I4470" s="22">
        <v>1</v>
      </c>
      <c r="J4470" s="23" t="s">
        <v>141</v>
      </c>
    </row>
    <row r="4471" spans="1:10" x14ac:dyDescent="0.25">
      <c r="A4471" t="str">
        <f t="shared" si="69"/>
        <v>2012_sep_57</v>
      </c>
      <c r="C4471" s="22">
        <v>17032</v>
      </c>
      <c r="D4471" s="22">
        <v>2012</v>
      </c>
      <c r="E4471" s="23" t="s">
        <v>155</v>
      </c>
      <c r="F4471" s="22">
        <v>57</v>
      </c>
      <c r="G4471" s="22">
        <v>1.6559999999999999</v>
      </c>
      <c r="H4471" s="22">
        <v>9</v>
      </c>
      <c r="I4471" s="22">
        <v>1</v>
      </c>
      <c r="J4471" s="23" t="s">
        <v>141</v>
      </c>
    </row>
    <row r="4472" spans="1:10" x14ac:dyDescent="0.25">
      <c r="A4472" t="str">
        <f t="shared" si="69"/>
        <v>2012_sep_58</v>
      </c>
      <c r="C4472" s="22">
        <v>17033</v>
      </c>
      <c r="D4472" s="22">
        <v>2012</v>
      </c>
      <c r="E4472" s="23" t="s">
        <v>155</v>
      </c>
      <c r="F4472" s="22">
        <v>58</v>
      </c>
      <c r="G4472" s="22">
        <v>16292.145</v>
      </c>
      <c r="H4472" s="22">
        <v>9</v>
      </c>
      <c r="I4472" s="22">
        <v>1</v>
      </c>
      <c r="J4472" s="23" t="s">
        <v>141</v>
      </c>
    </row>
    <row r="4473" spans="1:10" x14ac:dyDescent="0.25">
      <c r="A4473" t="str">
        <f t="shared" si="69"/>
        <v>2012_sep_59</v>
      </c>
      <c r="C4473" s="22">
        <v>17034</v>
      </c>
      <c r="D4473" s="22">
        <v>2012</v>
      </c>
      <c r="E4473" s="23" t="s">
        <v>155</v>
      </c>
      <c r="F4473" s="22">
        <v>59</v>
      </c>
      <c r="G4473" s="22">
        <v>18736.076000000001</v>
      </c>
      <c r="H4473" s="22">
        <v>9</v>
      </c>
      <c r="I4473" s="22">
        <v>1</v>
      </c>
      <c r="J4473" s="23" t="s">
        <v>141</v>
      </c>
    </row>
    <row r="4474" spans="1:10" x14ac:dyDescent="0.25">
      <c r="A4474" t="str">
        <f t="shared" si="69"/>
        <v>2012_sep_60</v>
      </c>
      <c r="C4474" s="22">
        <v>17035</v>
      </c>
      <c r="D4474" s="22">
        <v>2012</v>
      </c>
      <c r="E4474" s="23" t="s">
        <v>155</v>
      </c>
      <c r="F4474" s="22">
        <v>60</v>
      </c>
      <c r="G4474" s="22">
        <v>0.86899999999999999</v>
      </c>
      <c r="H4474" s="22">
        <v>9</v>
      </c>
      <c r="I4474" s="22">
        <v>1</v>
      </c>
      <c r="J4474" s="23" t="s">
        <v>141</v>
      </c>
    </row>
    <row r="4475" spans="1:10" x14ac:dyDescent="0.25">
      <c r="A4475" t="str">
        <f t="shared" si="69"/>
        <v>2012_sep_61</v>
      </c>
      <c r="C4475" s="22">
        <v>17036</v>
      </c>
      <c r="D4475" s="22">
        <v>2012</v>
      </c>
      <c r="E4475" s="23" t="s">
        <v>155</v>
      </c>
      <c r="F4475" s="22">
        <v>61</v>
      </c>
      <c r="G4475" s="22">
        <v>226792</v>
      </c>
      <c r="H4475" s="22">
        <v>9</v>
      </c>
      <c r="I4475" s="22">
        <v>1</v>
      </c>
      <c r="J4475" s="23" t="s">
        <v>141</v>
      </c>
    </row>
    <row r="4476" spans="1:10" x14ac:dyDescent="0.25">
      <c r="A4476" t="str">
        <f t="shared" si="69"/>
        <v>2012_sep_64</v>
      </c>
      <c r="C4476" s="22">
        <v>17037</v>
      </c>
      <c r="D4476" s="22">
        <v>2012</v>
      </c>
      <c r="E4476" s="23" t="s">
        <v>155</v>
      </c>
      <c r="F4476" s="22">
        <v>64</v>
      </c>
      <c r="G4476" s="22">
        <v>144617</v>
      </c>
      <c r="H4476" s="22">
        <v>9</v>
      </c>
      <c r="I4476" s="22">
        <v>1</v>
      </c>
      <c r="J4476" s="23" t="s">
        <v>141</v>
      </c>
    </row>
    <row r="4477" spans="1:10" x14ac:dyDescent="0.25">
      <c r="A4477" t="str">
        <f t="shared" si="69"/>
        <v>2012_sep_66</v>
      </c>
      <c r="C4477" s="22">
        <v>17038</v>
      </c>
      <c r="D4477" s="22">
        <v>2012</v>
      </c>
      <c r="E4477" s="23" t="s">
        <v>155</v>
      </c>
      <c r="F4477" s="22">
        <v>66</v>
      </c>
      <c r="G4477" s="22">
        <v>371409</v>
      </c>
      <c r="H4477" s="22">
        <v>9</v>
      </c>
      <c r="I4477" s="22">
        <v>1</v>
      </c>
      <c r="J4477" s="23" t="s">
        <v>141</v>
      </c>
    </row>
  </sheetData>
  <autoFilter ref="A3:J4477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M89"/>
  <sheetViews>
    <sheetView workbookViewId="0"/>
  </sheetViews>
  <sheetFormatPr defaultRowHeight="15" x14ac:dyDescent="0.25"/>
  <cols>
    <col min="1" max="1" width="18.5703125" customWidth="1"/>
    <col min="2" max="2" width="10.7109375" customWidth="1"/>
    <col min="3" max="3" width="11.85546875" customWidth="1"/>
    <col min="4" max="5" width="4" customWidth="1"/>
    <col min="6" max="6" width="20.28515625" customWidth="1"/>
    <col min="7" max="7" width="11.140625" customWidth="1"/>
    <col min="8" max="8" width="11.28515625" customWidth="1"/>
  </cols>
  <sheetData>
    <row r="2" spans="1:65" x14ac:dyDescent="0.25">
      <c r="G2" s="3" t="s">
        <v>170</v>
      </c>
      <c r="H2" s="3"/>
      <c r="I2" s="3"/>
      <c r="J2" s="3"/>
      <c r="K2" s="3"/>
      <c r="L2" s="3"/>
      <c r="M2" s="3"/>
      <c r="N2" s="3"/>
      <c r="O2" s="3"/>
      <c r="Q2" s="4" t="s">
        <v>168</v>
      </c>
      <c r="R2" s="4"/>
      <c r="S2" s="4"/>
      <c r="T2" s="4"/>
      <c r="U2" s="4"/>
      <c r="V2" s="4"/>
      <c r="W2" s="4"/>
      <c r="X2" s="4"/>
      <c r="Y2" s="4"/>
      <c r="AA2" s="28" t="s">
        <v>171</v>
      </c>
      <c r="AB2" s="28"/>
      <c r="AC2" s="28"/>
      <c r="AD2" s="28"/>
      <c r="AE2" s="28"/>
      <c r="AF2" s="28"/>
      <c r="AG2" s="28"/>
      <c r="AH2" s="28"/>
      <c r="AJ2" s="29" t="s">
        <v>169</v>
      </c>
      <c r="AK2" s="29"/>
      <c r="AL2" s="29"/>
      <c r="AM2" s="29"/>
      <c r="AN2" s="29"/>
      <c r="AO2" s="29"/>
      <c r="AP2" s="29"/>
      <c r="AR2" s="30" t="s">
        <v>20</v>
      </c>
      <c r="AS2" s="30"/>
      <c r="AT2" s="30"/>
      <c r="AU2" s="30"/>
      <c r="AV2" s="30"/>
      <c r="AW2" s="30"/>
      <c r="AX2" s="30"/>
      <c r="AY2" s="30"/>
      <c r="BA2" s="32" t="s">
        <v>141</v>
      </c>
      <c r="BB2" s="32"/>
      <c r="BC2" s="32"/>
      <c r="BD2" s="32"/>
      <c r="BE2" s="32"/>
      <c r="BF2" s="32"/>
      <c r="BG2" s="32"/>
      <c r="BH2" s="32"/>
      <c r="BI2" s="32"/>
      <c r="BJ2" s="32"/>
      <c r="BK2" s="32"/>
      <c r="BL2" s="32"/>
      <c r="BM2" s="32"/>
    </row>
    <row r="3" spans="1:65" x14ac:dyDescent="0.25">
      <c r="G3">
        <v>43</v>
      </c>
      <c r="H3">
        <v>35</v>
      </c>
      <c r="I3">
        <v>36</v>
      </c>
      <c r="J3">
        <v>37</v>
      </c>
      <c r="K3">
        <v>38</v>
      </c>
      <c r="L3">
        <v>39</v>
      </c>
      <c r="M3">
        <v>41</v>
      </c>
      <c r="N3">
        <v>42</v>
      </c>
      <c r="O3">
        <v>40</v>
      </c>
      <c r="Q3">
        <v>18</v>
      </c>
      <c r="R3">
        <v>10</v>
      </c>
      <c r="S3">
        <v>11</v>
      </c>
      <c r="T3">
        <v>12</v>
      </c>
      <c r="U3">
        <v>13</v>
      </c>
      <c r="V3">
        <v>14</v>
      </c>
      <c r="W3">
        <v>17</v>
      </c>
      <c r="X3">
        <v>15</v>
      </c>
      <c r="Y3">
        <v>16</v>
      </c>
      <c r="AA3">
        <v>8</v>
      </c>
      <c r="AB3">
        <v>4</v>
      </c>
      <c r="AC3">
        <v>6</v>
      </c>
      <c r="AD3">
        <v>5</v>
      </c>
      <c r="AE3">
        <v>7</v>
      </c>
      <c r="AF3">
        <v>1</v>
      </c>
      <c r="AG3">
        <v>2</v>
      </c>
      <c r="AH3">
        <v>3</v>
      </c>
      <c r="AJ3">
        <v>26</v>
      </c>
      <c r="AK3">
        <v>19</v>
      </c>
      <c r="AL3">
        <v>20</v>
      </c>
      <c r="AM3">
        <v>21</v>
      </c>
      <c r="AN3">
        <v>22</v>
      </c>
      <c r="AO3">
        <v>23</v>
      </c>
      <c r="AP3">
        <v>25</v>
      </c>
      <c r="AR3">
        <v>34</v>
      </c>
      <c r="AS3">
        <v>27</v>
      </c>
      <c r="AT3">
        <v>28</v>
      </c>
      <c r="AU3">
        <v>29</v>
      </c>
      <c r="AV3">
        <v>30</v>
      </c>
      <c r="AW3">
        <v>31</v>
      </c>
      <c r="AX3">
        <v>32</v>
      </c>
      <c r="AY3">
        <v>33</v>
      </c>
      <c r="BA3">
        <v>52</v>
      </c>
      <c r="BB3">
        <v>53</v>
      </c>
      <c r="BC3">
        <v>54</v>
      </c>
      <c r="BD3">
        <v>55</v>
      </c>
      <c r="BE3">
        <v>56</v>
      </c>
      <c r="BF3">
        <v>57</v>
      </c>
      <c r="BG3">
        <v>58</v>
      </c>
      <c r="BH3">
        <v>59</v>
      </c>
      <c r="BI3">
        <v>60</v>
      </c>
      <c r="BJ3">
        <v>61</v>
      </c>
      <c r="BK3">
        <v>64</v>
      </c>
      <c r="BL3">
        <v>66</v>
      </c>
      <c r="BM3">
        <v>65</v>
      </c>
    </row>
    <row r="4" spans="1:65" ht="60" x14ac:dyDescent="0.25">
      <c r="A4" t="s">
        <v>66</v>
      </c>
      <c r="G4" s="27" t="s">
        <v>175</v>
      </c>
      <c r="H4" s="27" t="s">
        <v>175</v>
      </c>
      <c r="I4" s="27" t="s">
        <v>175</v>
      </c>
      <c r="J4" s="27" t="s">
        <v>175</v>
      </c>
      <c r="K4" s="27" t="s">
        <v>175</v>
      </c>
      <c r="L4" s="27" t="s">
        <v>176</v>
      </c>
      <c r="M4" s="27" t="s">
        <v>178</v>
      </c>
      <c r="N4" s="27" t="s">
        <v>177</v>
      </c>
      <c r="O4" s="27" t="s">
        <v>176</v>
      </c>
      <c r="Q4" s="27" t="s">
        <v>175</v>
      </c>
      <c r="R4" s="27" t="s">
        <v>175</v>
      </c>
      <c r="S4" s="27" t="s">
        <v>175</v>
      </c>
      <c r="T4" s="27" t="s">
        <v>175</v>
      </c>
      <c r="U4" s="27" t="s">
        <v>175</v>
      </c>
      <c r="V4" s="27" t="s">
        <v>178</v>
      </c>
      <c r="W4" s="27" t="s">
        <v>177</v>
      </c>
      <c r="X4" s="27" t="s">
        <v>176</v>
      </c>
      <c r="Y4" s="27" t="s">
        <v>176</v>
      </c>
      <c r="AA4" s="27" t="s">
        <v>175</v>
      </c>
      <c r="AB4" s="27" t="s">
        <v>175</v>
      </c>
      <c r="AC4" s="27" t="s">
        <v>175</v>
      </c>
      <c r="AD4" s="27" t="s">
        <v>175</v>
      </c>
      <c r="AE4" s="27" t="s">
        <v>175</v>
      </c>
      <c r="AF4" s="27" t="s">
        <v>177</v>
      </c>
      <c r="AG4" s="27" t="s">
        <v>178</v>
      </c>
      <c r="AH4" s="27" t="s">
        <v>176</v>
      </c>
      <c r="AJ4" s="27" t="s">
        <v>175</v>
      </c>
      <c r="AK4" s="27" t="s">
        <v>175</v>
      </c>
      <c r="AL4" s="27" t="s">
        <v>175</v>
      </c>
      <c r="AM4" s="27" t="s">
        <v>175</v>
      </c>
      <c r="AN4" s="27" t="s">
        <v>175</v>
      </c>
      <c r="AO4" s="27" t="s">
        <v>177</v>
      </c>
      <c r="AP4" s="27" t="s">
        <v>176</v>
      </c>
      <c r="AR4" s="27" t="s">
        <v>175</v>
      </c>
      <c r="AS4" s="27" t="s">
        <v>175</v>
      </c>
      <c r="AT4" s="27" t="s">
        <v>175</v>
      </c>
      <c r="AU4" s="27" t="s">
        <v>175</v>
      </c>
      <c r="AV4" s="27" t="s">
        <v>175</v>
      </c>
      <c r="AW4" s="27" t="s">
        <v>177</v>
      </c>
      <c r="AX4" s="27" t="s">
        <v>176</v>
      </c>
      <c r="AY4" s="27" t="s">
        <v>184</v>
      </c>
      <c r="BA4" s="31" t="s">
        <v>185</v>
      </c>
      <c r="BB4" s="31" t="s">
        <v>187</v>
      </c>
      <c r="BC4" s="31" t="s">
        <v>186</v>
      </c>
      <c r="BD4" s="31" t="s">
        <v>185</v>
      </c>
      <c r="BE4" s="31" t="s">
        <v>187</v>
      </c>
      <c r="BF4" s="31" t="s">
        <v>186</v>
      </c>
      <c r="BG4" s="31" t="s">
        <v>185</v>
      </c>
      <c r="BH4" s="31" t="s">
        <v>187</v>
      </c>
      <c r="BI4" s="31" t="s">
        <v>186</v>
      </c>
      <c r="BJ4" s="31" t="s">
        <v>185</v>
      </c>
      <c r="BK4" s="31" t="s">
        <v>185</v>
      </c>
      <c r="BL4" s="31" t="s">
        <v>185</v>
      </c>
      <c r="BM4" s="31" t="s">
        <v>188</v>
      </c>
    </row>
    <row r="5" spans="1:65" x14ac:dyDescent="0.25">
      <c r="A5" t="s">
        <v>174</v>
      </c>
      <c r="F5">
        <v>1</v>
      </c>
      <c r="G5" t="s">
        <v>55</v>
      </c>
      <c r="H5" t="s">
        <v>54</v>
      </c>
      <c r="I5" t="s">
        <v>180</v>
      </c>
      <c r="J5" t="s">
        <v>181</v>
      </c>
      <c r="K5" t="s">
        <v>182</v>
      </c>
      <c r="Q5" t="s">
        <v>55</v>
      </c>
      <c r="R5" t="s">
        <v>54</v>
      </c>
      <c r="S5" t="s">
        <v>179</v>
      </c>
      <c r="T5" t="s">
        <v>183</v>
      </c>
      <c r="U5" t="s">
        <v>182</v>
      </c>
      <c r="AA5" t="s">
        <v>55</v>
      </c>
      <c r="AB5" t="s">
        <v>54</v>
      </c>
      <c r="AC5" t="s">
        <v>179</v>
      </c>
      <c r="AD5" t="s">
        <v>183</v>
      </c>
      <c r="AE5" t="s">
        <v>182</v>
      </c>
      <c r="AJ5" t="s">
        <v>55</v>
      </c>
      <c r="AK5" t="s">
        <v>54</v>
      </c>
      <c r="AL5" t="s">
        <v>179</v>
      </c>
      <c r="AM5" t="s">
        <v>183</v>
      </c>
      <c r="AN5" t="s">
        <v>182</v>
      </c>
      <c r="AR5" t="s">
        <v>55</v>
      </c>
      <c r="AS5" t="s">
        <v>54</v>
      </c>
      <c r="AT5" t="s">
        <v>179</v>
      </c>
      <c r="AU5" t="s">
        <v>183</v>
      </c>
      <c r="AV5" t="s">
        <v>182</v>
      </c>
      <c r="BA5" t="s">
        <v>55</v>
      </c>
      <c r="BB5" t="s">
        <v>54</v>
      </c>
      <c r="BC5" t="s">
        <v>179</v>
      </c>
      <c r="BD5" t="s">
        <v>183</v>
      </c>
      <c r="BE5" t="s">
        <v>182</v>
      </c>
    </row>
    <row r="6" spans="1:65" ht="45" x14ac:dyDescent="0.25">
      <c r="A6" s="26" t="str">
        <f t="shared" ref="A6:A37" si="0">B6&amp;"_"&amp;C6&amp;"_"</f>
        <v>2006_jan_</v>
      </c>
      <c r="B6">
        <v>2006</v>
      </c>
      <c r="C6" s="23" t="s">
        <v>146</v>
      </c>
      <c r="D6" s="26">
        <v>0</v>
      </c>
      <c r="E6" s="26">
        <v>1</v>
      </c>
      <c r="F6" s="26" t="str">
        <f>"new " &amp; "Date(" &amp; B6 &amp; ", " &amp; D6 &amp; ", " &amp; 1 &amp; ")"</f>
        <v>new Date(2006, 0, 1)</v>
      </c>
      <c r="G6">
        <f>VLOOKUP(CONCATENATE($A6,G$3),Blad3!$A$3:$J$4477,7,FALSE)</f>
        <v>13304.612999999999</v>
      </c>
      <c r="H6">
        <f>VLOOKUP(CONCATENATE($A6,H$3),Blad3!$A$3:$J$4477,7,FALSE)</f>
        <v>19215.535</v>
      </c>
      <c r="I6">
        <f>VLOOKUP(CONCATENATE($A6,I$3),Blad3!$A$3:$J$4477,7,FALSE)</f>
        <v>2479.2759999999998</v>
      </c>
      <c r="J6">
        <f>VLOOKUP(CONCATENATE($A6,J$3),Blad3!$A$3:$J$4477,7,FALSE)</f>
        <v>1016.179</v>
      </c>
      <c r="K6">
        <f>VLOOKUP(CONCATENATE($A6,K$3),Blad3!$A$3:$J$4477,7,FALSE)</f>
        <v>2415.4659999999999</v>
      </c>
      <c r="L6">
        <f>VLOOKUP(CONCATENATE($A6,L$3),Blad3!$A$3:$J$4477,7,FALSE)</f>
        <v>29.1</v>
      </c>
      <c r="M6">
        <f>VLOOKUP(CONCATENATE($A6,M$3),Blad3!$A$3:$J$4477,7,FALSE)</f>
        <v>182.5</v>
      </c>
      <c r="N6">
        <f>VLOOKUP(CONCATENATE($A6,N$3),Blad3!$A$3:$J$4477,7,FALSE)</f>
        <v>1.95</v>
      </c>
      <c r="O6">
        <f>VLOOKUP(CONCATENATE($A6,O$3),Blad3!$A$3:$J$4477,7,FALSE)</f>
        <v>12.9</v>
      </c>
      <c r="Q6">
        <f>VLOOKUP(CONCATENATE($A6,Q$3),Blad3!$A$3:$J$4477,7,FALSE)</f>
        <v>29711.304</v>
      </c>
      <c r="R6">
        <f>VLOOKUP(CONCATENATE($A6,R$3),Blad3!$A$3:$J$4477,7,FALSE)</f>
        <v>56468.874000000003</v>
      </c>
      <c r="S6">
        <f>VLOOKUP(CONCATENATE($A6,S$3),Blad3!$A$3:$J$4477,7,FALSE)</f>
        <v>16684.849999999999</v>
      </c>
      <c r="T6">
        <f>VLOOKUP(CONCATENATE($A6,T$3),Blad3!$A$3:$J$4477,7,FALSE)</f>
        <v>2989.386</v>
      </c>
      <c r="U6">
        <f>VLOOKUP(CONCATENATE($A6,U$3),Blad3!$A$3:$J$4477,7,FALSE)</f>
        <v>7083.3329999999996</v>
      </c>
      <c r="V6">
        <f>VLOOKUP(CONCATENATE($A6,V$3),Blad3!$A$3:$J$4477,7,FALSE)</f>
        <v>44.15</v>
      </c>
      <c r="W6">
        <f>VLOOKUP(CONCATENATE($A6,W$3),Blad3!$A$3:$J$4477,7,FALSE)</f>
        <v>0.68300000000000005</v>
      </c>
      <c r="X6">
        <f>VLOOKUP(CONCATENATE($A6,X$3),Blad3!$A$3:$J$4477,7,FALSE)</f>
        <v>15.35</v>
      </c>
      <c r="Y6">
        <f>VLOOKUP(CONCATENATE($A6,Y$3),Blad3!$A$3:$J$4477,7,FALSE)</f>
        <v>24.05</v>
      </c>
      <c r="AA6">
        <f>VLOOKUP(CONCATENATE($A6,AA$3),Blad3!$A$3:$J$4477,7,FALSE)</f>
        <v>6730.9830000000002</v>
      </c>
      <c r="AB6">
        <f>VLOOKUP(CONCATENATE($A6,AB$3),Blad3!$A$3:$J$4477,7,FALSE)</f>
        <v>40665.748</v>
      </c>
      <c r="AC6">
        <f>VLOOKUP(CONCATENATE($A6,AC$3),Blad3!$A$3:$J$4477,7,FALSE)</f>
        <v>15096.087</v>
      </c>
      <c r="AD6">
        <f>VLOOKUP(CONCATENATE($A6,AD$3),Blad3!$A$3:$J$4477,7,FALSE)</f>
        <v>16755.344000000001</v>
      </c>
      <c r="AE6">
        <f>VLOOKUP(CONCATENATE($A6,AE$3),Blad3!$A$3:$J$4477,7,FALSE)</f>
        <v>2083.3330000000001</v>
      </c>
      <c r="AF6">
        <f>VLOOKUP(CONCATENATE($A6,AF$3),Blad3!$A$3:$J$4477,7,FALSE)</f>
        <v>1.1950000000000001</v>
      </c>
      <c r="AG6">
        <f>VLOOKUP(CONCATENATE($A6,AG$3),Blad3!$A$3:$J$4477,7,FALSE)</f>
        <v>44.15</v>
      </c>
      <c r="AH6">
        <f>VLOOKUP(CONCATENATE($A6,AH$3),Blad3!$A$3:$J$4477,7,FALSE)</f>
        <v>16.3</v>
      </c>
      <c r="AJ6">
        <f>VLOOKUP(CONCATENATE($A6,AJ$3),Blad3!$A$3:$J$4477,7,FALSE)</f>
        <v>9895.75</v>
      </c>
      <c r="AK6">
        <f>VLOOKUP(CONCATENATE($A6,AK$3),Blad3!$A$3:$J$4477,7,FALSE)</f>
        <v>48302</v>
      </c>
      <c r="AL6">
        <f>VLOOKUP(CONCATENATE($A6,AL$3),Blad3!$A$3:$J$4477,7,FALSE)</f>
        <v>24581.25</v>
      </c>
      <c r="AM6">
        <f>VLOOKUP(CONCATENATE($A6,AM$3),Blad3!$A$3:$J$4477,7,FALSE)</f>
        <v>9658.3330000000005</v>
      </c>
      <c r="AN6">
        <f>VLOOKUP(CONCATENATE($A6,AN$3),Blad3!$A$3:$J$4477,7,FALSE)</f>
        <v>4166.6660000000002</v>
      </c>
      <c r="AO6">
        <f>VLOOKUP(CONCATENATE($A6,AO$3),Blad3!$A$3:$J$4477,7,FALSE)</f>
        <v>0.68</v>
      </c>
      <c r="AP6">
        <f>VLOOKUP(CONCATENATE($A6,AP$3),Blad3!$A$3:$J$4477,7,FALSE)</f>
        <v>17.25</v>
      </c>
      <c r="AR6">
        <f>VLOOKUP(CONCATENATE($A6,AR$3),Blad3!$A$3:$J$4477,7,FALSE)</f>
        <v>11834.456</v>
      </c>
      <c r="AS6">
        <f>VLOOKUP(CONCATENATE($A6,AS$3),Blad3!$A$3:$J$4477,7,FALSE)</f>
        <v>91636.06</v>
      </c>
      <c r="AT6">
        <f>VLOOKUP(CONCATENATE($A6,AT$3),Blad3!$A$3:$J$4477,7,FALSE)</f>
        <v>52216.553</v>
      </c>
      <c r="AU6">
        <f>VLOOKUP(CONCATENATE($A6,AU$3),Blad3!$A$3:$J$4477,7,FALSE)</f>
        <v>17446.523000000001</v>
      </c>
      <c r="AV6">
        <f>VLOOKUP(CONCATENATE($A6,AV$3),Blad3!$A$3:$J$4477,7,FALSE)</f>
        <v>10138.526</v>
      </c>
      <c r="AW6">
        <f>VLOOKUP(CONCATENATE($A6,AW$3),Blad3!$A$3:$J$4477,7,FALSE)</f>
        <v>0.61</v>
      </c>
      <c r="AX6">
        <f>VLOOKUP(CONCATENATE($A6,AX$3),Blad3!$A$3:$J$4477,7,FALSE)</f>
        <v>23.75</v>
      </c>
      <c r="AY6">
        <f>VLOOKUP(CONCATENATE($A6,AY$3),Blad3!$A$3:$J$4477,7,FALSE)</f>
        <v>115.5</v>
      </c>
      <c r="BA6" t="e">
        <f>VLOOKUP(CONCATENATE($A6,BA$3),Blad3!$A$3:$J$4477,7,FALSE)</f>
        <v>#N/A</v>
      </c>
      <c r="BB6" t="e">
        <f>VLOOKUP(CONCATENATE($A6,BB$3),Blad3!$A$3:$J$4477,7,FALSE)</f>
        <v>#N/A</v>
      </c>
      <c r="BC6" t="e">
        <f>VLOOKUP(CONCATENATE($A6,BC$3),Blad3!$A$3:$J$4477,7,FALSE)</f>
        <v>#N/A</v>
      </c>
      <c r="BD6" t="e">
        <f>VLOOKUP(CONCATENATE($A6,BD$3),Blad3!$A$3:$J$4477,7,FALSE)</f>
        <v>#N/A</v>
      </c>
      <c r="BE6" t="e">
        <f>VLOOKUP(CONCATENATE($A6,BE$3),Blad3!$A$3:$J$4477,7,FALSE)</f>
        <v>#N/A</v>
      </c>
      <c r="BF6" t="e">
        <f>VLOOKUP(CONCATENATE($A6,BF$3),Blad3!$A$3:$J$4477,7,FALSE)</f>
        <v>#N/A</v>
      </c>
      <c r="BG6" t="e">
        <f>VLOOKUP(CONCATENATE($A6,BG$3),Blad3!$A$3:$J$4477,7,FALSE)</f>
        <v>#N/A</v>
      </c>
      <c r="BH6" t="e">
        <f>VLOOKUP(CONCATENATE($A6,BH$3),Blad3!$A$3:$J$4477,7,FALSE)</f>
        <v>#N/A</v>
      </c>
      <c r="BI6" t="e">
        <f>VLOOKUP(CONCATENATE($A6,BI$3),Blad3!$A$3:$J$4477,7,FALSE)</f>
        <v>#N/A</v>
      </c>
      <c r="BJ6">
        <f>VLOOKUP(CONCATENATE($A6,BJ$3),Blad3!$A$3:$J$4477,7,FALSE)</f>
        <v>248827</v>
      </c>
      <c r="BK6">
        <f>VLOOKUP(CONCATENATE($A6,BK$3),Blad3!$A$3:$J$4477,7,FALSE)</f>
        <v>119554</v>
      </c>
      <c r="BL6">
        <f>VLOOKUP(CONCATENATE($A6,BL$3),Blad3!$A$3:$J$4477,7,FALSE)</f>
        <v>368381</v>
      </c>
      <c r="BM6" t="e">
        <f>VLOOKUP(CONCATENATE($A6,BM$3),Blad3!$A$3:$J$4477,7,FALSE)</f>
        <v>#N/A</v>
      </c>
    </row>
    <row r="7" spans="1:65" x14ac:dyDescent="0.25">
      <c r="A7" s="26" t="str">
        <f t="shared" si="0"/>
        <v>2006_feb_</v>
      </c>
      <c r="B7">
        <f>+B6</f>
        <v>2006</v>
      </c>
      <c r="C7" s="23" t="s">
        <v>147</v>
      </c>
      <c r="D7" s="26">
        <v>1</v>
      </c>
      <c r="E7" s="26">
        <v>1</v>
      </c>
      <c r="F7" s="26" t="str">
        <f>"new " &amp; "Date(" &amp; B7 &amp; ", " &amp; D7 &amp; ", " &amp; 1 &amp; ")"</f>
        <v>new Date(2006, 1, 1)</v>
      </c>
      <c r="G7">
        <f>VLOOKUP(CONCATENATE($A7,G$3),Blad3!$A$3:$J$4477,7,FALSE)</f>
        <v>11557.290999999999</v>
      </c>
      <c r="H7">
        <f>VLOOKUP(CONCATENATE($A7,H$3),Blad3!$A$3:$J$4477,7,FALSE)</f>
        <v>17913.22</v>
      </c>
      <c r="I7">
        <f>VLOOKUP(CONCATENATE($A7,I$3),Blad3!$A$3:$J$4477,7,FALSE)</f>
        <v>2479.2759999999998</v>
      </c>
      <c r="J7">
        <f>VLOOKUP(CONCATENATE($A7,J$3),Blad3!$A$3:$J$4477,7,FALSE)</f>
        <v>1016.179</v>
      </c>
      <c r="K7">
        <f>VLOOKUP(CONCATENATE($A7,K$3),Blad3!$A$3:$J$4477,7,FALSE)</f>
        <v>2860.4720000000002</v>
      </c>
      <c r="L7">
        <f>VLOOKUP(CONCATENATE($A7,L$3),Blad3!$A$3:$J$4477,7,FALSE)</f>
        <v>29.1</v>
      </c>
      <c r="M7">
        <f>VLOOKUP(CONCATENATE($A7,M$3),Blad3!$A$3:$J$4477,7,FALSE)</f>
        <v>209</v>
      </c>
      <c r="N7">
        <f>VLOOKUP(CONCATENATE($A7,N$3),Blad3!$A$3:$J$4477,7,FALSE)</f>
        <v>2.1</v>
      </c>
      <c r="O7">
        <f>VLOOKUP(CONCATENATE($A7,O$3),Blad3!$A$3:$J$4477,7,FALSE)</f>
        <v>12.9</v>
      </c>
      <c r="Q7">
        <f>VLOOKUP(CONCATENATE($A7,Q$3),Blad3!$A$3:$J$4477,7,FALSE)</f>
        <v>34785.728999999999</v>
      </c>
      <c r="R7">
        <f>VLOOKUP(CONCATENATE($A7,R$3),Blad3!$A$3:$J$4477,7,FALSE)</f>
        <v>61768.754000000001</v>
      </c>
      <c r="S7">
        <f>VLOOKUP(CONCATENATE($A7,S$3),Blad3!$A$3:$J$4477,7,FALSE)</f>
        <v>16762.900000000001</v>
      </c>
      <c r="T7">
        <f>VLOOKUP(CONCATENATE($A7,T$3),Blad3!$A$3:$J$4477,7,FALSE)</f>
        <v>3136.7919999999999</v>
      </c>
      <c r="U7">
        <f>VLOOKUP(CONCATENATE($A7,U$3),Blad3!$A$3:$J$4477,7,FALSE)</f>
        <v>7083.3329999999996</v>
      </c>
      <c r="V7">
        <f>VLOOKUP(CONCATENATE($A7,V$3),Blad3!$A$3:$J$4477,7,FALSE)</f>
        <v>48.5</v>
      </c>
      <c r="W7">
        <f>VLOOKUP(CONCATENATE($A7,W$3),Blad3!$A$3:$J$4477,7,FALSE)</f>
        <v>0.71099999999999997</v>
      </c>
      <c r="X7">
        <f>VLOOKUP(CONCATENATE($A7,X$3),Blad3!$A$3:$J$4477,7,FALSE)</f>
        <v>15.4</v>
      </c>
      <c r="Y7">
        <f>VLOOKUP(CONCATENATE($A7,Y$3),Blad3!$A$3:$J$4477,7,FALSE)</f>
        <v>24.2</v>
      </c>
      <c r="AA7">
        <f>VLOOKUP(CONCATENATE($A7,AA$3),Blad3!$A$3:$J$4477,7,FALSE)</f>
        <v>4618.8530000000001</v>
      </c>
      <c r="AB7">
        <f>VLOOKUP(CONCATENATE($A7,AB$3),Blad3!$A$3:$J$4477,7,FALSE)</f>
        <v>40250.790999999997</v>
      </c>
      <c r="AC7">
        <f>VLOOKUP(CONCATENATE($A7,AC$3),Blad3!$A$3:$J$4477,7,FALSE)</f>
        <v>15142.394</v>
      </c>
      <c r="AD7">
        <f>VLOOKUP(CONCATENATE($A7,AD$3),Blad3!$A$3:$J$4477,7,FALSE)</f>
        <v>18406.21</v>
      </c>
      <c r="AE7">
        <f>VLOOKUP(CONCATENATE($A7,AE$3),Blad3!$A$3:$J$4477,7,FALSE)</f>
        <v>2083.3330000000001</v>
      </c>
      <c r="AF7">
        <f>VLOOKUP(CONCATENATE($A7,AF$3),Blad3!$A$3:$J$4477,7,FALSE)</f>
        <v>1.1950000000000001</v>
      </c>
      <c r="AG7">
        <f>VLOOKUP(CONCATENATE($A7,AG$3),Blad3!$A$3:$J$4477,7,FALSE)</f>
        <v>48.5</v>
      </c>
      <c r="AH7">
        <f>VLOOKUP(CONCATENATE($A7,AH$3),Blad3!$A$3:$J$4477,7,FALSE)</f>
        <v>16.350000000000001</v>
      </c>
      <c r="AJ7">
        <f>VLOOKUP(CONCATENATE($A7,AJ$3),Blad3!$A$3:$J$4477,7,FALSE)</f>
        <v>15034.333000000001</v>
      </c>
      <c r="AK7">
        <f>VLOOKUP(CONCATENATE($A7,AK$3),Blad3!$A$3:$J$4477,7,FALSE)</f>
        <v>53686</v>
      </c>
      <c r="AL7">
        <f>VLOOKUP(CONCATENATE($A7,AL$3),Blad3!$A$3:$J$4477,7,FALSE)</f>
        <v>24795</v>
      </c>
      <c r="AM7">
        <f>VLOOKUP(CONCATENATE($A7,AM$3),Blad3!$A$3:$J$4477,7,FALSE)</f>
        <v>9690</v>
      </c>
      <c r="AN7">
        <f>VLOOKUP(CONCATENATE($A7,AN$3),Blad3!$A$3:$J$4477,7,FALSE)</f>
        <v>4166.6660000000002</v>
      </c>
      <c r="AO7">
        <f>VLOOKUP(CONCATENATE($A7,AO$3),Blad3!$A$3:$J$4477,7,FALSE)</f>
        <v>0.76</v>
      </c>
      <c r="AP7">
        <f>VLOOKUP(CONCATENATE($A7,AP$3),Blad3!$A$3:$J$4477,7,FALSE)</f>
        <v>17.399999999999999</v>
      </c>
      <c r="AR7">
        <f>VLOOKUP(CONCATENATE($A7,AR$3),Blad3!$A$3:$J$4477,7,FALSE)</f>
        <v>10261.183000000001</v>
      </c>
      <c r="AS7">
        <f>VLOOKUP(CONCATENATE($A7,AS$3),Blad3!$A$3:$J$4477,7,FALSE)</f>
        <v>90133.83</v>
      </c>
      <c r="AT7">
        <f>VLOOKUP(CONCATENATE($A7,AT$3),Blad3!$A$3:$J$4477,7,FALSE)</f>
        <v>52448.123</v>
      </c>
      <c r="AU7">
        <f>VLOOKUP(CONCATENATE($A7,AU$3),Blad3!$A$3:$J$4477,7,FALSE)</f>
        <v>17285.995999999999</v>
      </c>
      <c r="AV7">
        <f>VLOOKUP(CONCATENATE($A7,AV$3),Blad3!$A$3:$J$4477,7,FALSE)</f>
        <v>10138.526</v>
      </c>
      <c r="AW7">
        <f>VLOOKUP(CONCATENATE($A7,AW$3),Blad3!$A$3:$J$4477,7,FALSE)</f>
        <v>0.6</v>
      </c>
      <c r="AX7">
        <f>VLOOKUP(CONCATENATE($A7,AX$3),Blad3!$A$3:$J$4477,7,FALSE)</f>
        <v>23.8</v>
      </c>
      <c r="AY7">
        <f>VLOOKUP(CONCATENATE($A7,AY$3),Blad3!$A$3:$J$4477,7,FALSE)</f>
        <v>118.1</v>
      </c>
      <c r="BA7" t="e">
        <f>VLOOKUP(CONCATENATE($A7,BA$3),Blad3!$A$3:$J$4477,7,FALSE)</f>
        <v>#N/A</v>
      </c>
      <c r="BB7" t="e">
        <f>VLOOKUP(CONCATENATE($A7,BB$3),Blad3!$A$3:$J$4477,7,FALSE)</f>
        <v>#N/A</v>
      </c>
      <c r="BC7" t="e">
        <f>VLOOKUP(CONCATENATE($A7,BC$3),Blad3!$A$3:$J$4477,7,FALSE)</f>
        <v>#N/A</v>
      </c>
      <c r="BD7" t="e">
        <f>VLOOKUP(CONCATENATE($A7,BD$3),Blad3!$A$3:$J$4477,7,FALSE)</f>
        <v>#N/A</v>
      </c>
      <c r="BE7" t="e">
        <f>VLOOKUP(CONCATENATE($A7,BE$3),Blad3!$A$3:$J$4477,7,FALSE)</f>
        <v>#N/A</v>
      </c>
      <c r="BF7" t="e">
        <f>VLOOKUP(CONCATENATE($A7,BF$3),Blad3!$A$3:$J$4477,7,FALSE)</f>
        <v>#N/A</v>
      </c>
      <c r="BG7" t="e">
        <f>VLOOKUP(CONCATENATE($A7,BG$3),Blad3!$A$3:$J$4477,7,FALSE)</f>
        <v>#N/A</v>
      </c>
      <c r="BH7" t="e">
        <f>VLOOKUP(CONCATENATE($A7,BH$3),Blad3!$A$3:$J$4477,7,FALSE)</f>
        <v>#N/A</v>
      </c>
      <c r="BI7" t="e">
        <f>VLOOKUP(CONCATENATE($A7,BI$3),Blad3!$A$3:$J$4477,7,FALSE)</f>
        <v>#N/A</v>
      </c>
      <c r="BJ7">
        <f>VLOOKUP(CONCATENATE($A7,BJ$3),Blad3!$A$3:$J$4477,7,FALSE)</f>
        <v>352076</v>
      </c>
      <c r="BK7">
        <f>VLOOKUP(CONCATENATE($A7,BK$3),Blad3!$A$3:$J$4477,7,FALSE)</f>
        <v>126962</v>
      </c>
      <c r="BL7">
        <f>VLOOKUP(CONCATENATE($A7,BL$3),Blad3!$A$3:$J$4477,7,FALSE)</f>
        <v>479038</v>
      </c>
      <c r="BM7" t="e">
        <f>VLOOKUP(CONCATENATE($A7,BM$3),Blad3!$A$3:$J$4477,7,FALSE)</f>
        <v>#N/A</v>
      </c>
    </row>
    <row r="8" spans="1:65" x14ac:dyDescent="0.25">
      <c r="A8" s="26" t="str">
        <f t="shared" si="0"/>
        <v>2006_mrt_</v>
      </c>
      <c r="B8">
        <f t="shared" ref="B8:B17" si="1">+B7</f>
        <v>2006</v>
      </c>
      <c r="C8" s="23" t="s">
        <v>148</v>
      </c>
      <c r="D8" s="26">
        <v>2</v>
      </c>
      <c r="E8" s="26">
        <v>1</v>
      </c>
      <c r="F8" s="26" t="str">
        <f t="shared" ref="F8:F71" si="2">"new " &amp; "Date(" &amp; B8 &amp; ", " &amp; D8 &amp; ", " &amp; 1 &amp; ")"</f>
        <v>new Date(2006, 2, 1)</v>
      </c>
      <c r="G8">
        <f>VLOOKUP(CONCATENATE($A8,G$3),Blad3!$A$3:$J$4477,7,FALSE)</f>
        <v>11313.661</v>
      </c>
      <c r="H8">
        <f>VLOOKUP(CONCATENATE($A8,H$3),Blad3!$A$3:$J$4477,7,FALSE)</f>
        <v>18446.126</v>
      </c>
      <c r="I8">
        <f>VLOOKUP(CONCATENATE($A8,I$3),Blad3!$A$3:$J$4477,7,FALSE)</f>
        <v>2810.808</v>
      </c>
      <c r="J8">
        <f>VLOOKUP(CONCATENATE($A8,J$3),Blad3!$A$3:$J$4477,7,FALSE)</f>
        <v>1016.179</v>
      </c>
      <c r="K8">
        <f>VLOOKUP(CONCATENATE($A8,K$3),Blad3!$A$3:$J$4477,7,FALSE)</f>
        <v>3305.4780000000001</v>
      </c>
      <c r="L8">
        <f>VLOOKUP(CONCATENATE($A8,L$3),Blad3!$A$3:$J$4477,7,FALSE)</f>
        <v>27.45</v>
      </c>
      <c r="M8">
        <f>VLOOKUP(CONCATENATE($A8,M$3),Blad3!$A$3:$J$4477,7,FALSE)</f>
        <v>213.5</v>
      </c>
      <c r="N8">
        <f>VLOOKUP(CONCATENATE($A8,N$3),Blad3!$A$3:$J$4477,7,FALSE)</f>
        <v>2.15</v>
      </c>
      <c r="O8">
        <f>VLOOKUP(CONCATENATE($A8,O$3),Blad3!$A$3:$J$4477,7,FALSE)</f>
        <v>13</v>
      </c>
      <c r="Q8">
        <f>VLOOKUP(CONCATENATE($A8,Q$3),Blad3!$A$3:$J$4477,7,FALSE)</f>
        <v>36930.891000000003</v>
      </c>
      <c r="R8">
        <f>VLOOKUP(CONCATENATE($A8,R$3),Blad3!$A$3:$J$4477,7,FALSE)</f>
        <v>64045.248</v>
      </c>
      <c r="S8">
        <f>VLOOKUP(CONCATENATE($A8,S$3),Blad3!$A$3:$J$4477,7,FALSE)</f>
        <v>16864.75</v>
      </c>
      <c r="T8">
        <f>VLOOKUP(CONCATENATE($A8,T$3),Blad3!$A$3:$J$4477,7,FALSE)</f>
        <v>3166.2730000000001</v>
      </c>
      <c r="U8">
        <f>VLOOKUP(CONCATENATE($A8,U$3),Blad3!$A$3:$J$4477,7,FALSE)</f>
        <v>7083.3329999999996</v>
      </c>
      <c r="V8">
        <f>VLOOKUP(CONCATENATE($A8,V$3),Blad3!$A$3:$J$4477,7,FALSE)</f>
        <v>50</v>
      </c>
      <c r="W8">
        <f>VLOOKUP(CONCATENATE($A8,W$3),Blad3!$A$3:$J$4477,7,FALSE)</f>
        <v>0.78700000000000003</v>
      </c>
      <c r="X8">
        <f>VLOOKUP(CONCATENATE($A8,X$3),Blad3!$A$3:$J$4477,7,FALSE)</f>
        <v>15.55</v>
      </c>
      <c r="Y8">
        <f>VLOOKUP(CONCATENATE($A8,Y$3),Blad3!$A$3:$J$4477,7,FALSE)</f>
        <v>24.25</v>
      </c>
      <c r="AA8">
        <f>VLOOKUP(CONCATENATE($A8,AA$3),Blad3!$A$3:$J$4477,7,FALSE)</f>
        <v>7105.1750000000002</v>
      </c>
      <c r="AB8">
        <f>VLOOKUP(CONCATENATE($A8,AB$3),Blad3!$A$3:$J$4477,7,FALSE)</f>
        <v>43445.298000000003</v>
      </c>
      <c r="AC8">
        <f>VLOOKUP(CONCATENATE($A8,AC$3),Blad3!$A$3:$J$4477,7,FALSE)</f>
        <v>15281.315000000001</v>
      </c>
      <c r="AD8">
        <f>VLOOKUP(CONCATENATE($A8,AD$3),Blad3!$A$3:$J$4477,7,FALSE)</f>
        <v>18975.473999999998</v>
      </c>
      <c r="AE8">
        <f>VLOOKUP(CONCATENATE($A8,AE$3),Blad3!$A$3:$J$4477,7,FALSE)</f>
        <v>2083.3330000000001</v>
      </c>
      <c r="AF8">
        <f>VLOOKUP(CONCATENATE($A8,AF$3),Blad3!$A$3:$J$4477,7,FALSE)</f>
        <v>1.29</v>
      </c>
      <c r="AG8">
        <f>VLOOKUP(CONCATENATE($A8,AG$3),Blad3!$A$3:$J$4477,7,FALSE)</f>
        <v>50</v>
      </c>
      <c r="AH8">
        <f>VLOOKUP(CONCATENATE($A8,AH$3),Blad3!$A$3:$J$4477,7,FALSE)</f>
        <v>16.5</v>
      </c>
      <c r="AJ8">
        <f>VLOOKUP(CONCATENATE($A8,AJ$3),Blad3!$A$3:$J$4477,7,FALSE)</f>
        <v>15177.083000000001</v>
      </c>
      <c r="AK8">
        <f>VLOOKUP(CONCATENATE($A8,AK$3),Blad3!$A$3:$J$4477,7,FALSE)</f>
        <v>53900</v>
      </c>
      <c r="AL8">
        <f>VLOOKUP(CONCATENATE($A8,AL$3),Blad3!$A$3:$J$4477,7,FALSE)</f>
        <v>24866.25</v>
      </c>
      <c r="AM8">
        <f>VLOOKUP(CONCATENATE($A8,AM$3),Blad3!$A$3:$J$4477,7,FALSE)</f>
        <v>9690</v>
      </c>
      <c r="AN8">
        <f>VLOOKUP(CONCATENATE($A8,AN$3),Blad3!$A$3:$J$4477,7,FALSE)</f>
        <v>4166.6660000000002</v>
      </c>
      <c r="AO8">
        <f>VLOOKUP(CONCATENATE($A8,AO$3),Blad3!$A$3:$J$4477,7,FALSE)</f>
        <v>0.77</v>
      </c>
      <c r="AP8">
        <f>VLOOKUP(CONCATENATE($A8,AP$3),Blad3!$A$3:$J$4477,7,FALSE)</f>
        <v>17.45</v>
      </c>
      <c r="AR8">
        <f>VLOOKUP(CONCATENATE($A8,AR$3),Blad3!$A$3:$J$4477,7,FALSE)</f>
        <v>7971.7830000000004</v>
      </c>
      <c r="AS8">
        <f>VLOOKUP(CONCATENATE($A8,AS$3),Blad3!$A$3:$J$4477,7,FALSE)</f>
        <v>87880.483999999997</v>
      </c>
      <c r="AT8">
        <f>VLOOKUP(CONCATENATE($A8,AT$3),Blad3!$A$3:$J$4477,7,FALSE)</f>
        <v>52612.597000000002</v>
      </c>
      <c r="AU8">
        <f>VLOOKUP(CONCATENATE($A8,AU$3),Blad3!$A$3:$J$4477,7,FALSE)</f>
        <v>17157.575000000001</v>
      </c>
      <c r="AV8">
        <f>VLOOKUP(CONCATENATE($A8,AV$3),Blad3!$A$3:$J$4477,7,FALSE)</f>
        <v>10138.526</v>
      </c>
      <c r="AW8">
        <f>VLOOKUP(CONCATENATE($A8,AW$3),Blad3!$A$3:$J$4477,7,FALSE)</f>
        <v>0.58499999999999996</v>
      </c>
      <c r="AX8">
        <f>VLOOKUP(CONCATENATE($A8,AX$3),Blad3!$A$3:$J$4477,7,FALSE)</f>
        <v>23.85</v>
      </c>
      <c r="AY8">
        <f>VLOOKUP(CONCATENATE($A8,AY$3),Blad3!$A$3:$J$4477,7,FALSE)</f>
        <v>119.4</v>
      </c>
      <c r="BA8" t="e">
        <f>VLOOKUP(CONCATENATE($A8,BA$3),Blad3!$A$3:$J$4477,7,FALSE)</f>
        <v>#N/A</v>
      </c>
      <c r="BB8" t="e">
        <f>VLOOKUP(CONCATENATE($A8,BB$3),Blad3!$A$3:$J$4477,7,FALSE)</f>
        <v>#N/A</v>
      </c>
      <c r="BC8" t="e">
        <f>VLOOKUP(CONCATENATE($A8,BC$3),Blad3!$A$3:$J$4477,7,FALSE)</f>
        <v>#N/A</v>
      </c>
      <c r="BD8" t="e">
        <f>VLOOKUP(CONCATENATE($A8,BD$3),Blad3!$A$3:$J$4477,7,FALSE)</f>
        <v>#N/A</v>
      </c>
      <c r="BE8" t="e">
        <f>VLOOKUP(CONCATENATE($A8,BE$3),Blad3!$A$3:$J$4477,7,FALSE)</f>
        <v>#N/A</v>
      </c>
      <c r="BF8" t="e">
        <f>VLOOKUP(CONCATENATE($A8,BF$3),Blad3!$A$3:$J$4477,7,FALSE)</f>
        <v>#N/A</v>
      </c>
      <c r="BG8" t="e">
        <f>VLOOKUP(CONCATENATE($A8,BG$3),Blad3!$A$3:$J$4477,7,FALSE)</f>
        <v>#N/A</v>
      </c>
      <c r="BH8" t="e">
        <f>VLOOKUP(CONCATENATE($A8,BH$3),Blad3!$A$3:$J$4477,7,FALSE)</f>
        <v>#N/A</v>
      </c>
      <c r="BI8" t="e">
        <f>VLOOKUP(CONCATENATE($A8,BI$3),Blad3!$A$3:$J$4477,7,FALSE)</f>
        <v>#N/A</v>
      </c>
      <c r="BJ8">
        <f>VLOOKUP(CONCATENATE($A8,BJ$3),Blad3!$A$3:$J$4477,7,FALSE)</f>
        <v>327314</v>
      </c>
      <c r="BK8">
        <f>VLOOKUP(CONCATENATE($A8,BK$3),Blad3!$A$3:$J$4477,7,FALSE)</f>
        <v>185196</v>
      </c>
      <c r="BL8">
        <f>VLOOKUP(CONCATENATE($A8,BL$3),Blad3!$A$3:$J$4477,7,FALSE)</f>
        <v>512510</v>
      </c>
      <c r="BM8" t="e">
        <f>VLOOKUP(CONCATENATE($A8,BM$3),Blad3!$A$3:$J$4477,7,FALSE)</f>
        <v>#N/A</v>
      </c>
    </row>
    <row r="9" spans="1:65" x14ac:dyDescent="0.25">
      <c r="A9" s="26" t="str">
        <f t="shared" si="0"/>
        <v>2006_apr_</v>
      </c>
      <c r="B9">
        <f t="shared" si="1"/>
        <v>2006</v>
      </c>
      <c r="C9" s="23" t="s">
        <v>149</v>
      </c>
      <c r="D9" s="26">
        <v>3</v>
      </c>
      <c r="E9" s="26">
        <v>1</v>
      </c>
      <c r="F9" s="26" t="str">
        <f t="shared" si="2"/>
        <v>new Date(2006, 3, 1)</v>
      </c>
      <c r="G9">
        <f>VLOOKUP(CONCATENATE($A9,G$3),Blad3!$A$3:$J$4477,7,FALSE)</f>
        <v>10616.048000000001</v>
      </c>
      <c r="H9">
        <f>VLOOKUP(CONCATENATE($A9,H$3),Blad3!$A$3:$J$4477,7,FALSE)</f>
        <v>17808.008000000002</v>
      </c>
      <c r="I9">
        <f>VLOOKUP(CONCATENATE($A9,I$3),Blad3!$A$3:$J$4477,7,FALSE)</f>
        <v>2843.24</v>
      </c>
      <c r="J9">
        <f>VLOOKUP(CONCATENATE($A9,J$3),Blad3!$A$3:$J$4477,7,FALSE)</f>
        <v>1016.179</v>
      </c>
      <c r="K9">
        <f>VLOOKUP(CONCATENATE($A9,K$3),Blad3!$A$3:$J$4477,7,FALSE)</f>
        <v>3332.5390000000002</v>
      </c>
      <c r="L9">
        <f>VLOOKUP(CONCATENATE($A9,L$3),Blad3!$A$3:$J$4477,7,FALSE)</f>
        <v>27.1</v>
      </c>
      <c r="M9">
        <f>VLOOKUP(CONCATENATE($A9,M$3),Blad3!$A$3:$J$4477,7,FALSE)</f>
        <v>199.5</v>
      </c>
      <c r="N9">
        <f>VLOOKUP(CONCATENATE($A9,N$3),Blad3!$A$3:$J$4477,7,FALSE)</f>
        <v>2.2000000000000002</v>
      </c>
      <c r="O9">
        <f>VLOOKUP(CONCATENATE($A9,O$3),Blad3!$A$3:$J$4477,7,FALSE)</f>
        <v>13.15</v>
      </c>
      <c r="Q9">
        <f>VLOOKUP(CONCATENATE($A9,Q$3),Blad3!$A$3:$J$4477,7,FALSE)</f>
        <v>33181.576000000001</v>
      </c>
      <c r="R9">
        <f>VLOOKUP(CONCATENATE($A9,R$3),Blad3!$A$3:$J$4477,7,FALSE)</f>
        <v>60230.03</v>
      </c>
      <c r="S9">
        <f>VLOOKUP(CONCATENATE($A9,S$3),Blad3!$A$3:$J$4477,7,FALSE)</f>
        <v>16893.187000000002</v>
      </c>
      <c r="T9">
        <f>VLOOKUP(CONCATENATE($A9,T$3),Blad3!$A$3:$J$4477,7,FALSE)</f>
        <v>3071.933</v>
      </c>
      <c r="U9">
        <f>VLOOKUP(CONCATENATE($A9,U$3),Blad3!$A$3:$J$4477,7,FALSE)</f>
        <v>7083.3329999999996</v>
      </c>
      <c r="V9">
        <f>VLOOKUP(CONCATENATE($A9,V$3),Blad3!$A$3:$J$4477,7,FALSE)</f>
        <v>46.75</v>
      </c>
      <c r="W9">
        <f>VLOOKUP(CONCATENATE($A9,W$3),Blad3!$A$3:$J$4477,7,FALSE)</f>
        <v>0.78700000000000003</v>
      </c>
      <c r="X9">
        <f>VLOOKUP(CONCATENATE($A9,X$3),Blad3!$A$3:$J$4477,7,FALSE)</f>
        <v>15.6</v>
      </c>
      <c r="Y9">
        <f>VLOOKUP(CONCATENATE($A9,Y$3),Blad3!$A$3:$J$4477,7,FALSE)</f>
        <v>24.25</v>
      </c>
      <c r="AA9">
        <f>VLOOKUP(CONCATENATE($A9,AA$3),Blad3!$A$3:$J$4477,7,FALSE)</f>
        <v>8292.2739999999994</v>
      </c>
      <c r="AB9">
        <f>VLOOKUP(CONCATENATE($A9,AB$3),Blad3!$A$3:$J$4477,7,FALSE)</f>
        <v>43445.298000000003</v>
      </c>
      <c r="AC9">
        <f>VLOOKUP(CONCATENATE($A9,AC$3),Blad3!$A$3:$J$4477,7,FALSE)</f>
        <v>15327.621999999999</v>
      </c>
      <c r="AD9">
        <f>VLOOKUP(CONCATENATE($A9,AD$3),Blad3!$A$3:$J$4477,7,FALSE)</f>
        <v>17742.067999999999</v>
      </c>
      <c r="AE9">
        <f>VLOOKUP(CONCATENATE($A9,AE$3),Blad3!$A$3:$J$4477,7,FALSE)</f>
        <v>2083.3330000000001</v>
      </c>
      <c r="AF9">
        <f>VLOOKUP(CONCATENATE($A9,AF$3),Blad3!$A$3:$J$4477,7,FALSE)</f>
        <v>1.29</v>
      </c>
      <c r="AG9">
        <f>VLOOKUP(CONCATENATE($A9,AG$3),Blad3!$A$3:$J$4477,7,FALSE)</f>
        <v>46.75</v>
      </c>
      <c r="AH9">
        <f>VLOOKUP(CONCATENATE($A9,AH$3),Blad3!$A$3:$J$4477,7,FALSE)</f>
        <v>16.55</v>
      </c>
      <c r="AJ9">
        <f>VLOOKUP(CONCATENATE($A9,AJ$3),Blad3!$A$3:$J$4477,7,FALSE)</f>
        <v>8105.8329999999996</v>
      </c>
      <c r="AK9">
        <f>VLOOKUP(CONCATENATE($A9,AK$3),Blad3!$A$3:$J$4477,7,FALSE)</f>
        <v>46900</v>
      </c>
      <c r="AL9">
        <f>VLOOKUP(CONCATENATE($A9,AL$3),Blad3!$A$3:$J$4477,7,FALSE)</f>
        <v>24937.5</v>
      </c>
      <c r="AM9">
        <f>VLOOKUP(CONCATENATE($A9,AM$3),Blad3!$A$3:$J$4477,7,FALSE)</f>
        <v>9690</v>
      </c>
      <c r="AN9">
        <f>VLOOKUP(CONCATENATE($A9,AN$3),Blad3!$A$3:$J$4477,7,FALSE)</f>
        <v>4166.6660000000002</v>
      </c>
      <c r="AO9">
        <f>VLOOKUP(CONCATENATE($A9,AO$3),Blad3!$A$3:$J$4477,7,FALSE)</f>
        <v>0.67</v>
      </c>
      <c r="AP9">
        <f>VLOOKUP(CONCATENATE($A9,AP$3),Blad3!$A$3:$J$4477,7,FALSE)</f>
        <v>17.5</v>
      </c>
      <c r="AR9">
        <f>VLOOKUP(CONCATENATE($A9,AR$3),Blad3!$A$3:$J$4477,7,FALSE)</f>
        <v>6161.098</v>
      </c>
      <c r="AS9">
        <f>VLOOKUP(CONCATENATE($A9,AS$3),Blad3!$A$3:$J$4477,7,FALSE)</f>
        <v>86378.252999999997</v>
      </c>
      <c r="AT9">
        <f>VLOOKUP(CONCATENATE($A9,AT$3),Blad3!$A$3:$J$4477,7,FALSE)</f>
        <v>53081.578999999998</v>
      </c>
      <c r="AU9">
        <f>VLOOKUP(CONCATENATE($A9,AU$3),Blad3!$A$3:$J$4477,7,FALSE)</f>
        <v>16997.047999999999</v>
      </c>
      <c r="AV9">
        <f>VLOOKUP(CONCATENATE($A9,AV$3),Blad3!$A$3:$J$4477,7,FALSE)</f>
        <v>10138.526</v>
      </c>
      <c r="AW9">
        <f>VLOOKUP(CONCATENATE($A9,AW$3),Blad3!$A$3:$J$4477,7,FALSE)</f>
        <v>0.57499999999999996</v>
      </c>
      <c r="AX9">
        <f>VLOOKUP(CONCATENATE($A9,AX$3),Blad3!$A$3:$J$4477,7,FALSE)</f>
        <v>23.9</v>
      </c>
      <c r="AY9">
        <f>VLOOKUP(CONCATENATE($A9,AY$3),Blad3!$A$3:$J$4477,7,FALSE)</f>
        <v>126.6</v>
      </c>
      <c r="BA9" t="e">
        <f>VLOOKUP(CONCATENATE($A9,BA$3),Blad3!$A$3:$J$4477,7,FALSE)</f>
        <v>#N/A</v>
      </c>
      <c r="BB9" t="e">
        <f>VLOOKUP(CONCATENATE($A9,BB$3),Blad3!$A$3:$J$4477,7,FALSE)</f>
        <v>#N/A</v>
      </c>
      <c r="BC9" t="e">
        <f>VLOOKUP(CONCATENATE($A9,BC$3),Blad3!$A$3:$J$4477,7,FALSE)</f>
        <v>#N/A</v>
      </c>
      <c r="BD9" t="e">
        <f>VLOOKUP(CONCATENATE($A9,BD$3),Blad3!$A$3:$J$4477,7,FALSE)</f>
        <v>#N/A</v>
      </c>
      <c r="BE9" t="e">
        <f>VLOOKUP(CONCATENATE($A9,BE$3),Blad3!$A$3:$J$4477,7,FALSE)</f>
        <v>#N/A</v>
      </c>
      <c r="BF9" t="e">
        <f>VLOOKUP(CONCATENATE($A9,BF$3),Blad3!$A$3:$J$4477,7,FALSE)</f>
        <v>#N/A</v>
      </c>
      <c r="BG9" t="e">
        <f>VLOOKUP(CONCATENATE($A9,BG$3),Blad3!$A$3:$J$4477,7,FALSE)</f>
        <v>#N/A</v>
      </c>
      <c r="BH9" t="e">
        <f>VLOOKUP(CONCATENATE($A9,BH$3),Blad3!$A$3:$J$4477,7,FALSE)</f>
        <v>#N/A</v>
      </c>
      <c r="BI9" t="e">
        <f>VLOOKUP(CONCATENATE($A9,BI$3),Blad3!$A$3:$J$4477,7,FALSE)</f>
        <v>#N/A</v>
      </c>
      <c r="BJ9">
        <f>VLOOKUP(CONCATENATE($A9,BJ$3),Blad3!$A$3:$J$4477,7,FALSE)</f>
        <v>272190</v>
      </c>
      <c r="BK9">
        <f>VLOOKUP(CONCATENATE($A9,BK$3),Blad3!$A$3:$J$4477,7,FALSE)</f>
        <v>211130</v>
      </c>
      <c r="BL9">
        <f>VLOOKUP(CONCATENATE($A9,BL$3),Blad3!$A$3:$J$4477,7,FALSE)</f>
        <v>483320</v>
      </c>
      <c r="BM9" t="e">
        <f>VLOOKUP(CONCATENATE($A9,BM$3),Blad3!$A$3:$J$4477,7,FALSE)</f>
        <v>#N/A</v>
      </c>
    </row>
    <row r="10" spans="1:65" x14ac:dyDescent="0.25">
      <c r="A10" s="26" t="str">
        <f t="shared" si="0"/>
        <v>2006_mei_</v>
      </c>
      <c r="B10">
        <f t="shared" si="1"/>
        <v>2006</v>
      </c>
      <c r="C10" s="23" t="s">
        <v>150</v>
      </c>
      <c r="D10" s="26">
        <v>4</v>
      </c>
      <c r="E10" s="26">
        <v>1</v>
      </c>
      <c r="F10" s="26" t="str">
        <f t="shared" si="2"/>
        <v>new Date(2006, 4, 1)</v>
      </c>
      <c r="G10">
        <f>VLOOKUP(CONCATENATE($A10,G$3),Blad3!$A$3:$J$4477,7,FALSE)</f>
        <v>11746.299000000001</v>
      </c>
      <c r="H10">
        <f>VLOOKUP(CONCATENATE($A10,H$3),Blad3!$A$3:$J$4477,7,FALSE)</f>
        <v>18758.424999999999</v>
      </c>
      <c r="I10">
        <f>VLOOKUP(CONCATENATE($A10,I$3),Blad3!$A$3:$J$4477,7,FALSE)</f>
        <v>2864.8620000000001</v>
      </c>
      <c r="J10">
        <f>VLOOKUP(CONCATENATE($A10,J$3),Blad3!$A$3:$J$4477,7,FALSE)</f>
        <v>1016.179</v>
      </c>
      <c r="K10">
        <f>VLOOKUP(CONCATENATE($A10,K$3),Blad3!$A$3:$J$4477,7,FALSE)</f>
        <v>3131.0839999999998</v>
      </c>
      <c r="L10">
        <f>VLOOKUP(CONCATENATE($A10,L$3),Blad3!$A$3:$J$4477,7,FALSE)</f>
        <v>27.1</v>
      </c>
      <c r="M10">
        <f>VLOOKUP(CONCATENATE($A10,M$3),Blad3!$A$3:$J$4477,7,FALSE)</f>
        <v>206.5</v>
      </c>
      <c r="N10">
        <f>VLOOKUP(CONCATENATE($A10,N$3),Blad3!$A$3:$J$4477,7,FALSE)</f>
        <v>2.25</v>
      </c>
      <c r="O10">
        <f>VLOOKUP(CONCATENATE($A10,O$3),Blad3!$A$3:$J$4477,7,FALSE)</f>
        <v>13.25</v>
      </c>
      <c r="Q10">
        <f>VLOOKUP(CONCATENATE($A10,Q$3),Blad3!$A$3:$J$4477,7,FALSE)</f>
        <v>30223.784</v>
      </c>
      <c r="R10">
        <f>VLOOKUP(CONCATENATE($A10,R$3),Blad3!$A$3:$J$4477,7,FALSE)</f>
        <v>57219.28</v>
      </c>
      <c r="S10">
        <f>VLOOKUP(CONCATENATE($A10,S$3),Blad3!$A$3:$J$4477,7,FALSE)</f>
        <v>16905.087</v>
      </c>
      <c r="T10">
        <f>VLOOKUP(CONCATENATE($A10,T$3),Blad3!$A$3:$J$4477,7,FALSE)</f>
        <v>3007.0749999999998</v>
      </c>
      <c r="U10">
        <f>VLOOKUP(CONCATENATE($A10,U$3),Blad3!$A$3:$J$4477,7,FALSE)</f>
        <v>7083.3329999999996</v>
      </c>
      <c r="V10">
        <f>VLOOKUP(CONCATENATE($A10,V$3),Blad3!$A$3:$J$4477,7,FALSE)</f>
        <v>44.35</v>
      </c>
      <c r="W10">
        <f>VLOOKUP(CONCATENATE($A10,W$3),Blad3!$A$3:$J$4477,7,FALSE)</f>
        <v>0.75900000000000001</v>
      </c>
      <c r="X10">
        <f>VLOOKUP(CONCATENATE($A10,X$3),Blad3!$A$3:$J$4477,7,FALSE)</f>
        <v>15.65</v>
      </c>
      <c r="Y10">
        <f>VLOOKUP(CONCATENATE($A10,Y$3),Blad3!$A$3:$J$4477,7,FALSE)</f>
        <v>24.2</v>
      </c>
      <c r="AA10">
        <f>VLOOKUP(CONCATENATE($A10,AA$3),Blad3!$A$3:$J$4477,7,FALSE)</f>
        <v>9522.5470000000005</v>
      </c>
      <c r="AB10">
        <f>VLOOKUP(CONCATENATE($A10,AB$3),Blad3!$A$3:$J$4477,7,FALSE)</f>
        <v>43764.749000000003</v>
      </c>
      <c r="AC10">
        <f>VLOOKUP(CONCATENATE($A10,AC$3),Blad3!$A$3:$J$4477,7,FALSE)</f>
        <v>15327.621999999999</v>
      </c>
      <c r="AD10">
        <f>VLOOKUP(CONCATENATE($A10,AD$3),Blad3!$A$3:$J$4477,7,FALSE)</f>
        <v>16831.245999999999</v>
      </c>
      <c r="AE10">
        <f>VLOOKUP(CONCATENATE($A10,AE$3),Blad3!$A$3:$J$4477,7,FALSE)</f>
        <v>2083.3330000000001</v>
      </c>
      <c r="AF10">
        <f>VLOOKUP(CONCATENATE($A10,AF$3),Blad3!$A$3:$J$4477,7,FALSE)</f>
        <v>1.3</v>
      </c>
      <c r="AG10">
        <f>VLOOKUP(CONCATENATE($A10,AG$3),Blad3!$A$3:$J$4477,7,FALSE)</f>
        <v>44.35</v>
      </c>
      <c r="AH10">
        <f>VLOOKUP(CONCATENATE($A10,AH$3),Blad3!$A$3:$J$4477,7,FALSE)</f>
        <v>16.55</v>
      </c>
      <c r="AJ10">
        <f>VLOOKUP(CONCATENATE($A10,AJ$3),Blad3!$A$3:$J$4477,7,FALSE)</f>
        <v>860.41600000000005</v>
      </c>
      <c r="AK10">
        <f>VLOOKUP(CONCATENATE($A10,AK$3),Blad3!$A$3:$J$4477,7,FALSE)</f>
        <v>39900</v>
      </c>
      <c r="AL10">
        <f>VLOOKUP(CONCATENATE($A10,AL$3),Blad3!$A$3:$J$4477,7,FALSE)</f>
        <v>25151.25</v>
      </c>
      <c r="AM10">
        <f>VLOOKUP(CONCATENATE($A10,AM$3),Blad3!$A$3:$J$4477,7,FALSE)</f>
        <v>9721.6659999999993</v>
      </c>
      <c r="AN10">
        <f>VLOOKUP(CONCATENATE($A10,AN$3),Blad3!$A$3:$J$4477,7,FALSE)</f>
        <v>4166.6660000000002</v>
      </c>
      <c r="AO10">
        <f>VLOOKUP(CONCATENATE($A10,AO$3),Blad3!$A$3:$J$4477,7,FALSE)</f>
        <v>0.56999999999999995</v>
      </c>
      <c r="AP10">
        <f>VLOOKUP(CONCATENATE($A10,AP$3),Blad3!$A$3:$J$4477,7,FALSE)</f>
        <v>17.649999999999999</v>
      </c>
      <c r="AR10">
        <f>VLOOKUP(CONCATENATE($A10,AR$3),Blad3!$A$3:$J$4477,7,FALSE)</f>
        <v>8077.0709999999999</v>
      </c>
      <c r="AS10">
        <f>VLOOKUP(CONCATENATE($A10,AS$3),Blad3!$A$3:$J$4477,7,FALSE)</f>
        <v>88631.599000000002</v>
      </c>
      <c r="AT10">
        <f>VLOOKUP(CONCATENATE($A10,AT$3),Blad3!$A$3:$J$4477,7,FALSE)</f>
        <v>53418.951999999997</v>
      </c>
      <c r="AU10">
        <f>VLOOKUP(CONCATENATE($A10,AU$3),Blad3!$A$3:$J$4477,7,FALSE)</f>
        <v>16997.047999999999</v>
      </c>
      <c r="AV10">
        <f>VLOOKUP(CONCATENATE($A10,AV$3),Blad3!$A$3:$J$4477,7,FALSE)</f>
        <v>10138.526</v>
      </c>
      <c r="AW10">
        <f>VLOOKUP(CONCATENATE($A10,AW$3),Blad3!$A$3:$J$4477,7,FALSE)</f>
        <v>0.59</v>
      </c>
      <c r="AX10">
        <f>VLOOKUP(CONCATENATE($A10,AX$3),Blad3!$A$3:$J$4477,7,FALSE)</f>
        <v>23.95</v>
      </c>
      <c r="AY10">
        <f>VLOOKUP(CONCATENATE($A10,AY$3),Blad3!$A$3:$J$4477,7,FALSE)</f>
        <v>131.25</v>
      </c>
      <c r="BA10" t="e">
        <f>VLOOKUP(CONCATENATE($A10,BA$3),Blad3!$A$3:$J$4477,7,FALSE)</f>
        <v>#N/A</v>
      </c>
      <c r="BB10" t="e">
        <f>VLOOKUP(CONCATENATE($A10,BB$3),Blad3!$A$3:$J$4477,7,FALSE)</f>
        <v>#N/A</v>
      </c>
      <c r="BC10" t="e">
        <f>VLOOKUP(CONCATENATE($A10,BC$3),Blad3!$A$3:$J$4477,7,FALSE)</f>
        <v>#N/A</v>
      </c>
      <c r="BD10" t="e">
        <f>VLOOKUP(CONCATENATE($A10,BD$3),Blad3!$A$3:$J$4477,7,FALSE)</f>
        <v>#N/A</v>
      </c>
      <c r="BE10" t="e">
        <f>VLOOKUP(CONCATENATE($A10,BE$3),Blad3!$A$3:$J$4477,7,FALSE)</f>
        <v>#N/A</v>
      </c>
      <c r="BF10" t="e">
        <f>VLOOKUP(CONCATENATE($A10,BF$3),Blad3!$A$3:$J$4477,7,FALSE)</f>
        <v>#N/A</v>
      </c>
      <c r="BG10" t="e">
        <f>VLOOKUP(CONCATENATE($A10,BG$3),Blad3!$A$3:$J$4477,7,FALSE)</f>
        <v>#N/A</v>
      </c>
      <c r="BH10" t="e">
        <f>VLOOKUP(CONCATENATE($A10,BH$3),Blad3!$A$3:$J$4477,7,FALSE)</f>
        <v>#N/A</v>
      </c>
      <c r="BI10" t="e">
        <f>VLOOKUP(CONCATENATE($A10,BI$3),Blad3!$A$3:$J$4477,7,FALSE)</f>
        <v>#N/A</v>
      </c>
      <c r="BJ10">
        <f>VLOOKUP(CONCATENATE($A10,BJ$3),Blad3!$A$3:$J$4477,7,FALSE)</f>
        <v>339125</v>
      </c>
      <c r="BK10">
        <f>VLOOKUP(CONCATENATE($A10,BK$3),Blad3!$A$3:$J$4477,7,FALSE)</f>
        <v>238342</v>
      </c>
      <c r="BL10">
        <f>VLOOKUP(CONCATENATE($A10,BL$3),Blad3!$A$3:$J$4477,7,FALSE)</f>
        <v>577467</v>
      </c>
      <c r="BM10" t="e">
        <f>VLOOKUP(CONCATENATE($A10,BM$3),Blad3!$A$3:$J$4477,7,FALSE)</f>
        <v>#N/A</v>
      </c>
    </row>
    <row r="11" spans="1:65" x14ac:dyDescent="0.25">
      <c r="A11" s="26" t="str">
        <f t="shared" si="0"/>
        <v>2006_jun_</v>
      </c>
      <c r="B11">
        <f t="shared" si="1"/>
        <v>2006</v>
      </c>
      <c r="C11" s="23" t="s">
        <v>151</v>
      </c>
      <c r="D11" s="26">
        <v>5</v>
      </c>
      <c r="E11" s="26">
        <v>1</v>
      </c>
      <c r="F11" s="26" t="str">
        <f t="shared" si="2"/>
        <v>new Date(2006, 5, 1)</v>
      </c>
      <c r="G11">
        <f>VLOOKUP(CONCATENATE($A11,G$3),Blad3!$A$3:$J$4477,7,FALSE)</f>
        <v>11256.875</v>
      </c>
      <c r="H11">
        <f>VLOOKUP(CONCATENATE($A11,H$3),Blad3!$A$3:$J$4477,7,FALSE)</f>
        <v>17687.262999999999</v>
      </c>
      <c r="I11">
        <f>VLOOKUP(CONCATENATE($A11,I$3),Blad3!$A$3:$J$4477,7,FALSE)</f>
        <v>2565.7629999999999</v>
      </c>
      <c r="J11">
        <f>VLOOKUP(CONCATENATE($A11,J$3),Blad3!$A$3:$J$4477,7,FALSE)</f>
        <v>1016.179</v>
      </c>
      <c r="K11">
        <f>VLOOKUP(CONCATENATE($A11,K$3),Blad3!$A$3:$J$4477,7,FALSE)</f>
        <v>2848.4450000000002</v>
      </c>
      <c r="L11">
        <f>VLOOKUP(CONCATENATE($A11,L$3),Blad3!$A$3:$J$4477,7,FALSE)</f>
        <v>27</v>
      </c>
      <c r="M11">
        <f>VLOOKUP(CONCATENATE($A11,M$3),Blad3!$A$3:$J$4477,7,FALSE)</f>
        <v>178</v>
      </c>
      <c r="N11">
        <f>VLOOKUP(CONCATENATE($A11,N$3),Blad3!$A$3:$J$4477,7,FALSE)</f>
        <v>2.25</v>
      </c>
      <c r="O11">
        <f>VLOOKUP(CONCATENATE($A11,O$3),Blad3!$A$3:$J$4477,7,FALSE)</f>
        <v>13.35</v>
      </c>
      <c r="Q11">
        <f>VLOOKUP(CONCATENATE($A11,Q$3),Blad3!$A$3:$J$4477,7,FALSE)</f>
        <v>29650.258999999998</v>
      </c>
      <c r="R11">
        <f>VLOOKUP(CONCATENATE($A11,R$3),Blad3!$A$3:$J$4477,7,FALSE)</f>
        <v>56655.353000000003</v>
      </c>
      <c r="S11">
        <f>VLOOKUP(CONCATENATE($A11,S$3),Blad3!$A$3:$J$4477,7,FALSE)</f>
        <v>16950.062000000002</v>
      </c>
      <c r="T11">
        <f>VLOOKUP(CONCATENATE($A11,T$3),Blad3!$A$3:$J$4477,7,FALSE)</f>
        <v>2971.6979999999999</v>
      </c>
      <c r="U11">
        <f>VLOOKUP(CONCATENATE($A11,U$3),Blad3!$A$3:$J$4477,7,FALSE)</f>
        <v>7083.3329999999996</v>
      </c>
      <c r="V11">
        <f>VLOOKUP(CONCATENATE($A11,V$3),Blad3!$A$3:$J$4477,7,FALSE)</f>
        <v>43.65</v>
      </c>
      <c r="W11">
        <f>VLOOKUP(CONCATENATE($A11,W$3),Blad3!$A$3:$J$4477,7,FALSE)</f>
        <v>0.79700000000000004</v>
      </c>
      <c r="X11">
        <f>VLOOKUP(CONCATENATE($A11,X$3),Blad3!$A$3:$J$4477,7,FALSE)</f>
        <v>15.7</v>
      </c>
      <c r="Y11">
        <f>VLOOKUP(CONCATENATE($A11,Y$3),Blad3!$A$3:$J$4477,7,FALSE)</f>
        <v>24.25</v>
      </c>
      <c r="AA11">
        <f>VLOOKUP(CONCATENATE($A11,AA$3),Blad3!$A$3:$J$4477,7,FALSE)</f>
        <v>14533.657999999999</v>
      </c>
      <c r="AB11">
        <f>VLOOKUP(CONCATENATE($A11,AB$3),Blad3!$A$3:$J$4477,7,FALSE)</f>
        <v>48556.51</v>
      </c>
      <c r="AC11">
        <f>VLOOKUP(CONCATENATE($A11,AC$3),Blad3!$A$3:$J$4477,7,FALSE)</f>
        <v>15373.929</v>
      </c>
      <c r="AD11">
        <f>VLOOKUP(CONCATENATE($A11,AD$3),Blad3!$A$3:$J$4477,7,FALSE)</f>
        <v>16565.589</v>
      </c>
      <c r="AE11">
        <f>VLOOKUP(CONCATENATE($A11,AE$3),Blad3!$A$3:$J$4477,7,FALSE)</f>
        <v>2083.3330000000001</v>
      </c>
      <c r="AF11">
        <f>VLOOKUP(CONCATENATE($A11,AF$3),Blad3!$A$3:$J$4477,7,FALSE)</f>
        <v>1.4419999999999999</v>
      </c>
      <c r="AG11">
        <f>VLOOKUP(CONCATENATE($A11,AG$3),Blad3!$A$3:$J$4477,7,FALSE)</f>
        <v>43.65</v>
      </c>
      <c r="AH11">
        <f>VLOOKUP(CONCATENATE($A11,AH$3),Blad3!$A$3:$J$4477,7,FALSE)</f>
        <v>16.600000000000001</v>
      </c>
      <c r="AJ11">
        <f>VLOOKUP(CONCATENATE($A11,AJ$3),Blad3!$A$3:$J$4477,7,FALSE)</f>
        <v>1457.5</v>
      </c>
      <c r="AK11">
        <f>VLOOKUP(CONCATENATE($A11,AK$3),Blad3!$A$3:$J$4477,7,FALSE)</f>
        <v>40600</v>
      </c>
      <c r="AL11">
        <f>VLOOKUP(CONCATENATE($A11,AL$3),Blad3!$A$3:$J$4477,7,FALSE)</f>
        <v>25222.5</v>
      </c>
      <c r="AM11">
        <f>VLOOKUP(CONCATENATE($A11,AM$3),Blad3!$A$3:$J$4477,7,FALSE)</f>
        <v>9753.3330000000005</v>
      </c>
      <c r="AN11">
        <f>VLOOKUP(CONCATENATE($A11,AN$3),Blad3!$A$3:$J$4477,7,FALSE)</f>
        <v>4166.6660000000002</v>
      </c>
      <c r="AO11">
        <f>VLOOKUP(CONCATENATE($A11,AO$3),Blad3!$A$3:$J$4477,7,FALSE)</f>
        <v>0.57999999999999996</v>
      </c>
      <c r="AP11">
        <f>VLOOKUP(CONCATENATE($A11,AP$3),Blad3!$A$3:$J$4477,7,FALSE)</f>
        <v>17.7</v>
      </c>
      <c r="AR11">
        <f>VLOOKUP(CONCATENATE($A11,AR$3),Blad3!$A$3:$J$4477,7,FALSE)</f>
        <v>13263.304</v>
      </c>
      <c r="AS11">
        <f>VLOOKUP(CONCATENATE($A11,AS$3),Blad3!$A$3:$J$4477,7,FALSE)</f>
        <v>93889.406000000003</v>
      </c>
      <c r="AT11">
        <f>VLOOKUP(CONCATENATE($A11,AT$3),Blad3!$A$3:$J$4477,7,FALSE)</f>
        <v>53490.525999999998</v>
      </c>
      <c r="AU11">
        <f>VLOOKUP(CONCATENATE($A11,AU$3),Blad3!$A$3:$J$4477,7,FALSE)</f>
        <v>16997.047999999999</v>
      </c>
      <c r="AV11">
        <f>VLOOKUP(CONCATENATE($A11,AV$3),Blad3!$A$3:$J$4477,7,FALSE)</f>
        <v>10138.526</v>
      </c>
      <c r="AW11">
        <f>VLOOKUP(CONCATENATE($A11,AW$3),Blad3!$A$3:$J$4477,7,FALSE)</f>
        <v>0.625</v>
      </c>
      <c r="AX11">
        <f>VLOOKUP(CONCATENATE($A11,AX$3),Blad3!$A$3:$J$4477,7,FALSE)</f>
        <v>24</v>
      </c>
      <c r="AY11">
        <f>VLOOKUP(CONCATENATE($A11,AY$3),Blad3!$A$3:$J$4477,7,FALSE)</f>
        <v>130.75</v>
      </c>
      <c r="BA11" t="e">
        <f>VLOOKUP(CONCATENATE($A11,BA$3),Blad3!$A$3:$J$4477,7,FALSE)</f>
        <v>#N/A</v>
      </c>
      <c r="BB11" t="e">
        <f>VLOOKUP(CONCATENATE($A11,BB$3),Blad3!$A$3:$J$4477,7,FALSE)</f>
        <v>#N/A</v>
      </c>
      <c r="BC11" t="e">
        <f>VLOOKUP(CONCATENATE($A11,BC$3),Blad3!$A$3:$J$4477,7,FALSE)</f>
        <v>#N/A</v>
      </c>
      <c r="BD11" t="e">
        <f>VLOOKUP(CONCATENATE($A11,BD$3),Blad3!$A$3:$J$4477,7,FALSE)</f>
        <v>#N/A</v>
      </c>
      <c r="BE11" t="e">
        <f>VLOOKUP(CONCATENATE($A11,BE$3),Blad3!$A$3:$J$4477,7,FALSE)</f>
        <v>#N/A</v>
      </c>
      <c r="BF11" t="e">
        <f>VLOOKUP(CONCATENATE($A11,BF$3),Blad3!$A$3:$J$4477,7,FALSE)</f>
        <v>#N/A</v>
      </c>
      <c r="BG11" t="e">
        <f>VLOOKUP(CONCATENATE($A11,BG$3),Blad3!$A$3:$J$4477,7,FALSE)</f>
        <v>#N/A</v>
      </c>
      <c r="BH11" t="e">
        <f>VLOOKUP(CONCATENATE($A11,BH$3),Blad3!$A$3:$J$4477,7,FALSE)</f>
        <v>#N/A</v>
      </c>
      <c r="BI11" t="e">
        <f>VLOOKUP(CONCATENATE($A11,BI$3),Blad3!$A$3:$J$4477,7,FALSE)</f>
        <v>#N/A</v>
      </c>
      <c r="BJ11">
        <f>VLOOKUP(CONCATENATE($A11,BJ$3),Blad3!$A$3:$J$4477,7,FALSE)</f>
        <v>235949.6</v>
      </c>
      <c r="BK11">
        <f>VLOOKUP(CONCATENATE($A11,BK$3),Blad3!$A$3:$J$4477,7,FALSE)</f>
        <v>133177</v>
      </c>
      <c r="BL11">
        <f>VLOOKUP(CONCATENATE($A11,BL$3),Blad3!$A$3:$J$4477,7,FALSE)</f>
        <v>369126.6</v>
      </c>
      <c r="BM11" t="e">
        <f>VLOOKUP(CONCATENATE($A11,BM$3),Blad3!$A$3:$J$4477,7,FALSE)</f>
        <v>#N/A</v>
      </c>
    </row>
    <row r="12" spans="1:65" x14ac:dyDescent="0.25">
      <c r="A12" s="26" t="str">
        <f t="shared" si="0"/>
        <v>2006_jul_</v>
      </c>
      <c r="B12">
        <f t="shared" si="1"/>
        <v>2006</v>
      </c>
      <c r="C12" s="23" t="s">
        <v>153</v>
      </c>
      <c r="D12" s="26">
        <v>6</v>
      </c>
      <c r="E12" s="26">
        <v>1</v>
      </c>
      <c r="F12" s="26" t="str">
        <f t="shared" si="2"/>
        <v>new Date(2006, 6, 1)</v>
      </c>
      <c r="G12">
        <f>VLOOKUP(CONCATENATE($A12,G$3),Blad3!$A$3:$J$4477,7,FALSE)</f>
        <v>11131.121999999999</v>
      </c>
      <c r="H12">
        <f>VLOOKUP(CONCATENATE($A12,H$3),Blad3!$A$3:$J$4477,7,FALSE)</f>
        <v>17342.602999999999</v>
      </c>
      <c r="I12">
        <f>VLOOKUP(CONCATENATE($A12,I$3),Blad3!$A$3:$J$4477,7,FALSE)</f>
        <v>2575.3719999999998</v>
      </c>
      <c r="J12">
        <f>VLOOKUP(CONCATENATE($A12,J$3),Blad3!$A$3:$J$4477,7,FALSE)</f>
        <v>1016.179</v>
      </c>
      <c r="K12">
        <f>VLOOKUP(CONCATENATE($A12,K$3),Blad3!$A$3:$J$4477,7,FALSE)</f>
        <v>2619.9290000000001</v>
      </c>
      <c r="L12">
        <f>VLOOKUP(CONCATENATE($A12,L$3),Blad3!$A$3:$J$4477,7,FALSE)</f>
        <v>27.2</v>
      </c>
      <c r="M12">
        <f>VLOOKUP(CONCATENATE($A12,M$3),Blad3!$A$3:$J$4477,7,FALSE)</f>
        <v>130.5</v>
      </c>
      <c r="N12">
        <f>VLOOKUP(CONCATENATE($A12,N$3),Blad3!$A$3:$J$4477,7,FALSE)</f>
        <v>2.1</v>
      </c>
      <c r="O12">
        <f>VLOOKUP(CONCATENATE($A12,O$3),Blad3!$A$3:$J$4477,7,FALSE)</f>
        <v>13.4</v>
      </c>
      <c r="Q12">
        <f>VLOOKUP(CONCATENATE($A12,Q$3),Blad3!$A$3:$J$4477,7,FALSE)</f>
        <v>25941.823</v>
      </c>
      <c r="R12">
        <f>VLOOKUP(CONCATENATE($A12,R$3),Blad3!$A$3:$J$4477,7,FALSE)</f>
        <v>52951.769</v>
      </c>
      <c r="S12">
        <f>VLOOKUP(CONCATENATE($A12,S$3),Blad3!$A$3:$J$4477,7,FALSE)</f>
        <v>16978.5</v>
      </c>
      <c r="T12">
        <f>VLOOKUP(CONCATENATE($A12,T$3),Blad3!$A$3:$J$4477,7,FALSE)</f>
        <v>2948.1129999999998</v>
      </c>
      <c r="U12">
        <f>VLOOKUP(CONCATENATE($A12,U$3),Blad3!$A$3:$J$4477,7,FALSE)</f>
        <v>7083.3329999999996</v>
      </c>
      <c r="V12">
        <f>VLOOKUP(CONCATENATE($A12,V$3),Blad3!$A$3:$J$4477,7,FALSE)</f>
        <v>40.549999999999997</v>
      </c>
      <c r="W12">
        <f>VLOOKUP(CONCATENATE($A12,W$3),Blad3!$A$3:$J$4477,7,FALSE)</f>
        <v>0.78700000000000003</v>
      </c>
      <c r="X12">
        <f>VLOOKUP(CONCATENATE($A12,X$3),Blad3!$A$3:$J$4477,7,FALSE)</f>
        <v>15.75</v>
      </c>
      <c r="Y12">
        <f>VLOOKUP(CONCATENATE($A12,Y$3),Blad3!$A$3:$J$4477,7,FALSE)</f>
        <v>24.25</v>
      </c>
      <c r="AA12">
        <f>VLOOKUP(CONCATENATE($A12,AA$3),Blad3!$A$3:$J$4477,7,FALSE)</f>
        <v>15071.236000000001</v>
      </c>
      <c r="AB12">
        <f>VLOOKUP(CONCATENATE($A12,AB$3),Blad3!$A$3:$J$4477,7,FALSE)</f>
        <v>47917.608999999997</v>
      </c>
      <c r="AC12">
        <f>VLOOKUP(CONCATENATE($A12,AC$3),Blad3!$A$3:$J$4477,7,FALSE)</f>
        <v>15373.929</v>
      </c>
      <c r="AD12">
        <f>VLOOKUP(CONCATENATE($A12,AD$3),Blad3!$A$3:$J$4477,7,FALSE)</f>
        <v>15389.109</v>
      </c>
      <c r="AE12">
        <f>VLOOKUP(CONCATENATE($A12,AE$3),Blad3!$A$3:$J$4477,7,FALSE)</f>
        <v>2083.3330000000001</v>
      </c>
      <c r="AF12">
        <f>VLOOKUP(CONCATENATE($A12,AF$3),Blad3!$A$3:$J$4477,7,FALSE)</f>
        <v>1.423</v>
      </c>
      <c r="AG12">
        <f>VLOOKUP(CONCATENATE($A12,AG$3),Blad3!$A$3:$J$4477,7,FALSE)</f>
        <v>40.549999999999997</v>
      </c>
      <c r="AH12">
        <f>VLOOKUP(CONCATENATE($A12,AH$3),Blad3!$A$3:$J$4477,7,FALSE)</f>
        <v>16.600000000000001</v>
      </c>
      <c r="AJ12">
        <f>VLOOKUP(CONCATENATE($A12,AJ$3),Blad3!$A$3:$J$4477,7,FALSE)</f>
        <v>-2113.75</v>
      </c>
      <c r="AK12">
        <f>VLOOKUP(CONCATENATE($A12,AK$3),Blad3!$A$3:$J$4477,7,FALSE)</f>
        <v>37100</v>
      </c>
      <c r="AL12">
        <f>VLOOKUP(CONCATENATE($A12,AL$3),Blad3!$A$3:$J$4477,7,FALSE)</f>
        <v>25293.75</v>
      </c>
      <c r="AM12">
        <f>VLOOKUP(CONCATENATE($A12,AM$3),Blad3!$A$3:$J$4477,7,FALSE)</f>
        <v>9753.3330000000005</v>
      </c>
      <c r="AN12">
        <f>VLOOKUP(CONCATENATE($A12,AN$3),Blad3!$A$3:$J$4477,7,FALSE)</f>
        <v>4166.6660000000002</v>
      </c>
      <c r="AO12">
        <f>VLOOKUP(CONCATENATE($A12,AO$3),Blad3!$A$3:$J$4477,7,FALSE)</f>
        <v>0.53</v>
      </c>
      <c r="AP12">
        <f>VLOOKUP(CONCATENATE($A12,AP$3),Blad3!$A$3:$J$4477,7,FALSE)</f>
        <v>17.75</v>
      </c>
      <c r="AR12">
        <f>VLOOKUP(CONCATENATE($A12,AR$3),Blad3!$A$3:$J$4477,7,FALSE)</f>
        <v>15556.04</v>
      </c>
      <c r="AS12">
        <f>VLOOKUP(CONCATENATE($A12,AS$3),Blad3!$A$3:$J$4477,7,FALSE)</f>
        <v>96142.751999999993</v>
      </c>
      <c r="AT12">
        <f>VLOOKUP(CONCATENATE($A12,AT$3),Blad3!$A$3:$J$4477,7,FALSE)</f>
        <v>53451.135999999999</v>
      </c>
      <c r="AU12">
        <f>VLOOKUP(CONCATENATE($A12,AU$3),Blad3!$A$3:$J$4477,7,FALSE)</f>
        <v>16997.047999999999</v>
      </c>
      <c r="AV12">
        <f>VLOOKUP(CONCATENATE($A12,AV$3),Blad3!$A$3:$J$4477,7,FALSE)</f>
        <v>10138.526</v>
      </c>
      <c r="AW12">
        <f>VLOOKUP(CONCATENATE($A12,AW$3),Blad3!$A$3:$J$4477,7,FALSE)</f>
        <v>0.64</v>
      </c>
      <c r="AX12">
        <f>VLOOKUP(CONCATENATE($A12,AX$3),Blad3!$A$3:$J$4477,7,FALSE)</f>
        <v>24.05</v>
      </c>
      <c r="AY12">
        <f>VLOOKUP(CONCATENATE($A12,AY$3),Blad3!$A$3:$J$4477,7,FALSE)</f>
        <v>128.1</v>
      </c>
      <c r="BA12" t="e">
        <f>VLOOKUP(CONCATENATE($A12,BA$3),Blad3!$A$3:$J$4477,7,FALSE)</f>
        <v>#N/A</v>
      </c>
      <c r="BB12" t="e">
        <f>VLOOKUP(CONCATENATE($A12,BB$3),Blad3!$A$3:$J$4477,7,FALSE)</f>
        <v>#N/A</v>
      </c>
      <c r="BC12" t="e">
        <f>VLOOKUP(CONCATENATE($A12,BC$3),Blad3!$A$3:$J$4477,7,FALSE)</f>
        <v>#N/A</v>
      </c>
      <c r="BD12" t="e">
        <f>VLOOKUP(CONCATENATE($A12,BD$3),Blad3!$A$3:$J$4477,7,FALSE)</f>
        <v>#N/A</v>
      </c>
      <c r="BE12" t="e">
        <f>VLOOKUP(CONCATENATE($A12,BE$3),Blad3!$A$3:$J$4477,7,FALSE)</f>
        <v>#N/A</v>
      </c>
      <c r="BF12" t="e">
        <f>VLOOKUP(CONCATENATE($A12,BF$3),Blad3!$A$3:$J$4477,7,FALSE)</f>
        <v>#N/A</v>
      </c>
      <c r="BG12" t="e">
        <f>VLOOKUP(CONCATENATE($A12,BG$3),Blad3!$A$3:$J$4477,7,FALSE)</f>
        <v>#N/A</v>
      </c>
      <c r="BH12" t="e">
        <f>VLOOKUP(CONCATENATE($A12,BH$3),Blad3!$A$3:$J$4477,7,FALSE)</f>
        <v>#N/A</v>
      </c>
      <c r="BI12" t="e">
        <f>VLOOKUP(CONCATENATE($A12,BI$3),Blad3!$A$3:$J$4477,7,FALSE)</f>
        <v>#N/A</v>
      </c>
      <c r="BJ12">
        <f>VLOOKUP(CONCATENATE($A12,BJ$3),Blad3!$A$3:$J$4477,7,FALSE)</f>
        <v>184397</v>
      </c>
      <c r="BK12">
        <f>VLOOKUP(CONCATENATE($A12,BK$3),Blad3!$A$3:$J$4477,7,FALSE)</f>
        <v>100071</v>
      </c>
      <c r="BL12">
        <f>VLOOKUP(CONCATENATE($A12,BL$3),Blad3!$A$3:$J$4477,7,FALSE)</f>
        <v>284468</v>
      </c>
      <c r="BM12" t="e">
        <f>VLOOKUP(CONCATENATE($A12,BM$3),Blad3!$A$3:$J$4477,7,FALSE)</f>
        <v>#N/A</v>
      </c>
    </row>
    <row r="13" spans="1:65" x14ac:dyDescent="0.25">
      <c r="A13" s="26" t="str">
        <f t="shared" si="0"/>
        <v>2006_aug_</v>
      </c>
      <c r="B13">
        <f t="shared" si="1"/>
        <v>2006</v>
      </c>
      <c r="C13" s="23" t="s">
        <v>154</v>
      </c>
      <c r="D13" s="26">
        <v>7</v>
      </c>
      <c r="E13" s="26">
        <v>1</v>
      </c>
      <c r="F13" s="26" t="str">
        <f t="shared" si="2"/>
        <v>new Date(2006, 7, 1)</v>
      </c>
      <c r="G13">
        <f>VLOOKUP(CONCATENATE($A13,G$3),Blad3!$A$3:$J$4477,7,FALSE)</f>
        <v>13777.358</v>
      </c>
      <c r="H13">
        <f>VLOOKUP(CONCATENATE($A13,H$3),Blad3!$A$3:$J$4477,7,FALSE)</f>
        <v>19815.623</v>
      </c>
      <c r="I13">
        <f>VLOOKUP(CONCATENATE($A13,I$3),Blad3!$A$3:$J$4477,7,FALSE)</f>
        <v>2594.5920000000001</v>
      </c>
      <c r="J13">
        <f>VLOOKUP(CONCATENATE($A13,J$3),Blad3!$A$3:$J$4477,7,FALSE)</f>
        <v>1016.179</v>
      </c>
      <c r="K13">
        <f>VLOOKUP(CONCATENATE($A13,K$3),Blad3!$A$3:$J$4477,7,FALSE)</f>
        <v>2427.4940000000001</v>
      </c>
      <c r="L13">
        <f>VLOOKUP(CONCATENATE($A13,L$3),Blad3!$A$3:$J$4477,7,FALSE)</f>
        <v>32.200000000000003</v>
      </c>
      <c r="M13">
        <f>VLOOKUP(CONCATENATE($A13,M$3),Blad3!$A$3:$J$4477,7,FALSE)</f>
        <v>107</v>
      </c>
      <c r="N13">
        <f>VLOOKUP(CONCATENATE($A13,N$3),Blad3!$A$3:$J$4477,7,FALSE)</f>
        <v>2</v>
      </c>
      <c r="O13">
        <f>VLOOKUP(CONCATENATE($A13,O$3),Blad3!$A$3:$J$4477,7,FALSE)</f>
        <v>13.5</v>
      </c>
      <c r="Q13">
        <f>VLOOKUP(CONCATENATE($A13,Q$3),Blad3!$A$3:$J$4477,7,FALSE)</f>
        <v>23719.967000000001</v>
      </c>
      <c r="R13">
        <f>VLOOKUP(CONCATENATE($A13,R$3),Blad3!$A$3:$J$4477,7,FALSE)</f>
        <v>50744.364000000001</v>
      </c>
      <c r="S13">
        <f>VLOOKUP(CONCATENATE($A13,S$3),Blad3!$A$3:$J$4477,7,FALSE)</f>
        <v>17051.912</v>
      </c>
      <c r="T13">
        <f>VLOOKUP(CONCATENATE($A13,T$3),Blad3!$A$3:$J$4477,7,FALSE)</f>
        <v>2889.15</v>
      </c>
      <c r="U13">
        <f>VLOOKUP(CONCATENATE($A13,U$3),Blad3!$A$3:$J$4477,7,FALSE)</f>
        <v>7083.3329999999996</v>
      </c>
      <c r="V13">
        <f>VLOOKUP(CONCATENATE($A13,V$3),Blad3!$A$3:$J$4477,7,FALSE)</f>
        <v>38.450000000000003</v>
      </c>
      <c r="W13">
        <f>VLOOKUP(CONCATENATE($A13,W$3),Blad3!$A$3:$J$4477,7,FALSE)</f>
        <v>0.82499999999999996</v>
      </c>
      <c r="X13">
        <f>VLOOKUP(CONCATENATE($A13,X$3),Blad3!$A$3:$J$4477,7,FALSE)</f>
        <v>15.85</v>
      </c>
      <c r="Y13">
        <f>VLOOKUP(CONCATENATE($A13,Y$3),Blad3!$A$3:$J$4477,7,FALSE)</f>
        <v>24.3</v>
      </c>
      <c r="AA13">
        <f>VLOOKUP(CONCATENATE($A13,AA$3),Blad3!$A$3:$J$4477,7,FALSE)</f>
        <v>18011.746999999999</v>
      </c>
      <c r="AB13">
        <f>VLOOKUP(CONCATENATE($A13,AB$3),Blad3!$A$3:$J$4477,7,FALSE)</f>
        <v>50153.764000000003</v>
      </c>
      <c r="AC13">
        <f>VLOOKUP(CONCATENATE($A13,AC$3),Blad3!$A$3:$J$4477,7,FALSE)</f>
        <v>15466.543</v>
      </c>
      <c r="AD13">
        <f>VLOOKUP(CONCATENATE($A13,AD$3),Blad3!$A$3:$J$4477,7,FALSE)</f>
        <v>14592.14</v>
      </c>
      <c r="AE13">
        <f>VLOOKUP(CONCATENATE($A13,AE$3),Blad3!$A$3:$J$4477,7,FALSE)</f>
        <v>2083.3330000000001</v>
      </c>
      <c r="AF13">
        <f>VLOOKUP(CONCATENATE($A13,AF$3),Blad3!$A$3:$J$4477,7,FALSE)</f>
        <v>1.4890000000000001</v>
      </c>
      <c r="AG13">
        <f>VLOOKUP(CONCATENATE($A13,AG$3),Blad3!$A$3:$J$4477,7,FALSE)</f>
        <v>38.450000000000003</v>
      </c>
      <c r="AH13">
        <f>VLOOKUP(CONCATENATE($A13,AH$3),Blad3!$A$3:$J$4477,7,FALSE)</f>
        <v>16.7</v>
      </c>
      <c r="AJ13">
        <f>VLOOKUP(CONCATENATE($A13,AJ$3),Blad3!$A$3:$J$4477,7,FALSE)</f>
        <v>6174</v>
      </c>
      <c r="AK13">
        <f>VLOOKUP(CONCATENATE($A13,AK$3),Blad3!$A$3:$J$4477,7,FALSE)</f>
        <v>45554</v>
      </c>
      <c r="AL13">
        <f>VLOOKUP(CONCATENATE($A13,AL$3),Blad3!$A$3:$J$4477,7,FALSE)</f>
        <v>25365</v>
      </c>
      <c r="AM13">
        <f>VLOOKUP(CONCATENATE($A13,AM$3),Blad3!$A$3:$J$4477,7,FALSE)</f>
        <v>9848.3330000000005</v>
      </c>
      <c r="AN13">
        <f>VLOOKUP(CONCATENATE($A13,AN$3),Blad3!$A$3:$J$4477,7,FALSE)</f>
        <v>4166.6660000000002</v>
      </c>
      <c r="AO13">
        <f>VLOOKUP(CONCATENATE($A13,AO$3),Blad3!$A$3:$J$4477,7,FALSE)</f>
        <v>0.65</v>
      </c>
      <c r="AP13">
        <f>VLOOKUP(CONCATENATE($A13,AP$3),Blad3!$A$3:$J$4477,7,FALSE)</f>
        <v>17.8</v>
      </c>
      <c r="AR13">
        <f>VLOOKUP(CONCATENATE($A13,AR$3),Blad3!$A$3:$J$4477,7,FALSE)</f>
        <v>15750.433999999999</v>
      </c>
      <c r="AS13">
        <f>VLOOKUP(CONCATENATE($A13,AS$3),Blad3!$A$3:$J$4477,7,FALSE)</f>
        <v>96893.866999999998</v>
      </c>
      <c r="AT13">
        <f>VLOOKUP(CONCATENATE($A13,AT$3),Blad3!$A$3:$J$4477,7,FALSE)</f>
        <v>54007.856</v>
      </c>
      <c r="AU13">
        <f>VLOOKUP(CONCATENATE($A13,AU$3),Blad3!$A$3:$J$4477,7,FALSE)</f>
        <v>16997.047999999999</v>
      </c>
      <c r="AV13">
        <f>VLOOKUP(CONCATENATE($A13,AV$3),Blad3!$A$3:$J$4477,7,FALSE)</f>
        <v>10138.526</v>
      </c>
      <c r="AW13">
        <f>VLOOKUP(CONCATENATE($A13,AW$3),Blad3!$A$3:$J$4477,7,FALSE)</f>
        <v>0.64500000000000002</v>
      </c>
      <c r="AX13">
        <f>VLOOKUP(CONCATENATE($A13,AX$3),Blad3!$A$3:$J$4477,7,FALSE)</f>
        <v>24.1</v>
      </c>
      <c r="AY13">
        <f>VLOOKUP(CONCATENATE($A13,AY$3),Blad3!$A$3:$J$4477,7,FALSE)</f>
        <v>137</v>
      </c>
      <c r="BA13" t="e">
        <f>VLOOKUP(CONCATENATE($A13,BA$3),Blad3!$A$3:$J$4477,7,FALSE)</f>
        <v>#N/A</v>
      </c>
      <c r="BB13" t="e">
        <f>VLOOKUP(CONCATENATE($A13,BB$3),Blad3!$A$3:$J$4477,7,FALSE)</f>
        <v>#N/A</v>
      </c>
      <c r="BC13" t="e">
        <f>VLOOKUP(CONCATENATE($A13,BC$3),Blad3!$A$3:$J$4477,7,FALSE)</f>
        <v>#N/A</v>
      </c>
      <c r="BD13" t="e">
        <f>VLOOKUP(CONCATENATE($A13,BD$3),Blad3!$A$3:$J$4477,7,FALSE)</f>
        <v>#N/A</v>
      </c>
      <c r="BE13" t="e">
        <f>VLOOKUP(CONCATENATE($A13,BE$3),Blad3!$A$3:$J$4477,7,FALSE)</f>
        <v>#N/A</v>
      </c>
      <c r="BF13" t="e">
        <f>VLOOKUP(CONCATENATE($A13,BF$3),Blad3!$A$3:$J$4477,7,FALSE)</f>
        <v>#N/A</v>
      </c>
      <c r="BG13" t="e">
        <f>VLOOKUP(CONCATENATE($A13,BG$3),Blad3!$A$3:$J$4477,7,FALSE)</f>
        <v>#N/A</v>
      </c>
      <c r="BH13" t="e">
        <f>VLOOKUP(CONCATENATE($A13,BH$3),Blad3!$A$3:$J$4477,7,FALSE)</f>
        <v>#N/A</v>
      </c>
      <c r="BI13" t="e">
        <f>VLOOKUP(CONCATENATE($A13,BI$3),Blad3!$A$3:$J$4477,7,FALSE)</f>
        <v>#N/A</v>
      </c>
      <c r="BJ13">
        <f>VLOOKUP(CONCATENATE($A13,BJ$3),Blad3!$A$3:$J$4477,7,FALSE)</f>
        <v>230727</v>
      </c>
      <c r="BK13">
        <f>VLOOKUP(CONCATENATE($A13,BK$3),Blad3!$A$3:$J$4477,7,FALSE)</f>
        <v>141119</v>
      </c>
      <c r="BL13">
        <f>VLOOKUP(CONCATENATE($A13,BL$3),Blad3!$A$3:$J$4477,7,FALSE)</f>
        <v>371846</v>
      </c>
      <c r="BM13" t="e">
        <f>VLOOKUP(CONCATENATE($A13,BM$3),Blad3!$A$3:$J$4477,7,FALSE)</f>
        <v>#N/A</v>
      </c>
    </row>
    <row r="14" spans="1:65" x14ac:dyDescent="0.25">
      <c r="A14" s="26" t="str">
        <f t="shared" si="0"/>
        <v>2006_sep_</v>
      </c>
      <c r="B14">
        <f t="shared" si="1"/>
        <v>2006</v>
      </c>
      <c r="C14" s="23" t="s">
        <v>155</v>
      </c>
      <c r="D14" s="26">
        <v>8</v>
      </c>
      <c r="E14" s="26">
        <v>1</v>
      </c>
      <c r="F14" s="26" t="str">
        <f t="shared" si="2"/>
        <v>new Date(2006, 8, 1)</v>
      </c>
      <c r="G14">
        <f>VLOOKUP(CONCATENATE($A14,G$3),Blad3!$A$3:$J$4477,7,FALSE)</f>
        <v>13098.798000000001</v>
      </c>
      <c r="H14">
        <f>VLOOKUP(CONCATENATE($A14,H$3),Blad3!$A$3:$J$4477,7,FALSE)</f>
        <v>19031.174999999999</v>
      </c>
      <c r="I14">
        <f>VLOOKUP(CONCATENATE($A14,I$3),Blad3!$A$3:$J$4477,7,FALSE)</f>
        <v>2633.03</v>
      </c>
      <c r="J14">
        <f>VLOOKUP(CONCATENATE($A14,J$3),Blad3!$A$3:$J$4477,7,FALSE)</f>
        <v>1016.179</v>
      </c>
      <c r="K14">
        <f>VLOOKUP(CONCATENATE($A14,K$3),Blad3!$A$3:$J$4477,7,FALSE)</f>
        <v>2283.1669999999999</v>
      </c>
      <c r="L14">
        <f>VLOOKUP(CONCATENATE($A14,L$3),Blad3!$A$3:$J$4477,7,FALSE)</f>
        <v>32.200000000000003</v>
      </c>
      <c r="M14">
        <f>VLOOKUP(CONCATENATE($A14,M$3),Blad3!$A$3:$J$4477,7,FALSE)</f>
        <v>99.5</v>
      </c>
      <c r="N14">
        <f>VLOOKUP(CONCATENATE($A14,N$3),Blad3!$A$3:$J$4477,7,FALSE)</f>
        <v>2</v>
      </c>
      <c r="O14">
        <f>VLOOKUP(CONCATENATE($A14,O$3),Blad3!$A$3:$J$4477,7,FALSE)</f>
        <v>13.7</v>
      </c>
      <c r="Q14">
        <f>VLOOKUP(CONCATENATE($A14,Q$3),Blad3!$A$3:$J$4477,7,FALSE)</f>
        <v>26037.300999999999</v>
      </c>
      <c r="R14">
        <f>VLOOKUP(CONCATENATE($A14,R$3),Blad3!$A$3:$J$4477,7,FALSE)</f>
        <v>53338.487000000001</v>
      </c>
      <c r="S14">
        <f>VLOOKUP(CONCATENATE($A14,S$3),Blad3!$A$3:$J$4477,7,FALSE)</f>
        <v>17293.325000000001</v>
      </c>
      <c r="T14">
        <f>VLOOKUP(CONCATENATE($A14,T$3),Blad3!$A$3:$J$4477,7,FALSE)</f>
        <v>2924.5279999999998</v>
      </c>
      <c r="U14">
        <f>VLOOKUP(CONCATENATE($A14,U$3),Blad3!$A$3:$J$4477,7,FALSE)</f>
        <v>7083.3329999999996</v>
      </c>
      <c r="V14">
        <f>VLOOKUP(CONCATENATE($A14,V$3),Blad3!$A$3:$J$4477,7,FALSE)</f>
        <v>40.549999999999997</v>
      </c>
      <c r="W14">
        <f>VLOOKUP(CONCATENATE($A14,W$3),Blad3!$A$3:$J$4477,7,FALSE)</f>
        <v>0.84399999999999997</v>
      </c>
      <c r="X14">
        <f>VLOOKUP(CONCATENATE($A14,X$3),Blad3!$A$3:$J$4477,7,FALSE)</f>
        <v>16.100000000000001</v>
      </c>
      <c r="Y14">
        <f>VLOOKUP(CONCATENATE($A14,Y$3),Blad3!$A$3:$J$4477,7,FALSE)</f>
        <v>24.6</v>
      </c>
      <c r="AA14">
        <f>VLOOKUP(CONCATENATE($A14,AA$3),Blad3!$A$3:$J$4477,7,FALSE)</f>
        <v>14747.087</v>
      </c>
      <c r="AB14">
        <f>VLOOKUP(CONCATENATE($A14,AB$3),Blad3!$A$3:$J$4477,7,FALSE)</f>
        <v>47917.608999999997</v>
      </c>
      <c r="AC14">
        <f>VLOOKUP(CONCATENATE($A14,AC$3),Blad3!$A$3:$J$4477,7,FALSE)</f>
        <v>15698.078</v>
      </c>
      <c r="AD14">
        <f>VLOOKUP(CONCATENATE($A14,AD$3),Blad3!$A$3:$J$4477,7,FALSE)</f>
        <v>15389.109</v>
      </c>
      <c r="AE14">
        <f>VLOOKUP(CONCATENATE($A14,AE$3),Blad3!$A$3:$J$4477,7,FALSE)</f>
        <v>2083.3330000000001</v>
      </c>
      <c r="AF14">
        <f>VLOOKUP(CONCATENATE($A14,AF$3),Blad3!$A$3:$J$4477,7,FALSE)</f>
        <v>1.423</v>
      </c>
      <c r="AG14">
        <f>VLOOKUP(CONCATENATE($A14,AG$3),Blad3!$A$3:$J$4477,7,FALSE)</f>
        <v>40.549999999999997</v>
      </c>
      <c r="AH14">
        <f>VLOOKUP(CONCATENATE($A14,AH$3),Blad3!$A$3:$J$4477,7,FALSE)</f>
        <v>16.95</v>
      </c>
      <c r="AJ14">
        <f>VLOOKUP(CONCATENATE($A14,AJ$3),Blad3!$A$3:$J$4477,7,FALSE)</f>
        <v>13738.833000000001</v>
      </c>
      <c r="AK14">
        <f>VLOOKUP(CONCATENATE($A14,AK$3),Blad3!$A$3:$J$4477,7,FALSE)</f>
        <v>53578</v>
      </c>
      <c r="AL14">
        <f>VLOOKUP(CONCATENATE($A14,AL$3),Blad3!$A$3:$J$4477,7,FALSE)</f>
        <v>25792.5</v>
      </c>
      <c r="AM14">
        <f>VLOOKUP(CONCATENATE($A14,AM$3),Blad3!$A$3:$J$4477,7,FALSE)</f>
        <v>9880</v>
      </c>
      <c r="AN14">
        <f>VLOOKUP(CONCATENATE($A14,AN$3),Blad3!$A$3:$J$4477,7,FALSE)</f>
        <v>4166.6660000000002</v>
      </c>
      <c r="AO14">
        <f>VLOOKUP(CONCATENATE($A14,AO$3),Blad3!$A$3:$J$4477,7,FALSE)</f>
        <v>0.76</v>
      </c>
      <c r="AP14">
        <f>VLOOKUP(CONCATENATE($A14,AP$3),Blad3!$A$3:$J$4477,7,FALSE)</f>
        <v>18.100000000000001</v>
      </c>
      <c r="AR14">
        <f>VLOOKUP(CONCATENATE($A14,AR$3),Blad3!$A$3:$J$4477,7,FALSE)</f>
        <v>15707.563</v>
      </c>
      <c r="AS14">
        <f>VLOOKUP(CONCATENATE($A14,AS$3),Blad3!$A$3:$J$4477,7,FALSE)</f>
        <v>97644.982000000004</v>
      </c>
      <c r="AT14">
        <f>VLOOKUP(CONCATENATE($A14,AT$3),Blad3!$A$3:$J$4477,7,FALSE)</f>
        <v>54801.843000000001</v>
      </c>
      <c r="AU14">
        <f>VLOOKUP(CONCATENATE($A14,AU$3),Blad3!$A$3:$J$4477,7,FALSE)</f>
        <v>16997.047999999999</v>
      </c>
      <c r="AV14">
        <f>VLOOKUP(CONCATENATE($A14,AV$3),Blad3!$A$3:$J$4477,7,FALSE)</f>
        <v>10138.526</v>
      </c>
      <c r="AW14">
        <f>VLOOKUP(CONCATENATE($A14,AW$3),Blad3!$A$3:$J$4477,7,FALSE)</f>
        <v>0.65</v>
      </c>
      <c r="AX14">
        <f>VLOOKUP(CONCATENATE($A14,AX$3),Blad3!$A$3:$J$4477,7,FALSE)</f>
        <v>24.35</v>
      </c>
      <c r="AY14">
        <f>VLOOKUP(CONCATENATE($A14,AY$3),Blad3!$A$3:$J$4477,7,FALSE)</f>
        <v>142.94999999999999</v>
      </c>
      <c r="BA14" t="e">
        <f>VLOOKUP(CONCATENATE($A14,BA$3),Blad3!$A$3:$J$4477,7,FALSE)</f>
        <v>#N/A</v>
      </c>
      <c r="BB14" t="e">
        <f>VLOOKUP(CONCATENATE($A14,BB$3),Blad3!$A$3:$J$4477,7,FALSE)</f>
        <v>#N/A</v>
      </c>
      <c r="BC14" t="e">
        <f>VLOOKUP(CONCATENATE($A14,BC$3),Blad3!$A$3:$J$4477,7,FALSE)</f>
        <v>#N/A</v>
      </c>
      <c r="BD14" t="e">
        <f>VLOOKUP(CONCATENATE($A14,BD$3),Blad3!$A$3:$J$4477,7,FALSE)</f>
        <v>#N/A</v>
      </c>
      <c r="BE14" t="e">
        <f>VLOOKUP(CONCATENATE($A14,BE$3),Blad3!$A$3:$J$4477,7,FALSE)</f>
        <v>#N/A</v>
      </c>
      <c r="BF14" t="e">
        <f>VLOOKUP(CONCATENATE($A14,BF$3),Blad3!$A$3:$J$4477,7,FALSE)</f>
        <v>#N/A</v>
      </c>
      <c r="BG14" t="e">
        <f>VLOOKUP(CONCATENATE($A14,BG$3),Blad3!$A$3:$J$4477,7,FALSE)</f>
        <v>#N/A</v>
      </c>
      <c r="BH14" t="e">
        <f>VLOOKUP(CONCATENATE($A14,BH$3),Blad3!$A$3:$J$4477,7,FALSE)</f>
        <v>#N/A</v>
      </c>
      <c r="BI14" t="e">
        <f>VLOOKUP(CONCATENATE($A14,BI$3),Blad3!$A$3:$J$4477,7,FALSE)</f>
        <v>#N/A</v>
      </c>
      <c r="BJ14">
        <f>VLOOKUP(CONCATENATE($A14,BJ$3),Blad3!$A$3:$J$4477,7,FALSE)</f>
        <v>241593</v>
      </c>
      <c r="BK14">
        <f>VLOOKUP(CONCATENATE($A14,BK$3),Blad3!$A$3:$J$4477,7,FALSE)</f>
        <v>139365</v>
      </c>
      <c r="BL14">
        <f>VLOOKUP(CONCATENATE($A14,BL$3),Blad3!$A$3:$J$4477,7,FALSE)</f>
        <v>380958</v>
      </c>
      <c r="BM14" t="e">
        <f>VLOOKUP(CONCATENATE($A14,BM$3),Blad3!$A$3:$J$4477,7,FALSE)</f>
        <v>#N/A</v>
      </c>
    </row>
    <row r="15" spans="1:65" x14ac:dyDescent="0.25">
      <c r="A15" s="26" t="str">
        <f t="shared" si="0"/>
        <v>2006_okt_</v>
      </c>
      <c r="B15">
        <f t="shared" si="1"/>
        <v>2006</v>
      </c>
      <c r="C15" s="25" t="s">
        <v>156</v>
      </c>
      <c r="D15" s="26">
        <v>9</v>
      </c>
      <c r="E15" s="26">
        <v>1</v>
      </c>
      <c r="F15" s="26" t="str">
        <f t="shared" si="2"/>
        <v>new Date(2006, 9, 1)</v>
      </c>
      <c r="G15">
        <f>VLOOKUP(CONCATENATE($A15,G$3),Blad3!$A$3:$J$4477,7,FALSE)</f>
        <v>13849.995999999999</v>
      </c>
      <c r="H15">
        <f>VLOOKUP(CONCATENATE($A15,H$3),Blad3!$A$3:$J$4477,7,FALSE)</f>
        <v>19728.84</v>
      </c>
      <c r="I15">
        <f>VLOOKUP(CONCATENATE($A15,I$3),Blad3!$A$3:$J$4477,7,FALSE)</f>
        <v>2642.64</v>
      </c>
      <c r="J15">
        <f>VLOOKUP(CONCATENATE($A15,J$3),Blad3!$A$3:$J$4477,7,FALSE)</f>
        <v>1016.179</v>
      </c>
      <c r="K15">
        <f>VLOOKUP(CONCATENATE($A15,K$3),Blad3!$A$3:$J$4477,7,FALSE)</f>
        <v>2220.0250000000001</v>
      </c>
      <c r="L15">
        <f>VLOOKUP(CONCATENATE($A15,L$3),Blad3!$A$3:$J$4477,7,FALSE)</f>
        <v>32.049999999999997</v>
      </c>
      <c r="M15">
        <f>VLOOKUP(CONCATENATE($A15,M$3),Blad3!$A$3:$J$4477,7,FALSE)</f>
        <v>90</v>
      </c>
      <c r="N15">
        <f>VLOOKUP(CONCATENATE($A15,N$3),Blad3!$A$3:$J$4477,7,FALSE)</f>
        <v>1.95</v>
      </c>
      <c r="O15">
        <f>VLOOKUP(CONCATENATE($A15,O$3),Blad3!$A$3:$J$4477,7,FALSE)</f>
        <v>13.75</v>
      </c>
      <c r="Q15">
        <f>VLOOKUP(CONCATENATE($A15,Q$3),Blad3!$A$3:$J$4477,7,FALSE)</f>
        <v>21978.690999999999</v>
      </c>
      <c r="R15">
        <f>VLOOKUP(CONCATENATE($A15,R$3),Blad3!$A$3:$J$4477,7,FALSE)</f>
        <v>49371.334999999999</v>
      </c>
      <c r="S15">
        <f>VLOOKUP(CONCATENATE($A15,S$3),Blad3!$A$3:$J$4477,7,FALSE)</f>
        <v>17473.224999999999</v>
      </c>
      <c r="T15">
        <f>VLOOKUP(CONCATENATE($A15,T$3),Blad3!$A$3:$J$4477,7,FALSE)</f>
        <v>2836.0839999999998</v>
      </c>
      <c r="U15">
        <f>VLOOKUP(CONCATENATE($A15,U$3),Blad3!$A$3:$J$4477,7,FALSE)</f>
        <v>7083.3329999999996</v>
      </c>
      <c r="V15">
        <f>VLOOKUP(CONCATENATE($A15,V$3),Blad3!$A$3:$J$4477,7,FALSE)</f>
        <v>37.5</v>
      </c>
      <c r="W15">
        <f>VLOOKUP(CONCATENATE($A15,W$3),Blad3!$A$3:$J$4477,7,FALSE)</f>
        <v>0.78700000000000003</v>
      </c>
      <c r="X15">
        <f>VLOOKUP(CONCATENATE($A15,X$3),Blad3!$A$3:$J$4477,7,FALSE)</f>
        <v>16.3</v>
      </c>
      <c r="Y15">
        <f>VLOOKUP(CONCATENATE($A15,Y$3),Blad3!$A$3:$J$4477,7,FALSE)</f>
        <v>24.8</v>
      </c>
      <c r="AA15">
        <f>VLOOKUP(CONCATENATE($A15,AA$3),Blad3!$A$3:$J$4477,7,FALSE)</f>
        <v>11839.647000000001</v>
      </c>
      <c r="AB15">
        <f>VLOOKUP(CONCATENATE($A15,AB$3),Blad3!$A$3:$J$4477,7,FALSE)</f>
        <v>44084.2</v>
      </c>
      <c r="AC15">
        <f>VLOOKUP(CONCATENATE($A15,AC$3),Blad3!$A$3:$J$4477,7,FALSE)</f>
        <v>15929.612999999999</v>
      </c>
      <c r="AD15">
        <f>VLOOKUP(CONCATENATE($A15,AD$3),Blad3!$A$3:$J$4477,7,FALSE)</f>
        <v>14231.606</v>
      </c>
      <c r="AE15">
        <f>VLOOKUP(CONCATENATE($A15,AE$3),Blad3!$A$3:$J$4477,7,FALSE)</f>
        <v>2083.3330000000001</v>
      </c>
      <c r="AF15">
        <f>VLOOKUP(CONCATENATE($A15,AF$3),Blad3!$A$3:$J$4477,7,FALSE)</f>
        <v>1.3089999999999999</v>
      </c>
      <c r="AG15">
        <f>VLOOKUP(CONCATENATE($A15,AG$3),Blad3!$A$3:$J$4477,7,FALSE)</f>
        <v>37.5</v>
      </c>
      <c r="AH15">
        <f>VLOOKUP(CONCATENATE($A15,AH$3),Blad3!$A$3:$J$4477,7,FALSE)</f>
        <v>17.2</v>
      </c>
      <c r="AJ15">
        <f>VLOOKUP(CONCATENATE($A15,AJ$3),Blad3!$A$3:$J$4477,7,FALSE)</f>
        <v>14959</v>
      </c>
      <c r="AK15">
        <f>VLOOKUP(CONCATENATE($A15,AK$3),Blad3!$A$3:$J$4477,7,FALSE)</f>
        <v>55194</v>
      </c>
      <c r="AL15">
        <f>VLOOKUP(CONCATENATE($A15,AL$3),Blad3!$A$3:$J$4477,7,FALSE)</f>
        <v>26220</v>
      </c>
      <c r="AM15">
        <f>VLOOKUP(CONCATENATE($A15,AM$3),Blad3!$A$3:$J$4477,7,FALSE)</f>
        <v>9848.3330000000005</v>
      </c>
      <c r="AN15">
        <f>VLOOKUP(CONCATENATE($A15,AN$3),Blad3!$A$3:$J$4477,7,FALSE)</f>
        <v>4166.6660000000002</v>
      </c>
      <c r="AO15">
        <f>VLOOKUP(CONCATENATE($A15,AO$3),Blad3!$A$3:$J$4477,7,FALSE)</f>
        <v>0.78</v>
      </c>
      <c r="AP15">
        <f>VLOOKUP(CONCATENATE($A15,AP$3),Blad3!$A$3:$J$4477,7,FALSE)</f>
        <v>18.399999999999999</v>
      </c>
      <c r="AR15">
        <f>VLOOKUP(CONCATENATE($A15,AR$3),Blad3!$A$3:$J$4477,7,FALSE)</f>
        <v>15856.504999999999</v>
      </c>
      <c r="AS15">
        <f>VLOOKUP(CONCATENATE($A15,AS$3),Blad3!$A$3:$J$4477,7,FALSE)</f>
        <v>99147.213000000003</v>
      </c>
      <c r="AT15">
        <f>VLOOKUP(CONCATENATE($A15,AT$3),Blad3!$A$3:$J$4477,7,FALSE)</f>
        <v>56155.131999999998</v>
      </c>
      <c r="AU15">
        <f>VLOOKUP(CONCATENATE($A15,AU$3),Blad3!$A$3:$J$4477,7,FALSE)</f>
        <v>16997.047999999999</v>
      </c>
      <c r="AV15">
        <f>VLOOKUP(CONCATENATE($A15,AV$3),Blad3!$A$3:$J$4477,7,FALSE)</f>
        <v>10138.526</v>
      </c>
      <c r="AW15">
        <f>VLOOKUP(CONCATENATE($A15,AW$3),Blad3!$A$3:$J$4477,7,FALSE)</f>
        <v>0.66</v>
      </c>
      <c r="AX15">
        <f>VLOOKUP(CONCATENATE($A15,AX$3),Blad3!$A$3:$J$4477,7,FALSE)</f>
        <v>24.65</v>
      </c>
      <c r="AY15">
        <f>VLOOKUP(CONCATENATE($A15,AY$3),Blad3!$A$3:$J$4477,7,FALSE)</f>
        <v>157.85</v>
      </c>
      <c r="BA15" t="e">
        <f>VLOOKUP(CONCATENATE($A15,BA$3),Blad3!$A$3:$J$4477,7,FALSE)</f>
        <v>#N/A</v>
      </c>
      <c r="BB15" t="e">
        <f>VLOOKUP(CONCATENATE($A15,BB$3),Blad3!$A$3:$J$4477,7,FALSE)</f>
        <v>#N/A</v>
      </c>
      <c r="BC15" t="e">
        <f>VLOOKUP(CONCATENATE($A15,BC$3),Blad3!$A$3:$J$4477,7,FALSE)</f>
        <v>#N/A</v>
      </c>
      <c r="BD15" t="e">
        <f>VLOOKUP(CONCATENATE($A15,BD$3),Blad3!$A$3:$J$4477,7,FALSE)</f>
        <v>#N/A</v>
      </c>
      <c r="BE15" t="e">
        <f>VLOOKUP(CONCATENATE($A15,BE$3),Blad3!$A$3:$J$4477,7,FALSE)</f>
        <v>#N/A</v>
      </c>
      <c r="BF15" t="e">
        <f>VLOOKUP(CONCATENATE($A15,BF$3),Blad3!$A$3:$J$4477,7,FALSE)</f>
        <v>#N/A</v>
      </c>
      <c r="BG15" t="e">
        <f>VLOOKUP(CONCATENATE($A15,BG$3),Blad3!$A$3:$J$4477,7,FALSE)</f>
        <v>#N/A</v>
      </c>
      <c r="BH15" t="e">
        <f>VLOOKUP(CONCATENATE($A15,BH$3),Blad3!$A$3:$J$4477,7,FALSE)</f>
        <v>#N/A</v>
      </c>
      <c r="BI15" t="e">
        <f>VLOOKUP(CONCATENATE($A15,BI$3),Blad3!$A$3:$J$4477,7,FALSE)</f>
        <v>#N/A</v>
      </c>
      <c r="BJ15">
        <f>VLOOKUP(CONCATENATE($A15,BJ$3),Blad3!$A$3:$J$4477,7,FALSE)</f>
        <v>277552</v>
      </c>
      <c r="BK15">
        <f>VLOOKUP(CONCATENATE($A15,BK$3),Blad3!$A$3:$J$4477,7,FALSE)</f>
        <v>127923</v>
      </c>
      <c r="BL15">
        <f>VLOOKUP(CONCATENATE($A15,BL$3),Blad3!$A$3:$J$4477,7,FALSE)</f>
        <v>405475</v>
      </c>
      <c r="BM15" t="e">
        <f>VLOOKUP(CONCATENATE($A15,BM$3),Blad3!$A$3:$J$4477,7,FALSE)</f>
        <v>#N/A</v>
      </c>
    </row>
    <row r="16" spans="1:65" x14ac:dyDescent="0.25">
      <c r="A16" s="26" t="str">
        <f t="shared" si="0"/>
        <v>2006_nov_</v>
      </c>
      <c r="B16">
        <f t="shared" si="1"/>
        <v>2006</v>
      </c>
      <c r="C16" s="25" t="s">
        <v>157</v>
      </c>
      <c r="D16" s="26">
        <v>10</v>
      </c>
      <c r="E16" s="26">
        <v>1</v>
      </c>
      <c r="F16" s="26" t="str">
        <f t="shared" si="2"/>
        <v>new Date(2006, 10, 1)</v>
      </c>
      <c r="G16">
        <f>VLOOKUP(CONCATENATE($A16,G$3),Blad3!$A$3:$J$4477,7,FALSE)</f>
        <v>13186.072</v>
      </c>
      <c r="H16">
        <f>VLOOKUP(CONCATENATE($A16,H$3),Blad3!$A$3:$J$4477,7,FALSE)</f>
        <v>19122.574000000001</v>
      </c>
      <c r="I16">
        <f>VLOOKUP(CONCATENATE($A16,I$3),Blad3!$A$3:$J$4477,7,FALSE)</f>
        <v>2700.297</v>
      </c>
      <c r="J16">
        <f>VLOOKUP(CONCATENATE($A16,J$3),Blad3!$A$3:$J$4477,7,FALSE)</f>
        <v>1016.179</v>
      </c>
      <c r="K16">
        <f>VLOOKUP(CONCATENATE($A16,K$3),Blad3!$A$3:$J$4477,7,FALSE)</f>
        <v>2220.0250000000001</v>
      </c>
      <c r="L16">
        <f>VLOOKUP(CONCATENATE($A16,L$3),Blad3!$A$3:$J$4477,7,FALSE)</f>
        <v>32.049999999999997</v>
      </c>
      <c r="M16">
        <f>VLOOKUP(CONCATENATE($A16,M$3),Blad3!$A$3:$J$4477,7,FALSE)</f>
        <v>116.5</v>
      </c>
      <c r="N16">
        <f>VLOOKUP(CONCATENATE($A16,N$3),Blad3!$A$3:$J$4477,7,FALSE)</f>
        <v>1.85</v>
      </c>
      <c r="O16">
        <f>VLOOKUP(CONCATENATE($A16,O$3),Blad3!$A$3:$J$4477,7,FALSE)</f>
        <v>14.05</v>
      </c>
      <c r="Q16">
        <f>VLOOKUP(CONCATENATE($A16,Q$3),Blad3!$A$3:$J$4477,7,FALSE)</f>
        <v>22801.544999999998</v>
      </c>
      <c r="R16">
        <f>VLOOKUP(CONCATENATE($A16,R$3),Blad3!$A$3:$J$4477,7,FALSE)</f>
        <v>50656.881999999998</v>
      </c>
      <c r="S16">
        <f>VLOOKUP(CONCATENATE($A16,S$3),Blad3!$A$3:$J$4477,7,FALSE)</f>
        <v>17906.437000000002</v>
      </c>
      <c r="T16">
        <f>VLOOKUP(CONCATENATE($A16,T$3),Blad3!$A$3:$J$4477,7,FALSE)</f>
        <v>2865.5659999999998</v>
      </c>
      <c r="U16">
        <f>VLOOKUP(CONCATENATE($A16,U$3),Blad3!$A$3:$J$4477,7,FALSE)</f>
        <v>7083.3329999999996</v>
      </c>
      <c r="V16">
        <f>VLOOKUP(CONCATENATE($A16,V$3),Blad3!$A$3:$J$4477,7,FALSE)</f>
        <v>38.65</v>
      </c>
      <c r="W16">
        <f>VLOOKUP(CONCATENATE($A16,W$3),Blad3!$A$3:$J$4477,7,FALSE)</f>
        <v>0.77800000000000002</v>
      </c>
      <c r="X16">
        <f>VLOOKUP(CONCATENATE($A16,X$3),Blad3!$A$3:$J$4477,7,FALSE)</f>
        <v>16.8</v>
      </c>
      <c r="Y16">
        <f>VLOOKUP(CONCATENATE($A16,Y$3),Blad3!$A$3:$J$4477,7,FALSE)</f>
        <v>25.25</v>
      </c>
      <c r="AA16">
        <f>VLOOKUP(CONCATENATE($A16,AA$3),Blad3!$A$3:$J$4477,7,FALSE)</f>
        <v>8430.8420000000006</v>
      </c>
      <c r="AB16">
        <f>VLOOKUP(CONCATENATE($A16,AB$3),Blad3!$A$3:$J$4477,7,FALSE)</f>
        <v>41528.593999999997</v>
      </c>
      <c r="AC16">
        <f>VLOOKUP(CONCATENATE($A16,AC$3),Blad3!$A$3:$J$4477,7,FALSE)</f>
        <v>16346.376</v>
      </c>
      <c r="AD16">
        <f>VLOOKUP(CONCATENATE($A16,AD$3),Blad3!$A$3:$J$4477,7,FALSE)</f>
        <v>14668.040999999999</v>
      </c>
      <c r="AE16">
        <f>VLOOKUP(CONCATENATE($A16,AE$3),Blad3!$A$3:$J$4477,7,FALSE)</f>
        <v>2083.3330000000001</v>
      </c>
      <c r="AF16">
        <f>VLOOKUP(CONCATENATE($A16,AF$3),Blad3!$A$3:$J$4477,7,FALSE)</f>
        <v>1.2330000000000001</v>
      </c>
      <c r="AG16">
        <f>VLOOKUP(CONCATENATE($A16,AG$3),Blad3!$A$3:$J$4477,7,FALSE)</f>
        <v>38.65</v>
      </c>
      <c r="AH16">
        <f>VLOOKUP(CONCATENATE($A16,AH$3),Blad3!$A$3:$J$4477,7,FALSE)</f>
        <v>17.649999999999999</v>
      </c>
      <c r="AJ16">
        <f>VLOOKUP(CONCATENATE($A16,AJ$3),Blad3!$A$3:$J$4477,7,FALSE)</f>
        <v>19689.582999999999</v>
      </c>
      <c r="AK16">
        <f>VLOOKUP(CONCATENATE($A16,AK$3),Blad3!$A$3:$J$4477,7,FALSE)</f>
        <v>60740</v>
      </c>
      <c r="AL16">
        <f>VLOOKUP(CONCATENATE($A16,AL$3),Blad3!$A$3:$J$4477,7,FALSE)</f>
        <v>27003.75</v>
      </c>
      <c r="AM16">
        <f>VLOOKUP(CONCATENATE($A16,AM$3),Blad3!$A$3:$J$4477,7,FALSE)</f>
        <v>9880</v>
      </c>
      <c r="AN16">
        <f>VLOOKUP(CONCATENATE($A16,AN$3),Blad3!$A$3:$J$4477,7,FALSE)</f>
        <v>4166.6660000000002</v>
      </c>
      <c r="AO16">
        <f>VLOOKUP(CONCATENATE($A16,AO$3),Blad3!$A$3:$J$4477,7,FALSE)</f>
        <v>0.86</v>
      </c>
      <c r="AP16">
        <f>VLOOKUP(CONCATENATE($A16,AP$3),Blad3!$A$3:$J$4477,7,FALSE)</f>
        <v>18.95</v>
      </c>
      <c r="AR16">
        <f>VLOOKUP(CONCATENATE($A16,AR$3),Blad3!$A$3:$J$4477,7,FALSE)</f>
        <v>15975.99</v>
      </c>
      <c r="AS16">
        <f>VLOOKUP(CONCATENATE($A16,AS$3),Blad3!$A$3:$J$4477,7,FALSE)</f>
        <v>100649.443</v>
      </c>
      <c r="AT16">
        <f>VLOOKUP(CONCATENATE($A16,AT$3),Blad3!$A$3:$J$4477,7,FALSE)</f>
        <v>57537.877</v>
      </c>
      <c r="AU16">
        <f>VLOOKUP(CONCATENATE($A16,AU$3),Blad3!$A$3:$J$4477,7,FALSE)</f>
        <v>16997.047999999999</v>
      </c>
      <c r="AV16">
        <f>VLOOKUP(CONCATENATE($A16,AV$3),Blad3!$A$3:$J$4477,7,FALSE)</f>
        <v>10138.526</v>
      </c>
      <c r="AW16">
        <f>VLOOKUP(CONCATENATE($A16,AW$3),Blad3!$A$3:$J$4477,7,FALSE)</f>
        <v>0.67</v>
      </c>
      <c r="AX16">
        <f>VLOOKUP(CONCATENATE($A16,AX$3),Blad3!$A$3:$J$4477,7,FALSE)</f>
        <v>25.25</v>
      </c>
      <c r="AY16">
        <f>VLOOKUP(CONCATENATE($A16,AY$3),Blad3!$A$3:$J$4477,7,FALSE)</f>
        <v>162</v>
      </c>
      <c r="BA16" t="e">
        <f>VLOOKUP(CONCATENATE($A16,BA$3),Blad3!$A$3:$J$4477,7,FALSE)</f>
        <v>#N/A</v>
      </c>
      <c r="BB16" t="e">
        <f>VLOOKUP(CONCATENATE($A16,BB$3),Blad3!$A$3:$J$4477,7,FALSE)</f>
        <v>#N/A</v>
      </c>
      <c r="BC16" t="e">
        <f>VLOOKUP(CONCATENATE($A16,BC$3),Blad3!$A$3:$J$4477,7,FALSE)</f>
        <v>#N/A</v>
      </c>
      <c r="BD16" t="e">
        <f>VLOOKUP(CONCATENATE($A16,BD$3),Blad3!$A$3:$J$4477,7,FALSE)</f>
        <v>#N/A</v>
      </c>
      <c r="BE16" t="e">
        <f>VLOOKUP(CONCATENATE($A16,BE$3),Blad3!$A$3:$J$4477,7,FALSE)</f>
        <v>#N/A</v>
      </c>
      <c r="BF16" t="e">
        <f>VLOOKUP(CONCATENATE($A16,BF$3),Blad3!$A$3:$J$4477,7,FALSE)</f>
        <v>#N/A</v>
      </c>
      <c r="BG16" t="e">
        <f>VLOOKUP(CONCATENATE($A16,BG$3),Blad3!$A$3:$J$4477,7,FALSE)</f>
        <v>#N/A</v>
      </c>
      <c r="BH16" t="e">
        <f>VLOOKUP(CONCATENATE($A16,BH$3),Blad3!$A$3:$J$4477,7,FALSE)</f>
        <v>#N/A</v>
      </c>
      <c r="BI16" t="e">
        <f>VLOOKUP(CONCATENATE($A16,BI$3),Blad3!$A$3:$J$4477,7,FALSE)</f>
        <v>#N/A</v>
      </c>
      <c r="BJ16">
        <f>VLOOKUP(CONCATENATE($A16,BJ$3),Blad3!$A$3:$J$4477,7,FALSE)</f>
        <v>241153</v>
      </c>
      <c r="BK16">
        <f>VLOOKUP(CONCATENATE($A16,BK$3),Blad3!$A$3:$J$4477,7,FALSE)</f>
        <v>130409</v>
      </c>
      <c r="BL16">
        <f>VLOOKUP(CONCATENATE($A16,BL$3),Blad3!$A$3:$J$4477,7,FALSE)</f>
        <v>371562</v>
      </c>
      <c r="BM16" t="e">
        <f>VLOOKUP(CONCATENATE($A16,BM$3),Blad3!$A$3:$J$4477,7,FALSE)</f>
        <v>#N/A</v>
      </c>
    </row>
    <row r="17" spans="1:65" x14ac:dyDescent="0.25">
      <c r="A17" s="26" t="str">
        <f t="shared" si="0"/>
        <v>2006_dec_</v>
      </c>
      <c r="B17">
        <f t="shared" si="1"/>
        <v>2006</v>
      </c>
      <c r="C17" s="25" t="s">
        <v>158</v>
      </c>
      <c r="D17" s="26">
        <v>11</v>
      </c>
      <c r="E17" s="26">
        <v>1</v>
      </c>
      <c r="F17" s="26" t="str">
        <f t="shared" si="2"/>
        <v>new Date(2006, 11, 1)</v>
      </c>
      <c r="G17">
        <f>VLOOKUP(CONCATENATE($A17,G$3),Blad3!$A$3:$J$4477,7,FALSE)</f>
        <v>12572.811</v>
      </c>
      <c r="H17">
        <f>VLOOKUP(CONCATENATE($A17,H$3),Blad3!$A$3:$J$4477,7,FALSE)</f>
        <v>18949.012999999999</v>
      </c>
      <c r="I17">
        <f>VLOOKUP(CONCATENATE($A17,I$3),Blad3!$A$3:$J$4477,7,FALSE)</f>
        <v>3091.8879999999999</v>
      </c>
      <c r="J17">
        <f>VLOOKUP(CONCATENATE($A17,J$3),Blad3!$A$3:$J$4477,7,FALSE)</f>
        <v>1016.179</v>
      </c>
      <c r="K17">
        <f>VLOOKUP(CONCATENATE($A17,K$3),Blad3!$A$3:$J$4477,7,FALSE)</f>
        <v>2268.1329999999998</v>
      </c>
      <c r="L17">
        <f>VLOOKUP(CONCATENATE($A17,L$3),Blad3!$A$3:$J$4477,7,FALSE)</f>
        <v>29.3</v>
      </c>
      <c r="M17">
        <f>VLOOKUP(CONCATENATE($A17,M$3),Blad3!$A$3:$J$4477,7,FALSE)</f>
        <v>111.5</v>
      </c>
      <c r="N17">
        <f>VLOOKUP(CONCATENATE($A17,N$3),Blad3!$A$3:$J$4477,7,FALSE)</f>
        <v>1.85</v>
      </c>
      <c r="O17">
        <f>VLOOKUP(CONCATENATE($A17,O$3),Blad3!$A$3:$J$4477,7,FALSE)</f>
        <v>14.3</v>
      </c>
      <c r="Q17">
        <f>VLOOKUP(CONCATENATE($A17,Q$3),Blad3!$A$3:$J$4477,7,FALSE)</f>
        <v>26472.536</v>
      </c>
      <c r="R17">
        <f>VLOOKUP(CONCATENATE($A17,R$3),Blad3!$A$3:$J$4477,7,FALSE)</f>
        <v>54731.033000000003</v>
      </c>
      <c r="S17">
        <f>VLOOKUP(CONCATENATE($A17,S$3),Blad3!$A$3:$J$4477,7,FALSE)</f>
        <v>18209.362000000001</v>
      </c>
      <c r="T17">
        <f>VLOOKUP(CONCATENATE($A17,T$3),Blad3!$A$3:$J$4477,7,FALSE)</f>
        <v>2965.8009999999999</v>
      </c>
      <c r="U17">
        <f>VLOOKUP(CONCATENATE($A17,U$3),Blad3!$A$3:$J$4477,7,FALSE)</f>
        <v>7083.3329999999996</v>
      </c>
      <c r="V17">
        <f>VLOOKUP(CONCATENATE($A17,V$3),Blad3!$A$3:$J$4477,7,FALSE)</f>
        <v>42.45</v>
      </c>
      <c r="W17">
        <f>VLOOKUP(CONCATENATE($A17,W$3),Blad3!$A$3:$J$4477,7,FALSE)</f>
        <v>0.72099999999999997</v>
      </c>
      <c r="X17">
        <f>VLOOKUP(CONCATENATE($A17,X$3),Blad3!$A$3:$J$4477,7,FALSE)</f>
        <v>17.100000000000001</v>
      </c>
      <c r="Y17">
        <f>VLOOKUP(CONCATENATE($A17,Y$3),Blad3!$A$3:$J$4477,7,FALSE)</f>
        <v>25.65</v>
      </c>
      <c r="AA17">
        <f>VLOOKUP(CONCATENATE($A17,AA$3),Blad3!$A$3:$J$4477,7,FALSE)</f>
        <v>5706.2049999999999</v>
      </c>
      <c r="AB17">
        <f>VLOOKUP(CONCATENATE($A17,AB$3),Blad3!$A$3:$J$4477,7,FALSE)</f>
        <v>40570.241999999998</v>
      </c>
      <c r="AC17">
        <f>VLOOKUP(CONCATENATE($A17,AC$3),Blad3!$A$3:$J$4477,7,FALSE)</f>
        <v>16670.525000000001</v>
      </c>
      <c r="AD17">
        <f>VLOOKUP(CONCATENATE($A17,AD$3),Blad3!$A$3:$J$4477,7,FALSE)</f>
        <v>16110.178</v>
      </c>
      <c r="AE17">
        <f>VLOOKUP(CONCATENATE($A17,AE$3),Blad3!$A$3:$J$4477,7,FALSE)</f>
        <v>2083.3330000000001</v>
      </c>
      <c r="AF17">
        <f>VLOOKUP(CONCATENATE($A17,AF$3),Blad3!$A$3:$J$4477,7,FALSE)</f>
        <v>1.2050000000000001</v>
      </c>
      <c r="AG17">
        <f>VLOOKUP(CONCATENATE($A17,AG$3),Blad3!$A$3:$J$4477,7,FALSE)</f>
        <v>42.45</v>
      </c>
      <c r="AH17">
        <f>VLOOKUP(CONCATENATE($A17,AH$3),Blad3!$A$3:$J$4477,7,FALSE)</f>
        <v>18</v>
      </c>
      <c r="AJ17">
        <f>VLOOKUP(CONCATENATE($A17,AJ$3),Blad3!$A$3:$J$4477,7,FALSE)</f>
        <v>18088.5</v>
      </c>
      <c r="AK17">
        <f>VLOOKUP(CONCATENATE($A17,AK$3),Blad3!$A$3:$J$4477,7,FALSE)</f>
        <v>59986</v>
      </c>
      <c r="AL17">
        <f>VLOOKUP(CONCATENATE($A17,AL$3),Blad3!$A$3:$J$4477,7,FALSE)</f>
        <v>27787.5</v>
      </c>
      <c r="AM17">
        <f>VLOOKUP(CONCATENATE($A17,AM$3),Blad3!$A$3:$J$4477,7,FALSE)</f>
        <v>9943.3330000000005</v>
      </c>
      <c r="AN17">
        <f>VLOOKUP(CONCATENATE($A17,AN$3),Blad3!$A$3:$J$4477,7,FALSE)</f>
        <v>4166.6660000000002</v>
      </c>
      <c r="AO17">
        <f>VLOOKUP(CONCATENATE($A17,AO$3),Blad3!$A$3:$J$4477,7,FALSE)</f>
        <v>0.85</v>
      </c>
      <c r="AP17">
        <f>VLOOKUP(CONCATENATE($A17,AP$3),Blad3!$A$3:$J$4477,7,FALSE)</f>
        <v>19.5</v>
      </c>
      <c r="AR17">
        <f>VLOOKUP(CONCATENATE($A17,AR$3),Blad3!$A$3:$J$4477,7,FALSE)</f>
        <v>15360.446</v>
      </c>
      <c r="AS17">
        <f>VLOOKUP(CONCATENATE($A17,AS$3),Blad3!$A$3:$J$4477,7,FALSE)</f>
        <v>101400.558</v>
      </c>
      <c r="AT17">
        <f>VLOOKUP(CONCATENATE($A17,AT$3),Blad3!$A$3:$J$4477,7,FALSE)</f>
        <v>58936.642</v>
      </c>
      <c r="AU17">
        <f>VLOOKUP(CONCATENATE($A17,AU$3),Blad3!$A$3:$J$4477,7,FALSE)</f>
        <v>16964.942999999999</v>
      </c>
      <c r="AV17">
        <f>VLOOKUP(CONCATENATE($A17,AV$3),Blad3!$A$3:$J$4477,7,FALSE)</f>
        <v>10138.526</v>
      </c>
      <c r="AW17">
        <f>VLOOKUP(CONCATENATE($A17,AW$3),Blad3!$A$3:$J$4477,7,FALSE)</f>
        <v>0.67500000000000004</v>
      </c>
      <c r="AX17">
        <f>VLOOKUP(CONCATENATE($A17,AX$3),Blad3!$A$3:$J$4477,7,FALSE)</f>
        <v>26</v>
      </c>
      <c r="AY17">
        <f>VLOOKUP(CONCATENATE($A17,AY$3),Blad3!$A$3:$J$4477,7,FALSE)</f>
        <v>160.80000000000001</v>
      </c>
      <c r="BA17" t="e">
        <f>VLOOKUP(CONCATENATE($A17,BA$3),Blad3!$A$3:$J$4477,7,FALSE)</f>
        <v>#N/A</v>
      </c>
      <c r="BB17" t="e">
        <f>VLOOKUP(CONCATENATE($A17,BB$3),Blad3!$A$3:$J$4477,7,FALSE)</f>
        <v>#N/A</v>
      </c>
      <c r="BC17" t="e">
        <f>VLOOKUP(CONCATENATE($A17,BC$3),Blad3!$A$3:$J$4477,7,FALSE)</f>
        <v>#N/A</v>
      </c>
      <c r="BD17" t="e">
        <f>VLOOKUP(CONCATENATE($A17,BD$3),Blad3!$A$3:$J$4477,7,FALSE)</f>
        <v>#N/A</v>
      </c>
      <c r="BE17" t="e">
        <f>VLOOKUP(CONCATENATE($A17,BE$3),Blad3!$A$3:$J$4477,7,FALSE)</f>
        <v>#N/A</v>
      </c>
      <c r="BF17" t="e">
        <f>VLOOKUP(CONCATENATE($A17,BF$3),Blad3!$A$3:$J$4477,7,FALSE)</f>
        <v>#N/A</v>
      </c>
      <c r="BG17" t="e">
        <f>VLOOKUP(CONCATENATE($A17,BG$3),Blad3!$A$3:$J$4477,7,FALSE)</f>
        <v>#N/A</v>
      </c>
      <c r="BH17" t="e">
        <f>VLOOKUP(CONCATENATE($A17,BH$3),Blad3!$A$3:$J$4477,7,FALSE)</f>
        <v>#N/A</v>
      </c>
      <c r="BI17" t="e">
        <f>VLOOKUP(CONCATENATE($A17,BI$3),Blad3!$A$3:$J$4477,7,FALSE)</f>
        <v>#N/A</v>
      </c>
      <c r="BJ17">
        <f>VLOOKUP(CONCATENATE($A17,BJ$3),Blad3!$A$3:$J$4477,7,FALSE)</f>
        <v>286478</v>
      </c>
      <c r="BK17">
        <f>VLOOKUP(CONCATENATE($A17,BK$3),Blad3!$A$3:$J$4477,7,FALSE)</f>
        <v>123999</v>
      </c>
      <c r="BL17">
        <f>VLOOKUP(CONCATENATE($A17,BL$3),Blad3!$A$3:$J$4477,7,FALSE)</f>
        <v>410477</v>
      </c>
      <c r="BM17" t="e">
        <f>VLOOKUP(CONCATENATE($A17,BM$3),Blad3!$A$3:$J$4477,7,FALSE)</f>
        <v>#N/A</v>
      </c>
    </row>
    <row r="18" spans="1:65" x14ac:dyDescent="0.25">
      <c r="A18" s="26" t="str">
        <f t="shared" si="0"/>
        <v>2007_jan_</v>
      </c>
      <c r="B18">
        <f>+B6+1</f>
        <v>2007</v>
      </c>
      <c r="C18" t="str">
        <f>+C6</f>
        <v>jan</v>
      </c>
      <c r="D18" s="26">
        <v>0</v>
      </c>
      <c r="E18" s="26">
        <v>1</v>
      </c>
      <c r="F18" s="26" t="str">
        <f t="shared" si="2"/>
        <v>new Date(2007, 0, 1)</v>
      </c>
      <c r="G18">
        <f>VLOOKUP(CONCATENATE($A18,G$3),Blad3!$A$3:$J$4477,7,FALSE)</f>
        <v>12456.707</v>
      </c>
      <c r="H18">
        <f>VLOOKUP(CONCATENATE($A18,H$3),Blad3!$A$3:$J$4477,7,FALSE)</f>
        <v>18814.995999999999</v>
      </c>
      <c r="I18">
        <f>VLOOKUP(CONCATENATE($A18,I$3),Blad3!$A$3:$J$4477,7,FALSE)</f>
        <v>2806.0030000000002</v>
      </c>
      <c r="J18">
        <f>VLOOKUP(CONCATENATE($A18,J$3),Blad3!$A$3:$J$4477,7,FALSE)</f>
        <v>957.89700000000005</v>
      </c>
      <c r="K18">
        <f>VLOOKUP(CONCATENATE($A18,K$3),Blad3!$A$3:$J$4477,7,FALSE)</f>
        <v>2594.3870000000002</v>
      </c>
      <c r="L18">
        <f>VLOOKUP(CONCATENATE($A18,L$3),Blad3!$A$3:$J$4477,7,FALSE)</f>
        <v>28.6</v>
      </c>
      <c r="M18">
        <f>VLOOKUP(CONCATENATE($A18,M$3),Blad3!$A$3:$J$4477,7,FALSE)</f>
        <v>102</v>
      </c>
      <c r="N18">
        <f>VLOOKUP(CONCATENATE($A18,N$3),Blad3!$A$3:$J$4477,7,FALSE)</f>
        <v>1.85</v>
      </c>
      <c r="O18">
        <f>VLOOKUP(CONCATENATE($A18,O$3),Blad3!$A$3:$J$4477,7,FALSE)</f>
        <v>14.6</v>
      </c>
      <c r="Q18">
        <f>VLOOKUP(CONCATENATE($A18,Q$3),Blad3!$A$3:$J$4477,7,FALSE)</f>
        <v>24068.552</v>
      </c>
      <c r="R18">
        <f>VLOOKUP(CONCATENATE($A18,R$3),Blad3!$A$3:$J$4477,7,FALSE)</f>
        <v>52700.837</v>
      </c>
      <c r="S18">
        <f>VLOOKUP(CONCATENATE($A18,S$3),Blad3!$A$3:$J$4477,7,FALSE)</f>
        <v>18524.187000000002</v>
      </c>
      <c r="T18">
        <f>VLOOKUP(CONCATENATE($A18,T$3),Blad3!$A$3:$J$4477,7,FALSE)</f>
        <v>3024.7640000000001</v>
      </c>
      <c r="U18">
        <f>VLOOKUP(CONCATENATE($A18,U$3),Blad3!$A$3:$J$4477,7,FALSE)</f>
        <v>7083.3329999999996</v>
      </c>
      <c r="V18">
        <f>VLOOKUP(CONCATENATE($A18,V$3),Blad3!$A$3:$J$4477,7,FALSE)</f>
        <v>41.05</v>
      </c>
      <c r="W18">
        <f>VLOOKUP(CONCATENATE($A18,W$3),Blad3!$A$3:$J$4477,7,FALSE)</f>
        <v>0.66400000000000003</v>
      </c>
      <c r="X18">
        <f>VLOOKUP(CONCATENATE($A18,X$3),Blad3!$A$3:$J$4477,7,FALSE)</f>
        <v>17.45</v>
      </c>
      <c r="Y18">
        <f>VLOOKUP(CONCATENATE($A18,Y$3),Blad3!$A$3:$J$4477,7,FALSE)</f>
        <v>26</v>
      </c>
      <c r="AA18">
        <f>VLOOKUP(CONCATENATE($A18,AA$3),Blad3!$A$3:$J$4477,7,FALSE)</f>
        <v>3104.1790000000001</v>
      </c>
      <c r="AB18">
        <f>VLOOKUP(CONCATENATE($A18,AB$3),Blad3!$A$3:$J$4477,7,FALSE)</f>
        <v>37761.050999999999</v>
      </c>
      <c r="AC18">
        <f>VLOOKUP(CONCATENATE($A18,AC$3),Blad3!$A$3:$J$4477,7,FALSE)</f>
        <v>16994.673999999999</v>
      </c>
      <c r="AD18">
        <f>VLOOKUP(CONCATENATE($A18,AD$3),Blad3!$A$3:$J$4477,7,FALSE)</f>
        <v>15578.864</v>
      </c>
      <c r="AE18">
        <f>VLOOKUP(CONCATENATE($A18,AE$3),Blad3!$A$3:$J$4477,7,FALSE)</f>
        <v>2083.3330000000001</v>
      </c>
      <c r="AF18">
        <f>VLOOKUP(CONCATENATE($A18,AF$3),Blad3!$A$3:$J$4477,7,FALSE)</f>
        <v>1.1100000000000001</v>
      </c>
      <c r="AG18">
        <f>VLOOKUP(CONCATENATE($A18,AG$3),Blad3!$A$3:$J$4477,7,FALSE)</f>
        <v>41.05</v>
      </c>
      <c r="AH18">
        <f>VLOOKUP(CONCATENATE($A18,AH$3),Blad3!$A$3:$J$4477,7,FALSE)</f>
        <v>18.350000000000001</v>
      </c>
      <c r="AJ18">
        <f>VLOOKUP(CONCATENATE($A18,AJ$3),Blad3!$A$3:$J$4477,7,FALSE)</f>
        <v>12096.333000000001</v>
      </c>
      <c r="AK18">
        <f>VLOOKUP(CONCATENATE($A18,AK$3),Blad3!$A$3:$J$4477,7,FALSE)</f>
        <v>54548</v>
      </c>
      <c r="AL18">
        <f>VLOOKUP(CONCATENATE($A18,AL$3),Blad3!$A$3:$J$4477,7,FALSE)</f>
        <v>28215</v>
      </c>
      <c r="AM18">
        <f>VLOOKUP(CONCATENATE($A18,AM$3),Blad3!$A$3:$J$4477,7,FALSE)</f>
        <v>10070</v>
      </c>
      <c r="AN18">
        <f>VLOOKUP(CONCATENATE($A18,AN$3),Blad3!$A$3:$J$4477,7,FALSE)</f>
        <v>4166.6660000000002</v>
      </c>
      <c r="AO18">
        <f>VLOOKUP(CONCATENATE($A18,AO$3),Blad3!$A$3:$J$4477,7,FALSE)</f>
        <v>0.77</v>
      </c>
      <c r="AP18">
        <f>VLOOKUP(CONCATENATE($A18,AP$3),Blad3!$A$3:$J$4477,7,FALSE)</f>
        <v>19.8</v>
      </c>
      <c r="AR18">
        <f>VLOOKUP(CONCATENATE($A18,AR$3),Blad3!$A$3:$J$4477,7,FALSE)</f>
        <v>16285.844999999999</v>
      </c>
      <c r="AS18">
        <f>VLOOKUP(CONCATENATE($A18,AS$3),Blad3!$A$3:$J$4477,7,FALSE)</f>
        <v>103653.90399999999</v>
      </c>
      <c r="AT18">
        <f>VLOOKUP(CONCATENATE($A18,AT$3),Blad3!$A$3:$J$4477,7,FALSE)</f>
        <v>60136.167000000001</v>
      </c>
      <c r="AU18">
        <f>VLOOKUP(CONCATENATE($A18,AU$3),Blad3!$A$3:$J$4477,7,FALSE)</f>
        <v>17093.364000000001</v>
      </c>
      <c r="AV18">
        <f>VLOOKUP(CONCATENATE($A18,AV$3),Blad3!$A$3:$J$4477,7,FALSE)</f>
        <v>10138.526</v>
      </c>
      <c r="AW18">
        <f>VLOOKUP(CONCATENATE($A18,AW$3),Blad3!$A$3:$J$4477,7,FALSE)</f>
        <v>0.69</v>
      </c>
      <c r="AX18">
        <f>VLOOKUP(CONCATENATE($A18,AX$3),Blad3!$A$3:$J$4477,7,FALSE)</f>
        <v>26.6</v>
      </c>
      <c r="AY18">
        <f>VLOOKUP(CONCATENATE($A18,AY$3),Blad3!$A$3:$J$4477,7,FALSE)</f>
        <v>161.4</v>
      </c>
      <c r="BA18">
        <f>VLOOKUP(CONCATENATE($A18,BA$3),Blad3!$A$3:$J$4477,7,FALSE)</f>
        <v>174585</v>
      </c>
      <c r="BB18">
        <f>VLOOKUP(CONCATENATE($A18,BB$3),Blad3!$A$3:$J$4477,7,FALSE)</f>
        <v>657525</v>
      </c>
      <c r="BC18">
        <f>VLOOKUP(CONCATENATE($A18,BC$3),Blad3!$A$3:$J$4477,7,FALSE)</f>
        <v>0.26500000000000001</v>
      </c>
      <c r="BD18">
        <f>VLOOKUP(CONCATENATE($A18,BD$3),Blad3!$A$3:$J$4477,7,FALSE)</f>
        <v>107791</v>
      </c>
      <c r="BE18">
        <f>VLOOKUP(CONCATENATE($A18,BE$3),Blad3!$A$3:$J$4477,7,FALSE)</f>
        <v>73636</v>
      </c>
      <c r="BF18">
        <f>VLOOKUP(CONCATENATE($A18,BF$3),Blad3!$A$3:$J$4477,7,FALSE)</f>
        <v>1.4630000000000001</v>
      </c>
      <c r="BG18">
        <f>VLOOKUP(CONCATENATE($A18,BG$3),Blad3!$A$3:$J$4477,7,FALSE)</f>
        <v>3384</v>
      </c>
      <c r="BH18">
        <f>VLOOKUP(CONCATENATE($A18,BH$3),Blad3!$A$3:$J$4477,7,FALSE)</f>
        <v>3347</v>
      </c>
      <c r="BI18">
        <f>VLOOKUP(CONCATENATE($A18,BI$3),Blad3!$A$3:$J$4477,7,FALSE)</f>
        <v>1.0109999999999999</v>
      </c>
      <c r="BJ18">
        <f>VLOOKUP(CONCATENATE($A18,BJ$3),Blad3!$A$3:$J$4477,7,FALSE)</f>
        <v>268558</v>
      </c>
      <c r="BK18">
        <f>VLOOKUP(CONCATENATE($A18,BK$3),Blad3!$A$3:$J$4477,7,FALSE)</f>
        <v>126807</v>
      </c>
      <c r="BL18">
        <f>VLOOKUP(CONCATENATE($A18,BL$3),Blad3!$A$3:$J$4477,7,FALSE)</f>
        <v>395365</v>
      </c>
      <c r="BM18" t="e">
        <f>VLOOKUP(CONCATENATE($A18,BM$3),Blad3!$A$3:$J$4477,7,FALSE)</f>
        <v>#N/A</v>
      </c>
    </row>
    <row r="19" spans="1:65" x14ac:dyDescent="0.25">
      <c r="A19" s="26" t="str">
        <f t="shared" si="0"/>
        <v>2007_feb_</v>
      </c>
      <c r="B19">
        <f t="shared" ref="B19:B82" si="3">+B7+1</f>
        <v>2007</v>
      </c>
      <c r="C19" t="str">
        <f t="shared" ref="C19:C82" si="4">+C7</f>
        <v>feb</v>
      </c>
      <c r="D19" s="26">
        <v>1</v>
      </c>
      <c r="E19" s="26">
        <v>1</v>
      </c>
      <c r="F19" s="26" t="str">
        <f t="shared" si="2"/>
        <v>new Date(2007, 1, 1)</v>
      </c>
      <c r="G19">
        <f>VLOOKUP(CONCATENATE($A19,G$3),Blad3!$A$3:$J$4477,7,FALSE)</f>
        <v>10555.77</v>
      </c>
      <c r="H19">
        <f>VLOOKUP(CONCATENATE($A19,H$3),Blad3!$A$3:$J$4477,7,FALSE)</f>
        <v>17440.157999999999</v>
      </c>
      <c r="I19">
        <f>VLOOKUP(CONCATENATE($A19,I$3),Blad3!$A$3:$J$4477,7,FALSE)</f>
        <v>2892.489</v>
      </c>
      <c r="J19">
        <f>VLOOKUP(CONCATENATE($A19,J$3),Blad3!$A$3:$J$4477,7,FALSE)</f>
        <v>957.89700000000005</v>
      </c>
      <c r="K19">
        <f>VLOOKUP(CONCATENATE($A19,K$3),Blad3!$A$3:$J$4477,7,FALSE)</f>
        <v>3034.0010000000002</v>
      </c>
      <c r="L19">
        <f>VLOOKUP(CONCATENATE($A19,L$3),Blad3!$A$3:$J$4477,7,FALSE)</f>
        <v>28.9</v>
      </c>
      <c r="M19">
        <f>VLOOKUP(CONCATENATE($A19,M$3),Blad3!$A$3:$J$4477,7,FALSE)</f>
        <v>128</v>
      </c>
      <c r="N19">
        <f>VLOOKUP(CONCATENATE($A19,N$3),Blad3!$A$3:$J$4477,7,FALSE)</f>
        <v>1.9</v>
      </c>
      <c r="O19">
        <f>VLOOKUP(CONCATENATE($A19,O$3),Blad3!$A$3:$J$4477,7,FALSE)</f>
        <v>15.05</v>
      </c>
      <c r="Q19">
        <f>VLOOKUP(CONCATENATE($A19,Q$3),Blad3!$A$3:$J$4477,7,FALSE)</f>
        <v>28190.955999999998</v>
      </c>
      <c r="R19">
        <f>VLOOKUP(CONCATENATE($A19,R$3),Blad3!$A$3:$J$4477,7,FALSE)</f>
        <v>57254.947</v>
      </c>
      <c r="S19">
        <f>VLOOKUP(CONCATENATE($A19,S$3),Blad3!$A$3:$J$4477,7,FALSE)</f>
        <v>18867.45</v>
      </c>
      <c r="T19">
        <f>VLOOKUP(CONCATENATE($A19,T$3),Blad3!$A$3:$J$4477,7,FALSE)</f>
        <v>3113.2069999999999</v>
      </c>
      <c r="U19">
        <f>VLOOKUP(CONCATENATE($A19,U$3),Blad3!$A$3:$J$4477,7,FALSE)</f>
        <v>7083.3329999999996</v>
      </c>
      <c r="V19">
        <f>VLOOKUP(CONCATENATE($A19,V$3),Blad3!$A$3:$J$4477,7,FALSE)</f>
        <v>44.6</v>
      </c>
      <c r="W19">
        <f>VLOOKUP(CONCATENATE($A19,W$3),Blad3!$A$3:$J$4477,7,FALSE)</f>
        <v>0.72099999999999997</v>
      </c>
      <c r="X19">
        <f>VLOOKUP(CONCATENATE($A19,X$3),Blad3!$A$3:$J$4477,7,FALSE)</f>
        <v>17.850000000000001</v>
      </c>
      <c r="Y19">
        <f>VLOOKUP(CONCATENATE($A19,Y$3),Blad3!$A$3:$J$4477,7,FALSE)</f>
        <v>26.35</v>
      </c>
      <c r="AA19">
        <f>VLOOKUP(CONCATENATE($A19,AA$3),Blad3!$A$3:$J$4477,7,FALSE)</f>
        <v>2917.8510000000001</v>
      </c>
      <c r="AB19">
        <f>VLOOKUP(CONCATENATE($A19,AB$3),Blad3!$A$3:$J$4477,7,FALSE)</f>
        <v>39292.438999999998</v>
      </c>
      <c r="AC19">
        <f>VLOOKUP(CONCATENATE($A19,AC$3),Blad3!$A$3:$J$4477,7,FALSE)</f>
        <v>17365.13</v>
      </c>
      <c r="AD19">
        <f>VLOOKUP(CONCATENATE($A19,AD$3),Blad3!$A$3:$J$4477,7,FALSE)</f>
        <v>16926.123</v>
      </c>
      <c r="AE19">
        <f>VLOOKUP(CONCATENATE($A19,AE$3),Blad3!$A$3:$J$4477,7,FALSE)</f>
        <v>2083.3330000000001</v>
      </c>
      <c r="AF19">
        <f>VLOOKUP(CONCATENATE($A19,AF$3),Blad3!$A$3:$J$4477,7,FALSE)</f>
        <v>1.167</v>
      </c>
      <c r="AG19">
        <f>VLOOKUP(CONCATENATE($A19,AG$3),Blad3!$A$3:$J$4477,7,FALSE)</f>
        <v>44.6</v>
      </c>
      <c r="AH19">
        <f>VLOOKUP(CONCATENATE($A19,AH$3),Blad3!$A$3:$J$4477,7,FALSE)</f>
        <v>18.75</v>
      </c>
      <c r="AJ19">
        <f>VLOOKUP(CONCATENATE($A19,AJ$3),Blad3!$A$3:$J$4477,7,FALSE)</f>
        <v>17077.416000000001</v>
      </c>
      <c r="AK19">
        <f>VLOOKUP(CONCATENATE($A19,AK$3),Blad3!$A$3:$J$4477,7,FALSE)</f>
        <v>60202</v>
      </c>
      <c r="AL19">
        <f>VLOOKUP(CONCATENATE($A19,AL$3),Blad3!$A$3:$J$4477,7,FALSE)</f>
        <v>28856.25</v>
      </c>
      <c r="AM19">
        <f>VLOOKUP(CONCATENATE($A19,AM$3),Blad3!$A$3:$J$4477,7,FALSE)</f>
        <v>10101.665999999999</v>
      </c>
      <c r="AN19">
        <f>VLOOKUP(CONCATENATE($A19,AN$3),Blad3!$A$3:$J$4477,7,FALSE)</f>
        <v>4166.6660000000002</v>
      </c>
      <c r="AO19">
        <f>VLOOKUP(CONCATENATE($A19,AO$3),Blad3!$A$3:$J$4477,7,FALSE)</f>
        <v>0.85</v>
      </c>
      <c r="AP19">
        <f>VLOOKUP(CONCATENATE($A19,AP$3),Blad3!$A$3:$J$4477,7,FALSE)</f>
        <v>20.25</v>
      </c>
      <c r="AR19">
        <f>VLOOKUP(CONCATENATE($A19,AR$3),Blad3!$A$3:$J$4477,7,FALSE)</f>
        <v>18596.350999999999</v>
      </c>
      <c r="AS19">
        <f>VLOOKUP(CONCATENATE($A19,AS$3),Blad3!$A$3:$J$4477,7,FALSE)</f>
        <v>106658.36500000001</v>
      </c>
      <c r="AT19">
        <f>VLOOKUP(CONCATENATE($A19,AT$3),Blad3!$A$3:$J$4477,7,FALSE)</f>
        <v>60701.701000000001</v>
      </c>
      <c r="AU19">
        <f>VLOOKUP(CONCATENATE($A19,AU$3),Blad3!$A$3:$J$4477,7,FALSE)</f>
        <v>17221.786</v>
      </c>
      <c r="AV19">
        <f>VLOOKUP(CONCATENATE($A19,AV$3),Blad3!$A$3:$J$4477,7,FALSE)</f>
        <v>10138.526</v>
      </c>
      <c r="AW19">
        <f>VLOOKUP(CONCATENATE($A19,AW$3),Blad3!$A$3:$J$4477,7,FALSE)</f>
        <v>0.71</v>
      </c>
      <c r="AX19">
        <f>VLOOKUP(CONCATENATE($A19,AX$3),Blad3!$A$3:$J$4477,7,FALSE)</f>
        <v>26.95</v>
      </c>
      <c r="AY19">
        <f>VLOOKUP(CONCATENATE($A19,AY$3),Blad3!$A$3:$J$4477,7,FALSE)</f>
        <v>159.15</v>
      </c>
      <c r="BA19">
        <f>VLOOKUP(CONCATENATE($A19,BA$3),Blad3!$A$3:$J$4477,7,FALSE)</f>
        <v>225493</v>
      </c>
      <c r="BB19">
        <f>VLOOKUP(CONCATENATE($A19,BB$3),Blad3!$A$3:$J$4477,7,FALSE)</f>
        <v>738704</v>
      </c>
      <c r="BC19">
        <f>VLOOKUP(CONCATENATE($A19,BC$3),Blad3!$A$3:$J$4477,7,FALSE)</f>
        <v>0.30499999999999999</v>
      </c>
      <c r="BD19">
        <f>VLOOKUP(CONCATENATE($A19,BD$3),Blad3!$A$3:$J$4477,7,FALSE)</f>
        <v>108632</v>
      </c>
      <c r="BE19">
        <f>VLOOKUP(CONCATENATE($A19,BE$3),Blad3!$A$3:$J$4477,7,FALSE)</f>
        <v>73154</v>
      </c>
      <c r="BF19">
        <f>VLOOKUP(CONCATENATE($A19,BF$3),Blad3!$A$3:$J$4477,7,FALSE)</f>
        <v>1.484</v>
      </c>
      <c r="BG19">
        <f>VLOOKUP(CONCATENATE($A19,BG$3),Blad3!$A$3:$J$4477,7,FALSE)</f>
        <v>7201</v>
      </c>
      <c r="BH19">
        <f>VLOOKUP(CONCATENATE($A19,BH$3),Blad3!$A$3:$J$4477,7,FALSE)</f>
        <v>9244</v>
      </c>
      <c r="BI19">
        <f>VLOOKUP(CONCATENATE($A19,BI$3),Blad3!$A$3:$J$4477,7,FALSE)</f>
        <v>0.77800000000000002</v>
      </c>
      <c r="BJ19">
        <f>VLOOKUP(CONCATENATE($A19,BJ$3),Blad3!$A$3:$J$4477,7,FALSE)</f>
        <v>359770</v>
      </c>
      <c r="BK19">
        <f>VLOOKUP(CONCATENATE($A19,BK$3),Blad3!$A$3:$J$4477,7,FALSE)</f>
        <v>141671</v>
      </c>
      <c r="BL19">
        <f>VLOOKUP(CONCATENATE($A19,BL$3),Blad3!$A$3:$J$4477,7,FALSE)</f>
        <v>501441</v>
      </c>
      <c r="BM19" t="e">
        <f>VLOOKUP(CONCATENATE($A19,BM$3),Blad3!$A$3:$J$4477,7,FALSE)</f>
        <v>#N/A</v>
      </c>
    </row>
    <row r="20" spans="1:65" x14ac:dyDescent="0.25">
      <c r="A20" s="26" t="str">
        <f t="shared" si="0"/>
        <v>2007_mrt_</v>
      </c>
      <c r="B20">
        <f t="shared" si="3"/>
        <v>2007</v>
      </c>
      <c r="C20" t="str">
        <f t="shared" si="4"/>
        <v>mrt</v>
      </c>
      <c r="D20" s="26">
        <v>2</v>
      </c>
      <c r="E20" s="26">
        <v>1</v>
      </c>
      <c r="F20" s="26" t="str">
        <f t="shared" si="2"/>
        <v>new Date(2007, 2, 1)</v>
      </c>
      <c r="G20">
        <f>VLOOKUP(CONCATENATE($A20,G$3),Blad3!$A$3:$J$4477,7,FALSE)</f>
        <v>10243.495999999999</v>
      </c>
      <c r="H20">
        <f>VLOOKUP(CONCATENATE($A20,H$3),Blad3!$A$3:$J$4477,7,FALSE)</f>
        <v>17993.922999999999</v>
      </c>
      <c r="I20">
        <f>VLOOKUP(CONCATENATE($A20,I$3),Blad3!$A$3:$J$4477,7,FALSE)</f>
        <v>3318.915</v>
      </c>
      <c r="J20">
        <f>VLOOKUP(CONCATENATE($A20,J$3),Blad3!$A$3:$J$4477,7,FALSE)</f>
        <v>957.89700000000005</v>
      </c>
      <c r="K20">
        <f>VLOOKUP(CONCATENATE($A20,K$3),Blad3!$A$3:$J$4477,7,FALSE)</f>
        <v>3473.614</v>
      </c>
      <c r="L20">
        <f>VLOOKUP(CONCATENATE($A20,L$3),Blad3!$A$3:$J$4477,7,FALSE)</f>
        <v>27.2</v>
      </c>
      <c r="M20">
        <f>VLOOKUP(CONCATENATE($A20,M$3),Blad3!$A$3:$J$4477,7,FALSE)</f>
        <v>121</v>
      </c>
      <c r="N20">
        <f>VLOOKUP(CONCATENATE($A20,N$3),Blad3!$A$3:$J$4477,7,FALSE)</f>
        <v>2</v>
      </c>
      <c r="O20">
        <f>VLOOKUP(CONCATENATE($A20,O$3),Blad3!$A$3:$J$4477,7,FALSE)</f>
        <v>15.35</v>
      </c>
      <c r="Q20">
        <f>VLOOKUP(CONCATENATE($A20,Q$3),Blad3!$A$3:$J$4477,7,FALSE)</f>
        <v>22326.518</v>
      </c>
      <c r="R20">
        <f>VLOOKUP(CONCATENATE($A20,R$3),Blad3!$A$3:$J$4477,7,FALSE)</f>
        <v>51650.072999999997</v>
      </c>
      <c r="S20">
        <f>VLOOKUP(CONCATENATE($A20,S$3),Blad3!$A$3:$J$4477,7,FALSE)</f>
        <v>19227.25</v>
      </c>
      <c r="T20">
        <f>VLOOKUP(CONCATENATE($A20,T$3),Blad3!$A$3:$J$4477,7,FALSE)</f>
        <v>3012.971</v>
      </c>
      <c r="U20">
        <f>VLOOKUP(CONCATENATE($A20,U$3),Blad3!$A$3:$J$4477,7,FALSE)</f>
        <v>7083.3329999999996</v>
      </c>
      <c r="V20">
        <f>VLOOKUP(CONCATENATE($A20,V$3),Blad3!$A$3:$J$4477,7,FALSE)</f>
        <v>40.1</v>
      </c>
      <c r="W20">
        <f>VLOOKUP(CONCATENATE($A20,W$3),Blad3!$A$3:$J$4477,7,FALSE)</f>
        <v>0.67300000000000004</v>
      </c>
      <c r="X20">
        <f>VLOOKUP(CONCATENATE($A20,X$3),Blad3!$A$3:$J$4477,7,FALSE)</f>
        <v>18.25</v>
      </c>
      <c r="Y20">
        <f>VLOOKUP(CONCATENATE($A20,Y$3),Blad3!$A$3:$J$4477,7,FALSE)</f>
        <v>26.75</v>
      </c>
      <c r="AA20">
        <f>VLOOKUP(CONCATENATE($A20,AA$3),Blad3!$A$3:$J$4477,7,FALSE)</f>
        <v>2338.4830000000002</v>
      </c>
      <c r="AB20">
        <f>VLOOKUP(CONCATENATE($A20,AB$3),Blad3!$A$3:$J$4477,7,FALSE)</f>
        <v>37375.735000000001</v>
      </c>
      <c r="AC20">
        <f>VLOOKUP(CONCATENATE($A20,AC$3),Blad3!$A$3:$J$4477,7,FALSE)</f>
        <v>17735.587</v>
      </c>
      <c r="AD20">
        <f>VLOOKUP(CONCATENATE($A20,AD$3),Blad3!$A$3:$J$4477,7,FALSE)</f>
        <v>15218.33</v>
      </c>
      <c r="AE20">
        <f>VLOOKUP(CONCATENATE($A20,AE$3),Blad3!$A$3:$J$4477,7,FALSE)</f>
        <v>2083.3330000000001</v>
      </c>
      <c r="AF20">
        <f>VLOOKUP(CONCATENATE($A20,AF$3),Blad3!$A$3:$J$4477,7,FALSE)</f>
        <v>1.1100000000000001</v>
      </c>
      <c r="AG20">
        <f>VLOOKUP(CONCATENATE($A20,AG$3),Blad3!$A$3:$J$4477,7,FALSE)</f>
        <v>40.1</v>
      </c>
      <c r="AH20">
        <f>VLOOKUP(CONCATENATE($A20,AH$3),Blad3!$A$3:$J$4477,7,FALSE)</f>
        <v>19.149999999999999</v>
      </c>
      <c r="AJ20">
        <f>VLOOKUP(CONCATENATE($A20,AJ$3),Blad3!$A$3:$J$4477,7,FALSE)</f>
        <v>19440.582999999999</v>
      </c>
      <c r="AK20">
        <f>VLOOKUP(CONCATENATE($A20,AK$3),Blad3!$A$3:$J$4477,7,FALSE)</f>
        <v>63056</v>
      </c>
      <c r="AL20">
        <f>VLOOKUP(CONCATENATE($A20,AL$3),Blad3!$A$3:$J$4477,7,FALSE)</f>
        <v>29283.75</v>
      </c>
      <c r="AM20">
        <f>VLOOKUP(CONCATENATE($A20,AM$3),Blad3!$A$3:$J$4477,7,FALSE)</f>
        <v>10165</v>
      </c>
      <c r="AN20">
        <f>VLOOKUP(CONCATENATE($A20,AN$3),Blad3!$A$3:$J$4477,7,FALSE)</f>
        <v>4166.6660000000002</v>
      </c>
      <c r="AO20">
        <f>VLOOKUP(CONCATENATE($A20,AO$3),Blad3!$A$3:$J$4477,7,FALSE)</f>
        <v>0.89</v>
      </c>
      <c r="AP20">
        <f>VLOOKUP(CONCATENATE($A20,AP$3),Blad3!$A$3:$J$4477,7,FALSE)</f>
        <v>20.55</v>
      </c>
      <c r="AR20">
        <f>VLOOKUP(CONCATENATE($A20,AR$3),Blad3!$A$3:$J$4477,7,FALSE)</f>
        <v>20850.466</v>
      </c>
      <c r="AS20">
        <f>VLOOKUP(CONCATENATE($A20,AS$3),Blad3!$A$3:$J$4477,7,FALSE)</f>
        <v>109662.826</v>
      </c>
      <c r="AT20">
        <f>VLOOKUP(CONCATENATE($A20,AT$3),Blad3!$A$3:$J$4477,7,FALSE)</f>
        <v>61227.309000000001</v>
      </c>
      <c r="AU20">
        <f>VLOOKUP(CONCATENATE($A20,AU$3),Blad3!$A$3:$J$4477,7,FALSE)</f>
        <v>17446.523000000001</v>
      </c>
      <c r="AV20">
        <f>VLOOKUP(CONCATENATE($A20,AV$3),Blad3!$A$3:$J$4477,7,FALSE)</f>
        <v>10138.526</v>
      </c>
      <c r="AW20">
        <f>VLOOKUP(CONCATENATE($A20,AW$3),Blad3!$A$3:$J$4477,7,FALSE)</f>
        <v>0.73</v>
      </c>
      <c r="AX20">
        <f>VLOOKUP(CONCATENATE($A20,AX$3),Blad3!$A$3:$J$4477,7,FALSE)</f>
        <v>27.2</v>
      </c>
      <c r="AY20">
        <f>VLOOKUP(CONCATENATE($A20,AY$3),Blad3!$A$3:$J$4477,7,FALSE)</f>
        <v>159.9</v>
      </c>
      <c r="BA20">
        <f>VLOOKUP(CONCATENATE($A20,BA$3),Blad3!$A$3:$J$4477,7,FALSE)</f>
        <v>202200</v>
      </c>
      <c r="BB20">
        <f>VLOOKUP(CONCATENATE($A20,BB$3),Blad3!$A$3:$J$4477,7,FALSE)</f>
        <v>861618</v>
      </c>
      <c r="BC20">
        <f>VLOOKUP(CONCATENATE($A20,BC$3),Blad3!$A$3:$J$4477,7,FALSE)</f>
        <v>0.23400000000000001</v>
      </c>
      <c r="BD20">
        <f>VLOOKUP(CONCATENATE($A20,BD$3),Blad3!$A$3:$J$4477,7,FALSE)</f>
        <v>137805</v>
      </c>
      <c r="BE20">
        <f>VLOOKUP(CONCATENATE($A20,BE$3),Blad3!$A$3:$J$4477,7,FALSE)</f>
        <v>94154</v>
      </c>
      <c r="BF20">
        <f>VLOOKUP(CONCATENATE($A20,BF$3),Blad3!$A$3:$J$4477,7,FALSE)</f>
        <v>1.4630000000000001</v>
      </c>
      <c r="BG20">
        <f>VLOOKUP(CONCATENATE($A20,BG$3),Blad3!$A$3:$J$4477,7,FALSE)</f>
        <v>35011</v>
      </c>
      <c r="BH20">
        <f>VLOOKUP(CONCATENATE($A20,BH$3),Blad3!$A$3:$J$4477,7,FALSE)</f>
        <v>57713</v>
      </c>
      <c r="BI20">
        <f>VLOOKUP(CONCATENATE($A20,BI$3),Blad3!$A$3:$J$4477,7,FALSE)</f>
        <v>0.60599999999999998</v>
      </c>
      <c r="BJ20">
        <f>VLOOKUP(CONCATENATE($A20,BJ$3),Blad3!$A$3:$J$4477,7,FALSE)</f>
        <v>340871</v>
      </c>
      <c r="BK20">
        <f>VLOOKUP(CONCATENATE($A20,BK$3),Blad3!$A$3:$J$4477,7,FALSE)</f>
        <v>204960</v>
      </c>
      <c r="BL20">
        <f>VLOOKUP(CONCATENATE($A20,BL$3),Blad3!$A$3:$J$4477,7,FALSE)</f>
        <v>545831</v>
      </c>
      <c r="BM20" t="e">
        <f>VLOOKUP(CONCATENATE($A20,BM$3),Blad3!$A$3:$J$4477,7,FALSE)</f>
        <v>#N/A</v>
      </c>
    </row>
    <row r="21" spans="1:65" x14ac:dyDescent="0.25">
      <c r="A21" s="26" t="str">
        <f t="shared" si="0"/>
        <v>2007_apr_</v>
      </c>
      <c r="B21">
        <f t="shared" si="3"/>
        <v>2007</v>
      </c>
      <c r="C21" t="str">
        <f t="shared" si="4"/>
        <v>apr</v>
      </c>
      <c r="D21" s="26">
        <v>3</v>
      </c>
      <c r="E21" s="26">
        <v>1</v>
      </c>
      <c r="F21" s="26" t="str">
        <f t="shared" si="2"/>
        <v>new Date(2007, 3, 1)</v>
      </c>
      <c r="G21">
        <f>VLOOKUP(CONCATENATE($A21,G$3),Blad3!$A$3:$J$4477,7,FALSE)</f>
        <v>9990.8389999999999</v>
      </c>
      <c r="H21">
        <f>VLOOKUP(CONCATENATE($A21,H$3),Blad3!$A$3:$J$4477,7,FALSE)</f>
        <v>17822.053</v>
      </c>
      <c r="I21">
        <f>VLOOKUP(CONCATENATE($A21,I$3),Blad3!$A$3:$J$4477,7,FALSE)</f>
        <v>3372.9690000000001</v>
      </c>
      <c r="J21">
        <f>VLOOKUP(CONCATENATE($A21,J$3),Blad3!$A$3:$J$4477,7,FALSE)</f>
        <v>957.89700000000005</v>
      </c>
      <c r="K21">
        <f>VLOOKUP(CONCATENATE($A21,K$3),Blad3!$A$3:$J$4477,7,FALSE)</f>
        <v>3500.3470000000002</v>
      </c>
      <c r="L21">
        <f>VLOOKUP(CONCATENATE($A21,L$3),Blad3!$A$3:$J$4477,7,FALSE)</f>
        <v>27.6</v>
      </c>
      <c r="M21">
        <f>VLOOKUP(CONCATENATE($A21,M$3),Blad3!$A$3:$J$4477,7,FALSE)</f>
        <v>104.5</v>
      </c>
      <c r="N21">
        <f>VLOOKUP(CONCATENATE($A21,N$3),Blad3!$A$3:$J$4477,7,FALSE)</f>
        <v>1.95</v>
      </c>
      <c r="O21">
        <f>VLOOKUP(CONCATENATE($A21,O$3),Blad3!$A$3:$J$4477,7,FALSE)</f>
        <v>15.6</v>
      </c>
      <c r="Q21">
        <f>VLOOKUP(CONCATENATE($A21,Q$3),Blad3!$A$3:$J$4477,7,FALSE)</f>
        <v>18320.308000000001</v>
      </c>
      <c r="R21">
        <f>VLOOKUP(CONCATENATE($A21,R$3),Blad3!$A$3:$J$4477,7,FALSE)</f>
        <v>47882.036999999997</v>
      </c>
      <c r="S21">
        <f>VLOOKUP(CONCATENATE($A21,S$3),Blad3!$A$3:$J$4477,7,FALSE)</f>
        <v>19542.075000000001</v>
      </c>
      <c r="T21">
        <f>VLOOKUP(CONCATENATE($A21,T$3),Blad3!$A$3:$J$4477,7,FALSE)</f>
        <v>2936.32</v>
      </c>
      <c r="U21">
        <f>VLOOKUP(CONCATENATE($A21,U$3),Blad3!$A$3:$J$4477,7,FALSE)</f>
        <v>7083.3329999999996</v>
      </c>
      <c r="V21">
        <f>VLOOKUP(CONCATENATE($A21,V$3),Blad3!$A$3:$J$4477,7,FALSE)</f>
        <v>37</v>
      </c>
      <c r="W21">
        <f>VLOOKUP(CONCATENATE($A21,W$3),Blad3!$A$3:$J$4477,7,FALSE)</f>
        <v>0.65400000000000003</v>
      </c>
      <c r="X21">
        <f>VLOOKUP(CONCATENATE($A21,X$3),Blad3!$A$3:$J$4477,7,FALSE)</f>
        <v>18.600000000000001</v>
      </c>
      <c r="Y21">
        <f>VLOOKUP(CONCATENATE($A21,Y$3),Blad3!$A$3:$J$4477,7,FALSE)</f>
        <v>27.1</v>
      </c>
      <c r="AA21">
        <f>VLOOKUP(CONCATENATE($A21,AA$3),Blad3!$A$3:$J$4477,7,FALSE)</f>
        <v>4149.1660000000002</v>
      </c>
      <c r="AB21">
        <f>VLOOKUP(CONCATENATE($A21,AB$3),Blad3!$A$3:$J$4477,7,FALSE)</f>
        <v>38334.087</v>
      </c>
      <c r="AC21">
        <f>VLOOKUP(CONCATENATE($A21,AC$3),Blad3!$A$3:$J$4477,7,FALSE)</f>
        <v>18059.736000000001</v>
      </c>
      <c r="AD21">
        <f>VLOOKUP(CONCATENATE($A21,AD$3),Blad3!$A$3:$J$4477,7,FALSE)</f>
        <v>14041.851000000001</v>
      </c>
      <c r="AE21">
        <f>VLOOKUP(CONCATENATE($A21,AE$3),Blad3!$A$3:$J$4477,7,FALSE)</f>
        <v>2083.3330000000001</v>
      </c>
      <c r="AF21">
        <f>VLOOKUP(CONCATENATE($A21,AF$3),Blad3!$A$3:$J$4477,7,FALSE)</f>
        <v>1.1379999999999999</v>
      </c>
      <c r="AG21">
        <f>VLOOKUP(CONCATENATE($A21,AG$3),Blad3!$A$3:$J$4477,7,FALSE)</f>
        <v>37</v>
      </c>
      <c r="AH21">
        <f>VLOOKUP(CONCATENATE($A21,AH$3),Blad3!$A$3:$J$4477,7,FALSE)</f>
        <v>19.5</v>
      </c>
      <c r="AJ21">
        <f>VLOOKUP(CONCATENATE($A21,AJ$3),Blad3!$A$3:$J$4477,7,FALSE)</f>
        <v>9759</v>
      </c>
      <c r="AK21">
        <f>VLOOKUP(CONCATENATE($A21,AK$3),Blad3!$A$3:$J$4477,7,FALSE)</f>
        <v>53794</v>
      </c>
      <c r="AL21">
        <f>VLOOKUP(CONCATENATE($A21,AL$3),Blad3!$A$3:$J$4477,7,FALSE)</f>
        <v>29640</v>
      </c>
      <c r="AM21">
        <f>VLOOKUP(CONCATENATE($A21,AM$3),Blad3!$A$3:$J$4477,7,FALSE)</f>
        <v>10228.333000000001</v>
      </c>
      <c r="AN21">
        <f>VLOOKUP(CONCATENATE($A21,AN$3),Blad3!$A$3:$J$4477,7,FALSE)</f>
        <v>4166.6660000000002</v>
      </c>
      <c r="AO21">
        <f>VLOOKUP(CONCATENATE($A21,AO$3),Blad3!$A$3:$J$4477,7,FALSE)</f>
        <v>0.76</v>
      </c>
      <c r="AP21">
        <f>VLOOKUP(CONCATENATE($A21,AP$3),Blad3!$A$3:$J$4477,7,FALSE)</f>
        <v>20.8</v>
      </c>
      <c r="AR21">
        <f>VLOOKUP(CONCATENATE($A21,AR$3),Blad3!$A$3:$J$4477,7,FALSE)</f>
        <v>22980.411</v>
      </c>
      <c r="AS21">
        <f>VLOOKUP(CONCATENATE($A21,AS$3),Blad3!$A$3:$J$4477,7,FALSE)</f>
        <v>112667.287</v>
      </c>
      <c r="AT21">
        <f>VLOOKUP(CONCATENATE($A21,AT$3),Blad3!$A$3:$J$4477,7,FALSE)</f>
        <v>61941.298000000003</v>
      </c>
      <c r="AU21">
        <f>VLOOKUP(CONCATENATE($A21,AU$3),Blad3!$A$3:$J$4477,7,FALSE)</f>
        <v>17607.05</v>
      </c>
      <c r="AV21">
        <f>VLOOKUP(CONCATENATE($A21,AV$3),Blad3!$A$3:$J$4477,7,FALSE)</f>
        <v>10138.526</v>
      </c>
      <c r="AW21">
        <f>VLOOKUP(CONCATENATE($A21,AW$3),Blad3!$A$3:$J$4477,7,FALSE)</f>
        <v>0.75</v>
      </c>
      <c r="AX21">
        <f>VLOOKUP(CONCATENATE($A21,AX$3),Blad3!$A$3:$J$4477,7,FALSE)</f>
        <v>27.45</v>
      </c>
      <c r="AY21">
        <f>VLOOKUP(CONCATENATE($A21,AY$3),Blad3!$A$3:$J$4477,7,FALSE)</f>
        <v>164.3</v>
      </c>
      <c r="BA21">
        <f>VLOOKUP(CONCATENATE($A21,BA$3),Blad3!$A$3:$J$4477,7,FALSE)</f>
        <v>145898</v>
      </c>
      <c r="BB21">
        <f>VLOOKUP(CONCATENATE($A21,BB$3),Blad3!$A$3:$J$4477,7,FALSE)</f>
        <v>738693</v>
      </c>
      <c r="BC21">
        <f>VLOOKUP(CONCATENATE($A21,BC$3),Blad3!$A$3:$J$4477,7,FALSE)</f>
        <v>0.19700000000000001</v>
      </c>
      <c r="BD21">
        <f>VLOOKUP(CONCATENATE($A21,BD$3),Blad3!$A$3:$J$4477,7,FALSE)</f>
        <v>111320</v>
      </c>
      <c r="BE21">
        <f>VLOOKUP(CONCATENATE($A21,BE$3),Blad3!$A$3:$J$4477,7,FALSE)</f>
        <v>68285</v>
      </c>
      <c r="BF21">
        <f>VLOOKUP(CONCATENATE($A21,BF$3),Blad3!$A$3:$J$4477,7,FALSE)</f>
        <v>1.63</v>
      </c>
      <c r="BG21">
        <f>VLOOKUP(CONCATENATE($A21,BG$3),Blad3!$A$3:$J$4477,7,FALSE)</f>
        <v>77071</v>
      </c>
      <c r="BH21">
        <f>VLOOKUP(CONCATENATE($A21,BH$3),Blad3!$A$3:$J$4477,7,FALSE)</f>
        <v>95649</v>
      </c>
      <c r="BI21">
        <f>VLOOKUP(CONCATENATE($A21,BI$3),Blad3!$A$3:$J$4477,7,FALSE)</f>
        <v>0.80500000000000005</v>
      </c>
      <c r="BJ21">
        <f>VLOOKUP(CONCATENATE($A21,BJ$3),Blad3!$A$3:$J$4477,7,FALSE)</f>
        <v>275892</v>
      </c>
      <c r="BK21">
        <f>VLOOKUP(CONCATENATE($A21,BK$3),Blad3!$A$3:$J$4477,7,FALSE)</f>
        <v>226333</v>
      </c>
      <c r="BL21">
        <f>VLOOKUP(CONCATENATE($A21,BL$3),Blad3!$A$3:$J$4477,7,FALSE)</f>
        <v>502225</v>
      </c>
      <c r="BM21" t="e">
        <f>VLOOKUP(CONCATENATE($A21,BM$3),Blad3!$A$3:$J$4477,7,FALSE)</f>
        <v>#N/A</v>
      </c>
    </row>
    <row r="22" spans="1:65" x14ac:dyDescent="0.25">
      <c r="A22" s="26" t="str">
        <f t="shared" si="0"/>
        <v>2007_mei_</v>
      </c>
      <c r="B22">
        <f t="shared" si="3"/>
        <v>2007</v>
      </c>
      <c r="C22" t="str">
        <f t="shared" si="4"/>
        <v>mei</v>
      </c>
      <c r="D22" s="26">
        <v>4</v>
      </c>
      <c r="E22" s="26">
        <v>1</v>
      </c>
      <c r="F22" s="26" t="str">
        <f t="shared" si="2"/>
        <v>new Date(2007, 4, 1)</v>
      </c>
      <c r="G22">
        <f>VLOOKUP(CONCATENATE($A22,G$3),Blad3!$A$3:$J$4477,7,FALSE)</f>
        <v>10575.49</v>
      </c>
      <c r="H22">
        <f>VLOOKUP(CONCATENATE($A22,H$3),Blad3!$A$3:$J$4477,7,FALSE)</f>
        <v>18304.987000000001</v>
      </c>
      <c r="I22">
        <f>VLOOKUP(CONCATENATE($A22,I$3),Blad3!$A$3:$J$4477,7,FALSE)</f>
        <v>3470.2660000000001</v>
      </c>
      <c r="J22">
        <f>VLOOKUP(CONCATENATE($A22,J$3),Blad3!$A$3:$J$4477,7,FALSE)</f>
        <v>957.89700000000005</v>
      </c>
      <c r="K22">
        <f>VLOOKUP(CONCATENATE($A22,K$3),Blad3!$A$3:$J$4477,7,FALSE)</f>
        <v>3301.3330000000001</v>
      </c>
      <c r="L22">
        <f>VLOOKUP(CONCATENATE($A22,L$3),Blad3!$A$3:$J$4477,7,FALSE)</f>
        <v>27.6</v>
      </c>
      <c r="M22">
        <f>VLOOKUP(CONCATENATE($A22,M$3),Blad3!$A$3:$J$4477,7,FALSE)</f>
        <v>111.5</v>
      </c>
      <c r="N22">
        <f>VLOOKUP(CONCATENATE($A22,N$3),Blad3!$A$3:$J$4477,7,FALSE)</f>
        <v>2</v>
      </c>
      <c r="O22">
        <f>VLOOKUP(CONCATENATE($A22,O$3),Blad3!$A$3:$J$4477,7,FALSE)</f>
        <v>16.05</v>
      </c>
      <c r="Q22">
        <f>VLOOKUP(CONCATENATE($A22,Q$3),Blad3!$A$3:$J$4477,7,FALSE)</f>
        <v>12515.352000000001</v>
      </c>
      <c r="R22">
        <f>VLOOKUP(CONCATENATE($A22,R$3),Blad3!$A$3:$J$4477,7,FALSE)</f>
        <v>42183.923999999999</v>
      </c>
      <c r="S22">
        <f>VLOOKUP(CONCATENATE($A22,S$3),Blad3!$A$3:$J$4477,7,FALSE)</f>
        <v>19755.05</v>
      </c>
      <c r="T22">
        <f>VLOOKUP(CONCATENATE($A22,T$3),Blad3!$A$3:$J$4477,7,FALSE)</f>
        <v>2830.1880000000001</v>
      </c>
      <c r="U22">
        <f>VLOOKUP(CONCATENATE($A22,U$3),Blad3!$A$3:$J$4477,7,FALSE)</f>
        <v>7083.3329999999996</v>
      </c>
      <c r="V22">
        <f>VLOOKUP(CONCATENATE($A22,V$3),Blad3!$A$3:$J$4477,7,FALSE)</f>
        <v>32.75</v>
      </c>
      <c r="W22">
        <f>VLOOKUP(CONCATENATE($A22,W$3),Blad3!$A$3:$J$4477,7,FALSE)</f>
        <v>0.55000000000000004</v>
      </c>
      <c r="X22">
        <f>VLOOKUP(CONCATENATE($A22,X$3),Blad3!$A$3:$J$4477,7,FALSE)</f>
        <v>18.8</v>
      </c>
      <c r="Y22">
        <f>VLOOKUP(CONCATENATE($A22,Y$3),Blad3!$A$3:$J$4477,7,FALSE)</f>
        <v>27.4</v>
      </c>
      <c r="AA22">
        <f>VLOOKUP(CONCATENATE($A22,AA$3),Blad3!$A$3:$J$4477,7,FALSE)</f>
        <v>7859.3149999999996</v>
      </c>
      <c r="AB22">
        <f>VLOOKUP(CONCATENATE($A22,AB$3),Blad3!$A$3:$J$4477,7,FALSE)</f>
        <v>40570.241999999998</v>
      </c>
      <c r="AC22">
        <f>VLOOKUP(CONCATENATE($A22,AC$3),Blad3!$A$3:$J$4477,7,FALSE)</f>
        <v>18198.656999999999</v>
      </c>
      <c r="AD22">
        <f>VLOOKUP(CONCATENATE($A22,AD$3),Blad3!$A$3:$J$4477,7,FALSE)</f>
        <v>12428.934999999999</v>
      </c>
      <c r="AE22">
        <f>VLOOKUP(CONCATENATE($A22,AE$3),Blad3!$A$3:$J$4477,7,FALSE)</f>
        <v>2083.3330000000001</v>
      </c>
      <c r="AF22">
        <f>VLOOKUP(CONCATENATE($A22,AF$3),Blad3!$A$3:$J$4477,7,FALSE)</f>
        <v>1.2050000000000001</v>
      </c>
      <c r="AG22">
        <f>VLOOKUP(CONCATENATE($A22,AG$3),Blad3!$A$3:$J$4477,7,FALSE)</f>
        <v>32.75</v>
      </c>
      <c r="AH22">
        <f>VLOOKUP(CONCATENATE($A22,AH$3),Blad3!$A$3:$J$4477,7,FALSE)</f>
        <v>19.649999999999999</v>
      </c>
      <c r="AJ22">
        <f>VLOOKUP(CONCATENATE($A22,AJ$3),Blad3!$A$3:$J$4477,7,FALSE)</f>
        <v>6573.9160000000002</v>
      </c>
      <c r="AK22">
        <f>VLOOKUP(CONCATENATE($A22,AK$3),Blad3!$A$3:$J$4477,7,FALSE)</f>
        <v>50886</v>
      </c>
      <c r="AL22">
        <f>VLOOKUP(CONCATENATE($A22,AL$3),Blad3!$A$3:$J$4477,7,FALSE)</f>
        <v>29853.75</v>
      </c>
      <c r="AM22">
        <f>VLOOKUP(CONCATENATE($A22,AM$3),Blad3!$A$3:$J$4477,7,FALSE)</f>
        <v>10291.665999999999</v>
      </c>
      <c r="AN22">
        <f>VLOOKUP(CONCATENATE($A22,AN$3),Blad3!$A$3:$J$4477,7,FALSE)</f>
        <v>4166.6660000000002</v>
      </c>
      <c r="AO22">
        <f>VLOOKUP(CONCATENATE($A22,AO$3),Blad3!$A$3:$J$4477,7,FALSE)</f>
        <v>0.72</v>
      </c>
      <c r="AP22">
        <f>VLOOKUP(CONCATENATE($A22,AP$3),Blad3!$A$3:$J$4477,7,FALSE)</f>
        <v>20.95</v>
      </c>
      <c r="AR22">
        <f>VLOOKUP(CONCATENATE($A22,AR$3),Blad3!$A$3:$J$4477,7,FALSE)</f>
        <v>25966.44</v>
      </c>
      <c r="AS22">
        <f>VLOOKUP(CONCATENATE($A22,AS$3),Blad3!$A$3:$J$4477,7,FALSE)</f>
        <v>116422.863</v>
      </c>
      <c r="AT22">
        <f>VLOOKUP(CONCATENATE($A22,AT$3),Blad3!$A$3:$J$4477,7,FALSE)</f>
        <v>62454.002999999997</v>
      </c>
      <c r="AU22">
        <f>VLOOKUP(CONCATENATE($A22,AU$3),Blad3!$A$3:$J$4477,7,FALSE)</f>
        <v>17863.892</v>
      </c>
      <c r="AV22">
        <f>VLOOKUP(CONCATENATE($A22,AV$3),Blad3!$A$3:$J$4477,7,FALSE)</f>
        <v>10138.526</v>
      </c>
      <c r="AW22">
        <f>VLOOKUP(CONCATENATE($A22,AW$3),Blad3!$A$3:$J$4477,7,FALSE)</f>
        <v>0.77500000000000002</v>
      </c>
      <c r="AX22">
        <f>VLOOKUP(CONCATENATE($A22,AX$3),Blad3!$A$3:$J$4477,7,FALSE)</f>
        <v>27.7</v>
      </c>
      <c r="AY22">
        <f>VLOOKUP(CONCATENATE($A22,AY$3),Blad3!$A$3:$J$4477,7,FALSE)</f>
        <v>164.8</v>
      </c>
      <c r="BA22">
        <f>VLOOKUP(CONCATENATE($A22,BA$3),Blad3!$A$3:$J$4477,7,FALSE)</f>
        <v>195325</v>
      </c>
      <c r="BB22">
        <f>VLOOKUP(CONCATENATE($A22,BB$3),Blad3!$A$3:$J$4477,7,FALSE)</f>
        <v>755036</v>
      </c>
      <c r="BC22">
        <f>VLOOKUP(CONCATENATE($A22,BC$3),Blad3!$A$3:$J$4477,7,FALSE)</f>
        <v>0.25800000000000001</v>
      </c>
      <c r="BD22">
        <f>VLOOKUP(CONCATENATE($A22,BD$3),Blad3!$A$3:$J$4477,7,FALSE)</f>
        <v>132904</v>
      </c>
      <c r="BE22">
        <f>VLOOKUP(CONCATENATE($A22,BE$3),Blad3!$A$3:$J$4477,7,FALSE)</f>
        <v>75476</v>
      </c>
      <c r="BF22">
        <f>VLOOKUP(CONCATENATE($A22,BF$3),Blad3!$A$3:$J$4477,7,FALSE)</f>
        <v>1.76</v>
      </c>
      <c r="BG22">
        <f>VLOOKUP(CONCATENATE($A22,BG$3),Blad3!$A$3:$J$4477,7,FALSE)</f>
        <v>68127</v>
      </c>
      <c r="BH22">
        <f>VLOOKUP(CONCATENATE($A22,BH$3),Blad3!$A$3:$J$4477,7,FALSE)</f>
        <v>90143</v>
      </c>
      <c r="BI22">
        <f>VLOOKUP(CONCATENATE($A22,BI$3),Blad3!$A$3:$J$4477,7,FALSE)</f>
        <v>0.755</v>
      </c>
      <c r="BJ22">
        <f>VLOOKUP(CONCATENATE($A22,BJ$3),Blad3!$A$3:$J$4477,7,FALSE)</f>
        <v>324198</v>
      </c>
      <c r="BK22">
        <f>VLOOKUP(CONCATENATE($A22,BK$3),Blad3!$A$3:$J$4477,7,FALSE)</f>
        <v>209948</v>
      </c>
      <c r="BL22">
        <f>VLOOKUP(CONCATENATE($A22,BL$3),Blad3!$A$3:$J$4477,7,FALSE)</f>
        <v>534146</v>
      </c>
      <c r="BM22" t="e">
        <f>VLOOKUP(CONCATENATE($A22,BM$3),Blad3!$A$3:$J$4477,7,FALSE)</f>
        <v>#N/A</v>
      </c>
    </row>
    <row r="23" spans="1:65" x14ac:dyDescent="0.25">
      <c r="A23" s="26" t="str">
        <f t="shared" si="0"/>
        <v>2007_jun_</v>
      </c>
      <c r="B23">
        <f t="shared" si="3"/>
        <v>2007</v>
      </c>
      <c r="C23" t="str">
        <f t="shared" si="4"/>
        <v>jun</v>
      </c>
      <c r="D23" s="26">
        <v>5</v>
      </c>
      <c r="E23" s="26">
        <v>1</v>
      </c>
      <c r="F23" s="26" t="str">
        <f t="shared" si="2"/>
        <v>new Date(2007, 5, 1)</v>
      </c>
      <c r="G23">
        <f>VLOOKUP(CONCATENATE($A23,G$3),Blad3!$A$3:$J$4477,7,FALSE)</f>
        <v>10630.13</v>
      </c>
      <c r="H23">
        <f>VLOOKUP(CONCATENATE($A23,H$3),Blad3!$A$3:$J$4477,7,FALSE)</f>
        <v>17723.656999999999</v>
      </c>
      <c r="I23">
        <f>VLOOKUP(CONCATENATE($A23,I$3),Blad3!$A$3:$J$4477,7,FALSE)</f>
        <v>3113.51</v>
      </c>
      <c r="J23">
        <f>VLOOKUP(CONCATENATE($A23,J$3),Blad3!$A$3:$J$4477,7,FALSE)</f>
        <v>957.89700000000005</v>
      </c>
      <c r="K23">
        <f>VLOOKUP(CONCATENATE($A23,K$3),Blad3!$A$3:$J$4477,7,FALSE)</f>
        <v>3022.1190000000001</v>
      </c>
      <c r="L23">
        <f>VLOOKUP(CONCATENATE($A23,L$3),Blad3!$A$3:$J$4477,7,FALSE)</f>
        <v>28.6</v>
      </c>
      <c r="M23">
        <f>VLOOKUP(CONCATENATE($A23,M$3),Blad3!$A$3:$J$4477,7,FALSE)</f>
        <v>102</v>
      </c>
      <c r="N23">
        <f>VLOOKUP(CONCATENATE($A23,N$3),Blad3!$A$3:$J$4477,7,FALSE)</f>
        <v>2.0499999999999998</v>
      </c>
      <c r="O23">
        <f>VLOOKUP(CONCATENATE($A23,O$3),Blad3!$A$3:$J$4477,7,FALSE)</f>
        <v>16.2</v>
      </c>
      <c r="Q23">
        <f>VLOOKUP(CONCATENATE($A23,Q$3),Blad3!$A$3:$J$4477,7,FALSE)</f>
        <v>6936.54</v>
      </c>
      <c r="R23">
        <f>VLOOKUP(CONCATENATE($A23,R$3),Blad3!$A$3:$J$4477,7,FALSE)</f>
        <v>36643.502999999997</v>
      </c>
      <c r="S23">
        <f>VLOOKUP(CONCATENATE($A23,S$3),Blad3!$A$3:$J$4477,7,FALSE)</f>
        <v>19934.95</v>
      </c>
      <c r="T23">
        <f>VLOOKUP(CONCATENATE($A23,T$3),Blad3!$A$3:$J$4477,7,FALSE)</f>
        <v>2688.6790000000001</v>
      </c>
      <c r="U23">
        <f>VLOOKUP(CONCATENATE($A23,U$3),Blad3!$A$3:$J$4477,7,FALSE)</f>
        <v>7083.3329999999996</v>
      </c>
      <c r="V23">
        <f>VLOOKUP(CONCATENATE($A23,V$3),Blad3!$A$3:$J$4477,7,FALSE)</f>
        <v>28.25</v>
      </c>
      <c r="W23">
        <f>VLOOKUP(CONCATENATE($A23,W$3),Blad3!$A$3:$J$4477,7,FALSE)</f>
        <v>0.51200000000000001</v>
      </c>
      <c r="X23">
        <f>VLOOKUP(CONCATENATE($A23,X$3),Blad3!$A$3:$J$4477,7,FALSE)</f>
        <v>19</v>
      </c>
      <c r="Y23">
        <f>VLOOKUP(CONCATENATE($A23,Y$3),Blad3!$A$3:$J$4477,7,FALSE)</f>
        <v>27.6</v>
      </c>
      <c r="AA23">
        <f>VLOOKUP(CONCATENATE($A23,AA$3),Blad3!$A$3:$J$4477,7,FALSE)</f>
        <v>10886.52</v>
      </c>
      <c r="AB23">
        <f>VLOOKUP(CONCATENATE($A23,AB$3),Blad3!$A$3:$J$4477,7,FALSE)</f>
        <v>42167.495000000003</v>
      </c>
      <c r="AC23">
        <f>VLOOKUP(CONCATENATE($A23,AC$3),Blad3!$A$3:$J$4477,7,FALSE)</f>
        <v>18476.499</v>
      </c>
      <c r="AD23">
        <f>VLOOKUP(CONCATENATE($A23,AD$3),Blad3!$A$3:$J$4477,7,FALSE)</f>
        <v>10721.143</v>
      </c>
      <c r="AE23">
        <f>VLOOKUP(CONCATENATE($A23,AE$3),Blad3!$A$3:$J$4477,7,FALSE)</f>
        <v>2083.3330000000001</v>
      </c>
      <c r="AF23">
        <f>VLOOKUP(CONCATENATE($A23,AF$3),Blad3!$A$3:$J$4477,7,FALSE)</f>
        <v>1.252</v>
      </c>
      <c r="AG23">
        <f>VLOOKUP(CONCATENATE($A23,AG$3),Blad3!$A$3:$J$4477,7,FALSE)</f>
        <v>28.25</v>
      </c>
      <c r="AH23">
        <f>VLOOKUP(CONCATENATE($A23,AH$3),Blad3!$A$3:$J$4477,7,FALSE)</f>
        <v>19.95</v>
      </c>
      <c r="AJ23">
        <f>VLOOKUP(CONCATENATE($A23,AJ$3),Blad3!$A$3:$J$4477,7,FALSE)</f>
        <v>9106.1659999999993</v>
      </c>
      <c r="AK23">
        <f>VLOOKUP(CONCATENATE($A23,AK$3),Blad3!$A$3:$J$4477,7,FALSE)</f>
        <v>53632</v>
      </c>
      <c r="AL23">
        <f>VLOOKUP(CONCATENATE($A23,AL$3),Blad3!$A$3:$J$4477,7,FALSE)</f>
        <v>30067.5</v>
      </c>
      <c r="AM23">
        <f>VLOOKUP(CONCATENATE($A23,AM$3),Blad3!$A$3:$J$4477,7,FALSE)</f>
        <v>10291.665999999999</v>
      </c>
      <c r="AN23">
        <f>VLOOKUP(CONCATENATE($A23,AN$3),Blad3!$A$3:$J$4477,7,FALSE)</f>
        <v>4166.6660000000002</v>
      </c>
      <c r="AO23">
        <f>VLOOKUP(CONCATENATE($A23,AO$3),Blad3!$A$3:$J$4477,7,FALSE)</f>
        <v>0.76</v>
      </c>
      <c r="AP23">
        <f>VLOOKUP(CONCATENATE($A23,AP$3),Blad3!$A$3:$J$4477,7,FALSE)</f>
        <v>21.1</v>
      </c>
      <c r="AR23">
        <f>VLOOKUP(CONCATENATE($A23,AR$3),Blad3!$A$3:$J$4477,7,FALSE)</f>
        <v>28046.975999999999</v>
      </c>
      <c r="AS23">
        <f>VLOOKUP(CONCATENATE($A23,AS$3),Blad3!$A$3:$J$4477,7,FALSE)</f>
        <v>119427.32399999999</v>
      </c>
      <c r="AT23">
        <f>VLOOKUP(CONCATENATE($A23,AT$3),Blad3!$A$3:$J$4477,7,FALSE)</f>
        <v>63153.190999999999</v>
      </c>
      <c r="AU23">
        <f>VLOOKUP(CONCATENATE($A23,AU$3),Blad3!$A$3:$J$4477,7,FALSE)</f>
        <v>18088.63</v>
      </c>
      <c r="AV23">
        <f>VLOOKUP(CONCATENATE($A23,AV$3),Blad3!$A$3:$J$4477,7,FALSE)</f>
        <v>10138.526</v>
      </c>
      <c r="AW23">
        <f>VLOOKUP(CONCATENATE($A23,AW$3),Blad3!$A$3:$J$4477,7,FALSE)</f>
        <v>0.79500000000000004</v>
      </c>
      <c r="AX23">
        <f>VLOOKUP(CONCATENATE($A23,AX$3),Blad3!$A$3:$J$4477,7,FALSE)</f>
        <v>27.9</v>
      </c>
      <c r="AY23">
        <f>VLOOKUP(CONCATENATE($A23,AY$3),Blad3!$A$3:$J$4477,7,FALSE)</f>
        <v>170.8</v>
      </c>
      <c r="BA23">
        <f>VLOOKUP(CONCATENATE($A23,BA$3),Blad3!$A$3:$J$4477,7,FALSE)</f>
        <v>146729</v>
      </c>
      <c r="BB23">
        <f>VLOOKUP(CONCATENATE($A23,BB$3),Blad3!$A$3:$J$4477,7,FALSE)</f>
        <v>628823</v>
      </c>
      <c r="BC23">
        <f>VLOOKUP(CONCATENATE($A23,BC$3),Blad3!$A$3:$J$4477,7,FALSE)</f>
        <v>0.23300000000000001</v>
      </c>
      <c r="BD23">
        <f>VLOOKUP(CONCATENATE($A23,BD$3),Blad3!$A$3:$J$4477,7,FALSE)</f>
        <v>82441</v>
      </c>
      <c r="BE23">
        <f>VLOOKUP(CONCATENATE($A23,BE$3),Blad3!$A$3:$J$4477,7,FALSE)</f>
        <v>55671</v>
      </c>
      <c r="BF23">
        <f>VLOOKUP(CONCATENATE($A23,BF$3),Blad3!$A$3:$J$4477,7,FALSE)</f>
        <v>1.48</v>
      </c>
      <c r="BG23">
        <f>VLOOKUP(CONCATENATE($A23,BG$3),Blad3!$A$3:$J$4477,7,FALSE)</f>
        <v>23441</v>
      </c>
      <c r="BH23">
        <f>VLOOKUP(CONCATENATE($A23,BH$3),Blad3!$A$3:$J$4477,7,FALSE)</f>
        <v>29182</v>
      </c>
      <c r="BI23">
        <f>VLOOKUP(CONCATENATE($A23,BI$3),Blad3!$A$3:$J$4477,7,FALSE)</f>
        <v>0.80300000000000005</v>
      </c>
      <c r="BJ23">
        <f>VLOOKUP(CONCATENATE($A23,BJ$3),Blad3!$A$3:$J$4477,7,FALSE)</f>
        <v>245153</v>
      </c>
      <c r="BK23">
        <f>VLOOKUP(CONCATENATE($A23,BK$3),Blad3!$A$3:$J$4477,7,FALSE)</f>
        <v>130053</v>
      </c>
      <c r="BL23">
        <f>VLOOKUP(CONCATENATE($A23,BL$3),Blad3!$A$3:$J$4477,7,FALSE)</f>
        <v>375206</v>
      </c>
      <c r="BM23" t="e">
        <f>VLOOKUP(CONCATENATE($A23,BM$3),Blad3!$A$3:$J$4477,7,FALSE)</f>
        <v>#N/A</v>
      </c>
    </row>
    <row r="24" spans="1:65" x14ac:dyDescent="0.25">
      <c r="A24" s="26" t="str">
        <f t="shared" si="0"/>
        <v>2007_jul_</v>
      </c>
      <c r="B24">
        <f t="shared" si="3"/>
        <v>2007</v>
      </c>
      <c r="C24" t="str">
        <f t="shared" si="4"/>
        <v>jul</v>
      </c>
      <c r="D24" s="26">
        <v>6</v>
      </c>
      <c r="E24" s="26">
        <v>1</v>
      </c>
      <c r="F24" s="26" t="str">
        <f t="shared" si="2"/>
        <v>new Date(2007, 6, 1)</v>
      </c>
      <c r="G24">
        <f>VLOOKUP(CONCATENATE($A24,G$3),Blad3!$A$3:$J$4477,7,FALSE)</f>
        <v>12045.366</v>
      </c>
      <c r="H24">
        <f>VLOOKUP(CONCATENATE($A24,H$3),Blad3!$A$3:$J$4477,7,FALSE)</f>
        <v>18951.584999999999</v>
      </c>
      <c r="I24">
        <f>VLOOKUP(CONCATENATE($A24,I$3),Blad3!$A$3:$J$4477,7,FALSE)</f>
        <v>3151.9479999999999</v>
      </c>
      <c r="J24">
        <f>VLOOKUP(CONCATENATE($A24,J$3),Blad3!$A$3:$J$4477,7,FALSE)</f>
        <v>957.89700000000005</v>
      </c>
      <c r="K24">
        <f>VLOOKUP(CONCATENATE($A24,K$3),Blad3!$A$3:$J$4477,7,FALSE)</f>
        <v>2796.3719999999998</v>
      </c>
      <c r="L24">
        <f>VLOOKUP(CONCATENATE($A24,L$3),Blad3!$A$3:$J$4477,7,FALSE)</f>
        <v>31.1</v>
      </c>
      <c r="M24">
        <f>VLOOKUP(CONCATENATE($A24,M$3),Blad3!$A$3:$J$4477,7,FALSE)</f>
        <v>95</v>
      </c>
      <c r="N24">
        <f>VLOOKUP(CONCATENATE($A24,N$3),Blad3!$A$3:$J$4477,7,FALSE)</f>
        <v>1.85</v>
      </c>
      <c r="O24">
        <f>VLOOKUP(CONCATENATE($A24,O$3),Blad3!$A$3:$J$4477,7,FALSE)</f>
        <v>16.399999999999999</v>
      </c>
      <c r="Q24">
        <f>VLOOKUP(CONCATENATE($A24,Q$3),Blad3!$A$3:$J$4477,7,FALSE)</f>
        <v>3303.4659999999999</v>
      </c>
      <c r="R24">
        <f>VLOOKUP(CONCATENATE($A24,R$3),Blad3!$A$3:$J$4477,7,FALSE)</f>
        <v>33197.732000000004</v>
      </c>
      <c r="S24">
        <f>VLOOKUP(CONCATENATE($A24,S$3),Blad3!$A$3:$J$4477,7,FALSE)</f>
        <v>20204.8</v>
      </c>
      <c r="T24">
        <f>VLOOKUP(CONCATENATE($A24,T$3),Blad3!$A$3:$J$4477,7,FALSE)</f>
        <v>2606.1320000000001</v>
      </c>
      <c r="U24">
        <f>VLOOKUP(CONCATENATE($A24,U$3),Blad3!$A$3:$J$4477,7,FALSE)</f>
        <v>7083.3329999999996</v>
      </c>
      <c r="V24">
        <f>VLOOKUP(CONCATENATE($A24,V$3),Blad3!$A$3:$J$4477,7,FALSE)</f>
        <v>25.15</v>
      </c>
      <c r="W24">
        <f>VLOOKUP(CONCATENATE($A24,W$3),Blad3!$A$3:$J$4477,7,FALSE)</f>
        <v>0.54</v>
      </c>
      <c r="X24">
        <f>VLOOKUP(CONCATENATE($A24,X$3),Blad3!$A$3:$J$4477,7,FALSE)</f>
        <v>19.3</v>
      </c>
      <c r="Y24">
        <f>VLOOKUP(CONCATENATE($A24,Y$3),Blad3!$A$3:$J$4477,7,FALSE)</f>
        <v>27.9</v>
      </c>
      <c r="AA24">
        <f>VLOOKUP(CONCATENATE($A24,AA$3),Blad3!$A$3:$J$4477,7,FALSE)</f>
        <v>13475.025</v>
      </c>
      <c r="AB24">
        <f>VLOOKUP(CONCATENATE($A24,AB$3),Blad3!$A$3:$J$4477,7,FALSE)</f>
        <v>43764.749000000003</v>
      </c>
      <c r="AC24">
        <f>VLOOKUP(CONCATENATE($A24,AC$3),Blad3!$A$3:$J$4477,7,FALSE)</f>
        <v>18661.726999999999</v>
      </c>
      <c r="AD24">
        <f>VLOOKUP(CONCATENATE($A24,AD$3),Blad3!$A$3:$J$4477,7,FALSE)</f>
        <v>9544.6630000000005</v>
      </c>
      <c r="AE24">
        <f>VLOOKUP(CONCATENATE($A24,AE$3),Blad3!$A$3:$J$4477,7,FALSE)</f>
        <v>2083.3330000000001</v>
      </c>
      <c r="AF24">
        <f>VLOOKUP(CONCATENATE($A24,AF$3),Blad3!$A$3:$J$4477,7,FALSE)</f>
        <v>1.3</v>
      </c>
      <c r="AG24">
        <f>VLOOKUP(CONCATENATE($A24,AG$3),Blad3!$A$3:$J$4477,7,FALSE)</f>
        <v>25.15</v>
      </c>
      <c r="AH24">
        <f>VLOOKUP(CONCATENATE($A24,AH$3),Blad3!$A$3:$J$4477,7,FALSE)</f>
        <v>20.149999999999999</v>
      </c>
      <c r="AJ24">
        <f>VLOOKUP(CONCATENATE($A24,AJ$3),Blad3!$A$3:$J$4477,7,FALSE)</f>
        <v>11606.75</v>
      </c>
      <c r="AK24">
        <f>VLOOKUP(CONCATENATE($A24,AK$3),Blad3!$A$3:$J$4477,7,FALSE)</f>
        <v>56378</v>
      </c>
      <c r="AL24">
        <f>VLOOKUP(CONCATENATE($A24,AL$3),Blad3!$A$3:$J$4477,7,FALSE)</f>
        <v>30281.25</v>
      </c>
      <c r="AM24">
        <f>VLOOKUP(CONCATENATE($A24,AM$3),Blad3!$A$3:$J$4477,7,FALSE)</f>
        <v>10323.333000000001</v>
      </c>
      <c r="AN24">
        <f>VLOOKUP(CONCATENATE($A24,AN$3),Blad3!$A$3:$J$4477,7,FALSE)</f>
        <v>4166.6660000000002</v>
      </c>
      <c r="AO24">
        <f>VLOOKUP(CONCATENATE($A24,AO$3),Blad3!$A$3:$J$4477,7,FALSE)</f>
        <v>0.8</v>
      </c>
      <c r="AP24">
        <f>VLOOKUP(CONCATENATE($A24,AP$3),Blad3!$A$3:$J$4477,7,FALSE)</f>
        <v>21.25</v>
      </c>
      <c r="AR24">
        <f>VLOOKUP(CONCATENATE($A24,AR$3),Blad3!$A$3:$J$4477,7,FALSE)</f>
        <v>26983.566999999999</v>
      </c>
      <c r="AS24">
        <f>VLOOKUP(CONCATENATE($A24,AS$3),Blad3!$A$3:$J$4477,7,FALSE)</f>
        <v>120178.44</v>
      </c>
      <c r="AT24">
        <f>VLOOKUP(CONCATENATE($A24,AT$3),Blad3!$A$3:$J$4477,7,FALSE)</f>
        <v>64807.188000000002</v>
      </c>
      <c r="AU24">
        <f>VLOOKUP(CONCATENATE($A24,AU$3),Blad3!$A$3:$J$4477,7,FALSE)</f>
        <v>18249.155999999999</v>
      </c>
      <c r="AV24">
        <f>VLOOKUP(CONCATENATE($A24,AV$3),Blad3!$A$3:$J$4477,7,FALSE)</f>
        <v>10138.526</v>
      </c>
      <c r="AW24">
        <f>VLOOKUP(CONCATENATE($A24,AW$3),Blad3!$A$3:$J$4477,7,FALSE)</f>
        <v>0.8</v>
      </c>
      <c r="AX24">
        <f>VLOOKUP(CONCATENATE($A24,AX$3),Blad3!$A$3:$J$4477,7,FALSE)</f>
        <v>28.1</v>
      </c>
      <c r="AY24">
        <f>VLOOKUP(CONCATENATE($A24,AY$3),Blad3!$A$3:$J$4477,7,FALSE)</f>
        <v>195.3</v>
      </c>
      <c r="BA24">
        <f>VLOOKUP(CONCATENATE($A24,BA$3),Blad3!$A$3:$J$4477,7,FALSE)</f>
        <v>135072</v>
      </c>
      <c r="BB24">
        <f>VLOOKUP(CONCATENATE($A24,BB$3),Blad3!$A$3:$J$4477,7,FALSE)</f>
        <v>618699</v>
      </c>
      <c r="BC24">
        <f>VLOOKUP(CONCATENATE($A24,BC$3),Blad3!$A$3:$J$4477,7,FALSE)</f>
        <v>0.218</v>
      </c>
      <c r="BD24">
        <f>VLOOKUP(CONCATENATE($A24,BD$3),Blad3!$A$3:$J$4477,7,FALSE)</f>
        <v>80981</v>
      </c>
      <c r="BE24">
        <f>VLOOKUP(CONCATENATE($A24,BE$3),Blad3!$A$3:$J$4477,7,FALSE)</f>
        <v>54465</v>
      </c>
      <c r="BF24">
        <f>VLOOKUP(CONCATENATE($A24,BF$3),Blad3!$A$3:$J$4477,7,FALSE)</f>
        <v>1.486</v>
      </c>
      <c r="BG24">
        <f>VLOOKUP(CONCATENATE($A24,BG$3),Blad3!$A$3:$J$4477,7,FALSE)</f>
        <v>12296</v>
      </c>
      <c r="BH24">
        <f>VLOOKUP(CONCATENATE($A24,BH$3),Blad3!$A$3:$J$4477,7,FALSE)</f>
        <v>11932</v>
      </c>
      <c r="BI24">
        <f>VLOOKUP(CONCATENATE($A24,BI$3),Blad3!$A$3:$J$4477,7,FALSE)</f>
        <v>1.03</v>
      </c>
      <c r="BJ24">
        <f>VLOOKUP(CONCATENATE($A24,BJ$3),Blad3!$A$3:$J$4477,7,FALSE)</f>
        <v>236454</v>
      </c>
      <c r="BK24">
        <f>VLOOKUP(CONCATENATE($A24,BK$3),Blad3!$A$3:$J$4477,7,FALSE)</f>
        <v>123587</v>
      </c>
      <c r="BL24">
        <f>VLOOKUP(CONCATENATE($A24,BL$3),Blad3!$A$3:$J$4477,7,FALSE)</f>
        <v>360041</v>
      </c>
      <c r="BM24" t="e">
        <f>VLOOKUP(CONCATENATE($A24,BM$3),Blad3!$A$3:$J$4477,7,FALSE)</f>
        <v>#N/A</v>
      </c>
    </row>
    <row r="25" spans="1:65" x14ac:dyDescent="0.25">
      <c r="A25" s="26" t="str">
        <f t="shared" si="0"/>
        <v>2007_aug_</v>
      </c>
      <c r="B25">
        <f t="shared" si="3"/>
        <v>2007</v>
      </c>
      <c r="C25" t="str">
        <f t="shared" si="4"/>
        <v>aug</v>
      </c>
      <c r="D25" s="26">
        <v>7</v>
      </c>
      <c r="E25" s="26">
        <v>1</v>
      </c>
      <c r="F25" s="26" t="str">
        <f t="shared" si="2"/>
        <v>new Date(2007, 7, 1)</v>
      </c>
      <c r="G25">
        <f>VLOOKUP(CONCATENATE($A25,G$3),Blad3!$A$3:$J$4477,7,FALSE)</f>
        <v>16299.832</v>
      </c>
      <c r="H25">
        <f>VLOOKUP(CONCATENATE($A25,H$3),Blad3!$A$3:$J$4477,7,FALSE)</f>
        <v>23140.871999999999</v>
      </c>
      <c r="I25">
        <f>VLOOKUP(CONCATENATE($A25,I$3),Blad3!$A$3:$J$4477,7,FALSE)</f>
        <v>3276.873</v>
      </c>
      <c r="J25">
        <f>VLOOKUP(CONCATENATE($A25,J$3),Blad3!$A$3:$J$4477,7,FALSE)</f>
        <v>957.89700000000005</v>
      </c>
      <c r="K25">
        <f>VLOOKUP(CONCATENATE($A25,K$3),Blad3!$A$3:$J$4477,7,FALSE)</f>
        <v>2606.2689999999998</v>
      </c>
      <c r="L25">
        <f>VLOOKUP(CONCATENATE($A25,L$3),Blad3!$A$3:$J$4477,7,FALSE)</f>
        <v>38.549999999999997</v>
      </c>
      <c r="M25">
        <f>VLOOKUP(CONCATENATE($A25,M$3),Blad3!$A$3:$J$4477,7,FALSE)</f>
        <v>102</v>
      </c>
      <c r="N25">
        <f>VLOOKUP(CONCATENATE($A25,N$3),Blad3!$A$3:$J$4477,7,FALSE)</f>
        <v>2</v>
      </c>
      <c r="O25">
        <f>VLOOKUP(CONCATENATE($A25,O$3),Blad3!$A$3:$J$4477,7,FALSE)</f>
        <v>17.05</v>
      </c>
      <c r="Q25">
        <f>VLOOKUP(CONCATENATE($A25,Q$3),Blad3!$A$3:$J$4477,7,FALSE)</f>
        <v>2186.134</v>
      </c>
      <c r="R25">
        <f>VLOOKUP(CONCATENATE($A25,R$3),Blad3!$A$3:$J$4477,7,FALSE)</f>
        <v>32698.257000000001</v>
      </c>
      <c r="S25">
        <f>VLOOKUP(CONCATENATE($A25,S$3),Blad3!$A$3:$J$4477,7,FALSE)</f>
        <v>20834.45</v>
      </c>
      <c r="T25">
        <f>VLOOKUP(CONCATENATE($A25,T$3),Blad3!$A$3:$J$4477,7,FALSE)</f>
        <v>2594.3389999999999</v>
      </c>
      <c r="U25">
        <f>VLOOKUP(CONCATENATE($A25,U$3),Blad3!$A$3:$J$4477,7,FALSE)</f>
        <v>7083.3329999999996</v>
      </c>
      <c r="V25">
        <f>VLOOKUP(CONCATENATE($A25,V$3),Blad3!$A$3:$J$4477,7,FALSE)</f>
        <v>24.45</v>
      </c>
      <c r="W25">
        <f>VLOOKUP(CONCATENATE($A25,W$3),Blad3!$A$3:$J$4477,7,FALSE)</f>
        <v>0.58799999999999997</v>
      </c>
      <c r="X25">
        <f>VLOOKUP(CONCATENATE($A25,X$3),Blad3!$A$3:$J$4477,7,FALSE)</f>
        <v>20</v>
      </c>
      <c r="Y25">
        <f>VLOOKUP(CONCATENATE($A25,Y$3),Blad3!$A$3:$J$4477,7,FALSE)</f>
        <v>28.6</v>
      </c>
      <c r="AA25">
        <f>VLOOKUP(CONCATENATE($A25,AA$3),Blad3!$A$3:$J$4477,7,FALSE)</f>
        <v>12772.932000000001</v>
      </c>
      <c r="AB25">
        <f>VLOOKUP(CONCATENATE($A25,AB$3),Blad3!$A$3:$J$4477,7,FALSE)</f>
        <v>43445.298000000003</v>
      </c>
      <c r="AC25">
        <f>VLOOKUP(CONCATENATE($A25,AC$3),Blad3!$A$3:$J$4477,7,FALSE)</f>
        <v>19310.025000000001</v>
      </c>
      <c r="AD25">
        <f>VLOOKUP(CONCATENATE($A25,AD$3),Blad3!$A$3:$J$4477,7,FALSE)</f>
        <v>9279.0069999999996</v>
      </c>
      <c r="AE25">
        <f>VLOOKUP(CONCATENATE($A25,AE$3),Blad3!$A$3:$J$4477,7,FALSE)</f>
        <v>2083.3330000000001</v>
      </c>
      <c r="AF25">
        <f>VLOOKUP(CONCATENATE($A25,AF$3),Blad3!$A$3:$J$4477,7,FALSE)</f>
        <v>1.29</v>
      </c>
      <c r="AG25">
        <f>VLOOKUP(CONCATENATE($A25,AG$3),Blad3!$A$3:$J$4477,7,FALSE)</f>
        <v>24.45</v>
      </c>
      <c r="AH25">
        <f>VLOOKUP(CONCATENATE($A25,AH$3),Blad3!$A$3:$J$4477,7,FALSE)</f>
        <v>20.85</v>
      </c>
      <c r="AJ25">
        <f>VLOOKUP(CONCATENATE($A25,AJ$3),Blad3!$A$3:$J$4477,7,FALSE)</f>
        <v>13507.915999999999</v>
      </c>
      <c r="AK25">
        <f>VLOOKUP(CONCATENATE($A25,AK$3),Blad3!$A$3:$J$4477,7,FALSE)</f>
        <v>59340</v>
      </c>
      <c r="AL25">
        <f>VLOOKUP(CONCATENATE($A25,AL$3),Blad3!$A$3:$J$4477,7,FALSE)</f>
        <v>31278.75</v>
      </c>
      <c r="AM25">
        <f>VLOOKUP(CONCATENATE($A25,AM$3),Blad3!$A$3:$J$4477,7,FALSE)</f>
        <v>10386.665999999999</v>
      </c>
      <c r="AN25">
        <f>VLOOKUP(CONCATENATE($A25,AN$3),Blad3!$A$3:$J$4477,7,FALSE)</f>
        <v>4166.6660000000002</v>
      </c>
      <c r="AO25">
        <f>VLOOKUP(CONCATENATE($A25,AO$3),Blad3!$A$3:$J$4477,7,FALSE)</f>
        <v>0.84</v>
      </c>
      <c r="AP25">
        <f>VLOOKUP(CONCATENATE($A25,AP$3),Blad3!$A$3:$J$4477,7,FALSE)</f>
        <v>21.95</v>
      </c>
      <c r="AR25">
        <f>VLOOKUP(CONCATENATE($A25,AR$3),Blad3!$A$3:$J$4477,7,FALSE)</f>
        <v>23942.880000000001</v>
      </c>
      <c r="AS25">
        <f>VLOOKUP(CONCATENATE($A25,AS$3),Blad3!$A$3:$J$4477,7,FALSE)</f>
        <v>120178.44</v>
      </c>
      <c r="AT25">
        <f>VLOOKUP(CONCATENATE($A25,AT$3),Blad3!$A$3:$J$4477,7,FALSE)</f>
        <v>67847.875</v>
      </c>
      <c r="AU25">
        <f>VLOOKUP(CONCATENATE($A25,AU$3),Blad3!$A$3:$J$4477,7,FALSE)</f>
        <v>18249.155999999999</v>
      </c>
      <c r="AV25">
        <f>VLOOKUP(CONCATENATE($A25,AV$3),Blad3!$A$3:$J$4477,7,FALSE)</f>
        <v>10138.526</v>
      </c>
      <c r="AW25">
        <f>VLOOKUP(CONCATENATE($A25,AW$3),Blad3!$A$3:$J$4477,7,FALSE)</f>
        <v>0.8</v>
      </c>
      <c r="AX25">
        <f>VLOOKUP(CONCATENATE($A25,AX$3),Blad3!$A$3:$J$4477,7,FALSE)</f>
        <v>28.8</v>
      </c>
      <c r="AY25">
        <f>VLOOKUP(CONCATENATE($A25,AY$3),Blad3!$A$3:$J$4477,7,FALSE)</f>
        <v>227.8</v>
      </c>
      <c r="BA25">
        <f>VLOOKUP(CONCATENATE($A25,BA$3),Blad3!$A$3:$J$4477,7,FALSE)</f>
        <v>143884</v>
      </c>
      <c r="BB25">
        <f>VLOOKUP(CONCATENATE($A25,BB$3),Blad3!$A$3:$J$4477,7,FALSE)</f>
        <v>653921</v>
      </c>
      <c r="BC25">
        <f>VLOOKUP(CONCATENATE($A25,BC$3),Blad3!$A$3:$J$4477,7,FALSE)</f>
        <v>0.22</v>
      </c>
      <c r="BD25">
        <f>VLOOKUP(CONCATENATE($A25,BD$3),Blad3!$A$3:$J$4477,7,FALSE)</f>
        <v>106188</v>
      </c>
      <c r="BE25">
        <f>VLOOKUP(CONCATENATE($A25,BE$3),Blad3!$A$3:$J$4477,7,FALSE)</f>
        <v>66754</v>
      </c>
      <c r="BF25">
        <f>VLOOKUP(CONCATENATE($A25,BF$3),Blad3!$A$3:$J$4477,7,FALSE)</f>
        <v>1.59</v>
      </c>
      <c r="BG25">
        <f>VLOOKUP(CONCATENATE($A25,BG$3),Blad3!$A$3:$J$4477,7,FALSE)</f>
        <v>13612</v>
      </c>
      <c r="BH25">
        <f>VLOOKUP(CONCATENATE($A25,BH$3),Blad3!$A$3:$J$4477,7,FALSE)</f>
        <v>13838</v>
      </c>
      <c r="BI25">
        <f>VLOOKUP(CONCATENATE($A25,BI$3),Blad3!$A$3:$J$4477,7,FALSE)</f>
        <v>0.98299999999999998</v>
      </c>
      <c r="BJ25">
        <f>VLOOKUP(CONCATENATE($A25,BJ$3),Blad3!$A$3:$J$4477,7,FALSE)</f>
        <v>232891</v>
      </c>
      <c r="BK25">
        <f>VLOOKUP(CONCATENATE($A25,BK$3),Blad3!$A$3:$J$4477,7,FALSE)</f>
        <v>142066</v>
      </c>
      <c r="BL25">
        <f>VLOOKUP(CONCATENATE($A25,BL$3),Blad3!$A$3:$J$4477,7,FALSE)</f>
        <v>374957</v>
      </c>
      <c r="BM25" t="e">
        <f>VLOOKUP(CONCATENATE($A25,BM$3),Blad3!$A$3:$J$4477,7,FALSE)</f>
        <v>#N/A</v>
      </c>
    </row>
    <row r="26" spans="1:65" x14ac:dyDescent="0.25">
      <c r="A26" s="26" t="str">
        <f t="shared" si="0"/>
        <v>2007_sep_</v>
      </c>
      <c r="B26">
        <f t="shared" si="3"/>
        <v>2007</v>
      </c>
      <c r="C26" t="str">
        <f t="shared" si="4"/>
        <v>sep</v>
      </c>
      <c r="D26" s="26">
        <v>8</v>
      </c>
      <c r="E26" s="26">
        <v>1</v>
      </c>
      <c r="F26" s="26" t="str">
        <f t="shared" si="2"/>
        <v>new Date(2007, 8, 1)</v>
      </c>
      <c r="G26">
        <f>VLOOKUP(CONCATENATE($A26,G$3),Blad3!$A$3:$J$4477,7,FALSE)</f>
        <v>17618.990000000002</v>
      </c>
      <c r="H26">
        <f>VLOOKUP(CONCATENATE($A26,H$3),Blad3!$A$3:$J$4477,7,FALSE)</f>
        <v>24548.082999999999</v>
      </c>
      <c r="I26">
        <f>VLOOKUP(CONCATENATE($A26,I$3),Blad3!$A$3:$J$4477,7,FALSE)</f>
        <v>3507.5039999999999</v>
      </c>
      <c r="J26">
        <f>VLOOKUP(CONCATENATE($A26,J$3),Blad3!$A$3:$J$4477,7,FALSE)</f>
        <v>957.89700000000005</v>
      </c>
      <c r="K26">
        <f>VLOOKUP(CONCATENATE($A26,K$3),Blad3!$A$3:$J$4477,7,FALSE)</f>
        <v>2463.692</v>
      </c>
      <c r="L26">
        <f>VLOOKUP(CONCATENATE($A26,L$3),Blad3!$A$3:$J$4477,7,FALSE)</f>
        <v>42.55</v>
      </c>
      <c r="M26">
        <f>VLOOKUP(CONCATENATE($A26,M$3),Blad3!$A$3:$J$4477,7,FALSE)</f>
        <v>92.5</v>
      </c>
      <c r="N26">
        <f>VLOOKUP(CONCATENATE($A26,N$3),Blad3!$A$3:$J$4477,7,FALSE)</f>
        <v>2.0499999999999998</v>
      </c>
      <c r="O26">
        <f>VLOOKUP(CONCATENATE($A26,O$3),Blad3!$A$3:$J$4477,7,FALSE)</f>
        <v>18.25</v>
      </c>
      <c r="Q26">
        <f>VLOOKUP(CONCATENATE($A26,Q$3),Blad3!$A$3:$J$4477,7,FALSE)</f>
        <v>-449.19299999999998</v>
      </c>
      <c r="R26">
        <f>VLOOKUP(CONCATENATE($A26,R$3),Blad3!$A$3:$J$4477,7,FALSE)</f>
        <v>31096.203000000001</v>
      </c>
      <c r="S26">
        <f>VLOOKUP(CONCATENATE($A26,S$3),Blad3!$A$3:$J$4477,7,FALSE)</f>
        <v>21885.412</v>
      </c>
      <c r="T26">
        <f>VLOOKUP(CONCATENATE($A26,T$3),Blad3!$A$3:$J$4477,7,FALSE)</f>
        <v>2576.65</v>
      </c>
      <c r="U26">
        <f>VLOOKUP(CONCATENATE($A26,U$3),Blad3!$A$3:$J$4477,7,FALSE)</f>
        <v>7083.3329999999996</v>
      </c>
      <c r="V26">
        <f>VLOOKUP(CONCATENATE($A26,V$3),Blad3!$A$3:$J$4477,7,FALSE)</f>
        <v>23.25</v>
      </c>
      <c r="W26">
        <f>VLOOKUP(CONCATENATE($A26,W$3),Blad3!$A$3:$J$4477,7,FALSE)</f>
        <v>0.55900000000000005</v>
      </c>
      <c r="X26">
        <f>VLOOKUP(CONCATENATE($A26,X$3),Blad3!$A$3:$J$4477,7,FALSE)</f>
        <v>21.15</v>
      </c>
      <c r="Y26">
        <f>VLOOKUP(CONCATENATE($A26,Y$3),Blad3!$A$3:$J$4477,7,FALSE)</f>
        <v>29.8</v>
      </c>
      <c r="AA26">
        <f>VLOOKUP(CONCATENATE($A26,AA$3),Blad3!$A$3:$J$4477,7,FALSE)</f>
        <v>12436.425999999999</v>
      </c>
      <c r="AB26">
        <f>VLOOKUP(CONCATENATE($A26,AB$3),Blad3!$A$3:$J$4477,7,FALSE)</f>
        <v>43764.749000000003</v>
      </c>
      <c r="AC26">
        <f>VLOOKUP(CONCATENATE($A26,AC$3),Blad3!$A$3:$J$4477,7,FALSE)</f>
        <v>20421.393</v>
      </c>
      <c r="AD26">
        <f>VLOOKUP(CONCATENATE($A26,AD$3),Blad3!$A$3:$J$4477,7,FALSE)</f>
        <v>8823.5949999999993</v>
      </c>
      <c r="AE26">
        <f>VLOOKUP(CONCATENATE($A26,AE$3),Blad3!$A$3:$J$4477,7,FALSE)</f>
        <v>2083.3330000000001</v>
      </c>
      <c r="AF26">
        <f>VLOOKUP(CONCATENATE($A26,AF$3),Blad3!$A$3:$J$4477,7,FALSE)</f>
        <v>1.3</v>
      </c>
      <c r="AG26">
        <f>VLOOKUP(CONCATENATE($A26,AG$3),Blad3!$A$3:$J$4477,7,FALSE)</f>
        <v>23.25</v>
      </c>
      <c r="AH26">
        <f>VLOOKUP(CONCATENATE($A26,AH$3),Blad3!$A$3:$J$4477,7,FALSE)</f>
        <v>22.05</v>
      </c>
      <c r="AJ26">
        <f>VLOOKUP(CONCATENATE($A26,AJ$3),Blad3!$A$3:$J$4477,7,FALSE)</f>
        <v>21952.166000000001</v>
      </c>
      <c r="AK26">
        <f>VLOOKUP(CONCATENATE($A26,AK$3),Blad3!$A$3:$J$4477,7,FALSE)</f>
        <v>69518</v>
      </c>
      <c r="AL26">
        <f>VLOOKUP(CONCATENATE($A26,AL$3),Blad3!$A$3:$J$4477,7,FALSE)</f>
        <v>32917.5</v>
      </c>
      <c r="AM26">
        <f>VLOOKUP(CONCATENATE($A26,AM$3),Blad3!$A$3:$J$4477,7,FALSE)</f>
        <v>10481.665999999999</v>
      </c>
      <c r="AN26">
        <f>VLOOKUP(CONCATENATE($A26,AN$3),Blad3!$A$3:$J$4477,7,FALSE)</f>
        <v>4166.6660000000002</v>
      </c>
      <c r="AO26">
        <f>VLOOKUP(CONCATENATE($A26,AO$3),Blad3!$A$3:$J$4477,7,FALSE)</f>
        <v>0.98</v>
      </c>
      <c r="AP26">
        <f>VLOOKUP(CONCATENATE($A26,AP$3),Blad3!$A$3:$J$4477,7,FALSE)</f>
        <v>23.1</v>
      </c>
      <c r="AR26">
        <f>VLOOKUP(CONCATENATE($A26,AR$3),Blad3!$A$3:$J$4477,7,FALSE)</f>
        <v>20607.505000000001</v>
      </c>
      <c r="AS26">
        <f>VLOOKUP(CONCATENATE($A26,AS$3),Blad3!$A$3:$J$4477,7,FALSE)</f>
        <v>122431.785</v>
      </c>
      <c r="AT26">
        <f>VLOOKUP(CONCATENATE($A26,AT$3),Blad3!$A$3:$J$4477,7,FALSE)</f>
        <v>73115.542000000001</v>
      </c>
      <c r="AU26">
        <f>VLOOKUP(CONCATENATE($A26,AU$3),Blad3!$A$3:$J$4477,7,FALSE)</f>
        <v>18570.21</v>
      </c>
      <c r="AV26">
        <f>VLOOKUP(CONCATENATE($A26,AV$3),Blad3!$A$3:$J$4477,7,FALSE)</f>
        <v>10138.526</v>
      </c>
      <c r="AW26">
        <f>VLOOKUP(CONCATENATE($A26,AW$3),Blad3!$A$3:$J$4477,7,FALSE)</f>
        <v>0.81499999999999995</v>
      </c>
      <c r="AX26">
        <f>VLOOKUP(CONCATENATE($A26,AX$3),Blad3!$A$3:$J$4477,7,FALSE)</f>
        <v>30.45</v>
      </c>
      <c r="AY26">
        <f>VLOOKUP(CONCATENATE($A26,AY$3),Blad3!$A$3:$J$4477,7,FALSE)</f>
        <v>267.60000000000002</v>
      </c>
      <c r="BA26">
        <f>VLOOKUP(CONCATENATE($A26,BA$3),Blad3!$A$3:$J$4477,7,FALSE)</f>
        <v>150510</v>
      </c>
      <c r="BB26">
        <f>VLOOKUP(CONCATENATE($A26,BB$3),Blad3!$A$3:$J$4477,7,FALSE)</f>
        <v>571537</v>
      </c>
      <c r="BC26">
        <f>VLOOKUP(CONCATENATE($A26,BC$3),Blad3!$A$3:$J$4477,7,FALSE)</f>
        <v>0.26300000000000001</v>
      </c>
      <c r="BD26">
        <f>VLOOKUP(CONCATENATE($A26,BD$3),Blad3!$A$3:$J$4477,7,FALSE)</f>
        <v>89739</v>
      </c>
      <c r="BE26">
        <f>VLOOKUP(CONCATENATE($A26,BE$3),Blad3!$A$3:$J$4477,7,FALSE)</f>
        <v>55668</v>
      </c>
      <c r="BF26">
        <f>VLOOKUP(CONCATENATE($A26,BF$3),Blad3!$A$3:$J$4477,7,FALSE)</f>
        <v>1.6120000000000001</v>
      </c>
      <c r="BG26">
        <f>VLOOKUP(CONCATENATE($A26,BG$3),Blad3!$A$3:$J$4477,7,FALSE)</f>
        <v>12156</v>
      </c>
      <c r="BH26">
        <f>VLOOKUP(CONCATENATE($A26,BH$3),Blad3!$A$3:$J$4477,7,FALSE)</f>
        <v>16676</v>
      </c>
      <c r="BI26">
        <f>VLOOKUP(CONCATENATE($A26,BI$3),Blad3!$A$3:$J$4477,7,FALSE)</f>
        <v>0.72799999999999998</v>
      </c>
      <c r="BJ26">
        <f>VLOOKUP(CONCATENATE($A26,BJ$3),Blad3!$A$3:$J$4477,7,FALSE)</f>
        <v>243920</v>
      </c>
      <c r="BK26">
        <f>VLOOKUP(CONCATENATE($A26,BK$3),Blad3!$A$3:$J$4477,7,FALSE)</f>
        <v>131412</v>
      </c>
      <c r="BL26">
        <f>VLOOKUP(CONCATENATE($A26,BL$3),Blad3!$A$3:$J$4477,7,FALSE)</f>
        <v>375332</v>
      </c>
      <c r="BM26" t="e">
        <f>VLOOKUP(CONCATENATE($A26,BM$3),Blad3!$A$3:$J$4477,7,FALSE)</f>
        <v>#N/A</v>
      </c>
    </row>
    <row r="27" spans="1:65" x14ac:dyDescent="0.25">
      <c r="A27" s="26" t="str">
        <f t="shared" si="0"/>
        <v>2007_okt_</v>
      </c>
      <c r="B27">
        <f t="shared" si="3"/>
        <v>2007</v>
      </c>
      <c r="C27" t="str">
        <f t="shared" si="4"/>
        <v>okt</v>
      </c>
      <c r="D27" s="26">
        <v>9</v>
      </c>
      <c r="E27" s="26">
        <v>1</v>
      </c>
      <c r="F27" s="26" t="str">
        <f t="shared" si="2"/>
        <v>new Date(2007, 9, 1)</v>
      </c>
      <c r="G27">
        <f>VLOOKUP(CONCATENATE($A27,G$3),Blad3!$A$3:$J$4477,7,FALSE)</f>
        <v>20338.767</v>
      </c>
      <c r="H27">
        <f>VLOOKUP(CONCATENATE($A27,H$3),Blad3!$A$3:$J$4477,7,FALSE)</f>
        <v>27503.38</v>
      </c>
      <c r="I27">
        <f>VLOOKUP(CONCATENATE($A27,I$3),Blad3!$A$3:$J$4477,7,FALSE)</f>
        <v>3805.4009999999998</v>
      </c>
      <c r="J27">
        <f>VLOOKUP(CONCATENATE($A27,J$3),Blad3!$A$3:$J$4477,7,FALSE)</f>
        <v>957.89700000000005</v>
      </c>
      <c r="K27">
        <f>VLOOKUP(CONCATENATE($A27,K$3),Blad3!$A$3:$J$4477,7,FALSE)</f>
        <v>2401.3139999999999</v>
      </c>
      <c r="L27">
        <f>VLOOKUP(CONCATENATE($A27,L$3),Blad3!$A$3:$J$4477,7,FALSE)</f>
        <v>45.5</v>
      </c>
      <c r="M27">
        <f>VLOOKUP(CONCATENATE($A27,M$3),Blad3!$A$3:$J$4477,7,FALSE)</f>
        <v>97.5</v>
      </c>
      <c r="N27">
        <f>VLOOKUP(CONCATENATE($A27,N$3),Blad3!$A$3:$J$4477,7,FALSE)</f>
        <v>1.95</v>
      </c>
      <c r="O27">
        <f>VLOOKUP(CONCATENATE($A27,O$3),Blad3!$A$3:$J$4477,7,FALSE)</f>
        <v>19.8</v>
      </c>
      <c r="Q27">
        <f>VLOOKUP(CONCATENATE($A27,Q$3),Blad3!$A$3:$J$4477,7,FALSE)</f>
        <v>-5906.607</v>
      </c>
      <c r="R27">
        <f>VLOOKUP(CONCATENATE($A27,R$3),Blad3!$A$3:$J$4477,7,FALSE)</f>
        <v>27041.567999999999</v>
      </c>
      <c r="S27">
        <f>VLOOKUP(CONCATENATE($A27,S$3),Blad3!$A$3:$J$4477,7,FALSE)</f>
        <v>23353.05</v>
      </c>
      <c r="T27">
        <f>VLOOKUP(CONCATENATE($A27,T$3),Blad3!$A$3:$J$4477,7,FALSE)</f>
        <v>2511.7919999999999</v>
      </c>
      <c r="U27">
        <f>VLOOKUP(CONCATENATE($A27,U$3),Blad3!$A$3:$J$4477,7,FALSE)</f>
        <v>7083.3329999999996</v>
      </c>
      <c r="V27">
        <f>VLOOKUP(CONCATENATE($A27,V$3),Blad3!$A$3:$J$4477,7,FALSE)</f>
        <v>20.399999999999999</v>
      </c>
      <c r="W27">
        <f>VLOOKUP(CONCATENATE($A27,W$3),Blad3!$A$3:$J$4477,7,FALSE)</f>
        <v>0.45500000000000002</v>
      </c>
      <c r="X27">
        <f>VLOOKUP(CONCATENATE($A27,X$3),Blad3!$A$3:$J$4477,7,FALSE)</f>
        <v>22.8</v>
      </c>
      <c r="Y27">
        <f>VLOOKUP(CONCATENATE($A27,Y$3),Blad3!$A$3:$J$4477,7,FALSE)</f>
        <v>31.4</v>
      </c>
      <c r="AA27">
        <f>VLOOKUP(CONCATENATE($A27,AA$3),Blad3!$A$3:$J$4477,7,FALSE)</f>
        <v>8980.6170000000002</v>
      </c>
      <c r="AB27">
        <f>VLOOKUP(CONCATENATE($A27,AB$3),Blad3!$A$3:$J$4477,7,FALSE)</f>
        <v>40570.241999999998</v>
      </c>
      <c r="AC27">
        <f>VLOOKUP(CONCATENATE($A27,AC$3),Blad3!$A$3:$J$4477,7,FALSE)</f>
        <v>21764.296999999999</v>
      </c>
      <c r="AD27">
        <f>VLOOKUP(CONCATENATE($A27,AD$3),Blad3!$A$3:$J$4477,7,FALSE)</f>
        <v>7741.9930000000004</v>
      </c>
      <c r="AE27">
        <f>VLOOKUP(CONCATENATE($A27,AE$3),Blad3!$A$3:$J$4477,7,FALSE)</f>
        <v>2083.3330000000001</v>
      </c>
      <c r="AF27">
        <f>VLOOKUP(CONCATENATE($A27,AF$3),Blad3!$A$3:$J$4477,7,FALSE)</f>
        <v>1.2050000000000001</v>
      </c>
      <c r="AG27">
        <f>VLOOKUP(CONCATENATE($A27,AG$3),Blad3!$A$3:$J$4477,7,FALSE)</f>
        <v>20.399999999999999</v>
      </c>
      <c r="AH27">
        <f>VLOOKUP(CONCATENATE($A27,AH$3),Blad3!$A$3:$J$4477,7,FALSE)</f>
        <v>23.5</v>
      </c>
      <c r="AJ27">
        <f>VLOOKUP(CONCATENATE($A27,AJ$3),Blad3!$A$3:$J$4477,7,FALSE)</f>
        <v>25754.5</v>
      </c>
      <c r="AK27">
        <f>VLOOKUP(CONCATENATE($A27,AK$3),Blad3!$A$3:$J$4477,7,FALSE)</f>
        <v>75442</v>
      </c>
      <c r="AL27">
        <f>VLOOKUP(CONCATENATE($A27,AL$3),Blad3!$A$3:$J$4477,7,FALSE)</f>
        <v>34912.5</v>
      </c>
      <c r="AM27">
        <f>VLOOKUP(CONCATENATE($A27,AM$3),Blad3!$A$3:$J$4477,7,FALSE)</f>
        <v>10608.333000000001</v>
      </c>
      <c r="AN27">
        <f>VLOOKUP(CONCATENATE($A27,AN$3),Blad3!$A$3:$J$4477,7,FALSE)</f>
        <v>4166.6660000000002</v>
      </c>
      <c r="AO27">
        <f>VLOOKUP(CONCATENATE($A27,AO$3),Blad3!$A$3:$J$4477,7,FALSE)</f>
        <v>1.06</v>
      </c>
      <c r="AP27">
        <f>VLOOKUP(CONCATENATE($A27,AP$3),Blad3!$A$3:$J$4477,7,FALSE)</f>
        <v>24.5</v>
      </c>
      <c r="AR27">
        <f>VLOOKUP(CONCATENATE($A27,AR$3),Blad3!$A$3:$J$4477,7,FALSE)</f>
        <v>21026.545999999998</v>
      </c>
      <c r="AS27">
        <f>VLOOKUP(CONCATENATE($A27,AS$3),Blad3!$A$3:$J$4477,7,FALSE)</f>
        <v>123934.016</v>
      </c>
      <c r="AT27">
        <f>VLOOKUP(CONCATENATE($A27,AT$3),Blad3!$A$3:$J$4477,7,FALSE)</f>
        <v>73973.994999999995</v>
      </c>
      <c r="AU27">
        <f>VLOOKUP(CONCATENATE($A27,AU$3),Blad3!$A$3:$J$4477,7,FALSE)</f>
        <v>18794.947</v>
      </c>
      <c r="AV27">
        <f>VLOOKUP(CONCATENATE($A27,AV$3),Blad3!$A$3:$J$4477,7,FALSE)</f>
        <v>10138.526</v>
      </c>
      <c r="AW27">
        <f>VLOOKUP(CONCATENATE($A27,AW$3),Blad3!$A$3:$J$4477,7,FALSE)</f>
        <v>0.82499999999999996</v>
      </c>
      <c r="AX27">
        <f>VLOOKUP(CONCATENATE($A27,AX$3),Blad3!$A$3:$J$4477,7,FALSE)</f>
        <v>31.65</v>
      </c>
      <c r="AY27">
        <f>VLOOKUP(CONCATENATE($A27,AY$3),Blad3!$A$3:$J$4477,7,FALSE)</f>
        <v>238.95</v>
      </c>
      <c r="BA27">
        <f>VLOOKUP(CONCATENATE($A27,BA$3),Blad3!$A$3:$J$4477,7,FALSE)</f>
        <v>174986</v>
      </c>
      <c r="BB27">
        <f>VLOOKUP(CONCATENATE($A27,BB$3),Blad3!$A$3:$J$4477,7,FALSE)</f>
        <v>614729</v>
      </c>
      <c r="BC27">
        <f>VLOOKUP(CONCATENATE($A27,BC$3),Blad3!$A$3:$J$4477,7,FALSE)</f>
        <v>0.28399999999999997</v>
      </c>
      <c r="BD27">
        <f>VLOOKUP(CONCATENATE($A27,BD$3),Blad3!$A$3:$J$4477,7,FALSE)</f>
        <v>95679</v>
      </c>
      <c r="BE27">
        <f>VLOOKUP(CONCATENATE($A27,BE$3),Blad3!$A$3:$J$4477,7,FALSE)</f>
        <v>61887</v>
      </c>
      <c r="BF27">
        <f>VLOOKUP(CONCATENATE($A27,BF$3),Blad3!$A$3:$J$4477,7,FALSE)</f>
        <v>1.546</v>
      </c>
      <c r="BG27">
        <f>VLOOKUP(CONCATENATE($A27,BG$3),Blad3!$A$3:$J$4477,7,FALSE)</f>
        <v>13636</v>
      </c>
      <c r="BH27">
        <f>VLOOKUP(CONCATENATE($A27,BH$3),Blad3!$A$3:$J$4477,7,FALSE)</f>
        <v>20191</v>
      </c>
      <c r="BI27">
        <f>VLOOKUP(CONCATENATE($A27,BI$3),Blad3!$A$3:$J$4477,7,FALSE)</f>
        <v>0.67500000000000004</v>
      </c>
      <c r="BJ27">
        <f>VLOOKUP(CONCATENATE($A27,BJ$3),Blad3!$A$3:$J$4477,7,FALSE)</f>
        <v>305602</v>
      </c>
      <c r="BK27">
        <f>VLOOKUP(CONCATENATE($A27,BK$3),Blad3!$A$3:$J$4477,7,FALSE)</f>
        <v>151548</v>
      </c>
      <c r="BL27">
        <f>VLOOKUP(CONCATENATE($A27,BL$3),Blad3!$A$3:$J$4477,7,FALSE)</f>
        <v>457150</v>
      </c>
      <c r="BM27" t="e">
        <f>VLOOKUP(CONCATENATE($A27,BM$3),Blad3!$A$3:$J$4477,7,FALSE)</f>
        <v>#N/A</v>
      </c>
    </row>
    <row r="28" spans="1:65" x14ac:dyDescent="0.25">
      <c r="A28" s="26" t="str">
        <f t="shared" si="0"/>
        <v>2007_nov_</v>
      </c>
      <c r="B28">
        <f t="shared" si="3"/>
        <v>2007</v>
      </c>
      <c r="C28" t="str">
        <f t="shared" si="4"/>
        <v>nov</v>
      </c>
      <c r="D28" s="26">
        <v>10</v>
      </c>
      <c r="E28" s="26">
        <v>1</v>
      </c>
      <c r="F28" s="26" t="str">
        <f t="shared" si="2"/>
        <v>new Date(2007, 10, 1)</v>
      </c>
      <c r="G28">
        <f>VLOOKUP(CONCATENATE($A28,G$3),Blad3!$A$3:$J$4477,7,FALSE)</f>
        <v>20217.592000000001</v>
      </c>
      <c r="H28">
        <f>VLOOKUP(CONCATENATE($A28,H$3),Blad3!$A$3:$J$4477,7,FALSE)</f>
        <v>27535.958999999999</v>
      </c>
      <c r="I28">
        <f>VLOOKUP(CONCATENATE($A28,I$3),Blad3!$A$3:$J$4477,7,FALSE)</f>
        <v>3959.1550000000002</v>
      </c>
      <c r="J28">
        <f>VLOOKUP(CONCATENATE($A28,J$3),Blad3!$A$3:$J$4477,7,FALSE)</f>
        <v>957.89700000000005</v>
      </c>
      <c r="K28">
        <f>VLOOKUP(CONCATENATE($A28,K$3),Blad3!$A$3:$J$4477,7,FALSE)</f>
        <v>2401.3139999999999</v>
      </c>
      <c r="L28">
        <f>VLOOKUP(CONCATENATE($A28,L$3),Blad3!$A$3:$J$4477,7,FALSE)</f>
        <v>46.55</v>
      </c>
      <c r="M28">
        <f>VLOOKUP(CONCATENATE($A28,M$3),Blad3!$A$3:$J$4477,7,FALSE)</f>
        <v>102</v>
      </c>
      <c r="N28">
        <f>VLOOKUP(CONCATENATE($A28,N$3),Blad3!$A$3:$J$4477,7,FALSE)</f>
        <v>1.85</v>
      </c>
      <c r="O28">
        <f>VLOOKUP(CONCATENATE($A28,O$3),Blad3!$A$3:$J$4477,7,FALSE)</f>
        <v>20.6</v>
      </c>
      <c r="Q28">
        <f>VLOOKUP(CONCATENATE($A28,Q$3),Blad3!$A$3:$J$4477,7,FALSE)</f>
        <v>-4098.8649999999998</v>
      </c>
      <c r="R28">
        <f>VLOOKUP(CONCATENATE($A28,R$3),Blad3!$A$3:$J$4477,7,FALSE)</f>
        <v>29794.506000000001</v>
      </c>
      <c r="S28">
        <f>VLOOKUP(CONCATENATE($A28,S$3),Blad3!$A$3:$J$4477,7,FALSE)</f>
        <v>24233.386999999999</v>
      </c>
      <c r="T28">
        <f>VLOOKUP(CONCATENATE($A28,T$3),Blad3!$A$3:$J$4477,7,FALSE)</f>
        <v>2576.65</v>
      </c>
      <c r="U28">
        <f>VLOOKUP(CONCATENATE($A28,U$3),Blad3!$A$3:$J$4477,7,FALSE)</f>
        <v>7083.3329999999996</v>
      </c>
      <c r="V28">
        <f>VLOOKUP(CONCATENATE($A28,V$3),Blad3!$A$3:$J$4477,7,FALSE)</f>
        <v>22.8</v>
      </c>
      <c r="W28">
        <f>VLOOKUP(CONCATENATE($A28,W$3),Blad3!$A$3:$J$4477,7,FALSE)</f>
        <v>0.44600000000000001</v>
      </c>
      <c r="X28">
        <f>VLOOKUP(CONCATENATE($A28,X$3),Blad3!$A$3:$J$4477,7,FALSE)</f>
        <v>23.65</v>
      </c>
      <c r="Y28">
        <f>VLOOKUP(CONCATENATE($A28,Y$3),Blad3!$A$3:$J$4477,7,FALSE)</f>
        <v>32.6</v>
      </c>
      <c r="AA28">
        <f>VLOOKUP(CONCATENATE($A28,AA$3),Blad3!$A$3:$J$4477,7,FALSE)</f>
        <v>5685.3220000000001</v>
      </c>
      <c r="AB28">
        <f>VLOOKUP(CONCATENATE($A28,AB$3),Blad3!$A$3:$J$4477,7,FALSE)</f>
        <v>38972.987999999998</v>
      </c>
      <c r="AC28">
        <f>VLOOKUP(CONCATENATE($A28,AC$3),Blad3!$A$3:$J$4477,7,FALSE)</f>
        <v>22551.516</v>
      </c>
      <c r="AD28">
        <f>VLOOKUP(CONCATENATE($A28,AD$3),Blad3!$A$3:$J$4477,7,FALSE)</f>
        <v>8652.8160000000007</v>
      </c>
      <c r="AE28">
        <f>VLOOKUP(CONCATENATE($A28,AE$3),Blad3!$A$3:$J$4477,7,FALSE)</f>
        <v>2083.3330000000001</v>
      </c>
      <c r="AF28">
        <f>VLOOKUP(CONCATENATE($A28,AF$3),Blad3!$A$3:$J$4477,7,FALSE)</f>
        <v>1.157</v>
      </c>
      <c r="AG28">
        <f>VLOOKUP(CONCATENATE($A28,AG$3),Blad3!$A$3:$J$4477,7,FALSE)</f>
        <v>22.8</v>
      </c>
      <c r="AH28">
        <f>VLOOKUP(CONCATENATE($A28,AH$3),Blad3!$A$3:$J$4477,7,FALSE)</f>
        <v>24.35</v>
      </c>
      <c r="AJ28">
        <f>VLOOKUP(CONCATENATE($A28,AJ$3),Blad3!$A$3:$J$4477,7,FALSE)</f>
        <v>31623.25</v>
      </c>
      <c r="AK28">
        <f>VLOOKUP(CONCATENATE($A28,AK$3),Blad3!$A$3:$J$4477,7,FALSE)</f>
        <v>82712</v>
      </c>
      <c r="AL28">
        <f>VLOOKUP(CONCATENATE($A28,AL$3),Blad3!$A$3:$J$4477,7,FALSE)</f>
        <v>36123.75</v>
      </c>
      <c r="AM28">
        <f>VLOOKUP(CONCATENATE($A28,AM$3),Blad3!$A$3:$J$4477,7,FALSE)</f>
        <v>10798.333000000001</v>
      </c>
      <c r="AN28">
        <f>VLOOKUP(CONCATENATE($A28,AN$3),Blad3!$A$3:$J$4477,7,FALSE)</f>
        <v>4166.6660000000002</v>
      </c>
      <c r="AO28">
        <f>VLOOKUP(CONCATENATE($A28,AO$3),Blad3!$A$3:$J$4477,7,FALSE)</f>
        <v>1.1599999999999999</v>
      </c>
      <c r="AP28">
        <f>VLOOKUP(CONCATENATE($A28,AP$3),Blad3!$A$3:$J$4477,7,FALSE)</f>
        <v>25.35</v>
      </c>
      <c r="AR28">
        <f>VLOOKUP(CONCATENATE($A28,AR$3),Blad3!$A$3:$J$4477,7,FALSE)</f>
        <v>20124.539000000001</v>
      </c>
      <c r="AS28">
        <f>VLOOKUP(CONCATENATE($A28,AS$3),Blad3!$A$3:$J$4477,7,FALSE)</f>
        <v>123934.016</v>
      </c>
      <c r="AT28">
        <f>VLOOKUP(CONCATENATE($A28,AT$3),Blad3!$A$3:$J$4477,7,FALSE)</f>
        <v>74747.58</v>
      </c>
      <c r="AU28">
        <f>VLOOKUP(CONCATENATE($A28,AU$3),Blad3!$A$3:$J$4477,7,FALSE)</f>
        <v>18923.367999999999</v>
      </c>
      <c r="AV28">
        <f>VLOOKUP(CONCATENATE($A28,AV$3),Blad3!$A$3:$J$4477,7,FALSE)</f>
        <v>10138.526</v>
      </c>
      <c r="AW28">
        <f>VLOOKUP(CONCATENATE($A28,AW$3),Blad3!$A$3:$J$4477,7,FALSE)</f>
        <v>0.82499999999999996</v>
      </c>
      <c r="AX28">
        <f>VLOOKUP(CONCATENATE($A28,AX$3),Blad3!$A$3:$J$4477,7,FALSE)</f>
        <v>32.450000000000003</v>
      </c>
      <c r="AY28">
        <f>VLOOKUP(CONCATENATE($A28,AY$3),Blad3!$A$3:$J$4477,7,FALSE)</f>
        <v>223.75</v>
      </c>
      <c r="BA28">
        <f>VLOOKUP(CONCATENATE($A28,BA$3),Blad3!$A$3:$J$4477,7,FALSE)</f>
        <v>135763</v>
      </c>
      <c r="BB28">
        <f>VLOOKUP(CONCATENATE($A28,BB$3),Blad3!$A$3:$J$4477,7,FALSE)</f>
        <v>479757</v>
      </c>
      <c r="BC28">
        <f>VLOOKUP(CONCATENATE($A28,BC$3),Blad3!$A$3:$J$4477,7,FALSE)</f>
        <v>0.28199999999999997</v>
      </c>
      <c r="BD28">
        <f>VLOOKUP(CONCATENATE($A28,BD$3),Blad3!$A$3:$J$4477,7,FALSE)</f>
        <v>98453</v>
      </c>
      <c r="BE28">
        <f>VLOOKUP(CONCATENATE($A28,BE$3),Blad3!$A$3:$J$4477,7,FALSE)</f>
        <v>64589</v>
      </c>
      <c r="BF28">
        <f>VLOOKUP(CONCATENATE($A28,BF$3),Blad3!$A$3:$J$4477,7,FALSE)</f>
        <v>1.524</v>
      </c>
      <c r="BG28">
        <f>VLOOKUP(CONCATENATE($A28,BG$3),Blad3!$A$3:$J$4477,7,FALSE)</f>
        <v>11721</v>
      </c>
      <c r="BH28">
        <f>VLOOKUP(CONCATENATE($A28,BH$3),Blad3!$A$3:$J$4477,7,FALSE)</f>
        <v>13435</v>
      </c>
      <c r="BI28">
        <f>VLOOKUP(CONCATENATE($A28,BI$3),Blad3!$A$3:$J$4477,7,FALSE)</f>
        <v>0.872</v>
      </c>
      <c r="BJ28">
        <f>VLOOKUP(CONCATENATE($A28,BJ$3),Blad3!$A$3:$J$4477,7,FALSE)</f>
        <v>250834</v>
      </c>
      <c r="BK28">
        <f>VLOOKUP(CONCATENATE($A28,BK$3),Blad3!$A$3:$J$4477,7,FALSE)</f>
        <v>132477</v>
      </c>
      <c r="BL28">
        <f>VLOOKUP(CONCATENATE($A28,BL$3),Blad3!$A$3:$J$4477,7,FALSE)</f>
        <v>383311</v>
      </c>
      <c r="BM28" t="e">
        <f>VLOOKUP(CONCATENATE($A28,BM$3),Blad3!$A$3:$J$4477,7,FALSE)</f>
        <v>#N/A</v>
      </c>
    </row>
    <row r="29" spans="1:65" x14ac:dyDescent="0.25">
      <c r="A29" s="26" t="str">
        <f t="shared" si="0"/>
        <v>2007_dec_</v>
      </c>
      <c r="B29">
        <f t="shared" si="3"/>
        <v>2007</v>
      </c>
      <c r="C29" t="str">
        <f t="shared" si="4"/>
        <v>dec</v>
      </c>
      <c r="D29" s="26">
        <v>11</v>
      </c>
      <c r="E29" s="26">
        <v>1</v>
      </c>
      <c r="F29" s="26" t="str">
        <f t="shared" si="2"/>
        <v>new Date(2007, 11, 1)</v>
      </c>
      <c r="G29">
        <f>VLOOKUP(CONCATENATE($A29,G$3),Blad3!$A$3:$J$4477,7,FALSE)</f>
        <v>19610.383000000002</v>
      </c>
      <c r="H29">
        <f>VLOOKUP(CONCATENATE($A29,H$3),Blad3!$A$3:$J$4477,7,FALSE)</f>
        <v>27579.277999999998</v>
      </c>
      <c r="I29">
        <f>VLOOKUP(CONCATENATE($A29,I$3),Blad3!$A$3:$J$4477,7,FALSE)</f>
        <v>4562.1570000000002</v>
      </c>
      <c r="J29">
        <f>VLOOKUP(CONCATENATE($A29,J$3),Blad3!$A$3:$J$4477,7,FALSE)</f>
        <v>957.89700000000005</v>
      </c>
      <c r="K29">
        <f>VLOOKUP(CONCATENATE($A29,K$3),Blad3!$A$3:$J$4477,7,FALSE)</f>
        <v>2448.84</v>
      </c>
      <c r="L29">
        <f>VLOOKUP(CONCATENATE($A29,L$3),Blad3!$A$3:$J$4477,7,FALSE)</f>
        <v>43.8</v>
      </c>
      <c r="M29">
        <f>VLOOKUP(CONCATENATE($A29,M$3),Blad3!$A$3:$J$4477,7,FALSE)</f>
        <v>90</v>
      </c>
      <c r="N29">
        <f>VLOOKUP(CONCATENATE($A29,N$3),Blad3!$A$3:$J$4477,7,FALSE)</f>
        <v>1.85</v>
      </c>
      <c r="O29">
        <f>VLOOKUP(CONCATENATE($A29,O$3),Blad3!$A$3:$J$4477,7,FALSE)</f>
        <v>21.1</v>
      </c>
      <c r="Q29">
        <f>VLOOKUP(CONCATENATE($A29,Q$3),Blad3!$A$3:$J$4477,7,FALSE)</f>
        <v>1921.92</v>
      </c>
      <c r="R29">
        <f>VLOOKUP(CONCATENATE($A29,R$3),Blad3!$A$3:$J$4477,7,FALSE)</f>
        <v>36321.237999999998</v>
      </c>
      <c r="S29">
        <f>VLOOKUP(CONCATENATE($A29,S$3),Blad3!$A$3:$J$4477,7,FALSE)</f>
        <v>24597.825000000001</v>
      </c>
      <c r="T29">
        <f>VLOOKUP(CONCATENATE($A29,T$3),Blad3!$A$3:$J$4477,7,FALSE)</f>
        <v>2718.16</v>
      </c>
      <c r="U29">
        <f>VLOOKUP(CONCATENATE($A29,U$3),Blad3!$A$3:$J$4477,7,FALSE)</f>
        <v>7083.3329999999996</v>
      </c>
      <c r="V29">
        <f>VLOOKUP(CONCATENATE($A29,V$3),Blad3!$A$3:$J$4477,7,FALSE)</f>
        <v>28.25</v>
      </c>
      <c r="W29">
        <f>VLOOKUP(CONCATENATE($A29,W$3),Blad3!$A$3:$J$4477,7,FALSE)</f>
        <v>0.46500000000000002</v>
      </c>
      <c r="X29">
        <f>VLOOKUP(CONCATENATE($A29,X$3),Blad3!$A$3:$J$4477,7,FALSE)</f>
        <v>24</v>
      </c>
      <c r="Y29">
        <f>VLOOKUP(CONCATENATE($A29,Y$3),Blad3!$A$3:$J$4477,7,FALSE)</f>
        <v>33.1</v>
      </c>
      <c r="AA29">
        <f>VLOOKUP(CONCATENATE($A29,AA$3),Blad3!$A$3:$J$4477,7,FALSE)</f>
        <v>3612.297</v>
      </c>
      <c r="AB29">
        <f>VLOOKUP(CONCATENATE($A29,AB$3),Blad3!$A$3:$J$4477,7,FALSE)</f>
        <v>39292.438999999998</v>
      </c>
      <c r="AC29">
        <f>VLOOKUP(CONCATENATE($A29,AC$3),Blad3!$A$3:$J$4477,7,FALSE)</f>
        <v>22875.665000000001</v>
      </c>
      <c r="AD29">
        <f>VLOOKUP(CONCATENATE($A29,AD$3),Blad3!$A$3:$J$4477,7,FALSE)</f>
        <v>10721.143</v>
      </c>
      <c r="AE29">
        <f>VLOOKUP(CONCATENATE($A29,AE$3),Blad3!$A$3:$J$4477,7,FALSE)</f>
        <v>2083.3330000000001</v>
      </c>
      <c r="AF29">
        <f>VLOOKUP(CONCATENATE($A29,AF$3),Blad3!$A$3:$J$4477,7,FALSE)</f>
        <v>1.167</v>
      </c>
      <c r="AG29">
        <f>VLOOKUP(CONCATENATE($A29,AG$3),Blad3!$A$3:$J$4477,7,FALSE)</f>
        <v>28.25</v>
      </c>
      <c r="AH29">
        <f>VLOOKUP(CONCATENATE($A29,AH$3),Blad3!$A$3:$J$4477,7,FALSE)</f>
        <v>24.7</v>
      </c>
      <c r="AJ29">
        <f>VLOOKUP(CONCATENATE($A29,AJ$3),Blad3!$A$3:$J$4477,7,FALSE)</f>
        <v>30678.916000000001</v>
      </c>
      <c r="AK29">
        <f>VLOOKUP(CONCATENATE($A29,AK$3),Blad3!$A$3:$J$4477,7,FALSE)</f>
        <v>82496</v>
      </c>
      <c r="AL29">
        <f>VLOOKUP(CONCATENATE($A29,AL$3),Blad3!$A$3:$J$4477,7,FALSE)</f>
        <v>36693.75</v>
      </c>
      <c r="AM29">
        <f>VLOOKUP(CONCATENATE($A29,AM$3),Blad3!$A$3:$J$4477,7,FALSE)</f>
        <v>10956.665999999999</v>
      </c>
      <c r="AN29">
        <f>VLOOKUP(CONCATENATE($A29,AN$3),Blad3!$A$3:$J$4477,7,FALSE)</f>
        <v>4166.6660000000002</v>
      </c>
      <c r="AO29">
        <f>VLOOKUP(CONCATENATE($A29,AO$3),Blad3!$A$3:$J$4477,7,FALSE)</f>
        <v>1.1599999999999999</v>
      </c>
      <c r="AP29">
        <f>VLOOKUP(CONCATENATE($A29,AP$3),Blad3!$A$3:$J$4477,7,FALSE)</f>
        <v>25.75</v>
      </c>
      <c r="AR29">
        <f>VLOOKUP(CONCATENATE($A29,AR$3),Blad3!$A$3:$J$4477,7,FALSE)</f>
        <v>18270.771000000001</v>
      </c>
      <c r="AS29">
        <f>VLOOKUP(CONCATENATE($A29,AS$3),Blad3!$A$3:$J$4477,7,FALSE)</f>
        <v>123934.016</v>
      </c>
      <c r="AT29">
        <f>VLOOKUP(CONCATENATE($A29,AT$3),Blad3!$A$3:$J$4477,7,FALSE)</f>
        <v>76440.822</v>
      </c>
      <c r="AU29">
        <f>VLOOKUP(CONCATENATE($A29,AU$3),Blad3!$A$3:$J$4477,7,FALSE)</f>
        <v>19083.895</v>
      </c>
      <c r="AV29">
        <f>VLOOKUP(CONCATENATE($A29,AV$3),Blad3!$A$3:$J$4477,7,FALSE)</f>
        <v>10138.526</v>
      </c>
      <c r="AW29">
        <f>VLOOKUP(CONCATENATE($A29,AW$3),Blad3!$A$3:$J$4477,7,FALSE)</f>
        <v>0.82499999999999996</v>
      </c>
      <c r="AX29">
        <f>VLOOKUP(CONCATENATE($A29,AX$3),Blad3!$A$3:$J$4477,7,FALSE)</f>
        <v>32.799999999999997</v>
      </c>
      <c r="AY29">
        <f>VLOOKUP(CONCATENATE($A29,AY$3),Blad3!$A$3:$J$4477,7,FALSE)</f>
        <v>243.35</v>
      </c>
      <c r="BA29">
        <f>VLOOKUP(CONCATENATE($A29,BA$3),Blad3!$A$3:$J$4477,7,FALSE)</f>
        <v>153639</v>
      </c>
      <c r="BB29">
        <f>VLOOKUP(CONCATENATE($A29,BB$3),Blad3!$A$3:$J$4477,7,FALSE)</f>
        <v>469740</v>
      </c>
      <c r="BC29">
        <f>VLOOKUP(CONCATENATE($A29,BC$3),Blad3!$A$3:$J$4477,7,FALSE)</f>
        <v>0.32700000000000001</v>
      </c>
      <c r="BD29">
        <f>VLOOKUP(CONCATENATE($A29,BD$3),Blad3!$A$3:$J$4477,7,FALSE)</f>
        <v>94032</v>
      </c>
      <c r="BE29">
        <f>VLOOKUP(CONCATENATE($A29,BE$3),Blad3!$A$3:$J$4477,7,FALSE)</f>
        <v>62639</v>
      </c>
      <c r="BF29">
        <f>VLOOKUP(CONCATENATE($A29,BF$3),Blad3!$A$3:$J$4477,7,FALSE)</f>
        <v>1.5009999999999999</v>
      </c>
      <c r="BG29">
        <f>VLOOKUP(CONCATENATE($A29,BG$3),Blad3!$A$3:$J$4477,7,FALSE)</f>
        <v>5168</v>
      </c>
      <c r="BH29">
        <f>VLOOKUP(CONCATENATE($A29,BH$3),Blad3!$A$3:$J$4477,7,FALSE)</f>
        <v>6138</v>
      </c>
      <c r="BI29">
        <f>VLOOKUP(CONCATENATE($A29,BI$3),Blad3!$A$3:$J$4477,7,FALSE)</f>
        <v>0.84099999999999997</v>
      </c>
      <c r="BJ29">
        <f>VLOOKUP(CONCATENATE($A29,BJ$3),Blad3!$A$3:$J$4477,7,FALSE)</f>
        <v>289761</v>
      </c>
      <c r="BK29">
        <f>VLOOKUP(CONCATENATE($A29,BK$3),Blad3!$A$3:$J$4477,7,FALSE)</f>
        <v>138364</v>
      </c>
      <c r="BL29">
        <f>VLOOKUP(CONCATENATE($A29,BL$3),Blad3!$A$3:$J$4477,7,FALSE)</f>
        <v>428125</v>
      </c>
      <c r="BM29" t="e">
        <f>VLOOKUP(CONCATENATE($A29,BM$3),Blad3!$A$3:$J$4477,7,FALSE)</f>
        <v>#N/A</v>
      </c>
    </row>
    <row r="30" spans="1:65" x14ac:dyDescent="0.25">
      <c r="A30" s="26" t="str">
        <f t="shared" si="0"/>
        <v>2008_jan_</v>
      </c>
      <c r="B30">
        <f t="shared" si="3"/>
        <v>2008</v>
      </c>
      <c r="C30" t="str">
        <f t="shared" si="4"/>
        <v>jan</v>
      </c>
      <c r="D30" s="26">
        <v>0</v>
      </c>
      <c r="E30" s="26">
        <v>1</v>
      </c>
      <c r="F30" s="26" t="str">
        <f t="shared" si="2"/>
        <v>new Date(2008, 0, 1)</v>
      </c>
      <c r="G30">
        <f>VLOOKUP(CONCATENATE($A30,G$3),Blad3!$A$3:$J$4477,7,FALSE)</f>
        <v>17203.718000000001</v>
      </c>
      <c r="H30">
        <f>VLOOKUP(CONCATENATE($A30,H$3),Blad3!$A$3:$J$4477,7,FALSE)</f>
        <v>25455.258999999998</v>
      </c>
      <c r="I30">
        <f>VLOOKUP(CONCATENATE($A30,I$3),Blad3!$A$3:$J$4477,7,FALSE)</f>
        <v>4064.86</v>
      </c>
      <c r="J30">
        <f>VLOOKUP(CONCATENATE($A30,J$3),Blad3!$A$3:$J$4477,7,FALSE)</f>
        <v>1282.451</v>
      </c>
      <c r="K30">
        <f>VLOOKUP(CONCATENATE($A30,K$3),Blad3!$A$3:$J$4477,7,FALSE)</f>
        <v>2904.2289999999998</v>
      </c>
      <c r="L30">
        <f>VLOOKUP(CONCATENATE($A30,L$3),Blad3!$A$3:$J$4477,7,FALSE)</f>
        <v>39.799999999999997</v>
      </c>
      <c r="M30">
        <f>VLOOKUP(CONCATENATE($A30,M$3),Blad3!$A$3:$J$4477,7,FALSE)</f>
        <v>95</v>
      </c>
      <c r="N30">
        <f>VLOOKUP(CONCATENATE($A30,N$3),Blad3!$A$3:$J$4477,7,FALSE)</f>
        <v>1.95</v>
      </c>
      <c r="O30">
        <f>VLOOKUP(CONCATENATE($A30,O$3),Blad3!$A$3:$J$4477,7,FALSE)</f>
        <v>21.15</v>
      </c>
      <c r="Q30">
        <f>VLOOKUP(CONCATENATE($A30,Q$3),Blad3!$A$3:$J$4477,7,FALSE)</f>
        <v>799.96500000000003</v>
      </c>
      <c r="R30">
        <f>VLOOKUP(CONCATENATE($A30,R$3),Blad3!$A$3:$J$4477,7,FALSE)</f>
        <v>35440.803</v>
      </c>
      <c r="S30">
        <f>VLOOKUP(CONCATENATE($A30,S$3),Blad3!$A$3:$J$4477,7,FALSE)</f>
        <v>24851.136999999999</v>
      </c>
      <c r="T30">
        <f>VLOOKUP(CONCATENATE($A30,T$3),Blad3!$A$3:$J$4477,7,FALSE)</f>
        <v>2706.3670000000002</v>
      </c>
      <c r="U30">
        <f>VLOOKUP(CONCATENATE($A30,U$3),Blad3!$A$3:$J$4477,7,FALSE)</f>
        <v>7083.3329999999996</v>
      </c>
      <c r="V30">
        <f>VLOOKUP(CONCATENATE($A30,V$3),Blad3!$A$3:$J$4477,7,FALSE)</f>
        <v>27.5</v>
      </c>
      <c r="W30">
        <f>VLOOKUP(CONCATENATE($A30,W$3),Blad3!$A$3:$J$4477,7,FALSE)</f>
        <v>0.46500000000000002</v>
      </c>
      <c r="X30">
        <f>VLOOKUP(CONCATENATE($A30,X$3),Blad3!$A$3:$J$4477,7,FALSE)</f>
        <v>24.3</v>
      </c>
      <c r="Y30">
        <f>VLOOKUP(CONCATENATE($A30,Y$3),Blad3!$A$3:$J$4477,7,FALSE)</f>
        <v>33.35</v>
      </c>
      <c r="AA30">
        <f>VLOOKUP(CONCATENATE($A30,AA$3),Blad3!$A$3:$J$4477,7,FALSE)</f>
        <v>4070.47</v>
      </c>
      <c r="AB30">
        <f>VLOOKUP(CONCATENATE($A30,AB$3),Blad3!$A$3:$J$4477,7,FALSE)</f>
        <v>39697.516000000003</v>
      </c>
      <c r="AC30">
        <f>VLOOKUP(CONCATENATE($A30,AC$3),Blad3!$A$3:$J$4477,7,FALSE)</f>
        <v>23107.200000000001</v>
      </c>
      <c r="AD30">
        <f>VLOOKUP(CONCATENATE($A30,AD$3),Blad3!$A$3:$J$4477,7,FALSE)</f>
        <v>10436.511</v>
      </c>
      <c r="AE30">
        <f>VLOOKUP(CONCATENATE($A30,AE$3),Blad3!$A$3:$J$4477,7,FALSE)</f>
        <v>2083.3330000000001</v>
      </c>
      <c r="AF30">
        <f>VLOOKUP(CONCATENATE($A30,AF$3),Blad3!$A$3:$J$4477,7,FALSE)</f>
        <v>1.167</v>
      </c>
      <c r="AG30">
        <f>VLOOKUP(CONCATENATE($A30,AG$3),Blad3!$A$3:$J$4477,7,FALSE)</f>
        <v>27.5</v>
      </c>
      <c r="AH30">
        <f>VLOOKUP(CONCATENATE($A30,AH$3),Blad3!$A$3:$J$4477,7,FALSE)</f>
        <v>24.95</v>
      </c>
      <c r="AJ30">
        <f>VLOOKUP(CONCATENATE($A30,AJ$3),Blad3!$A$3:$J$4477,7,FALSE)</f>
        <v>22967.832999999999</v>
      </c>
      <c r="AK30">
        <f>VLOOKUP(CONCATENATE($A30,AK$3),Blad3!$A$3:$J$4477,7,FALSE)</f>
        <v>75442</v>
      </c>
      <c r="AL30">
        <f>VLOOKUP(CONCATENATE($A30,AL$3),Blad3!$A$3:$J$4477,7,FALSE)</f>
        <v>37192.5</v>
      </c>
      <c r="AM30">
        <f>VLOOKUP(CONCATENATE($A30,AM$3),Blad3!$A$3:$J$4477,7,FALSE)</f>
        <v>11115</v>
      </c>
      <c r="AN30">
        <f>VLOOKUP(CONCATENATE($A30,AN$3),Blad3!$A$3:$J$4477,7,FALSE)</f>
        <v>4166.6660000000002</v>
      </c>
      <c r="AO30">
        <f>VLOOKUP(CONCATENATE($A30,AO$3),Blad3!$A$3:$J$4477,7,FALSE)</f>
        <v>1.06</v>
      </c>
      <c r="AP30">
        <f>VLOOKUP(CONCATENATE($A30,AP$3),Blad3!$A$3:$J$4477,7,FALSE)</f>
        <v>26.1</v>
      </c>
      <c r="AR30">
        <f>VLOOKUP(CONCATENATE($A30,AR$3),Blad3!$A$3:$J$4477,7,FALSE)</f>
        <v>16752.542000000001</v>
      </c>
      <c r="AS30">
        <f>VLOOKUP(CONCATENATE($A30,AS$3),Blad3!$A$3:$J$4477,7,FALSE)</f>
        <v>123934.016</v>
      </c>
      <c r="AT30">
        <f>VLOOKUP(CONCATENATE($A30,AT$3),Blad3!$A$3:$J$4477,7,FALSE)</f>
        <v>77321.184999999998</v>
      </c>
      <c r="AU30">
        <f>VLOOKUP(CONCATENATE($A30,AU$3),Blad3!$A$3:$J$4477,7,FALSE)</f>
        <v>19721.760999999999</v>
      </c>
      <c r="AV30">
        <f>VLOOKUP(CONCATENATE($A30,AV$3),Blad3!$A$3:$J$4477,7,FALSE)</f>
        <v>10138.526</v>
      </c>
      <c r="AW30">
        <f>VLOOKUP(CONCATENATE($A30,AW$3),Blad3!$A$3:$J$4477,7,FALSE)</f>
        <v>0.82499999999999996</v>
      </c>
      <c r="AX30">
        <f>VLOOKUP(CONCATENATE($A30,AX$3),Blad3!$A$3:$J$4477,7,FALSE)</f>
        <v>33.15</v>
      </c>
      <c r="AY30">
        <f>VLOOKUP(CONCATENATE($A30,AY$3),Blad3!$A$3:$J$4477,7,FALSE)</f>
        <v>247.2</v>
      </c>
      <c r="BA30">
        <f>VLOOKUP(CONCATENATE($A30,BA$3),Blad3!$A$3:$J$4477,7,FALSE)</f>
        <v>164184</v>
      </c>
      <c r="BB30">
        <f>VLOOKUP(CONCATENATE($A30,BB$3),Blad3!$A$3:$J$4477,7,FALSE)</f>
        <v>714616</v>
      </c>
      <c r="BC30">
        <f>VLOOKUP(CONCATENATE($A30,BC$3),Blad3!$A$3:$J$4477,7,FALSE)</f>
        <v>0.22900000000000001</v>
      </c>
      <c r="BD30">
        <f>VLOOKUP(CONCATENATE($A30,BD$3),Blad3!$A$3:$J$4477,7,FALSE)</f>
        <v>122439</v>
      </c>
      <c r="BE30">
        <f>VLOOKUP(CONCATENATE($A30,BE$3),Blad3!$A$3:$J$4477,7,FALSE)</f>
        <v>82031</v>
      </c>
      <c r="BF30">
        <f>VLOOKUP(CONCATENATE($A30,BF$3),Blad3!$A$3:$J$4477,7,FALSE)</f>
        <v>1.492</v>
      </c>
      <c r="BG30">
        <f>VLOOKUP(CONCATENATE($A30,BG$3),Blad3!$A$3:$J$4477,7,FALSE)</f>
        <v>3808</v>
      </c>
      <c r="BH30">
        <f>VLOOKUP(CONCATENATE($A30,BH$3),Blad3!$A$3:$J$4477,7,FALSE)</f>
        <v>4253</v>
      </c>
      <c r="BI30">
        <f>VLOOKUP(CONCATENATE($A30,BI$3),Blad3!$A$3:$J$4477,7,FALSE)</f>
        <v>0.89500000000000002</v>
      </c>
      <c r="BJ30">
        <f>VLOOKUP(CONCATENATE($A30,BJ$3),Blad3!$A$3:$J$4477,7,FALSE)</f>
        <v>250236</v>
      </c>
      <c r="BK30">
        <f>VLOOKUP(CONCATENATE($A30,BK$3),Blad3!$A$3:$J$4477,7,FALSE)</f>
        <v>134106</v>
      </c>
      <c r="BL30">
        <f>VLOOKUP(CONCATENATE($A30,BL$3),Blad3!$A$3:$J$4477,7,FALSE)</f>
        <v>384342</v>
      </c>
      <c r="BM30" t="e">
        <f>VLOOKUP(CONCATENATE($A30,BM$3),Blad3!$A$3:$J$4477,7,FALSE)</f>
        <v>#N/A</v>
      </c>
    </row>
    <row r="31" spans="1:65" x14ac:dyDescent="0.25">
      <c r="A31" s="26" t="str">
        <f t="shared" si="0"/>
        <v>2008_feb_</v>
      </c>
      <c r="B31">
        <f t="shared" si="3"/>
        <v>2008</v>
      </c>
      <c r="C31" t="str">
        <f t="shared" si="4"/>
        <v>feb</v>
      </c>
      <c r="D31" s="26">
        <v>1</v>
      </c>
      <c r="E31" s="26">
        <v>1</v>
      </c>
      <c r="F31" s="26" t="str">
        <f t="shared" si="2"/>
        <v>new Date(2008, 1, 1)</v>
      </c>
      <c r="G31">
        <f>VLOOKUP(CONCATENATE($A31,G$3),Blad3!$A$3:$J$4477,7,FALSE)</f>
        <v>15229.017</v>
      </c>
      <c r="H31">
        <f>VLOOKUP(CONCATENATE($A31,H$3),Blad3!$A$3:$J$4477,7,FALSE)</f>
        <v>24103.758999999998</v>
      </c>
      <c r="I31">
        <f>VLOOKUP(CONCATENATE($A31,I$3),Blad3!$A$3:$J$4477,7,FALSE)</f>
        <v>4103.299</v>
      </c>
      <c r="J31">
        <f>VLOOKUP(CONCATENATE($A31,J$3),Blad3!$A$3:$J$4477,7,FALSE)</f>
        <v>1282.451</v>
      </c>
      <c r="K31">
        <f>VLOOKUP(CONCATENATE($A31,K$3),Blad3!$A$3:$J$4477,7,FALSE)</f>
        <v>3488.991</v>
      </c>
      <c r="L31">
        <f>VLOOKUP(CONCATENATE($A31,L$3),Blad3!$A$3:$J$4477,7,FALSE)</f>
        <v>39.6</v>
      </c>
      <c r="M31">
        <f>VLOOKUP(CONCATENATE($A31,M$3),Blad3!$A$3:$J$4477,7,FALSE)</f>
        <v>104.5</v>
      </c>
      <c r="N31">
        <f>VLOOKUP(CONCATENATE($A31,N$3),Blad3!$A$3:$J$4477,7,FALSE)</f>
        <v>2.1</v>
      </c>
      <c r="O31">
        <f>VLOOKUP(CONCATENATE($A31,O$3),Blad3!$A$3:$J$4477,7,FALSE)</f>
        <v>21.35</v>
      </c>
      <c r="Q31">
        <f>VLOOKUP(CONCATENATE($A31,Q$3),Blad3!$A$3:$J$4477,7,FALSE)</f>
        <v>6177.4859999999999</v>
      </c>
      <c r="R31">
        <f>VLOOKUP(CONCATENATE($A31,R$3),Blad3!$A$3:$J$4477,7,FALSE)</f>
        <v>41233.279000000002</v>
      </c>
      <c r="S31">
        <f>VLOOKUP(CONCATENATE($A31,S$3),Blad3!$A$3:$J$4477,7,FALSE)</f>
        <v>25154.062000000002</v>
      </c>
      <c r="T31">
        <f>VLOOKUP(CONCATENATE($A31,T$3),Blad3!$A$3:$J$4477,7,FALSE)</f>
        <v>2818.3960000000002</v>
      </c>
      <c r="U31">
        <f>VLOOKUP(CONCATENATE($A31,U$3),Blad3!$A$3:$J$4477,7,FALSE)</f>
        <v>7083.3329999999996</v>
      </c>
      <c r="V31">
        <f>VLOOKUP(CONCATENATE($A31,V$3),Blad3!$A$3:$J$4477,7,FALSE)</f>
        <v>32.049999999999997</v>
      </c>
      <c r="W31">
        <f>VLOOKUP(CONCATENATE($A31,W$3),Blad3!$A$3:$J$4477,7,FALSE)</f>
        <v>0.53100000000000003</v>
      </c>
      <c r="X31">
        <f>VLOOKUP(CONCATENATE($A31,X$3),Blad3!$A$3:$J$4477,7,FALSE)</f>
        <v>24.6</v>
      </c>
      <c r="Y31">
        <f>VLOOKUP(CONCATENATE($A31,Y$3),Blad3!$A$3:$J$4477,7,FALSE)</f>
        <v>33.75</v>
      </c>
      <c r="AA31">
        <f>VLOOKUP(CONCATENATE($A31,AA$3),Blad3!$A$3:$J$4477,7,FALSE)</f>
        <v>3211.73</v>
      </c>
      <c r="AB31">
        <f>VLOOKUP(CONCATENATE($A31,AB$3),Blad3!$A$3:$J$4477,7,FALSE)</f>
        <v>40889.692999999999</v>
      </c>
      <c r="AC31">
        <f>VLOOKUP(CONCATENATE($A31,AC$3),Blad3!$A$3:$J$4477,7,FALSE)</f>
        <v>23431.348999999998</v>
      </c>
      <c r="AD31">
        <f>VLOOKUP(CONCATENATE($A31,AD$3),Blad3!$A$3:$J$4477,7,FALSE)</f>
        <v>12163.279</v>
      </c>
      <c r="AE31">
        <f>VLOOKUP(CONCATENATE($A31,AE$3),Blad3!$A$3:$J$4477,7,FALSE)</f>
        <v>2083.3330000000001</v>
      </c>
      <c r="AF31">
        <f>VLOOKUP(CONCATENATE($A31,AF$3),Blad3!$A$3:$J$4477,7,FALSE)</f>
        <v>1.214</v>
      </c>
      <c r="AG31">
        <f>VLOOKUP(CONCATENATE($A31,AG$3),Blad3!$A$3:$J$4477,7,FALSE)</f>
        <v>32.049999999999997</v>
      </c>
      <c r="AH31">
        <f>VLOOKUP(CONCATENATE($A31,AH$3),Blad3!$A$3:$J$4477,7,FALSE)</f>
        <v>25.3</v>
      </c>
      <c r="AJ31">
        <f>VLOOKUP(CONCATENATE($A31,AJ$3),Blad3!$A$3:$J$4477,7,FALSE)</f>
        <v>23093.582999999999</v>
      </c>
      <c r="AK31">
        <f>VLOOKUP(CONCATENATE($A31,AK$3),Blad3!$A$3:$J$4477,7,FALSE)</f>
        <v>76304</v>
      </c>
      <c r="AL31">
        <f>VLOOKUP(CONCATENATE($A31,AL$3),Blad3!$A$3:$J$4477,7,FALSE)</f>
        <v>37833.75</v>
      </c>
      <c r="AM31">
        <f>VLOOKUP(CONCATENATE($A31,AM$3),Blad3!$A$3:$J$4477,7,FALSE)</f>
        <v>11210</v>
      </c>
      <c r="AN31">
        <f>VLOOKUP(CONCATENATE($A31,AN$3),Blad3!$A$3:$J$4477,7,FALSE)</f>
        <v>4166.6660000000002</v>
      </c>
      <c r="AO31">
        <f>VLOOKUP(CONCATENATE($A31,AO$3),Blad3!$A$3:$J$4477,7,FALSE)</f>
        <v>1.07</v>
      </c>
      <c r="AP31">
        <f>VLOOKUP(CONCATENATE($A31,AP$3),Blad3!$A$3:$J$4477,7,FALSE)</f>
        <v>26.55</v>
      </c>
      <c r="AR31">
        <f>VLOOKUP(CONCATENATE($A31,AR$3),Blad3!$A$3:$J$4477,7,FALSE)</f>
        <v>15787.092000000001</v>
      </c>
      <c r="AS31">
        <f>VLOOKUP(CONCATENATE($A31,AS$3),Blad3!$A$3:$J$4477,7,FALSE)</f>
        <v>123934.016</v>
      </c>
      <c r="AT31">
        <f>VLOOKUP(CONCATENATE($A31,AT$3),Blad3!$A$3:$J$4477,7,FALSE)</f>
        <v>78158.213000000003</v>
      </c>
      <c r="AU31">
        <f>VLOOKUP(CONCATENATE($A31,AU$3),Blad3!$A$3:$J$4477,7,FALSE)</f>
        <v>19850.183000000001</v>
      </c>
      <c r="AV31">
        <f>VLOOKUP(CONCATENATE($A31,AV$3),Blad3!$A$3:$J$4477,7,FALSE)</f>
        <v>10138.526</v>
      </c>
      <c r="AW31">
        <f>VLOOKUP(CONCATENATE($A31,AW$3),Blad3!$A$3:$J$4477,7,FALSE)</f>
        <v>0.82499999999999996</v>
      </c>
      <c r="AX31">
        <f>VLOOKUP(CONCATENATE($A31,AX$3),Blad3!$A$3:$J$4477,7,FALSE)</f>
        <v>33.65</v>
      </c>
      <c r="AY31">
        <f>VLOOKUP(CONCATENATE($A31,AY$3),Blad3!$A$3:$J$4477,7,FALSE)</f>
        <v>244.55</v>
      </c>
      <c r="BA31">
        <f>VLOOKUP(CONCATENATE($A31,BA$3),Blad3!$A$3:$J$4477,7,FALSE)</f>
        <v>264832</v>
      </c>
      <c r="BB31">
        <f>VLOOKUP(CONCATENATE($A31,BB$3),Blad3!$A$3:$J$4477,7,FALSE)</f>
        <v>858113</v>
      </c>
      <c r="BC31">
        <f>VLOOKUP(CONCATENATE($A31,BC$3),Blad3!$A$3:$J$4477,7,FALSE)</f>
        <v>0.308</v>
      </c>
      <c r="BD31">
        <f>VLOOKUP(CONCATENATE($A31,BD$3),Blad3!$A$3:$J$4477,7,FALSE)</f>
        <v>135133</v>
      </c>
      <c r="BE31">
        <f>VLOOKUP(CONCATENATE($A31,BE$3),Blad3!$A$3:$J$4477,7,FALSE)</f>
        <v>89873</v>
      </c>
      <c r="BF31">
        <f>VLOOKUP(CONCATENATE($A31,BF$3),Blad3!$A$3:$J$4477,7,FALSE)</f>
        <v>1.5029999999999999</v>
      </c>
      <c r="BG31">
        <f>VLOOKUP(CONCATENATE($A31,BG$3),Blad3!$A$3:$J$4477,7,FALSE)</f>
        <v>11157</v>
      </c>
      <c r="BH31">
        <f>VLOOKUP(CONCATENATE($A31,BH$3),Blad3!$A$3:$J$4477,7,FALSE)</f>
        <v>15281</v>
      </c>
      <c r="BI31">
        <f>VLOOKUP(CONCATENATE($A31,BI$3),Blad3!$A$3:$J$4477,7,FALSE)</f>
        <v>0.73</v>
      </c>
      <c r="BJ31">
        <f>VLOOKUP(CONCATENATE($A31,BJ$3),Blad3!$A$3:$J$4477,7,FALSE)</f>
        <v>433950</v>
      </c>
      <c r="BK31">
        <f>VLOOKUP(CONCATENATE($A31,BK$3),Blad3!$A$3:$J$4477,7,FALSE)</f>
        <v>181746</v>
      </c>
      <c r="BL31">
        <f>VLOOKUP(CONCATENATE($A31,BL$3),Blad3!$A$3:$J$4477,7,FALSE)</f>
        <v>615696</v>
      </c>
      <c r="BM31" t="e">
        <f>VLOOKUP(CONCATENATE($A31,BM$3),Blad3!$A$3:$J$4477,7,FALSE)</f>
        <v>#N/A</v>
      </c>
    </row>
    <row r="32" spans="1:65" x14ac:dyDescent="0.25">
      <c r="A32" s="26" t="str">
        <f t="shared" si="0"/>
        <v>2008_mrt_</v>
      </c>
      <c r="B32">
        <f t="shared" si="3"/>
        <v>2008</v>
      </c>
      <c r="C32" t="str">
        <f t="shared" si="4"/>
        <v>mrt</v>
      </c>
      <c r="D32" s="26">
        <v>2</v>
      </c>
      <c r="E32" s="26">
        <v>1</v>
      </c>
      <c r="F32" s="26" t="str">
        <f t="shared" si="2"/>
        <v>new Date(2008, 2, 1)</v>
      </c>
      <c r="G32">
        <f>VLOOKUP(CONCATENATE($A32,G$3),Blad3!$A$3:$J$4477,7,FALSE)</f>
        <v>13583.615</v>
      </c>
      <c r="H32">
        <f>VLOOKUP(CONCATENATE($A32,H$3),Blad3!$A$3:$J$4477,7,FALSE)</f>
        <v>23631.706999999999</v>
      </c>
      <c r="I32">
        <f>VLOOKUP(CONCATENATE($A32,I$3),Blad3!$A$3:$J$4477,7,FALSE)</f>
        <v>4691.8869999999997</v>
      </c>
      <c r="J32">
        <f>VLOOKUP(CONCATENATE($A32,J$3),Blad3!$A$3:$J$4477,7,FALSE)</f>
        <v>1282.451</v>
      </c>
      <c r="K32">
        <f>VLOOKUP(CONCATENATE($A32,K$3),Blad3!$A$3:$J$4477,7,FALSE)</f>
        <v>4073.7530000000002</v>
      </c>
      <c r="L32">
        <f>VLOOKUP(CONCATENATE($A32,L$3),Blad3!$A$3:$J$4477,7,FALSE)</f>
        <v>37</v>
      </c>
      <c r="M32">
        <f>VLOOKUP(CONCATENATE($A32,M$3),Blad3!$A$3:$J$4477,7,FALSE)</f>
        <v>99.5</v>
      </c>
      <c r="N32">
        <f>VLOOKUP(CONCATENATE($A32,N$3),Blad3!$A$3:$J$4477,7,FALSE)</f>
        <v>2.15</v>
      </c>
      <c r="O32">
        <f>VLOOKUP(CONCATENATE($A32,O$3),Blad3!$A$3:$J$4477,7,FALSE)</f>
        <v>21.7</v>
      </c>
      <c r="Q32">
        <f>VLOOKUP(CONCATENATE($A32,Q$3),Blad3!$A$3:$J$4477,7,FALSE)</f>
        <v>15861.460999999999</v>
      </c>
      <c r="R32">
        <f>VLOOKUP(CONCATENATE($A32,R$3),Blad3!$A$3:$J$4477,7,FALSE)</f>
        <v>51556.832999999999</v>
      </c>
      <c r="S32">
        <f>VLOOKUP(CONCATENATE($A32,S$3),Blad3!$A$3:$J$4477,7,FALSE)</f>
        <v>25587.275000000001</v>
      </c>
      <c r="T32">
        <f>VLOOKUP(CONCATENATE($A32,T$3),Blad3!$A$3:$J$4477,7,FALSE)</f>
        <v>3024.7640000000001</v>
      </c>
      <c r="U32">
        <f>VLOOKUP(CONCATENATE($A32,U$3),Blad3!$A$3:$J$4477,7,FALSE)</f>
        <v>7083.3329999999996</v>
      </c>
      <c r="V32">
        <f>VLOOKUP(CONCATENATE($A32,V$3),Blad3!$A$3:$J$4477,7,FALSE)</f>
        <v>40.35</v>
      </c>
      <c r="W32">
        <f>VLOOKUP(CONCATENATE($A32,W$3),Blad3!$A$3:$J$4477,7,FALSE)</f>
        <v>0.61599999999999999</v>
      </c>
      <c r="X32">
        <f>VLOOKUP(CONCATENATE($A32,X$3),Blad3!$A$3:$J$4477,7,FALSE)</f>
        <v>25.1</v>
      </c>
      <c r="Y32">
        <f>VLOOKUP(CONCATENATE($A32,Y$3),Blad3!$A$3:$J$4477,7,FALSE)</f>
        <v>34.200000000000003</v>
      </c>
      <c r="AA32">
        <f>VLOOKUP(CONCATENATE($A32,AA$3),Blad3!$A$3:$J$4477,7,FALSE)</f>
        <v>2473.788</v>
      </c>
      <c r="AB32">
        <f>VLOOKUP(CONCATENATE($A32,AB$3),Blad3!$A$3:$J$4477,7,FALSE)</f>
        <v>43764.749000000003</v>
      </c>
      <c r="AC32">
        <f>VLOOKUP(CONCATENATE($A32,AC$3),Blad3!$A$3:$J$4477,7,FALSE)</f>
        <v>23894.42</v>
      </c>
      <c r="AD32">
        <f>VLOOKUP(CONCATENATE($A32,AD$3),Blad3!$A$3:$J$4477,7,FALSE)</f>
        <v>15313.208000000001</v>
      </c>
      <c r="AE32">
        <f>VLOOKUP(CONCATENATE($A32,AE$3),Blad3!$A$3:$J$4477,7,FALSE)</f>
        <v>2083.3330000000001</v>
      </c>
      <c r="AF32">
        <f>VLOOKUP(CONCATENATE($A32,AF$3),Blad3!$A$3:$J$4477,7,FALSE)</f>
        <v>1.3</v>
      </c>
      <c r="AG32">
        <f>VLOOKUP(CONCATENATE($A32,AG$3),Blad3!$A$3:$J$4477,7,FALSE)</f>
        <v>40.35</v>
      </c>
      <c r="AH32">
        <f>VLOOKUP(CONCATENATE($A32,AH$3),Blad3!$A$3:$J$4477,7,FALSE)</f>
        <v>25.8</v>
      </c>
      <c r="AJ32">
        <f>VLOOKUP(CONCATENATE($A32,AJ$3),Blad3!$A$3:$J$4477,7,FALSE)</f>
        <v>12790.833000000001</v>
      </c>
      <c r="AK32">
        <f>VLOOKUP(CONCATENATE($A32,AK$3),Blad3!$A$3:$J$4477,7,FALSE)</f>
        <v>66880</v>
      </c>
      <c r="AL32">
        <f>VLOOKUP(CONCATENATE($A32,AL$3),Blad3!$A$3:$J$4477,7,FALSE)</f>
        <v>38617.5</v>
      </c>
      <c r="AM32">
        <f>VLOOKUP(CONCATENATE($A32,AM$3),Blad3!$A$3:$J$4477,7,FALSE)</f>
        <v>11305</v>
      </c>
      <c r="AN32">
        <f>VLOOKUP(CONCATENATE($A32,AN$3),Blad3!$A$3:$J$4477,7,FALSE)</f>
        <v>4166.6660000000002</v>
      </c>
      <c r="AO32">
        <f>VLOOKUP(CONCATENATE($A32,AO$3),Blad3!$A$3:$J$4477,7,FALSE)</f>
        <v>0.94</v>
      </c>
      <c r="AP32">
        <f>VLOOKUP(CONCATENATE($A32,AP$3),Blad3!$A$3:$J$4477,7,FALSE)</f>
        <v>27.1</v>
      </c>
      <c r="AR32">
        <f>VLOOKUP(CONCATENATE($A32,AR$3),Blad3!$A$3:$J$4477,7,FALSE)</f>
        <v>15460.35</v>
      </c>
      <c r="AS32">
        <f>VLOOKUP(CONCATENATE($A32,AS$3),Blad3!$A$3:$J$4477,7,FALSE)</f>
        <v>124685.13099999999</v>
      </c>
      <c r="AT32">
        <f>VLOOKUP(CONCATENATE($A32,AT$3),Blad3!$A$3:$J$4477,7,FALSE)</f>
        <v>79139.754000000001</v>
      </c>
      <c r="AU32">
        <f>VLOOKUP(CONCATENATE($A32,AU$3),Blad3!$A$3:$J$4477,7,FALSE)</f>
        <v>19946.499</v>
      </c>
      <c r="AV32">
        <f>VLOOKUP(CONCATENATE($A32,AV$3),Blad3!$A$3:$J$4477,7,FALSE)</f>
        <v>10138.526</v>
      </c>
      <c r="AW32">
        <f>VLOOKUP(CONCATENATE($A32,AW$3),Blad3!$A$3:$J$4477,7,FALSE)</f>
        <v>0.83</v>
      </c>
      <c r="AX32">
        <f>VLOOKUP(CONCATENATE($A32,AX$3),Blad3!$A$3:$J$4477,7,FALSE)</f>
        <v>34.15</v>
      </c>
      <c r="AY32">
        <f>VLOOKUP(CONCATENATE($A32,AY$3),Blad3!$A$3:$J$4477,7,FALSE)</f>
        <v>244.7</v>
      </c>
      <c r="BA32">
        <f>VLOOKUP(CONCATENATE($A32,BA$3),Blad3!$A$3:$J$4477,7,FALSE)</f>
        <v>177702</v>
      </c>
      <c r="BB32">
        <f>VLOOKUP(CONCATENATE($A32,BB$3),Blad3!$A$3:$J$4477,7,FALSE)</f>
        <v>796625</v>
      </c>
      <c r="BC32">
        <f>VLOOKUP(CONCATENATE($A32,BC$3),Blad3!$A$3:$J$4477,7,FALSE)</f>
        <v>0.223</v>
      </c>
      <c r="BD32">
        <f>VLOOKUP(CONCATENATE($A32,BD$3),Blad3!$A$3:$J$4477,7,FALSE)</f>
        <v>124211</v>
      </c>
      <c r="BE32">
        <f>VLOOKUP(CONCATENATE($A32,BE$3),Blad3!$A$3:$J$4477,7,FALSE)</f>
        <v>82261</v>
      </c>
      <c r="BF32">
        <f>VLOOKUP(CONCATENATE($A32,BF$3),Blad3!$A$3:$J$4477,7,FALSE)</f>
        <v>1.5089999999999999</v>
      </c>
      <c r="BG32">
        <f>VLOOKUP(CONCATENATE($A32,BG$3),Blad3!$A$3:$J$4477,7,FALSE)</f>
        <v>25157</v>
      </c>
      <c r="BH32">
        <f>VLOOKUP(CONCATENATE($A32,BH$3),Blad3!$A$3:$J$4477,7,FALSE)</f>
        <v>43061</v>
      </c>
      <c r="BI32">
        <f>VLOOKUP(CONCATENATE($A32,BI$3),Blad3!$A$3:$J$4477,7,FALSE)</f>
        <v>0.58399999999999996</v>
      </c>
      <c r="BJ32">
        <f>VLOOKUP(CONCATENATE($A32,BJ$3),Blad3!$A$3:$J$4477,7,FALSE)</f>
        <v>325944</v>
      </c>
      <c r="BK32">
        <f>VLOOKUP(CONCATENATE($A32,BK$3),Blad3!$A$3:$J$4477,7,FALSE)</f>
        <v>177067</v>
      </c>
      <c r="BL32">
        <f>VLOOKUP(CONCATENATE($A32,BL$3),Blad3!$A$3:$J$4477,7,FALSE)</f>
        <v>503011</v>
      </c>
      <c r="BM32" t="e">
        <f>VLOOKUP(CONCATENATE($A32,BM$3),Blad3!$A$3:$J$4477,7,FALSE)</f>
        <v>#N/A</v>
      </c>
    </row>
    <row r="33" spans="1:65" x14ac:dyDescent="0.25">
      <c r="A33" s="26" t="str">
        <f t="shared" si="0"/>
        <v>2008_apr_</v>
      </c>
      <c r="B33">
        <f t="shared" si="3"/>
        <v>2008</v>
      </c>
      <c r="C33" t="str">
        <f t="shared" si="4"/>
        <v>apr</v>
      </c>
      <c r="D33" s="26">
        <v>3</v>
      </c>
      <c r="E33" s="26">
        <v>1</v>
      </c>
      <c r="F33" s="26" t="str">
        <f t="shared" si="2"/>
        <v>new Date(2008, 3, 1)</v>
      </c>
      <c r="G33">
        <f>VLOOKUP(CONCATENATE($A33,G$3),Blad3!$A$3:$J$4477,7,FALSE)</f>
        <v>12157.012000000001</v>
      </c>
      <c r="H33">
        <f>VLOOKUP(CONCATENATE($A33,H$3),Blad3!$A$3:$J$4477,7,FALSE)</f>
        <v>22305.528999999999</v>
      </c>
      <c r="I33">
        <f>VLOOKUP(CONCATENATE($A33,I$3),Blad3!$A$3:$J$4477,7,FALSE)</f>
        <v>4756.7520000000004</v>
      </c>
      <c r="J33">
        <f>VLOOKUP(CONCATENATE($A33,J$3),Blad3!$A$3:$J$4477,7,FALSE)</f>
        <v>1282.451</v>
      </c>
      <c r="K33">
        <f>VLOOKUP(CONCATENATE($A33,K$3),Blad3!$A$3:$J$4477,7,FALSE)</f>
        <v>4109.3119999999999</v>
      </c>
      <c r="L33">
        <f>VLOOKUP(CONCATENATE($A33,L$3),Blad3!$A$3:$J$4477,7,FALSE)</f>
        <v>35.799999999999997</v>
      </c>
      <c r="M33">
        <f>VLOOKUP(CONCATENATE($A33,M$3),Blad3!$A$3:$J$4477,7,FALSE)</f>
        <v>99.5</v>
      </c>
      <c r="N33">
        <f>VLOOKUP(CONCATENATE($A33,N$3),Blad3!$A$3:$J$4477,7,FALSE)</f>
        <v>2.2000000000000002</v>
      </c>
      <c r="O33">
        <f>VLOOKUP(CONCATENATE($A33,O$3),Blad3!$A$3:$J$4477,7,FALSE)</f>
        <v>22</v>
      </c>
      <c r="Q33">
        <f>VLOOKUP(CONCATENATE($A33,Q$3),Blad3!$A$3:$J$4477,7,FALSE)</f>
        <v>10130.842000000001</v>
      </c>
      <c r="R33">
        <f>VLOOKUP(CONCATENATE($A33,R$3),Blad3!$A$3:$J$4477,7,FALSE)</f>
        <v>46073.985999999997</v>
      </c>
      <c r="S33">
        <f>VLOOKUP(CONCATENATE($A33,S$3),Blad3!$A$3:$J$4477,7,FALSE)</f>
        <v>25947.075000000001</v>
      </c>
      <c r="T33">
        <f>VLOOKUP(CONCATENATE($A33,T$3),Blad3!$A$3:$J$4477,7,FALSE)</f>
        <v>2912.7350000000001</v>
      </c>
      <c r="U33">
        <f>VLOOKUP(CONCATENATE($A33,U$3),Blad3!$A$3:$J$4477,7,FALSE)</f>
        <v>7083.3329999999996</v>
      </c>
      <c r="V33">
        <f>VLOOKUP(CONCATENATE($A33,V$3),Blad3!$A$3:$J$4477,7,FALSE)</f>
        <v>35.35</v>
      </c>
      <c r="W33">
        <f>VLOOKUP(CONCATENATE($A33,W$3),Blad3!$A$3:$J$4477,7,FALSE)</f>
        <v>0.67300000000000004</v>
      </c>
      <c r="X33">
        <f>VLOOKUP(CONCATENATE($A33,X$3),Blad3!$A$3:$J$4477,7,FALSE)</f>
        <v>25.5</v>
      </c>
      <c r="Y33">
        <f>VLOOKUP(CONCATENATE($A33,Y$3),Blad3!$A$3:$J$4477,7,FALSE)</f>
        <v>34.6</v>
      </c>
      <c r="AA33">
        <f>VLOOKUP(CONCATENATE($A33,AA$3),Blad3!$A$3:$J$4477,7,FALSE)</f>
        <v>3361.9769999999999</v>
      </c>
      <c r="AB33">
        <f>VLOOKUP(CONCATENATE($A33,AB$3),Blad3!$A$3:$J$4477,7,FALSE)</f>
        <v>43125.847999999998</v>
      </c>
      <c r="AC33">
        <f>VLOOKUP(CONCATENATE($A33,AC$3),Blad3!$A$3:$J$4477,7,FALSE)</f>
        <v>24264.876</v>
      </c>
      <c r="AD33">
        <f>VLOOKUP(CONCATENATE($A33,AD$3),Blad3!$A$3:$J$4477,7,FALSE)</f>
        <v>13415.66</v>
      </c>
      <c r="AE33">
        <f>VLOOKUP(CONCATENATE($A33,AE$3),Blad3!$A$3:$J$4477,7,FALSE)</f>
        <v>2083.3330000000001</v>
      </c>
      <c r="AF33">
        <f>VLOOKUP(CONCATENATE($A33,AF$3),Blad3!$A$3:$J$4477,7,FALSE)</f>
        <v>1.2809999999999999</v>
      </c>
      <c r="AG33">
        <f>VLOOKUP(CONCATENATE($A33,AG$3),Blad3!$A$3:$J$4477,7,FALSE)</f>
        <v>35.35</v>
      </c>
      <c r="AH33">
        <f>VLOOKUP(CONCATENATE($A33,AH$3),Blad3!$A$3:$J$4477,7,FALSE)</f>
        <v>26.2</v>
      </c>
      <c r="AJ33">
        <f>VLOOKUP(CONCATENATE($A33,AJ$3),Blad3!$A$3:$J$4477,7,FALSE)</f>
        <v>687.49900000000002</v>
      </c>
      <c r="AK33">
        <f>VLOOKUP(CONCATENATE($A33,AK$3),Blad3!$A$3:$J$4477,7,FALSE)</f>
        <v>55410</v>
      </c>
      <c r="AL33">
        <f>VLOOKUP(CONCATENATE($A33,AL$3),Blad3!$A$3:$J$4477,7,FALSE)</f>
        <v>39187.5</v>
      </c>
      <c r="AM33">
        <f>VLOOKUP(CONCATENATE($A33,AM$3),Blad3!$A$3:$J$4477,7,FALSE)</f>
        <v>11368.333000000001</v>
      </c>
      <c r="AN33">
        <f>VLOOKUP(CONCATENATE($A33,AN$3),Blad3!$A$3:$J$4477,7,FALSE)</f>
        <v>4166.6660000000002</v>
      </c>
      <c r="AO33">
        <f>VLOOKUP(CONCATENATE($A33,AO$3),Blad3!$A$3:$J$4477,7,FALSE)</f>
        <v>0.78</v>
      </c>
      <c r="AP33">
        <f>VLOOKUP(CONCATENATE($A33,AP$3),Blad3!$A$3:$J$4477,7,FALSE)</f>
        <v>27.5</v>
      </c>
      <c r="AR33">
        <f>VLOOKUP(CONCATENATE($A33,AR$3),Blad3!$A$3:$J$4477,7,FALSE)</f>
        <v>15729.641</v>
      </c>
      <c r="AS33">
        <f>VLOOKUP(CONCATENATE($A33,AS$3),Blad3!$A$3:$J$4477,7,FALSE)</f>
        <v>125436.246</v>
      </c>
      <c r="AT33">
        <f>VLOOKUP(CONCATENATE($A33,AT$3),Blad3!$A$3:$J$4477,7,FALSE)</f>
        <v>79557.368000000002</v>
      </c>
      <c r="AU33">
        <f>VLOOKUP(CONCATENATE($A33,AU$3),Blad3!$A$3:$J$4477,7,FALSE)</f>
        <v>20010.71</v>
      </c>
      <c r="AV33">
        <f>VLOOKUP(CONCATENATE($A33,AV$3),Blad3!$A$3:$J$4477,7,FALSE)</f>
        <v>10138.526</v>
      </c>
      <c r="AW33">
        <f>VLOOKUP(CONCATENATE($A33,AW$3),Blad3!$A$3:$J$4477,7,FALSE)</f>
        <v>0.83499999999999996</v>
      </c>
      <c r="AX33">
        <f>VLOOKUP(CONCATENATE($A33,AX$3),Blad3!$A$3:$J$4477,7,FALSE)</f>
        <v>34.75</v>
      </c>
      <c r="AY33">
        <f>VLOOKUP(CONCATENATE($A33,AY$3),Blad3!$A$3:$J$4477,7,FALSE)</f>
        <v>230.15</v>
      </c>
      <c r="BA33">
        <f>VLOOKUP(CONCATENATE($A33,BA$3),Blad3!$A$3:$J$4477,7,FALSE)</f>
        <v>142699</v>
      </c>
      <c r="BB33">
        <f>VLOOKUP(CONCATENATE($A33,BB$3),Blad3!$A$3:$J$4477,7,FALSE)</f>
        <v>725288</v>
      </c>
      <c r="BC33">
        <f>VLOOKUP(CONCATENATE($A33,BC$3),Blad3!$A$3:$J$4477,7,FALSE)</f>
        <v>0.19600000000000001</v>
      </c>
      <c r="BD33">
        <f>VLOOKUP(CONCATENATE($A33,BD$3),Blad3!$A$3:$J$4477,7,FALSE)</f>
        <v>125427</v>
      </c>
      <c r="BE33">
        <f>VLOOKUP(CONCATENATE($A33,BE$3),Blad3!$A$3:$J$4477,7,FALSE)</f>
        <v>73312</v>
      </c>
      <c r="BF33">
        <f>VLOOKUP(CONCATENATE($A33,BF$3),Blad3!$A$3:$J$4477,7,FALSE)</f>
        <v>1.71</v>
      </c>
      <c r="BG33">
        <f>VLOOKUP(CONCATENATE($A33,BG$3),Blad3!$A$3:$J$4477,7,FALSE)</f>
        <v>63450</v>
      </c>
      <c r="BH33">
        <f>VLOOKUP(CONCATENATE($A33,BH$3),Blad3!$A$3:$J$4477,7,FALSE)</f>
        <v>82821</v>
      </c>
      <c r="BI33">
        <f>VLOOKUP(CONCATENATE($A33,BI$3),Blad3!$A$3:$J$4477,7,FALSE)</f>
        <v>0.76600000000000001</v>
      </c>
      <c r="BJ33">
        <f>VLOOKUP(CONCATENATE($A33,BJ$3),Blad3!$A$3:$J$4477,7,FALSE)</f>
        <v>271143</v>
      </c>
      <c r="BK33">
        <f>VLOOKUP(CONCATENATE($A33,BK$3),Blad3!$A$3:$J$4477,7,FALSE)</f>
        <v>205351</v>
      </c>
      <c r="BL33">
        <f>VLOOKUP(CONCATENATE($A33,BL$3),Blad3!$A$3:$J$4477,7,FALSE)</f>
        <v>476494</v>
      </c>
      <c r="BM33" t="e">
        <f>VLOOKUP(CONCATENATE($A33,BM$3),Blad3!$A$3:$J$4477,7,FALSE)</f>
        <v>#N/A</v>
      </c>
    </row>
    <row r="34" spans="1:65" x14ac:dyDescent="0.25">
      <c r="A34" s="26" t="str">
        <f t="shared" si="0"/>
        <v>2008_mei_</v>
      </c>
      <c r="B34">
        <f t="shared" si="3"/>
        <v>2008</v>
      </c>
      <c r="C34" t="str">
        <f t="shared" si="4"/>
        <v>mei</v>
      </c>
      <c r="D34" s="26">
        <v>4</v>
      </c>
      <c r="E34" s="26">
        <v>1</v>
      </c>
      <c r="F34" s="26" t="str">
        <f t="shared" si="2"/>
        <v>new Date(2008, 4, 1)</v>
      </c>
      <c r="G34">
        <f>VLOOKUP(CONCATENATE($A34,G$3),Blad3!$A$3:$J$4477,7,FALSE)</f>
        <v>12803.691999999999</v>
      </c>
      <c r="H34">
        <f>VLOOKUP(CONCATENATE($A34,H$3),Blad3!$A$3:$J$4477,7,FALSE)</f>
        <v>22709.107</v>
      </c>
      <c r="I34">
        <f>VLOOKUP(CONCATENATE($A34,I$3),Blad3!$A$3:$J$4477,7,FALSE)</f>
        <v>4778.3729999999996</v>
      </c>
      <c r="J34">
        <f>VLOOKUP(CONCATENATE($A34,J$3),Blad3!$A$3:$J$4477,7,FALSE)</f>
        <v>1282.451</v>
      </c>
      <c r="K34">
        <f>VLOOKUP(CONCATENATE($A34,K$3),Blad3!$A$3:$J$4477,7,FALSE)</f>
        <v>3844.5889999999999</v>
      </c>
      <c r="L34">
        <f>VLOOKUP(CONCATENATE($A34,L$3),Blad3!$A$3:$J$4477,7,FALSE)</f>
        <v>34.799999999999997</v>
      </c>
      <c r="M34">
        <f>VLOOKUP(CONCATENATE($A34,M$3),Blad3!$A$3:$J$4477,7,FALSE)</f>
        <v>102</v>
      </c>
      <c r="N34">
        <f>VLOOKUP(CONCATENATE($A34,N$3),Blad3!$A$3:$J$4477,7,FALSE)</f>
        <v>2.2999999999999998</v>
      </c>
      <c r="O34">
        <f>VLOOKUP(CONCATENATE($A34,O$3),Blad3!$A$3:$J$4477,7,FALSE)</f>
        <v>22.1</v>
      </c>
      <c r="Q34">
        <f>VLOOKUP(CONCATENATE($A34,Q$3),Blad3!$A$3:$J$4477,7,FALSE)</f>
        <v>11664.901</v>
      </c>
      <c r="R34">
        <f>VLOOKUP(CONCATENATE($A34,R$3),Blad3!$A$3:$J$4477,7,FALSE)</f>
        <v>47704.826999999997</v>
      </c>
      <c r="S34">
        <f>VLOOKUP(CONCATENATE($A34,S$3),Blad3!$A$3:$J$4477,7,FALSE)</f>
        <v>25996.687000000002</v>
      </c>
      <c r="T34">
        <f>VLOOKUP(CONCATENATE($A34,T$3),Blad3!$A$3:$J$4477,7,FALSE)</f>
        <v>2959.9050000000002</v>
      </c>
      <c r="U34">
        <f>VLOOKUP(CONCATENATE($A34,U$3),Blad3!$A$3:$J$4477,7,FALSE)</f>
        <v>7083.3329999999996</v>
      </c>
      <c r="V34">
        <f>VLOOKUP(CONCATENATE($A34,V$3),Blad3!$A$3:$J$4477,7,FALSE)</f>
        <v>36.299999999999997</v>
      </c>
      <c r="W34">
        <f>VLOOKUP(CONCATENATE($A34,W$3),Blad3!$A$3:$J$4477,7,FALSE)</f>
        <v>0.749</v>
      </c>
      <c r="X34">
        <f>VLOOKUP(CONCATENATE($A34,X$3),Blad3!$A$3:$J$4477,7,FALSE)</f>
        <v>25.5</v>
      </c>
      <c r="Y34">
        <f>VLOOKUP(CONCATENATE($A34,Y$3),Blad3!$A$3:$J$4477,7,FALSE)</f>
        <v>34.75</v>
      </c>
      <c r="AA34">
        <f>VLOOKUP(CONCATENATE($A34,AA$3),Blad3!$A$3:$J$4477,7,FALSE)</f>
        <v>7700.59</v>
      </c>
      <c r="AB34">
        <f>VLOOKUP(CONCATENATE($A34,AB$3),Blad3!$A$3:$J$4477,7,FALSE)</f>
        <v>47917.608999999997</v>
      </c>
      <c r="AC34">
        <f>VLOOKUP(CONCATENATE($A34,AC$3),Blad3!$A$3:$J$4477,7,FALSE)</f>
        <v>24357.49</v>
      </c>
      <c r="AD34">
        <f>VLOOKUP(CONCATENATE($A34,AD$3),Blad3!$A$3:$J$4477,7,FALSE)</f>
        <v>13776.194</v>
      </c>
      <c r="AE34">
        <f>VLOOKUP(CONCATENATE($A34,AE$3),Blad3!$A$3:$J$4477,7,FALSE)</f>
        <v>2083.3330000000001</v>
      </c>
      <c r="AF34">
        <f>VLOOKUP(CONCATENATE($A34,AF$3),Blad3!$A$3:$J$4477,7,FALSE)</f>
        <v>1.423</v>
      </c>
      <c r="AG34">
        <f>VLOOKUP(CONCATENATE($A34,AG$3),Blad3!$A$3:$J$4477,7,FALSE)</f>
        <v>36.299999999999997</v>
      </c>
      <c r="AH34">
        <f>VLOOKUP(CONCATENATE($A34,AH$3),Blad3!$A$3:$J$4477,7,FALSE)</f>
        <v>26.3</v>
      </c>
      <c r="AJ34">
        <f>VLOOKUP(CONCATENATE($A34,AJ$3),Blad3!$A$3:$J$4477,7,FALSE)</f>
        <v>-2762.5</v>
      </c>
      <c r="AK34">
        <f>VLOOKUP(CONCATENATE($A34,AK$3),Blad3!$A$3:$J$4477,7,FALSE)</f>
        <v>52340</v>
      </c>
      <c r="AL34">
        <f>VLOOKUP(CONCATENATE($A34,AL$3),Blad3!$A$3:$J$4477,7,FALSE)</f>
        <v>39472.5</v>
      </c>
      <c r="AM34">
        <f>VLOOKUP(CONCATENATE($A34,AM$3),Blad3!$A$3:$J$4477,7,FALSE)</f>
        <v>11463.333000000001</v>
      </c>
      <c r="AN34">
        <f>VLOOKUP(CONCATENATE($A34,AN$3),Blad3!$A$3:$J$4477,7,FALSE)</f>
        <v>4166.6660000000002</v>
      </c>
      <c r="AO34">
        <f>VLOOKUP(CONCATENATE($A34,AO$3),Blad3!$A$3:$J$4477,7,FALSE)</f>
        <v>0.74</v>
      </c>
      <c r="AP34">
        <f>VLOOKUP(CONCATENATE($A34,AP$3),Blad3!$A$3:$J$4477,7,FALSE)</f>
        <v>27.7</v>
      </c>
      <c r="AR34">
        <f>VLOOKUP(CONCATENATE($A34,AR$3),Blad3!$A$3:$J$4477,7,FALSE)</f>
        <v>15310.664000000001</v>
      </c>
      <c r="AS34">
        <f>VLOOKUP(CONCATENATE($A34,AS$3),Blad3!$A$3:$J$4477,7,FALSE)</f>
        <v>125436.246</v>
      </c>
      <c r="AT34">
        <f>VLOOKUP(CONCATENATE($A34,AT$3),Blad3!$A$3:$J$4477,7,FALSE)</f>
        <v>79976.345000000001</v>
      </c>
      <c r="AU34">
        <f>VLOOKUP(CONCATENATE($A34,AU$3),Blad3!$A$3:$J$4477,7,FALSE)</f>
        <v>20010.71</v>
      </c>
      <c r="AV34">
        <f>VLOOKUP(CONCATENATE($A34,AV$3),Blad3!$A$3:$J$4477,7,FALSE)</f>
        <v>10138.526</v>
      </c>
      <c r="AW34">
        <f>VLOOKUP(CONCATENATE($A34,AW$3),Blad3!$A$3:$J$4477,7,FALSE)</f>
        <v>0.83499999999999996</v>
      </c>
      <c r="AX34">
        <f>VLOOKUP(CONCATENATE($A34,AX$3),Blad3!$A$3:$J$4477,7,FALSE)</f>
        <v>35.25</v>
      </c>
      <c r="AY34">
        <f>VLOOKUP(CONCATENATE($A34,AY$3),Blad3!$A$3:$J$4477,7,FALSE)</f>
        <v>219.4</v>
      </c>
      <c r="BA34">
        <f>VLOOKUP(CONCATENATE($A34,BA$3),Blad3!$A$3:$J$4477,7,FALSE)</f>
        <v>179161</v>
      </c>
      <c r="BB34">
        <f>VLOOKUP(CONCATENATE($A34,BB$3),Blad3!$A$3:$J$4477,7,FALSE)</f>
        <v>693445</v>
      </c>
      <c r="BC34">
        <f>VLOOKUP(CONCATENATE($A34,BC$3),Blad3!$A$3:$J$4477,7,FALSE)</f>
        <v>0.25800000000000001</v>
      </c>
      <c r="BD34">
        <f>VLOOKUP(CONCATENATE($A34,BD$3),Blad3!$A$3:$J$4477,7,FALSE)</f>
        <v>131542</v>
      </c>
      <c r="BE34">
        <f>VLOOKUP(CONCATENATE($A34,BE$3),Blad3!$A$3:$J$4477,7,FALSE)</f>
        <v>75483</v>
      </c>
      <c r="BF34">
        <f>VLOOKUP(CONCATENATE($A34,BF$3),Blad3!$A$3:$J$4477,7,FALSE)</f>
        <v>1.742</v>
      </c>
      <c r="BG34">
        <f>VLOOKUP(CONCATENATE($A34,BG$3),Blad3!$A$3:$J$4477,7,FALSE)</f>
        <v>79597</v>
      </c>
      <c r="BH34">
        <f>VLOOKUP(CONCATENATE($A34,BH$3),Blad3!$A$3:$J$4477,7,FALSE)</f>
        <v>101620</v>
      </c>
      <c r="BI34">
        <f>VLOOKUP(CONCATENATE($A34,BI$3),Blad3!$A$3:$J$4477,7,FALSE)</f>
        <v>0.78300000000000003</v>
      </c>
      <c r="BJ34">
        <f>VLOOKUP(CONCATENATE($A34,BJ$3),Blad3!$A$3:$J$4477,7,FALSE)</f>
        <v>324524</v>
      </c>
      <c r="BK34">
        <f>VLOOKUP(CONCATENATE($A34,BK$3),Blad3!$A$3:$J$4477,7,FALSE)</f>
        <v>219637</v>
      </c>
      <c r="BL34">
        <f>VLOOKUP(CONCATENATE($A34,BL$3),Blad3!$A$3:$J$4477,7,FALSE)</f>
        <v>544161</v>
      </c>
      <c r="BM34" t="e">
        <f>VLOOKUP(CONCATENATE($A34,BM$3),Blad3!$A$3:$J$4477,7,FALSE)</f>
        <v>#N/A</v>
      </c>
    </row>
    <row r="35" spans="1:65" x14ac:dyDescent="0.25">
      <c r="A35" s="26" t="str">
        <f t="shared" si="0"/>
        <v>2008_jun_</v>
      </c>
      <c r="B35">
        <f t="shared" si="3"/>
        <v>2008</v>
      </c>
      <c r="C35" t="str">
        <f t="shared" si="4"/>
        <v>jun</v>
      </c>
      <c r="D35" s="26">
        <v>5</v>
      </c>
      <c r="E35" s="26">
        <v>1</v>
      </c>
      <c r="F35" s="26" t="str">
        <f t="shared" si="2"/>
        <v>new Date(2008, 5, 1)</v>
      </c>
      <c r="G35">
        <f>VLOOKUP(CONCATENATE($A35,G$3),Blad3!$A$3:$J$4477,7,FALSE)</f>
        <v>11658.021000000001</v>
      </c>
      <c r="H35">
        <f>VLOOKUP(CONCATENATE($A35,H$3),Blad3!$A$3:$J$4477,7,FALSE)</f>
        <v>20661.102999999999</v>
      </c>
      <c r="I35">
        <f>VLOOKUP(CONCATENATE($A35,I$3),Blad3!$A$3:$J$4477,7,FALSE)</f>
        <v>4247.4430000000002</v>
      </c>
      <c r="J35">
        <f>VLOOKUP(CONCATENATE($A35,J$3),Blad3!$A$3:$J$4477,7,FALSE)</f>
        <v>1282.451</v>
      </c>
      <c r="K35">
        <f>VLOOKUP(CONCATENATE($A35,K$3),Blad3!$A$3:$J$4477,7,FALSE)</f>
        <v>3473.1860000000001</v>
      </c>
      <c r="L35">
        <f>VLOOKUP(CONCATENATE($A35,L$3),Blad3!$A$3:$J$4477,7,FALSE)</f>
        <v>33</v>
      </c>
      <c r="M35">
        <f>VLOOKUP(CONCATENATE($A35,M$3),Blad3!$A$3:$J$4477,7,FALSE)</f>
        <v>130.5</v>
      </c>
      <c r="N35">
        <f>VLOOKUP(CONCATENATE($A35,N$3),Blad3!$A$3:$J$4477,7,FALSE)</f>
        <v>2.35</v>
      </c>
      <c r="O35">
        <f>VLOOKUP(CONCATENATE($A35,O$3),Blad3!$A$3:$J$4477,7,FALSE)</f>
        <v>22.1</v>
      </c>
      <c r="Q35">
        <f>VLOOKUP(CONCATENATE($A35,Q$3),Blad3!$A$3:$J$4477,7,FALSE)</f>
        <v>13508.38</v>
      </c>
      <c r="R35">
        <f>VLOOKUP(CONCATENATE($A35,R$3),Blad3!$A$3:$J$4477,7,FALSE)</f>
        <v>49606.116999999998</v>
      </c>
      <c r="S35">
        <f>VLOOKUP(CONCATENATE($A35,S$3),Blad3!$A$3:$J$4477,7,FALSE)</f>
        <v>26013.224999999999</v>
      </c>
      <c r="T35">
        <f>VLOOKUP(CONCATENATE($A35,T$3),Blad3!$A$3:$J$4477,7,FALSE)</f>
        <v>3001.1790000000001</v>
      </c>
      <c r="U35">
        <f>VLOOKUP(CONCATENATE($A35,U$3),Blad3!$A$3:$J$4477,7,FALSE)</f>
        <v>7083.3329999999996</v>
      </c>
      <c r="V35">
        <f>VLOOKUP(CONCATENATE($A35,V$3),Blad3!$A$3:$J$4477,7,FALSE)</f>
        <v>37.700000000000003</v>
      </c>
      <c r="W35">
        <f>VLOOKUP(CONCATENATE($A35,W$3),Blad3!$A$3:$J$4477,7,FALSE)</f>
        <v>0.78700000000000003</v>
      </c>
      <c r="X35">
        <f>VLOOKUP(CONCATENATE($A35,X$3),Blad3!$A$3:$J$4477,7,FALSE)</f>
        <v>25.5</v>
      </c>
      <c r="Y35">
        <f>VLOOKUP(CONCATENATE($A35,Y$3),Blad3!$A$3:$J$4477,7,FALSE)</f>
        <v>34.799999999999997</v>
      </c>
      <c r="AA35">
        <f>VLOOKUP(CONCATENATE($A35,AA$3),Blad3!$A$3:$J$4477,7,FALSE)</f>
        <v>9724.8829999999998</v>
      </c>
      <c r="AB35">
        <f>VLOOKUP(CONCATENATE($A35,AB$3),Blad3!$A$3:$J$4477,7,FALSE)</f>
        <v>50473.214</v>
      </c>
      <c r="AC35">
        <f>VLOOKUP(CONCATENATE($A35,AC$3),Blad3!$A$3:$J$4477,7,FALSE)</f>
        <v>24357.49</v>
      </c>
      <c r="AD35">
        <f>VLOOKUP(CONCATENATE($A35,AD$3),Blad3!$A$3:$J$4477,7,FALSE)</f>
        <v>14307.507</v>
      </c>
      <c r="AE35">
        <f>VLOOKUP(CONCATENATE($A35,AE$3),Blad3!$A$3:$J$4477,7,FALSE)</f>
        <v>2083.3330000000001</v>
      </c>
      <c r="AF35">
        <f>VLOOKUP(CONCATENATE($A35,AF$3),Blad3!$A$3:$J$4477,7,FALSE)</f>
        <v>1.4990000000000001</v>
      </c>
      <c r="AG35">
        <f>VLOOKUP(CONCATENATE($A35,AG$3),Blad3!$A$3:$J$4477,7,FALSE)</f>
        <v>37.700000000000003</v>
      </c>
      <c r="AH35">
        <f>VLOOKUP(CONCATENATE($A35,AH$3),Blad3!$A$3:$J$4477,7,FALSE)</f>
        <v>26.3</v>
      </c>
      <c r="AJ35">
        <f>VLOOKUP(CONCATENATE($A35,AJ$3),Blad3!$A$3:$J$4477,7,FALSE)</f>
        <v>-1636.75</v>
      </c>
      <c r="AK35">
        <f>VLOOKUP(CONCATENATE($A35,AK$3),Blad3!$A$3:$J$4477,7,FALSE)</f>
        <v>53632</v>
      </c>
      <c r="AL35">
        <f>VLOOKUP(CONCATENATE($A35,AL$3),Blad3!$A$3:$J$4477,7,FALSE)</f>
        <v>39543.75</v>
      </c>
      <c r="AM35">
        <f>VLOOKUP(CONCATENATE($A35,AM$3),Blad3!$A$3:$J$4477,7,FALSE)</f>
        <v>11558.333000000001</v>
      </c>
      <c r="AN35">
        <f>VLOOKUP(CONCATENATE($A35,AN$3),Blad3!$A$3:$J$4477,7,FALSE)</f>
        <v>4166.6660000000002</v>
      </c>
      <c r="AO35">
        <f>VLOOKUP(CONCATENATE($A35,AO$3),Blad3!$A$3:$J$4477,7,FALSE)</f>
        <v>0.76</v>
      </c>
      <c r="AP35">
        <f>VLOOKUP(CONCATENATE($A35,AP$3),Blad3!$A$3:$J$4477,7,FALSE)</f>
        <v>27.75</v>
      </c>
      <c r="AR35">
        <f>VLOOKUP(CONCATENATE($A35,AR$3),Blad3!$A$3:$J$4477,7,FALSE)</f>
        <v>17063.963</v>
      </c>
      <c r="AS35">
        <f>VLOOKUP(CONCATENATE($A35,AS$3),Blad3!$A$3:$J$4477,7,FALSE)</f>
        <v>126938.477</v>
      </c>
      <c r="AT35">
        <f>VLOOKUP(CONCATENATE($A35,AT$3),Blad3!$A$3:$J$4477,7,FALSE)</f>
        <v>79596.854999999996</v>
      </c>
      <c r="AU35">
        <f>VLOOKUP(CONCATENATE($A35,AU$3),Blad3!$A$3:$J$4477,7,FALSE)</f>
        <v>20139.131000000001</v>
      </c>
      <c r="AV35">
        <f>VLOOKUP(CONCATENATE($A35,AV$3),Blad3!$A$3:$J$4477,7,FALSE)</f>
        <v>10138.526</v>
      </c>
      <c r="AW35">
        <f>VLOOKUP(CONCATENATE($A35,AW$3),Blad3!$A$3:$J$4477,7,FALSE)</f>
        <v>0.84499999999999997</v>
      </c>
      <c r="AX35">
        <f>VLOOKUP(CONCATENATE($A35,AX$3),Blad3!$A$3:$J$4477,7,FALSE)</f>
        <v>35.450000000000003</v>
      </c>
      <c r="AY35">
        <f>VLOOKUP(CONCATENATE($A35,AY$3),Blad3!$A$3:$J$4477,7,FALSE)</f>
        <v>204.5</v>
      </c>
      <c r="BA35">
        <f>VLOOKUP(CONCATENATE($A35,BA$3),Blad3!$A$3:$J$4477,7,FALSE)</f>
        <v>134914</v>
      </c>
      <c r="BB35">
        <f>VLOOKUP(CONCATENATE($A35,BB$3),Blad3!$A$3:$J$4477,7,FALSE)</f>
        <v>616409</v>
      </c>
      <c r="BC35">
        <f>VLOOKUP(CONCATENATE($A35,BC$3),Blad3!$A$3:$J$4477,7,FALSE)</f>
        <v>0.218</v>
      </c>
      <c r="BD35">
        <f>VLOOKUP(CONCATENATE($A35,BD$3),Blad3!$A$3:$J$4477,7,FALSE)</f>
        <v>90889</v>
      </c>
      <c r="BE35">
        <f>VLOOKUP(CONCATENATE($A35,BE$3),Blad3!$A$3:$J$4477,7,FALSE)</f>
        <v>60113</v>
      </c>
      <c r="BF35">
        <f>VLOOKUP(CONCATENATE($A35,BF$3),Blad3!$A$3:$J$4477,7,FALSE)</f>
        <v>1.5109999999999999</v>
      </c>
      <c r="BG35">
        <f>VLOOKUP(CONCATENATE($A35,BG$3),Blad3!$A$3:$J$4477,7,FALSE)</f>
        <v>25109</v>
      </c>
      <c r="BH35">
        <f>VLOOKUP(CONCATENATE($A35,BH$3),Blad3!$A$3:$J$4477,7,FALSE)</f>
        <v>26111</v>
      </c>
      <c r="BI35">
        <f>VLOOKUP(CONCATENATE($A35,BI$3),Blad3!$A$3:$J$4477,7,FALSE)</f>
        <v>0.96099999999999997</v>
      </c>
      <c r="BJ35">
        <f>VLOOKUP(CONCATENATE($A35,BJ$3),Blad3!$A$3:$J$4477,7,FALSE)</f>
        <v>220301</v>
      </c>
      <c r="BK35">
        <f>VLOOKUP(CONCATENATE($A35,BK$3),Blad3!$A$3:$J$4477,7,FALSE)</f>
        <v>123863</v>
      </c>
      <c r="BL35">
        <f>VLOOKUP(CONCATENATE($A35,BL$3),Blad3!$A$3:$J$4477,7,FALSE)</f>
        <v>344164</v>
      </c>
      <c r="BM35" t="e">
        <f>VLOOKUP(CONCATENATE($A35,BM$3),Blad3!$A$3:$J$4477,7,FALSE)</f>
        <v>#N/A</v>
      </c>
    </row>
    <row r="36" spans="1:65" x14ac:dyDescent="0.25">
      <c r="A36" s="26" t="str">
        <f t="shared" si="0"/>
        <v>2008_jul_</v>
      </c>
      <c r="B36">
        <f t="shared" si="3"/>
        <v>2008</v>
      </c>
      <c r="C36" t="str">
        <f t="shared" si="4"/>
        <v>jul</v>
      </c>
      <c r="D36" s="26">
        <v>6</v>
      </c>
      <c r="E36" s="26">
        <v>1</v>
      </c>
      <c r="F36" s="26" t="str">
        <f t="shared" si="2"/>
        <v>new Date(2008, 6, 1)</v>
      </c>
      <c r="G36">
        <f>VLOOKUP(CONCATENATE($A36,G$3),Blad3!$A$3:$J$4477,7,FALSE)</f>
        <v>11840.252</v>
      </c>
      <c r="H36">
        <f>VLOOKUP(CONCATENATE($A36,H$3),Blad3!$A$3:$J$4477,7,FALSE)</f>
        <v>20533.440999999999</v>
      </c>
      <c r="I36">
        <f>VLOOKUP(CONCATENATE($A36,I$3),Blad3!$A$3:$J$4477,7,FALSE)</f>
        <v>4237.8329999999996</v>
      </c>
      <c r="J36">
        <f>VLOOKUP(CONCATENATE($A36,J$3),Blad3!$A$3:$J$4477,7,FALSE)</f>
        <v>1282.451</v>
      </c>
      <c r="K36">
        <f>VLOOKUP(CONCATENATE($A36,K$3),Blad3!$A$3:$J$4477,7,FALSE)</f>
        <v>3172.9029999999998</v>
      </c>
      <c r="L36">
        <f>VLOOKUP(CONCATENATE($A36,L$3),Blad3!$A$3:$J$4477,7,FALSE)</f>
        <v>33.450000000000003</v>
      </c>
      <c r="M36">
        <f>VLOOKUP(CONCATENATE($A36,M$3),Blad3!$A$3:$J$4477,7,FALSE)</f>
        <v>80.5</v>
      </c>
      <c r="N36">
        <f>VLOOKUP(CONCATENATE($A36,N$3),Blad3!$A$3:$J$4477,7,FALSE)</f>
        <v>2.2999999999999998</v>
      </c>
      <c r="O36">
        <f>VLOOKUP(CONCATENATE($A36,O$3),Blad3!$A$3:$J$4477,7,FALSE)</f>
        <v>22.05</v>
      </c>
      <c r="Q36">
        <f>VLOOKUP(CONCATENATE($A36,Q$3),Blad3!$A$3:$J$4477,7,FALSE)</f>
        <v>9034.64</v>
      </c>
      <c r="R36">
        <f>VLOOKUP(CONCATENATE($A36,R$3),Blad3!$A$3:$J$4477,7,FALSE)</f>
        <v>45003.705000000002</v>
      </c>
      <c r="S36">
        <f>VLOOKUP(CONCATENATE($A36,S$3),Blad3!$A$3:$J$4477,7,FALSE)</f>
        <v>25984.787</v>
      </c>
      <c r="T36">
        <f>VLOOKUP(CONCATENATE($A36,T$3),Blad3!$A$3:$J$4477,7,FALSE)</f>
        <v>2900.9430000000002</v>
      </c>
      <c r="U36">
        <f>VLOOKUP(CONCATENATE($A36,U$3),Blad3!$A$3:$J$4477,7,FALSE)</f>
        <v>7083.3329999999996</v>
      </c>
      <c r="V36">
        <f>VLOOKUP(CONCATENATE($A36,V$3),Blad3!$A$3:$J$4477,7,FALSE)</f>
        <v>33.450000000000003</v>
      </c>
      <c r="W36">
        <f>VLOOKUP(CONCATENATE($A36,W$3),Blad3!$A$3:$J$4477,7,FALSE)</f>
        <v>0.84399999999999997</v>
      </c>
      <c r="X36">
        <f>VLOOKUP(CONCATENATE($A36,X$3),Blad3!$A$3:$J$4477,7,FALSE)</f>
        <v>25.45</v>
      </c>
      <c r="Y36">
        <f>VLOOKUP(CONCATENATE($A36,Y$3),Blad3!$A$3:$J$4477,7,FALSE)</f>
        <v>34.799999999999997</v>
      </c>
      <c r="AA36">
        <f>VLOOKUP(CONCATENATE($A36,AA$3),Blad3!$A$3:$J$4477,7,FALSE)</f>
        <v>13254.503000000001</v>
      </c>
      <c r="AB36">
        <f>VLOOKUP(CONCATENATE($A36,AB$3),Blad3!$A$3:$J$4477,7,FALSE)</f>
        <v>52389.919000000002</v>
      </c>
      <c r="AC36">
        <f>VLOOKUP(CONCATENATE($A36,AC$3),Blad3!$A$3:$J$4477,7,FALSE)</f>
        <v>24357.49</v>
      </c>
      <c r="AD36">
        <f>VLOOKUP(CONCATENATE($A36,AD$3),Blad3!$A$3:$J$4477,7,FALSE)</f>
        <v>12694.592000000001</v>
      </c>
      <c r="AE36">
        <f>VLOOKUP(CONCATENATE($A36,AE$3),Blad3!$A$3:$J$4477,7,FALSE)</f>
        <v>2083.3330000000001</v>
      </c>
      <c r="AF36">
        <f>VLOOKUP(CONCATENATE($A36,AF$3),Blad3!$A$3:$J$4477,7,FALSE)</f>
        <v>1.556</v>
      </c>
      <c r="AG36">
        <f>VLOOKUP(CONCATENATE($A36,AG$3),Blad3!$A$3:$J$4477,7,FALSE)</f>
        <v>33.450000000000003</v>
      </c>
      <c r="AH36">
        <f>VLOOKUP(CONCATENATE($A36,AH$3),Blad3!$A$3:$J$4477,7,FALSE)</f>
        <v>26.3</v>
      </c>
      <c r="AJ36">
        <f>VLOOKUP(CONCATENATE($A36,AJ$3),Blad3!$A$3:$J$4477,7,FALSE)</f>
        <v>-2997.1660000000002</v>
      </c>
      <c r="AK36">
        <f>VLOOKUP(CONCATENATE($A36,AK$3),Blad3!$A$3:$J$4477,7,FALSE)</f>
        <v>52232</v>
      </c>
      <c r="AL36">
        <f>VLOOKUP(CONCATENATE($A36,AL$3),Blad3!$A$3:$J$4477,7,FALSE)</f>
        <v>39472.5</v>
      </c>
      <c r="AM36">
        <f>VLOOKUP(CONCATENATE($A36,AM$3),Blad3!$A$3:$J$4477,7,FALSE)</f>
        <v>11590</v>
      </c>
      <c r="AN36">
        <f>VLOOKUP(CONCATENATE($A36,AN$3),Blad3!$A$3:$J$4477,7,FALSE)</f>
        <v>4166.6660000000002</v>
      </c>
      <c r="AO36">
        <f>VLOOKUP(CONCATENATE($A36,AO$3),Blad3!$A$3:$J$4477,7,FALSE)</f>
        <v>0.74</v>
      </c>
      <c r="AP36">
        <f>VLOOKUP(CONCATENATE($A36,AP$3),Blad3!$A$3:$J$4477,7,FALSE)</f>
        <v>27.7</v>
      </c>
      <c r="AR36">
        <f>VLOOKUP(CONCATENATE($A36,AR$3),Blad3!$A$3:$J$4477,7,FALSE)</f>
        <v>17419.258999999998</v>
      </c>
      <c r="AS36">
        <f>VLOOKUP(CONCATENATE($A36,AS$3),Blad3!$A$3:$J$4477,7,FALSE)</f>
        <v>127689.592</v>
      </c>
      <c r="AT36">
        <f>VLOOKUP(CONCATENATE($A36,AT$3),Blad3!$A$3:$J$4477,7,FALSE)</f>
        <v>79960.569000000003</v>
      </c>
      <c r="AU36">
        <f>VLOOKUP(CONCATENATE($A36,AU$3),Blad3!$A$3:$J$4477,7,FALSE)</f>
        <v>20171.236000000001</v>
      </c>
      <c r="AV36">
        <f>VLOOKUP(CONCATENATE($A36,AV$3),Blad3!$A$3:$J$4477,7,FALSE)</f>
        <v>10138.526</v>
      </c>
      <c r="AW36">
        <f>VLOOKUP(CONCATENATE($A36,AW$3),Blad3!$A$3:$J$4477,7,FALSE)</f>
        <v>0.85</v>
      </c>
      <c r="AX36">
        <f>VLOOKUP(CONCATENATE($A36,AX$3),Blad3!$A$3:$J$4477,7,FALSE)</f>
        <v>35.65</v>
      </c>
      <c r="AY36">
        <f>VLOOKUP(CONCATENATE($A36,AY$3),Blad3!$A$3:$J$4477,7,FALSE)</f>
        <v>204</v>
      </c>
      <c r="BA36">
        <f>VLOOKUP(CONCATENATE($A36,BA$3),Blad3!$A$3:$J$4477,7,FALSE)</f>
        <v>101779</v>
      </c>
      <c r="BB36">
        <f>VLOOKUP(CONCATENATE($A36,BB$3),Blad3!$A$3:$J$4477,7,FALSE)</f>
        <v>624800</v>
      </c>
      <c r="BC36">
        <f>VLOOKUP(CONCATENATE($A36,BC$3),Blad3!$A$3:$J$4477,7,FALSE)</f>
        <v>0.16200000000000001</v>
      </c>
      <c r="BD36">
        <f>VLOOKUP(CONCATENATE($A36,BD$3),Blad3!$A$3:$J$4477,7,FALSE)</f>
        <v>84710</v>
      </c>
      <c r="BE36">
        <f>VLOOKUP(CONCATENATE($A36,BE$3),Blad3!$A$3:$J$4477,7,FALSE)</f>
        <v>60183</v>
      </c>
      <c r="BF36">
        <f>VLOOKUP(CONCATENATE($A36,BF$3),Blad3!$A$3:$J$4477,7,FALSE)</f>
        <v>1.407</v>
      </c>
      <c r="BG36">
        <f>VLOOKUP(CONCATENATE($A36,BG$3),Blad3!$A$3:$J$4477,7,FALSE)</f>
        <v>14298</v>
      </c>
      <c r="BH36">
        <f>VLOOKUP(CONCATENATE($A36,BH$3),Blad3!$A$3:$J$4477,7,FALSE)</f>
        <v>12888</v>
      </c>
      <c r="BI36">
        <f>VLOOKUP(CONCATENATE($A36,BI$3),Blad3!$A$3:$J$4477,7,FALSE)</f>
        <v>1.109</v>
      </c>
      <c r="BJ36">
        <f>VLOOKUP(CONCATENATE($A36,BJ$3),Blad3!$A$3:$J$4477,7,FALSE)</f>
        <v>196162</v>
      </c>
      <c r="BK36">
        <f>VLOOKUP(CONCATENATE($A36,BK$3),Blad3!$A$3:$J$4477,7,FALSE)</f>
        <v>121879</v>
      </c>
      <c r="BL36">
        <f>VLOOKUP(CONCATENATE($A36,BL$3),Blad3!$A$3:$J$4477,7,FALSE)</f>
        <v>318041</v>
      </c>
      <c r="BM36" t="e">
        <f>VLOOKUP(CONCATENATE($A36,BM$3),Blad3!$A$3:$J$4477,7,FALSE)</f>
        <v>#N/A</v>
      </c>
    </row>
    <row r="37" spans="1:65" x14ac:dyDescent="0.25">
      <c r="A37" s="26" t="str">
        <f t="shared" si="0"/>
        <v>2008_aug_</v>
      </c>
      <c r="B37">
        <f t="shared" si="3"/>
        <v>2008</v>
      </c>
      <c r="C37" t="str">
        <f t="shared" si="4"/>
        <v>aug</v>
      </c>
      <c r="D37" s="26">
        <v>7</v>
      </c>
      <c r="E37" s="26">
        <v>1</v>
      </c>
      <c r="F37" s="26" t="str">
        <f t="shared" si="2"/>
        <v>new Date(2008, 7, 1)</v>
      </c>
      <c r="G37">
        <f>VLOOKUP(CONCATENATE($A37,G$3),Blad3!$A$3:$J$4477,7,FALSE)</f>
        <v>14497.583000000001</v>
      </c>
      <c r="H37">
        <f>VLOOKUP(CONCATENATE($A37,H$3),Blad3!$A$3:$J$4477,7,FALSE)</f>
        <v>22909.073</v>
      </c>
      <c r="I37">
        <f>VLOOKUP(CONCATENATE($A37,I$3),Blad3!$A$3:$J$4477,7,FALSE)</f>
        <v>4209.0039999999999</v>
      </c>
      <c r="J37">
        <f>VLOOKUP(CONCATENATE($A37,J$3),Blad3!$A$3:$J$4477,7,FALSE)</f>
        <v>1282.451</v>
      </c>
      <c r="K37">
        <f>VLOOKUP(CONCATENATE($A37,K$3),Blad3!$A$3:$J$4477,7,FALSE)</f>
        <v>2920.0329999999999</v>
      </c>
      <c r="L37">
        <f>VLOOKUP(CONCATENATE($A37,L$3),Blad3!$A$3:$J$4477,7,FALSE)</f>
        <v>38.549999999999997</v>
      </c>
      <c r="M37">
        <f>VLOOKUP(CONCATENATE($A37,M$3),Blad3!$A$3:$J$4477,7,FALSE)</f>
        <v>76</v>
      </c>
      <c r="N37">
        <f>VLOOKUP(CONCATENATE($A37,N$3),Blad3!$A$3:$J$4477,7,FALSE)</f>
        <v>2.35</v>
      </c>
      <c r="O37">
        <f>VLOOKUP(CONCATENATE($A37,O$3),Blad3!$A$3:$J$4477,7,FALSE)</f>
        <v>21.9</v>
      </c>
      <c r="Q37">
        <f>VLOOKUP(CONCATENATE($A37,Q$3),Blad3!$A$3:$J$4477,7,FALSE)</f>
        <v>14422.204</v>
      </c>
      <c r="R37">
        <f>VLOOKUP(CONCATENATE($A37,R$3),Blad3!$A$3:$J$4477,7,FALSE)</f>
        <v>50273.675999999999</v>
      </c>
      <c r="S37">
        <f>VLOOKUP(CONCATENATE($A37,S$3),Blad3!$A$3:$J$4477,7,FALSE)</f>
        <v>25743.375</v>
      </c>
      <c r="T37">
        <f>VLOOKUP(CONCATENATE($A37,T$3),Blad3!$A$3:$J$4477,7,FALSE)</f>
        <v>3024.7640000000001</v>
      </c>
      <c r="U37">
        <f>VLOOKUP(CONCATENATE($A37,U$3),Blad3!$A$3:$J$4477,7,FALSE)</f>
        <v>7083.3329999999996</v>
      </c>
      <c r="V37">
        <f>VLOOKUP(CONCATENATE($A37,V$3),Blad3!$A$3:$J$4477,7,FALSE)</f>
        <v>37.5</v>
      </c>
      <c r="W37">
        <f>VLOOKUP(CONCATENATE($A37,W$3),Blad3!$A$3:$J$4477,7,FALSE)</f>
        <v>0.92</v>
      </c>
      <c r="X37">
        <f>VLOOKUP(CONCATENATE($A37,X$3),Blad3!$A$3:$J$4477,7,FALSE)</f>
        <v>25.2</v>
      </c>
      <c r="Y37">
        <f>VLOOKUP(CONCATENATE($A37,Y$3),Blad3!$A$3:$J$4477,7,FALSE)</f>
        <v>34.5</v>
      </c>
      <c r="AA37">
        <f>VLOOKUP(CONCATENATE($A37,AA$3),Blad3!$A$3:$J$4477,7,FALSE)</f>
        <v>13865.727999999999</v>
      </c>
      <c r="AB37">
        <f>VLOOKUP(CONCATENATE($A37,AB$3),Blad3!$A$3:$J$4477,7,FALSE)</f>
        <v>54306.623</v>
      </c>
      <c r="AC37">
        <f>VLOOKUP(CONCATENATE($A37,AC$3),Blad3!$A$3:$J$4477,7,FALSE)</f>
        <v>24125.955000000002</v>
      </c>
      <c r="AD37">
        <f>VLOOKUP(CONCATENATE($A37,AD$3),Blad3!$A$3:$J$4477,7,FALSE)</f>
        <v>14231.606</v>
      </c>
      <c r="AE37">
        <f>VLOOKUP(CONCATENATE($A37,AE$3),Blad3!$A$3:$J$4477,7,FALSE)</f>
        <v>2083.3330000000001</v>
      </c>
      <c r="AF37">
        <f>VLOOKUP(CONCATENATE($A37,AF$3),Blad3!$A$3:$J$4477,7,FALSE)</f>
        <v>1.613</v>
      </c>
      <c r="AG37">
        <f>VLOOKUP(CONCATENATE($A37,AG$3),Blad3!$A$3:$J$4477,7,FALSE)</f>
        <v>37.5</v>
      </c>
      <c r="AH37">
        <f>VLOOKUP(CONCATENATE($A37,AH$3),Blad3!$A$3:$J$4477,7,FALSE)</f>
        <v>26.05</v>
      </c>
      <c r="AJ37">
        <f>VLOOKUP(CONCATENATE($A37,AJ$3),Blad3!$A$3:$J$4477,7,FALSE)</f>
        <v>1600.9159999999999</v>
      </c>
      <c r="AK37">
        <f>VLOOKUP(CONCATENATE($A37,AK$3),Blad3!$A$3:$J$4477,7,FALSE)</f>
        <v>56648</v>
      </c>
      <c r="AL37">
        <f>VLOOKUP(CONCATENATE($A37,AL$3),Blad3!$A$3:$J$4477,7,FALSE)</f>
        <v>39258.75</v>
      </c>
      <c r="AM37">
        <f>VLOOKUP(CONCATENATE($A37,AM$3),Blad3!$A$3:$J$4477,7,FALSE)</f>
        <v>11621.665999999999</v>
      </c>
      <c r="AN37">
        <f>VLOOKUP(CONCATENATE($A37,AN$3),Blad3!$A$3:$J$4477,7,FALSE)</f>
        <v>4166.6660000000002</v>
      </c>
      <c r="AO37">
        <f>VLOOKUP(CONCATENATE($A37,AO$3),Blad3!$A$3:$J$4477,7,FALSE)</f>
        <v>0.8</v>
      </c>
      <c r="AP37">
        <f>VLOOKUP(CONCATENATE($A37,AP$3),Blad3!$A$3:$J$4477,7,FALSE)</f>
        <v>27.55</v>
      </c>
      <c r="AR37">
        <f>VLOOKUP(CONCATENATE($A37,AR$3),Blad3!$A$3:$J$4477,7,FALSE)</f>
        <v>14951.763999999999</v>
      </c>
      <c r="AS37">
        <f>VLOOKUP(CONCATENATE($A37,AS$3),Blad3!$A$3:$J$4477,7,FALSE)</f>
        <v>123934.016</v>
      </c>
      <c r="AT37">
        <f>VLOOKUP(CONCATENATE($A37,AT$3),Blad3!$A$3:$J$4477,7,FALSE)</f>
        <v>78736.698999999993</v>
      </c>
      <c r="AU37">
        <f>VLOOKUP(CONCATENATE($A37,AU$3),Blad3!$A$3:$J$4477,7,FALSE)</f>
        <v>20107.026000000002</v>
      </c>
      <c r="AV37">
        <f>VLOOKUP(CONCATENATE($A37,AV$3),Blad3!$A$3:$J$4477,7,FALSE)</f>
        <v>10138.526</v>
      </c>
      <c r="AW37">
        <f>VLOOKUP(CONCATENATE($A37,AW$3),Blad3!$A$3:$J$4477,7,FALSE)</f>
        <v>0.82499999999999996</v>
      </c>
      <c r="AX37">
        <f>VLOOKUP(CONCATENATE($A37,AX$3),Blad3!$A$3:$J$4477,7,FALSE)</f>
        <v>35.700000000000003</v>
      </c>
      <c r="AY37">
        <f>VLOOKUP(CONCATENATE($A37,AY$3),Blad3!$A$3:$J$4477,7,FALSE)</f>
        <v>178.4</v>
      </c>
      <c r="BA37">
        <f>VLOOKUP(CONCATENATE($A37,BA$3),Blad3!$A$3:$J$4477,7,FALSE)</f>
        <v>122686</v>
      </c>
      <c r="BB37">
        <f>VLOOKUP(CONCATENATE($A37,BB$3),Blad3!$A$3:$J$4477,7,FALSE)</f>
        <v>602969</v>
      </c>
      <c r="BC37">
        <f>VLOOKUP(CONCATENATE($A37,BC$3),Blad3!$A$3:$J$4477,7,FALSE)</f>
        <v>0.20300000000000001</v>
      </c>
      <c r="BD37">
        <f>VLOOKUP(CONCATENATE($A37,BD$3),Blad3!$A$3:$J$4477,7,FALSE)</f>
        <v>99056</v>
      </c>
      <c r="BE37">
        <f>VLOOKUP(CONCATENATE($A37,BE$3),Blad3!$A$3:$J$4477,7,FALSE)</f>
        <v>63925</v>
      </c>
      <c r="BF37">
        <f>VLOOKUP(CONCATENATE($A37,BF$3),Blad3!$A$3:$J$4477,7,FALSE)</f>
        <v>1.5489999999999999</v>
      </c>
      <c r="BG37">
        <f>VLOOKUP(CONCATENATE($A37,BG$3),Blad3!$A$3:$J$4477,7,FALSE)</f>
        <v>12381</v>
      </c>
      <c r="BH37">
        <f>VLOOKUP(CONCATENATE($A37,BH$3),Blad3!$A$3:$J$4477,7,FALSE)</f>
        <v>13148</v>
      </c>
      <c r="BI37">
        <f>VLOOKUP(CONCATENATE($A37,BI$3),Blad3!$A$3:$J$4477,7,FALSE)</f>
        <v>0.94099999999999995</v>
      </c>
      <c r="BJ37">
        <f>VLOOKUP(CONCATENATE($A37,BJ$3),Blad3!$A$3:$J$4477,7,FALSE)</f>
        <v>204761</v>
      </c>
      <c r="BK37">
        <f>VLOOKUP(CONCATENATE($A37,BK$3),Blad3!$A$3:$J$4477,7,FALSE)</f>
        <v>140862</v>
      </c>
      <c r="BL37">
        <f>VLOOKUP(CONCATENATE($A37,BL$3),Blad3!$A$3:$J$4477,7,FALSE)</f>
        <v>345623</v>
      </c>
      <c r="BM37" t="e">
        <f>VLOOKUP(CONCATENATE($A37,BM$3),Blad3!$A$3:$J$4477,7,FALSE)</f>
        <v>#N/A</v>
      </c>
    </row>
    <row r="38" spans="1:65" x14ac:dyDescent="0.25">
      <c r="A38" s="26" t="str">
        <f t="shared" ref="A38:A69" si="5">B38&amp;"_"&amp;C38&amp;"_"</f>
        <v>2008_sep_</v>
      </c>
      <c r="B38">
        <f t="shared" si="3"/>
        <v>2008</v>
      </c>
      <c r="C38" t="str">
        <f t="shared" si="4"/>
        <v>sep</v>
      </c>
      <c r="D38" s="26">
        <v>8</v>
      </c>
      <c r="E38" s="26">
        <v>1</v>
      </c>
      <c r="F38" s="26" t="str">
        <f t="shared" si="2"/>
        <v>new Date(2008, 8, 1)</v>
      </c>
      <c r="G38">
        <f>VLOOKUP(CONCATENATE($A38,G$3),Blad3!$A$3:$J$4477,7,FALSE)</f>
        <v>14211.148999999999</v>
      </c>
      <c r="H38">
        <f>VLOOKUP(CONCATENATE($A38,H$3),Blad3!$A$3:$J$4477,7,FALSE)</f>
        <v>22327.280999999999</v>
      </c>
      <c r="I38">
        <f>VLOOKUP(CONCATENATE($A38,I$3),Blad3!$A$3:$J$4477,7,FALSE)</f>
        <v>4103.299</v>
      </c>
      <c r="J38">
        <f>VLOOKUP(CONCATENATE($A38,J$3),Blad3!$A$3:$J$4477,7,FALSE)</f>
        <v>1282.451</v>
      </c>
      <c r="K38">
        <f>VLOOKUP(CONCATENATE($A38,K$3),Blad3!$A$3:$J$4477,7,FALSE)</f>
        <v>2730.38</v>
      </c>
      <c r="L38">
        <f>VLOOKUP(CONCATENATE($A38,L$3),Blad3!$A$3:$J$4477,7,FALSE)</f>
        <v>37.9</v>
      </c>
      <c r="M38">
        <f>VLOOKUP(CONCATENATE($A38,M$3),Blad3!$A$3:$J$4477,7,FALSE)</f>
        <v>66.5</v>
      </c>
      <c r="N38">
        <f>VLOOKUP(CONCATENATE($A38,N$3),Blad3!$A$3:$J$4477,7,FALSE)</f>
        <v>2.2999999999999998</v>
      </c>
      <c r="O38">
        <f>VLOOKUP(CONCATENATE($A38,O$3),Blad3!$A$3:$J$4477,7,FALSE)</f>
        <v>21.35</v>
      </c>
      <c r="Q38">
        <f>VLOOKUP(CONCATENATE($A38,Q$3),Blad3!$A$3:$J$4477,7,FALSE)</f>
        <v>17455.655999999999</v>
      </c>
      <c r="R38">
        <f>VLOOKUP(CONCATENATE($A38,R$3),Blad3!$A$3:$J$4477,7,FALSE)</f>
        <v>52697.47</v>
      </c>
      <c r="S38">
        <f>VLOOKUP(CONCATENATE($A38,S$3),Blad3!$A$3:$J$4477,7,FALSE)</f>
        <v>25080.65</v>
      </c>
      <c r="T38">
        <f>VLOOKUP(CONCATENATE($A38,T$3),Blad3!$A$3:$J$4477,7,FALSE)</f>
        <v>3077.83</v>
      </c>
      <c r="U38">
        <f>VLOOKUP(CONCATENATE($A38,U$3),Blad3!$A$3:$J$4477,7,FALSE)</f>
        <v>7083.3329999999996</v>
      </c>
      <c r="V38">
        <f>VLOOKUP(CONCATENATE($A38,V$3),Blad3!$A$3:$J$4477,7,FALSE)</f>
        <v>39.4</v>
      </c>
      <c r="W38">
        <f>VLOOKUP(CONCATENATE($A38,W$3),Blad3!$A$3:$J$4477,7,FALSE)</f>
        <v>0.94899999999999995</v>
      </c>
      <c r="X38">
        <f>VLOOKUP(CONCATENATE($A38,X$3),Blad3!$A$3:$J$4477,7,FALSE)</f>
        <v>24.5</v>
      </c>
      <c r="Y38">
        <f>VLOOKUP(CONCATENATE($A38,Y$3),Blad3!$A$3:$J$4477,7,FALSE)</f>
        <v>33.700000000000003</v>
      </c>
      <c r="AA38">
        <f>VLOOKUP(CONCATENATE($A38,AA$3),Blad3!$A$3:$J$4477,7,FALSE)</f>
        <v>13200.364</v>
      </c>
      <c r="AB38">
        <f>VLOOKUP(CONCATENATE($A38,AB$3),Blad3!$A$3:$J$4477,7,FALSE)</f>
        <v>53667.722000000002</v>
      </c>
      <c r="AC38">
        <f>VLOOKUP(CONCATENATE($A38,AC$3),Blad3!$A$3:$J$4477,7,FALSE)</f>
        <v>23431.348999999998</v>
      </c>
      <c r="AD38">
        <f>VLOOKUP(CONCATENATE($A38,AD$3),Blad3!$A$3:$J$4477,7,FALSE)</f>
        <v>14952.674000000001</v>
      </c>
      <c r="AE38">
        <f>VLOOKUP(CONCATENATE($A38,AE$3),Blad3!$A$3:$J$4477,7,FALSE)</f>
        <v>2083.3330000000001</v>
      </c>
      <c r="AF38">
        <f>VLOOKUP(CONCATENATE($A38,AF$3),Blad3!$A$3:$J$4477,7,FALSE)</f>
        <v>1.5940000000000001</v>
      </c>
      <c r="AG38">
        <f>VLOOKUP(CONCATENATE($A38,AG$3),Blad3!$A$3:$J$4477,7,FALSE)</f>
        <v>39.4</v>
      </c>
      <c r="AH38">
        <f>VLOOKUP(CONCATENATE($A38,AH$3),Blad3!$A$3:$J$4477,7,FALSE)</f>
        <v>25.3</v>
      </c>
      <c r="AJ38">
        <f>VLOOKUP(CONCATENATE($A38,AJ$3),Blad3!$A$3:$J$4477,7,FALSE)</f>
        <v>6854.6660000000002</v>
      </c>
      <c r="AK38">
        <f>VLOOKUP(CONCATENATE($A38,AK$3),Blad3!$A$3:$J$4477,7,FALSE)</f>
        <v>61118</v>
      </c>
      <c r="AL38">
        <f>VLOOKUP(CONCATENATE($A38,AL$3),Blad3!$A$3:$J$4477,7,FALSE)</f>
        <v>38475</v>
      </c>
      <c r="AM38">
        <f>VLOOKUP(CONCATENATE($A38,AM$3),Blad3!$A$3:$J$4477,7,FALSE)</f>
        <v>11621.665999999999</v>
      </c>
      <c r="AN38">
        <f>VLOOKUP(CONCATENATE($A38,AN$3),Blad3!$A$3:$J$4477,7,FALSE)</f>
        <v>4166.6660000000002</v>
      </c>
      <c r="AO38">
        <f>VLOOKUP(CONCATENATE($A38,AO$3),Blad3!$A$3:$J$4477,7,FALSE)</f>
        <v>0.86</v>
      </c>
      <c r="AP38">
        <f>VLOOKUP(CONCATENATE($A38,AP$3),Blad3!$A$3:$J$4477,7,FALSE)</f>
        <v>27</v>
      </c>
      <c r="AR38">
        <f>VLOOKUP(CONCATENATE($A38,AR$3),Blad3!$A$3:$J$4477,7,FALSE)</f>
        <v>16874.225999999999</v>
      </c>
      <c r="AS38">
        <f>VLOOKUP(CONCATENATE($A38,AS$3),Blad3!$A$3:$J$4477,7,FALSE)</f>
        <v>123934.016</v>
      </c>
      <c r="AT38">
        <f>VLOOKUP(CONCATENATE($A38,AT$3),Blad3!$A$3:$J$4477,7,FALSE)</f>
        <v>76878.447</v>
      </c>
      <c r="AU38">
        <f>VLOOKUP(CONCATENATE($A38,AU$3),Blad3!$A$3:$J$4477,7,FALSE)</f>
        <v>20042.814999999999</v>
      </c>
      <c r="AV38">
        <f>VLOOKUP(CONCATENATE($A38,AV$3),Blad3!$A$3:$J$4477,7,FALSE)</f>
        <v>10138.526</v>
      </c>
      <c r="AW38">
        <f>VLOOKUP(CONCATENATE($A38,AW$3),Blad3!$A$3:$J$4477,7,FALSE)</f>
        <v>0.82499999999999996</v>
      </c>
      <c r="AX38">
        <f>VLOOKUP(CONCATENATE($A38,AX$3),Blad3!$A$3:$J$4477,7,FALSE)</f>
        <v>35.15</v>
      </c>
      <c r="AY38">
        <f>VLOOKUP(CONCATENATE($A38,AY$3),Blad3!$A$3:$J$4477,7,FALSE)</f>
        <v>163.15</v>
      </c>
      <c r="BA38">
        <f>VLOOKUP(CONCATENATE($A38,BA$3),Blad3!$A$3:$J$4477,7,FALSE)</f>
        <v>151720</v>
      </c>
      <c r="BB38">
        <f>VLOOKUP(CONCATENATE($A38,BB$3),Blad3!$A$3:$J$4477,7,FALSE)</f>
        <v>630179</v>
      </c>
      <c r="BC38">
        <f>VLOOKUP(CONCATENATE($A38,BC$3),Blad3!$A$3:$J$4477,7,FALSE)</f>
        <v>0.24</v>
      </c>
      <c r="BD38">
        <f>VLOOKUP(CONCATENATE($A38,BD$3),Blad3!$A$3:$J$4477,7,FALSE)</f>
        <v>107016</v>
      </c>
      <c r="BE38">
        <f>VLOOKUP(CONCATENATE($A38,BE$3),Blad3!$A$3:$J$4477,7,FALSE)</f>
        <v>67110</v>
      </c>
      <c r="BF38">
        <f>VLOOKUP(CONCATENATE($A38,BF$3),Blad3!$A$3:$J$4477,7,FALSE)</f>
        <v>1.5940000000000001</v>
      </c>
      <c r="BG38">
        <f>VLOOKUP(CONCATENATE($A38,BG$3),Blad3!$A$3:$J$4477,7,FALSE)</f>
        <v>14453</v>
      </c>
      <c r="BH38">
        <f>VLOOKUP(CONCATENATE($A38,BH$3),Blad3!$A$3:$J$4477,7,FALSE)</f>
        <v>19739</v>
      </c>
      <c r="BI38">
        <f>VLOOKUP(CONCATENATE($A38,BI$3),Blad3!$A$3:$J$4477,7,FALSE)</f>
        <v>0.73199999999999998</v>
      </c>
      <c r="BJ38">
        <f>VLOOKUP(CONCATENATE($A38,BJ$3),Blad3!$A$3:$J$4477,7,FALSE)</f>
        <v>242116</v>
      </c>
      <c r="BK38">
        <f>VLOOKUP(CONCATENATE($A38,BK$3),Blad3!$A$3:$J$4477,7,FALSE)</f>
        <v>150648</v>
      </c>
      <c r="BL38">
        <f>VLOOKUP(CONCATENATE($A38,BL$3),Blad3!$A$3:$J$4477,7,FALSE)</f>
        <v>392764</v>
      </c>
      <c r="BM38" t="e">
        <f>VLOOKUP(CONCATENATE($A38,BM$3),Blad3!$A$3:$J$4477,7,FALSE)</f>
        <v>#N/A</v>
      </c>
    </row>
    <row r="39" spans="1:65" x14ac:dyDescent="0.25">
      <c r="A39" s="26" t="str">
        <f t="shared" si="5"/>
        <v>2008_okt_</v>
      </c>
      <c r="B39">
        <f t="shared" si="3"/>
        <v>2008</v>
      </c>
      <c r="C39" t="str">
        <f t="shared" si="4"/>
        <v>okt</v>
      </c>
      <c r="D39" s="26">
        <v>9</v>
      </c>
      <c r="E39" s="26">
        <v>1</v>
      </c>
      <c r="F39" s="26" t="str">
        <f t="shared" si="2"/>
        <v>new Date(2008, 9, 1)</v>
      </c>
      <c r="G39">
        <f>VLOOKUP(CONCATENATE($A39,G$3),Blad3!$A$3:$J$4477,7,FALSE)</f>
        <v>14956.427</v>
      </c>
      <c r="H39">
        <f>VLOOKUP(CONCATENATE($A39,H$3),Blad3!$A$3:$J$4477,7,FALSE)</f>
        <v>22835.832999999999</v>
      </c>
      <c r="I39">
        <f>VLOOKUP(CONCATENATE($A39,I$3),Blad3!$A$3:$J$4477,7,FALSE)</f>
        <v>3949.5450000000001</v>
      </c>
      <c r="J39">
        <f>VLOOKUP(CONCATENATE($A39,J$3),Blad3!$A$3:$J$4477,7,FALSE)</f>
        <v>1282.451</v>
      </c>
      <c r="K39">
        <f>VLOOKUP(CONCATENATE($A39,K$3),Blad3!$A$3:$J$4477,7,FALSE)</f>
        <v>2647.4070000000002</v>
      </c>
      <c r="L39">
        <f>VLOOKUP(CONCATENATE($A39,L$3),Blad3!$A$3:$J$4477,7,FALSE)</f>
        <v>37.4</v>
      </c>
      <c r="M39">
        <f>VLOOKUP(CONCATENATE($A39,M$3),Blad3!$A$3:$J$4477,7,FALSE)</f>
        <v>64</v>
      </c>
      <c r="N39">
        <f>VLOOKUP(CONCATENATE($A39,N$3),Blad3!$A$3:$J$4477,7,FALSE)</f>
        <v>2.25</v>
      </c>
      <c r="O39">
        <f>VLOOKUP(CONCATENATE($A39,O$3),Blad3!$A$3:$J$4477,7,FALSE)</f>
        <v>20.55</v>
      </c>
      <c r="Q39">
        <f>VLOOKUP(CONCATENATE($A39,Q$3),Blad3!$A$3:$J$4477,7,FALSE)</f>
        <v>16879.638999999999</v>
      </c>
      <c r="R39">
        <f>VLOOKUP(CONCATENATE($A39,R$3),Blad3!$A$3:$J$4477,7,FALSE)</f>
        <v>51259.987999999998</v>
      </c>
      <c r="S39">
        <f>VLOOKUP(CONCATENATE($A39,S$3),Blad3!$A$3:$J$4477,7,FALSE)</f>
        <v>24254.562000000002</v>
      </c>
      <c r="T39">
        <f>VLOOKUP(CONCATENATE($A39,T$3),Blad3!$A$3:$J$4477,7,FALSE)</f>
        <v>3042.4520000000002</v>
      </c>
      <c r="U39">
        <f>VLOOKUP(CONCATENATE($A39,U$3),Blad3!$A$3:$J$4477,7,FALSE)</f>
        <v>7083.3329999999996</v>
      </c>
      <c r="V39">
        <f>VLOOKUP(CONCATENATE($A39,V$3),Blad3!$A$3:$J$4477,7,FALSE)</f>
        <v>38.450000000000003</v>
      </c>
      <c r="W39">
        <f>VLOOKUP(CONCATENATE($A39,W$3),Blad3!$A$3:$J$4477,7,FALSE)</f>
        <v>0.90100000000000002</v>
      </c>
      <c r="X39">
        <f>VLOOKUP(CONCATENATE($A39,X$3),Blad3!$A$3:$J$4477,7,FALSE)</f>
        <v>23.6</v>
      </c>
      <c r="Y39">
        <f>VLOOKUP(CONCATENATE($A39,Y$3),Blad3!$A$3:$J$4477,7,FALSE)</f>
        <v>32.75</v>
      </c>
      <c r="AA39">
        <f>VLOOKUP(CONCATENATE($A39,AA$3),Blad3!$A$3:$J$4477,7,FALSE)</f>
        <v>11292.531000000001</v>
      </c>
      <c r="AB39">
        <f>VLOOKUP(CONCATENATE($A39,AB$3),Blad3!$A$3:$J$4477,7,FALSE)</f>
        <v>50473.214</v>
      </c>
      <c r="AC39">
        <f>VLOOKUP(CONCATENATE($A39,AC$3),Blad3!$A$3:$J$4477,7,FALSE)</f>
        <v>22505.208999999999</v>
      </c>
      <c r="AD39">
        <f>VLOOKUP(CONCATENATE($A39,AD$3),Blad3!$A$3:$J$4477,7,FALSE)</f>
        <v>14592.14</v>
      </c>
      <c r="AE39">
        <f>VLOOKUP(CONCATENATE($A39,AE$3),Blad3!$A$3:$J$4477,7,FALSE)</f>
        <v>2083.3330000000001</v>
      </c>
      <c r="AF39">
        <f>VLOOKUP(CONCATENATE($A39,AF$3),Blad3!$A$3:$J$4477,7,FALSE)</f>
        <v>1.4990000000000001</v>
      </c>
      <c r="AG39">
        <f>VLOOKUP(CONCATENATE($A39,AG$3),Blad3!$A$3:$J$4477,7,FALSE)</f>
        <v>38.450000000000003</v>
      </c>
      <c r="AH39">
        <f>VLOOKUP(CONCATENATE($A39,AH$3),Blad3!$A$3:$J$4477,7,FALSE)</f>
        <v>24.3</v>
      </c>
      <c r="AJ39">
        <f>VLOOKUP(CONCATENATE($A39,AJ$3),Blad3!$A$3:$J$4477,7,FALSE)</f>
        <v>11523.833000000001</v>
      </c>
      <c r="AK39">
        <f>VLOOKUP(CONCATENATE($A39,AK$3),Blad3!$A$3:$J$4477,7,FALSE)</f>
        <v>64188</v>
      </c>
      <c r="AL39">
        <f>VLOOKUP(CONCATENATE($A39,AL$3),Blad3!$A$3:$J$4477,7,FALSE)</f>
        <v>36907.5</v>
      </c>
      <c r="AM39">
        <f>VLOOKUP(CONCATENATE($A39,AM$3),Blad3!$A$3:$J$4477,7,FALSE)</f>
        <v>11590</v>
      </c>
      <c r="AN39">
        <f>VLOOKUP(CONCATENATE($A39,AN$3),Blad3!$A$3:$J$4477,7,FALSE)</f>
        <v>4166.6660000000002</v>
      </c>
      <c r="AO39">
        <f>VLOOKUP(CONCATENATE($A39,AO$3),Blad3!$A$3:$J$4477,7,FALSE)</f>
        <v>0.9</v>
      </c>
      <c r="AP39">
        <f>VLOOKUP(CONCATENATE($A39,AP$3),Blad3!$A$3:$J$4477,7,FALSE)</f>
        <v>25.9</v>
      </c>
      <c r="AR39">
        <f>VLOOKUP(CONCATENATE($A39,AR$3),Blad3!$A$3:$J$4477,7,FALSE)</f>
        <v>19312.351999999999</v>
      </c>
      <c r="AS39">
        <f>VLOOKUP(CONCATENATE($A39,AS$3),Blad3!$A$3:$J$4477,7,FALSE)</f>
        <v>123934.016</v>
      </c>
      <c r="AT39">
        <f>VLOOKUP(CONCATENATE($A39,AT$3),Blad3!$A$3:$J$4477,7,FALSE)</f>
        <v>74568.741999999998</v>
      </c>
      <c r="AU39">
        <f>VLOOKUP(CONCATENATE($A39,AU$3),Blad3!$A$3:$J$4477,7,FALSE)</f>
        <v>19914.394</v>
      </c>
      <c r="AV39">
        <f>VLOOKUP(CONCATENATE($A39,AV$3),Blad3!$A$3:$J$4477,7,FALSE)</f>
        <v>10138.526</v>
      </c>
      <c r="AW39">
        <f>VLOOKUP(CONCATENATE($A39,AW$3),Blad3!$A$3:$J$4477,7,FALSE)</f>
        <v>0.82499999999999996</v>
      </c>
      <c r="AX39">
        <f>VLOOKUP(CONCATENATE($A39,AX$3),Blad3!$A$3:$J$4477,7,FALSE)</f>
        <v>34.4</v>
      </c>
      <c r="AY39">
        <f>VLOOKUP(CONCATENATE($A39,AY$3),Blad3!$A$3:$J$4477,7,FALSE)</f>
        <v>146.69999999999999</v>
      </c>
      <c r="BA39">
        <f>VLOOKUP(CONCATENATE($A39,BA$3),Blad3!$A$3:$J$4477,7,FALSE)</f>
        <v>161361</v>
      </c>
      <c r="BB39">
        <f>VLOOKUP(CONCATENATE($A39,BB$3),Blad3!$A$3:$J$4477,7,FALSE)</f>
        <v>562190</v>
      </c>
      <c r="BC39">
        <f>VLOOKUP(CONCATENATE($A39,BC$3),Blad3!$A$3:$J$4477,7,FALSE)</f>
        <v>0.28699999999999998</v>
      </c>
      <c r="BD39">
        <f>VLOOKUP(CONCATENATE($A39,BD$3),Blad3!$A$3:$J$4477,7,FALSE)</f>
        <v>98512</v>
      </c>
      <c r="BE39">
        <f>VLOOKUP(CONCATENATE($A39,BE$3),Blad3!$A$3:$J$4477,7,FALSE)</f>
        <v>63091</v>
      </c>
      <c r="BF39">
        <f>VLOOKUP(CONCATENATE($A39,BF$3),Blad3!$A$3:$J$4477,7,FALSE)</f>
        <v>1.5609999999999999</v>
      </c>
      <c r="BG39">
        <f>VLOOKUP(CONCATENATE($A39,BG$3),Blad3!$A$3:$J$4477,7,FALSE)</f>
        <v>13418</v>
      </c>
      <c r="BH39">
        <f>VLOOKUP(CONCATENATE($A39,BH$3),Blad3!$A$3:$J$4477,7,FALSE)</f>
        <v>21362</v>
      </c>
      <c r="BI39">
        <f>VLOOKUP(CONCATENATE($A39,BI$3),Blad3!$A$3:$J$4477,7,FALSE)</f>
        <v>0.628</v>
      </c>
      <c r="BJ39">
        <f>VLOOKUP(CONCATENATE($A39,BJ$3),Blad3!$A$3:$J$4477,7,FALSE)</f>
        <v>262166</v>
      </c>
      <c r="BK39">
        <f>VLOOKUP(CONCATENATE($A39,BK$3),Blad3!$A$3:$J$4477,7,FALSE)</f>
        <v>135988</v>
      </c>
      <c r="BL39">
        <f>VLOOKUP(CONCATENATE($A39,BL$3),Blad3!$A$3:$J$4477,7,FALSE)</f>
        <v>398154</v>
      </c>
      <c r="BM39" t="e">
        <f>VLOOKUP(CONCATENATE($A39,BM$3),Blad3!$A$3:$J$4477,7,FALSE)</f>
        <v>#N/A</v>
      </c>
    </row>
    <row r="40" spans="1:65" x14ac:dyDescent="0.25">
      <c r="A40" s="26" t="str">
        <f t="shared" si="5"/>
        <v>2008_nov_</v>
      </c>
      <c r="B40">
        <f t="shared" si="3"/>
        <v>2008</v>
      </c>
      <c r="C40" t="str">
        <f t="shared" si="4"/>
        <v>nov</v>
      </c>
      <c r="D40" s="26">
        <v>10</v>
      </c>
      <c r="E40" s="26">
        <v>1</v>
      </c>
      <c r="F40" s="26" t="str">
        <f t="shared" si="2"/>
        <v>new Date(2008, 10, 1)</v>
      </c>
      <c r="G40">
        <f>VLOOKUP(CONCATENATE($A40,G$3),Blad3!$A$3:$J$4477,7,FALSE)</f>
        <v>14040.178</v>
      </c>
      <c r="H40">
        <f>VLOOKUP(CONCATENATE($A40,H$3),Blad3!$A$3:$J$4477,7,FALSE)</f>
        <v>21688.953000000001</v>
      </c>
      <c r="I40">
        <f>VLOOKUP(CONCATENATE($A40,I$3),Blad3!$A$3:$J$4477,7,FALSE)</f>
        <v>3718.915</v>
      </c>
      <c r="J40">
        <f>VLOOKUP(CONCATENATE($A40,J$3),Blad3!$A$3:$J$4477,7,FALSE)</f>
        <v>1282.451</v>
      </c>
      <c r="K40">
        <f>VLOOKUP(CONCATENATE($A40,K$3),Blad3!$A$3:$J$4477,7,FALSE)</f>
        <v>2647.4070000000002</v>
      </c>
      <c r="L40">
        <f>VLOOKUP(CONCATENATE($A40,L$3),Blad3!$A$3:$J$4477,7,FALSE)</f>
        <v>36.35</v>
      </c>
      <c r="M40">
        <f>VLOOKUP(CONCATENATE($A40,M$3),Blad3!$A$3:$J$4477,7,FALSE)</f>
        <v>66.5</v>
      </c>
      <c r="N40">
        <f>VLOOKUP(CONCATENATE($A40,N$3),Blad3!$A$3:$J$4477,7,FALSE)</f>
        <v>2</v>
      </c>
      <c r="O40">
        <f>VLOOKUP(CONCATENATE($A40,O$3),Blad3!$A$3:$J$4477,7,FALSE)</f>
        <v>19.350000000000001</v>
      </c>
      <c r="Q40">
        <f>VLOOKUP(CONCATENATE($A40,Q$3),Blad3!$A$3:$J$4477,7,FALSE)</f>
        <v>17421.257000000001</v>
      </c>
      <c r="R40">
        <f>VLOOKUP(CONCATENATE($A40,R$3),Blad3!$A$3:$J$4477,7,FALSE)</f>
        <v>50914.694000000003</v>
      </c>
      <c r="S40">
        <f>VLOOKUP(CONCATENATE($A40,S$3),Blad3!$A$3:$J$4477,7,FALSE)</f>
        <v>23232.037</v>
      </c>
      <c r="T40">
        <f>VLOOKUP(CONCATENATE($A40,T$3),Blad3!$A$3:$J$4477,7,FALSE)</f>
        <v>3178.0659999999998</v>
      </c>
      <c r="U40">
        <f>VLOOKUP(CONCATENATE($A40,U$3),Blad3!$A$3:$J$4477,7,FALSE)</f>
        <v>7083.3329999999996</v>
      </c>
      <c r="V40">
        <f>VLOOKUP(CONCATENATE($A40,V$3),Blad3!$A$3:$J$4477,7,FALSE)</f>
        <v>38.65</v>
      </c>
      <c r="W40">
        <f>VLOOKUP(CONCATENATE($A40,W$3),Blad3!$A$3:$J$4477,7,FALSE)</f>
        <v>0.81599999999999995</v>
      </c>
      <c r="X40">
        <f>VLOOKUP(CONCATENATE($A40,X$3),Blad3!$A$3:$J$4477,7,FALSE)</f>
        <v>22.5</v>
      </c>
      <c r="Y40">
        <f>VLOOKUP(CONCATENATE($A40,Y$3),Blad3!$A$3:$J$4477,7,FALSE)</f>
        <v>31.55</v>
      </c>
      <c r="AA40">
        <f>VLOOKUP(CONCATENATE($A40,AA$3),Blad3!$A$3:$J$4477,7,FALSE)</f>
        <v>6670.4989999999998</v>
      </c>
      <c r="AB40">
        <f>VLOOKUP(CONCATENATE($A40,AB$3),Blad3!$A$3:$J$4477,7,FALSE)</f>
        <v>44723.101000000002</v>
      </c>
      <c r="AC40">
        <f>VLOOKUP(CONCATENATE($A40,AC$3),Blad3!$A$3:$J$4477,7,FALSE)</f>
        <v>21301.226999999999</v>
      </c>
      <c r="AD40">
        <f>VLOOKUP(CONCATENATE($A40,AD$3),Blad3!$A$3:$J$4477,7,FALSE)</f>
        <v>14668.040999999999</v>
      </c>
      <c r="AE40">
        <f>VLOOKUP(CONCATENATE($A40,AE$3),Blad3!$A$3:$J$4477,7,FALSE)</f>
        <v>2083.3330000000001</v>
      </c>
      <c r="AF40">
        <f>VLOOKUP(CONCATENATE($A40,AF$3),Blad3!$A$3:$J$4477,7,FALSE)</f>
        <v>1.3280000000000001</v>
      </c>
      <c r="AG40">
        <f>VLOOKUP(CONCATENATE($A40,AG$3),Blad3!$A$3:$J$4477,7,FALSE)</f>
        <v>38.65</v>
      </c>
      <c r="AH40">
        <f>VLOOKUP(CONCATENATE($A40,AH$3),Blad3!$A$3:$J$4477,7,FALSE)</f>
        <v>23</v>
      </c>
      <c r="AJ40">
        <f>VLOOKUP(CONCATENATE($A40,AJ$3),Blad3!$A$3:$J$4477,7,FALSE)</f>
        <v>18291.082999999999</v>
      </c>
      <c r="AK40">
        <f>VLOOKUP(CONCATENATE($A40,AK$3),Blad3!$A$3:$J$4477,7,FALSE)</f>
        <v>68604</v>
      </c>
      <c r="AL40">
        <f>VLOOKUP(CONCATENATE($A40,AL$3),Blad3!$A$3:$J$4477,7,FALSE)</f>
        <v>34556.25</v>
      </c>
      <c r="AM40">
        <f>VLOOKUP(CONCATENATE($A40,AM$3),Blad3!$A$3:$J$4477,7,FALSE)</f>
        <v>11590</v>
      </c>
      <c r="AN40">
        <f>VLOOKUP(CONCATENATE($A40,AN$3),Blad3!$A$3:$J$4477,7,FALSE)</f>
        <v>4166.6660000000002</v>
      </c>
      <c r="AO40">
        <f>VLOOKUP(CONCATENATE($A40,AO$3),Blad3!$A$3:$J$4477,7,FALSE)</f>
        <v>0.96</v>
      </c>
      <c r="AP40">
        <f>VLOOKUP(CONCATENATE($A40,AP$3),Blad3!$A$3:$J$4477,7,FALSE)</f>
        <v>24.25</v>
      </c>
      <c r="AR40">
        <f>VLOOKUP(CONCATENATE($A40,AR$3),Blad3!$A$3:$J$4477,7,FALSE)</f>
        <v>17330.017</v>
      </c>
      <c r="AS40">
        <f>VLOOKUP(CONCATENATE($A40,AS$3),Blad3!$A$3:$J$4477,7,FALSE)</f>
        <v>119427.32399999999</v>
      </c>
      <c r="AT40">
        <f>VLOOKUP(CONCATENATE($A40,AT$3),Blad3!$A$3:$J$4477,7,FALSE)</f>
        <v>72172.808000000005</v>
      </c>
      <c r="AU40">
        <f>VLOOKUP(CONCATENATE($A40,AU$3),Blad3!$A$3:$J$4477,7,FALSE)</f>
        <v>19785.972000000002</v>
      </c>
      <c r="AV40">
        <f>VLOOKUP(CONCATENATE($A40,AV$3),Blad3!$A$3:$J$4477,7,FALSE)</f>
        <v>10138.526</v>
      </c>
      <c r="AW40">
        <f>VLOOKUP(CONCATENATE($A40,AW$3),Blad3!$A$3:$J$4477,7,FALSE)</f>
        <v>0.79500000000000004</v>
      </c>
      <c r="AX40">
        <f>VLOOKUP(CONCATENATE($A40,AX$3),Blad3!$A$3:$J$4477,7,FALSE)</f>
        <v>33.35</v>
      </c>
      <c r="AY40">
        <f>VLOOKUP(CONCATENATE($A40,AY$3),Blad3!$A$3:$J$4477,7,FALSE)</f>
        <v>139.9</v>
      </c>
      <c r="BA40">
        <f>VLOOKUP(CONCATENATE($A40,BA$3),Blad3!$A$3:$J$4477,7,FALSE)</f>
        <v>120994</v>
      </c>
      <c r="BB40">
        <f>VLOOKUP(CONCATENATE($A40,BB$3),Blad3!$A$3:$J$4477,7,FALSE)</f>
        <v>407443</v>
      </c>
      <c r="BC40">
        <f>VLOOKUP(CONCATENATE($A40,BC$3),Blad3!$A$3:$J$4477,7,FALSE)</f>
        <v>0.29599999999999999</v>
      </c>
      <c r="BD40">
        <f>VLOOKUP(CONCATENATE($A40,BD$3),Blad3!$A$3:$J$4477,7,FALSE)</f>
        <v>94796</v>
      </c>
      <c r="BE40">
        <f>VLOOKUP(CONCATENATE($A40,BE$3),Blad3!$A$3:$J$4477,7,FALSE)</f>
        <v>62640</v>
      </c>
      <c r="BF40">
        <f>VLOOKUP(CONCATENATE($A40,BF$3),Blad3!$A$3:$J$4477,7,FALSE)</f>
        <v>1.5129999999999999</v>
      </c>
      <c r="BG40">
        <f>VLOOKUP(CONCATENATE($A40,BG$3),Blad3!$A$3:$J$4477,7,FALSE)</f>
        <v>9673</v>
      </c>
      <c r="BH40">
        <f>VLOOKUP(CONCATENATE($A40,BH$3),Blad3!$A$3:$J$4477,7,FALSE)</f>
        <v>12145</v>
      </c>
      <c r="BI40">
        <f>VLOOKUP(CONCATENATE($A40,BI$3),Blad3!$A$3:$J$4477,7,FALSE)</f>
        <v>0.79600000000000004</v>
      </c>
      <c r="BJ40">
        <f>VLOOKUP(CONCATENATE($A40,BJ$3),Blad3!$A$3:$J$4477,7,FALSE)</f>
        <v>232782</v>
      </c>
      <c r="BK40">
        <f>VLOOKUP(CONCATENATE($A40,BK$3),Blad3!$A$3:$J$4477,7,FALSE)</f>
        <v>130255</v>
      </c>
      <c r="BL40">
        <f>VLOOKUP(CONCATENATE($A40,BL$3),Blad3!$A$3:$J$4477,7,FALSE)</f>
        <v>363037</v>
      </c>
      <c r="BM40" t="e">
        <f>VLOOKUP(CONCATENATE($A40,BM$3),Blad3!$A$3:$J$4477,7,FALSE)</f>
        <v>#N/A</v>
      </c>
    </row>
    <row r="41" spans="1:65" x14ac:dyDescent="0.25">
      <c r="A41" s="26" t="str">
        <f t="shared" si="5"/>
        <v>2008_dec_</v>
      </c>
      <c r="B41">
        <f t="shared" si="3"/>
        <v>2008</v>
      </c>
      <c r="C41" t="str">
        <f t="shared" si="4"/>
        <v>dec</v>
      </c>
      <c r="D41" s="26">
        <v>11</v>
      </c>
      <c r="E41" s="26">
        <v>1</v>
      </c>
      <c r="F41" s="26" t="str">
        <f t="shared" si="2"/>
        <v>new Date(2008, 11, 1)</v>
      </c>
      <c r="G41">
        <f>VLOOKUP(CONCATENATE($A41,G$3),Blad3!$A$3:$J$4477,7,FALSE)</f>
        <v>13281.636</v>
      </c>
      <c r="H41">
        <f>VLOOKUP(CONCATENATE($A41,H$3),Blad3!$A$3:$J$4477,7,FALSE)</f>
        <v>21285.52</v>
      </c>
      <c r="I41">
        <f>VLOOKUP(CONCATENATE($A41,I$3),Blad3!$A$3:$J$4477,7,FALSE)</f>
        <v>4010.806</v>
      </c>
      <c r="J41">
        <f>VLOOKUP(CONCATENATE($A41,J$3),Blad3!$A$3:$J$4477,7,FALSE)</f>
        <v>1282.451</v>
      </c>
      <c r="K41">
        <f>VLOOKUP(CONCATENATE($A41,K$3),Blad3!$A$3:$J$4477,7,FALSE)</f>
        <v>2710.625</v>
      </c>
      <c r="L41">
        <f>VLOOKUP(CONCATENATE($A41,L$3),Blad3!$A$3:$J$4477,7,FALSE)</f>
        <v>33.049999999999997</v>
      </c>
      <c r="M41">
        <f>VLOOKUP(CONCATENATE($A41,M$3),Blad3!$A$3:$J$4477,7,FALSE)</f>
        <v>83</v>
      </c>
      <c r="N41">
        <f>VLOOKUP(CONCATENATE($A41,N$3),Blad3!$A$3:$J$4477,7,FALSE)</f>
        <v>2</v>
      </c>
      <c r="O41">
        <f>VLOOKUP(CONCATENATE($A41,O$3),Blad3!$A$3:$J$4477,7,FALSE)</f>
        <v>18.55</v>
      </c>
      <c r="Q41">
        <f>VLOOKUP(CONCATENATE($A41,Q$3),Blad3!$A$3:$J$4477,7,FALSE)</f>
        <v>25111.536</v>
      </c>
      <c r="R41">
        <f>VLOOKUP(CONCATENATE($A41,R$3),Blad3!$A$3:$J$4477,7,FALSE)</f>
        <v>57999.595999999998</v>
      </c>
      <c r="S41">
        <f>VLOOKUP(CONCATENATE($A41,S$3),Blad3!$A$3:$J$4477,7,FALSE)</f>
        <v>22467.462</v>
      </c>
      <c r="T41">
        <f>VLOOKUP(CONCATENATE($A41,T$3),Blad3!$A$3:$J$4477,7,FALSE)</f>
        <v>3337.2640000000001</v>
      </c>
      <c r="U41">
        <f>VLOOKUP(CONCATENATE($A41,U$3),Blad3!$A$3:$J$4477,7,FALSE)</f>
        <v>7083.3329999999996</v>
      </c>
      <c r="V41">
        <f>VLOOKUP(CONCATENATE($A41,V$3),Blad3!$A$3:$J$4477,7,FALSE)</f>
        <v>44.85</v>
      </c>
      <c r="W41">
        <f>VLOOKUP(CONCATENATE($A41,W$3),Blad3!$A$3:$J$4477,7,FALSE)</f>
        <v>0.78700000000000003</v>
      </c>
      <c r="X41">
        <f>VLOOKUP(CONCATENATE($A41,X$3),Blad3!$A$3:$J$4477,7,FALSE)</f>
        <v>21.65</v>
      </c>
      <c r="Y41">
        <f>VLOOKUP(CONCATENATE($A41,Y$3),Blad3!$A$3:$J$4477,7,FALSE)</f>
        <v>30.7</v>
      </c>
      <c r="AA41">
        <f>VLOOKUP(CONCATENATE($A41,AA$3),Blad3!$A$3:$J$4477,7,FALSE)</f>
        <v>4465.8580000000002</v>
      </c>
      <c r="AB41">
        <f>VLOOKUP(CONCATENATE($A41,AB$3),Blad3!$A$3:$J$4477,7,FALSE)</f>
        <v>44084.2</v>
      </c>
      <c r="AC41">
        <f>VLOOKUP(CONCATENATE($A41,AC$3),Blad3!$A$3:$J$4477,7,FALSE)</f>
        <v>20514.007000000001</v>
      </c>
      <c r="AD41">
        <f>VLOOKUP(CONCATENATE($A41,AD$3),Blad3!$A$3:$J$4477,7,FALSE)</f>
        <v>17021</v>
      </c>
      <c r="AE41">
        <f>VLOOKUP(CONCATENATE($A41,AE$3),Blad3!$A$3:$J$4477,7,FALSE)</f>
        <v>2083.3330000000001</v>
      </c>
      <c r="AF41">
        <f>VLOOKUP(CONCATENATE($A41,AF$3),Blad3!$A$3:$J$4477,7,FALSE)</f>
        <v>1.3089999999999999</v>
      </c>
      <c r="AG41">
        <f>VLOOKUP(CONCATENATE($A41,AG$3),Blad3!$A$3:$J$4477,7,FALSE)</f>
        <v>44.85</v>
      </c>
      <c r="AH41">
        <f>VLOOKUP(CONCATENATE($A41,AH$3),Blad3!$A$3:$J$4477,7,FALSE)</f>
        <v>22.15</v>
      </c>
      <c r="AJ41">
        <f>VLOOKUP(CONCATENATE($A41,AJ$3),Blad3!$A$3:$J$4477,7,FALSE)</f>
        <v>31411.666000000001</v>
      </c>
      <c r="AK41">
        <f>VLOOKUP(CONCATENATE($A41,AK$3),Blad3!$A$3:$J$4477,7,FALSE)</f>
        <v>80450</v>
      </c>
      <c r="AL41">
        <f>VLOOKUP(CONCATENATE($A41,AL$3),Blad3!$A$3:$J$4477,7,FALSE)</f>
        <v>33345</v>
      </c>
      <c r="AM41">
        <f>VLOOKUP(CONCATENATE($A41,AM$3),Blad3!$A$3:$J$4477,7,FALSE)</f>
        <v>11526.665999999999</v>
      </c>
      <c r="AN41">
        <f>VLOOKUP(CONCATENATE($A41,AN$3),Blad3!$A$3:$J$4477,7,FALSE)</f>
        <v>4166.6660000000002</v>
      </c>
      <c r="AO41">
        <f>VLOOKUP(CONCATENATE($A41,AO$3),Blad3!$A$3:$J$4477,7,FALSE)</f>
        <v>1.1299999999999999</v>
      </c>
      <c r="AP41">
        <f>VLOOKUP(CONCATENATE($A41,AP$3),Blad3!$A$3:$J$4477,7,FALSE)</f>
        <v>23.4</v>
      </c>
      <c r="AR41">
        <f>VLOOKUP(CONCATENATE($A41,AR$3),Blad3!$A$3:$J$4477,7,FALSE)</f>
        <v>16204.759</v>
      </c>
      <c r="AS41">
        <f>VLOOKUP(CONCATENATE($A41,AS$3),Blad3!$A$3:$J$4477,7,FALSE)</f>
        <v>116422.863</v>
      </c>
      <c r="AT41">
        <f>VLOOKUP(CONCATENATE($A41,AT$3),Blad3!$A$3:$J$4477,7,FALSE)</f>
        <v>70486.236999999994</v>
      </c>
      <c r="AU41">
        <f>VLOOKUP(CONCATENATE($A41,AU$3),Blad3!$A$3:$J$4477,7,FALSE)</f>
        <v>19593.34</v>
      </c>
      <c r="AV41">
        <f>VLOOKUP(CONCATENATE($A41,AV$3),Blad3!$A$3:$J$4477,7,FALSE)</f>
        <v>10138.526</v>
      </c>
      <c r="AW41">
        <f>VLOOKUP(CONCATENATE($A41,AW$3),Blad3!$A$3:$J$4477,7,FALSE)</f>
        <v>0.77500000000000002</v>
      </c>
      <c r="AX41">
        <f>VLOOKUP(CONCATENATE($A41,AX$3),Blad3!$A$3:$J$4477,7,FALSE)</f>
        <v>32.700000000000003</v>
      </c>
      <c r="AY41">
        <f>VLOOKUP(CONCATENATE($A41,AY$3),Blad3!$A$3:$J$4477,7,FALSE)</f>
        <v>131.75</v>
      </c>
      <c r="BA41">
        <f>VLOOKUP(CONCATENATE($A41,BA$3),Blad3!$A$3:$J$4477,7,FALSE)</f>
        <v>156501</v>
      </c>
      <c r="BB41">
        <f>VLOOKUP(CONCATENATE($A41,BB$3),Blad3!$A$3:$J$4477,7,FALSE)</f>
        <v>471768</v>
      </c>
      <c r="BC41">
        <f>VLOOKUP(CONCATENATE($A41,BC$3),Blad3!$A$3:$J$4477,7,FALSE)</f>
        <v>0.33100000000000002</v>
      </c>
      <c r="BD41">
        <f>VLOOKUP(CONCATENATE($A41,BD$3),Blad3!$A$3:$J$4477,7,FALSE)</f>
        <v>109837</v>
      </c>
      <c r="BE41">
        <f>VLOOKUP(CONCATENATE($A41,BE$3),Blad3!$A$3:$J$4477,7,FALSE)</f>
        <v>71840</v>
      </c>
      <c r="BF41">
        <f>VLOOKUP(CONCATENATE($A41,BF$3),Blad3!$A$3:$J$4477,7,FALSE)</f>
        <v>1.528</v>
      </c>
      <c r="BG41">
        <f>VLOOKUP(CONCATENATE($A41,BG$3),Blad3!$A$3:$J$4477,7,FALSE)</f>
        <v>6141</v>
      </c>
      <c r="BH41">
        <f>VLOOKUP(CONCATENATE($A41,BH$3),Blad3!$A$3:$J$4477,7,FALSE)</f>
        <v>7344</v>
      </c>
      <c r="BI41">
        <f>VLOOKUP(CONCATENATE($A41,BI$3),Blad3!$A$3:$J$4477,7,FALSE)</f>
        <v>0.83599999999999997</v>
      </c>
      <c r="BJ41">
        <f>VLOOKUP(CONCATENATE($A41,BJ$3),Blad3!$A$3:$J$4477,7,FALSE)</f>
        <v>278920</v>
      </c>
      <c r="BK41">
        <f>VLOOKUP(CONCATENATE($A41,BK$3),Blad3!$A$3:$J$4477,7,FALSE)</f>
        <v>132201</v>
      </c>
      <c r="BL41">
        <f>VLOOKUP(CONCATENATE($A41,BL$3),Blad3!$A$3:$J$4477,7,FALSE)</f>
        <v>411121</v>
      </c>
      <c r="BM41" t="e">
        <f>VLOOKUP(CONCATENATE($A41,BM$3),Blad3!$A$3:$J$4477,7,FALSE)</f>
        <v>#N/A</v>
      </c>
    </row>
    <row r="42" spans="1:65" x14ac:dyDescent="0.25">
      <c r="A42" s="26" t="str">
        <f t="shared" si="5"/>
        <v>2009_jan_</v>
      </c>
      <c r="B42">
        <f t="shared" si="3"/>
        <v>2009</v>
      </c>
      <c r="C42" t="str">
        <f t="shared" si="4"/>
        <v>jan</v>
      </c>
      <c r="D42" s="26">
        <v>0</v>
      </c>
      <c r="E42" s="26">
        <v>1</v>
      </c>
      <c r="F42" s="26" t="str">
        <f t="shared" si="2"/>
        <v>new Date(2009, 0, 1)</v>
      </c>
      <c r="G42">
        <f>VLOOKUP(CONCATENATE($A42,G$3),Blad3!$A$3:$J$4477,7,FALSE)</f>
        <v>11214.45</v>
      </c>
      <c r="H42">
        <f>VLOOKUP(CONCATENATE($A42,H$3),Blad3!$A$3:$J$4477,7,FALSE)</f>
        <v>18850.565999999999</v>
      </c>
      <c r="I42">
        <f>VLOOKUP(CONCATENATE($A42,I$3),Blad3!$A$3:$J$4477,7,FALSE)</f>
        <v>3421.0169999999998</v>
      </c>
      <c r="J42">
        <f>VLOOKUP(CONCATENATE($A42,J$3),Blad3!$A$3:$J$4477,7,FALSE)</f>
        <v>1335.8969999999999</v>
      </c>
      <c r="K42">
        <f>VLOOKUP(CONCATENATE($A42,K$3),Blad3!$A$3:$J$4477,7,FALSE)</f>
        <v>2879.2</v>
      </c>
      <c r="L42">
        <f>VLOOKUP(CONCATENATE($A42,L$3),Blad3!$A$3:$J$4477,7,FALSE)</f>
        <v>28.65</v>
      </c>
      <c r="M42">
        <f>VLOOKUP(CONCATENATE($A42,M$3),Blad3!$A$3:$J$4477,7,FALSE)</f>
        <v>80.5</v>
      </c>
      <c r="N42">
        <f>VLOOKUP(CONCATENATE($A42,N$3),Blad3!$A$3:$J$4477,7,FALSE)</f>
        <v>2.0499999999999998</v>
      </c>
      <c r="O42">
        <f>VLOOKUP(CONCATENATE($A42,O$3),Blad3!$A$3:$J$4477,7,FALSE)</f>
        <v>17.8</v>
      </c>
      <c r="Q42">
        <f>VLOOKUP(CONCATENATE($A42,Q$3),Blad3!$A$3:$J$4477,7,FALSE)</f>
        <v>26399.808000000001</v>
      </c>
      <c r="R42">
        <f>VLOOKUP(CONCATENATE($A42,R$3),Blad3!$A$3:$J$4477,7,FALSE)</f>
        <v>58563.523000000001</v>
      </c>
      <c r="S42">
        <f>VLOOKUP(CONCATENATE($A42,S$3),Blad3!$A$3:$J$4477,7,FALSE)</f>
        <v>21731.325000000001</v>
      </c>
      <c r="T42">
        <f>VLOOKUP(CONCATENATE($A42,T$3),Blad3!$A$3:$J$4477,7,FALSE)</f>
        <v>3349.056</v>
      </c>
      <c r="U42">
        <f>VLOOKUP(CONCATENATE($A42,U$3),Blad3!$A$3:$J$4477,7,FALSE)</f>
        <v>7083.3329999999996</v>
      </c>
      <c r="V42">
        <f>VLOOKUP(CONCATENATE($A42,V$3),Blad3!$A$3:$J$4477,7,FALSE)</f>
        <v>45.55</v>
      </c>
      <c r="W42">
        <f>VLOOKUP(CONCATENATE($A42,W$3),Blad3!$A$3:$J$4477,7,FALSE)</f>
        <v>0.749</v>
      </c>
      <c r="X42">
        <f>VLOOKUP(CONCATENATE($A42,X$3),Blad3!$A$3:$J$4477,7,FALSE)</f>
        <v>20.85</v>
      </c>
      <c r="Y42">
        <f>VLOOKUP(CONCATENATE($A42,Y$3),Blad3!$A$3:$J$4477,7,FALSE)</f>
        <v>29.85</v>
      </c>
      <c r="AA42">
        <f>VLOOKUP(CONCATENATE($A42,AA$3),Blad3!$A$3:$J$4477,7,FALSE)</f>
        <v>2583.5070000000001</v>
      </c>
      <c r="AB42">
        <f>VLOOKUP(CONCATENATE($A42,AB$3),Blad3!$A$3:$J$4477,7,FALSE)</f>
        <v>41633.980000000003</v>
      </c>
      <c r="AC42">
        <f>VLOOKUP(CONCATENATE($A42,AC$3),Blad3!$A$3:$J$4477,7,FALSE)</f>
        <v>19680.481</v>
      </c>
      <c r="AD42">
        <f>VLOOKUP(CONCATENATE($A42,AD$3),Blad3!$A$3:$J$4477,7,FALSE)</f>
        <v>17286.656999999999</v>
      </c>
      <c r="AE42">
        <f>VLOOKUP(CONCATENATE($A42,AE$3),Blad3!$A$3:$J$4477,7,FALSE)</f>
        <v>2083.3330000000001</v>
      </c>
      <c r="AF42">
        <f>VLOOKUP(CONCATENATE($A42,AF$3),Blad3!$A$3:$J$4477,7,FALSE)</f>
        <v>1.224</v>
      </c>
      <c r="AG42">
        <f>VLOOKUP(CONCATENATE($A42,AG$3),Blad3!$A$3:$J$4477,7,FALSE)</f>
        <v>45.55</v>
      </c>
      <c r="AH42">
        <f>VLOOKUP(CONCATENATE($A42,AH$3),Blad3!$A$3:$J$4477,7,FALSE)</f>
        <v>21.25</v>
      </c>
      <c r="AJ42">
        <f>VLOOKUP(CONCATENATE($A42,AJ$3),Blad3!$A$3:$J$4477,7,FALSE)</f>
        <v>26660.5</v>
      </c>
      <c r="AK42">
        <f>VLOOKUP(CONCATENATE($A42,AK$3),Blad3!$A$3:$J$4477,7,FALSE)</f>
        <v>74258</v>
      </c>
      <c r="AL42">
        <f>VLOOKUP(CONCATENATE($A42,AL$3),Blad3!$A$3:$J$4477,7,FALSE)</f>
        <v>32062.5</v>
      </c>
      <c r="AM42">
        <f>VLOOKUP(CONCATENATE($A42,AM$3),Blad3!$A$3:$J$4477,7,FALSE)</f>
        <v>11368.333000000001</v>
      </c>
      <c r="AN42">
        <f>VLOOKUP(CONCATENATE($A42,AN$3),Blad3!$A$3:$J$4477,7,FALSE)</f>
        <v>4166.6660000000002</v>
      </c>
      <c r="AO42">
        <f>VLOOKUP(CONCATENATE($A42,AO$3),Blad3!$A$3:$J$4477,7,FALSE)</f>
        <v>1.04</v>
      </c>
      <c r="AP42">
        <f>VLOOKUP(CONCATENATE($A42,AP$3),Blad3!$A$3:$J$4477,7,FALSE)</f>
        <v>22.5</v>
      </c>
      <c r="AR42">
        <f>VLOOKUP(CONCATENATE($A42,AR$3),Blad3!$A$3:$J$4477,7,FALSE)</f>
        <v>17845.725999999999</v>
      </c>
      <c r="AS42">
        <f>VLOOKUP(CONCATENATE($A42,AS$3),Blad3!$A$3:$J$4477,7,FALSE)</f>
        <v>116422.863</v>
      </c>
      <c r="AT42">
        <f>VLOOKUP(CONCATENATE($A42,AT$3),Blad3!$A$3:$J$4477,7,FALSE)</f>
        <v>68877.375</v>
      </c>
      <c r="AU42">
        <f>VLOOKUP(CONCATENATE($A42,AU$3),Blad3!$A$3:$J$4477,7,FALSE)</f>
        <v>19561.235000000001</v>
      </c>
      <c r="AV42">
        <f>VLOOKUP(CONCATENATE($A42,AV$3),Blad3!$A$3:$J$4477,7,FALSE)</f>
        <v>10138.526</v>
      </c>
      <c r="AW42">
        <f>VLOOKUP(CONCATENATE($A42,AW$3),Blad3!$A$3:$J$4477,7,FALSE)</f>
        <v>0.77500000000000002</v>
      </c>
      <c r="AX42">
        <f>VLOOKUP(CONCATENATE($A42,AX$3),Blad3!$A$3:$J$4477,7,FALSE)</f>
        <v>31.65</v>
      </c>
      <c r="AY42">
        <f>VLOOKUP(CONCATENATE($A42,AY$3),Blad3!$A$3:$J$4477,7,FALSE)</f>
        <v>140.19999999999999</v>
      </c>
      <c r="BA42">
        <f>VLOOKUP(CONCATENATE($A42,BA$3),Blad3!$A$3:$J$4477,7,FALSE)</f>
        <v>133195</v>
      </c>
      <c r="BB42">
        <f>VLOOKUP(CONCATENATE($A42,BB$3),Blad3!$A$3:$J$4477,7,FALSE)</f>
        <v>606721</v>
      </c>
      <c r="BC42">
        <f>VLOOKUP(CONCATENATE($A42,BC$3),Blad3!$A$3:$J$4477,7,FALSE)</f>
        <v>0.219</v>
      </c>
      <c r="BD42">
        <f>VLOOKUP(CONCATENATE($A42,BD$3),Blad3!$A$3:$J$4477,7,FALSE)</f>
        <v>114445</v>
      </c>
      <c r="BE42">
        <f>VLOOKUP(CONCATENATE($A42,BE$3),Blad3!$A$3:$J$4477,7,FALSE)</f>
        <v>76067</v>
      </c>
      <c r="BF42">
        <f>VLOOKUP(CONCATENATE($A42,BF$3),Blad3!$A$3:$J$4477,7,FALSE)</f>
        <v>1.504</v>
      </c>
      <c r="BG42">
        <f>VLOOKUP(CONCATENATE($A42,BG$3),Blad3!$A$3:$J$4477,7,FALSE)</f>
        <v>3024</v>
      </c>
      <c r="BH42">
        <f>VLOOKUP(CONCATENATE($A42,BH$3),Blad3!$A$3:$J$4477,7,FALSE)</f>
        <v>4003</v>
      </c>
      <c r="BI42">
        <f>VLOOKUP(CONCATENATE($A42,BI$3),Blad3!$A$3:$J$4477,7,FALSE)</f>
        <v>0.755</v>
      </c>
      <c r="BJ42">
        <f>VLOOKUP(CONCATENATE($A42,BJ$3),Blad3!$A$3:$J$4477,7,FALSE)</f>
        <v>224092</v>
      </c>
      <c r="BK42">
        <f>VLOOKUP(CONCATENATE($A42,BK$3),Blad3!$A$3:$J$4477,7,FALSE)</f>
        <v>129566</v>
      </c>
      <c r="BL42">
        <f>VLOOKUP(CONCATENATE($A42,BL$3),Blad3!$A$3:$J$4477,7,FALSE)</f>
        <v>353658</v>
      </c>
      <c r="BM42" t="e">
        <f>VLOOKUP(CONCATENATE($A42,BM$3),Blad3!$A$3:$J$4477,7,FALSE)</f>
        <v>#N/A</v>
      </c>
    </row>
    <row r="43" spans="1:65" x14ac:dyDescent="0.25">
      <c r="A43" s="26" t="str">
        <f t="shared" si="5"/>
        <v>2009_feb_</v>
      </c>
      <c r="B43">
        <f t="shared" si="3"/>
        <v>2009</v>
      </c>
      <c r="C43" t="str">
        <f t="shared" si="4"/>
        <v>feb</v>
      </c>
      <c r="D43" s="26">
        <v>1</v>
      </c>
      <c r="E43" s="26">
        <v>1</v>
      </c>
      <c r="F43" s="26" t="str">
        <f t="shared" si="2"/>
        <v>new Date(2009, 1, 1)</v>
      </c>
      <c r="G43">
        <f>VLOOKUP(CONCATENATE($A43,G$3),Blad3!$A$3:$J$4477,7,FALSE)</f>
        <v>8596.3790000000008</v>
      </c>
      <c r="H43">
        <f>VLOOKUP(CONCATENATE($A43,H$3),Blad3!$A$3:$J$4477,7,FALSE)</f>
        <v>16712.556</v>
      </c>
      <c r="I43">
        <f>VLOOKUP(CONCATENATE($A43,I$3),Blad3!$A$3:$J$4477,7,FALSE)</f>
        <v>3344.14</v>
      </c>
      <c r="J43">
        <f>VLOOKUP(CONCATENATE($A43,J$3),Blad3!$A$3:$J$4477,7,FALSE)</f>
        <v>1335.8969999999999</v>
      </c>
      <c r="K43">
        <f>VLOOKUP(CONCATENATE($A43,K$3),Blad3!$A$3:$J$4477,7,FALSE)</f>
        <v>3436.1379999999999</v>
      </c>
      <c r="L43">
        <f>VLOOKUP(CONCATENATE($A43,L$3),Blad3!$A$3:$J$4477,7,FALSE)</f>
        <v>27.35</v>
      </c>
      <c r="M43">
        <f>VLOOKUP(CONCATENATE($A43,M$3),Blad3!$A$3:$J$4477,7,FALSE)</f>
        <v>104.5</v>
      </c>
      <c r="N43">
        <f>VLOOKUP(CONCATENATE($A43,N$3),Blad3!$A$3:$J$4477,7,FALSE)</f>
        <v>2</v>
      </c>
      <c r="O43">
        <f>VLOOKUP(CONCATENATE($A43,O$3),Blad3!$A$3:$J$4477,7,FALSE)</f>
        <v>17.399999999999999</v>
      </c>
      <c r="Q43">
        <f>VLOOKUP(CONCATENATE($A43,Q$3),Blad3!$A$3:$J$4477,7,FALSE)</f>
        <v>26247.274000000001</v>
      </c>
      <c r="R43">
        <f>VLOOKUP(CONCATENATE($A43,R$3),Blad3!$A$3:$J$4477,7,FALSE)</f>
        <v>58141.139000000003</v>
      </c>
      <c r="S43">
        <f>VLOOKUP(CONCATENATE($A43,S$3),Blad3!$A$3:$J$4477,7,FALSE)</f>
        <v>21461.474999999999</v>
      </c>
      <c r="T43">
        <f>VLOOKUP(CONCATENATE($A43,T$3),Blad3!$A$3:$J$4477,7,FALSE)</f>
        <v>3349.056</v>
      </c>
      <c r="U43">
        <f>VLOOKUP(CONCATENATE($A43,U$3),Blad3!$A$3:$J$4477,7,FALSE)</f>
        <v>7083.3329999999996</v>
      </c>
      <c r="V43">
        <f>VLOOKUP(CONCATENATE($A43,V$3),Blad3!$A$3:$J$4477,7,FALSE)</f>
        <v>45.3</v>
      </c>
      <c r="W43">
        <f>VLOOKUP(CONCATENATE($A43,W$3),Blad3!$A$3:$J$4477,7,FALSE)</f>
        <v>0.73</v>
      </c>
      <c r="X43">
        <f>VLOOKUP(CONCATENATE($A43,X$3),Blad3!$A$3:$J$4477,7,FALSE)</f>
        <v>20.55</v>
      </c>
      <c r="Y43">
        <f>VLOOKUP(CONCATENATE($A43,Y$3),Blad3!$A$3:$J$4477,7,FALSE)</f>
        <v>29.55</v>
      </c>
      <c r="AA43">
        <f>VLOOKUP(CONCATENATE($A43,AA$3),Blad3!$A$3:$J$4477,7,FALSE)</f>
        <v>1299.894</v>
      </c>
      <c r="AB43">
        <f>VLOOKUP(CONCATENATE($A43,AB$3),Blad3!$A$3:$J$4477,7,FALSE)</f>
        <v>39931.339999999997</v>
      </c>
      <c r="AC43">
        <f>VLOOKUP(CONCATENATE($A43,AC$3),Blad3!$A$3:$J$4477,7,FALSE)</f>
        <v>19356.331999999999</v>
      </c>
      <c r="AD43">
        <f>VLOOKUP(CONCATENATE($A43,AD$3),Blad3!$A$3:$J$4477,7,FALSE)</f>
        <v>17191.78</v>
      </c>
      <c r="AE43">
        <f>VLOOKUP(CONCATENATE($A43,AE$3),Blad3!$A$3:$J$4477,7,FALSE)</f>
        <v>2083.3330000000001</v>
      </c>
      <c r="AF43">
        <f>VLOOKUP(CONCATENATE($A43,AF$3),Blad3!$A$3:$J$4477,7,FALSE)</f>
        <v>1.1859999999999999</v>
      </c>
      <c r="AG43">
        <f>VLOOKUP(CONCATENATE($A43,AG$3),Blad3!$A$3:$J$4477,7,FALSE)</f>
        <v>45.3</v>
      </c>
      <c r="AH43">
        <f>VLOOKUP(CONCATENATE($A43,AH$3),Blad3!$A$3:$J$4477,7,FALSE)</f>
        <v>20.9</v>
      </c>
      <c r="AJ43">
        <f>VLOOKUP(CONCATENATE($A43,AJ$3),Blad3!$A$3:$J$4477,7,FALSE)</f>
        <v>32362.332999999999</v>
      </c>
      <c r="AK43">
        <f>VLOOKUP(CONCATENATE($A43,AK$3),Blad3!$A$3:$J$4477,7,FALSE)</f>
        <v>79374</v>
      </c>
      <c r="AL43">
        <f>VLOOKUP(CONCATENATE($A43,AL$3),Blad3!$A$3:$J$4477,7,FALSE)</f>
        <v>31635</v>
      </c>
      <c r="AM43">
        <f>VLOOKUP(CONCATENATE($A43,AM$3),Blad3!$A$3:$J$4477,7,FALSE)</f>
        <v>11210</v>
      </c>
      <c r="AN43">
        <f>VLOOKUP(CONCATENATE($A43,AN$3),Blad3!$A$3:$J$4477,7,FALSE)</f>
        <v>4166.6660000000002</v>
      </c>
      <c r="AO43">
        <f>VLOOKUP(CONCATENATE($A43,AO$3),Blad3!$A$3:$J$4477,7,FALSE)</f>
        <v>1.1100000000000001</v>
      </c>
      <c r="AP43">
        <f>VLOOKUP(CONCATENATE($A43,AP$3),Blad3!$A$3:$J$4477,7,FALSE)</f>
        <v>22.2</v>
      </c>
      <c r="AR43">
        <f>VLOOKUP(CONCATENATE($A43,AR$3),Blad3!$A$3:$J$4477,7,FALSE)</f>
        <v>18381.431</v>
      </c>
      <c r="AS43">
        <f>VLOOKUP(CONCATENATE($A43,AS$3),Blad3!$A$3:$J$4477,7,FALSE)</f>
        <v>116422.863</v>
      </c>
      <c r="AT43">
        <f>VLOOKUP(CONCATENATE($A43,AT$3),Blad3!$A$3:$J$4477,7,FALSE)</f>
        <v>68373.774999999994</v>
      </c>
      <c r="AU43">
        <f>VLOOKUP(CONCATENATE($A43,AU$3),Blad3!$A$3:$J$4477,7,FALSE)</f>
        <v>19529.129000000001</v>
      </c>
      <c r="AV43">
        <f>VLOOKUP(CONCATENATE($A43,AV$3),Blad3!$A$3:$J$4477,7,FALSE)</f>
        <v>10138.526</v>
      </c>
      <c r="AW43">
        <f>VLOOKUP(CONCATENATE($A43,AW$3),Blad3!$A$3:$J$4477,7,FALSE)</f>
        <v>0.77500000000000002</v>
      </c>
      <c r="AX43">
        <f>VLOOKUP(CONCATENATE($A43,AX$3),Blad3!$A$3:$J$4477,7,FALSE)</f>
        <v>31.3</v>
      </c>
      <c r="AY43">
        <f>VLOOKUP(CONCATENATE($A43,AY$3),Blad3!$A$3:$J$4477,7,FALSE)</f>
        <v>143.65</v>
      </c>
      <c r="BA43">
        <f>VLOOKUP(CONCATENATE($A43,BA$3),Blad3!$A$3:$J$4477,7,FALSE)</f>
        <v>183507</v>
      </c>
      <c r="BB43">
        <f>VLOOKUP(CONCATENATE($A43,BB$3),Blad3!$A$3:$J$4477,7,FALSE)</f>
        <v>731141</v>
      </c>
      <c r="BC43">
        <f>VLOOKUP(CONCATENATE($A43,BC$3),Blad3!$A$3:$J$4477,7,FALSE)</f>
        <v>0.25</v>
      </c>
      <c r="BD43">
        <f>VLOOKUP(CONCATENATE($A43,BD$3),Blad3!$A$3:$J$4477,7,FALSE)</f>
        <v>121606</v>
      </c>
      <c r="BE43">
        <f>VLOOKUP(CONCATENATE($A43,BE$3),Blad3!$A$3:$J$4477,7,FALSE)</f>
        <v>78650</v>
      </c>
      <c r="BF43">
        <f>VLOOKUP(CONCATENATE($A43,BF$3),Blad3!$A$3:$J$4477,7,FALSE)</f>
        <v>1.546</v>
      </c>
      <c r="BG43">
        <f>VLOOKUP(CONCATENATE($A43,BG$3),Blad3!$A$3:$J$4477,7,FALSE)</f>
        <v>8106</v>
      </c>
      <c r="BH43">
        <f>VLOOKUP(CONCATENATE($A43,BH$3),Blad3!$A$3:$J$4477,7,FALSE)</f>
        <v>9663</v>
      </c>
      <c r="BI43">
        <f>VLOOKUP(CONCATENATE($A43,BI$3),Blad3!$A$3:$J$4477,7,FALSE)</f>
        <v>0.83799999999999997</v>
      </c>
      <c r="BJ43">
        <f>VLOOKUP(CONCATENATE($A43,BJ$3),Blad3!$A$3:$J$4477,7,FALSE)</f>
        <v>320645</v>
      </c>
      <c r="BK43">
        <f>VLOOKUP(CONCATENATE($A43,BK$3),Blad3!$A$3:$J$4477,7,FALSE)</f>
        <v>139956</v>
      </c>
      <c r="BL43">
        <f>VLOOKUP(CONCATENATE($A43,BL$3),Blad3!$A$3:$J$4477,7,FALSE)</f>
        <v>460601</v>
      </c>
      <c r="BM43" t="e">
        <f>VLOOKUP(CONCATENATE($A43,BM$3),Blad3!$A$3:$J$4477,7,FALSE)</f>
        <v>#N/A</v>
      </c>
    </row>
    <row r="44" spans="1:65" x14ac:dyDescent="0.25">
      <c r="A44" s="26" t="str">
        <f t="shared" si="5"/>
        <v>2009_mrt_</v>
      </c>
      <c r="B44">
        <f t="shared" si="3"/>
        <v>2009</v>
      </c>
      <c r="C44" t="str">
        <f t="shared" si="4"/>
        <v>mrt</v>
      </c>
      <c r="D44" s="26">
        <v>2</v>
      </c>
      <c r="E44" s="26">
        <v>1</v>
      </c>
      <c r="F44" s="26" t="str">
        <f t="shared" si="2"/>
        <v>new Date(2009, 2, 1)</v>
      </c>
      <c r="G44">
        <f>VLOOKUP(CONCATENATE($A44,G$3),Blad3!$A$3:$J$4477,7,FALSE)</f>
        <v>5829.1229999999996</v>
      </c>
      <c r="H44">
        <f>VLOOKUP(CONCATENATE($A44,H$3),Blad3!$A$3:$J$4477,7,FALSE)</f>
        <v>14823.721</v>
      </c>
      <c r="I44">
        <f>VLOOKUP(CONCATENATE($A44,I$3),Blad3!$A$3:$J$4477,7,FALSE)</f>
        <v>3708.1039999999998</v>
      </c>
      <c r="J44">
        <f>VLOOKUP(CONCATENATE($A44,J$3),Blad3!$A$3:$J$4477,7,FALSE)</f>
        <v>1335.8969999999999</v>
      </c>
      <c r="K44">
        <f>VLOOKUP(CONCATENATE($A44,K$3),Blad3!$A$3:$J$4477,7,FALSE)</f>
        <v>3950.596</v>
      </c>
      <c r="L44">
        <f>VLOOKUP(CONCATENATE($A44,L$3),Blad3!$A$3:$J$4477,7,FALSE)</f>
        <v>22.6</v>
      </c>
      <c r="M44">
        <f>VLOOKUP(CONCATENATE($A44,M$3),Blad3!$A$3:$J$4477,7,FALSE)</f>
        <v>118.5</v>
      </c>
      <c r="N44">
        <f>VLOOKUP(CONCATENATE($A44,N$3),Blad3!$A$3:$J$4477,7,FALSE)</f>
        <v>2.1</v>
      </c>
      <c r="O44">
        <f>VLOOKUP(CONCATENATE($A44,O$3),Blad3!$A$3:$J$4477,7,FALSE)</f>
        <v>17.149999999999999</v>
      </c>
      <c r="Q44">
        <f>VLOOKUP(CONCATENATE($A44,Q$3),Blad3!$A$3:$J$4477,7,FALSE)</f>
        <v>28379.142</v>
      </c>
      <c r="R44">
        <f>VLOOKUP(CONCATENATE($A44,R$3),Blad3!$A$3:$J$4477,7,FALSE)</f>
        <v>60136.790999999997</v>
      </c>
      <c r="S44">
        <f>VLOOKUP(CONCATENATE($A44,S$3),Blad3!$A$3:$J$4477,7,FALSE)</f>
        <v>21260.400000000001</v>
      </c>
      <c r="T44">
        <f>VLOOKUP(CONCATENATE($A44,T$3),Blad3!$A$3:$J$4477,7,FALSE)</f>
        <v>3413.915</v>
      </c>
      <c r="U44">
        <f>VLOOKUP(CONCATENATE($A44,U$3),Blad3!$A$3:$J$4477,7,FALSE)</f>
        <v>7083.3329999999996</v>
      </c>
      <c r="V44">
        <f>VLOOKUP(CONCATENATE($A44,V$3),Blad3!$A$3:$J$4477,7,FALSE)</f>
        <v>47</v>
      </c>
      <c r="W44">
        <f>VLOOKUP(CONCATENATE($A44,W$3),Blad3!$A$3:$J$4477,7,FALSE)</f>
        <v>0.73</v>
      </c>
      <c r="X44">
        <f>VLOOKUP(CONCATENATE($A44,X$3),Blad3!$A$3:$J$4477,7,FALSE)</f>
        <v>20.399999999999999</v>
      </c>
      <c r="Y44">
        <f>VLOOKUP(CONCATENATE($A44,Y$3),Blad3!$A$3:$J$4477,7,FALSE)</f>
        <v>29.2</v>
      </c>
      <c r="AA44">
        <f>VLOOKUP(CONCATENATE($A44,AA$3),Blad3!$A$3:$J$4477,7,FALSE)</f>
        <v>2071.4520000000002</v>
      </c>
      <c r="AB44">
        <f>VLOOKUP(CONCATENATE($A44,AB$3),Blad3!$A$3:$J$4477,7,FALSE)</f>
        <v>41209.142999999996</v>
      </c>
      <c r="AC44">
        <f>VLOOKUP(CONCATENATE($A44,AC$3),Blad3!$A$3:$J$4477,7,FALSE)</f>
        <v>19217.411</v>
      </c>
      <c r="AD44">
        <f>VLOOKUP(CONCATENATE($A44,AD$3),Blad3!$A$3:$J$4477,7,FALSE)</f>
        <v>17836.946</v>
      </c>
      <c r="AE44">
        <f>VLOOKUP(CONCATENATE($A44,AE$3),Blad3!$A$3:$J$4477,7,FALSE)</f>
        <v>2083.3330000000001</v>
      </c>
      <c r="AF44">
        <f>VLOOKUP(CONCATENATE($A44,AF$3),Blad3!$A$3:$J$4477,7,FALSE)</f>
        <v>1.224</v>
      </c>
      <c r="AG44">
        <f>VLOOKUP(CONCATENATE($A44,AG$3),Blad3!$A$3:$J$4477,7,FALSE)</f>
        <v>47</v>
      </c>
      <c r="AH44">
        <f>VLOOKUP(CONCATENATE($A44,AH$3),Blad3!$A$3:$J$4477,7,FALSE)</f>
        <v>20.75</v>
      </c>
      <c r="AJ44">
        <f>VLOOKUP(CONCATENATE($A44,AJ$3),Blad3!$A$3:$J$4477,7,FALSE)</f>
        <v>43863.165999999997</v>
      </c>
      <c r="AK44">
        <f>VLOOKUP(CONCATENATE($A44,AK$3),Blad3!$A$3:$J$4477,7,FALSE)</f>
        <v>90574</v>
      </c>
      <c r="AL44">
        <f>VLOOKUP(CONCATENATE($A44,AL$3),Blad3!$A$3:$J$4477,7,FALSE)</f>
        <v>31492.5</v>
      </c>
      <c r="AM44">
        <f>VLOOKUP(CONCATENATE($A44,AM$3),Blad3!$A$3:$J$4477,7,FALSE)</f>
        <v>11051.665999999999</v>
      </c>
      <c r="AN44">
        <f>VLOOKUP(CONCATENATE($A44,AN$3),Blad3!$A$3:$J$4477,7,FALSE)</f>
        <v>4166.6660000000002</v>
      </c>
      <c r="AO44">
        <f>VLOOKUP(CONCATENATE($A44,AO$3),Blad3!$A$3:$J$4477,7,FALSE)</f>
        <v>1.27</v>
      </c>
      <c r="AP44">
        <f>VLOOKUP(CONCATENATE($A44,AP$3),Blad3!$A$3:$J$4477,7,FALSE)</f>
        <v>22.1</v>
      </c>
      <c r="AR44">
        <f>VLOOKUP(CONCATENATE($A44,AR$3),Blad3!$A$3:$J$4477,7,FALSE)</f>
        <v>20187.332999999999</v>
      </c>
      <c r="AS44">
        <f>VLOOKUP(CONCATENATE($A44,AS$3),Blad3!$A$3:$J$4477,7,FALSE)</f>
        <v>117925.094</v>
      </c>
      <c r="AT44">
        <f>VLOOKUP(CONCATENATE($A44,AT$3),Blad3!$A$3:$J$4477,7,FALSE)</f>
        <v>67973.786999999997</v>
      </c>
      <c r="AU44">
        <f>VLOOKUP(CONCATENATE($A44,AU$3),Blad3!$A$3:$J$4477,7,FALSE)</f>
        <v>19625.445</v>
      </c>
      <c r="AV44">
        <f>VLOOKUP(CONCATENATE($A44,AV$3),Blad3!$A$3:$J$4477,7,FALSE)</f>
        <v>10138.526</v>
      </c>
      <c r="AW44">
        <f>VLOOKUP(CONCATENATE($A44,AW$3),Blad3!$A$3:$J$4477,7,FALSE)</f>
        <v>0.78500000000000003</v>
      </c>
      <c r="AX44">
        <f>VLOOKUP(CONCATENATE($A44,AX$3),Blad3!$A$3:$J$4477,7,FALSE)</f>
        <v>31.3</v>
      </c>
      <c r="AY44">
        <f>VLOOKUP(CONCATENATE($A44,AY$3),Blad3!$A$3:$J$4477,7,FALSE)</f>
        <v>135.9</v>
      </c>
      <c r="BA44">
        <f>VLOOKUP(CONCATENATE($A44,BA$3),Blad3!$A$3:$J$4477,7,FALSE)</f>
        <v>165076</v>
      </c>
      <c r="BB44">
        <f>VLOOKUP(CONCATENATE($A44,BB$3),Blad3!$A$3:$J$4477,7,FALSE)</f>
        <v>874053</v>
      </c>
      <c r="BC44">
        <f>VLOOKUP(CONCATENATE($A44,BC$3),Blad3!$A$3:$J$4477,7,FALSE)</f>
        <v>0.188</v>
      </c>
      <c r="BD44">
        <f>VLOOKUP(CONCATENATE($A44,BD$3),Blad3!$A$3:$J$4477,7,FALSE)</f>
        <v>145824</v>
      </c>
      <c r="BE44">
        <f>VLOOKUP(CONCATENATE($A44,BE$3),Blad3!$A$3:$J$4477,7,FALSE)</f>
        <v>98565</v>
      </c>
      <c r="BF44">
        <f>VLOOKUP(CONCATENATE($A44,BF$3),Blad3!$A$3:$J$4477,7,FALSE)</f>
        <v>1.4790000000000001</v>
      </c>
      <c r="BG44">
        <f>VLOOKUP(CONCATENATE($A44,BG$3),Blad3!$A$3:$J$4477,7,FALSE)</f>
        <v>35925</v>
      </c>
      <c r="BH44">
        <f>VLOOKUP(CONCATENATE($A44,BH$3),Blad3!$A$3:$J$4477,7,FALSE)</f>
        <v>54236</v>
      </c>
      <c r="BI44">
        <f>VLOOKUP(CONCATENATE($A44,BI$3),Blad3!$A$3:$J$4477,7,FALSE)</f>
        <v>0.66200000000000003</v>
      </c>
      <c r="BJ44">
        <f>VLOOKUP(CONCATENATE($A44,BJ$3),Blad3!$A$3:$J$4477,7,FALSE)</f>
        <v>303946</v>
      </c>
      <c r="BK44">
        <f>VLOOKUP(CONCATENATE($A44,BK$3),Blad3!$A$3:$J$4477,7,FALSE)</f>
        <v>203268</v>
      </c>
      <c r="BL44">
        <f>VLOOKUP(CONCATENATE($A44,BL$3),Blad3!$A$3:$J$4477,7,FALSE)</f>
        <v>507214</v>
      </c>
      <c r="BM44" t="e">
        <f>VLOOKUP(CONCATENATE($A44,BM$3),Blad3!$A$3:$J$4477,7,FALSE)</f>
        <v>#N/A</v>
      </c>
    </row>
    <row r="45" spans="1:65" x14ac:dyDescent="0.25">
      <c r="A45" s="26" t="str">
        <f t="shared" si="5"/>
        <v>2009_apr_</v>
      </c>
      <c r="B45">
        <f t="shared" si="3"/>
        <v>2009</v>
      </c>
      <c r="C45" t="str">
        <f t="shared" si="4"/>
        <v>apr</v>
      </c>
      <c r="D45" s="26">
        <v>3</v>
      </c>
      <c r="E45" s="26">
        <v>1</v>
      </c>
      <c r="F45" s="26" t="str">
        <f t="shared" si="2"/>
        <v>new Date(2009, 3, 1)</v>
      </c>
      <c r="G45">
        <f>VLOOKUP(CONCATENATE($A45,G$3),Blad3!$A$3:$J$4477,7,FALSE)</f>
        <v>6006.8909999999996</v>
      </c>
      <c r="H45">
        <f>VLOOKUP(CONCATENATE($A45,H$3),Blad3!$A$3:$J$4477,7,FALSE)</f>
        <v>15021.963</v>
      </c>
      <c r="I45">
        <f>VLOOKUP(CONCATENATE($A45,I$3),Blad3!$A$3:$J$4477,7,FALSE)</f>
        <v>3697.2930000000001</v>
      </c>
      <c r="J45">
        <f>VLOOKUP(CONCATENATE($A45,J$3),Blad3!$A$3:$J$4477,7,FALSE)</f>
        <v>1335.8969999999999</v>
      </c>
      <c r="K45">
        <f>VLOOKUP(CONCATENATE($A45,K$3),Blad3!$A$3:$J$4477,7,FALSE)</f>
        <v>3981.8809999999999</v>
      </c>
      <c r="L45">
        <f>VLOOKUP(CONCATENATE($A45,L$3),Blad3!$A$3:$J$4477,7,FALSE)</f>
        <v>22.6</v>
      </c>
      <c r="M45">
        <f>VLOOKUP(CONCATENATE($A45,M$3),Blad3!$A$3:$J$4477,7,FALSE)</f>
        <v>109</v>
      </c>
      <c r="N45">
        <f>VLOOKUP(CONCATENATE($A45,N$3),Blad3!$A$3:$J$4477,7,FALSE)</f>
        <v>2.0499999999999998</v>
      </c>
      <c r="O45">
        <f>VLOOKUP(CONCATENATE($A45,O$3),Blad3!$A$3:$J$4477,7,FALSE)</f>
        <v>17.100000000000001</v>
      </c>
      <c r="Q45">
        <f>VLOOKUP(CONCATENATE($A45,Q$3),Blad3!$A$3:$J$4477,7,FALSE)</f>
        <v>29968.864000000001</v>
      </c>
      <c r="R45">
        <f>VLOOKUP(CONCATENATE($A45,R$3),Blad3!$A$3:$J$4477,7,FALSE)</f>
        <v>61632.968999999997</v>
      </c>
      <c r="S45">
        <f>VLOOKUP(CONCATENATE($A45,S$3),Blad3!$A$3:$J$4477,7,FALSE)</f>
        <v>21137.375</v>
      </c>
      <c r="T45">
        <f>VLOOKUP(CONCATENATE($A45,T$3),Blad3!$A$3:$J$4477,7,FALSE)</f>
        <v>3443.3960000000002</v>
      </c>
      <c r="U45">
        <f>VLOOKUP(CONCATENATE($A45,U$3),Blad3!$A$3:$J$4477,7,FALSE)</f>
        <v>7083.3329999999996</v>
      </c>
      <c r="V45">
        <f>VLOOKUP(CONCATENATE($A45,V$3),Blad3!$A$3:$J$4477,7,FALSE)</f>
        <v>48</v>
      </c>
      <c r="W45">
        <f>VLOOKUP(CONCATENATE($A45,W$3),Blad3!$A$3:$J$4477,7,FALSE)</f>
        <v>0.77800000000000002</v>
      </c>
      <c r="X45">
        <f>VLOOKUP(CONCATENATE($A45,X$3),Blad3!$A$3:$J$4477,7,FALSE)</f>
        <v>20.3</v>
      </c>
      <c r="Y45">
        <f>VLOOKUP(CONCATENATE($A45,Y$3),Blad3!$A$3:$J$4477,7,FALSE)</f>
        <v>29</v>
      </c>
      <c r="AA45">
        <f>VLOOKUP(CONCATENATE($A45,AA$3),Blad3!$A$3:$J$4477,7,FALSE)</f>
        <v>4113.326</v>
      </c>
      <c r="AB45">
        <f>VLOOKUP(CONCATENATE($A45,AB$3),Blad3!$A$3:$J$4477,7,FALSE)</f>
        <v>43445.298000000003</v>
      </c>
      <c r="AC45">
        <f>VLOOKUP(CONCATENATE($A45,AC$3),Blad3!$A$3:$J$4477,7,FALSE)</f>
        <v>19032.183000000001</v>
      </c>
      <c r="AD45">
        <f>VLOOKUP(CONCATENATE($A45,AD$3),Blad3!$A$3:$J$4477,7,FALSE)</f>
        <v>18216.455000000002</v>
      </c>
      <c r="AE45">
        <f>VLOOKUP(CONCATENATE($A45,AE$3),Blad3!$A$3:$J$4477,7,FALSE)</f>
        <v>2083.3330000000001</v>
      </c>
      <c r="AF45">
        <f>VLOOKUP(CONCATENATE($A45,AF$3),Blad3!$A$3:$J$4477,7,FALSE)</f>
        <v>1.29</v>
      </c>
      <c r="AG45">
        <f>VLOOKUP(CONCATENATE($A45,AG$3),Blad3!$A$3:$J$4477,7,FALSE)</f>
        <v>48</v>
      </c>
      <c r="AH45">
        <f>VLOOKUP(CONCATENATE($A45,AH$3),Blad3!$A$3:$J$4477,7,FALSE)</f>
        <v>20.55</v>
      </c>
      <c r="AJ45">
        <f>VLOOKUP(CONCATENATE($A45,AJ$3),Blad3!$A$3:$J$4477,7,FALSE)</f>
        <v>34619.832999999999</v>
      </c>
      <c r="AK45">
        <f>VLOOKUP(CONCATENATE($A45,AK$3),Blad3!$A$3:$J$4477,7,FALSE)</f>
        <v>81204</v>
      </c>
      <c r="AL45">
        <f>VLOOKUP(CONCATENATE($A45,AL$3),Blad3!$A$3:$J$4477,7,FALSE)</f>
        <v>31492.5</v>
      </c>
      <c r="AM45">
        <f>VLOOKUP(CONCATENATE($A45,AM$3),Blad3!$A$3:$J$4477,7,FALSE)</f>
        <v>10925</v>
      </c>
      <c r="AN45">
        <f>VLOOKUP(CONCATENATE($A45,AN$3),Blad3!$A$3:$J$4477,7,FALSE)</f>
        <v>4166.6660000000002</v>
      </c>
      <c r="AO45">
        <f>VLOOKUP(CONCATENATE($A45,AO$3),Blad3!$A$3:$J$4477,7,FALSE)</f>
        <v>1.1399999999999999</v>
      </c>
      <c r="AP45">
        <f>VLOOKUP(CONCATENATE($A45,AP$3),Blad3!$A$3:$J$4477,7,FALSE)</f>
        <v>22.1</v>
      </c>
      <c r="AR45">
        <f>VLOOKUP(CONCATENATE($A45,AR$3),Blad3!$A$3:$J$4477,7,FALSE)</f>
        <v>20979.663</v>
      </c>
      <c r="AS45">
        <f>VLOOKUP(CONCATENATE($A45,AS$3),Blad3!$A$3:$J$4477,7,FALSE)</f>
        <v>118676.209</v>
      </c>
      <c r="AT45">
        <f>VLOOKUP(CONCATENATE($A45,AT$3),Blad3!$A$3:$J$4477,7,FALSE)</f>
        <v>67804.150999999998</v>
      </c>
      <c r="AU45">
        <f>VLOOKUP(CONCATENATE($A45,AU$3),Blad3!$A$3:$J$4477,7,FALSE)</f>
        <v>19753.866999999998</v>
      </c>
      <c r="AV45">
        <f>VLOOKUP(CONCATENATE($A45,AV$3),Blad3!$A$3:$J$4477,7,FALSE)</f>
        <v>10138.526</v>
      </c>
      <c r="AW45">
        <f>VLOOKUP(CONCATENATE($A45,AW$3),Blad3!$A$3:$J$4477,7,FALSE)</f>
        <v>0.79</v>
      </c>
      <c r="AX45">
        <f>VLOOKUP(CONCATENATE($A45,AX$3),Blad3!$A$3:$J$4477,7,FALSE)</f>
        <v>31.25</v>
      </c>
      <c r="AY45">
        <f>VLOOKUP(CONCATENATE($A45,AY$3),Blad3!$A$3:$J$4477,7,FALSE)</f>
        <v>134.5</v>
      </c>
      <c r="BA45">
        <f>VLOOKUP(CONCATENATE($A45,BA$3),Blad3!$A$3:$J$4477,7,FALSE)</f>
        <v>136237</v>
      </c>
      <c r="BB45">
        <f>VLOOKUP(CONCATENATE($A45,BB$3),Blad3!$A$3:$J$4477,7,FALSE)</f>
        <v>765594</v>
      </c>
      <c r="BC45">
        <f>VLOOKUP(CONCATENATE($A45,BC$3),Blad3!$A$3:$J$4477,7,FALSE)</f>
        <v>0.17699999999999999</v>
      </c>
      <c r="BD45">
        <f>VLOOKUP(CONCATENATE($A45,BD$3),Blad3!$A$3:$J$4477,7,FALSE)</f>
        <v>131958</v>
      </c>
      <c r="BE45">
        <f>VLOOKUP(CONCATENATE($A45,BE$3),Blad3!$A$3:$J$4477,7,FALSE)</f>
        <v>81217</v>
      </c>
      <c r="BF45">
        <f>VLOOKUP(CONCATENATE($A45,BF$3),Blad3!$A$3:$J$4477,7,FALSE)</f>
        <v>1.6240000000000001</v>
      </c>
      <c r="BG45">
        <f>VLOOKUP(CONCATENATE($A45,BG$3),Blad3!$A$3:$J$4477,7,FALSE)</f>
        <v>90834</v>
      </c>
      <c r="BH45">
        <f>VLOOKUP(CONCATENATE($A45,BH$3),Blad3!$A$3:$J$4477,7,FALSE)</f>
        <v>100704</v>
      </c>
      <c r="BI45">
        <f>VLOOKUP(CONCATENATE($A45,BI$3),Blad3!$A$3:$J$4477,7,FALSE)</f>
        <v>0.90100000000000002</v>
      </c>
      <c r="BJ45">
        <f>VLOOKUP(CONCATENATE($A45,BJ$3),Blad3!$A$3:$J$4477,7,FALSE)</f>
        <v>261861</v>
      </c>
      <c r="BK45">
        <f>VLOOKUP(CONCATENATE($A45,BK$3),Blad3!$A$3:$J$4477,7,FALSE)</f>
        <v>235857</v>
      </c>
      <c r="BL45">
        <f>VLOOKUP(CONCATENATE($A45,BL$3),Blad3!$A$3:$J$4477,7,FALSE)</f>
        <v>497718</v>
      </c>
      <c r="BM45" t="e">
        <f>VLOOKUP(CONCATENATE($A45,BM$3),Blad3!$A$3:$J$4477,7,FALSE)</f>
        <v>#N/A</v>
      </c>
    </row>
    <row r="46" spans="1:65" x14ac:dyDescent="0.25">
      <c r="A46" s="26" t="str">
        <f t="shared" si="5"/>
        <v>2009_mei_</v>
      </c>
      <c r="B46">
        <f t="shared" si="3"/>
        <v>2009</v>
      </c>
      <c r="C46" t="str">
        <f t="shared" si="4"/>
        <v>mei</v>
      </c>
      <c r="D46" s="26">
        <v>4</v>
      </c>
      <c r="E46" s="26">
        <v>1</v>
      </c>
      <c r="F46" s="26" t="str">
        <f t="shared" si="2"/>
        <v>new Date(2009, 4, 1)</v>
      </c>
      <c r="G46">
        <f>VLOOKUP(CONCATENATE($A46,G$3),Blad3!$A$3:$J$4477,7,FALSE)</f>
        <v>6812.8519999999999</v>
      </c>
      <c r="H46">
        <f>VLOOKUP(CONCATENATE($A46,H$3),Blad3!$A$3:$J$4477,7,FALSE)</f>
        <v>15551.785</v>
      </c>
      <c r="I46">
        <f>VLOOKUP(CONCATENATE($A46,I$3),Blad3!$A$3:$J$4477,7,FALSE)</f>
        <v>3654.05</v>
      </c>
      <c r="J46">
        <f>VLOOKUP(CONCATENATE($A46,J$3),Blad3!$A$3:$J$4477,7,FALSE)</f>
        <v>1335.8969999999999</v>
      </c>
      <c r="K46">
        <f>VLOOKUP(CONCATENATE($A46,K$3),Blad3!$A$3:$J$4477,7,FALSE)</f>
        <v>3748.9839999999999</v>
      </c>
      <c r="L46">
        <f>VLOOKUP(CONCATENATE($A46,L$3),Blad3!$A$3:$J$4477,7,FALSE)</f>
        <v>22.6</v>
      </c>
      <c r="M46">
        <f>VLOOKUP(CONCATENATE($A46,M$3),Blad3!$A$3:$J$4477,7,FALSE)</f>
        <v>125.5</v>
      </c>
      <c r="N46">
        <f>VLOOKUP(CONCATENATE($A46,N$3),Blad3!$A$3:$J$4477,7,FALSE)</f>
        <v>2.15</v>
      </c>
      <c r="O46">
        <f>VLOOKUP(CONCATENATE($A46,O$3),Blad3!$A$3:$J$4477,7,FALSE)</f>
        <v>16.899999999999999</v>
      </c>
      <c r="Q46">
        <f>VLOOKUP(CONCATENATE($A46,Q$3),Blad3!$A$3:$J$4477,7,FALSE)</f>
        <v>27242.856</v>
      </c>
      <c r="R46">
        <f>VLOOKUP(CONCATENATE($A46,R$3),Blad3!$A$3:$J$4477,7,FALSE)</f>
        <v>58627.976000000002</v>
      </c>
      <c r="S46">
        <f>VLOOKUP(CONCATENATE($A46,S$3),Blad3!$A$3:$J$4477,7,FALSE)</f>
        <v>20940.937000000002</v>
      </c>
      <c r="T46">
        <f>VLOOKUP(CONCATENATE($A46,T$3),Blad3!$A$3:$J$4477,7,FALSE)</f>
        <v>3360.8490000000002</v>
      </c>
      <c r="U46">
        <f>VLOOKUP(CONCATENATE($A46,U$3),Blad3!$A$3:$J$4477,7,FALSE)</f>
        <v>7083.3329999999996</v>
      </c>
      <c r="V46">
        <f>VLOOKUP(CONCATENATE($A46,V$3),Blad3!$A$3:$J$4477,7,FALSE)</f>
        <v>45.55</v>
      </c>
      <c r="W46">
        <f>VLOOKUP(CONCATENATE($A46,W$3),Blad3!$A$3:$J$4477,7,FALSE)</f>
        <v>0.75900000000000001</v>
      </c>
      <c r="X46">
        <f>VLOOKUP(CONCATENATE($A46,X$3),Blad3!$A$3:$J$4477,7,FALSE)</f>
        <v>20.100000000000001</v>
      </c>
      <c r="Y46">
        <f>VLOOKUP(CONCATENATE($A46,Y$3),Blad3!$A$3:$J$4477,7,FALSE)</f>
        <v>28.75</v>
      </c>
      <c r="AA46">
        <f>VLOOKUP(CONCATENATE($A46,AA$3),Blad3!$A$3:$J$4477,7,FALSE)</f>
        <v>5501.4960000000001</v>
      </c>
      <c r="AB46">
        <f>VLOOKUP(CONCATENATE($A46,AB$3),Blad3!$A$3:$J$4477,7,FALSE)</f>
        <v>43764.749000000003</v>
      </c>
      <c r="AC46">
        <f>VLOOKUP(CONCATENATE($A46,AC$3),Blad3!$A$3:$J$4477,7,FALSE)</f>
        <v>18893.261999999999</v>
      </c>
      <c r="AD46">
        <f>VLOOKUP(CONCATENATE($A46,AD$3),Blad3!$A$3:$J$4477,7,FALSE)</f>
        <v>17286.656999999999</v>
      </c>
      <c r="AE46">
        <f>VLOOKUP(CONCATENATE($A46,AE$3),Blad3!$A$3:$J$4477,7,FALSE)</f>
        <v>2083.3330000000001</v>
      </c>
      <c r="AF46">
        <f>VLOOKUP(CONCATENATE($A46,AF$3),Blad3!$A$3:$J$4477,7,FALSE)</f>
        <v>1.3</v>
      </c>
      <c r="AG46">
        <f>VLOOKUP(CONCATENATE($A46,AG$3),Blad3!$A$3:$J$4477,7,FALSE)</f>
        <v>45.55</v>
      </c>
      <c r="AH46">
        <f>VLOOKUP(CONCATENATE($A46,AH$3),Blad3!$A$3:$J$4477,7,FALSE)</f>
        <v>20.399999999999999</v>
      </c>
      <c r="AJ46">
        <f>VLOOKUP(CONCATENATE($A46,AJ$3),Blad3!$A$3:$J$4477,7,FALSE)</f>
        <v>21776.416000000001</v>
      </c>
      <c r="AK46">
        <f>VLOOKUP(CONCATENATE($A46,AK$3),Blad3!$A$3:$J$4477,7,FALSE)</f>
        <v>68226</v>
      </c>
      <c r="AL46">
        <f>VLOOKUP(CONCATENATE($A46,AL$3),Blad3!$A$3:$J$4477,7,FALSE)</f>
        <v>31421.25</v>
      </c>
      <c r="AM46">
        <f>VLOOKUP(CONCATENATE($A46,AM$3),Blad3!$A$3:$J$4477,7,FALSE)</f>
        <v>10861.665999999999</v>
      </c>
      <c r="AN46">
        <f>VLOOKUP(CONCATENATE($A46,AN$3),Blad3!$A$3:$J$4477,7,FALSE)</f>
        <v>4166.6660000000002</v>
      </c>
      <c r="AO46">
        <f>VLOOKUP(CONCATENATE($A46,AO$3),Blad3!$A$3:$J$4477,7,FALSE)</f>
        <v>0.96</v>
      </c>
      <c r="AP46">
        <f>VLOOKUP(CONCATENATE($A46,AP$3),Blad3!$A$3:$J$4477,7,FALSE)</f>
        <v>22.05</v>
      </c>
      <c r="AR46">
        <f>VLOOKUP(CONCATENATE($A46,AR$3),Blad3!$A$3:$J$4477,7,FALSE)</f>
        <v>20467.651000000002</v>
      </c>
      <c r="AS46">
        <f>VLOOKUP(CONCATENATE($A46,AS$3),Blad3!$A$3:$J$4477,7,FALSE)</f>
        <v>118676.209</v>
      </c>
      <c r="AT46">
        <f>VLOOKUP(CONCATENATE($A46,AT$3),Blad3!$A$3:$J$4477,7,FALSE)</f>
        <v>68251.952999999994</v>
      </c>
      <c r="AU46">
        <f>VLOOKUP(CONCATENATE($A46,AU$3),Blad3!$A$3:$J$4477,7,FALSE)</f>
        <v>19818.078000000001</v>
      </c>
      <c r="AV46">
        <f>VLOOKUP(CONCATENATE($A46,AV$3),Blad3!$A$3:$J$4477,7,FALSE)</f>
        <v>10138.526</v>
      </c>
      <c r="AW46">
        <f>VLOOKUP(CONCATENATE($A46,AW$3),Blad3!$A$3:$J$4477,7,FALSE)</f>
        <v>0.79</v>
      </c>
      <c r="AX46">
        <f>VLOOKUP(CONCATENATE($A46,AX$3),Blad3!$A$3:$J$4477,7,FALSE)</f>
        <v>31.15</v>
      </c>
      <c r="AY46">
        <f>VLOOKUP(CONCATENATE($A46,AY$3),Blad3!$A$3:$J$4477,7,FALSE)</f>
        <v>146.94999999999999</v>
      </c>
      <c r="BA46">
        <f>VLOOKUP(CONCATENATE($A46,BA$3),Blad3!$A$3:$J$4477,7,FALSE)</f>
        <v>147075</v>
      </c>
      <c r="BB46">
        <f>VLOOKUP(CONCATENATE($A46,BB$3),Blad3!$A$3:$J$4477,7,FALSE)</f>
        <v>646116</v>
      </c>
      <c r="BC46">
        <f>VLOOKUP(CONCATENATE($A46,BC$3),Blad3!$A$3:$J$4477,7,FALSE)</f>
        <v>0.22700000000000001</v>
      </c>
      <c r="BD46">
        <f>VLOOKUP(CONCATENATE($A46,BD$3),Blad3!$A$3:$J$4477,7,FALSE)</f>
        <v>130263</v>
      </c>
      <c r="BE46">
        <f>VLOOKUP(CONCATENATE($A46,BE$3),Blad3!$A$3:$J$4477,7,FALSE)</f>
        <v>76370</v>
      </c>
      <c r="BF46">
        <f>VLOOKUP(CONCATENATE($A46,BF$3),Blad3!$A$3:$J$4477,7,FALSE)</f>
        <v>1.7050000000000001</v>
      </c>
      <c r="BG46">
        <f>VLOOKUP(CONCATENATE($A46,BG$3),Blad3!$A$3:$J$4477,7,FALSE)</f>
        <v>68138</v>
      </c>
      <c r="BH46">
        <f>VLOOKUP(CONCATENATE($A46,BH$3),Blad3!$A$3:$J$4477,7,FALSE)</f>
        <v>76294</v>
      </c>
      <c r="BI46">
        <f>VLOOKUP(CONCATENATE($A46,BI$3),Blad3!$A$3:$J$4477,7,FALSE)</f>
        <v>0.89300000000000002</v>
      </c>
      <c r="BJ46">
        <f>VLOOKUP(CONCATENATE($A46,BJ$3),Blad3!$A$3:$J$4477,7,FALSE)</f>
        <v>287377</v>
      </c>
      <c r="BK46">
        <f>VLOOKUP(CONCATENATE($A46,BK$3),Blad3!$A$3:$J$4477,7,FALSE)</f>
        <v>210760</v>
      </c>
      <c r="BL46">
        <f>VLOOKUP(CONCATENATE($A46,BL$3),Blad3!$A$3:$J$4477,7,FALSE)</f>
        <v>498137</v>
      </c>
      <c r="BM46" t="e">
        <f>VLOOKUP(CONCATENATE($A46,BM$3),Blad3!$A$3:$J$4477,7,FALSE)</f>
        <v>#N/A</v>
      </c>
    </row>
    <row r="47" spans="1:65" x14ac:dyDescent="0.25">
      <c r="A47" s="26" t="str">
        <f t="shared" si="5"/>
        <v>2009_jun_</v>
      </c>
      <c r="B47">
        <f t="shared" si="3"/>
        <v>2009</v>
      </c>
      <c r="C47" t="str">
        <f t="shared" si="4"/>
        <v>jun</v>
      </c>
      <c r="D47" s="26">
        <v>5</v>
      </c>
      <c r="E47" s="26">
        <v>1</v>
      </c>
      <c r="F47" s="26" t="str">
        <f t="shared" si="2"/>
        <v>new Date(2009, 5, 1)</v>
      </c>
      <c r="G47">
        <f>VLOOKUP(CONCATENATE($A47,G$3),Blad3!$A$3:$J$4477,7,FALSE)</f>
        <v>6285.1549999999997</v>
      </c>
      <c r="H47">
        <f>VLOOKUP(CONCATENATE($A47,H$3),Blad3!$A$3:$J$4477,7,FALSE)</f>
        <v>14252.893</v>
      </c>
      <c r="I47">
        <f>VLOOKUP(CONCATENATE($A47,I$3),Blad3!$A$3:$J$4477,7,FALSE)</f>
        <v>3209.6060000000002</v>
      </c>
      <c r="J47">
        <f>VLOOKUP(CONCATENATE($A47,J$3),Blad3!$A$3:$J$4477,7,FALSE)</f>
        <v>1335.8969999999999</v>
      </c>
      <c r="K47">
        <f>VLOOKUP(CONCATENATE($A47,K$3),Blad3!$A$3:$J$4477,7,FALSE)</f>
        <v>3422.2339999999999</v>
      </c>
      <c r="L47">
        <f>VLOOKUP(CONCATENATE($A47,L$3),Blad3!$A$3:$J$4477,7,FALSE)</f>
        <v>21.6</v>
      </c>
      <c r="M47">
        <f>VLOOKUP(CONCATENATE($A47,M$3),Blad3!$A$3:$J$4477,7,FALSE)</f>
        <v>121</v>
      </c>
      <c r="N47">
        <f>VLOOKUP(CONCATENATE($A47,N$3),Blad3!$A$3:$J$4477,7,FALSE)</f>
        <v>2.0499999999999998</v>
      </c>
      <c r="O47">
        <f>VLOOKUP(CONCATENATE($A47,O$3),Blad3!$A$3:$J$4477,7,FALSE)</f>
        <v>16.7</v>
      </c>
      <c r="Q47">
        <f>VLOOKUP(CONCATENATE($A47,Q$3),Blad3!$A$3:$J$4477,7,FALSE)</f>
        <v>23596.402999999998</v>
      </c>
      <c r="R47">
        <f>VLOOKUP(CONCATENATE($A47,R$3),Blad3!$A$3:$J$4477,7,FALSE)</f>
        <v>54818.516000000003</v>
      </c>
      <c r="S47">
        <f>VLOOKUP(CONCATENATE($A47,S$3),Blad3!$A$3:$J$4477,7,FALSE)</f>
        <v>20884.062000000002</v>
      </c>
      <c r="T47">
        <f>VLOOKUP(CONCATENATE($A47,T$3),Blad3!$A$3:$J$4477,7,FALSE)</f>
        <v>3254.7159999999999</v>
      </c>
      <c r="U47">
        <f>VLOOKUP(CONCATENATE($A47,U$3),Blad3!$A$3:$J$4477,7,FALSE)</f>
        <v>7083.3329999999996</v>
      </c>
      <c r="V47">
        <f>VLOOKUP(CONCATENATE($A47,V$3),Blad3!$A$3:$J$4477,7,FALSE)</f>
        <v>42.25</v>
      </c>
      <c r="W47">
        <f>VLOOKUP(CONCATENATE($A47,W$3),Blad3!$A$3:$J$4477,7,FALSE)</f>
        <v>0.76800000000000002</v>
      </c>
      <c r="X47">
        <f>VLOOKUP(CONCATENATE($A47,X$3),Blad3!$A$3:$J$4477,7,FALSE)</f>
        <v>20</v>
      </c>
      <c r="Y47">
        <f>VLOOKUP(CONCATENATE($A47,Y$3),Blad3!$A$3:$J$4477,7,FALSE)</f>
        <v>28.75</v>
      </c>
      <c r="AA47">
        <f>VLOOKUP(CONCATENATE($A47,AA$3),Blad3!$A$3:$J$4477,7,FALSE)</f>
        <v>8397.4380000000001</v>
      </c>
      <c r="AB47">
        <f>VLOOKUP(CONCATENATE($A47,AB$3),Blad3!$A$3:$J$4477,7,FALSE)</f>
        <v>45362.002999999997</v>
      </c>
      <c r="AC47">
        <f>VLOOKUP(CONCATENATE($A47,AC$3),Blad3!$A$3:$J$4477,7,FALSE)</f>
        <v>18846.955000000002</v>
      </c>
      <c r="AD47">
        <f>VLOOKUP(CONCATENATE($A47,AD$3),Blad3!$A$3:$J$4477,7,FALSE)</f>
        <v>16034.276</v>
      </c>
      <c r="AE47">
        <f>VLOOKUP(CONCATENATE($A47,AE$3),Blad3!$A$3:$J$4477,7,FALSE)</f>
        <v>2083.3330000000001</v>
      </c>
      <c r="AF47">
        <f>VLOOKUP(CONCATENATE($A47,AF$3),Blad3!$A$3:$J$4477,7,FALSE)</f>
        <v>1.347</v>
      </c>
      <c r="AG47">
        <f>VLOOKUP(CONCATENATE($A47,AG$3),Blad3!$A$3:$J$4477,7,FALSE)</f>
        <v>42.25</v>
      </c>
      <c r="AH47">
        <f>VLOOKUP(CONCATENATE($A47,AH$3),Blad3!$A$3:$J$4477,7,FALSE)</f>
        <v>20.350000000000001</v>
      </c>
      <c r="AJ47">
        <f>VLOOKUP(CONCATENATE($A47,AJ$3),Blad3!$A$3:$J$4477,7,FALSE)</f>
        <v>18843.25</v>
      </c>
      <c r="AK47">
        <f>VLOOKUP(CONCATENATE($A47,AK$3),Blad3!$A$3:$J$4477,7,FALSE)</f>
        <v>65372</v>
      </c>
      <c r="AL47">
        <f>VLOOKUP(CONCATENATE($A47,AL$3),Blad3!$A$3:$J$4477,7,FALSE)</f>
        <v>31563.75</v>
      </c>
      <c r="AM47">
        <f>VLOOKUP(CONCATENATE($A47,AM$3),Blad3!$A$3:$J$4477,7,FALSE)</f>
        <v>10798.333000000001</v>
      </c>
      <c r="AN47">
        <f>VLOOKUP(CONCATENATE($A47,AN$3),Blad3!$A$3:$J$4477,7,FALSE)</f>
        <v>4166.6660000000002</v>
      </c>
      <c r="AO47">
        <f>VLOOKUP(CONCATENATE($A47,AO$3),Blad3!$A$3:$J$4477,7,FALSE)</f>
        <v>0.92</v>
      </c>
      <c r="AP47">
        <f>VLOOKUP(CONCATENATE($A47,AP$3),Blad3!$A$3:$J$4477,7,FALSE)</f>
        <v>22.15</v>
      </c>
      <c r="AR47">
        <f>VLOOKUP(CONCATENATE($A47,AR$3),Blad3!$A$3:$J$4477,7,FALSE)</f>
        <v>20210.123</v>
      </c>
      <c r="AS47">
        <f>VLOOKUP(CONCATENATE($A47,AS$3),Blad3!$A$3:$J$4477,7,FALSE)</f>
        <v>118676.209</v>
      </c>
      <c r="AT47">
        <f>VLOOKUP(CONCATENATE($A47,AT$3),Blad3!$A$3:$J$4477,7,FALSE)</f>
        <v>68413.164999999994</v>
      </c>
      <c r="AU47">
        <f>VLOOKUP(CONCATENATE($A47,AU$3),Blad3!$A$3:$J$4477,7,FALSE)</f>
        <v>19914.394</v>
      </c>
      <c r="AV47">
        <f>VLOOKUP(CONCATENATE($A47,AV$3),Blad3!$A$3:$J$4477,7,FALSE)</f>
        <v>10138.526</v>
      </c>
      <c r="AW47">
        <f>VLOOKUP(CONCATENATE($A47,AW$3),Blad3!$A$3:$J$4477,7,FALSE)</f>
        <v>0.79</v>
      </c>
      <c r="AX47">
        <f>VLOOKUP(CONCATENATE($A47,AX$3),Blad3!$A$3:$J$4477,7,FALSE)</f>
        <v>31.25</v>
      </c>
      <c r="AY47">
        <f>VLOOKUP(CONCATENATE($A47,AY$3),Blad3!$A$3:$J$4477,7,FALSE)</f>
        <v>146.30000000000001</v>
      </c>
      <c r="BA47">
        <f>VLOOKUP(CONCATENATE($A47,BA$3),Blad3!$A$3:$J$4477,7,FALSE)</f>
        <v>129470</v>
      </c>
      <c r="BB47">
        <f>VLOOKUP(CONCATENATE($A47,BB$3),Blad3!$A$3:$J$4477,7,FALSE)</f>
        <v>635157</v>
      </c>
      <c r="BC47">
        <f>VLOOKUP(CONCATENATE($A47,BC$3),Blad3!$A$3:$J$4477,7,FALSE)</f>
        <v>0.20300000000000001</v>
      </c>
      <c r="BD47">
        <f>VLOOKUP(CONCATENATE($A47,BD$3),Blad3!$A$3:$J$4477,7,FALSE)</f>
        <v>99067</v>
      </c>
      <c r="BE47">
        <f>VLOOKUP(CONCATENATE($A47,BE$3),Blad3!$A$3:$J$4477,7,FALSE)</f>
        <v>67107</v>
      </c>
      <c r="BF47">
        <f>VLOOKUP(CONCATENATE($A47,BF$3),Blad3!$A$3:$J$4477,7,FALSE)</f>
        <v>1.476</v>
      </c>
      <c r="BG47">
        <f>VLOOKUP(CONCATENATE($A47,BG$3),Blad3!$A$3:$J$4477,7,FALSE)</f>
        <v>28966</v>
      </c>
      <c r="BH47">
        <f>VLOOKUP(CONCATENATE($A47,BH$3),Blad3!$A$3:$J$4477,7,FALSE)</f>
        <v>28788</v>
      </c>
      <c r="BI47">
        <f>VLOOKUP(CONCATENATE($A47,BI$3),Blad3!$A$3:$J$4477,7,FALSE)</f>
        <v>1.006</v>
      </c>
      <c r="BJ47">
        <f>VLOOKUP(CONCATENATE($A47,BJ$3),Blad3!$A$3:$J$4477,7,FALSE)</f>
        <v>230634</v>
      </c>
      <c r="BK47">
        <f>VLOOKUP(CONCATENATE($A47,BK$3),Blad3!$A$3:$J$4477,7,FALSE)</f>
        <v>137852</v>
      </c>
      <c r="BL47">
        <f>VLOOKUP(CONCATENATE($A47,BL$3),Blad3!$A$3:$J$4477,7,FALSE)</f>
        <v>368486</v>
      </c>
      <c r="BM47" t="e">
        <f>VLOOKUP(CONCATENATE($A47,BM$3),Blad3!$A$3:$J$4477,7,FALSE)</f>
        <v>#N/A</v>
      </c>
    </row>
    <row r="48" spans="1:65" x14ac:dyDescent="0.25">
      <c r="A48" s="26" t="str">
        <f t="shared" si="5"/>
        <v>2009_jul_</v>
      </c>
      <c r="B48">
        <f t="shared" si="3"/>
        <v>2009</v>
      </c>
      <c r="C48" t="str">
        <f t="shared" si="4"/>
        <v>jul</v>
      </c>
      <c r="D48" s="26">
        <v>6</v>
      </c>
      <c r="E48" s="26">
        <v>1</v>
      </c>
      <c r="F48" s="26" t="str">
        <f t="shared" si="2"/>
        <v>new Date(2009, 6, 1)</v>
      </c>
      <c r="G48">
        <f>VLOOKUP(CONCATENATE($A48,G$3),Blad3!$A$3:$J$4477,7,FALSE)</f>
        <v>7373.192</v>
      </c>
      <c r="H48">
        <f>VLOOKUP(CONCATENATE($A48,H$3),Blad3!$A$3:$J$4477,7,FALSE)</f>
        <v>15019.091</v>
      </c>
      <c r="I48">
        <f>VLOOKUP(CONCATENATE($A48,I$3),Blad3!$A$3:$J$4477,7,FALSE)</f>
        <v>3151.9479999999999</v>
      </c>
      <c r="J48">
        <f>VLOOKUP(CONCATENATE($A48,J$3),Blad3!$A$3:$J$4477,7,FALSE)</f>
        <v>1335.8969999999999</v>
      </c>
      <c r="K48">
        <f>VLOOKUP(CONCATENATE($A48,K$3),Blad3!$A$3:$J$4477,7,FALSE)</f>
        <v>3158.0529999999999</v>
      </c>
      <c r="L48">
        <f>VLOOKUP(CONCATENATE($A48,L$3),Blad3!$A$3:$J$4477,7,FALSE)</f>
        <v>23.2</v>
      </c>
      <c r="M48">
        <f>VLOOKUP(CONCATENATE($A48,M$3),Blad3!$A$3:$J$4477,7,FALSE)</f>
        <v>128</v>
      </c>
      <c r="N48">
        <f>VLOOKUP(CONCATENATE($A48,N$3),Blad3!$A$3:$J$4477,7,FALSE)</f>
        <v>2</v>
      </c>
      <c r="O48">
        <f>VLOOKUP(CONCATENATE($A48,O$3),Blad3!$A$3:$J$4477,7,FALSE)</f>
        <v>16.399999999999999</v>
      </c>
      <c r="Q48">
        <f>VLOOKUP(CONCATENATE($A48,Q$3),Blad3!$A$3:$J$4477,7,FALSE)</f>
        <v>21091.148000000001</v>
      </c>
      <c r="R48">
        <f>VLOOKUP(CONCATENATE($A48,R$3),Blad3!$A$3:$J$4477,7,FALSE)</f>
        <v>52258.936000000002</v>
      </c>
      <c r="S48">
        <f>VLOOKUP(CONCATENATE($A48,S$3),Blad3!$A$3:$J$4477,7,FALSE)</f>
        <v>20888.7</v>
      </c>
      <c r="T48">
        <f>VLOOKUP(CONCATENATE($A48,T$3),Blad3!$A$3:$J$4477,7,FALSE)</f>
        <v>3195.7539999999999</v>
      </c>
      <c r="U48">
        <f>VLOOKUP(CONCATENATE($A48,U$3),Blad3!$A$3:$J$4477,7,FALSE)</f>
        <v>7083.3329999999996</v>
      </c>
      <c r="V48">
        <f>VLOOKUP(CONCATENATE($A48,V$3),Blad3!$A$3:$J$4477,7,FALSE)</f>
        <v>39.85</v>
      </c>
      <c r="W48">
        <f>VLOOKUP(CONCATENATE($A48,W$3),Blad3!$A$3:$J$4477,7,FALSE)</f>
        <v>0.80600000000000005</v>
      </c>
      <c r="X48">
        <f>VLOOKUP(CONCATENATE($A48,X$3),Blad3!$A$3:$J$4477,7,FALSE)</f>
        <v>19.95</v>
      </c>
      <c r="Y48">
        <f>VLOOKUP(CONCATENATE($A48,Y$3),Blad3!$A$3:$J$4477,7,FALSE)</f>
        <v>28.85</v>
      </c>
      <c r="AA48">
        <f>VLOOKUP(CONCATENATE($A48,AA$3),Blad3!$A$3:$J$4477,7,FALSE)</f>
        <v>11224.965</v>
      </c>
      <c r="AB48">
        <f>VLOOKUP(CONCATENATE($A48,AB$3),Blad3!$A$3:$J$4477,7,FALSE)</f>
        <v>47278.707000000002</v>
      </c>
      <c r="AC48">
        <f>VLOOKUP(CONCATENATE($A48,AC$3),Blad3!$A$3:$J$4477,7,FALSE)</f>
        <v>18846.955000000002</v>
      </c>
      <c r="AD48">
        <f>VLOOKUP(CONCATENATE($A48,AD$3),Blad3!$A$3:$J$4477,7,FALSE)</f>
        <v>15123.453</v>
      </c>
      <c r="AE48">
        <f>VLOOKUP(CONCATENATE($A48,AE$3),Blad3!$A$3:$J$4477,7,FALSE)</f>
        <v>2083.3330000000001</v>
      </c>
      <c r="AF48">
        <f>VLOOKUP(CONCATENATE($A48,AF$3),Blad3!$A$3:$J$4477,7,FALSE)</f>
        <v>1.4039999999999999</v>
      </c>
      <c r="AG48">
        <f>VLOOKUP(CONCATENATE($A48,AG$3),Blad3!$A$3:$J$4477,7,FALSE)</f>
        <v>39.85</v>
      </c>
      <c r="AH48">
        <f>VLOOKUP(CONCATENATE($A48,AH$3),Blad3!$A$3:$J$4477,7,FALSE)</f>
        <v>20.350000000000001</v>
      </c>
      <c r="AJ48">
        <f>VLOOKUP(CONCATENATE($A48,AJ$3),Blad3!$A$3:$J$4477,7,FALSE)</f>
        <v>16925</v>
      </c>
      <c r="AK48">
        <f>VLOOKUP(CONCATENATE($A48,AK$3),Blad3!$A$3:$J$4477,7,FALSE)</f>
        <v>63810</v>
      </c>
      <c r="AL48">
        <f>VLOOKUP(CONCATENATE($A48,AL$3),Blad3!$A$3:$J$4477,7,FALSE)</f>
        <v>31920</v>
      </c>
      <c r="AM48">
        <f>VLOOKUP(CONCATENATE($A48,AM$3),Blad3!$A$3:$J$4477,7,FALSE)</f>
        <v>10798.333000000001</v>
      </c>
      <c r="AN48">
        <f>VLOOKUP(CONCATENATE($A48,AN$3),Blad3!$A$3:$J$4477,7,FALSE)</f>
        <v>4166.6660000000002</v>
      </c>
      <c r="AO48">
        <f>VLOOKUP(CONCATENATE($A48,AO$3),Blad3!$A$3:$J$4477,7,FALSE)</f>
        <v>0.9</v>
      </c>
      <c r="AP48">
        <f>VLOOKUP(CONCATENATE($A48,AP$3),Blad3!$A$3:$J$4477,7,FALSE)</f>
        <v>22.4</v>
      </c>
      <c r="AR48">
        <f>VLOOKUP(CONCATENATE($A48,AR$3),Blad3!$A$3:$J$4477,7,FALSE)</f>
        <v>22365.699000000001</v>
      </c>
      <c r="AS48">
        <f>VLOOKUP(CONCATENATE($A48,AS$3),Blad3!$A$3:$J$4477,7,FALSE)</f>
        <v>120929.55499999999</v>
      </c>
      <c r="AT48">
        <f>VLOOKUP(CONCATENATE($A48,AT$3),Blad3!$A$3:$J$4477,7,FALSE)</f>
        <v>68510.934999999998</v>
      </c>
      <c r="AU48">
        <f>VLOOKUP(CONCATENATE($A48,AU$3),Blad3!$A$3:$J$4477,7,FALSE)</f>
        <v>19914.394</v>
      </c>
      <c r="AV48">
        <f>VLOOKUP(CONCATENATE($A48,AV$3),Blad3!$A$3:$J$4477,7,FALSE)</f>
        <v>10138.526</v>
      </c>
      <c r="AW48">
        <f>VLOOKUP(CONCATENATE($A48,AW$3),Blad3!$A$3:$J$4477,7,FALSE)</f>
        <v>0.80500000000000005</v>
      </c>
      <c r="AX48">
        <f>VLOOKUP(CONCATENATE($A48,AX$3),Blad3!$A$3:$J$4477,7,FALSE)</f>
        <v>31.65</v>
      </c>
      <c r="AY48">
        <f>VLOOKUP(CONCATENATE($A48,AY$3),Blad3!$A$3:$J$4477,7,FALSE)</f>
        <v>133.1</v>
      </c>
      <c r="BA48">
        <f>VLOOKUP(CONCATENATE($A48,BA$3),Blad3!$A$3:$J$4477,7,FALSE)</f>
        <v>93708</v>
      </c>
      <c r="BB48">
        <f>VLOOKUP(CONCATENATE($A48,BB$3),Blad3!$A$3:$J$4477,7,FALSE)</f>
        <v>599540</v>
      </c>
      <c r="BC48">
        <f>VLOOKUP(CONCATENATE($A48,BC$3),Blad3!$A$3:$J$4477,7,FALSE)</f>
        <v>0.156</v>
      </c>
      <c r="BD48">
        <f>VLOOKUP(CONCATENATE($A48,BD$3),Blad3!$A$3:$J$4477,7,FALSE)</f>
        <v>81887</v>
      </c>
      <c r="BE48">
        <f>VLOOKUP(CONCATENATE($A48,BE$3),Blad3!$A$3:$J$4477,7,FALSE)</f>
        <v>62909</v>
      </c>
      <c r="BF48">
        <f>VLOOKUP(CONCATENATE($A48,BF$3),Blad3!$A$3:$J$4477,7,FALSE)</f>
        <v>1.3009999999999999</v>
      </c>
      <c r="BG48">
        <f>VLOOKUP(CONCATENATE($A48,BG$3),Blad3!$A$3:$J$4477,7,FALSE)</f>
        <v>16034</v>
      </c>
      <c r="BH48">
        <f>VLOOKUP(CONCATENATE($A48,BH$3),Blad3!$A$3:$J$4477,7,FALSE)</f>
        <v>14838</v>
      </c>
      <c r="BI48">
        <f>VLOOKUP(CONCATENATE($A48,BI$3),Blad3!$A$3:$J$4477,7,FALSE)</f>
        <v>1.08</v>
      </c>
      <c r="BJ48">
        <f>VLOOKUP(CONCATENATE($A48,BJ$3),Blad3!$A$3:$J$4477,7,FALSE)</f>
        <v>182334</v>
      </c>
      <c r="BK48">
        <f>VLOOKUP(CONCATENATE($A48,BK$3),Blad3!$A$3:$J$4477,7,FALSE)</f>
        <v>124867</v>
      </c>
      <c r="BL48">
        <f>VLOOKUP(CONCATENATE($A48,BL$3),Blad3!$A$3:$J$4477,7,FALSE)</f>
        <v>307201</v>
      </c>
      <c r="BM48" t="e">
        <f>VLOOKUP(CONCATENATE($A48,BM$3),Blad3!$A$3:$J$4477,7,FALSE)</f>
        <v>#N/A</v>
      </c>
    </row>
    <row r="49" spans="1:65" x14ac:dyDescent="0.25">
      <c r="A49" s="26" t="str">
        <f t="shared" si="5"/>
        <v>2009_aug_</v>
      </c>
      <c r="B49">
        <f t="shared" si="3"/>
        <v>2009</v>
      </c>
      <c r="C49" t="str">
        <f t="shared" si="4"/>
        <v>aug</v>
      </c>
      <c r="D49" s="26">
        <v>7</v>
      </c>
      <c r="E49" s="26">
        <v>1</v>
      </c>
      <c r="F49" s="26" t="str">
        <f t="shared" si="2"/>
        <v>new Date(2009, 7, 1)</v>
      </c>
      <c r="G49">
        <f>VLOOKUP(CONCATENATE($A49,G$3),Blad3!$A$3:$J$4477,7,FALSE)</f>
        <v>9430.4390000000003</v>
      </c>
      <c r="H49">
        <f>VLOOKUP(CONCATENATE($A49,H$3),Blad3!$A$3:$J$4477,7,FALSE)</f>
        <v>16786.602999999999</v>
      </c>
      <c r="I49">
        <f>VLOOKUP(CONCATENATE($A49,I$3),Blad3!$A$3:$J$4477,7,FALSE)</f>
        <v>3084.681</v>
      </c>
      <c r="J49">
        <f>VLOOKUP(CONCATENATE($A49,J$3),Blad3!$A$3:$J$4477,7,FALSE)</f>
        <v>1335.8969999999999</v>
      </c>
      <c r="K49">
        <f>VLOOKUP(CONCATENATE($A49,K$3),Blad3!$A$3:$J$4477,7,FALSE)</f>
        <v>2935.5839999999998</v>
      </c>
      <c r="L49">
        <f>VLOOKUP(CONCATENATE($A49,L$3),Blad3!$A$3:$J$4477,7,FALSE)</f>
        <v>27</v>
      </c>
      <c r="M49">
        <f>VLOOKUP(CONCATENATE($A49,M$3),Blad3!$A$3:$J$4477,7,FALSE)</f>
        <v>123.5</v>
      </c>
      <c r="N49">
        <f>VLOOKUP(CONCATENATE($A49,N$3),Blad3!$A$3:$J$4477,7,FALSE)</f>
        <v>2</v>
      </c>
      <c r="O49">
        <f>VLOOKUP(CONCATENATE($A49,O$3),Blad3!$A$3:$J$4477,7,FALSE)</f>
        <v>16.05</v>
      </c>
      <c r="Q49">
        <f>VLOOKUP(CONCATENATE($A49,Q$3),Blad3!$A$3:$J$4477,7,FALSE)</f>
        <v>21555.616000000002</v>
      </c>
      <c r="R49">
        <f>VLOOKUP(CONCATENATE($A49,R$3),Blad3!$A$3:$J$4477,7,FALSE)</f>
        <v>52452.294999999998</v>
      </c>
      <c r="S49">
        <f>VLOOKUP(CONCATENATE($A49,S$3),Blad3!$A$3:$J$4477,7,FALSE)</f>
        <v>20623.487000000001</v>
      </c>
      <c r="T49">
        <f>VLOOKUP(CONCATENATE($A49,T$3),Blad3!$A$3:$J$4477,7,FALSE)</f>
        <v>3189.8580000000002</v>
      </c>
      <c r="U49">
        <f>VLOOKUP(CONCATENATE($A49,U$3),Blad3!$A$3:$J$4477,7,FALSE)</f>
        <v>7083.3329999999996</v>
      </c>
      <c r="V49">
        <f>VLOOKUP(CONCATENATE($A49,V$3),Blad3!$A$3:$J$4477,7,FALSE)</f>
        <v>39.85</v>
      </c>
      <c r="W49">
        <f>VLOOKUP(CONCATENATE($A49,W$3),Blad3!$A$3:$J$4477,7,FALSE)</f>
        <v>0.83499999999999996</v>
      </c>
      <c r="X49">
        <f>VLOOKUP(CONCATENATE($A49,X$3),Blad3!$A$3:$J$4477,7,FALSE)</f>
        <v>19.600000000000001</v>
      </c>
      <c r="Y49">
        <f>VLOOKUP(CONCATENATE($A49,Y$3),Blad3!$A$3:$J$4477,7,FALSE)</f>
        <v>28.65</v>
      </c>
      <c r="AA49">
        <f>VLOOKUP(CONCATENATE($A49,AA$3),Blad3!$A$3:$J$4477,7,FALSE)</f>
        <v>11549.114</v>
      </c>
      <c r="AB49">
        <f>VLOOKUP(CONCATENATE($A49,AB$3),Blad3!$A$3:$J$4477,7,FALSE)</f>
        <v>47278.707000000002</v>
      </c>
      <c r="AC49">
        <f>VLOOKUP(CONCATENATE($A49,AC$3),Blad3!$A$3:$J$4477,7,FALSE)</f>
        <v>18522.806</v>
      </c>
      <c r="AD49">
        <f>VLOOKUP(CONCATENATE($A49,AD$3),Blad3!$A$3:$J$4477,7,FALSE)</f>
        <v>15123.453</v>
      </c>
      <c r="AE49">
        <f>VLOOKUP(CONCATENATE($A49,AE$3),Blad3!$A$3:$J$4477,7,FALSE)</f>
        <v>2083.3330000000001</v>
      </c>
      <c r="AF49">
        <f>VLOOKUP(CONCATENATE($A49,AF$3),Blad3!$A$3:$J$4477,7,FALSE)</f>
        <v>1.4039999999999999</v>
      </c>
      <c r="AG49">
        <f>VLOOKUP(CONCATENATE($A49,AG$3),Blad3!$A$3:$J$4477,7,FALSE)</f>
        <v>39.85</v>
      </c>
      <c r="AH49">
        <f>VLOOKUP(CONCATENATE($A49,AH$3),Blad3!$A$3:$J$4477,7,FALSE)</f>
        <v>20</v>
      </c>
      <c r="AJ49">
        <f>VLOOKUP(CONCATENATE($A49,AJ$3),Blad3!$A$3:$J$4477,7,FALSE)</f>
        <v>24838.75</v>
      </c>
      <c r="AK49">
        <f>VLOOKUP(CONCATENATE($A49,AK$3),Blad3!$A$3:$J$4477,7,FALSE)</f>
        <v>71510</v>
      </c>
      <c r="AL49">
        <f>VLOOKUP(CONCATENATE($A49,AL$3),Blad3!$A$3:$J$4477,7,FALSE)</f>
        <v>31706.25</v>
      </c>
      <c r="AM49">
        <f>VLOOKUP(CONCATENATE($A49,AM$3),Blad3!$A$3:$J$4477,7,FALSE)</f>
        <v>10798.333000000001</v>
      </c>
      <c r="AN49">
        <f>VLOOKUP(CONCATENATE($A49,AN$3),Blad3!$A$3:$J$4477,7,FALSE)</f>
        <v>4166.6660000000002</v>
      </c>
      <c r="AO49">
        <f>VLOOKUP(CONCATENATE($A49,AO$3),Blad3!$A$3:$J$4477,7,FALSE)</f>
        <v>1.01</v>
      </c>
      <c r="AP49">
        <f>VLOOKUP(CONCATENATE($A49,AP$3),Blad3!$A$3:$J$4477,7,FALSE)</f>
        <v>22.25</v>
      </c>
      <c r="AR49">
        <f>VLOOKUP(CONCATENATE($A49,AR$3),Blad3!$A$3:$J$4477,7,FALSE)</f>
        <v>23386.319</v>
      </c>
      <c r="AS49">
        <f>VLOOKUP(CONCATENATE($A49,AS$3),Blad3!$A$3:$J$4477,7,FALSE)</f>
        <v>120929.55499999999</v>
      </c>
      <c r="AT49">
        <f>VLOOKUP(CONCATENATE($A49,AT$3),Blad3!$A$3:$J$4477,7,FALSE)</f>
        <v>67458.209000000003</v>
      </c>
      <c r="AU49">
        <f>VLOOKUP(CONCATENATE($A49,AU$3),Blad3!$A$3:$J$4477,7,FALSE)</f>
        <v>19946.499</v>
      </c>
      <c r="AV49">
        <f>VLOOKUP(CONCATENATE($A49,AV$3),Blad3!$A$3:$J$4477,7,FALSE)</f>
        <v>10138.526</v>
      </c>
      <c r="AW49">
        <f>VLOOKUP(CONCATENATE($A49,AW$3),Blad3!$A$3:$J$4477,7,FALSE)</f>
        <v>0.80500000000000005</v>
      </c>
      <c r="AX49">
        <f>VLOOKUP(CONCATENATE($A49,AX$3),Blad3!$A$3:$J$4477,7,FALSE)</f>
        <v>31.45</v>
      </c>
      <c r="AY49">
        <f>VLOOKUP(CONCATENATE($A49,AY$3),Blad3!$A$3:$J$4477,7,FALSE)</f>
        <v>120.25</v>
      </c>
      <c r="BA49">
        <f>VLOOKUP(CONCATENATE($A49,BA$3),Blad3!$A$3:$J$4477,7,FALSE)</f>
        <v>101724</v>
      </c>
      <c r="BB49">
        <f>VLOOKUP(CONCATENATE($A49,BB$3),Blad3!$A$3:$J$4477,7,FALSE)</f>
        <v>590151</v>
      </c>
      <c r="BC49">
        <f>VLOOKUP(CONCATENATE($A49,BC$3),Blad3!$A$3:$J$4477,7,FALSE)</f>
        <v>0.17199999999999999</v>
      </c>
      <c r="BD49">
        <f>VLOOKUP(CONCATENATE($A49,BD$3),Blad3!$A$3:$J$4477,7,FALSE)</f>
        <v>100950</v>
      </c>
      <c r="BE49">
        <f>VLOOKUP(CONCATENATE($A49,BE$3),Blad3!$A$3:$J$4477,7,FALSE)</f>
        <v>67761</v>
      </c>
      <c r="BF49">
        <f>VLOOKUP(CONCATENATE($A49,BF$3),Blad3!$A$3:$J$4477,7,FALSE)</f>
        <v>1.4890000000000001</v>
      </c>
      <c r="BG49">
        <f>VLOOKUP(CONCATENATE($A49,BG$3),Blad3!$A$3:$J$4477,7,FALSE)</f>
        <v>14238</v>
      </c>
      <c r="BH49">
        <f>VLOOKUP(CONCATENATE($A49,BH$3),Blad3!$A$3:$J$4477,7,FALSE)</f>
        <v>14708</v>
      </c>
      <c r="BI49">
        <f>VLOOKUP(CONCATENATE($A49,BI$3),Blad3!$A$3:$J$4477,7,FALSE)</f>
        <v>0.96799999999999997</v>
      </c>
      <c r="BJ49">
        <f>VLOOKUP(CONCATENATE($A49,BJ$3),Blad3!$A$3:$J$4477,7,FALSE)</f>
        <v>192822</v>
      </c>
      <c r="BK49">
        <f>VLOOKUP(CONCATENATE($A49,BK$3),Blad3!$A$3:$J$4477,7,FALSE)</f>
        <v>141242</v>
      </c>
      <c r="BL49">
        <f>VLOOKUP(CONCATENATE($A49,BL$3),Blad3!$A$3:$J$4477,7,FALSE)</f>
        <v>334064</v>
      </c>
      <c r="BM49" t="e">
        <f>VLOOKUP(CONCATENATE($A49,BM$3),Blad3!$A$3:$J$4477,7,FALSE)</f>
        <v>#N/A</v>
      </c>
    </row>
    <row r="50" spans="1:65" x14ac:dyDescent="0.25">
      <c r="A50" s="26" t="str">
        <f t="shared" si="5"/>
        <v>2009_sep_</v>
      </c>
      <c r="B50">
        <f t="shared" si="3"/>
        <v>2009</v>
      </c>
      <c r="C50" t="str">
        <f t="shared" si="4"/>
        <v>sep</v>
      </c>
      <c r="D50" s="26">
        <v>8</v>
      </c>
      <c r="E50" s="26">
        <v>1</v>
      </c>
      <c r="F50" s="26" t="str">
        <f t="shared" si="2"/>
        <v>new Date(2009, 8, 1)</v>
      </c>
      <c r="G50">
        <f>VLOOKUP(CONCATENATE($A50,G$3),Blad3!$A$3:$J$4477,7,FALSE)</f>
        <v>9621.0570000000007</v>
      </c>
      <c r="H50">
        <f>VLOOKUP(CONCATENATE($A50,H$3),Blad3!$A$3:$J$4477,7,FALSE)</f>
        <v>16714.274000000001</v>
      </c>
      <c r="I50">
        <f>VLOOKUP(CONCATENATE($A50,I$3),Blad3!$A$3:$J$4477,7,FALSE)</f>
        <v>2988.585</v>
      </c>
      <c r="J50">
        <f>VLOOKUP(CONCATENATE($A50,J$3),Blad3!$A$3:$J$4477,7,FALSE)</f>
        <v>1335.8969999999999</v>
      </c>
      <c r="K50">
        <f>VLOOKUP(CONCATENATE($A50,K$3),Blad3!$A$3:$J$4477,7,FALSE)</f>
        <v>2768.7330000000002</v>
      </c>
      <c r="L50">
        <f>VLOOKUP(CONCATENATE($A50,L$3),Blad3!$A$3:$J$4477,7,FALSE)</f>
        <v>28</v>
      </c>
      <c r="M50">
        <f>VLOOKUP(CONCATENATE($A50,M$3),Blad3!$A$3:$J$4477,7,FALSE)</f>
        <v>118.5</v>
      </c>
      <c r="N50">
        <f>VLOOKUP(CONCATENATE($A50,N$3),Blad3!$A$3:$J$4477,7,FALSE)</f>
        <v>1.85</v>
      </c>
      <c r="O50">
        <f>VLOOKUP(CONCATENATE($A50,O$3),Blad3!$A$3:$J$4477,7,FALSE)</f>
        <v>15.55</v>
      </c>
      <c r="Q50">
        <f>VLOOKUP(CONCATENATE($A50,Q$3),Blad3!$A$3:$J$4477,7,FALSE)</f>
        <v>16937.206999999999</v>
      </c>
      <c r="R50">
        <f>VLOOKUP(CONCATENATE($A50,R$3),Blad3!$A$3:$J$4477,7,FALSE)</f>
        <v>47269.805999999997</v>
      </c>
      <c r="S50">
        <f>VLOOKUP(CONCATENATE($A50,S$3),Blad3!$A$3:$J$4477,7,FALSE)</f>
        <v>20206.812000000002</v>
      </c>
      <c r="T50">
        <f>VLOOKUP(CONCATENATE($A50,T$3),Blad3!$A$3:$J$4477,7,FALSE)</f>
        <v>3042.4520000000002</v>
      </c>
      <c r="U50">
        <f>VLOOKUP(CONCATENATE($A50,U$3),Blad3!$A$3:$J$4477,7,FALSE)</f>
        <v>7083.3329999999996</v>
      </c>
      <c r="V50">
        <f>VLOOKUP(CONCATENATE($A50,V$3),Blad3!$A$3:$J$4477,7,FALSE)</f>
        <v>35.6</v>
      </c>
      <c r="W50">
        <f>VLOOKUP(CONCATENATE($A50,W$3),Blad3!$A$3:$J$4477,7,FALSE)</f>
        <v>0.80600000000000005</v>
      </c>
      <c r="X50">
        <f>VLOOKUP(CONCATENATE($A50,X$3),Blad3!$A$3:$J$4477,7,FALSE)</f>
        <v>19.100000000000001</v>
      </c>
      <c r="Y50">
        <f>VLOOKUP(CONCATENATE($A50,Y$3),Blad3!$A$3:$J$4477,7,FALSE)</f>
        <v>28.25</v>
      </c>
      <c r="AA50">
        <f>VLOOKUP(CONCATENATE($A50,AA$3),Blad3!$A$3:$J$4477,7,FALSE)</f>
        <v>10750.043</v>
      </c>
      <c r="AB50">
        <f>VLOOKUP(CONCATENATE($A50,AB$3),Blad3!$A$3:$J$4477,7,FALSE)</f>
        <v>44403.650999999998</v>
      </c>
      <c r="AC50">
        <f>VLOOKUP(CONCATENATE($A50,AC$3),Blad3!$A$3:$J$4477,7,FALSE)</f>
        <v>18059.736000000001</v>
      </c>
      <c r="AD50">
        <f>VLOOKUP(CONCATENATE($A50,AD$3),Blad3!$A$3:$J$4477,7,FALSE)</f>
        <v>13510.537</v>
      </c>
      <c r="AE50">
        <f>VLOOKUP(CONCATENATE($A50,AE$3),Blad3!$A$3:$J$4477,7,FALSE)</f>
        <v>2083.3330000000001</v>
      </c>
      <c r="AF50">
        <f>VLOOKUP(CONCATENATE($A50,AF$3),Blad3!$A$3:$J$4477,7,FALSE)</f>
        <v>1.319</v>
      </c>
      <c r="AG50">
        <f>VLOOKUP(CONCATENATE($A50,AG$3),Blad3!$A$3:$J$4477,7,FALSE)</f>
        <v>35.6</v>
      </c>
      <c r="AH50">
        <f>VLOOKUP(CONCATENATE($A50,AH$3),Blad3!$A$3:$J$4477,7,FALSE)</f>
        <v>19.5</v>
      </c>
      <c r="AJ50">
        <f>VLOOKUP(CONCATENATE($A50,AJ$3),Blad3!$A$3:$J$4477,7,FALSE)</f>
        <v>32567.916000000001</v>
      </c>
      <c r="AK50">
        <f>VLOOKUP(CONCATENATE($A50,AK$3),Blad3!$A$3:$J$4477,7,FALSE)</f>
        <v>78780</v>
      </c>
      <c r="AL50">
        <f>VLOOKUP(CONCATENATE($A50,AL$3),Blad3!$A$3:$J$4477,7,FALSE)</f>
        <v>31278.75</v>
      </c>
      <c r="AM50">
        <f>VLOOKUP(CONCATENATE($A50,AM$3),Blad3!$A$3:$J$4477,7,FALSE)</f>
        <v>10766.665999999999</v>
      </c>
      <c r="AN50">
        <f>VLOOKUP(CONCATENATE($A50,AN$3),Blad3!$A$3:$J$4477,7,FALSE)</f>
        <v>4166.6660000000002</v>
      </c>
      <c r="AO50">
        <f>VLOOKUP(CONCATENATE($A50,AO$3),Blad3!$A$3:$J$4477,7,FALSE)</f>
        <v>1.1100000000000001</v>
      </c>
      <c r="AP50">
        <f>VLOOKUP(CONCATENATE($A50,AP$3),Blad3!$A$3:$J$4477,7,FALSE)</f>
        <v>21.95</v>
      </c>
      <c r="AR50">
        <f>VLOOKUP(CONCATENATE($A50,AR$3),Blad3!$A$3:$J$4477,7,FALSE)</f>
        <v>23258.190999999999</v>
      </c>
      <c r="AS50">
        <f>VLOOKUP(CONCATENATE($A50,AS$3),Blad3!$A$3:$J$4477,7,FALSE)</f>
        <v>120178.44</v>
      </c>
      <c r="AT50">
        <f>VLOOKUP(CONCATENATE($A50,AT$3),Blad3!$A$3:$J$4477,7,FALSE)</f>
        <v>66835.221000000005</v>
      </c>
      <c r="AU50">
        <f>VLOOKUP(CONCATENATE($A50,AU$3),Blad3!$A$3:$J$4477,7,FALSE)</f>
        <v>19946.499</v>
      </c>
      <c r="AV50">
        <f>VLOOKUP(CONCATENATE($A50,AV$3),Blad3!$A$3:$J$4477,7,FALSE)</f>
        <v>10138.526</v>
      </c>
      <c r="AW50">
        <f>VLOOKUP(CONCATENATE($A50,AW$3),Blad3!$A$3:$J$4477,7,FALSE)</f>
        <v>0.8</v>
      </c>
      <c r="AX50">
        <f>VLOOKUP(CONCATENATE($A50,AX$3),Blad3!$A$3:$J$4477,7,FALSE)</f>
        <v>31.15</v>
      </c>
      <c r="AY50">
        <f>VLOOKUP(CONCATENATE($A50,AY$3),Blad3!$A$3:$J$4477,7,FALSE)</f>
        <v>119.5</v>
      </c>
      <c r="BA50">
        <f>VLOOKUP(CONCATENATE($A50,BA$3),Blad3!$A$3:$J$4477,7,FALSE)</f>
        <v>133956</v>
      </c>
      <c r="BB50">
        <f>VLOOKUP(CONCATENATE($A50,BB$3),Blad3!$A$3:$J$4477,7,FALSE)</f>
        <v>610932</v>
      </c>
      <c r="BC50">
        <f>VLOOKUP(CONCATENATE($A50,BC$3),Blad3!$A$3:$J$4477,7,FALSE)</f>
        <v>0.219</v>
      </c>
      <c r="BD50">
        <f>VLOOKUP(CONCATENATE($A50,BD$3),Blad3!$A$3:$J$4477,7,FALSE)</f>
        <v>109032</v>
      </c>
      <c r="BE50">
        <f>VLOOKUP(CONCATENATE($A50,BE$3),Blad3!$A$3:$J$4477,7,FALSE)</f>
        <v>68171</v>
      </c>
      <c r="BF50">
        <f>VLOOKUP(CONCATENATE($A50,BF$3),Blad3!$A$3:$J$4477,7,FALSE)</f>
        <v>1.599</v>
      </c>
      <c r="BG50">
        <f>VLOOKUP(CONCATENATE($A50,BG$3),Blad3!$A$3:$J$4477,7,FALSE)</f>
        <v>17543</v>
      </c>
      <c r="BH50">
        <f>VLOOKUP(CONCATENATE($A50,BH$3),Blad3!$A$3:$J$4477,7,FALSE)</f>
        <v>23171</v>
      </c>
      <c r="BI50">
        <f>VLOOKUP(CONCATENATE($A50,BI$3),Blad3!$A$3:$J$4477,7,FALSE)</f>
        <v>0.75700000000000001</v>
      </c>
      <c r="BJ50">
        <f>VLOOKUP(CONCATENATE($A50,BJ$3),Blad3!$A$3:$J$4477,7,FALSE)</f>
        <v>233815</v>
      </c>
      <c r="BK50">
        <f>VLOOKUP(CONCATENATE($A50,BK$3),Blad3!$A$3:$J$4477,7,FALSE)</f>
        <v>154288</v>
      </c>
      <c r="BL50">
        <f>VLOOKUP(CONCATENATE($A50,BL$3),Blad3!$A$3:$J$4477,7,FALSE)</f>
        <v>388103</v>
      </c>
      <c r="BM50" t="e">
        <f>VLOOKUP(CONCATENATE($A50,BM$3),Blad3!$A$3:$J$4477,7,FALSE)</f>
        <v>#N/A</v>
      </c>
    </row>
    <row r="51" spans="1:65" x14ac:dyDescent="0.25">
      <c r="A51" s="26" t="str">
        <f t="shared" si="5"/>
        <v>2009_okt_</v>
      </c>
      <c r="B51">
        <f t="shared" si="3"/>
        <v>2009</v>
      </c>
      <c r="C51" t="str">
        <f t="shared" si="4"/>
        <v>okt</v>
      </c>
      <c r="D51" s="26">
        <v>9</v>
      </c>
      <c r="E51" s="26">
        <v>1</v>
      </c>
      <c r="F51" s="26" t="str">
        <f t="shared" si="2"/>
        <v>new Date(2009, 9, 1)</v>
      </c>
      <c r="G51">
        <f>VLOOKUP(CONCATENATE($A51,G$3),Blad3!$A$3:$J$4477,7,FALSE)</f>
        <v>11576.972</v>
      </c>
      <c r="H51">
        <f>VLOOKUP(CONCATENATE($A51,H$3),Blad3!$A$3:$J$4477,7,FALSE)</f>
        <v>18510.705000000002</v>
      </c>
      <c r="I51">
        <f>VLOOKUP(CONCATENATE($A51,I$3),Blad3!$A$3:$J$4477,7,FALSE)</f>
        <v>2902.0990000000002</v>
      </c>
      <c r="J51">
        <f>VLOOKUP(CONCATENATE($A51,J$3),Blad3!$A$3:$J$4477,7,FALSE)</f>
        <v>1335.8969999999999</v>
      </c>
      <c r="K51">
        <f>VLOOKUP(CONCATENATE($A51,K$3),Blad3!$A$3:$J$4477,7,FALSE)</f>
        <v>2695.7359999999999</v>
      </c>
      <c r="L51">
        <f>VLOOKUP(CONCATENATE($A51,L$3),Blad3!$A$3:$J$4477,7,FALSE)</f>
        <v>30.1</v>
      </c>
      <c r="M51">
        <f>VLOOKUP(CONCATENATE($A51,M$3),Blad3!$A$3:$J$4477,7,FALSE)</f>
        <v>121</v>
      </c>
      <c r="N51">
        <f>VLOOKUP(CONCATENATE($A51,N$3),Blad3!$A$3:$J$4477,7,FALSE)</f>
        <v>1.8</v>
      </c>
      <c r="O51">
        <f>VLOOKUP(CONCATENATE($A51,O$3),Blad3!$A$3:$J$4477,7,FALSE)</f>
        <v>15.1</v>
      </c>
      <c r="Q51">
        <f>VLOOKUP(CONCATENATE($A51,Q$3),Blad3!$A$3:$J$4477,7,FALSE)</f>
        <v>8957.1640000000007</v>
      </c>
      <c r="R51">
        <f>VLOOKUP(CONCATENATE($A51,R$3),Blad3!$A$3:$J$4477,7,FALSE)</f>
        <v>38718.635000000002</v>
      </c>
      <c r="S51">
        <f>VLOOKUP(CONCATENATE($A51,S$3),Blad3!$A$3:$J$4477,7,FALSE)</f>
        <v>19806.674999999999</v>
      </c>
      <c r="T51">
        <f>VLOOKUP(CONCATENATE($A51,T$3),Blad3!$A$3:$J$4477,7,FALSE)</f>
        <v>2871.462</v>
      </c>
      <c r="U51">
        <f>VLOOKUP(CONCATENATE($A51,U$3),Blad3!$A$3:$J$4477,7,FALSE)</f>
        <v>7083.3329999999996</v>
      </c>
      <c r="V51">
        <f>VLOOKUP(CONCATENATE($A51,V$3),Blad3!$A$3:$J$4477,7,FALSE)</f>
        <v>28.7</v>
      </c>
      <c r="W51">
        <f>VLOOKUP(CONCATENATE($A51,W$3),Blad3!$A$3:$J$4477,7,FALSE)</f>
        <v>0.74</v>
      </c>
      <c r="X51">
        <f>VLOOKUP(CONCATENATE($A51,X$3),Blad3!$A$3:$J$4477,7,FALSE)</f>
        <v>18.600000000000001</v>
      </c>
      <c r="Y51">
        <f>VLOOKUP(CONCATENATE($A51,Y$3),Blad3!$A$3:$J$4477,7,FALSE)</f>
        <v>27.9</v>
      </c>
      <c r="AA51">
        <f>VLOOKUP(CONCATENATE($A51,AA$3),Blad3!$A$3:$J$4477,7,FALSE)</f>
        <v>9313.1119999999992</v>
      </c>
      <c r="AB51">
        <f>VLOOKUP(CONCATENATE($A51,AB$3),Blad3!$A$3:$J$4477,7,FALSE)</f>
        <v>39931.339999999997</v>
      </c>
      <c r="AC51">
        <f>VLOOKUP(CONCATENATE($A51,AC$3),Blad3!$A$3:$J$4477,7,FALSE)</f>
        <v>17642.972000000002</v>
      </c>
      <c r="AD51">
        <f>VLOOKUP(CONCATENATE($A51,AD$3),Blad3!$A$3:$J$4477,7,FALSE)</f>
        <v>10891.922</v>
      </c>
      <c r="AE51">
        <f>VLOOKUP(CONCATENATE($A51,AE$3),Blad3!$A$3:$J$4477,7,FALSE)</f>
        <v>2083.3330000000001</v>
      </c>
      <c r="AF51">
        <f>VLOOKUP(CONCATENATE($A51,AF$3),Blad3!$A$3:$J$4477,7,FALSE)</f>
        <v>1.1859999999999999</v>
      </c>
      <c r="AG51">
        <f>VLOOKUP(CONCATENATE($A51,AG$3),Blad3!$A$3:$J$4477,7,FALSE)</f>
        <v>28.7</v>
      </c>
      <c r="AH51">
        <f>VLOOKUP(CONCATENATE($A51,AH$3),Blad3!$A$3:$J$4477,7,FALSE)</f>
        <v>19.05</v>
      </c>
      <c r="AJ51">
        <f>VLOOKUP(CONCATENATE($A51,AJ$3),Blad3!$A$3:$J$4477,7,FALSE)</f>
        <v>39010.165999999997</v>
      </c>
      <c r="AK51">
        <f>VLOOKUP(CONCATENATE($A51,AK$3),Blad3!$A$3:$J$4477,7,FALSE)</f>
        <v>84866</v>
      </c>
      <c r="AL51">
        <f>VLOOKUP(CONCATENATE($A51,AL$3),Blad3!$A$3:$J$4477,7,FALSE)</f>
        <v>30922.5</v>
      </c>
      <c r="AM51">
        <f>VLOOKUP(CONCATENATE($A51,AM$3),Blad3!$A$3:$J$4477,7,FALSE)</f>
        <v>10766.665999999999</v>
      </c>
      <c r="AN51">
        <f>VLOOKUP(CONCATENATE($A51,AN$3),Blad3!$A$3:$J$4477,7,FALSE)</f>
        <v>4166.6660000000002</v>
      </c>
      <c r="AO51">
        <f>VLOOKUP(CONCATENATE($A51,AO$3),Blad3!$A$3:$J$4477,7,FALSE)</f>
        <v>1.19</v>
      </c>
      <c r="AP51">
        <f>VLOOKUP(CONCATENATE($A51,AP$3),Blad3!$A$3:$J$4477,7,FALSE)</f>
        <v>21.7</v>
      </c>
      <c r="AR51">
        <f>VLOOKUP(CONCATENATE($A51,AR$3),Blad3!$A$3:$J$4477,7,FALSE)</f>
        <v>19848.421999999999</v>
      </c>
      <c r="AS51">
        <f>VLOOKUP(CONCATENATE($A51,AS$3),Blad3!$A$3:$J$4477,7,FALSE)</f>
        <v>116422.863</v>
      </c>
      <c r="AT51">
        <f>VLOOKUP(CONCATENATE($A51,AT$3),Blad3!$A$3:$J$4477,7,FALSE)</f>
        <v>66425.203999999998</v>
      </c>
      <c r="AU51">
        <f>VLOOKUP(CONCATENATE($A51,AU$3),Blad3!$A$3:$J$4477,7,FALSE)</f>
        <v>20010.71</v>
      </c>
      <c r="AV51">
        <f>VLOOKUP(CONCATENATE($A51,AV$3),Blad3!$A$3:$J$4477,7,FALSE)</f>
        <v>10138.526</v>
      </c>
      <c r="AW51">
        <f>VLOOKUP(CONCATENATE($A51,AW$3),Blad3!$A$3:$J$4477,7,FALSE)</f>
        <v>0.77500000000000002</v>
      </c>
      <c r="AX51">
        <f>VLOOKUP(CONCATENATE($A51,AX$3),Blad3!$A$3:$J$4477,7,FALSE)</f>
        <v>30.75</v>
      </c>
      <c r="AY51">
        <f>VLOOKUP(CONCATENATE($A51,AY$3),Blad3!$A$3:$J$4477,7,FALSE)</f>
        <v>126.65</v>
      </c>
      <c r="BA51">
        <f>VLOOKUP(CONCATENATE($A51,BA$3),Blad3!$A$3:$J$4477,7,FALSE)</f>
        <v>142469</v>
      </c>
      <c r="BB51">
        <f>VLOOKUP(CONCATENATE($A51,BB$3),Blad3!$A$3:$J$4477,7,FALSE)</f>
        <v>527217</v>
      </c>
      <c r="BC51">
        <f>VLOOKUP(CONCATENATE($A51,BC$3),Blad3!$A$3:$J$4477,7,FALSE)</f>
        <v>0.27</v>
      </c>
      <c r="BD51">
        <f>VLOOKUP(CONCATENATE($A51,BD$3),Blad3!$A$3:$J$4477,7,FALSE)</f>
        <v>95719</v>
      </c>
      <c r="BE51">
        <f>VLOOKUP(CONCATENATE($A51,BE$3),Blad3!$A$3:$J$4477,7,FALSE)</f>
        <v>63486</v>
      </c>
      <c r="BF51">
        <f>VLOOKUP(CONCATENATE($A51,BF$3),Blad3!$A$3:$J$4477,7,FALSE)</f>
        <v>1.5069999999999999</v>
      </c>
      <c r="BG51">
        <f>VLOOKUP(CONCATENATE($A51,BG$3),Blad3!$A$3:$J$4477,7,FALSE)</f>
        <v>13318</v>
      </c>
      <c r="BH51">
        <f>VLOOKUP(CONCATENATE($A51,BH$3),Blad3!$A$3:$J$4477,7,FALSE)</f>
        <v>22701</v>
      </c>
      <c r="BI51">
        <f>VLOOKUP(CONCATENATE($A51,BI$3),Blad3!$A$3:$J$4477,7,FALSE)</f>
        <v>0.58599999999999997</v>
      </c>
      <c r="BJ51">
        <f>VLOOKUP(CONCATENATE($A51,BJ$3),Blad3!$A$3:$J$4477,7,FALSE)</f>
        <v>258785</v>
      </c>
      <c r="BK51">
        <f>VLOOKUP(CONCATENATE($A51,BK$3),Blad3!$A$3:$J$4477,7,FALSE)</f>
        <v>140789</v>
      </c>
      <c r="BL51">
        <f>VLOOKUP(CONCATENATE($A51,BL$3),Blad3!$A$3:$J$4477,7,FALSE)</f>
        <v>399574</v>
      </c>
      <c r="BM51" t="e">
        <f>VLOOKUP(CONCATENATE($A51,BM$3),Blad3!$A$3:$J$4477,7,FALSE)</f>
        <v>#N/A</v>
      </c>
    </row>
    <row r="52" spans="1:65" x14ac:dyDescent="0.25">
      <c r="A52" s="26" t="str">
        <f t="shared" si="5"/>
        <v>2009_nov_</v>
      </c>
      <c r="B52">
        <f t="shared" si="3"/>
        <v>2009</v>
      </c>
      <c r="C52" t="str">
        <f t="shared" si="4"/>
        <v>nov</v>
      </c>
      <c r="D52" s="26">
        <v>10</v>
      </c>
      <c r="E52" s="26">
        <v>1</v>
      </c>
      <c r="F52" s="26" t="str">
        <f t="shared" si="2"/>
        <v>new Date(2009, 10, 1)</v>
      </c>
      <c r="G52">
        <f>VLOOKUP(CONCATENATE($A52,G$3),Blad3!$A$3:$J$4477,7,FALSE)</f>
        <v>12816.662</v>
      </c>
      <c r="H52">
        <f>VLOOKUP(CONCATENATE($A52,H$3),Blad3!$A$3:$J$4477,7,FALSE)</f>
        <v>19731.175999999999</v>
      </c>
      <c r="I52">
        <f>VLOOKUP(CONCATENATE($A52,I$3),Blad3!$A$3:$J$4477,7,FALSE)</f>
        <v>2882.88</v>
      </c>
      <c r="J52">
        <f>VLOOKUP(CONCATENATE($A52,J$3),Blad3!$A$3:$J$4477,7,FALSE)</f>
        <v>1335.8969999999999</v>
      </c>
      <c r="K52">
        <f>VLOOKUP(CONCATENATE($A52,K$3),Blad3!$A$3:$J$4477,7,FALSE)</f>
        <v>2695.7359999999999</v>
      </c>
      <c r="L52">
        <f>VLOOKUP(CONCATENATE($A52,L$3),Blad3!$A$3:$J$4477,7,FALSE)</f>
        <v>33.4</v>
      </c>
      <c r="M52">
        <f>VLOOKUP(CONCATENATE($A52,M$3),Blad3!$A$3:$J$4477,7,FALSE)</f>
        <v>125.5</v>
      </c>
      <c r="N52">
        <f>VLOOKUP(CONCATENATE($A52,N$3),Blad3!$A$3:$J$4477,7,FALSE)</f>
        <v>1.75</v>
      </c>
      <c r="O52">
        <f>VLOOKUP(CONCATENATE($A52,O$3),Blad3!$A$3:$J$4477,7,FALSE)</f>
        <v>15</v>
      </c>
      <c r="Q52">
        <f>VLOOKUP(CONCATENATE($A52,Q$3),Blad3!$A$3:$J$4477,7,FALSE)</f>
        <v>11893.382</v>
      </c>
      <c r="R52">
        <f>VLOOKUP(CONCATENATE($A52,R$3),Blad3!$A$3:$J$4477,7,FALSE)</f>
        <v>41613.116000000002</v>
      </c>
      <c r="S52">
        <f>VLOOKUP(CONCATENATE($A52,S$3),Blad3!$A$3:$J$4477,7,FALSE)</f>
        <v>19688.287</v>
      </c>
      <c r="T52">
        <f>VLOOKUP(CONCATENATE($A52,T$3),Blad3!$A$3:$J$4477,7,FALSE)</f>
        <v>2948.1129999999998</v>
      </c>
      <c r="U52">
        <f>VLOOKUP(CONCATENATE($A52,U$3),Blad3!$A$3:$J$4477,7,FALSE)</f>
        <v>7083.3329999999996</v>
      </c>
      <c r="V52">
        <f>VLOOKUP(CONCATENATE($A52,V$3),Blad3!$A$3:$J$4477,7,FALSE)</f>
        <v>31.55</v>
      </c>
      <c r="W52">
        <f>VLOOKUP(CONCATENATE($A52,W$3),Blad3!$A$3:$J$4477,7,FALSE)</f>
        <v>0.67300000000000004</v>
      </c>
      <c r="X52">
        <f>VLOOKUP(CONCATENATE($A52,X$3),Blad3!$A$3:$J$4477,7,FALSE)</f>
        <v>18.45</v>
      </c>
      <c r="Y52">
        <f>VLOOKUP(CONCATENATE($A52,Y$3),Blad3!$A$3:$J$4477,7,FALSE)</f>
        <v>27.8</v>
      </c>
      <c r="AA52">
        <f>VLOOKUP(CONCATENATE($A52,AA$3),Blad3!$A$3:$J$4477,7,FALSE)</f>
        <v>8277.8169999999991</v>
      </c>
      <c r="AB52">
        <f>VLOOKUP(CONCATENATE($A52,AB$3),Blad3!$A$3:$J$4477,7,FALSE)</f>
        <v>39931.339999999997</v>
      </c>
      <c r="AC52">
        <f>VLOOKUP(CONCATENATE($A52,AC$3),Blad3!$A$3:$J$4477,7,FALSE)</f>
        <v>17596.665000000001</v>
      </c>
      <c r="AD52">
        <f>VLOOKUP(CONCATENATE($A52,AD$3),Blad3!$A$3:$J$4477,7,FALSE)</f>
        <v>11973.523999999999</v>
      </c>
      <c r="AE52">
        <f>VLOOKUP(CONCATENATE($A52,AE$3),Blad3!$A$3:$J$4477,7,FALSE)</f>
        <v>2083.3330000000001</v>
      </c>
      <c r="AF52">
        <f>VLOOKUP(CONCATENATE($A52,AF$3),Blad3!$A$3:$J$4477,7,FALSE)</f>
        <v>1.1859999999999999</v>
      </c>
      <c r="AG52">
        <f>VLOOKUP(CONCATENATE($A52,AG$3),Blad3!$A$3:$J$4477,7,FALSE)</f>
        <v>31.55</v>
      </c>
      <c r="AH52">
        <f>VLOOKUP(CONCATENATE($A52,AH$3),Blad3!$A$3:$J$4477,7,FALSE)</f>
        <v>19</v>
      </c>
      <c r="AJ52">
        <f>VLOOKUP(CONCATENATE($A52,AJ$3),Blad3!$A$3:$J$4477,7,FALSE)</f>
        <v>49649</v>
      </c>
      <c r="AK52">
        <f>VLOOKUP(CONCATENATE($A52,AK$3),Blad3!$A$3:$J$4477,7,FALSE)</f>
        <v>95204</v>
      </c>
      <c r="AL52">
        <f>VLOOKUP(CONCATENATE($A52,AL$3),Blad3!$A$3:$J$4477,7,FALSE)</f>
        <v>30780</v>
      </c>
      <c r="AM52">
        <f>VLOOKUP(CONCATENATE($A52,AM$3),Blad3!$A$3:$J$4477,7,FALSE)</f>
        <v>10608.333000000001</v>
      </c>
      <c r="AN52">
        <f>VLOOKUP(CONCATENATE($A52,AN$3),Blad3!$A$3:$J$4477,7,FALSE)</f>
        <v>4166.6660000000002</v>
      </c>
      <c r="AO52">
        <f>VLOOKUP(CONCATENATE($A52,AO$3),Blad3!$A$3:$J$4477,7,FALSE)</f>
        <v>1.34</v>
      </c>
      <c r="AP52">
        <f>VLOOKUP(CONCATENATE($A52,AP$3),Blad3!$A$3:$J$4477,7,FALSE)</f>
        <v>21.6</v>
      </c>
      <c r="AR52">
        <f>VLOOKUP(CONCATENATE($A52,AR$3),Blad3!$A$3:$J$4477,7,FALSE)</f>
        <v>12254.771000000001</v>
      </c>
      <c r="AS52">
        <f>VLOOKUP(CONCATENATE($A52,AS$3),Blad3!$A$3:$J$4477,7,FALSE)</f>
        <v>108911.711</v>
      </c>
      <c r="AT52">
        <f>VLOOKUP(CONCATENATE($A52,AT$3),Blad3!$A$3:$J$4477,7,FALSE)</f>
        <v>66475.597999999998</v>
      </c>
      <c r="AU52">
        <f>VLOOKUP(CONCATENATE($A52,AU$3),Blad3!$A$3:$J$4477,7,FALSE)</f>
        <v>20042.814999999999</v>
      </c>
      <c r="AV52">
        <f>VLOOKUP(CONCATENATE($A52,AV$3),Blad3!$A$3:$J$4477,7,FALSE)</f>
        <v>10138.526</v>
      </c>
      <c r="AW52">
        <f>VLOOKUP(CONCATENATE($A52,AW$3),Blad3!$A$3:$J$4477,7,FALSE)</f>
        <v>0.72499999999999998</v>
      </c>
      <c r="AX52">
        <f>VLOOKUP(CONCATENATE($A52,AX$3),Blad3!$A$3:$J$4477,7,FALSE)</f>
        <v>30.65</v>
      </c>
      <c r="AY52">
        <f>VLOOKUP(CONCATENATE($A52,AY$3),Blad3!$A$3:$J$4477,7,FALSE)</f>
        <v>131.4</v>
      </c>
      <c r="BA52">
        <f>VLOOKUP(CONCATENATE($A52,BA$3),Blad3!$A$3:$J$4477,7,FALSE)</f>
        <v>123216</v>
      </c>
      <c r="BB52">
        <f>VLOOKUP(CONCATENATE($A52,BB$3),Blad3!$A$3:$J$4477,7,FALSE)</f>
        <v>437024</v>
      </c>
      <c r="BC52">
        <f>VLOOKUP(CONCATENATE($A52,BC$3),Blad3!$A$3:$J$4477,7,FALSE)</f>
        <v>0.28100000000000003</v>
      </c>
      <c r="BD52">
        <f>VLOOKUP(CONCATENATE($A52,BD$3),Blad3!$A$3:$J$4477,7,FALSE)</f>
        <v>102001</v>
      </c>
      <c r="BE52">
        <f>VLOOKUP(CONCATENATE($A52,BE$3),Blad3!$A$3:$J$4477,7,FALSE)</f>
        <v>71916</v>
      </c>
      <c r="BF52">
        <f>VLOOKUP(CONCATENATE($A52,BF$3),Blad3!$A$3:$J$4477,7,FALSE)</f>
        <v>1.4179999999999999</v>
      </c>
      <c r="BG52">
        <f>VLOOKUP(CONCATENATE($A52,BG$3),Blad3!$A$3:$J$4477,7,FALSE)</f>
        <v>11016</v>
      </c>
      <c r="BH52">
        <f>VLOOKUP(CONCATENATE($A52,BH$3),Blad3!$A$3:$J$4477,7,FALSE)</f>
        <v>12861</v>
      </c>
      <c r="BI52">
        <f>VLOOKUP(CONCATENATE($A52,BI$3),Blad3!$A$3:$J$4477,7,FALSE)</f>
        <v>0.85599999999999998</v>
      </c>
      <c r="BJ52">
        <f>VLOOKUP(CONCATENATE($A52,BJ$3),Blad3!$A$3:$J$4477,7,FALSE)</f>
        <v>233079</v>
      </c>
      <c r="BK52">
        <f>VLOOKUP(CONCATENATE($A52,BK$3),Blad3!$A$3:$J$4477,7,FALSE)</f>
        <v>133095</v>
      </c>
      <c r="BL52">
        <f>VLOOKUP(CONCATENATE($A52,BL$3),Blad3!$A$3:$J$4477,7,FALSE)</f>
        <v>366174</v>
      </c>
      <c r="BM52" t="e">
        <f>VLOOKUP(CONCATENATE($A52,BM$3),Blad3!$A$3:$J$4477,7,FALSE)</f>
        <v>#N/A</v>
      </c>
    </row>
    <row r="53" spans="1:65" x14ac:dyDescent="0.25">
      <c r="A53" s="26" t="str">
        <f t="shared" si="5"/>
        <v>2009_dec_</v>
      </c>
      <c r="B53">
        <f t="shared" si="3"/>
        <v>2009</v>
      </c>
      <c r="C53" t="str">
        <f t="shared" si="4"/>
        <v>dec</v>
      </c>
      <c r="D53" s="26">
        <v>11</v>
      </c>
      <c r="E53" s="26">
        <v>1</v>
      </c>
      <c r="F53" s="26" t="str">
        <f t="shared" si="2"/>
        <v>new Date(2009, 11, 1)</v>
      </c>
      <c r="G53">
        <f>VLOOKUP(CONCATENATE($A53,G$3),Blad3!$A$3:$J$4477,7,FALSE)</f>
        <v>13768.822</v>
      </c>
      <c r="H53">
        <f>VLOOKUP(CONCATENATE($A53,H$3),Blad3!$A$3:$J$4477,7,FALSE)</f>
        <v>21077.690999999999</v>
      </c>
      <c r="I53">
        <f>VLOOKUP(CONCATENATE($A53,I$3),Blad3!$A$3:$J$4477,7,FALSE)</f>
        <v>3221.6179999999999</v>
      </c>
      <c r="J53">
        <f>VLOOKUP(CONCATENATE($A53,J$3),Blad3!$A$3:$J$4477,7,FALSE)</f>
        <v>1335.8969999999999</v>
      </c>
      <c r="K53">
        <f>VLOOKUP(CONCATENATE($A53,K$3),Blad3!$A$3:$J$4477,7,FALSE)</f>
        <v>2751.3530000000001</v>
      </c>
      <c r="L53">
        <f>VLOOKUP(CONCATENATE($A53,L$3),Blad3!$A$3:$J$4477,7,FALSE)</f>
        <v>33.75</v>
      </c>
      <c r="M53">
        <f>VLOOKUP(CONCATENATE($A53,M$3),Blad3!$A$3:$J$4477,7,FALSE)</f>
        <v>123.5</v>
      </c>
      <c r="N53">
        <f>VLOOKUP(CONCATENATE($A53,N$3),Blad3!$A$3:$J$4477,7,FALSE)</f>
        <v>1.7</v>
      </c>
      <c r="O53">
        <f>VLOOKUP(CONCATENATE($A53,O$3),Blad3!$A$3:$J$4477,7,FALSE)</f>
        <v>14.9</v>
      </c>
      <c r="Q53">
        <f>VLOOKUP(CONCATENATE($A53,Q$3),Blad3!$A$3:$J$4477,7,FALSE)</f>
        <v>15346.557000000001</v>
      </c>
      <c r="R53">
        <f>VLOOKUP(CONCATENATE($A53,R$3),Blad3!$A$3:$J$4477,7,FALSE)</f>
        <v>45058.887999999999</v>
      </c>
      <c r="S53">
        <f>VLOOKUP(CONCATENATE($A53,S$3),Blad3!$A$3:$J$4477,7,FALSE)</f>
        <v>19598.337</v>
      </c>
      <c r="T53">
        <f>VLOOKUP(CONCATENATE($A53,T$3),Blad3!$A$3:$J$4477,7,FALSE)</f>
        <v>3030.66</v>
      </c>
      <c r="U53">
        <f>VLOOKUP(CONCATENATE($A53,U$3),Blad3!$A$3:$J$4477,7,FALSE)</f>
        <v>7083.3329999999996</v>
      </c>
      <c r="V53">
        <f>VLOOKUP(CONCATENATE($A53,V$3),Blad3!$A$3:$J$4477,7,FALSE)</f>
        <v>34.65</v>
      </c>
      <c r="W53">
        <f>VLOOKUP(CONCATENATE($A53,W$3),Blad3!$A$3:$J$4477,7,FALSE)</f>
        <v>0.64500000000000002</v>
      </c>
      <c r="X53">
        <f>VLOOKUP(CONCATENATE($A53,X$3),Blad3!$A$3:$J$4477,7,FALSE)</f>
        <v>18.350000000000001</v>
      </c>
      <c r="Y53">
        <f>VLOOKUP(CONCATENATE($A53,Y$3),Blad3!$A$3:$J$4477,7,FALSE)</f>
        <v>27.7</v>
      </c>
      <c r="AA53">
        <f>VLOOKUP(CONCATENATE($A53,AA$3),Blad3!$A$3:$J$4477,7,FALSE)</f>
        <v>5869.8410000000003</v>
      </c>
      <c r="AB53">
        <f>VLOOKUP(CONCATENATE($A53,AB$3),Blad3!$A$3:$J$4477,7,FALSE)</f>
        <v>38653.536999999997</v>
      </c>
      <c r="AC53">
        <f>VLOOKUP(CONCATENATE($A53,AC$3),Blad3!$A$3:$J$4477,7,FALSE)</f>
        <v>17550.358</v>
      </c>
      <c r="AD53">
        <f>VLOOKUP(CONCATENATE($A53,AD$3),Blad3!$A$3:$J$4477,7,FALSE)</f>
        <v>13150.003000000001</v>
      </c>
      <c r="AE53">
        <f>VLOOKUP(CONCATENATE($A53,AE$3),Blad3!$A$3:$J$4477,7,FALSE)</f>
        <v>2083.3330000000001</v>
      </c>
      <c r="AF53">
        <f>VLOOKUP(CONCATENATE($A53,AF$3),Blad3!$A$3:$J$4477,7,FALSE)</f>
        <v>1.1479999999999999</v>
      </c>
      <c r="AG53">
        <f>VLOOKUP(CONCATENATE($A53,AG$3),Blad3!$A$3:$J$4477,7,FALSE)</f>
        <v>34.65</v>
      </c>
      <c r="AH53">
        <f>VLOOKUP(CONCATENATE($A53,AH$3),Blad3!$A$3:$J$4477,7,FALSE)</f>
        <v>18.95</v>
      </c>
      <c r="AJ53">
        <f>VLOOKUP(CONCATENATE($A53,AJ$3),Blad3!$A$3:$J$4477,7,FALSE)</f>
        <v>59063.082999999999</v>
      </c>
      <c r="AK53">
        <f>VLOOKUP(CONCATENATE($A53,AK$3),Blad3!$A$3:$J$4477,7,FALSE)</f>
        <v>104626</v>
      </c>
      <c r="AL53">
        <f>VLOOKUP(CONCATENATE($A53,AL$3),Blad3!$A$3:$J$4477,7,FALSE)</f>
        <v>30851.25</v>
      </c>
      <c r="AM53">
        <f>VLOOKUP(CONCATENATE($A53,AM$3),Blad3!$A$3:$J$4477,7,FALSE)</f>
        <v>10545</v>
      </c>
      <c r="AN53">
        <f>VLOOKUP(CONCATENATE($A53,AN$3),Blad3!$A$3:$J$4477,7,FALSE)</f>
        <v>4166.6660000000002</v>
      </c>
      <c r="AO53">
        <f>VLOOKUP(CONCATENATE($A53,AO$3),Blad3!$A$3:$J$4477,7,FALSE)</f>
        <v>1.48</v>
      </c>
      <c r="AP53">
        <f>VLOOKUP(CONCATENATE($A53,AP$3),Blad3!$A$3:$J$4477,7,FALSE)</f>
        <v>21.65</v>
      </c>
      <c r="AR53">
        <f>VLOOKUP(CONCATENATE($A53,AR$3),Blad3!$A$3:$J$4477,7,FALSE)</f>
        <v>10721.573</v>
      </c>
      <c r="AS53">
        <f>VLOOKUP(CONCATENATE($A53,AS$3),Blad3!$A$3:$J$4477,7,FALSE)</f>
        <v>107409.48</v>
      </c>
      <c r="AT53">
        <f>VLOOKUP(CONCATENATE($A53,AT$3),Blad3!$A$3:$J$4477,7,FALSE)</f>
        <v>66506.563999999998</v>
      </c>
      <c r="AU53">
        <f>VLOOKUP(CONCATENATE($A53,AU$3),Blad3!$A$3:$J$4477,7,FALSE)</f>
        <v>20042.814999999999</v>
      </c>
      <c r="AV53">
        <f>VLOOKUP(CONCATENATE($A53,AV$3),Blad3!$A$3:$J$4477,7,FALSE)</f>
        <v>10138.526</v>
      </c>
      <c r="AW53">
        <f>VLOOKUP(CONCATENATE($A53,AW$3),Blad3!$A$3:$J$4477,7,FALSE)</f>
        <v>0.71499999999999997</v>
      </c>
      <c r="AX53">
        <f>VLOOKUP(CONCATENATE($A53,AX$3),Blad3!$A$3:$J$4477,7,FALSE)</f>
        <v>30.65</v>
      </c>
      <c r="AY53">
        <f>VLOOKUP(CONCATENATE($A53,AY$3),Blad3!$A$3:$J$4477,7,FALSE)</f>
        <v>132</v>
      </c>
      <c r="BA53">
        <f>VLOOKUP(CONCATENATE($A53,BA$3),Blad3!$A$3:$J$4477,7,FALSE)</f>
        <v>142302</v>
      </c>
      <c r="BB53">
        <f>VLOOKUP(CONCATENATE($A53,BB$3),Blad3!$A$3:$J$4477,7,FALSE)</f>
        <v>472060</v>
      </c>
      <c r="BC53">
        <f>VLOOKUP(CONCATENATE($A53,BC$3),Blad3!$A$3:$J$4477,7,FALSE)</f>
        <v>0.30099999999999999</v>
      </c>
      <c r="BD53">
        <f>VLOOKUP(CONCATENATE($A53,BD$3),Blad3!$A$3:$J$4477,7,FALSE)</f>
        <v>110854</v>
      </c>
      <c r="BE53">
        <f>VLOOKUP(CONCATENATE($A53,BE$3),Blad3!$A$3:$J$4477,7,FALSE)</f>
        <v>76818</v>
      </c>
      <c r="BF53">
        <f>VLOOKUP(CONCATENATE($A53,BF$3),Blad3!$A$3:$J$4477,7,FALSE)</f>
        <v>1.4430000000000001</v>
      </c>
      <c r="BG53">
        <f>VLOOKUP(CONCATENATE($A53,BG$3),Blad3!$A$3:$J$4477,7,FALSE)</f>
        <v>6808</v>
      </c>
      <c r="BH53">
        <f>VLOOKUP(CONCATENATE($A53,BH$3),Blad3!$A$3:$J$4477,7,FALSE)</f>
        <v>6545</v>
      </c>
      <c r="BI53">
        <f>VLOOKUP(CONCATENATE($A53,BI$3),Blad3!$A$3:$J$4477,7,FALSE)</f>
        <v>1.04</v>
      </c>
      <c r="BJ53">
        <f>VLOOKUP(CONCATENATE($A53,BJ$3),Blad3!$A$3:$J$4477,7,FALSE)</f>
        <v>261984</v>
      </c>
      <c r="BK53">
        <f>VLOOKUP(CONCATENATE($A53,BK$3),Blad3!$A$3:$J$4477,7,FALSE)</f>
        <v>136694</v>
      </c>
      <c r="BL53">
        <f>VLOOKUP(CONCATENATE($A53,BL$3),Blad3!$A$3:$J$4477,7,FALSE)</f>
        <v>398678</v>
      </c>
      <c r="BM53" t="e">
        <f>VLOOKUP(CONCATENATE($A53,BM$3),Blad3!$A$3:$J$4477,7,FALSE)</f>
        <v>#N/A</v>
      </c>
    </row>
    <row r="54" spans="1:65" x14ac:dyDescent="0.25">
      <c r="A54" s="26" t="str">
        <f t="shared" si="5"/>
        <v>2010_jan_</v>
      </c>
      <c r="B54">
        <f t="shared" si="3"/>
        <v>2010</v>
      </c>
      <c r="C54" t="str">
        <f t="shared" si="4"/>
        <v>jan</v>
      </c>
      <c r="D54" s="26">
        <v>0</v>
      </c>
      <c r="E54" s="26">
        <v>1</v>
      </c>
      <c r="F54" s="26" t="str">
        <f t="shared" si="2"/>
        <v>new Date(2010, 0, 1)</v>
      </c>
      <c r="G54">
        <f>VLOOKUP(CONCATENATE($A54,G$3),Blad3!$A$3:$J$4477,7,FALSE)</f>
        <v>12752.477999999999</v>
      </c>
      <c r="H54">
        <f>VLOOKUP(CONCATENATE($A54,H$3),Blad3!$A$3:$J$4477,7,FALSE)</f>
        <v>19791.499</v>
      </c>
      <c r="I54">
        <f>VLOOKUP(CONCATENATE($A54,I$3),Blad3!$A$3:$J$4477,7,FALSE)</f>
        <v>2882.88</v>
      </c>
      <c r="J54">
        <f>VLOOKUP(CONCATENATE($A54,J$3),Blad3!$A$3:$J$4477,7,FALSE)</f>
        <v>1190.3869999999999</v>
      </c>
      <c r="K54">
        <f>VLOOKUP(CONCATENATE($A54,K$3),Blad3!$A$3:$J$4477,7,FALSE)</f>
        <v>2965.7539999999999</v>
      </c>
      <c r="L54">
        <f>VLOOKUP(CONCATENATE($A54,L$3),Blad3!$A$3:$J$4477,7,FALSE)</f>
        <v>31.05</v>
      </c>
      <c r="M54">
        <f>VLOOKUP(CONCATENATE($A54,M$3),Blad3!$A$3:$J$4477,7,FALSE)</f>
        <v>121</v>
      </c>
      <c r="N54">
        <f>VLOOKUP(CONCATENATE($A54,N$3),Blad3!$A$3:$J$4477,7,FALSE)</f>
        <v>1.95</v>
      </c>
      <c r="O54">
        <f>VLOOKUP(CONCATENATE($A54,O$3),Blad3!$A$3:$J$4477,7,FALSE)</f>
        <v>15</v>
      </c>
      <c r="Q54">
        <f>VLOOKUP(CONCATENATE($A54,Q$3),Blad3!$A$3:$J$4477,7,FALSE)</f>
        <v>18623.243999999999</v>
      </c>
      <c r="R54">
        <f>VLOOKUP(CONCATENATE($A54,R$3),Blad3!$A$3:$J$4477,7,FALSE)</f>
        <v>48468.993000000002</v>
      </c>
      <c r="S54">
        <f>VLOOKUP(CONCATENATE($A54,S$3),Blad3!$A$3:$J$4477,7,FALSE)</f>
        <v>19643.312000000002</v>
      </c>
      <c r="T54">
        <f>VLOOKUP(CONCATENATE($A54,T$3),Blad3!$A$3:$J$4477,7,FALSE)</f>
        <v>3119.1030000000001</v>
      </c>
      <c r="U54">
        <f>VLOOKUP(CONCATENATE($A54,U$3),Blad3!$A$3:$J$4477,7,FALSE)</f>
        <v>7083.3329999999996</v>
      </c>
      <c r="V54">
        <f>VLOOKUP(CONCATENATE($A54,V$3),Blad3!$A$3:$J$4477,7,FALSE)</f>
        <v>37.5</v>
      </c>
      <c r="W54">
        <f>VLOOKUP(CONCATENATE($A54,W$3),Blad3!$A$3:$J$4477,7,FALSE)</f>
        <v>0.65400000000000003</v>
      </c>
      <c r="X54">
        <f>VLOOKUP(CONCATENATE($A54,X$3),Blad3!$A$3:$J$4477,7,FALSE)</f>
        <v>18.399999999999999</v>
      </c>
      <c r="Y54">
        <f>VLOOKUP(CONCATENATE($A54,Y$3),Blad3!$A$3:$J$4477,7,FALSE)</f>
        <v>27.75</v>
      </c>
      <c r="AA54">
        <f>VLOOKUP(CONCATENATE($A54,AA$3),Blad3!$A$3:$J$4477,7,FALSE)</f>
        <v>5233.0360000000001</v>
      </c>
      <c r="AB54">
        <f>VLOOKUP(CONCATENATE($A54,AB$3),Blad3!$A$3:$J$4477,7,FALSE)</f>
        <v>39052.027999999998</v>
      </c>
      <c r="AC54">
        <f>VLOOKUP(CONCATENATE($A54,AC$3),Blad3!$A$3:$J$4477,7,FALSE)</f>
        <v>17504.050999999999</v>
      </c>
      <c r="AD54">
        <f>VLOOKUP(CONCATENATE($A54,AD$3),Blad3!$A$3:$J$4477,7,FALSE)</f>
        <v>14231.606</v>
      </c>
      <c r="AE54">
        <f>VLOOKUP(CONCATENATE($A54,AE$3),Blad3!$A$3:$J$4477,7,FALSE)</f>
        <v>2083.3330000000001</v>
      </c>
      <c r="AF54">
        <f>VLOOKUP(CONCATENATE($A54,AF$3),Blad3!$A$3:$J$4477,7,FALSE)</f>
        <v>1.1479999999999999</v>
      </c>
      <c r="AG54">
        <f>VLOOKUP(CONCATENATE($A54,AG$3),Blad3!$A$3:$J$4477,7,FALSE)</f>
        <v>37.5</v>
      </c>
      <c r="AH54">
        <f>VLOOKUP(CONCATENATE($A54,AH$3),Blad3!$A$3:$J$4477,7,FALSE)</f>
        <v>18.899999999999999</v>
      </c>
      <c r="AJ54">
        <f>VLOOKUP(CONCATENATE($A54,AJ$3),Blad3!$A$3:$J$4477,7,FALSE)</f>
        <v>57053.832999999999</v>
      </c>
      <c r="AK54">
        <f>VLOOKUP(CONCATENATE($A54,AK$3),Blad3!$A$3:$J$4477,7,FALSE)</f>
        <v>102688</v>
      </c>
      <c r="AL54">
        <f>VLOOKUP(CONCATENATE($A54,AL$3),Blad3!$A$3:$J$4477,7,FALSE)</f>
        <v>30922.5</v>
      </c>
      <c r="AM54">
        <f>VLOOKUP(CONCATENATE($A54,AM$3),Blad3!$A$3:$J$4477,7,FALSE)</f>
        <v>10545</v>
      </c>
      <c r="AN54">
        <f>VLOOKUP(CONCATENATE($A54,AN$3),Blad3!$A$3:$J$4477,7,FALSE)</f>
        <v>4166.6660000000002</v>
      </c>
      <c r="AO54">
        <f>VLOOKUP(CONCATENATE($A54,AO$3),Blad3!$A$3:$J$4477,7,FALSE)</f>
        <v>1.45</v>
      </c>
      <c r="AP54">
        <f>VLOOKUP(CONCATENATE($A54,AP$3),Blad3!$A$3:$J$4477,7,FALSE)</f>
        <v>21.7</v>
      </c>
      <c r="AR54">
        <f>VLOOKUP(CONCATENATE($A54,AR$3),Blad3!$A$3:$J$4477,7,FALSE)</f>
        <v>12717.769</v>
      </c>
      <c r="AS54">
        <f>VLOOKUP(CONCATENATE($A54,AS$3),Blad3!$A$3:$J$4477,7,FALSE)</f>
        <v>109662.826</v>
      </c>
      <c r="AT54">
        <f>VLOOKUP(CONCATENATE($A54,AT$3),Blad3!$A$3:$J$4477,7,FALSE)</f>
        <v>66731.608999999997</v>
      </c>
      <c r="AU54">
        <f>VLOOKUP(CONCATENATE($A54,AU$3),Blad3!$A$3:$J$4477,7,FALSE)</f>
        <v>20074.919999999998</v>
      </c>
      <c r="AV54">
        <f>VLOOKUP(CONCATENATE($A54,AV$3),Blad3!$A$3:$J$4477,7,FALSE)</f>
        <v>10138.526</v>
      </c>
      <c r="AW54">
        <f>VLOOKUP(CONCATENATE($A54,AW$3),Blad3!$A$3:$J$4477,7,FALSE)</f>
        <v>0.73</v>
      </c>
      <c r="AX54">
        <f>VLOOKUP(CONCATENATE($A54,AX$3),Blad3!$A$3:$J$4477,7,FALSE)</f>
        <v>30.8</v>
      </c>
      <c r="AY54">
        <f>VLOOKUP(CONCATENATE($A54,AY$3),Blad3!$A$3:$J$4477,7,FALSE)</f>
        <v>130.69999999999999</v>
      </c>
      <c r="BA54">
        <f>VLOOKUP(CONCATENATE($A54,BA$3),Blad3!$A$3:$J$4477,7,FALSE)</f>
        <v>111354.549</v>
      </c>
      <c r="BB54">
        <f>VLOOKUP(CONCATENATE($A54,BB$3),Blad3!$A$3:$J$4477,7,FALSE)</f>
        <v>575439.37899999996</v>
      </c>
      <c r="BC54">
        <f>VLOOKUP(CONCATENATE($A54,BC$3),Blad3!$A$3:$J$4477,7,FALSE)</f>
        <v>0.193</v>
      </c>
      <c r="BD54">
        <f>VLOOKUP(CONCATENATE($A54,BD$3),Blad3!$A$3:$J$4477,7,FALSE)</f>
        <v>99206.964999999997</v>
      </c>
      <c r="BE54">
        <f>VLOOKUP(CONCATENATE($A54,BE$3),Blad3!$A$3:$J$4477,7,FALSE)</f>
        <v>67232.221999999994</v>
      </c>
      <c r="BF54">
        <f>VLOOKUP(CONCATENATE($A54,BF$3),Blad3!$A$3:$J$4477,7,FALSE)</f>
        <v>1.4750000000000001</v>
      </c>
      <c r="BG54">
        <f>VLOOKUP(CONCATENATE($A54,BG$3),Blad3!$A$3:$J$4477,7,FALSE)</f>
        <v>2393.3679999999999</v>
      </c>
      <c r="BH54">
        <f>VLOOKUP(CONCATENATE($A54,BH$3),Blad3!$A$3:$J$4477,7,FALSE)</f>
        <v>2405.6320000000001</v>
      </c>
      <c r="BI54">
        <f>VLOOKUP(CONCATENATE($A54,BI$3),Blad3!$A$3:$J$4477,7,FALSE)</f>
        <v>0.99399999999999999</v>
      </c>
      <c r="BJ54">
        <f>VLOOKUP(CONCATENATE($A54,BJ$3),Blad3!$A$3:$J$4477,7,FALSE)</f>
        <v>199282</v>
      </c>
      <c r="BK54">
        <f>VLOOKUP(CONCATENATE($A54,BK$3),Blad3!$A$3:$J$4477,7,FALSE)</f>
        <v>115062</v>
      </c>
      <c r="BL54">
        <f>VLOOKUP(CONCATENATE($A54,BL$3),Blad3!$A$3:$J$4477,7,FALSE)</f>
        <v>314344</v>
      </c>
      <c r="BM54" t="e">
        <f>VLOOKUP(CONCATENATE($A54,BM$3),Blad3!$A$3:$J$4477,7,FALSE)</f>
        <v>#N/A</v>
      </c>
    </row>
    <row r="55" spans="1:65" x14ac:dyDescent="0.25">
      <c r="A55" s="26" t="str">
        <f t="shared" si="5"/>
        <v>2010_feb_</v>
      </c>
      <c r="B55">
        <f t="shared" si="3"/>
        <v>2010</v>
      </c>
      <c r="C55" t="str">
        <f t="shared" si="4"/>
        <v>feb</v>
      </c>
      <c r="D55" s="26">
        <v>1</v>
      </c>
      <c r="E55" s="26">
        <v>1</v>
      </c>
      <c r="F55" s="26" t="str">
        <f t="shared" si="2"/>
        <v>new Date(2010, 1, 1)</v>
      </c>
      <c r="G55">
        <f>VLOOKUP(CONCATENATE($A55,G$3),Blad3!$A$3:$J$4477,7,FALSE)</f>
        <v>10179.067999999999</v>
      </c>
      <c r="H55">
        <f>VLOOKUP(CONCATENATE($A55,H$3),Blad3!$A$3:$J$4477,7,FALSE)</f>
        <v>17659.059000000001</v>
      </c>
      <c r="I55">
        <f>VLOOKUP(CONCATENATE($A55,I$3),Blad3!$A$3:$J$4477,7,FALSE)</f>
        <v>2902.0990000000002</v>
      </c>
      <c r="J55">
        <f>VLOOKUP(CONCATENATE($A55,J$3),Blad3!$A$3:$J$4477,7,FALSE)</f>
        <v>1190.3869999999999</v>
      </c>
      <c r="K55">
        <f>VLOOKUP(CONCATENATE($A55,K$3),Blad3!$A$3:$J$4477,7,FALSE)</f>
        <v>3387.5039999999999</v>
      </c>
      <c r="L55">
        <f>VLOOKUP(CONCATENATE($A55,L$3),Blad3!$A$3:$J$4477,7,FALSE)</f>
        <v>29.6</v>
      </c>
      <c r="M55">
        <f>VLOOKUP(CONCATENATE($A55,M$3),Blad3!$A$3:$J$4477,7,FALSE)</f>
        <v>107</v>
      </c>
      <c r="N55">
        <f>VLOOKUP(CONCATENATE($A55,N$3),Blad3!$A$3:$J$4477,7,FALSE)</f>
        <v>2</v>
      </c>
      <c r="O55">
        <f>VLOOKUP(CONCATENATE($A55,O$3),Blad3!$A$3:$J$4477,7,FALSE)</f>
        <v>15.1</v>
      </c>
      <c r="Q55">
        <f>VLOOKUP(CONCATENATE($A55,Q$3),Blad3!$A$3:$J$4477,7,FALSE)</f>
        <v>24530.078000000001</v>
      </c>
      <c r="R55">
        <f>VLOOKUP(CONCATENATE($A55,R$3),Blad3!$A$3:$J$4477,7,FALSE)</f>
        <v>54589.49</v>
      </c>
      <c r="S55">
        <f>VLOOKUP(CONCATENATE($A55,S$3),Blad3!$A$3:$J$4477,7,FALSE)</f>
        <v>19721.362000000001</v>
      </c>
      <c r="T55">
        <f>VLOOKUP(CONCATENATE($A55,T$3),Blad3!$A$3:$J$4477,7,FALSE)</f>
        <v>3254.7159999999999</v>
      </c>
      <c r="U55">
        <f>VLOOKUP(CONCATENATE($A55,U$3),Blad3!$A$3:$J$4477,7,FALSE)</f>
        <v>7083.3329999999996</v>
      </c>
      <c r="V55">
        <f>VLOOKUP(CONCATENATE($A55,V$3),Blad3!$A$3:$J$4477,7,FALSE)</f>
        <v>42</v>
      </c>
      <c r="W55">
        <f>VLOOKUP(CONCATENATE($A55,W$3),Blad3!$A$3:$J$4477,7,FALSE)</f>
        <v>0.77800000000000002</v>
      </c>
      <c r="X55">
        <f>VLOOKUP(CONCATENATE($A55,X$3),Blad3!$A$3:$J$4477,7,FALSE)</f>
        <v>18.45</v>
      </c>
      <c r="Y55">
        <f>VLOOKUP(CONCATENATE($A55,Y$3),Blad3!$A$3:$J$4477,7,FALSE)</f>
        <v>27.9</v>
      </c>
      <c r="AA55">
        <f>VLOOKUP(CONCATENATE($A55,AA$3),Blad3!$A$3:$J$4477,7,FALSE)</f>
        <v>5636.0519999999997</v>
      </c>
      <c r="AB55">
        <f>VLOOKUP(CONCATENATE($A55,AB$3),Blad3!$A$3:$J$4477,7,FALSE)</f>
        <v>41209.142999999996</v>
      </c>
      <c r="AC55">
        <f>VLOOKUP(CONCATENATE($A55,AC$3),Blad3!$A$3:$J$4477,7,FALSE)</f>
        <v>17550.358</v>
      </c>
      <c r="AD55">
        <f>VLOOKUP(CONCATENATE($A55,AD$3),Blad3!$A$3:$J$4477,7,FALSE)</f>
        <v>15939.397999999999</v>
      </c>
      <c r="AE55">
        <f>VLOOKUP(CONCATENATE($A55,AE$3),Blad3!$A$3:$J$4477,7,FALSE)</f>
        <v>2083.3330000000001</v>
      </c>
      <c r="AF55">
        <f>VLOOKUP(CONCATENATE($A55,AF$3),Blad3!$A$3:$J$4477,7,FALSE)</f>
        <v>1.224</v>
      </c>
      <c r="AG55">
        <f>VLOOKUP(CONCATENATE($A55,AG$3),Blad3!$A$3:$J$4477,7,FALSE)</f>
        <v>42</v>
      </c>
      <c r="AH55">
        <f>VLOOKUP(CONCATENATE($A55,AH$3),Blad3!$A$3:$J$4477,7,FALSE)</f>
        <v>18.95</v>
      </c>
      <c r="AJ55">
        <f>VLOOKUP(CONCATENATE($A55,AJ$3),Blad3!$A$3:$J$4477,7,FALSE)</f>
        <v>63984.832999999999</v>
      </c>
      <c r="AK55">
        <f>VLOOKUP(CONCATENATE($A55,AK$3),Blad3!$A$3:$J$4477,7,FALSE)</f>
        <v>109904</v>
      </c>
      <c r="AL55">
        <f>VLOOKUP(CONCATENATE($A55,AL$3),Blad3!$A$3:$J$4477,7,FALSE)</f>
        <v>31207.5</v>
      </c>
      <c r="AM55">
        <f>VLOOKUP(CONCATENATE($A55,AM$3),Blad3!$A$3:$J$4477,7,FALSE)</f>
        <v>10545</v>
      </c>
      <c r="AN55">
        <f>VLOOKUP(CONCATENATE($A55,AN$3),Blad3!$A$3:$J$4477,7,FALSE)</f>
        <v>4166.6660000000002</v>
      </c>
      <c r="AO55">
        <f>VLOOKUP(CONCATENATE($A55,AO$3),Blad3!$A$3:$J$4477,7,FALSE)</f>
        <v>1.55</v>
      </c>
      <c r="AP55">
        <f>VLOOKUP(CONCATENATE($A55,AP$3),Blad3!$A$3:$J$4477,7,FALSE)</f>
        <v>21.9</v>
      </c>
      <c r="AR55">
        <f>VLOOKUP(CONCATENATE($A55,AR$3),Blad3!$A$3:$J$4477,7,FALSE)</f>
        <v>12633.516</v>
      </c>
      <c r="AS55">
        <f>VLOOKUP(CONCATENATE($A55,AS$3),Blad3!$A$3:$J$4477,7,FALSE)</f>
        <v>109662.826</v>
      </c>
      <c r="AT55">
        <f>VLOOKUP(CONCATENATE($A55,AT$3),Blad3!$A$3:$J$4477,7,FALSE)</f>
        <v>66783.755999999994</v>
      </c>
      <c r="AU55">
        <f>VLOOKUP(CONCATENATE($A55,AU$3),Blad3!$A$3:$J$4477,7,FALSE)</f>
        <v>20107.026000000002</v>
      </c>
      <c r="AV55">
        <f>VLOOKUP(CONCATENATE($A55,AV$3),Blad3!$A$3:$J$4477,7,FALSE)</f>
        <v>10138.526</v>
      </c>
      <c r="AW55">
        <f>VLOOKUP(CONCATENATE($A55,AW$3),Blad3!$A$3:$J$4477,7,FALSE)</f>
        <v>0.73</v>
      </c>
      <c r="AX55">
        <f>VLOOKUP(CONCATENATE($A55,AX$3),Blad3!$A$3:$J$4477,7,FALSE)</f>
        <v>30.95</v>
      </c>
      <c r="AY55">
        <f>VLOOKUP(CONCATENATE($A55,AY$3),Blad3!$A$3:$J$4477,7,FALSE)</f>
        <v>126.05</v>
      </c>
      <c r="BA55">
        <f>VLOOKUP(CONCATENATE($A55,BA$3),Blad3!$A$3:$J$4477,7,FALSE)</f>
        <v>184045.46</v>
      </c>
      <c r="BB55">
        <f>VLOOKUP(CONCATENATE($A55,BB$3),Blad3!$A$3:$J$4477,7,FALSE)</f>
        <v>735628.86800000002</v>
      </c>
      <c r="BC55">
        <f>VLOOKUP(CONCATENATE($A55,BC$3),Blad3!$A$3:$J$4477,7,FALSE)</f>
        <v>0.25</v>
      </c>
      <c r="BD55">
        <f>VLOOKUP(CONCATENATE($A55,BD$3),Blad3!$A$3:$J$4477,7,FALSE)</f>
        <v>120643.314</v>
      </c>
      <c r="BE55">
        <f>VLOOKUP(CONCATENATE($A55,BE$3),Blad3!$A$3:$J$4477,7,FALSE)</f>
        <v>78403.546000000002</v>
      </c>
      <c r="BF55">
        <f>VLOOKUP(CONCATENATE($A55,BF$3),Blad3!$A$3:$J$4477,7,FALSE)</f>
        <v>1.538</v>
      </c>
      <c r="BG55">
        <f>VLOOKUP(CONCATENATE($A55,BG$3),Blad3!$A$3:$J$4477,7,FALSE)</f>
        <v>6448.6989999999996</v>
      </c>
      <c r="BH55">
        <f>VLOOKUP(CONCATENATE($A55,BH$3),Blad3!$A$3:$J$4477,7,FALSE)</f>
        <v>5965.4880000000003</v>
      </c>
      <c r="BI55">
        <f>VLOOKUP(CONCATENATE($A55,BI$3),Blad3!$A$3:$J$4477,7,FALSE)</f>
        <v>1.081</v>
      </c>
      <c r="BJ55">
        <f>VLOOKUP(CONCATENATE($A55,BJ$3),Blad3!$A$3:$J$4477,7,FALSE)</f>
        <v>307791</v>
      </c>
      <c r="BK55">
        <f>VLOOKUP(CONCATENATE($A55,BK$3),Blad3!$A$3:$J$4477,7,FALSE)</f>
        <v>138704</v>
      </c>
      <c r="BL55">
        <f>VLOOKUP(CONCATENATE($A55,BL$3),Blad3!$A$3:$J$4477,7,FALSE)</f>
        <v>446495</v>
      </c>
      <c r="BM55" t="e">
        <f>VLOOKUP(CONCATENATE($A55,BM$3),Blad3!$A$3:$J$4477,7,FALSE)</f>
        <v>#N/A</v>
      </c>
    </row>
    <row r="56" spans="1:65" x14ac:dyDescent="0.25">
      <c r="A56" s="26" t="str">
        <f t="shared" si="5"/>
        <v>2010_mrt_</v>
      </c>
      <c r="B56">
        <f t="shared" si="3"/>
        <v>2010</v>
      </c>
      <c r="C56" t="str">
        <f t="shared" si="4"/>
        <v>mrt</v>
      </c>
      <c r="D56" s="26">
        <v>2</v>
      </c>
      <c r="E56" s="26">
        <v>1</v>
      </c>
      <c r="F56" s="26" t="str">
        <f t="shared" si="2"/>
        <v>new Date(2010, 2, 1)</v>
      </c>
      <c r="G56">
        <f>VLOOKUP(CONCATENATE($A56,G$3),Blad3!$A$3:$J$4477,7,FALSE)</f>
        <v>9554.7260000000006</v>
      </c>
      <c r="H56">
        <f>VLOOKUP(CONCATENATE($A56,H$3),Blad3!$A$3:$J$4477,7,FALSE)</f>
        <v>17795.543000000001</v>
      </c>
      <c r="I56">
        <f>VLOOKUP(CONCATENATE($A56,I$3),Blad3!$A$3:$J$4477,7,FALSE)</f>
        <v>3264.8609999999999</v>
      </c>
      <c r="J56">
        <f>VLOOKUP(CONCATENATE($A56,J$3),Blad3!$A$3:$J$4477,7,FALSE)</f>
        <v>1190.3869999999999</v>
      </c>
      <c r="K56">
        <f>VLOOKUP(CONCATENATE($A56,K$3),Blad3!$A$3:$J$4477,7,FALSE)</f>
        <v>3785.567</v>
      </c>
      <c r="L56">
        <f>VLOOKUP(CONCATENATE($A56,L$3),Blad3!$A$3:$J$4477,7,FALSE)</f>
        <v>26.8</v>
      </c>
      <c r="M56">
        <f>VLOOKUP(CONCATENATE($A56,M$3),Blad3!$A$3:$J$4477,7,FALSE)</f>
        <v>102</v>
      </c>
      <c r="N56">
        <f>VLOOKUP(CONCATENATE($A56,N$3),Blad3!$A$3:$J$4477,7,FALSE)</f>
        <v>2</v>
      </c>
      <c r="O56">
        <f>VLOOKUP(CONCATENATE($A56,O$3),Blad3!$A$3:$J$4477,7,FALSE)</f>
        <v>15.1</v>
      </c>
      <c r="Q56">
        <f>VLOOKUP(CONCATENATE($A56,Q$3),Blad3!$A$3:$J$4477,7,FALSE)</f>
        <v>25411.994999999999</v>
      </c>
      <c r="R56">
        <f>VLOOKUP(CONCATENATE($A56,R$3),Blad3!$A$3:$J$4477,7,FALSE)</f>
        <v>55547.014999999999</v>
      </c>
      <c r="S56">
        <f>VLOOKUP(CONCATENATE($A56,S$3),Blad3!$A$3:$J$4477,7,FALSE)</f>
        <v>19749.8</v>
      </c>
      <c r="T56">
        <f>VLOOKUP(CONCATENATE($A56,T$3),Blad3!$A$3:$J$4477,7,FALSE)</f>
        <v>3301.886</v>
      </c>
      <c r="U56">
        <f>VLOOKUP(CONCATENATE($A56,U$3),Blad3!$A$3:$J$4477,7,FALSE)</f>
        <v>7083.3329999999996</v>
      </c>
      <c r="V56">
        <f>VLOOKUP(CONCATENATE($A56,V$3),Blad3!$A$3:$J$4477,7,FALSE)</f>
        <v>43.2</v>
      </c>
      <c r="W56">
        <f>VLOOKUP(CONCATENATE($A56,W$3),Blad3!$A$3:$J$4477,7,FALSE)</f>
        <v>0.71099999999999997</v>
      </c>
      <c r="X56">
        <f>VLOOKUP(CONCATENATE($A56,X$3),Blad3!$A$3:$J$4477,7,FALSE)</f>
        <v>18.5</v>
      </c>
      <c r="Y56">
        <f>VLOOKUP(CONCATENATE($A56,Y$3),Blad3!$A$3:$J$4477,7,FALSE)</f>
        <v>27.9</v>
      </c>
      <c r="AA56">
        <f>VLOOKUP(CONCATENATE($A56,AA$3),Blad3!$A$3:$J$4477,7,FALSE)</f>
        <v>3263.9360000000001</v>
      </c>
      <c r="AB56">
        <f>VLOOKUP(CONCATENATE($A56,AB$3),Blad3!$A$3:$J$4477,7,FALSE)</f>
        <v>39292.438999999998</v>
      </c>
      <c r="AC56">
        <f>VLOOKUP(CONCATENATE($A56,AC$3),Blad3!$A$3:$J$4477,7,FALSE)</f>
        <v>17550.358</v>
      </c>
      <c r="AD56">
        <f>VLOOKUP(CONCATENATE($A56,AD$3),Blad3!$A$3:$J$4477,7,FALSE)</f>
        <v>16394.810000000001</v>
      </c>
      <c r="AE56">
        <f>VLOOKUP(CONCATENATE($A56,AE$3),Blad3!$A$3:$J$4477,7,FALSE)</f>
        <v>2083.3330000000001</v>
      </c>
      <c r="AF56">
        <f>VLOOKUP(CONCATENATE($A56,AF$3),Blad3!$A$3:$J$4477,7,FALSE)</f>
        <v>1.167</v>
      </c>
      <c r="AG56">
        <f>VLOOKUP(CONCATENATE($A56,AG$3),Blad3!$A$3:$J$4477,7,FALSE)</f>
        <v>43.2</v>
      </c>
      <c r="AH56">
        <f>VLOOKUP(CONCATENATE($A56,AH$3),Blad3!$A$3:$J$4477,7,FALSE)</f>
        <v>18.95</v>
      </c>
      <c r="AJ56">
        <f>VLOOKUP(CONCATENATE($A56,AJ$3),Blad3!$A$3:$J$4477,7,FALSE)</f>
        <v>62318.5</v>
      </c>
      <c r="AK56">
        <f>VLOOKUP(CONCATENATE($A56,AK$3),Blad3!$A$3:$J$4477,7,FALSE)</f>
        <v>108396</v>
      </c>
      <c r="AL56">
        <f>VLOOKUP(CONCATENATE($A56,AL$3),Blad3!$A$3:$J$4477,7,FALSE)</f>
        <v>31207.5</v>
      </c>
      <c r="AM56">
        <f>VLOOKUP(CONCATENATE($A56,AM$3),Blad3!$A$3:$J$4477,7,FALSE)</f>
        <v>10703.333000000001</v>
      </c>
      <c r="AN56">
        <f>VLOOKUP(CONCATENATE($A56,AN$3),Blad3!$A$3:$J$4477,7,FALSE)</f>
        <v>4166.6660000000002</v>
      </c>
      <c r="AO56">
        <f>VLOOKUP(CONCATENATE($A56,AO$3),Blad3!$A$3:$J$4477,7,FALSE)</f>
        <v>1.53</v>
      </c>
      <c r="AP56">
        <f>VLOOKUP(CONCATENATE($A56,AP$3),Blad3!$A$3:$J$4477,7,FALSE)</f>
        <v>21.9</v>
      </c>
      <c r="AR56">
        <f>VLOOKUP(CONCATENATE($A56,AR$3),Blad3!$A$3:$J$4477,7,FALSE)</f>
        <v>13417.343999999999</v>
      </c>
      <c r="AS56">
        <f>VLOOKUP(CONCATENATE($A56,AS$3),Blad3!$A$3:$J$4477,7,FALSE)</f>
        <v>110413.94100000001</v>
      </c>
      <c r="AT56">
        <f>VLOOKUP(CONCATENATE($A56,AT$3),Blad3!$A$3:$J$4477,7,FALSE)</f>
        <v>66654.728000000003</v>
      </c>
      <c r="AU56">
        <f>VLOOKUP(CONCATENATE($A56,AU$3),Blad3!$A$3:$J$4477,7,FALSE)</f>
        <v>20203.342000000001</v>
      </c>
      <c r="AV56">
        <f>VLOOKUP(CONCATENATE($A56,AV$3),Blad3!$A$3:$J$4477,7,FALSE)</f>
        <v>10138.526</v>
      </c>
      <c r="AW56">
        <f>VLOOKUP(CONCATENATE($A56,AW$3),Blad3!$A$3:$J$4477,7,FALSE)</f>
        <v>0.73499999999999999</v>
      </c>
      <c r="AX56">
        <f>VLOOKUP(CONCATENATE($A56,AX$3),Blad3!$A$3:$J$4477,7,FALSE)</f>
        <v>30.95</v>
      </c>
      <c r="AY56">
        <f>VLOOKUP(CONCATENATE($A56,AY$3),Blad3!$A$3:$J$4477,7,FALSE)</f>
        <v>123.55</v>
      </c>
      <c r="BA56">
        <f>VLOOKUP(CONCATENATE($A56,BA$3),Blad3!$A$3:$J$4477,7,FALSE)</f>
        <v>213220.766</v>
      </c>
      <c r="BB56">
        <f>VLOOKUP(CONCATENATE($A56,BB$3),Blad3!$A$3:$J$4477,7,FALSE)</f>
        <v>985284.978</v>
      </c>
      <c r="BC56">
        <f>VLOOKUP(CONCATENATE($A56,BC$3),Blad3!$A$3:$J$4477,7,FALSE)</f>
        <v>0.216</v>
      </c>
      <c r="BD56">
        <f>VLOOKUP(CONCATENATE($A56,BD$3),Blad3!$A$3:$J$4477,7,FALSE)</f>
        <v>168087.79</v>
      </c>
      <c r="BE56">
        <f>VLOOKUP(CONCATENATE($A56,BE$3),Blad3!$A$3:$J$4477,7,FALSE)</f>
        <v>120514.432</v>
      </c>
      <c r="BF56">
        <f>VLOOKUP(CONCATENATE($A56,BF$3),Blad3!$A$3:$J$4477,7,FALSE)</f>
        <v>1.3939999999999999</v>
      </c>
      <c r="BG56">
        <f>VLOOKUP(CONCATENATE($A56,BG$3),Blad3!$A$3:$J$4477,7,FALSE)</f>
        <v>41856.021999999997</v>
      </c>
      <c r="BH56">
        <f>VLOOKUP(CONCATENATE($A56,BH$3),Blad3!$A$3:$J$4477,7,FALSE)</f>
        <v>55005.766000000003</v>
      </c>
      <c r="BI56">
        <f>VLOOKUP(CONCATENATE($A56,BI$3),Blad3!$A$3:$J$4477,7,FALSE)</f>
        <v>0.76</v>
      </c>
      <c r="BJ56">
        <f>VLOOKUP(CONCATENATE($A56,BJ$3),Blad3!$A$3:$J$4477,7,FALSE)</f>
        <v>379753</v>
      </c>
      <c r="BK56">
        <f>VLOOKUP(CONCATENATE($A56,BK$3),Blad3!$A$3:$J$4477,7,FALSE)</f>
        <v>236389</v>
      </c>
      <c r="BL56">
        <f>VLOOKUP(CONCATENATE($A56,BL$3),Blad3!$A$3:$J$4477,7,FALSE)</f>
        <v>616142</v>
      </c>
      <c r="BM56" t="e">
        <f>VLOOKUP(CONCATENATE($A56,BM$3),Blad3!$A$3:$J$4477,7,FALSE)</f>
        <v>#N/A</v>
      </c>
    </row>
    <row r="57" spans="1:65" x14ac:dyDescent="0.25">
      <c r="A57" s="26" t="str">
        <f t="shared" si="5"/>
        <v>2010_apr_</v>
      </c>
      <c r="B57">
        <f t="shared" si="3"/>
        <v>2010</v>
      </c>
      <c r="C57" t="str">
        <f t="shared" si="4"/>
        <v>apr</v>
      </c>
      <c r="D57" s="26">
        <v>3</v>
      </c>
      <c r="E57" s="26">
        <v>1</v>
      </c>
      <c r="F57" s="26" t="str">
        <f t="shared" si="2"/>
        <v>new Date(2010, 3, 1)</v>
      </c>
      <c r="G57">
        <f>VLOOKUP(CONCATENATE($A57,G$3),Blad3!$A$3:$J$4477,7,FALSE)</f>
        <v>9948.6020000000008</v>
      </c>
      <c r="H57">
        <f>VLOOKUP(CONCATENATE($A57,H$3),Blad3!$A$3:$J$4477,7,FALSE)</f>
        <v>18202.814999999999</v>
      </c>
      <c r="I57">
        <f>VLOOKUP(CONCATENATE($A57,I$3),Blad3!$A$3:$J$4477,7,FALSE)</f>
        <v>3254.05</v>
      </c>
      <c r="J57">
        <f>VLOOKUP(CONCATENATE($A57,J$3),Blad3!$A$3:$J$4477,7,FALSE)</f>
        <v>1190.3869999999999</v>
      </c>
      <c r="K57">
        <f>VLOOKUP(CONCATENATE($A57,K$3),Blad3!$A$3:$J$4477,7,FALSE)</f>
        <v>3809.7739999999999</v>
      </c>
      <c r="L57">
        <f>VLOOKUP(CONCATENATE($A57,L$3),Blad3!$A$3:$J$4477,7,FALSE)</f>
        <v>28.05</v>
      </c>
      <c r="M57">
        <f>VLOOKUP(CONCATENATE($A57,M$3),Blad3!$A$3:$J$4477,7,FALSE)</f>
        <v>102</v>
      </c>
      <c r="N57">
        <f>VLOOKUP(CONCATENATE($A57,N$3),Blad3!$A$3:$J$4477,7,FALSE)</f>
        <v>1.95</v>
      </c>
      <c r="O57">
        <f>VLOOKUP(CONCATENATE($A57,O$3),Blad3!$A$3:$J$4477,7,FALSE)</f>
        <v>15.05</v>
      </c>
      <c r="Q57">
        <f>VLOOKUP(CONCATENATE($A57,Q$3),Blad3!$A$3:$J$4477,7,FALSE)</f>
        <v>23578.945</v>
      </c>
      <c r="R57">
        <f>VLOOKUP(CONCATENATE($A57,R$3),Blad3!$A$3:$J$4477,7,FALSE)</f>
        <v>53615.815999999999</v>
      </c>
      <c r="S57">
        <f>VLOOKUP(CONCATENATE($A57,S$3),Blad3!$A$3:$J$4477,7,FALSE)</f>
        <v>19692.924999999999</v>
      </c>
      <c r="T57">
        <f>VLOOKUP(CONCATENATE($A57,T$3),Blad3!$A$3:$J$4477,7,FALSE)</f>
        <v>3260.6129999999998</v>
      </c>
      <c r="U57">
        <f>VLOOKUP(CONCATENATE($A57,U$3),Blad3!$A$3:$J$4477,7,FALSE)</f>
        <v>7083.3329999999996</v>
      </c>
      <c r="V57">
        <f>VLOOKUP(CONCATENATE($A57,V$3),Blad3!$A$3:$J$4477,7,FALSE)</f>
        <v>41.5</v>
      </c>
      <c r="W57">
        <f>VLOOKUP(CONCATENATE($A57,W$3),Blad3!$A$3:$J$4477,7,FALSE)</f>
        <v>0.72099999999999997</v>
      </c>
      <c r="X57">
        <f>VLOOKUP(CONCATENATE($A57,X$3),Blad3!$A$3:$J$4477,7,FALSE)</f>
        <v>18.399999999999999</v>
      </c>
      <c r="Y57">
        <f>VLOOKUP(CONCATENATE($A57,Y$3),Blad3!$A$3:$J$4477,7,FALSE)</f>
        <v>27.9</v>
      </c>
      <c r="AA57">
        <f>VLOOKUP(CONCATENATE($A57,AA$3),Blad3!$A$3:$J$4477,7,FALSE)</f>
        <v>4321.1670000000004</v>
      </c>
      <c r="AB57">
        <f>VLOOKUP(CONCATENATE($A57,AB$3),Blad3!$A$3:$J$4477,7,FALSE)</f>
        <v>39611.89</v>
      </c>
      <c r="AC57">
        <f>VLOOKUP(CONCATENATE($A57,AC$3),Blad3!$A$3:$J$4477,7,FALSE)</f>
        <v>17457.743999999999</v>
      </c>
      <c r="AD57">
        <f>VLOOKUP(CONCATENATE($A57,AD$3),Blad3!$A$3:$J$4477,7,FALSE)</f>
        <v>15749.643</v>
      </c>
      <c r="AE57">
        <f>VLOOKUP(CONCATENATE($A57,AE$3),Blad3!$A$3:$J$4477,7,FALSE)</f>
        <v>2083.3330000000001</v>
      </c>
      <c r="AF57">
        <f>VLOOKUP(CONCATENATE($A57,AF$3),Blad3!$A$3:$J$4477,7,FALSE)</f>
        <v>1.1759999999999999</v>
      </c>
      <c r="AG57">
        <f>VLOOKUP(CONCATENATE($A57,AG$3),Blad3!$A$3:$J$4477,7,FALSE)</f>
        <v>41.5</v>
      </c>
      <c r="AH57">
        <f>VLOOKUP(CONCATENATE($A57,AH$3),Blad3!$A$3:$J$4477,7,FALSE)</f>
        <v>18.850000000000001</v>
      </c>
      <c r="AJ57">
        <f>VLOOKUP(CONCATENATE($A57,AJ$3),Blad3!$A$3:$J$4477,7,FALSE)</f>
        <v>30345.5</v>
      </c>
      <c r="AK57">
        <f>VLOOKUP(CONCATENATE($A57,AK$3),Blad3!$A$3:$J$4477,7,FALSE)</f>
        <v>76518</v>
      </c>
      <c r="AL57">
        <f>VLOOKUP(CONCATENATE($A57,AL$3),Blad3!$A$3:$J$4477,7,FALSE)</f>
        <v>31207.5</v>
      </c>
      <c r="AM57">
        <f>VLOOKUP(CONCATENATE($A57,AM$3),Blad3!$A$3:$J$4477,7,FALSE)</f>
        <v>10798.333000000001</v>
      </c>
      <c r="AN57">
        <f>VLOOKUP(CONCATENATE($A57,AN$3),Blad3!$A$3:$J$4477,7,FALSE)</f>
        <v>4166.6660000000002</v>
      </c>
      <c r="AO57">
        <f>VLOOKUP(CONCATENATE($A57,AO$3),Blad3!$A$3:$J$4477,7,FALSE)</f>
        <v>1.08</v>
      </c>
      <c r="AP57">
        <f>VLOOKUP(CONCATENATE($A57,AP$3),Blad3!$A$3:$J$4477,7,FALSE)</f>
        <v>21.9</v>
      </c>
      <c r="AR57">
        <f>VLOOKUP(CONCATENATE($A57,AR$3),Blad3!$A$3:$J$4477,7,FALSE)</f>
        <v>14534.388000000001</v>
      </c>
      <c r="AS57">
        <f>VLOOKUP(CONCATENATE($A57,AS$3),Blad3!$A$3:$J$4477,7,FALSE)</f>
        <v>111916.17200000001</v>
      </c>
      <c r="AT57">
        <f>VLOOKUP(CONCATENATE($A57,AT$3),Blad3!$A$3:$J$4477,7,FALSE)</f>
        <v>67039.914000000004</v>
      </c>
      <c r="AU57">
        <f>VLOOKUP(CONCATENATE($A57,AU$3),Blad3!$A$3:$J$4477,7,FALSE)</f>
        <v>20203.342000000001</v>
      </c>
      <c r="AV57">
        <f>VLOOKUP(CONCATENATE($A57,AV$3),Blad3!$A$3:$J$4477,7,FALSE)</f>
        <v>10138.526</v>
      </c>
      <c r="AW57">
        <f>VLOOKUP(CONCATENATE($A57,AW$3),Blad3!$A$3:$J$4477,7,FALSE)</f>
        <v>0.745</v>
      </c>
      <c r="AX57">
        <f>VLOOKUP(CONCATENATE($A57,AX$3),Blad3!$A$3:$J$4477,7,FALSE)</f>
        <v>30.9</v>
      </c>
      <c r="AY57">
        <f>VLOOKUP(CONCATENATE($A57,AY$3),Blad3!$A$3:$J$4477,7,FALSE)</f>
        <v>132.9</v>
      </c>
      <c r="BA57">
        <f>VLOOKUP(CONCATENATE($A57,BA$3),Blad3!$A$3:$J$4477,7,FALSE)</f>
        <v>153124.40400000001</v>
      </c>
      <c r="BB57">
        <f>VLOOKUP(CONCATENATE($A57,BB$3),Blad3!$A$3:$J$4477,7,FALSE)</f>
        <v>783895.495</v>
      </c>
      <c r="BC57">
        <f>VLOOKUP(CONCATENATE($A57,BC$3),Blad3!$A$3:$J$4477,7,FALSE)</f>
        <v>0.19500000000000001</v>
      </c>
      <c r="BD57">
        <f>VLOOKUP(CONCATENATE($A57,BD$3),Blad3!$A$3:$J$4477,7,FALSE)</f>
        <v>145625.80499999999</v>
      </c>
      <c r="BE57">
        <f>VLOOKUP(CONCATENATE($A57,BE$3),Blad3!$A$3:$J$4477,7,FALSE)</f>
        <v>82161.688999999998</v>
      </c>
      <c r="BF57">
        <f>VLOOKUP(CONCATENATE($A57,BF$3),Blad3!$A$3:$J$4477,7,FALSE)</f>
        <v>1.772</v>
      </c>
      <c r="BG57">
        <f>VLOOKUP(CONCATENATE($A57,BG$3),Blad3!$A$3:$J$4477,7,FALSE)</f>
        <v>87631.872000000003</v>
      </c>
      <c r="BH57">
        <f>VLOOKUP(CONCATENATE($A57,BH$3),Blad3!$A$3:$J$4477,7,FALSE)</f>
        <v>90072.872000000003</v>
      </c>
      <c r="BI57">
        <f>VLOOKUP(CONCATENATE($A57,BI$3),Blad3!$A$3:$J$4477,7,FALSE)</f>
        <v>0.97199999999999998</v>
      </c>
      <c r="BJ57">
        <f>VLOOKUP(CONCATENATE($A57,BJ$3),Blad3!$A$3:$J$4477,7,FALSE)</f>
        <v>274820</v>
      </c>
      <c r="BK57">
        <f>VLOOKUP(CONCATENATE($A57,BK$3),Blad3!$A$3:$J$4477,7,FALSE)</f>
        <v>262975</v>
      </c>
      <c r="BL57">
        <f>VLOOKUP(CONCATENATE($A57,BL$3),Blad3!$A$3:$J$4477,7,FALSE)</f>
        <v>537795</v>
      </c>
      <c r="BM57" t="e">
        <f>VLOOKUP(CONCATENATE($A57,BM$3),Blad3!$A$3:$J$4477,7,FALSE)</f>
        <v>#N/A</v>
      </c>
    </row>
    <row r="58" spans="1:65" x14ac:dyDescent="0.25">
      <c r="A58" s="26" t="str">
        <f t="shared" si="5"/>
        <v>2010_mei_</v>
      </c>
      <c r="B58">
        <f t="shared" si="3"/>
        <v>2010</v>
      </c>
      <c r="C58" t="str">
        <f t="shared" si="4"/>
        <v>mei</v>
      </c>
      <c r="D58" s="26">
        <v>4</v>
      </c>
      <c r="E58" s="26">
        <v>1</v>
      </c>
      <c r="F58" s="26" t="str">
        <f t="shared" si="2"/>
        <v>new Date(2010, 4, 1)</v>
      </c>
      <c r="G58">
        <f>VLOOKUP(CONCATENATE($A58,G$3),Blad3!$A$3:$J$4477,7,FALSE)</f>
        <v>12068.537</v>
      </c>
      <c r="H58">
        <f>VLOOKUP(CONCATENATE($A58,H$3),Blad3!$A$3:$J$4477,7,FALSE)</f>
        <v>20142.544999999998</v>
      </c>
      <c r="I58">
        <f>VLOOKUP(CONCATENATE($A58,I$3),Blad3!$A$3:$J$4477,7,FALSE)</f>
        <v>3254.05</v>
      </c>
      <c r="J58">
        <f>VLOOKUP(CONCATENATE($A58,J$3),Blad3!$A$3:$J$4477,7,FALSE)</f>
        <v>1190.3869999999999</v>
      </c>
      <c r="K58">
        <f>VLOOKUP(CONCATENATE($A58,K$3),Blad3!$A$3:$J$4477,7,FALSE)</f>
        <v>3629.569</v>
      </c>
      <c r="L58">
        <f>VLOOKUP(CONCATENATE($A58,L$3),Blad3!$A$3:$J$4477,7,FALSE)</f>
        <v>30.25</v>
      </c>
      <c r="M58">
        <f>VLOOKUP(CONCATENATE($A58,M$3),Blad3!$A$3:$J$4477,7,FALSE)</f>
        <v>104.5</v>
      </c>
      <c r="N58">
        <f>VLOOKUP(CONCATENATE($A58,N$3),Blad3!$A$3:$J$4477,7,FALSE)</f>
        <v>2.0499999999999998</v>
      </c>
      <c r="O58">
        <f>VLOOKUP(CONCATENATE($A58,O$3),Blad3!$A$3:$J$4477,7,FALSE)</f>
        <v>15.05</v>
      </c>
      <c r="Q58">
        <f>VLOOKUP(CONCATENATE($A58,Q$3),Blad3!$A$3:$J$4477,7,FALSE)</f>
        <v>20780.423999999999</v>
      </c>
      <c r="R58">
        <f>VLOOKUP(CONCATENATE($A58,R$3),Blad3!$A$3:$J$4477,7,FALSE)</f>
        <v>50792.667000000001</v>
      </c>
      <c r="S58">
        <f>VLOOKUP(CONCATENATE($A58,S$3),Blad3!$A$3:$J$4477,7,FALSE)</f>
        <v>19721.362000000001</v>
      </c>
      <c r="T58">
        <f>VLOOKUP(CONCATENATE($A58,T$3),Blad3!$A$3:$J$4477,7,FALSE)</f>
        <v>3207.547</v>
      </c>
      <c r="U58">
        <f>VLOOKUP(CONCATENATE($A58,U$3),Blad3!$A$3:$J$4477,7,FALSE)</f>
        <v>7083.3329999999996</v>
      </c>
      <c r="V58">
        <f>VLOOKUP(CONCATENATE($A58,V$3),Blad3!$A$3:$J$4477,7,FALSE)</f>
        <v>39.15</v>
      </c>
      <c r="W58">
        <f>VLOOKUP(CONCATENATE($A58,W$3),Blad3!$A$3:$J$4477,7,FALSE)</f>
        <v>0.71099999999999997</v>
      </c>
      <c r="X58">
        <f>VLOOKUP(CONCATENATE($A58,X$3),Blad3!$A$3:$J$4477,7,FALSE)</f>
        <v>18.45</v>
      </c>
      <c r="Y58">
        <f>VLOOKUP(CONCATENATE($A58,Y$3),Blad3!$A$3:$J$4477,7,FALSE)</f>
        <v>27.9</v>
      </c>
      <c r="AA58">
        <f>VLOOKUP(CONCATENATE($A58,AA$3),Blad3!$A$3:$J$4477,7,FALSE)</f>
        <v>7402.8630000000003</v>
      </c>
      <c r="AB58">
        <f>VLOOKUP(CONCATENATE($A58,AB$3),Blad3!$A$3:$J$4477,7,FALSE)</f>
        <v>41848.044999999998</v>
      </c>
      <c r="AC58">
        <f>VLOOKUP(CONCATENATE($A58,AC$3),Blad3!$A$3:$J$4477,7,FALSE)</f>
        <v>17504.050999999999</v>
      </c>
      <c r="AD58">
        <f>VLOOKUP(CONCATENATE($A58,AD$3),Blad3!$A$3:$J$4477,7,FALSE)</f>
        <v>14857.796</v>
      </c>
      <c r="AE58">
        <f>VLOOKUP(CONCATENATE($A58,AE$3),Blad3!$A$3:$J$4477,7,FALSE)</f>
        <v>2083.3330000000001</v>
      </c>
      <c r="AF58">
        <f>VLOOKUP(CONCATENATE($A58,AF$3),Blad3!$A$3:$J$4477,7,FALSE)</f>
        <v>1.2430000000000001</v>
      </c>
      <c r="AG58">
        <f>VLOOKUP(CONCATENATE($A58,AG$3),Blad3!$A$3:$J$4477,7,FALSE)</f>
        <v>39.15</v>
      </c>
      <c r="AH58">
        <f>VLOOKUP(CONCATENATE($A58,AH$3),Blad3!$A$3:$J$4477,7,FALSE)</f>
        <v>18.899999999999999</v>
      </c>
      <c r="AJ58">
        <f>VLOOKUP(CONCATENATE($A58,AJ$3),Blad3!$A$3:$J$4477,7,FALSE)</f>
        <v>15412.25</v>
      </c>
      <c r="AK58">
        <f>VLOOKUP(CONCATENATE($A58,AK$3),Blad3!$A$3:$J$4477,7,FALSE)</f>
        <v>61656</v>
      </c>
      <c r="AL58">
        <f>VLOOKUP(CONCATENATE($A58,AL$3),Blad3!$A$3:$J$4477,7,FALSE)</f>
        <v>31278.75</v>
      </c>
      <c r="AM58">
        <f>VLOOKUP(CONCATENATE($A58,AM$3),Blad3!$A$3:$J$4477,7,FALSE)</f>
        <v>10798.333000000001</v>
      </c>
      <c r="AN58">
        <f>VLOOKUP(CONCATENATE($A58,AN$3),Blad3!$A$3:$J$4477,7,FALSE)</f>
        <v>4166.6660000000002</v>
      </c>
      <c r="AO58">
        <f>VLOOKUP(CONCATENATE($A58,AO$3),Blad3!$A$3:$J$4477,7,FALSE)</f>
        <v>0.87</v>
      </c>
      <c r="AP58">
        <f>VLOOKUP(CONCATENATE($A58,AP$3),Blad3!$A$3:$J$4477,7,FALSE)</f>
        <v>21.95</v>
      </c>
      <c r="AR58">
        <f>VLOOKUP(CONCATENATE($A58,AR$3),Blad3!$A$3:$J$4477,7,FALSE)</f>
        <v>16161.563</v>
      </c>
      <c r="AS58">
        <f>VLOOKUP(CONCATENATE($A58,AS$3),Blad3!$A$3:$J$4477,7,FALSE)</f>
        <v>114169.518</v>
      </c>
      <c r="AT58">
        <f>VLOOKUP(CONCATENATE($A58,AT$3),Blad3!$A$3:$J$4477,7,FALSE)</f>
        <v>67633.98</v>
      </c>
      <c r="AU58">
        <f>VLOOKUP(CONCATENATE($A58,AU$3),Blad3!$A$3:$J$4477,7,FALSE)</f>
        <v>20235.447</v>
      </c>
      <c r="AV58">
        <f>VLOOKUP(CONCATENATE($A58,AV$3),Blad3!$A$3:$J$4477,7,FALSE)</f>
        <v>10138.526</v>
      </c>
      <c r="AW58">
        <f>VLOOKUP(CONCATENATE($A58,AW$3),Blad3!$A$3:$J$4477,7,FALSE)</f>
        <v>0.76</v>
      </c>
      <c r="AX58">
        <f>VLOOKUP(CONCATENATE($A58,AX$3),Blad3!$A$3:$J$4477,7,FALSE)</f>
        <v>31.05</v>
      </c>
      <c r="AY58">
        <f>VLOOKUP(CONCATENATE($A58,AY$3),Blad3!$A$3:$J$4477,7,FALSE)</f>
        <v>138.75</v>
      </c>
      <c r="BA58">
        <f>VLOOKUP(CONCATENATE($A58,BA$3),Blad3!$A$3:$J$4477,7,FALSE)</f>
        <v>183660.633</v>
      </c>
      <c r="BB58">
        <f>VLOOKUP(CONCATENATE($A58,BB$3),Blad3!$A$3:$J$4477,7,FALSE)</f>
        <v>603665.53899999999</v>
      </c>
      <c r="BC58">
        <f>VLOOKUP(CONCATENATE($A58,BC$3),Blad3!$A$3:$J$4477,7,FALSE)</f>
        <v>0.30399999999999999</v>
      </c>
      <c r="BD58">
        <f>VLOOKUP(CONCATENATE($A58,BD$3),Blad3!$A$3:$J$4477,7,FALSE)</f>
        <v>134740.693</v>
      </c>
      <c r="BE58">
        <f>VLOOKUP(CONCATENATE($A58,BE$3),Blad3!$A$3:$J$4477,7,FALSE)</f>
        <v>73153.191999999995</v>
      </c>
      <c r="BF58">
        <f>VLOOKUP(CONCATENATE($A58,BF$3),Blad3!$A$3:$J$4477,7,FALSE)</f>
        <v>1.841</v>
      </c>
      <c r="BG58">
        <f>VLOOKUP(CONCATENATE($A58,BG$3),Blad3!$A$3:$J$4477,7,FALSE)</f>
        <v>67061.839000000007</v>
      </c>
      <c r="BH58">
        <f>VLOOKUP(CONCATENATE($A58,BH$3),Blad3!$A$3:$J$4477,7,FALSE)</f>
        <v>72699.441000000006</v>
      </c>
      <c r="BI58">
        <f>VLOOKUP(CONCATENATE($A58,BI$3),Blad3!$A$3:$J$4477,7,FALSE)</f>
        <v>0.92200000000000004</v>
      </c>
      <c r="BJ58">
        <f>VLOOKUP(CONCATENATE($A58,BJ$3),Blad3!$A$3:$J$4477,7,FALSE)</f>
        <v>336482</v>
      </c>
      <c r="BK58">
        <f>VLOOKUP(CONCATENATE($A58,BK$3),Blad3!$A$3:$J$4477,7,FALSE)</f>
        <v>221190</v>
      </c>
      <c r="BL58">
        <f>VLOOKUP(CONCATENATE($A58,BL$3),Blad3!$A$3:$J$4477,7,FALSE)</f>
        <v>557672</v>
      </c>
      <c r="BM58" t="e">
        <f>VLOOKUP(CONCATENATE($A58,BM$3),Blad3!$A$3:$J$4477,7,FALSE)</f>
        <v>#N/A</v>
      </c>
    </row>
    <row r="59" spans="1:65" x14ac:dyDescent="0.25">
      <c r="A59" s="26" t="str">
        <f t="shared" si="5"/>
        <v>2010_jun_</v>
      </c>
      <c r="B59">
        <f t="shared" si="3"/>
        <v>2010</v>
      </c>
      <c r="C59" t="str">
        <f t="shared" si="4"/>
        <v>jun</v>
      </c>
      <c r="D59" s="26">
        <v>5</v>
      </c>
      <c r="E59" s="26">
        <v>1</v>
      </c>
      <c r="F59" s="26" t="str">
        <f t="shared" si="2"/>
        <v>new Date(2010, 5, 1)</v>
      </c>
      <c r="G59">
        <f>VLOOKUP(CONCATENATE($A59,G$3),Blad3!$A$3:$J$4477,7,FALSE)</f>
        <v>13395.382</v>
      </c>
      <c r="H59">
        <f>VLOOKUP(CONCATENATE($A59,H$3),Blad3!$A$3:$J$4477,7,FALSE)</f>
        <v>20931.882000000001</v>
      </c>
      <c r="I59">
        <f>VLOOKUP(CONCATENATE($A59,I$3),Blad3!$A$3:$J$4477,7,FALSE)</f>
        <v>2969.366</v>
      </c>
      <c r="J59">
        <f>VLOOKUP(CONCATENATE($A59,J$3),Blad3!$A$3:$J$4477,7,FALSE)</f>
        <v>1190.3869999999999</v>
      </c>
      <c r="K59">
        <f>VLOOKUP(CONCATENATE($A59,K$3),Blad3!$A$3:$J$4477,7,FALSE)</f>
        <v>3376.7449999999999</v>
      </c>
      <c r="L59">
        <f>VLOOKUP(CONCATENATE($A59,L$3),Blad3!$A$3:$J$4477,7,FALSE)</f>
        <v>33.049999999999997</v>
      </c>
      <c r="M59">
        <f>VLOOKUP(CONCATENATE($A59,M$3),Blad3!$A$3:$J$4477,7,FALSE)</f>
        <v>123.5</v>
      </c>
      <c r="N59">
        <f>VLOOKUP(CONCATENATE($A59,N$3),Blad3!$A$3:$J$4477,7,FALSE)</f>
        <v>2</v>
      </c>
      <c r="O59">
        <f>VLOOKUP(CONCATENATE($A59,O$3),Blad3!$A$3:$J$4477,7,FALSE)</f>
        <v>15.45</v>
      </c>
      <c r="Q59">
        <f>VLOOKUP(CONCATENATE($A59,Q$3),Blad3!$A$3:$J$4477,7,FALSE)</f>
        <v>21268.606</v>
      </c>
      <c r="R59">
        <f>VLOOKUP(CONCATENATE($A59,R$3),Blad3!$A$3:$J$4477,7,FALSE)</f>
        <v>51614.406999999999</v>
      </c>
      <c r="S59">
        <f>VLOOKUP(CONCATENATE($A59,S$3),Blad3!$A$3:$J$4477,7,FALSE)</f>
        <v>20007.75</v>
      </c>
      <c r="T59">
        <f>VLOOKUP(CONCATENATE($A59,T$3),Blad3!$A$3:$J$4477,7,FALSE)</f>
        <v>3254.7159999999999</v>
      </c>
      <c r="U59">
        <f>VLOOKUP(CONCATENATE($A59,U$3),Blad3!$A$3:$J$4477,7,FALSE)</f>
        <v>7083.3329999999996</v>
      </c>
      <c r="V59">
        <f>VLOOKUP(CONCATENATE($A59,V$3),Blad3!$A$3:$J$4477,7,FALSE)</f>
        <v>39.85</v>
      </c>
      <c r="W59">
        <f>VLOOKUP(CONCATENATE($A59,W$3),Blad3!$A$3:$J$4477,7,FALSE)</f>
        <v>0.71099999999999997</v>
      </c>
      <c r="X59">
        <f>VLOOKUP(CONCATENATE($A59,X$3),Blad3!$A$3:$J$4477,7,FALSE)</f>
        <v>18.75</v>
      </c>
      <c r="Y59">
        <f>VLOOKUP(CONCATENATE($A59,Y$3),Blad3!$A$3:$J$4477,7,FALSE)</f>
        <v>28.25</v>
      </c>
      <c r="AA59">
        <f>VLOOKUP(CONCATENATE($A59,AA$3),Blad3!$A$3:$J$4477,7,FALSE)</f>
        <v>10692.772999999999</v>
      </c>
      <c r="AB59">
        <f>VLOOKUP(CONCATENATE($A59,AB$3),Blad3!$A$3:$J$4477,7,FALSE)</f>
        <v>45681.453000000001</v>
      </c>
      <c r="AC59">
        <f>VLOOKUP(CONCATENATE($A59,AC$3),Blad3!$A$3:$J$4477,7,FALSE)</f>
        <v>17781.894</v>
      </c>
      <c r="AD59">
        <f>VLOOKUP(CONCATENATE($A59,AD$3),Blad3!$A$3:$J$4477,7,FALSE)</f>
        <v>15123.453</v>
      </c>
      <c r="AE59">
        <f>VLOOKUP(CONCATENATE($A59,AE$3),Blad3!$A$3:$J$4477,7,FALSE)</f>
        <v>2083.3330000000001</v>
      </c>
      <c r="AF59">
        <f>VLOOKUP(CONCATENATE($A59,AF$3),Blad3!$A$3:$J$4477,7,FALSE)</f>
        <v>1.357</v>
      </c>
      <c r="AG59">
        <f>VLOOKUP(CONCATENATE($A59,AG$3),Blad3!$A$3:$J$4477,7,FALSE)</f>
        <v>39.85</v>
      </c>
      <c r="AH59">
        <f>VLOOKUP(CONCATENATE($A59,AH$3),Blad3!$A$3:$J$4477,7,FALSE)</f>
        <v>19.2</v>
      </c>
      <c r="AJ59">
        <f>VLOOKUP(CONCATENATE($A59,AJ$3),Blad3!$A$3:$J$4477,7,FALSE)</f>
        <v>12170.333000000001</v>
      </c>
      <c r="AK59">
        <f>VLOOKUP(CONCATENATE($A59,AK$3),Blad3!$A$3:$J$4477,7,FALSE)</f>
        <v>58802</v>
      </c>
      <c r="AL59">
        <f>VLOOKUP(CONCATENATE($A59,AL$3),Blad3!$A$3:$J$4477,7,FALSE)</f>
        <v>31635</v>
      </c>
      <c r="AM59">
        <f>VLOOKUP(CONCATENATE($A59,AM$3),Blad3!$A$3:$J$4477,7,FALSE)</f>
        <v>10830</v>
      </c>
      <c r="AN59">
        <f>VLOOKUP(CONCATENATE($A59,AN$3),Blad3!$A$3:$J$4477,7,FALSE)</f>
        <v>4166.6660000000002</v>
      </c>
      <c r="AO59">
        <f>VLOOKUP(CONCATENATE($A59,AO$3),Blad3!$A$3:$J$4477,7,FALSE)</f>
        <v>0.83</v>
      </c>
      <c r="AP59">
        <f>VLOOKUP(CONCATENATE($A59,AP$3),Blad3!$A$3:$J$4477,7,FALSE)</f>
        <v>22.2</v>
      </c>
      <c r="AR59">
        <f>VLOOKUP(CONCATENATE($A59,AR$3),Blad3!$A$3:$J$4477,7,FALSE)</f>
        <v>17488.096000000001</v>
      </c>
      <c r="AS59">
        <f>VLOOKUP(CONCATENATE($A59,AS$3),Blad3!$A$3:$J$4477,7,FALSE)</f>
        <v>116422.863</v>
      </c>
      <c r="AT59">
        <f>VLOOKUP(CONCATENATE($A59,AT$3),Blad3!$A$3:$J$4477,7,FALSE)</f>
        <v>68560.793000000005</v>
      </c>
      <c r="AU59">
        <f>VLOOKUP(CONCATENATE($A59,AU$3),Blad3!$A$3:$J$4477,7,FALSE)</f>
        <v>20235.447</v>
      </c>
      <c r="AV59">
        <f>VLOOKUP(CONCATENATE($A59,AV$3),Blad3!$A$3:$J$4477,7,FALSE)</f>
        <v>10138.526</v>
      </c>
      <c r="AW59">
        <f>VLOOKUP(CONCATENATE($A59,AW$3),Blad3!$A$3:$J$4477,7,FALSE)</f>
        <v>0.77500000000000002</v>
      </c>
      <c r="AX59">
        <f>VLOOKUP(CONCATENATE($A59,AX$3),Blad3!$A$3:$J$4477,7,FALSE)</f>
        <v>31.4</v>
      </c>
      <c r="AY59">
        <f>VLOOKUP(CONCATENATE($A59,AY$3),Blad3!$A$3:$J$4477,7,FALSE)</f>
        <v>143.5</v>
      </c>
      <c r="BA59">
        <f>VLOOKUP(CONCATENATE($A59,BA$3),Blad3!$A$3:$J$4477,7,FALSE)</f>
        <v>130113.999</v>
      </c>
      <c r="BB59">
        <f>VLOOKUP(CONCATENATE($A59,BB$3),Blad3!$A$3:$J$4477,7,FALSE)</f>
        <v>611688.50100000005</v>
      </c>
      <c r="BC59">
        <f>VLOOKUP(CONCATENATE($A59,BC$3),Blad3!$A$3:$J$4477,7,FALSE)</f>
        <v>0.21199999999999999</v>
      </c>
      <c r="BD59">
        <f>VLOOKUP(CONCATENATE($A59,BD$3),Blad3!$A$3:$J$4477,7,FALSE)</f>
        <v>100401.92600000001</v>
      </c>
      <c r="BE59">
        <f>VLOOKUP(CONCATENATE($A59,BE$3),Blad3!$A$3:$J$4477,7,FALSE)</f>
        <v>67071.451000000001</v>
      </c>
      <c r="BF59">
        <f>VLOOKUP(CONCATENATE($A59,BF$3),Blad3!$A$3:$J$4477,7,FALSE)</f>
        <v>1.496</v>
      </c>
      <c r="BG59">
        <f>VLOOKUP(CONCATENATE($A59,BG$3),Blad3!$A$3:$J$4477,7,FALSE)</f>
        <v>33869.504000000001</v>
      </c>
      <c r="BH59">
        <f>VLOOKUP(CONCATENATE($A59,BH$3),Blad3!$A$3:$J$4477,7,FALSE)</f>
        <v>36374.423999999999</v>
      </c>
      <c r="BI59">
        <f>VLOOKUP(CONCATENATE($A59,BI$3),Blad3!$A$3:$J$4477,7,FALSE)</f>
        <v>0.93100000000000005</v>
      </c>
      <c r="BJ59">
        <f>VLOOKUP(CONCATENATE($A59,BJ$3),Blad3!$A$3:$J$4477,7,FALSE)</f>
        <v>231135</v>
      </c>
      <c r="BK59">
        <f>VLOOKUP(CONCATENATE($A59,BK$3),Blad3!$A$3:$J$4477,7,FALSE)</f>
        <v>155539</v>
      </c>
      <c r="BL59">
        <f>VLOOKUP(CONCATENATE($A59,BL$3),Blad3!$A$3:$J$4477,7,FALSE)</f>
        <v>386674</v>
      </c>
      <c r="BM59" t="e">
        <f>VLOOKUP(CONCATENATE($A59,BM$3),Blad3!$A$3:$J$4477,7,FALSE)</f>
        <v>#N/A</v>
      </c>
    </row>
    <row r="60" spans="1:65" x14ac:dyDescent="0.25">
      <c r="A60" s="26" t="str">
        <f t="shared" si="5"/>
        <v>2010_jul_</v>
      </c>
      <c r="B60">
        <f t="shared" si="3"/>
        <v>2010</v>
      </c>
      <c r="C60" t="str">
        <f t="shared" si="4"/>
        <v>jul</v>
      </c>
      <c r="D60" s="26">
        <v>6</v>
      </c>
      <c r="E60" s="26">
        <v>1</v>
      </c>
      <c r="F60" s="26" t="str">
        <f t="shared" si="2"/>
        <v>new Date(2010, 6, 1)</v>
      </c>
      <c r="G60">
        <f>VLOOKUP(CONCATENATE($A60,G$3),Blad3!$A$3:$J$4477,7,FALSE)</f>
        <v>14557.308000000001</v>
      </c>
      <c r="H60">
        <f>VLOOKUP(CONCATENATE($A60,H$3),Blad3!$A$3:$J$4477,7,FALSE)</f>
        <v>21966.274000000001</v>
      </c>
      <c r="I60">
        <f>VLOOKUP(CONCATENATE($A60,I$3),Blad3!$A$3:$J$4477,7,FALSE)</f>
        <v>3046.2429999999999</v>
      </c>
      <c r="J60">
        <f>VLOOKUP(CONCATENATE($A60,J$3),Blad3!$A$3:$J$4477,7,FALSE)</f>
        <v>1190.3869999999999</v>
      </c>
      <c r="K60">
        <f>VLOOKUP(CONCATENATE($A60,K$3),Blad3!$A$3:$J$4477,7,FALSE)</f>
        <v>3172.3339999999998</v>
      </c>
      <c r="L60">
        <f>VLOOKUP(CONCATENATE($A60,L$3),Blad3!$A$3:$J$4477,7,FALSE)</f>
        <v>34.9</v>
      </c>
      <c r="M60">
        <f>VLOOKUP(CONCATENATE($A60,M$3),Blad3!$A$3:$J$4477,7,FALSE)</f>
        <v>114</v>
      </c>
      <c r="N60">
        <f>VLOOKUP(CONCATENATE($A60,N$3),Blad3!$A$3:$J$4477,7,FALSE)</f>
        <v>1.85</v>
      </c>
      <c r="O60">
        <f>VLOOKUP(CONCATENATE($A60,O$3),Blad3!$A$3:$J$4477,7,FALSE)</f>
        <v>15.85</v>
      </c>
      <c r="Q60">
        <f>VLOOKUP(CONCATENATE($A60,Q$3),Blad3!$A$3:$J$4477,7,FALSE)</f>
        <v>14985.56</v>
      </c>
      <c r="R60">
        <f>VLOOKUP(CONCATENATE($A60,R$3),Blad3!$A$3:$J$4477,7,FALSE)</f>
        <v>45445.606</v>
      </c>
      <c r="S60">
        <f>VLOOKUP(CONCATENATE($A60,S$3),Blad3!$A$3:$J$4477,7,FALSE)</f>
        <v>20310.674999999999</v>
      </c>
      <c r="T60">
        <f>VLOOKUP(CONCATENATE($A60,T$3),Blad3!$A$3:$J$4477,7,FALSE)</f>
        <v>3066.0369999999998</v>
      </c>
      <c r="U60">
        <f>VLOOKUP(CONCATENATE($A60,U$3),Blad3!$A$3:$J$4477,7,FALSE)</f>
        <v>7083.3329999999996</v>
      </c>
      <c r="V60">
        <f>VLOOKUP(CONCATENATE($A60,V$3),Blad3!$A$3:$J$4477,7,FALSE)</f>
        <v>34.65</v>
      </c>
      <c r="W60">
        <f>VLOOKUP(CONCATENATE($A60,W$3),Blad3!$A$3:$J$4477,7,FALSE)</f>
        <v>0.70199999999999996</v>
      </c>
      <c r="X60">
        <f>VLOOKUP(CONCATENATE($A60,X$3),Blad3!$A$3:$J$4477,7,FALSE)</f>
        <v>19.05</v>
      </c>
      <c r="Y60">
        <f>VLOOKUP(CONCATENATE($A60,Y$3),Blad3!$A$3:$J$4477,7,FALSE)</f>
        <v>28.65</v>
      </c>
      <c r="AA60">
        <f>VLOOKUP(CONCATENATE($A60,AA$3),Blad3!$A$3:$J$4477,7,FALSE)</f>
        <v>10105.918</v>
      </c>
      <c r="AB60">
        <f>VLOOKUP(CONCATENATE($A60,AB$3),Blad3!$A$3:$J$4477,7,FALSE)</f>
        <v>43445.298000000003</v>
      </c>
      <c r="AC60">
        <f>VLOOKUP(CONCATENATE($A60,AC$3),Blad3!$A$3:$J$4477,7,FALSE)</f>
        <v>18106.043000000001</v>
      </c>
      <c r="AD60">
        <f>VLOOKUP(CONCATENATE($A60,AD$3),Blad3!$A$3:$J$4477,7,FALSE)</f>
        <v>13150.003000000001</v>
      </c>
      <c r="AE60">
        <f>VLOOKUP(CONCATENATE($A60,AE$3),Blad3!$A$3:$J$4477,7,FALSE)</f>
        <v>2083.3330000000001</v>
      </c>
      <c r="AF60">
        <f>VLOOKUP(CONCATENATE($A60,AF$3),Blad3!$A$3:$J$4477,7,FALSE)</f>
        <v>1.29</v>
      </c>
      <c r="AG60">
        <f>VLOOKUP(CONCATENATE($A60,AG$3),Blad3!$A$3:$J$4477,7,FALSE)</f>
        <v>34.65</v>
      </c>
      <c r="AH60">
        <f>VLOOKUP(CONCATENATE($A60,AH$3),Blad3!$A$3:$J$4477,7,FALSE)</f>
        <v>19.55</v>
      </c>
      <c r="AJ60">
        <f>VLOOKUP(CONCATENATE($A60,AJ$3),Blad3!$A$3:$J$4477,7,FALSE)</f>
        <v>-2615.6660000000002</v>
      </c>
      <c r="AK60">
        <f>VLOOKUP(CONCATENATE($A60,AK$3),Blad3!$A$3:$J$4477,7,FALSE)</f>
        <v>44586</v>
      </c>
      <c r="AL60">
        <f>VLOOKUP(CONCATENATE($A60,AL$3),Blad3!$A$3:$J$4477,7,FALSE)</f>
        <v>32205</v>
      </c>
      <c r="AM60">
        <f>VLOOKUP(CONCATENATE($A60,AM$3),Blad3!$A$3:$J$4477,7,FALSE)</f>
        <v>10830</v>
      </c>
      <c r="AN60">
        <f>VLOOKUP(CONCATENATE($A60,AN$3),Blad3!$A$3:$J$4477,7,FALSE)</f>
        <v>4166.6660000000002</v>
      </c>
      <c r="AO60">
        <f>VLOOKUP(CONCATENATE($A60,AO$3),Blad3!$A$3:$J$4477,7,FALSE)</f>
        <v>0.63</v>
      </c>
      <c r="AP60">
        <f>VLOOKUP(CONCATENATE($A60,AP$3),Blad3!$A$3:$J$4477,7,FALSE)</f>
        <v>22.6</v>
      </c>
      <c r="AR60">
        <f>VLOOKUP(CONCATENATE($A60,AR$3),Blad3!$A$3:$J$4477,7,FALSE)</f>
        <v>18870.524000000001</v>
      </c>
      <c r="AS60">
        <f>VLOOKUP(CONCATENATE($A60,AS$3),Blad3!$A$3:$J$4477,7,FALSE)</f>
        <v>120178.44</v>
      </c>
      <c r="AT60">
        <f>VLOOKUP(CONCATENATE($A60,AT$3),Blad3!$A$3:$J$4477,7,FALSE)</f>
        <v>70933.941000000006</v>
      </c>
      <c r="AU60">
        <f>VLOOKUP(CONCATENATE($A60,AU$3),Blad3!$A$3:$J$4477,7,FALSE)</f>
        <v>20235.447</v>
      </c>
      <c r="AV60">
        <f>VLOOKUP(CONCATENATE($A60,AV$3),Blad3!$A$3:$J$4477,7,FALSE)</f>
        <v>10138.526</v>
      </c>
      <c r="AW60">
        <f>VLOOKUP(CONCATENATE($A60,AW$3),Blad3!$A$3:$J$4477,7,FALSE)</f>
        <v>0.8</v>
      </c>
      <c r="AX60">
        <f>VLOOKUP(CONCATENATE($A60,AX$3),Blad3!$A$3:$J$4477,7,FALSE)</f>
        <v>31.85</v>
      </c>
      <c r="AY60">
        <f>VLOOKUP(CONCATENATE($A60,AY$3),Blad3!$A$3:$J$4477,7,FALSE)</f>
        <v>172.5</v>
      </c>
      <c r="BA60">
        <f>VLOOKUP(CONCATENATE($A60,BA$3),Blad3!$A$3:$J$4477,7,FALSE)</f>
        <v>91250.445000000007</v>
      </c>
      <c r="BB60">
        <f>VLOOKUP(CONCATENATE($A60,BB$3),Blad3!$A$3:$J$4477,7,FALSE)</f>
        <v>553587.27500000002</v>
      </c>
      <c r="BC60">
        <f>VLOOKUP(CONCATENATE($A60,BC$3),Blad3!$A$3:$J$4477,7,FALSE)</f>
        <v>0.16400000000000001</v>
      </c>
      <c r="BD60">
        <f>VLOOKUP(CONCATENATE($A60,BD$3),Blad3!$A$3:$J$4477,7,FALSE)</f>
        <v>76380.264999999999</v>
      </c>
      <c r="BE60">
        <f>VLOOKUP(CONCATENATE($A60,BE$3),Blad3!$A$3:$J$4477,7,FALSE)</f>
        <v>58841.745000000003</v>
      </c>
      <c r="BF60">
        <f>VLOOKUP(CONCATENATE($A60,BF$3),Blad3!$A$3:$J$4477,7,FALSE)</f>
        <v>1.298</v>
      </c>
      <c r="BG60">
        <f>VLOOKUP(CONCATENATE($A60,BG$3),Blad3!$A$3:$J$4477,7,FALSE)</f>
        <v>16481.737000000001</v>
      </c>
      <c r="BH60">
        <f>VLOOKUP(CONCATENATE($A60,BH$3),Blad3!$A$3:$J$4477,7,FALSE)</f>
        <v>16132.155000000001</v>
      </c>
      <c r="BI60">
        <f>VLOOKUP(CONCATENATE($A60,BI$3),Blad3!$A$3:$J$4477,7,FALSE)</f>
        <v>1.0209999999999999</v>
      </c>
      <c r="BJ60">
        <f>VLOOKUP(CONCATENATE($A60,BJ$3),Blad3!$A$3:$J$4477,7,FALSE)</f>
        <v>183072</v>
      </c>
      <c r="BK60">
        <f>VLOOKUP(CONCATENATE($A60,BK$3),Blad3!$A$3:$J$4477,7,FALSE)</f>
        <v>118657</v>
      </c>
      <c r="BL60">
        <f>VLOOKUP(CONCATENATE($A60,BL$3),Blad3!$A$3:$J$4477,7,FALSE)</f>
        <v>301729</v>
      </c>
      <c r="BM60" t="e">
        <f>VLOOKUP(CONCATENATE($A60,BM$3),Blad3!$A$3:$J$4477,7,FALSE)</f>
        <v>#N/A</v>
      </c>
    </row>
    <row r="61" spans="1:65" x14ac:dyDescent="0.25">
      <c r="A61" s="26" t="str">
        <f t="shared" si="5"/>
        <v>2010_aug_</v>
      </c>
      <c r="B61">
        <f t="shared" si="3"/>
        <v>2010</v>
      </c>
      <c r="C61" t="str">
        <f t="shared" si="4"/>
        <v>aug</v>
      </c>
      <c r="D61" s="26">
        <v>7</v>
      </c>
      <c r="E61" s="26">
        <v>1</v>
      </c>
      <c r="F61" s="26" t="str">
        <f t="shared" si="2"/>
        <v>new Date(2010, 7, 1)</v>
      </c>
      <c r="G61">
        <f>VLOOKUP(CONCATENATE($A61,G$3),Blad3!$A$3:$J$4477,7,FALSE)</f>
        <v>16334.15</v>
      </c>
      <c r="H61">
        <f>VLOOKUP(CONCATENATE($A61,H$3),Blad3!$A$3:$J$4477,7,FALSE)</f>
        <v>23715.125</v>
      </c>
      <c r="I61">
        <f>VLOOKUP(CONCATENATE($A61,I$3),Blad3!$A$3:$J$4477,7,FALSE)</f>
        <v>3190.3870000000002</v>
      </c>
      <c r="J61">
        <f>VLOOKUP(CONCATENATE($A61,J$3),Blad3!$A$3:$J$4477,7,FALSE)</f>
        <v>1190.3869999999999</v>
      </c>
      <c r="K61">
        <f>VLOOKUP(CONCATENATE($A61,K$3),Blad3!$A$3:$J$4477,7,FALSE)</f>
        <v>3000.1990000000001</v>
      </c>
      <c r="L61">
        <f>VLOOKUP(CONCATENATE($A61,L$3),Blad3!$A$3:$J$4477,7,FALSE)</f>
        <v>38.549999999999997</v>
      </c>
      <c r="M61">
        <f>VLOOKUP(CONCATENATE($A61,M$3),Blad3!$A$3:$J$4477,7,FALSE)</f>
        <v>97.5</v>
      </c>
      <c r="N61">
        <f>VLOOKUP(CONCATENATE($A61,N$3),Blad3!$A$3:$J$4477,7,FALSE)</f>
        <v>1.9</v>
      </c>
      <c r="O61">
        <f>VLOOKUP(CONCATENATE($A61,O$3),Blad3!$A$3:$J$4477,7,FALSE)</f>
        <v>16.600000000000001</v>
      </c>
      <c r="Q61">
        <f>VLOOKUP(CONCATENATE($A61,Q$3),Blad3!$A$3:$J$4477,7,FALSE)</f>
        <v>11597.358</v>
      </c>
      <c r="R61">
        <f>VLOOKUP(CONCATENATE($A61,R$3),Blad3!$A$3:$J$4477,7,FALSE)</f>
        <v>42757.120000000003</v>
      </c>
      <c r="S61">
        <f>VLOOKUP(CONCATENATE($A61,S$3),Blad3!$A$3:$J$4477,7,FALSE)</f>
        <v>21075.25</v>
      </c>
      <c r="T61">
        <f>VLOOKUP(CONCATENATE($A61,T$3),Blad3!$A$3:$J$4477,7,FALSE)</f>
        <v>3001.1790000000001</v>
      </c>
      <c r="U61">
        <f>VLOOKUP(CONCATENATE($A61,U$3),Blad3!$A$3:$J$4477,7,FALSE)</f>
        <v>7083.3329999999996</v>
      </c>
      <c r="V61">
        <f>VLOOKUP(CONCATENATE($A61,V$3),Blad3!$A$3:$J$4477,7,FALSE)</f>
        <v>32.25</v>
      </c>
      <c r="W61">
        <f>VLOOKUP(CONCATENATE($A61,W$3),Blad3!$A$3:$J$4477,7,FALSE)</f>
        <v>0.72099999999999997</v>
      </c>
      <c r="X61">
        <f>VLOOKUP(CONCATENATE($A61,X$3),Blad3!$A$3:$J$4477,7,FALSE)</f>
        <v>19.899999999999999</v>
      </c>
      <c r="Y61">
        <f>VLOOKUP(CONCATENATE($A61,Y$3),Blad3!$A$3:$J$4477,7,FALSE)</f>
        <v>29.5</v>
      </c>
      <c r="AA61">
        <f>VLOOKUP(CONCATENATE($A61,AA$3),Blad3!$A$3:$J$4477,7,FALSE)</f>
        <v>11507.324000000001</v>
      </c>
      <c r="AB61">
        <f>VLOOKUP(CONCATENATE($A61,AB$3),Blad3!$A$3:$J$4477,7,FALSE)</f>
        <v>44723.101000000002</v>
      </c>
      <c r="AC61">
        <f>VLOOKUP(CONCATENATE($A61,AC$3),Blad3!$A$3:$J$4477,7,FALSE)</f>
        <v>18893.261999999999</v>
      </c>
      <c r="AD61">
        <f>VLOOKUP(CONCATENATE($A61,AD$3),Blad3!$A$3:$J$4477,7,FALSE)</f>
        <v>12239.181</v>
      </c>
      <c r="AE61">
        <f>VLOOKUP(CONCATENATE($A61,AE$3),Blad3!$A$3:$J$4477,7,FALSE)</f>
        <v>2083.3330000000001</v>
      </c>
      <c r="AF61">
        <f>VLOOKUP(CONCATENATE($A61,AF$3),Blad3!$A$3:$J$4477,7,FALSE)</f>
        <v>1.3280000000000001</v>
      </c>
      <c r="AG61">
        <f>VLOOKUP(CONCATENATE($A61,AG$3),Blad3!$A$3:$J$4477,7,FALSE)</f>
        <v>32.25</v>
      </c>
      <c r="AH61">
        <f>VLOOKUP(CONCATENATE($A61,AH$3),Blad3!$A$3:$J$4477,7,FALSE)</f>
        <v>20.399999999999999</v>
      </c>
      <c r="AJ61">
        <f>VLOOKUP(CONCATENATE($A61,AJ$3),Blad3!$A$3:$J$4477,7,FALSE)</f>
        <v>1132.75</v>
      </c>
      <c r="AK61">
        <f>VLOOKUP(CONCATENATE($A61,AK$3),Blad3!$A$3:$J$4477,7,FALSE)</f>
        <v>49324</v>
      </c>
      <c r="AL61">
        <f>VLOOKUP(CONCATENATE($A61,AL$3),Blad3!$A$3:$J$4477,7,FALSE)</f>
        <v>33131.25</v>
      </c>
      <c r="AM61">
        <f>VLOOKUP(CONCATENATE($A61,AM$3),Blad3!$A$3:$J$4477,7,FALSE)</f>
        <v>10893.333000000001</v>
      </c>
      <c r="AN61">
        <f>VLOOKUP(CONCATENATE($A61,AN$3),Blad3!$A$3:$J$4477,7,FALSE)</f>
        <v>4166.6660000000002</v>
      </c>
      <c r="AO61">
        <f>VLOOKUP(CONCATENATE($A61,AO$3),Blad3!$A$3:$J$4477,7,FALSE)</f>
        <v>0.7</v>
      </c>
      <c r="AP61">
        <f>VLOOKUP(CONCATENATE($A61,AP$3),Blad3!$A$3:$J$4477,7,FALSE)</f>
        <v>23.25</v>
      </c>
      <c r="AR61">
        <f>VLOOKUP(CONCATENATE($A61,AR$3),Blad3!$A$3:$J$4477,7,FALSE)</f>
        <v>16935.171999999999</v>
      </c>
      <c r="AS61">
        <f>VLOOKUP(CONCATENATE($A61,AS$3),Blad3!$A$3:$J$4477,7,FALSE)</f>
        <v>120929.55499999999</v>
      </c>
      <c r="AT61">
        <f>VLOOKUP(CONCATENATE($A61,AT$3),Blad3!$A$3:$J$4477,7,FALSE)</f>
        <v>73620.407999999996</v>
      </c>
      <c r="AU61">
        <f>VLOOKUP(CONCATENATE($A61,AU$3),Blad3!$A$3:$J$4477,7,FALSE)</f>
        <v>20235.447</v>
      </c>
      <c r="AV61">
        <f>VLOOKUP(CONCATENATE($A61,AV$3),Blad3!$A$3:$J$4477,7,FALSE)</f>
        <v>10138.526</v>
      </c>
      <c r="AW61">
        <f>VLOOKUP(CONCATENATE($A61,AW$3),Blad3!$A$3:$J$4477,7,FALSE)</f>
        <v>0.80500000000000005</v>
      </c>
      <c r="AX61">
        <f>VLOOKUP(CONCATENATE($A61,AX$3),Blad3!$A$3:$J$4477,7,FALSE)</f>
        <v>32.6</v>
      </c>
      <c r="AY61">
        <f>VLOOKUP(CONCATENATE($A61,AY$3),Blad3!$A$3:$J$4477,7,FALSE)</f>
        <v>196.25</v>
      </c>
      <c r="BA61">
        <f>VLOOKUP(CONCATENATE($A61,BA$3),Blad3!$A$3:$J$4477,7,FALSE)</f>
        <v>134777.103</v>
      </c>
      <c r="BB61">
        <f>VLOOKUP(CONCATENATE($A61,BB$3),Blad3!$A$3:$J$4477,7,FALSE)</f>
        <v>600746.01599999995</v>
      </c>
      <c r="BC61">
        <f>VLOOKUP(CONCATENATE($A61,BC$3),Blad3!$A$3:$J$4477,7,FALSE)</f>
        <v>0.224</v>
      </c>
      <c r="BD61">
        <f>VLOOKUP(CONCATENATE($A61,BD$3),Blad3!$A$3:$J$4477,7,FALSE)</f>
        <v>118416.253</v>
      </c>
      <c r="BE61">
        <f>VLOOKUP(CONCATENATE($A61,BE$3),Blad3!$A$3:$J$4477,7,FALSE)</f>
        <v>73315.519</v>
      </c>
      <c r="BF61">
        <f>VLOOKUP(CONCATENATE($A61,BF$3),Blad3!$A$3:$J$4477,7,FALSE)</f>
        <v>1.615</v>
      </c>
      <c r="BG61">
        <f>VLOOKUP(CONCATENATE($A61,BG$3),Blad3!$A$3:$J$4477,7,FALSE)</f>
        <v>17143.968000000001</v>
      </c>
      <c r="BH61">
        <f>VLOOKUP(CONCATENATE($A61,BH$3),Blad3!$A$3:$J$4477,7,FALSE)</f>
        <v>16512.613000000001</v>
      </c>
      <c r="BI61">
        <f>VLOOKUP(CONCATENATE($A61,BI$3),Blad3!$A$3:$J$4477,7,FALSE)</f>
        <v>1.038</v>
      </c>
      <c r="BJ61">
        <f>VLOOKUP(CONCATENATE($A61,BJ$3),Blad3!$A$3:$J$4477,7,FALSE)</f>
        <v>231110</v>
      </c>
      <c r="BK61">
        <f>VLOOKUP(CONCATENATE($A61,BK$3),Blad3!$A$3:$J$4477,7,FALSE)</f>
        <v>164601</v>
      </c>
      <c r="BL61">
        <f>VLOOKUP(CONCATENATE($A61,BL$3),Blad3!$A$3:$J$4477,7,FALSE)</f>
        <v>395711</v>
      </c>
      <c r="BM61" t="e">
        <f>VLOOKUP(CONCATENATE($A61,BM$3),Blad3!$A$3:$J$4477,7,FALSE)</f>
        <v>#N/A</v>
      </c>
    </row>
    <row r="62" spans="1:65" x14ac:dyDescent="0.25">
      <c r="A62" s="26" t="str">
        <f t="shared" si="5"/>
        <v>2010_sep_</v>
      </c>
      <c r="B62">
        <f t="shared" si="3"/>
        <v>2010</v>
      </c>
      <c r="C62" t="str">
        <f t="shared" si="4"/>
        <v>sep</v>
      </c>
      <c r="D62" s="26">
        <v>8</v>
      </c>
      <c r="E62" s="26">
        <v>1</v>
      </c>
      <c r="F62" s="26" t="str">
        <f t="shared" si="2"/>
        <v>new Date(2010, 8, 1)</v>
      </c>
      <c r="G62">
        <f>VLOOKUP(CONCATENATE($A62,G$3),Blad3!$A$3:$J$4477,7,FALSE)</f>
        <v>14987.791999999999</v>
      </c>
      <c r="H62">
        <f>VLOOKUP(CONCATENATE($A62,H$3),Blad3!$A$3:$J$4477,7,FALSE)</f>
        <v>22460.686000000002</v>
      </c>
      <c r="I62">
        <f>VLOOKUP(CONCATENATE($A62,I$3),Blad3!$A$3:$J$4477,7,FALSE)</f>
        <v>3411.4079999999999</v>
      </c>
      <c r="J62">
        <f>VLOOKUP(CONCATENATE($A62,J$3),Blad3!$A$3:$J$4477,7,FALSE)</f>
        <v>1190.3869999999999</v>
      </c>
      <c r="K62">
        <f>VLOOKUP(CONCATENATE($A62,K$3),Blad3!$A$3:$J$4477,7,FALSE)</f>
        <v>2871.0970000000002</v>
      </c>
      <c r="L62">
        <f>VLOOKUP(CONCATENATE($A62,L$3),Blad3!$A$3:$J$4477,7,FALSE)</f>
        <v>38.5</v>
      </c>
      <c r="M62">
        <f>VLOOKUP(CONCATENATE($A62,M$3),Blad3!$A$3:$J$4477,7,FALSE)</f>
        <v>95</v>
      </c>
      <c r="N62">
        <f>VLOOKUP(CONCATENATE($A62,N$3),Blad3!$A$3:$J$4477,7,FALSE)</f>
        <v>1.9</v>
      </c>
      <c r="O62">
        <f>VLOOKUP(CONCATENATE($A62,O$3),Blad3!$A$3:$J$4477,7,FALSE)</f>
        <v>17.75</v>
      </c>
      <c r="Q62">
        <f>VLOOKUP(CONCATENATE($A62,Q$3),Blad3!$A$3:$J$4477,7,FALSE)</f>
        <v>5230.34</v>
      </c>
      <c r="R62">
        <f>VLOOKUP(CONCATENATE($A62,R$3),Blad3!$A$3:$J$4477,7,FALSE)</f>
        <v>37461.875</v>
      </c>
      <c r="S62">
        <f>VLOOKUP(CONCATENATE($A62,S$3),Blad3!$A$3:$J$4477,7,FALSE)</f>
        <v>22318.011999999999</v>
      </c>
      <c r="T62">
        <f>VLOOKUP(CONCATENATE($A62,T$3),Blad3!$A$3:$J$4477,7,FALSE)</f>
        <v>2830.1880000000001</v>
      </c>
      <c r="U62">
        <f>VLOOKUP(CONCATENATE($A62,U$3),Blad3!$A$3:$J$4477,7,FALSE)</f>
        <v>7083.3329999999996</v>
      </c>
      <c r="V62">
        <f>VLOOKUP(CONCATENATE($A62,V$3),Blad3!$A$3:$J$4477,7,FALSE)</f>
        <v>27.3</v>
      </c>
      <c r="W62">
        <f>VLOOKUP(CONCATENATE($A62,W$3),Blad3!$A$3:$J$4477,7,FALSE)</f>
        <v>0.79700000000000004</v>
      </c>
      <c r="X62">
        <f>VLOOKUP(CONCATENATE($A62,X$3),Blad3!$A$3:$J$4477,7,FALSE)</f>
        <v>21.3</v>
      </c>
      <c r="Y62">
        <f>VLOOKUP(CONCATENATE($A62,Y$3),Blad3!$A$3:$J$4477,7,FALSE)</f>
        <v>30.85</v>
      </c>
      <c r="AA62">
        <f>VLOOKUP(CONCATENATE($A62,AA$3),Blad3!$A$3:$J$4477,7,FALSE)</f>
        <v>8029.0540000000001</v>
      </c>
      <c r="AB62">
        <f>VLOOKUP(CONCATENATE($A62,AB$3),Blad3!$A$3:$J$4477,7,FALSE)</f>
        <v>40570.241999999998</v>
      </c>
      <c r="AC62">
        <f>VLOOKUP(CONCATENATE($A62,AC$3),Blad3!$A$3:$J$4477,7,FALSE)</f>
        <v>20097.243999999999</v>
      </c>
      <c r="AD62">
        <f>VLOOKUP(CONCATENATE($A62,AD$3),Blad3!$A$3:$J$4477,7,FALSE)</f>
        <v>10360.609</v>
      </c>
      <c r="AE62">
        <f>VLOOKUP(CONCATENATE($A62,AE$3),Blad3!$A$3:$J$4477,7,FALSE)</f>
        <v>2083.3330000000001</v>
      </c>
      <c r="AF62">
        <f>VLOOKUP(CONCATENATE($A62,AF$3),Blad3!$A$3:$J$4477,7,FALSE)</f>
        <v>1.2050000000000001</v>
      </c>
      <c r="AG62">
        <f>VLOOKUP(CONCATENATE($A62,AG$3),Blad3!$A$3:$J$4477,7,FALSE)</f>
        <v>27.3</v>
      </c>
      <c r="AH62">
        <f>VLOOKUP(CONCATENATE($A62,AH$3),Blad3!$A$3:$J$4477,7,FALSE)</f>
        <v>21.7</v>
      </c>
      <c r="AJ62">
        <f>VLOOKUP(CONCATENATE($A62,AJ$3),Blad3!$A$3:$J$4477,7,FALSE)</f>
        <v>4217.8329999999996</v>
      </c>
      <c r="AK62">
        <f>VLOOKUP(CONCATENATE($A62,AK$3),Blad3!$A$3:$J$4477,7,FALSE)</f>
        <v>54602</v>
      </c>
      <c r="AL62">
        <f>VLOOKUP(CONCATENATE($A62,AL$3),Blad3!$A$3:$J$4477,7,FALSE)</f>
        <v>35197.5</v>
      </c>
      <c r="AM62">
        <f>VLOOKUP(CONCATENATE($A62,AM$3),Blad3!$A$3:$J$4477,7,FALSE)</f>
        <v>11020</v>
      </c>
      <c r="AN62">
        <f>VLOOKUP(CONCATENATE($A62,AN$3),Blad3!$A$3:$J$4477,7,FALSE)</f>
        <v>4166.6660000000002</v>
      </c>
      <c r="AO62">
        <f>VLOOKUP(CONCATENATE($A62,AO$3),Blad3!$A$3:$J$4477,7,FALSE)</f>
        <v>0.77</v>
      </c>
      <c r="AP62">
        <f>VLOOKUP(CONCATENATE($A62,AP$3),Blad3!$A$3:$J$4477,7,FALSE)</f>
        <v>24.7</v>
      </c>
      <c r="AR62">
        <f>VLOOKUP(CONCATENATE($A62,AR$3),Blad3!$A$3:$J$4477,7,FALSE)</f>
        <v>14828.040999999999</v>
      </c>
      <c r="AS62">
        <f>VLOOKUP(CONCATENATE($A62,AS$3),Blad3!$A$3:$J$4477,7,FALSE)</f>
        <v>121680.67</v>
      </c>
      <c r="AT62">
        <f>VLOOKUP(CONCATENATE($A62,AT$3),Blad3!$A$3:$J$4477,7,FALSE)</f>
        <v>76478.653999999995</v>
      </c>
      <c r="AU62">
        <f>VLOOKUP(CONCATENATE($A62,AU$3),Blad3!$A$3:$J$4477,7,FALSE)</f>
        <v>20235.447</v>
      </c>
      <c r="AV62">
        <f>VLOOKUP(CONCATENATE($A62,AV$3),Blad3!$A$3:$J$4477,7,FALSE)</f>
        <v>10138.526</v>
      </c>
      <c r="AW62">
        <f>VLOOKUP(CONCATENATE($A62,AW$3),Blad3!$A$3:$J$4477,7,FALSE)</f>
        <v>0.81</v>
      </c>
      <c r="AX62">
        <f>VLOOKUP(CONCATENATE($A62,AX$3),Blad3!$A$3:$J$4477,7,FALSE)</f>
        <v>34</v>
      </c>
      <c r="AY62">
        <f>VLOOKUP(CONCATENATE($A62,AY$3),Blad3!$A$3:$J$4477,7,FALSE)</f>
        <v>198.8</v>
      </c>
      <c r="BA62">
        <f>VLOOKUP(CONCATENATE($A62,BA$3),Blad3!$A$3:$J$4477,7,FALSE)</f>
        <v>152473.883</v>
      </c>
      <c r="BB62">
        <f>VLOOKUP(CONCATENATE($A62,BB$3),Blad3!$A$3:$J$4477,7,FALSE)</f>
        <v>560771.66200000001</v>
      </c>
      <c r="BC62">
        <f>VLOOKUP(CONCATENATE($A62,BC$3),Blad3!$A$3:$J$4477,7,FALSE)</f>
        <v>0.27100000000000002</v>
      </c>
      <c r="BD62">
        <f>VLOOKUP(CONCATENATE($A62,BD$3),Blad3!$A$3:$J$4477,7,FALSE)</f>
        <v>109549.74099999999</v>
      </c>
      <c r="BE62">
        <f>VLOOKUP(CONCATENATE($A62,BE$3),Blad3!$A$3:$J$4477,7,FALSE)</f>
        <v>67908.773000000001</v>
      </c>
      <c r="BF62">
        <f>VLOOKUP(CONCATENATE($A62,BF$3),Blad3!$A$3:$J$4477,7,FALSE)</f>
        <v>1.613</v>
      </c>
      <c r="BG62">
        <f>VLOOKUP(CONCATENATE($A62,BG$3),Blad3!$A$3:$J$4477,7,FALSE)</f>
        <v>16172.324000000001</v>
      </c>
      <c r="BH62">
        <f>VLOOKUP(CONCATENATE($A62,BH$3),Blad3!$A$3:$J$4477,7,FALSE)</f>
        <v>19622.72</v>
      </c>
      <c r="BI62">
        <f>VLOOKUP(CONCATENATE($A62,BI$3),Blad3!$A$3:$J$4477,7,FALSE)</f>
        <v>0.82399999999999995</v>
      </c>
      <c r="BJ62">
        <f>VLOOKUP(CONCATENATE($A62,BJ$3),Blad3!$A$3:$J$4477,7,FALSE)</f>
        <v>257323</v>
      </c>
      <c r="BK62">
        <f>VLOOKUP(CONCATENATE($A62,BK$3),Blad3!$A$3:$J$4477,7,FALSE)</f>
        <v>156781</v>
      </c>
      <c r="BL62">
        <f>VLOOKUP(CONCATENATE($A62,BL$3),Blad3!$A$3:$J$4477,7,FALSE)</f>
        <v>414104</v>
      </c>
      <c r="BM62" t="e">
        <f>VLOOKUP(CONCATENATE($A62,BM$3),Blad3!$A$3:$J$4477,7,FALSE)</f>
        <v>#N/A</v>
      </c>
    </row>
    <row r="63" spans="1:65" x14ac:dyDescent="0.25">
      <c r="A63" s="26" t="str">
        <f t="shared" si="5"/>
        <v>2010_okt_</v>
      </c>
      <c r="B63">
        <f t="shared" si="3"/>
        <v>2010</v>
      </c>
      <c r="C63" t="str">
        <f t="shared" si="4"/>
        <v>okt</v>
      </c>
      <c r="D63" s="26">
        <v>9</v>
      </c>
      <c r="E63" s="26">
        <v>1</v>
      </c>
      <c r="F63" s="26" t="str">
        <f t="shared" si="2"/>
        <v>new Date(2010, 9, 1)</v>
      </c>
      <c r="G63">
        <f>VLOOKUP(CONCATENATE($A63,G$3),Blad3!$A$3:$J$4477,7,FALSE)</f>
        <v>15901.61</v>
      </c>
      <c r="H63">
        <f>VLOOKUP(CONCATENATE($A63,H$3),Blad3!$A$3:$J$4477,7,FALSE)</f>
        <v>23462.165000000001</v>
      </c>
      <c r="I63">
        <f>VLOOKUP(CONCATENATE($A63,I$3),Blad3!$A$3:$J$4477,7,FALSE)</f>
        <v>3555.5520000000001</v>
      </c>
      <c r="J63">
        <f>VLOOKUP(CONCATENATE($A63,J$3),Blad3!$A$3:$J$4477,7,FALSE)</f>
        <v>1190.3869999999999</v>
      </c>
      <c r="K63">
        <f>VLOOKUP(CONCATENATE($A63,K$3),Blad3!$A$3:$J$4477,7,FALSE)</f>
        <v>2814.6149999999998</v>
      </c>
      <c r="L63">
        <f>VLOOKUP(CONCATENATE($A63,L$3),Blad3!$A$3:$J$4477,7,FALSE)</f>
        <v>39.35</v>
      </c>
      <c r="M63">
        <f>VLOOKUP(CONCATENATE($A63,M$3),Blad3!$A$3:$J$4477,7,FALSE)</f>
        <v>107</v>
      </c>
      <c r="N63">
        <f>VLOOKUP(CONCATENATE($A63,N$3),Blad3!$A$3:$J$4477,7,FALSE)</f>
        <v>1.9</v>
      </c>
      <c r="O63">
        <f>VLOOKUP(CONCATENATE($A63,O$3),Blad3!$A$3:$J$4477,7,FALSE)</f>
        <v>18.5</v>
      </c>
      <c r="Q63">
        <f>VLOOKUP(CONCATENATE($A63,Q$3),Blad3!$A$3:$J$4477,7,FALSE)</f>
        <v>1995.7470000000001</v>
      </c>
      <c r="R63">
        <f>VLOOKUP(CONCATENATE($A63,R$3),Blad3!$A$3:$J$4477,7,FALSE)</f>
        <v>35079.504999999997</v>
      </c>
      <c r="S63">
        <f>VLOOKUP(CONCATENATE($A63,S$3),Blad3!$A$3:$J$4477,7,FALSE)</f>
        <v>23205.612000000001</v>
      </c>
      <c r="T63">
        <f>VLOOKUP(CONCATENATE($A63,T$3),Blad3!$A$3:$J$4477,7,FALSE)</f>
        <v>2794.8110000000001</v>
      </c>
      <c r="U63">
        <f>VLOOKUP(CONCATENATE($A63,U$3),Blad3!$A$3:$J$4477,7,FALSE)</f>
        <v>7083.3329999999996</v>
      </c>
      <c r="V63">
        <f>VLOOKUP(CONCATENATE($A63,V$3),Blad3!$A$3:$J$4477,7,FALSE)</f>
        <v>25.6</v>
      </c>
      <c r="W63">
        <f>VLOOKUP(CONCATENATE($A63,W$3),Blad3!$A$3:$J$4477,7,FALSE)</f>
        <v>0.74</v>
      </c>
      <c r="X63">
        <f>VLOOKUP(CONCATENATE($A63,X$3),Blad3!$A$3:$J$4477,7,FALSE)</f>
        <v>22.25</v>
      </c>
      <c r="Y63">
        <f>VLOOKUP(CONCATENATE($A63,Y$3),Blad3!$A$3:$J$4477,7,FALSE)</f>
        <v>31.9</v>
      </c>
      <c r="AA63">
        <f>VLOOKUP(CONCATENATE($A63,AA$3),Blad3!$A$3:$J$4477,7,FALSE)</f>
        <v>8113.8379999999997</v>
      </c>
      <c r="AB63">
        <f>VLOOKUP(CONCATENATE($A63,AB$3),Blad3!$A$3:$J$4477,7,FALSE)</f>
        <v>40889.692999999999</v>
      </c>
      <c r="AC63">
        <f>VLOOKUP(CONCATENATE($A63,AC$3),Blad3!$A$3:$J$4477,7,FALSE)</f>
        <v>20977.078000000001</v>
      </c>
      <c r="AD63">
        <f>VLOOKUP(CONCATENATE($A63,AD$3),Blad3!$A$3:$J$4477,7,FALSE)</f>
        <v>9715.4429999999993</v>
      </c>
      <c r="AE63">
        <f>VLOOKUP(CONCATENATE($A63,AE$3),Blad3!$A$3:$J$4477,7,FALSE)</f>
        <v>2083.3330000000001</v>
      </c>
      <c r="AF63">
        <f>VLOOKUP(CONCATENATE($A63,AF$3),Blad3!$A$3:$J$4477,7,FALSE)</f>
        <v>1.214</v>
      </c>
      <c r="AG63">
        <f>VLOOKUP(CONCATENATE($A63,AG$3),Blad3!$A$3:$J$4477,7,FALSE)</f>
        <v>25.6</v>
      </c>
      <c r="AH63">
        <f>VLOOKUP(CONCATENATE($A63,AH$3),Blad3!$A$3:$J$4477,7,FALSE)</f>
        <v>22.65</v>
      </c>
      <c r="AJ63">
        <f>VLOOKUP(CONCATENATE($A63,AJ$3),Blad3!$A$3:$J$4477,7,FALSE)</f>
        <v>-2093</v>
      </c>
      <c r="AK63">
        <f>VLOOKUP(CONCATENATE($A63,AK$3),Blad3!$A$3:$J$4477,7,FALSE)</f>
        <v>49542</v>
      </c>
      <c r="AL63">
        <f>VLOOKUP(CONCATENATE($A63,AL$3),Blad3!$A$3:$J$4477,7,FALSE)</f>
        <v>36480</v>
      </c>
      <c r="AM63">
        <f>VLOOKUP(CONCATENATE($A63,AM$3),Blad3!$A$3:$J$4477,7,FALSE)</f>
        <v>10988.333000000001</v>
      </c>
      <c r="AN63">
        <f>VLOOKUP(CONCATENATE($A63,AN$3),Blad3!$A$3:$J$4477,7,FALSE)</f>
        <v>4166.6660000000002</v>
      </c>
      <c r="AO63">
        <f>VLOOKUP(CONCATENATE($A63,AO$3),Blad3!$A$3:$J$4477,7,FALSE)</f>
        <v>0.69</v>
      </c>
      <c r="AP63">
        <f>VLOOKUP(CONCATENATE($A63,AP$3),Blad3!$A$3:$J$4477,7,FALSE)</f>
        <v>25.6</v>
      </c>
      <c r="AR63">
        <f>VLOOKUP(CONCATENATE($A63,AR$3),Blad3!$A$3:$J$4477,7,FALSE)</f>
        <v>13196.49</v>
      </c>
      <c r="AS63">
        <f>VLOOKUP(CONCATENATE($A63,AS$3),Blad3!$A$3:$J$4477,7,FALSE)</f>
        <v>121680.67</v>
      </c>
      <c r="AT63">
        <f>VLOOKUP(CONCATENATE($A63,AT$3),Blad3!$A$3:$J$4477,7,FALSE)</f>
        <v>78110.205000000002</v>
      </c>
      <c r="AU63">
        <f>VLOOKUP(CONCATENATE($A63,AU$3),Blad3!$A$3:$J$4477,7,FALSE)</f>
        <v>20235.447</v>
      </c>
      <c r="AV63">
        <f>VLOOKUP(CONCATENATE($A63,AV$3),Blad3!$A$3:$J$4477,7,FALSE)</f>
        <v>10138.526</v>
      </c>
      <c r="AW63">
        <f>VLOOKUP(CONCATENATE($A63,AW$3),Blad3!$A$3:$J$4477,7,FALSE)</f>
        <v>0.81</v>
      </c>
      <c r="AX63">
        <f>VLOOKUP(CONCATENATE($A63,AX$3),Blad3!$A$3:$J$4477,7,FALSE)</f>
        <v>34.9</v>
      </c>
      <c r="AY63">
        <f>VLOOKUP(CONCATENATE($A63,AY$3),Blad3!$A$3:$J$4477,7,FALSE)</f>
        <v>196.45</v>
      </c>
      <c r="BA63">
        <f>VLOOKUP(CONCATENATE($A63,BA$3),Blad3!$A$3:$J$4477,7,FALSE)</f>
        <v>147155.204</v>
      </c>
      <c r="BB63">
        <f>VLOOKUP(CONCATENATE($A63,BB$3),Blad3!$A$3:$J$4477,7,FALSE)</f>
        <v>514375.54499999998</v>
      </c>
      <c r="BC63">
        <f>VLOOKUP(CONCATENATE($A63,BC$3),Blad3!$A$3:$J$4477,7,FALSE)</f>
        <v>0.28599999999999998</v>
      </c>
      <c r="BD63">
        <f>VLOOKUP(CONCATENATE($A63,BD$3),Blad3!$A$3:$J$4477,7,FALSE)</f>
        <v>94885.959000000003</v>
      </c>
      <c r="BE63">
        <f>VLOOKUP(CONCATENATE($A63,BE$3),Blad3!$A$3:$J$4477,7,FALSE)</f>
        <v>61875.587</v>
      </c>
      <c r="BF63">
        <f>VLOOKUP(CONCATENATE($A63,BF$3),Blad3!$A$3:$J$4477,7,FALSE)</f>
        <v>1.5329999999999999</v>
      </c>
      <c r="BG63">
        <f>VLOOKUP(CONCATENATE($A63,BG$3),Blad3!$A$3:$J$4477,7,FALSE)</f>
        <v>12376.546</v>
      </c>
      <c r="BH63">
        <f>VLOOKUP(CONCATENATE($A63,BH$3),Blad3!$A$3:$J$4477,7,FALSE)</f>
        <v>18686.050999999999</v>
      </c>
      <c r="BI63">
        <f>VLOOKUP(CONCATENATE($A63,BI$3),Blad3!$A$3:$J$4477,7,FALSE)</f>
        <v>0.66200000000000003</v>
      </c>
      <c r="BJ63">
        <f>VLOOKUP(CONCATENATE($A63,BJ$3),Blad3!$A$3:$J$4477,7,FALSE)</f>
        <v>261769</v>
      </c>
      <c r="BK63">
        <f>VLOOKUP(CONCATENATE($A63,BK$3),Blad3!$A$3:$J$4477,7,FALSE)</f>
        <v>137391</v>
      </c>
      <c r="BL63">
        <f>VLOOKUP(CONCATENATE($A63,BL$3),Blad3!$A$3:$J$4477,7,FALSE)</f>
        <v>399160</v>
      </c>
      <c r="BM63" t="e">
        <f>VLOOKUP(CONCATENATE($A63,BM$3),Blad3!$A$3:$J$4477,7,FALSE)</f>
        <v>#N/A</v>
      </c>
    </row>
    <row r="64" spans="1:65" x14ac:dyDescent="0.25">
      <c r="A64" s="26" t="str">
        <f t="shared" si="5"/>
        <v>2010_nov_</v>
      </c>
      <c r="B64">
        <f t="shared" si="3"/>
        <v>2010</v>
      </c>
      <c r="C64" t="str">
        <f t="shared" si="4"/>
        <v>nov</v>
      </c>
      <c r="D64" s="26">
        <v>10</v>
      </c>
      <c r="E64" s="26">
        <v>1</v>
      </c>
      <c r="F64" s="26" t="str">
        <f t="shared" si="2"/>
        <v>new Date(2010, 10, 1)</v>
      </c>
      <c r="G64">
        <f>VLOOKUP(CONCATENATE($A64,G$3),Blad3!$A$3:$J$4477,7,FALSE)</f>
        <v>15782.034</v>
      </c>
      <c r="H64">
        <f>VLOOKUP(CONCATENATE($A64,H$3),Blad3!$A$3:$J$4477,7,FALSE)</f>
        <v>23457.904999999999</v>
      </c>
      <c r="I64">
        <f>VLOOKUP(CONCATENATE($A64,I$3),Blad3!$A$3:$J$4477,7,FALSE)</f>
        <v>3670.8670000000002</v>
      </c>
      <c r="J64">
        <f>VLOOKUP(CONCATENATE($A64,J$3),Blad3!$A$3:$J$4477,7,FALSE)</f>
        <v>1190.3869999999999</v>
      </c>
      <c r="K64">
        <f>VLOOKUP(CONCATENATE($A64,K$3),Blad3!$A$3:$J$4477,7,FALSE)</f>
        <v>2814.6149999999998</v>
      </c>
      <c r="L64">
        <f>VLOOKUP(CONCATENATE($A64,L$3),Blad3!$A$3:$J$4477,7,FALSE)</f>
        <v>40.299999999999997</v>
      </c>
      <c r="M64">
        <f>VLOOKUP(CONCATENATE($A64,M$3),Blad3!$A$3:$J$4477,7,FALSE)</f>
        <v>123.5</v>
      </c>
      <c r="N64">
        <f>VLOOKUP(CONCATENATE($A64,N$3),Blad3!$A$3:$J$4477,7,FALSE)</f>
        <v>1.85</v>
      </c>
      <c r="O64">
        <f>VLOOKUP(CONCATENATE($A64,O$3),Blad3!$A$3:$J$4477,7,FALSE)</f>
        <v>19.100000000000001</v>
      </c>
      <c r="Q64">
        <f>VLOOKUP(CONCATENATE($A64,Q$3),Blad3!$A$3:$J$4477,7,FALSE)</f>
        <v>2986.875</v>
      </c>
      <c r="R64">
        <f>VLOOKUP(CONCATENATE($A64,R$3),Blad3!$A$3:$J$4477,7,FALSE)</f>
        <v>36781.678999999996</v>
      </c>
      <c r="S64">
        <f>VLOOKUP(CONCATENATE($A64,S$3),Blad3!$A$3:$J$4477,7,FALSE)</f>
        <v>23851.8</v>
      </c>
      <c r="T64">
        <f>VLOOKUP(CONCATENATE($A64,T$3),Blad3!$A$3:$J$4477,7,FALSE)</f>
        <v>2859.6689999999999</v>
      </c>
      <c r="U64">
        <f>VLOOKUP(CONCATENATE($A64,U$3),Blad3!$A$3:$J$4477,7,FALSE)</f>
        <v>7083.3329999999996</v>
      </c>
      <c r="V64">
        <f>VLOOKUP(CONCATENATE($A64,V$3),Blad3!$A$3:$J$4477,7,FALSE)</f>
        <v>27.05</v>
      </c>
      <c r="W64">
        <f>VLOOKUP(CONCATENATE($A64,W$3),Blad3!$A$3:$J$4477,7,FALSE)</f>
        <v>0.74</v>
      </c>
      <c r="X64">
        <f>VLOOKUP(CONCATENATE($A64,X$3),Blad3!$A$3:$J$4477,7,FALSE)</f>
        <v>22.95</v>
      </c>
      <c r="Y64">
        <f>VLOOKUP(CONCATENATE($A64,Y$3),Blad3!$A$3:$J$4477,7,FALSE)</f>
        <v>32.65</v>
      </c>
      <c r="AA64">
        <f>VLOOKUP(CONCATENATE($A64,AA$3),Blad3!$A$3:$J$4477,7,FALSE)</f>
        <v>7188.3950000000004</v>
      </c>
      <c r="AB64">
        <f>VLOOKUP(CONCATENATE($A64,AB$3),Blad3!$A$3:$J$4477,7,FALSE)</f>
        <v>41209.142999999996</v>
      </c>
      <c r="AC64">
        <f>VLOOKUP(CONCATENATE($A64,AC$3),Blad3!$A$3:$J$4477,7,FALSE)</f>
        <v>21671.683000000001</v>
      </c>
      <c r="AD64">
        <f>VLOOKUP(CONCATENATE($A64,AD$3),Blad3!$A$3:$J$4477,7,FALSE)</f>
        <v>10265.731</v>
      </c>
      <c r="AE64">
        <f>VLOOKUP(CONCATENATE($A64,AE$3),Blad3!$A$3:$J$4477,7,FALSE)</f>
        <v>2083.3330000000001</v>
      </c>
      <c r="AF64">
        <f>VLOOKUP(CONCATENATE($A64,AF$3),Blad3!$A$3:$J$4477,7,FALSE)</f>
        <v>1.224</v>
      </c>
      <c r="AG64">
        <f>VLOOKUP(CONCATENATE($A64,AG$3),Blad3!$A$3:$J$4477,7,FALSE)</f>
        <v>27.05</v>
      </c>
      <c r="AH64">
        <f>VLOOKUP(CONCATENATE($A64,AH$3),Blad3!$A$3:$J$4477,7,FALSE)</f>
        <v>23.4</v>
      </c>
      <c r="AJ64">
        <f>VLOOKUP(CONCATENATE($A64,AJ$3),Blad3!$A$3:$J$4477,7,FALSE)</f>
        <v>-4333.9160000000002</v>
      </c>
      <c r="AK64">
        <f>VLOOKUP(CONCATENATE($A64,AK$3),Blad3!$A$3:$J$4477,7,FALSE)</f>
        <v>48734</v>
      </c>
      <c r="AL64">
        <f>VLOOKUP(CONCATENATE($A64,AL$3),Blad3!$A$3:$J$4477,7,FALSE)</f>
        <v>37406.25</v>
      </c>
      <c r="AM64">
        <f>VLOOKUP(CONCATENATE($A64,AM$3),Blad3!$A$3:$J$4477,7,FALSE)</f>
        <v>11495</v>
      </c>
      <c r="AN64">
        <f>VLOOKUP(CONCATENATE($A64,AN$3),Blad3!$A$3:$J$4477,7,FALSE)</f>
        <v>4166.6660000000002</v>
      </c>
      <c r="AO64">
        <f>VLOOKUP(CONCATENATE($A64,AO$3),Blad3!$A$3:$J$4477,7,FALSE)</f>
        <v>0.68</v>
      </c>
      <c r="AP64">
        <f>VLOOKUP(CONCATENATE($A64,AP$3),Blad3!$A$3:$J$4477,7,FALSE)</f>
        <v>26.25</v>
      </c>
      <c r="AR64">
        <f>VLOOKUP(CONCATENATE($A64,AR$3),Blad3!$A$3:$J$4477,7,FALSE)</f>
        <v>11644.424999999999</v>
      </c>
      <c r="AS64">
        <f>VLOOKUP(CONCATENATE($A64,AS$3),Blad3!$A$3:$J$4477,7,FALSE)</f>
        <v>122431.785</v>
      </c>
      <c r="AT64">
        <f>VLOOKUP(CONCATENATE($A64,AT$3),Blad3!$A$3:$J$4477,7,FALSE)</f>
        <v>80413.384999999995</v>
      </c>
      <c r="AU64">
        <f>VLOOKUP(CONCATENATE($A64,AU$3),Blad3!$A$3:$J$4477,7,FALSE)</f>
        <v>20235.447</v>
      </c>
      <c r="AV64">
        <f>VLOOKUP(CONCATENATE($A64,AV$3),Blad3!$A$3:$J$4477,7,FALSE)</f>
        <v>10138.526</v>
      </c>
      <c r="AW64">
        <f>VLOOKUP(CONCATENATE($A64,AW$3),Blad3!$A$3:$J$4477,7,FALSE)</f>
        <v>0.81499999999999995</v>
      </c>
      <c r="AX64">
        <f>VLOOKUP(CONCATENATE($A64,AX$3),Blad3!$A$3:$J$4477,7,FALSE)</f>
        <v>35.75</v>
      </c>
      <c r="AY64">
        <f>VLOOKUP(CONCATENATE($A64,AY$3),Blad3!$A$3:$J$4477,7,FALSE)</f>
        <v>209</v>
      </c>
      <c r="BA64">
        <f>VLOOKUP(CONCATENATE($A64,BA$3),Blad3!$A$3:$J$4477,7,FALSE)</f>
        <v>126095.194</v>
      </c>
      <c r="BB64">
        <f>VLOOKUP(CONCATENATE($A64,BB$3),Blad3!$A$3:$J$4477,7,FALSE)</f>
        <v>442420.00599999999</v>
      </c>
      <c r="BC64">
        <f>VLOOKUP(CONCATENATE($A64,BC$3),Blad3!$A$3:$J$4477,7,FALSE)</f>
        <v>0.28499999999999998</v>
      </c>
      <c r="BD64">
        <f>VLOOKUP(CONCATENATE($A64,BD$3),Blad3!$A$3:$J$4477,7,FALSE)</f>
        <v>111553.095</v>
      </c>
      <c r="BE64">
        <f>VLOOKUP(CONCATENATE($A64,BE$3),Blad3!$A$3:$J$4477,7,FALSE)</f>
        <v>72273.78</v>
      </c>
      <c r="BF64">
        <f>VLOOKUP(CONCATENATE($A64,BF$3),Blad3!$A$3:$J$4477,7,FALSE)</f>
        <v>1.5429999999999999</v>
      </c>
      <c r="BG64">
        <f>VLOOKUP(CONCATENATE($A64,BG$3),Blad3!$A$3:$J$4477,7,FALSE)</f>
        <v>13242.485000000001</v>
      </c>
      <c r="BH64">
        <f>VLOOKUP(CONCATENATE($A64,BH$3),Blad3!$A$3:$J$4477,7,FALSE)</f>
        <v>14287.666999999999</v>
      </c>
      <c r="BI64">
        <f>VLOOKUP(CONCATENATE($A64,BI$3),Blad3!$A$3:$J$4477,7,FALSE)</f>
        <v>0.92600000000000005</v>
      </c>
      <c r="BJ64">
        <f>VLOOKUP(CONCATENATE($A64,BJ$3),Blad3!$A$3:$J$4477,7,FALSE)</f>
        <v>243765</v>
      </c>
      <c r="BK64">
        <f>VLOOKUP(CONCATENATE($A64,BK$3),Blad3!$A$3:$J$4477,7,FALSE)</f>
        <v>153530</v>
      </c>
      <c r="BL64">
        <f>VLOOKUP(CONCATENATE($A64,BL$3),Blad3!$A$3:$J$4477,7,FALSE)</f>
        <v>397295</v>
      </c>
      <c r="BM64" t="e">
        <f>VLOOKUP(CONCATENATE($A64,BM$3),Blad3!$A$3:$J$4477,7,FALSE)</f>
        <v>#N/A</v>
      </c>
    </row>
    <row r="65" spans="1:65" x14ac:dyDescent="0.25">
      <c r="A65" s="26" t="str">
        <f t="shared" si="5"/>
        <v>2010_dec_</v>
      </c>
      <c r="B65">
        <f t="shared" si="3"/>
        <v>2010</v>
      </c>
      <c r="C65" t="str">
        <f t="shared" si="4"/>
        <v>dec</v>
      </c>
      <c r="D65" s="26">
        <v>11</v>
      </c>
      <c r="E65" s="26">
        <v>1</v>
      </c>
      <c r="F65" s="26" t="str">
        <f t="shared" si="2"/>
        <v>new Date(2010, 11, 1)</v>
      </c>
      <c r="G65">
        <f>VLOOKUP(CONCATENATE($A65,G$3),Blad3!$A$3:$J$4477,7,FALSE)</f>
        <v>14753.963</v>
      </c>
      <c r="H65">
        <f>VLOOKUP(CONCATENATE($A65,H$3),Blad3!$A$3:$J$4477,7,FALSE)</f>
        <v>23061.455000000002</v>
      </c>
      <c r="I65">
        <f>VLOOKUP(CONCATENATE($A65,I$3),Blad3!$A$3:$J$4477,7,FALSE)</f>
        <v>4259.4549999999999</v>
      </c>
      <c r="J65">
        <f>VLOOKUP(CONCATENATE($A65,J$3),Blad3!$A$3:$J$4477,7,FALSE)</f>
        <v>1190.3869999999999</v>
      </c>
      <c r="K65">
        <f>VLOOKUP(CONCATENATE($A65,K$3),Blad3!$A$3:$J$4477,7,FALSE)</f>
        <v>2857.6489999999999</v>
      </c>
      <c r="L65">
        <f>VLOOKUP(CONCATENATE($A65,L$3),Blad3!$A$3:$J$4477,7,FALSE)</f>
        <v>37.6</v>
      </c>
      <c r="M65">
        <f>VLOOKUP(CONCATENATE($A65,M$3),Blad3!$A$3:$J$4477,7,FALSE)</f>
        <v>116.5</v>
      </c>
      <c r="N65">
        <f>VLOOKUP(CONCATENATE($A65,N$3),Blad3!$A$3:$J$4477,7,FALSE)</f>
        <v>2</v>
      </c>
      <c r="O65">
        <f>VLOOKUP(CONCATENATE($A65,O$3),Blad3!$A$3:$J$4477,7,FALSE)</f>
        <v>19.7</v>
      </c>
      <c r="Q65">
        <f>VLOOKUP(CONCATENATE($A65,Q$3),Blad3!$A$3:$J$4477,7,FALSE)</f>
        <v>7910.0680000000002</v>
      </c>
      <c r="R65">
        <f>VLOOKUP(CONCATENATE($A65,R$3),Blad3!$A$3:$J$4477,7,FALSE)</f>
        <v>42486.671000000002</v>
      </c>
      <c r="S65">
        <f>VLOOKUP(CONCATENATE($A65,S$3),Blad3!$A$3:$J$4477,7,FALSE)</f>
        <v>24497.987000000001</v>
      </c>
      <c r="T65">
        <f>VLOOKUP(CONCATENATE($A65,T$3),Blad3!$A$3:$J$4477,7,FALSE)</f>
        <v>2995.2829999999999</v>
      </c>
      <c r="U65">
        <f>VLOOKUP(CONCATENATE($A65,U$3),Blad3!$A$3:$J$4477,7,FALSE)</f>
        <v>7083.3329999999996</v>
      </c>
      <c r="V65">
        <f>VLOOKUP(CONCATENATE($A65,V$3),Blad3!$A$3:$J$4477,7,FALSE)</f>
        <v>31.8</v>
      </c>
      <c r="W65">
        <f>VLOOKUP(CONCATENATE($A65,W$3),Blad3!$A$3:$J$4477,7,FALSE)</f>
        <v>0.75900000000000001</v>
      </c>
      <c r="X65">
        <f>VLOOKUP(CONCATENATE($A65,X$3),Blad3!$A$3:$J$4477,7,FALSE)</f>
        <v>23.65</v>
      </c>
      <c r="Y65">
        <f>VLOOKUP(CONCATENATE($A65,Y$3),Blad3!$A$3:$J$4477,7,FALSE)</f>
        <v>33.4</v>
      </c>
      <c r="AA65">
        <f>VLOOKUP(CONCATENATE($A65,AA$3),Blad3!$A$3:$J$4477,7,FALSE)</f>
        <v>6380.9870000000001</v>
      </c>
      <c r="AB65">
        <f>VLOOKUP(CONCATENATE($A65,AB$3),Blad3!$A$3:$J$4477,7,FALSE)</f>
        <v>42806.396999999997</v>
      </c>
      <c r="AC65">
        <f>VLOOKUP(CONCATENATE($A65,AC$3),Blad3!$A$3:$J$4477,7,FALSE)</f>
        <v>22273.673999999999</v>
      </c>
      <c r="AD65">
        <f>VLOOKUP(CONCATENATE($A65,AD$3),Blad3!$A$3:$J$4477,7,FALSE)</f>
        <v>12068.401</v>
      </c>
      <c r="AE65">
        <f>VLOOKUP(CONCATENATE($A65,AE$3),Blad3!$A$3:$J$4477,7,FALSE)</f>
        <v>2083.3330000000001</v>
      </c>
      <c r="AF65">
        <f>VLOOKUP(CONCATENATE($A65,AF$3),Blad3!$A$3:$J$4477,7,FALSE)</f>
        <v>1.2709999999999999</v>
      </c>
      <c r="AG65">
        <f>VLOOKUP(CONCATENATE($A65,AG$3),Blad3!$A$3:$J$4477,7,FALSE)</f>
        <v>31.8</v>
      </c>
      <c r="AH65">
        <f>VLOOKUP(CONCATENATE($A65,AH$3),Blad3!$A$3:$J$4477,7,FALSE)</f>
        <v>24.05</v>
      </c>
      <c r="AJ65">
        <f>VLOOKUP(CONCATENATE($A65,AJ$3),Blad3!$A$3:$J$4477,7,FALSE)</f>
        <v>2033.5830000000001</v>
      </c>
      <c r="AK65">
        <f>VLOOKUP(CONCATENATE($A65,AK$3),Blad3!$A$3:$J$4477,7,FALSE)</f>
        <v>56004</v>
      </c>
      <c r="AL65">
        <f>VLOOKUP(CONCATENATE($A65,AL$3),Blad3!$A$3:$J$4477,7,FALSE)</f>
        <v>38118.75</v>
      </c>
      <c r="AM65">
        <f>VLOOKUP(CONCATENATE($A65,AM$3),Blad3!$A$3:$J$4477,7,FALSE)</f>
        <v>11685</v>
      </c>
      <c r="AN65">
        <f>VLOOKUP(CONCATENATE($A65,AN$3),Blad3!$A$3:$J$4477,7,FALSE)</f>
        <v>4166.6660000000002</v>
      </c>
      <c r="AO65">
        <f>VLOOKUP(CONCATENATE($A65,AO$3),Blad3!$A$3:$J$4477,7,FALSE)</f>
        <v>0.78</v>
      </c>
      <c r="AP65">
        <f>VLOOKUP(CONCATENATE($A65,AP$3),Blad3!$A$3:$J$4477,7,FALSE)</f>
        <v>26.75</v>
      </c>
      <c r="AR65">
        <f>VLOOKUP(CONCATENATE($A65,AR$3),Blad3!$A$3:$J$4477,7,FALSE)</f>
        <v>10329.261</v>
      </c>
      <c r="AS65">
        <f>VLOOKUP(CONCATENATE($A65,AS$3),Blad3!$A$3:$J$4477,7,FALSE)</f>
        <v>123934.016</v>
      </c>
      <c r="AT65">
        <f>VLOOKUP(CONCATENATE($A65,AT$3),Blad3!$A$3:$J$4477,7,FALSE)</f>
        <v>83230.78</v>
      </c>
      <c r="AU65">
        <f>VLOOKUP(CONCATENATE($A65,AU$3),Blad3!$A$3:$J$4477,7,FALSE)</f>
        <v>20235.447</v>
      </c>
      <c r="AV65">
        <f>VLOOKUP(CONCATENATE($A65,AV$3),Blad3!$A$3:$J$4477,7,FALSE)</f>
        <v>10138.526</v>
      </c>
      <c r="AW65">
        <f>VLOOKUP(CONCATENATE($A65,AW$3),Blad3!$A$3:$J$4477,7,FALSE)</f>
        <v>0.82499999999999996</v>
      </c>
      <c r="AX65">
        <f>VLOOKUP(CONCATENATE($A65,AX$3),Blad3!$A$3:$J$4477,7,FALSE)</f>
        <v>36.549999999999997</v>
      </c>
      <c r="AY65">
        <f>VLOOKUP(CONCATENATE($A65,AY$3),Blad3!$A$3:$J$4477,7,FALSE)</f>
        <v>233.4</v>
      </c>
      <c r="BA65">
        <f>VLOOKUP(CONCATENATE($A65,BA$3),Blad3!$A$3:$J$4477,7,FALSE)</f>
        <v>121485.21400000001</v>
      </c>
      <c r="BB65">
        <f>VLOOKUP(CONCATENATE($A65,BB$3),Blad3!$A$3:$J$4477,7,FALSE)</f>
        <v>411671.451</v>
      </c>
      <c r="BC65">
        <f>VLOOKUP(CONCATENATE($A65,BC$3),Blad3!$A$3:$J$4477,7,FALSE)</f>
        <v>0.29499999999999998</v>
      </c>
      <c r="BD65">
        <f>VLOOKUP(CONCATENATE($A65,BD$3),Blad3!$A$3:$J$4477,7,FALSE)</f>
        <v>97810.138000000006</v>
      </c>
      <c r="BE65">
        <f>VLOOKUP(CONCATENATE($A65,BE$3),Blad3!$A$3:$J$4477,7,FALSE)</f>
        <v>64434.692999999999</v>
      </c>
      <c r="BF65">
        <f>VLOOKUP(CONCATENATE($A65,BF$3),Blad3!$A$3:$J$4477,7,FALSE)</f>
        <v>1.5169999999999999</v>
      </c>
      <c r="BG65">
        <f>VLOOKUP(CONCATENATE($A65,BG$3),Blad3!$A$3:$J$4477,7,FALSE)</f>
        <v>7176.6610000000001</v>
      </c>
      <c r="BH65">
        <f>VLOOKUP(CONCATENATE($A65,BH$3),Blad3!$A$3:$J$4477,7,FALSE)</f>
        <v>6587.5770000000002</v>
      </c>
      <c r="BI65">
        <f>VLOOKUP(CONCATENATE($A65,BI$3),Blad3!$A$3:$J$4477,7,FALSE)</f>
        <v>1.089</v>
      </c>
      <c r="BJ65">
        <f>VLOOKUP(CONCATENATE($A65,BJ$3),Blad3!$A$3:$J$4477,7,FALSE)</f>
        <v>245308</v>
      </c>
      <c r="BK65">
        <f>VLOOKUP(CONCATENATE($A65,BK$3),Blad3!$A$3:$J$4477,7,FALSE)</f>
        <v>132792</v>
      </c>
      <c r="BL65">
        <f>VLOOKUP(CONCATENATE($A65,BL$3),Blad3!$A$3:$J$4477,7,FALSE)</f>
        <v>378100</v>
      </c>
      <c r="BM65" t="e">
        <f>VLOOKUP(CONCATENATE($A65,BM$3),Blad3!$A$3:$J$4477,7,FALSE)</f>
        <v>#N/A</v>
      </c>
    </row>
    <row r="66" spans="1:65" x14ac:dyDescent="0.25">
      <c r="A66" s="26" t="str">
        <f t="shared" si="5"/>
        <v>2011_jan_</v>
      </c>
      <c r="B66">
        <f t="shared" si="3"/>
        <v>2011</v>
      </c>
      <c r="C66" t="str">
        <f t="shared" si="4"/>
        <v>jan</v>
      </c>
      <c r="D66" s="26">
        <v>0</v>
      </c>
      <c r="E66" s="26">
        <v>1</v>
      </c>
      <c r="F66" s="26" t="str">
        <f t="shared" si="2"/>
        <v>new Date(2011, 0, 1)</v>
      </c>
      <c r="G66">
        <f>VLOOKUP(CONCATENATE($A66,G$3),Blad3!$A$3:$J$4477,7,FALSE)</f>
        <v>14834.218000000001</v>
      </c>
      <c r="H66">
        <f>VLOOKUP(CONCATENATE($A66,H$3),Blad3!$A$3:$J$4477,7,FALSE)</f>
        <v>23362.239000000001</v>
      </c>
      <c r="I66">
        <f>VLOOKUP(CONCATENATE($A66,I$3),Blad3!$A$3:$J$4477,7,FALSE)</f>
        <v>3891.8879999999999</v>
      </c>
      <c r="J66">
        <f>VLOOKUP(CONCATENATE($A66,J$3),Blad3!$A$3:$J$4477,7,FALSE)</f>
        <v>1473.5070000000001</v>
      </c>
      <c r="K66">
        <f>VLOOKUP(CONCATENATE($A66,K$3),Blad3!$A$3:$J$4477,7,FALSE)</f>
        <v>3162.625</v>
      </c>
      <c r="L66">
        <f>VLOOKUP(CONCATENATE($A66,L$3),Blad3!$A$3:$J$4477,7,FALSE)</f>
        <v>36.549999999999997</v>
      </c>
      <c r="M66">
        <f>VLOOKUP(CONCATENATE($A66,M$3),Blad3!$A$3:$J$4477,7,FALSE)</f>
        <v>116.5</v>
      </c>
      <c r="N66">
        <f>VLOOKUP(CONCATENATE($A66,N$3),Blad3!$A$3:$J$4477,7,FALSE)</f>
        <v>2</v>
      </c>
      <c r="O66">
        <f>VLOOKUP(CONCATENATE($A66,O$3),Blad3!$A$3:$J$4477,7,FALSE)</f>
        <v>20.25</v>
      </c>
      <c r="Q66">
        <f>VLOOKUP(CONCATENATE($A66,Q$3),Blad3!$A$3:$J$4477,7,FALSE)</f>
        <v>2612.4589999999998</v>
      </c>
      <c r="R66">
        <f>VLOOKUP(CONCATENATE($A66,R$3),Blad3!$A$3:$J$4477,7,FALSE)</f>
        <v>37716.173999999999</v>
      </c>
      <c r="S66">
        <f>VLOOKUP(CONCATENATE($A66,S$3),Blad3!$A$3:$J$4477,7,FALSE)</f>
        <v>25160.712</v>
      </c>
      <c r="T66">
        <f>VLOOKUP(CONCATENATE($A66,T$3),Blad3!$A$3:$J$4477,7,FALSE)</f>
        <v>2859.6689999999999</v>
      </c>
      <c r="U66">
        <f>VLOOKUP(CONCATENATE($A66,U$3),Blad3!$A$3:$J$4477,7,FALSE)</f>
        <v>7083.3329999999996</v>
      </c>
      <c r="V66">
        <f>VLOOKUP(CONCATENATE($A66,V$3),Blad3!$A$3:$J$4477,7,FALSE)</f>
        <v>28.45</v>
      </c>
      <c r="W66">
        <f>VLOOKUP(CONCATENATE($A66,W$3),Blad3!$A$3:$J$4477,7,FALSE)</f>
        <v>0.63500000000000001</v>
      </c>
      <c r="X66">
        <f>VLOOKUP(CONCATENATE($A66,X$3),Blad3!$A$3:$J$4477,7,FALSE)</f>
        <v>24.35</v>
      </c>
      <c r="Y66">
        <f>VLOOKUP(CONCATENATE($A66,Y$3),Blad3!$A$3:$J$4477,7,FALSE)</f>
        <v>34.200000000000003</v>
      </c>
      <c r="AA66">
        <f>VLOOKUP(CONCATENATE($A66,AA$3),Blad3!$A$3:$J$4477,7,FALSE)</f>
        <v>3941.471</v>
      </c>
      <c r="AB66">
        <f>VLOOKUP(CONCATENATE($A66,AB$3),Blad3!$A$3:$J$4477,7,FALSE)</f>
        <v>39697.516000000003</v>
      </c>
      <c r="AC66">
        <f>VLOOKUP(CONCATENATE($A66,AC$3),Blad3!$A$3:$J$4477,7,FALSE)</f>
        <v>22875.665000000001</v>
      </c>
      <c r="AD66">
        <f>VLOOKUP(CONCATENATE($A66,AD$3),Blad3!$A$3:$J$4477,7,FALSE)</f>
        <v>10797.045</v>
      </c>
      <c r="AE66">
        <f>VLOOKUP(CONCATENATE($A66,AE$3),Blad3!$A$3:$J$4477,7,FALSE)</f>
        <v>2083.3330000000001</v>
      </c>
      <c r="AF66">
        <f>VLOOKUP(CONCATENATE($A66,AF$3),Blad3!$A$3:$J$4477,7,FALSE)</f>
        <v>1.167</v>
      </c>
      <c r="AG66">
        <f>VLOOKUP(CONCATENATE($A66,AG$3),Blad3!$A$3:$J$4477,7,FALSE)</f>
        <v>28.45</v>
      </c>
      <c r="AH66">
        <f>VLOOKUP(CONCATENATE($A66,AH$3),Blad3!$A$3:$J$4477,7,FALSE)</f>
        <v>24.7</v>
      </c>
      <c r="AJ66">
        <f>VLOOKUP(CONCATENATE($A66,AJ$3),Blad3!$A$3:$J$4477,7,FALSE)</f>
        <v>-10204.915999999999</v>
      </c>
      <c r="AK66">
        <f>VLOOKUP(CONCATENATE($A66,AK$3),Blad3!$A$3:$J$4477,7,FALSE)</f>
        <v>44858</v>
      </c>
      <c r="AL66">
        <f>VLOOKUP(CONCATENATE($A66,AL$3),Blad3!$A$3:$J$4477,7,FALSE)</f>
        <v>39116.25</v>
      </c>
      <c r="AM66">
        <f>VLOOKUP(CONCATENATE($A66,AM$3),Blad3!$A$3:$J$4477,7,FALSE)</f>
        <v>11780</v>
      </c>
      <c r="AN66">
        <f>VLOOKUP(CONCATENATE($A66,AN$3),Blad3!$A$3:$J$4477,7,FALSE)</f>
        <v>4166.6660000000002</v>
      </c>
      <c r="AO66">
        <f>VLOOKUP(CONCATENATE($A66,AO$3),Blad3!$A$3:$J$4477,7,FALSE)</f>
        <v>0.62</v>
      </c>
      <c r="AP66">
        <f>VLOOKUP(CONCATENATE($A66,AP$3),Blad3!$A$3:$J$4477,7,FALSE)</f>
        <v>27.45</v>
      </c>
      <c r="AR66">
        <f>VLOOKUP(CONCATENATE($A66,AR$3),Blad3!$A$3:$J$4477,7,FALSE)</f>
        <v>10529.594999999999</v>
      </c>
      <c r="AS66">
        <f>VLOOKUP(CONCATENATE($A66,AS$3),Blad3!$A$3:$J$4477,7,FALSE)</f>
        <v>126187.36199999999</v>
      </c>
      <c r="AT66">
        <f>VLOOKUP(CONCATENATE($A66,AT$3),Blad3!$A$3:$J$4477,7,FALSE)</f>
        <v>85283.792000000001</v>
      </c>
      <c r="AU66">
        <f>VLOOKUP(CONCATENATE($A66,AU$3),Blad3!$A$3:$J$4477,7,FALSE)</f>
        <v>20235.447</v>
      </c>
      <c r="AV66">
        <f>VLOOKUP(CONCATENATE($A66,AV$3),Blad3!$A$3:$J$4477,7,FALSE)</f>
        <v>10138.526</v>
      </c>
      <c r="AW66">
        <f>VLOOKUP(CONCATENATE($A66,AW$3),Blad3!$A$3:$J$4477,7,FALSE)</f>
        <v>0.84</v>
      </c>
      <c r="AX66">
        <f>VLOOKUP(CONCATENATE($A66,AX$3),Blad3!$A$3:$J$4477,7,FALSE)</f>
        <v>37.200000000000003</v>
      </c>
      <c r="AY66">
        <f>VLOOKUP(CONCATENATE($A66,AY$3),Blad3!$A$3:$J$4477,7,FALSE)</f>
        <v>248.65</v>
      </c>
      <c r="BA66">
        <f>VLOOKUP(CONCATENATE($A66,BA$3),Blad3!$A$3:$J$4477,7,FALSE)</f>
        <v>142949.796</v>
      </c>
      <c r="BB66">
        <f>VLOOKUP(CONCATENATE($A66,BB$3),Blad3!$A$3:$J$4477,7,FALSE)</f>
        <v>620314.00100000005</v>
      </c>
      <c r="BC66">
        <f>VLOOKUP(CONCATENATE($A66,BC$3),Blad3!$A$3:$J$4477,7,FALSE)</f>
        <v>0.23</v>
      </c>
      <c r="BD66">
        <f>VLOOKUP(CONCATENATE($A66,BD$3),Blad3!$A$3:$J$4477,7,FALSE)</f>
        <v>114966.709</v>
      </c>
      <c r="BE66">
        <f>VLOOKUP(CONCATENATE($A66,BE$3),Blad3!$A$3:$J$4477,7,FALSE)</f>
        <v>75284.975000000006</v>
      </c>
      <c r="BF66">
        <f>VLOOKUP(CONCATENATE($A66,BF$3),Blad3!$A$3:$J$4477,7,FALSE)</f>
        <v>1.5269999999999999</v>
      </c>
      <c r="BG66">
        <f>VLOOKUP(CONCATENATE($A66,BG$3),Blad3!$A$3:$J$4477,7,FALSE)</f>
        <v>3640.86</v>
      </c>
      <c r="BH66">
        <f>VLOOKUP(CONCATENATE($A66,BH$3),Blad3!$A$3:$J$4477,7,FALSE)</f>
        <v>3597.7959999999998</v>
      </c>
      <c r="BI66">
        <f>VLOOKUP(CONCATENATE($A66,BI$3),Blad3!$A$3:$J$4477,7,FALSE)</f>
        <v>1.0109999999999999</v>
      </c>
      <c r="BJ66">
        <f>VLOOKUP(CONCATENATE($A66,BJ$3),Blad3!$A$3:$J$4477,7,FALSE)</f>
        <v>250550</v>
      </c>
      <c r="BK66">
        <f>VLOOKUP(CONCATENATE($A66,BK$3),Blad3!$A$3:$J$4477,7,FALSE)</f>
        <v>127767</v>
      </c>
      <c r="BL66">
        <f>VLOOKUP(CONCATENATE($A66,BL$3),Blad3!$A$3:$J$4477,7,FALSE)</f>
        <v>378317</v>
      </c>
      <c r="BM66" t="e">
        <f>VLOOKUP(CONCATENATE($A66,BM$3),Blad3!$A$3:$J$4477,7,FALSE)</f>
        <v>#N/A</v>
      </c>
    </row>
    <row r="67" spans="1:65" x14ac:dyDescent="0.25">
      <c r="A67" s="26" t="str">
        <f t="shared" si="5"/>
        <v>2011_feb_</v>
      </c>
      <c r="B67">
        <f t="shared" si="3"/>
        <v>2011</v>
      </c>
      <c r="C67" t="str">
        <f t="shared" si="4"/>
        <v>feb</v>
      </c>
      <c r="D67" s="26">
        <v>1</v>
      </c>
      <c r="E67" s="26">
        <v>1</v>
      </c>
      <c r="F67" s="26" t="str">
        <f t="shared" si="2"/>
        <v>new Date(2011, 1, 1)</v>
      </c>
      <c r="G67">
        <f>VLOOKUP(CONCATENATE($A67,G$3),Blad3!$A$3:$J$4477,7,FALSE)</f>
        <v>12268.82</v>
      </c>
      <c r="H67">
        <f>VLOOKUP(CONCATENATE($A67,H$3),Blad3!$A$3:$J$4477,7,FALSE)</f>
        <v>21520.333999999999</v>
      </c>
      <c r="I67">
        <f>VLOOKUP(CONCATENATE($A67,I$3),Blad3!$A$3:$J$4477,7,FALSE)</f>
        <v>4007.203</v>
      </c>
      <c r="J67">
        <f>VLOOKUP(CONCATENATE($A67,J$3),Blad3!$A$3:$J$4477,7,FALSE)</f>
        <v>1473.5070000000001</v>
      </c>
      <c r="K67">
        <f>VLOOKUP(CONCATENATE($A67,K$3),Blad3!$A$3:$J$4477,7,FALSE)</f>
        <v>3770.8020000000001</v>
      </c>
      <c r="L67">
        <f>VLOOKUP(CONCATENATE($A67,L$3),Blad3!$A$3:$J$4477,7,FALSE)</f>
        <v>36.549999999999997</v>
      </c>
      <c r="M67">
        <f>VLOOKUP(CONCATENATE($A67,M$3),Blad3!$A$3:$J$4477,7,FALSE)</f>
        <v>111.5</v>
      </c>
      <c r="N67">
        <f>VLOOKUP(CONCATENATE($A67,N$3),Blad3!$A$3:$J$4477,7,FALSE)</f>
        <v>2.1</v>
      </c>
      <c r="O67">
        <f>VLOOKUP(CONCATENATE($A67,O$3),Blad3!$A$3:$J$4477,7,FALSE)</f>
        <v>20.85</v>
      </c>
      <c r="Q67">
        <f>VLOOKUP(CONCATENATE($A67,Q$3),Blad3!$A$3:$J$4477,7,FALSE)</f>
        <v>12272.956</v>
      </c>
      <c r="R67">
        <f>VLOOKUP(CONCATENATE($A67,R$3),Blad3!$A$3:$J$4477,7,FALSE)</f>
        <v>48039.728999999999</v>
      </c>
      <c r="S67">
        <f>VLOOKUP(CONCATENATE($A67,S$3),Blad3!$A$3:$J$4477,7,FALSE)</f>
        <v>25582.025000000001</v>
      </c>
      <c r="T67">
        <f>VLOOKUP(CONCATENATE($A67,T$3),Blad3!$A$3:$J$4477,7,FALSE)</f>
        <v>3101.415</v>
      </c>
      <c r="U67">
        <f>VLOOKUP(CONCATENATE($A67,U$3),Blad3!$A$3:$J$4477,7,FALSE)</f>
        <v>7083.3329999999996</v>
      </c>
      <c r="V67">
        <f>VLOOKUP(CONCATENATE($A67,V$3),Blad3!$A$3:$J$4477,7,FALSE)</f>
        <v>36.75</v>
      </c>
      <c r="W67">
        <f>VLOOKUP(CONCATENATE($A67,W$3),Blad3!$A$3:$J$4477,7,FALSE)</f>
        <v>0.72099999999999997</v>
      </c>
      <c r="X67">
        <f>VLOOKUP(CONCATENATE($A67,X$3),Blad3!$A$3:$J$4477,7,FALSE)</f>
        <v>24.8</v>
      </c>
      <c r="Y67">
        <f>VLOOKUP(CONCATENATE($A67,Y$3),Blad3!$A$3:$J$4477,7,FALSE)</f>
        <v>34.700000000000003</v>
      </c>
      <c r="AA67">
        <f>VLOOKUP(CONCATENATE($A67,AA$3),Blad3!$A$3:$J$4477,7,FALSE)</f>
        <v>4029.9479999999999</v>
      </c>
      <c r="AB67">
        <f>VLOOKUP(CONCATENATE($A67,AB$3),Blad3!$A$3:$J$4477,7,FALSE)</f>
        <v>43445.298000000003</v>
      </c>
      <c r="AC67">
        <f>VLOOKUP(CONCATENATE($A67,AC$3),Blad3!$A$3:$J$4477,7,FALSE)</f>
        <v>23385.042000000001</v>
      </c>
      <c r="AD67">
        <f>VLOOKUP(CONCATENATE($A67,AD$3),Blad3!$A$3:$J$4477,7,FALSE)</f>
        <v>13946.973</v>
      </c>
      <c r="AE67">
        <f>VLOOKUP(CONCATENATE($A67,AE$3),Blad3!$A$3:$J$4477,7,FALSE)</f>
        <v>2083.3330000000001</v>
      </c>
      <c r="AF67">
        <f>VLOOKUP(CONCATENATE($A67,AF$3),Blad3!$A$3:$J$4477,7,FALSE)</f>
        <v>1.29</v>
      </c>
      <c r="AG67">
        <f>VLOOKUP(CONCATENATE($A67,AG$3),Blad3!$A$3:$J$4477,7,FALSE)</f>
        <v>36.75</v>
      </c>
      <c r="AH67">
        <f>VLOOKUP(CONCATENATE($A67,AH$3),Blad3!$A$3:$J$4477,7,FALSE)</f>
        <v>25.25</v>
      </c>
      <c r="AJ67">
        <f>VLOOKUP(CONCATENATE($A67,AJ$3),Blad3!$A$3:$J$4477,7,FALSE)</f>
        <v>-10084</v>
      </c>
      <c r="AK67">
        <f>VLOOKUP(CONCATENATE($A67,AK$3),Blad3!$A$3:$J$4477,7,FALSE)</f>
        <v>45826</v>
      </c>
      <c r="AL67">
        <f>VLOOKUP(CONCATENATE($A67,AL$3),Blad3!$A$3:$J$4477,7,FALSE)</f>
        <v>39900</v>
      </c>
      <c r="AM67">
        <f>VLOOKUP(CONCATENATE($A67,AM$3),Blad3!$A$3:$J$4477,7,FALSE)</f>
        <v>11843.333000000001</v>
      </c>
      <c r="AN67">
        <f>VLOOKUP(CONCATENATE($A67,AN$3),Blad3!$A$3:$J$4477,7,FALSE)</f>
        <v>4166.6660000000002</v>
      </c>
      <c r="AO67">
        <f>VLOOKUP(CONCATENATE($A67,AO$3),Blad3!$A$3:$J$4477,7,FALSE)</f>
        <v>0.64</v>
      </c>
      <c r="AP67">
        <f>VLOOKUP(CONCATENATE($A67,AP$3),Blad3!$A$3:$J$4477,7,FALSE)</f>
        <v>28</v>
      </c>
      <c r="AR67">
        <f>VLOOKUP(CONCATENATE($A67,AR$3),Blad3!$A$3:$J$4477,7,FALSE)</f>
        <v>10164.445</v>
      </c>
      <c r="AS67">
        <f>VLOOKUP(CONCATENATE($A67,AS$3),Blad3!$A$3:$J$4477,7,FALSE)</f>
        <v>126938.477</v>
      </c>
      <c r="AT67">
        <f>VLOOKUP(CONCATENATE($A67,AT$3),Blad3!$A$3:$J$4477,7,FALSE)</f>
        <v>86400.057000000001</v>
      </c>
      <c r="AU67">
        <f>VLOOKUP(CONCATENATE($A67,AU$3),Blad3!$A$3:$J$4477,7,FALSE)</f>
        <v>20235.447</v>
      </c>
      <c r="AV67">
        <f>VLOOKUP(CONCATENATE($A67,AV$3),Blad3!$A$3:$J$4477,7,FALSE)</f>
        <v>10138.526</v>
      </c>
      <c r="AW67">
        <f>VLOOKUP(CONCATENATE($A67,AW$3),Blad3!$A$3:$J$4477,7,FALSE)</f>
        <v>0.84499999999999997</v>
      </c>
      <c r="AX67">
        <f>VLOOKUP(CONCATENATE($A67,AX$3),Blad3!$A$3:$J$4477,7,FALSE)</f>
        <v>37.85</v>
      </c>
      <c r="AY67">
        <f>VLOOKUP(CONCATENATE($A67,AY$3),Blad3!$A$3:$J$4477,7,FALSE)</f>
        <v>245.75</v>
      </c>
      <c r="BA67">
        <f>VLOOKUP(CONCATENATE($A67,BA$3),Blad3!$A$3:$J$4477,7,FALSE)</f>
        <v>207773.07199999999</v>
      </c>
      <c r="BB67">
        <f>VLOOKUP(CONCATENATE($A67,BB$3),Blad3!$A$3:$J$4477,7,FALSE)</f>
        <v>775406.80900000001</v>
      </c>
      <c r="BC67">
        <f>VLOOKUP(CONCATENATE($A67,BC$3),Blad3!$A$3:$J$4477,7,FALSE)</f>
        <v>0.26700000000000002</v>
      </c>
      <c r="BD67">
        <f>VLOOKUP(CONCATENATE($A67,BD$3),Blad3!$A$3:$J$4477,7,FALSE)</f>
        <v>133824.321</v>
      </c>
      <c r="BE67">
        <f>VLOOKUP(CONCATENATE($A67,BE$3),Blad3!$A$3:$J$4477,7,FALSE)</f>
        <v>82019.656000000003</v>
      </c>
      <c r="BF67">
        <f>VLOOKUP(CONCATENATE($A67,BF$3),Blad3!$A$3:$J$4477,7,FALSE)</f>
        <v>1.631</v>
      </c>
      <c r="BG67">
        <f>VLOOKUP(CONCATENATE($A67,BG$3),Blad3!$A$3:$J$4477,7,FALSE)</f>
        <v>9250.893</v>
      </c>
      <c r="BH67">
        <f>VLOOKUP(CONCATENATE($A67,BH$3),Blad3!$A$3:$J$4477,7,FALSE)</f>
        <v>8964.5409999999993</v>
      </c>
      <c r="BI67">
        <f>VLOOKUP(CONCATENATE($A67,BI$3),Blad3!$A$3:$J$4477,7,FALSE)</f>
        <v>1.0309999999999999</v>
      </c>
      <c r="BJ67">
        <f>VLOOKUP(CONCATENATE($A67,BJ$3),Blad3!$A$3:$J$4477,7,FALSE)</f>
        <v>359274</v>
      </c>
      <c r="BK67">
        <f>VLOOKUP(CONCATENATE($A67,BK$3),Blad3!$A$3:$J$4477,7,FALSE)</f>
        <v>171892</v>
      </c>
      <c r="BL67">
        <f>VLOOKUP(CONCATENATE($A67,BL$3),Blad3!$A$3:$J$4477,7,FALSE)</f>
        <v>531166</v>
      </c>
      <c r="BM67" t="e">
        <f>VLOOKUP(CONCATENATE($A67,BM$3),Blad3!$A$3:$J$4477,7,FALSE)</f>
        <v>#N/A</v>
      </c>
    </row>
    <row r="68" spans="1:65" x14ac:dyDescent="0.25">
      <c r="A68" s="26" t="str">
        <f t="shared" si="5"/>
        <v>2011_mrt_</v>
      </c>
      <c r="B68">
        <f t="shared" si="3"/>
        <v>2011</v>
      </c>
      <c r="C68" t="str">
        <f t="shared" si="4"/>
        <v>mrt</v>
      </c>
      <c r="D68" s="26">
        <v>2</v>
      </c>
      <c r="E68" s="26">
        <v>1</v>
      </c>
      <c r="F68" s="26" t="str">
        <f t="shared" si="2"/>
        <v>new Date(2011, 2, 1)</v>
      </c>
      <c r="G68">
        <f>VLOOKUP(CONCATENATE($A68,G$3),Blad3!$A$3:$J$4477,7,FALSE)</f>
        <v>11980.007</v>
      </c>
      <c r="H68">
        <f>VLOOKUP(CONCATENATE($A68,H$3),Blad3!$A$3:$J$4477,7,FALSE)</f>
        <v>22473.386999999999</v>
      </c>
      <c r="I68">
        <f>VLOOKUP(CONCATENATE($A68,I$3),Blad3!$A$3:$J$4477,7,FALSE)</f>
        <v>4659.4539999999997</v>
      </c>
      <c r="J68">
        <f>VLOOKUP(CONCATENATE($A68,J$3),Blad3!$A$3:$J$4477,7,FALSE)</f>
        <v>1473.5070000000001</v>
      </c>
      <c r="K68">
        <f>VLOOKUP(CONCATENATE($A68,K$3),Blad3!$A$3:$J$4477,7,FALSE)</f>
        <v>4360.4170000000004</v>
      </c>
      <c r="L68">
        <f>VLOOKUP(CONCATENATE($A68,L$3),Blad3!$A$3:$J$4477,7,FALSE)</f>
        <v>34.549999999999997</v>
      </c>
      <c r="M68">
        <f>VLOOKUP(CONCATENATE($A68,M$3),Blad3!$A$3:$J$4477,7,FALSE)</f>
        <v>109</v>
      </c>
      <c r="N68">
        <f>VLOOKUP(CONCATENATE($A68,N$3),Blad3!$A$3:$J$4477,7,FALSE)</f>
        <v>2.25</v>
      </c>
      <c r="O68">
        <f>VLOOKUP(CONCATENATE($A68,O$3),Blad3!$A$3:$J$4477,7,FALSE)</f>
        <v>21.55</v>
      </c>
      <c r="Q68">
        <f>VLOOKUP(CONCATENATE($A68,Q$3),Blad3!$A$3:$J$4477,7,FALSE)</f>
        <v>15713.89</v>
      </c>
      <c r="R68">
        <f>VLOOKUP(CONCATENATE($A68,R$3),Blad3!$A$3:$J$4477,7,FALSE)</f>
        <v>52294.603000000003</v>
      </c>
      <c r="S68">
        <f>VLOOKUP(CONCATENATE($A68,S$3),Blad3!$A$3:$J$4477,7,FALSE)</f>
        <v>26301.625</v>
      </c>
      <c r="T68">
        <f>VLOOKUP(CONCATENATE($A68,T$3),Blad3!$A$3:$J$4477,7,FALSE)</f>
        <v>3195.7539999999999</v>
      </c>
      <c r="U68">
        <f>VLOOKUP(CONCATENATE($A68,U$3),Blad3!$A$3:$J$4477,7,FALSE)</f>
        <v>7083.3329999999996</v>
      </c>
      <c r="V68">
        <f>VLOOKUP(CONCATENATE($A68,V$3),Blad3!$A$3:$J$4477,7,FALSE)</f>
        <v>40.1</v>
      </c>
      <c r="W68">
        <f>VLOOKUP(CONCATENATE($A68,W$3),Blad3!$A$3:$J$4477,7,FALSE)</f>
        <v>0.76800000000000002</v>
      </c>
      <c r="X68">
        <f>VLOOKUP(CONCATENATE($A68,X$3),Blad3!$A$3:$J$4477,7,FALSE)</f>
        <v>25.6</v>
      </c>
      <c r="Y68">
        <f>VLOOKUP(CONCATENATE($A68,Y$3),Blad3!$A$3:$J$4477,7,FALSE)</f>
        <v>35.5</v>
      </c>
      <c r="AA68">
        <f>VLOOKUP(CONCATENATE($A68,AA$3),Blad3!$A$3:$J$4477,7,FALSE)</f>
        <v>3980.69</v>
      </c>
      <c r="AB68">
        <f>VLOOKUP(CONCATENATE($A68,AB$3),Blad3!$A$3:$J$4477,7,FALSE)</f>
        <v>45362.002999999997</v>
      </c>
      <c r="AC68">
        <f>VLOOKUP(CONCATENATE($A68,AC$3),Blad3!$A$3:$J$4477,7,FALSE)</f>
        <v>24079.648000000001</v>
      </c>
      <c r="AD68">
        <f>VLOOKUP(CONCATENATE($A68,AD$3),Blad3!$A$3:$J$4477,7,FALSE)</f>
        <v>15218.33</v>
      </c>
      <c r="AE68">
        <f>VLOOKUP(CONCATENATE($A68,AE$3),Blad3!$A$3:$J$4477,7,FALSE)</f>
        <v>2083.3330000000001</v>
      </c>
      <c r="AF68">
        <f>VLOOKUP(CONCATENATE($A68,AF$3),Blad3!$A$3:$J$4477,7,FALSE)</f>
        <v>1.347</v>
      </c>
      <c r="AG68">
        <f>VLOOKUP(CONCATENATE($A68,AG$3),Blad3!$A$3:$J$4477,7,FALSE)</f>
        <v>40.1</v>
      </c>
      <c r="AH68">
        <f>VLOOKUP(CONCATENATE($A68,AH$3),Blad3!$A$3:$J$4477,7,FALSE)</f>
        <v>26</v>
      </c>
      <c r="AJ68">
        <f>VLOOKUP(CONCATENATE($A68,AJ$3),Blad3!$A$3:$J$4477,7,FALSE)</f>
        <v>-3233.0830000000001</v>
      </c>
      <c r="AK68">
        <f>VLOOKUP(CONCATENATE($A68,AK$3),Blad3!$A$3:$J$4477,7,FALSE)</f>
        <v>53904</v>
      </c>
      <c r="AL68">
        <f>VLOOKUP(CONCATENATE($A68,AL$3),Blad3!$A$3:$J$4477,7,FALSE)</f>
        <v>40968.75</v>
      </c>
      <c r="AM68">
        <f>VLOOKUP(CONCATENATE($A68,AM$3),Blad3!$A$3:$J$4477,7,FALSE)</f>
        <v>12001.665999999999</v>
      </c>
      <c r="AN68">
        <f>VLOOKUP(CONCATENATE($A68,AN$3),Blad3!$A$3:$J$4477,7,FALSE)</f>
        <v>4166.6660000000002</v>
      </c>
      <c r="AO68">
        <f>VLOOKUP(CONCATENATE($A68,AO$3),Blad3!$A$3:$J$4477,7,FALSE)</f>
        <v>0.75</v>
      </c>
      <c r="AP68">
        <f>VLOOKUP(CONCATENATE($A68,AP$3),Blad3!$A$3:$J$4477,7,FALSE)</f>
        <v>28.75</v>
      </c>
      <c r="AR68">
        <f>VLOOKUP(CONCATENATE($A68,AR$3),Blad3!$A$3:$J$4477,7,FALSE)</f>
        <v>11479.352000000001</v>
      </c>
      <c r="AS68">
        <f>VLOOKUP(CONCATENATE($A68,AS$3),Blad3!$A$3:$J$4477,7,FALSE)</f>
        <v>129191.823</v>
      </c>
      <c r="AT68">
        <f>VLOOKUP(CONCATENATE($A68,AT$3),Blad3!$A$3:$J$4477,7,FALSE)</f>
        <v>87274.285000000003</v>
      </c>
      <c r="AU68">
        <f>VLOOKUP(CONCATENATE($A68,AU$3),Blad3!$A$3:$J$4477,7,FALSE)</f>
        <v>20299.657999999999</v>
      </c>
      <c r="AV68">
        <f>VLOOKUP(CONCATENATE($A68,AV$3),Blad3!$A$3:$J$4477,7,FALSE)</f>
        <v>10138.526</v>
      </c>
      <c r="AW68">
        <f>VLOOKUP(CONCATENATE($A68,AW$3),Blad3!$A$3:$J$4477,7,FALSE)</f>
        <v>0.86</v>
      </c>
      <c r="AX68">
        <f>VLOOKUP(CONCATENATE($A68,AX$3),Blad3!$A$3:$J$4477,7,FALSE)</f>
        <v>38.65</v>
      </c>
      <c r="AY68">
        <f>VLOOKUP(CONCATENATE($A68,AY$3),Blad3!$A$3:$J$4477,7,FALSE)</f>
        <v>232.5</v>
      </c>
      <c r="BA68">
        <f>VLOOKUP(CONCATENATE($A68,BA$3),Blad3!$A$3:$J$4477,7,FALSE)</f>
        <v>167370.32800000001</v>
      </c>
      <c r="BB68">
        <f>VLOOKUP(CONCATENATE($A68,BB$3),Blad3!$A$3:$J$4477,7,FALSE)</f>
        <v>915420.58400000003</v>
      </c>
      <c r="BC68">
        <f>VLOOKUP(CONCATENATE($A68,BC$3),Blad3!$A$3:$J$4477,7,FALSE)</f>
        <v>0.182</v>
      </c>
      <c r="BD68">
        <f>VLOOKUP(CONCATENATE($A68,BD$3),Blad3!$A$3:$J$4477,7,FALSE)</f>
        <v>146444.67199999999</v>
      </c>
      <c r="BE68">
        <f>VLOOKUP(CONCATENATE($A68,BE$3),Blad3!$A$3:$J$4477,7,FALSE)</f>
        <v>95639.712</v>
      </c>
      <c r="BF68">
        <f>VLOOKUP(CONCATENATE($A68,BF$3),Blad3!$A$3:$J$4477,7,FALSE)</f>
        <v>1.5309999999999999</v>
      </c>
      <c r="BG68">
        <f>VLOOKUP(CONCATENATE($A68,BG$3),Blad3!$A$3:$J$4477,7,FALSE)</f>
        <v>37928.330999999998</v>
      </c>
      <c r="BH68">
        <f>VLOOKUP(CONCATENATE($A68,BH$3),Blad3!$A$3:$J$4477,7,FALSE)</f>
        <v>51579.195</v>
      </c>
      <c r="BI68">
        <f>VLOOKUP(CONCATENATE($A68,BI$3),Blad3!$A$3:$J$4477,7,FALSE)</f>
        <v>0.73499999999999999</v>
      </c>
      <c r="BJ68">
        <f>VLOOKUP(CONCATENATE($A68,BJ$3),Blad3!$A$3:$J$4477,7,FALSE)</f>
        <v>319142</v>
      </c>
      <c r="BK68">
        <f>VLOOKUP(CONCATENATE($A68,BK$3),Blad3!$A$3:$J$4477,7,FALSE)</f>
        <v>223172</v>
      </c>
      <c r="BL68">
        <f>VLOOKUP(CONCATENATE($A68,BL$3),Blad3!$A$3:$J$4477,7,FALSE)</f>
        <v>542314</v>
      </c>
      <c r="BM68" t="e">
        <f>VLOOKUP(CONCATENATE($A68,BM$3),Blad3!$A$3:$J$4477,7,FALSE)</f>
        <v>#N/A</v>
      </c>
    </row>
    <row r="69" spans="1:65" x14ac:dyDescent="0.25">
      <c r="A69" s="26" t="str">
        <f t="shared" si="5"/>
        <v>2011_apr_</v>
      </c>
      <c r="B69">
        <f t="shared" si="3"/>
        <v>2011</v>
      </c>
      <c r="C69" t="str">
        <f t="shared" si="4"/>
        <v>apr</v>
      </c>
      <c r="D69" s="26">
        <v>3</v>
      </c>
      <c r="E69" s="26">
        <v>1</v>
      </c>
      <c r="F69" s="26" t="str">
        <f t="shared" si="2"/>
        <v>new Date(2011, 3, 1)</v>
      </c>
      <c r="G69">
        <f>VLOOKUP(CONCATENATE($A69,G$3),Blad3!$A$3:$J$4477,7,FALSE)</f>
        <v>11857.362999999999</v>
      </c>
      <c r="H69">
        <f>VLOOKUP(CONCATENATE($A69,H$3),Blad3!$A$3:$J$4477,7,FALSE)</f>
        <v>22455.633999999998</v>
      </c>
      <c r="I69">
        <f>VLOOKUP(CONCATENATE($A69,I$3),Blad3!$A$3:$J$4477,7,FALSE)</f>
        <v>4799.9949999999999</v>
      </c>
      <c r="J69">
        <f>VLOOKUP(CONCATENATE($A69,J$3),Blad3!$A$3:$J$4477,7,FALSE)</f>
        <v>1473.5070000000001</v>
      </c>
      <c r="K69">
        <f>VLOOKUP(CONCATENATE($A69,K$3),Blad3!$A$3:$J$4477,7,FALSE)</f>
        <v>4324.7659999999996</v>
      </c>
      <c r="L69">
        <f>VLOOKUP(CONCATENATE($A69,L$3),Blad3!$A$3:$J$4477,7,FALSE)</f>
        <v>34.5</v>
      </c>
      <c r="M69">
        <f>VLOOKUP(CONCATENATE($A69,M$3),Blad3!$A$3:$J$4477,7,FALSE)</f>
        <v>116.5</v>
      </c>
      <c r="N69">
        <f>VLOOKUP(CONCATENATE($A69,N$3),Blad3!$A$3:$J$4477,7,FALSE)</f>
        <v>2.35</v>
      </c>
      <c r="O69">
        <f>VLOOKUP(CONCATENATE($A69,O$3),Blad3!$A$3:$J$4477,7,FALSE)</f>
        <v>22.2</v>
      </c>
      <c r="Q69">
        <f>VLOOKUP(CONCATENATE($A69,Q$3),Blad3!$A$3:$J$4477,7,FALSE)</f>
        <v>15425.982</v>
      </c>
      <c r="R69">
        <f>VLOOKUP(CONCATENATE($A69,R$3),Blad3!$A$3:$J$4477,7,FALSE)</f>
        <v>52681.32</v>
      </c>
      <c r="S69">
        <f>VLOOKUP(CONCATENATE($A69,S$3),Blad3!$A$3:$J$4477,7,FALSE)</f>
        <v>26976.25</v>
      </c>
      <c r="T69">
        <f>VLOOKUP(CONCATENATE($A69,T$3),Blad3!$A$3:$J$4477,7,FALSE)</f>
        <v>3195.7539999999999</v>
      </c>
      <c r="U69">
        <f>VLOOKUP(CONCATENATE($A69,U$3),Blad3!$A$3:$J$4477,7,FALSE)</f>
        <v>7083.3329999999996</v>
      </c>
      <c r="V69">
        <f>VLOOKUP(CONCATENATE($A69,V$3),Blad3!$A$3:$J$4477,7,FALSE)</f>
        <v>40.1</v>
      </c>
      <c r="W69">
        <f>VLOOKUP(CONCATENATE($A69,W$3),Blad3!$A$3:$J$4477,7,FALSE)</f>
        <v>0.82499999999999996</v>
      </c>
      <c r="X69">
        <f>VLOOKUP(CONCATENATE($A69,X$3),Blad3!$A$3:$J$4477,7,FALSE)</f>
        <v>26.35</v>
      </c>
      <c r="Y69">
        <f>VLOOKUP(CONCATENATE($A69,Y$3),Blad3!$A$3:$J$4477,7,FALSE)</f>
        <v>36.25</v>
      </c>
      <c r="AA69">
        <f>VLOOKUP(CONCATENATE($A69,AA$3),Blad3!$A$3:$J$4477,7,FALSE)</f>
        <v>5887.9979999999996</v>
      </c>
      <c r="AB69">
        <f>VLOOKUP(CONCATENATE($A69,AB$3),Blad3!$A$3:$J$4477,7,FALSE)</f>
        <v>47917.608999999997</v>
      </c>
      <c r="AC69">
        <f>VLOOKUP(CONCATENATE($A69,AC$3),Blad3!$A$3:$J$4477,7,FALSE)</f>
        <v>24727.946</v>
      </c>
      <c r="AD69">
        <f>VLOOKUP(CONCATENATE($A69,AD$3),Blad3!$A$3:$J$4477,7,FALSE)</f>
        <v>15218.33</v>
      </c>
      <c r="AE69">
        <f>VLOOKUP(CONCATENATE($A69,AE$3),Blad3!$A$3:$J$4477,7,FALSE)</f>
        <v>2083.3330000000001</v>
      </c>
      <c r="AF69">
        <f>VLOOKUP(CONCATENATE($A69,AF$3),Blad3!$A$3:$J$4477,7,FALSE)</f>
        <v>1.423</v>
      </c>
      <c r="AG69">
        <f>VLOOKUP(CONCATENATE($A69,AG$3),Blad3!$A$3:$J$4477,7,FALSE)</f>
        <v>40.1</v>
      </c>
      <c r="AH69">
        <f>VLOOKUP(CONCATENATE($A69,AH$3),Blad3!$A$3:$J$4477,7,FALSE)</f>
        <v>26.7</v>
      </c>
      <c r="AJ69">
        <f>VLOOKUP(CONCATENATE($A69,AJ$3),Blad3!$A$3:$J$4477,7,FALSE)</f>
        <v>-12418</v>
      </c>
      <c r="AK69">
        <f>VLOOKUP(CONCATENATE($A69,AK$3),Blad3!$A$3:$J$4477,7,FALSE)</f>
        <v>45772</v>
      </c>
      <c r="AL69">
        <f>VLOOKUP(CONCATENATE($A69,AL$3),Blad3!$A$3:$J$4477,7,FALSE)</f>
        <v>41895</v>
      </c>
      <c r="AM69">
        <f>VLOOKUP(CONCATENATE($A69,AM$3),Blad3!$A$3:$J$4477,7,FALSE)</f>
        <v>12128.333000000001</v>
      </c>
      <c r="AN69">
        <f>VLOOKUP(CONCATENATE($A69,AN$3),Blad3!$A$3:$J$4477,7,FALSE)</f>
        <v>4166.6660000000002</v>
      </c>
      <c r="AO69">
        <f>VLOOKUP(CONCATENATE($A69,AO$3),Blad3!$A$3:$J$4477,7,FALSE)</f>
        <v>0.64</v>
      </c>
      <c r="AP69">
        <f>VLOOKUP(CONCATENATE($A69,AP$3),Blad3!$A$3:$J$4477,7,FALSE)</f>
        <v>29.4</v>
      </c>
      <c r="AR69">
        <f>VLOOKUP(CONCATENATE($A69,AR$3),Blad3!$A$3:$J$4477,7,FALSE)</f>
        <v>12910.641</v>
      </c>
      <c r="AS69">
        <f>VLOOKUP(CONCATENATE($A69,AS$3),Blad3!$A$3:$J$4477,7,FALSE)</f>
        <v>132196.28400000001</v>
      </c>
      <c r="AT69">
        <f>VLOOKUP(CONCATENATE($A69,AT$3),Blad3!$A$3:$J$4477,7,FALSE)</f>
        <v>88847.456999999995</v>
      </c>
      <c r="AU69">
        <f>VLOOKUP(CONCATENATE($A69,AU$3),Blad3!$A$3:$J$4477,7,FALSE)</f>
        <v>20299.657999999999</v>
      </c>
      <c r="AV69">
        <f>VLOOKUP(CONCATENATE($A69,AV$3),Blad3!$A$3:$J$4477,7,FALSE)</f>
        <v>10138.526</v>
      </c>
      <c r="AW69">
        <f>VLOOKUP(CONCATENATE($A69,AW$3),Blad3!$A$3:$J$4477,7,FALSE)</f>
        <v>0.88</v>
      </c>
      <c r="AX69">
        <f>VLOOKUP(CONCATENATE($A69,AX$3),Blad3!$A$3:$J$4477,7,FALSE)</f>
        <v>39.1</v>
      </c>
      <c r="AY69">
        <f>VLOOKUP(CONCATENATE($A69,AY$3),Blad3!$A$3:$J$4477,7,FALSE)</f>
        <v>246</v>
      </c>
      <c r="BA69">
        <f>VLOOKUP(CONCATENATE($A69,BA$3),Blad3!$A$3:$J$4477,7,FALSE)</f>
        <v>142975.019</v>
      </c>
      <c r="BB69">
        <f>VLOOKUP(CONCATENATE($A69,BB$3),Blad3!$A$3:$J$4477,7,FALSE)</f>
        <v>804171.15099999995</v>
      </c>
      <c r="BC69">
        <f>VLOOKUP(CONCATENATE($A69,BC$3),Blad3!$A$3:$J$4477,7,FALSE)</f>
        <v>0.17699999999999999</v>
      </c>
      <c r="BD69">
        <f>VLOOKUP(CONCATENATE($A69,BD$3),Blad3!$A$3:$J$4477,7,FALSE)</f>
        <v>144689.62599999999</v>
      </c>
      <c r="BE69">
        <f>VLOOKUP(CONCATENATE($A69,BE$3),Blad3!$A$3:$J$4477,7,FALSE)</f>
        <v>90561.027000000002</v>
      </c>
      <c r="BF69">
        <f>VLOOKUP(CONCATENATE($A69,BF$3),Blad3!$A$3:$J$4477,7,FALSE)</f>
        <v>1.597</v>
      </c>
      <c r="BG69">
        <f>VLOOKUP(CONCATENATE($A69,BG$3),Blad3!$A$3:$J$4477,7,FALSE)</f>
        <v>80713.756999999998</v>
      </c>
      <c r="BH69">
        <f>VLOOKUP(CONCATENATE($A69,BH$3),Blad3!$A$3:$J$4477,7,FALSE)</f>
        <v>86102.558999999994</v>
      </c>
      <c r="BI69">
        <f>VLOOKUP(CONCATENATE($A69,BI$3),Blad3!$A$3:$J$4477,7,FALSE)</f>
        <v>0.93700000000000006</v>
      </c>
      <c r="BJ69">
        <f>VLOOKUP(CONCATENATE($A69,BJ$3),Blad3!$A$3:$J$4477,7,FALSE)</f>
        <v>277518</v>
      </c>
      <c r="BK69">
        <f>VLOOKUP(CONCATENATE($A69,BK$3),Blad3!$A$3:$J$4477,7,FALSE)</f>
        <v>263874</v>
      </c>
      <c r="BL69">
        <f>VLOOKUP(CONCATENATE($A69,BL$3),Blad3!$A$3:$J$4477,7,FALSE)</f>
        <v>541392</v>
      </c>
      <c r="BM69" t="e">
        <f>VLOOKUP(CONCATENATE($A69,BM$3),Blad3!$A$3:$J$4477,7,FALSE)</f>
        <v>#N/A</v>
      </c>
    </row>
    <row r="70" spans="1:65" x14ac:dyDescent="0.25">
      <c r="A70" s="26" t="str">
        <f t="shared" ref="A70:A89" si="6">B70&amp;"_"&amp;C70&amp;"_"</f>
        <v>2011_mei_</v>
      </c>
      <c r="B70">
        <f t="shared" si="3"/>
        <v>2011</v>
      </c>
      <c r="C70" t="str">
        <f t="shared" si="4"/>
        <v>mei</v>
      </c>
      <c r="D70" s="26">
        <v>4</v>
      </c>
      <c r="E70" s="26">
        <v>1</v>
      </c>
      <c r="F70" s="26" t="str">
        <f t="shared" si="2"/>
        <v>new Date(2011, 4, 1)</v>
      </c>
      <c r="G70">
        <f>VLOOKUP(CONCATENATE($A70,G$3),Blad3!$A$3:$J$4477,7,FALSE)</f>
        <v>14076.138000000001</v>
      </c>
      <c r="H70">
        <f>VLOOKUP(CONCATENATE($A70,H$3),Blad3!$A$3:$J$4477,7,FALSE)</f>
        <v>24392.022000000001</v>
      </c>
      <c r="I70">
        <f>VLOOKUP(CONCATENATE($A70,I$3),Blad3!$A$3:$J$4477,7,FALSE)</f>
        <v>4832.4269999999997</v>
      </c>
      <c r="J70">
        <f>VLOOKUP(CONCATENATE($A70,J$3),Blad3!$A$3:$J$4477,7,FALSE)</f>
        <v>1473.5070000000001</v>
      </c>
      <c r="K70">
        <f>VLOOKUP(CONCATENATE($A70,K$3),Blad3!$A$3:$J$4477,7,FALSE)</f>
        <v>4009.9490000000001</v>
      </c>
      <c r="L70">
        <f>VLOOKUP(CONCATENATE($A70,L$3),Blad3!$A$3:$J$4477,7,FALSE)</f>
        <v>36.6</v>
      </c>
      <c r="M70">
        <f>VLOOKUP(CONCATENATE($A70,M$3),Blad3!$A$3:$J$4477,7,FALSE)</f>
        <v>147</v>
      </c>
      <c r="N70">
        <f>VLOOKUP(CONCATENATE($A70,N$3),Blad3!$A$3:$J$4477,7,FALSE)</f>
        <v>2.4</v>
      </c>
      <c r="O70">
        <f>VLOOKUP(CONCATENATE($A70,O$3),Blad3!$A$3:$J$4477,7,FALSE)</f>
        <v>22.35</v>
      </c>
      <c r="Q70">
        <f>VLOOKUP(CONCATENATE($A70,Q$3),Blad3!$A$3:$J$4477,7,FALSE)</f>
        <v>12466.370999999999</v>
      </c>
      <c r="R70">
        <f>VLOOKUP(CONCATENATE($A70,R$3),Blad3!$A$3:$J$4477,7,FALSE)</f>
        <v>49863.928999999996</v>
      </c>
      <c r="S70">
        <f>VLOOKUP(CONCATENATE($A70,S$3),Blad3!$A$3:$J$4477,7,FALSE)</f>
        <v>27189.224999999999</v>
      </c>
      <c r="T70">
        <f>VLOOKUP(CONCATENATE($A70,T$3),Blad3!$A$3:$J$4477,7,FALSE)</f>
        <v>3125</v>
      </c>
      <c r="U70">
        <f>VLOOKUP(CONCATENATE($A70,U$3),Blad3!$A$3:$J$4477,7,FALSE)</f>
        <v>7083.3329999999996</v>
      </c>
      <c r="V70">
        <f>VLOOKUP(CONCATENATE($A70,V$3),Blad3!$A$3:$J$4477,7,FALSE)</f>
        <v>37.700000000000003</v>
      </c>
      <c r="W70">
        <f>VLOOKUP(CONCATENATE($A70,W$3),Blad3!$A$3:$J$4477,7,FALSE)</f>
        <v>0.82499999999999996</v>
      </c>
      <c r="X70">
        <f>VLOOKUP(CONCATENATE($A70,X$3),Blad3!$A$3:$J$4477,7,FALSE)</f>
        <v>26.55</v>
      </c>
      <c r="Y70">
        <f>VLOOKUP(CONCATENATE($A70,Y$3),Blad3!$A$3:$J$4477,7,FALSE)</f>
        <v>36.549999999999997</v>
      </c>
      <c r="AA70">
        <f>VLOOKUP(CONCATENATE($A70,AA$3),Blad3!$A$3:$J$4477,7,FALSE)</f>
        <v>7525.6379999999999</v>
      </c>
      <c r="AB70">
        <f>VLOOKUP(CONCATENATE($A70,AB$3),Blad3!$A$3:$J$4477,7,FALSE)</f>
        <v>48875.961000000003</v>
      </c>
      <c r="AC70">
        <f>VLOOKUP(CONCATENATE($A70,AC$3),Blad3!$A$3:$J$4477,7,FALSE)</f>
        <v>24959.481</v>
      </c>
      <c r="AD70">
        <f>VLOOKUP(CONCATENATE($A70,AD$3),Blad3!$A$3:$J$4477,7,FALSE)</f>
        <v>14307.507</v>
      </c>
      <c r="AE70">
        <f>VLOOKUP(CONCATENATE($A70,AE$3),Blad3!$A$3:$J$4477,7,FALSE)</f>
        <v>2083.3330000000001</v>
      </c>
      <c r="AF70">
        <f>VLOOKUP(CONCATENATE($A70,AF$3),Blad3!$A$3:$J$4477,7,FALSE)</f>
        <v>1.4510000000000001</v>
      </c>
      <c r="AG70">
        <f>VLOOKUP(CONCATENATE($A70,AG$3),Blad3!$A$3:$J$4477,7,FALSE)</f>
        <v>37.700000000000003</v>
      </c>
      <c r="AH70">
        <f>VLOOKUP(CONCATENATE($A70,AH$3),Blad3!$A$3:$J$4477,7,FALSE)</f>
        <v>26.95</v>
      </c>
      <c r="AJ70">
        <f>VLOOKUP(CONCATENATE($A70,AJ$3),Blad3!$A$3:$J$4477,7,FALSE)</f>
        <v>-20930</v>
      </c>
      <c r="AK70">
        <f>VLOOKUP(CONCATENATE($A70,AK$3),Blad3!$A$3:$J$4477,7,FALSE)</f>
        <v>37640</v>
      </c>
      <c r="AL70">
        <f>VLOOKUP(CONCATENATE($A70,AL$3),Blad3!$A$3:$J$4477,7,FALSE)</f>
        <v>42180</v>
      </c>
      <c r="AM70">
        <f>VLOOKUP(CONCATENATE($A70,AM$3),Blad3!$A$3:$J$4477,7,FALSE)</f>
        <v>12223.333000000001</v>
      </c>
      <c r="AN70">
        <f>VLOOKUP(CONCATENATE($A70,AN$3),Blad3!$A$3:$J$4477,7,FALSE)</f>
        <v>4166.6660000000002</v>
      </c>
      <c r="AO70">
        <f>VLOOKUP(CONCATENATE($A70,AO$3),Blad3!$A$3:$J$4477,7,FALSE)</f>
        <v>0.53</v>
      </c>
      <c r="AP70">
        <f>VLOOKUP(CONCATENATE($A70,AP$3),Blad3!$A$3:$J$4477,7,FALSE)</f>
        <v>29.6</v>
      </c>
      <c r="AR70">
        <f>VLOOKUP(CONCATENATE($A70,AR$3),Blad3!$A$3:$J$4477,7,FALSE)</f>
        <v>14371.504000000001</v>
      </c>
      <c r="AS70">
        <f>VLOOKUP(CONCATENATE($A70,AS$3),Blad3!$A$3:$J$4477,7,FALSE)</f>
        <v>133698.514</v>
      </c>
      <c r="AT70">
        <f>VLOOKUP(CONCATENATE($A70,AT$3),Blad3!$A$3:$J$4477,7,FALSE)</f>
        <v>88920.93</v>
      </c>
      <c r="AU70">
        <f>VLOOKUP(CONCATENATE($A70,AU$3),Blad3!$A$3:$J$4477,7,FALSE)</f>
        <v>20267.552</v>
      </c>
      <c r="AV70">
        <f>VLOOKUP(CONCATENATE($A70,AV$3),Blad3!$A$3:$J$4477,7,FALSE)</f>
        <v>10138.526</v>
      </c>
      <c r="AW70">
        <f>VLOOKUP(CONCATENATE($A70,AW$3),Blad3!$A$3:$J$4477,7,FALSE)</f>
        <v>0.89</v>
      </c>
      <c r="AX70">
        <f>VLOOKUP(CONCATENATE($A70,AX$3),Blad3!$A$3:$J$4477,7,FALSE)</f>
        <v>39.200000000000003</v>
      </c>
      <c r="AY70">
        <f>VLOOKUP(CONCATENATE($A70,AY$3),Blad3!$A$3:$J$4477,7,FALSE)</f>
        <v>243.65</v>
      </c>
      <c r="BA70">
        <f>VLOOKUP(CONCATENATE($A70,BA$3),Blad3!$A$3:$J$4477,7,FALSE)</f>
        <v>165676.44399999999</v>
      </c>
      <c r="BB70">
        <f>VLOOKUP(CONCATENATE($A70,BB$3),Blad3!$A$3:$J$4477,7,FALSE)</f>
        <v>657312.06900000002</v>
      </c>
      <c r="BC70">
        <f>VLOOKUP(CONCATENATE($A70,BC$3),Blad3!$A$3:$J$4477,7,FALSE)</f>
        <v>0.252</v>
      </c>
      <c r="BD70">
        <f>VLOOKUP(CONCATENATE($A70,BD$3),Blad3!$A$3:$J$4477,7,FALSE)</f>
        <v>136775.913</v>
      </c>
      <c r="BE70">
        <f>VLOOKUP(CONCATENATE($A70,BE$3),Blad3!$A$3:$J$4477,7,FALSE)</f>
        <v>78270.201000000001</v>
      </c>
      <c r="BF70">
        <f>VLOOKUP(CONCATENATE($A70,BF$3),Blad3!$A$3:$J$4477,7,FALSE)</f>
        <v>1.7470000000000001</v>
      </c>
      <c r="BG70">
        <f>VLOOKUP(CONCATENATE($A70,BG$3),Blad3!$A$3:$J$4477,7,FALSE)</f>
        <v>65788.383000000002</v>
      </c>
      <c r="BH70">
        <f>VLOOKUP(CONCATENATE($A70,BH$3),Blad3!$A$3:$J$4477,7,FALSE)</f>
        <v>73250.873999999996</v>
      </c>
      <c r="BI70">
        <f>VLOOKUP(CONCATENATE($A70,BI$3),Blad3!$A$3:$J$4477,7,FALSE)</f>
        <v>0.89800000000000002</v>
      </c>
      <c r="BJ70">
        <f>VLOOKUP(CONCATENATE($A70,BJ$3),Blad3!$A$3:$J$4477,7,FALSE)</f>
        <v>317477</v>
      </c>
      <c r="BK70">
        <f>VLOOKUP(CONCATENATE($A70,BK$3),Blad3!$A$3:$J$4477,7,FALSE)</f>
        <v>235104</v>
      </c>
      <c r="BL70">
        <f>VLOOKUP(CONCATENATE($A70,BL$3),Blad3!$A$3:$J$4477,7,FALSE)</f>
        <v>552581</v>
      </c>
      <c r="BM70" t="e">
        <f>VLOOKUP(CONCATENATE($A70,BM$3),Blad3!$A$3:$J$4477,7,FALSE)</f>
        <v>#N/A</v>
      </c>
    </row>
    <row r="71" spans="1:65" x14ac:dyDescent="0.25">
      <c r="A71" s="26" t="str">
        <f t="shared" si="6"/>
        <v>2011_jun_</v>
      </c>
      <c r="B71">
        <f t="shared" si="3"/>
        <v>2011</v>
      </c>
      <c r="C71" t="str">
        <f t="shared" si="4"/>
        <v>jun</v>
      </c>
      <c r="D71" s="26">
        <v>5</v>
      </c>
      <c r="E71" s="26">
        <v>1</v>
      </c>
      <c r="F71" s="26" t="str">
        <f t="shared" si="2"/>
        <v>new Date(2011, 5, 1)</v>
      </c>
      <c r="G71">
        <f>VLOOKUP(CONCATENATE($A71,G$3),Blad3!$A$3:$J$4477,7,FALSE)</f>
        <v>13831.055</v>
      </c>
      <c r="H71">
        <f>VLOOKUP(CONCATENATE($A71,H$3),Blad3!$A$3:$J$4477,7,FALSE)</f>
        <v>23281.363000000001</v>
      </c>
      <c r="I71">
        <f>VLOOKUP(CONCATENATE($A71,I$3),Blad3!$A$3:$J$4477,7,FALSE)</f>
        <v>4305.1000000000004</v>
      </c>
      <c r="J71">
        <f>VLOOKUP(CONCATENATE($A71,J$3),Blad3!$A$3:$J$4477,7,FALSE)</f>
        <v>1473.5070000000001</v>
      </c>
      <c r="K71">
        <f>VLOOKUP(CONCATENATE($A71,K$3),Blad3!$A$3:$J$4477,7,FALSE)</f>
        <v>3671.6979999999999</v>
      </c>
      <c r="L71">
        <f>VLOOKUP(CONCATENATE($A71,L$3),Blad3!$A$3:$J$4477,7,FALSE)</f>
        <v>36.700000000000003</v>
      </c>
      <c r="M71">
        <f>VLOOKUP(CONCATENATE($A71,M$3),Blad3!$A$3:$J$4477,7,FALSE)</f>
        <v>142.5</v>
      </c>
      <c r="N71">
        <f>VLOOKUP(CONCATENATE($A71,N$3),Blad3!$A$3:$J$4477,7,FALSE)</f>
        <v>2.35</v>
      </c>
      <c r="O71">
        <f>VLOOKUP(CONCATENATE($A71,O$3),Blad3!$A$3:$J$4477,7,FALSE)</f>
        <v>22.4</v>
      </c>
      <c r="Q71">
        <f>VLOOKUP(CONCATENATE($A71,Q$3),Blad3!$A$3:$J$4477,7,FALSE)</f>
        <v>6351.6130000000003</v>
      </c>
      <c r="R71">
        <f>VLOOKUP(CONCATENATE($A71,R$3),Blad3!$A$3:$J$4477,7,FALSE)</f>
        <v>43730.794999999998</v>
      </c>
      <c r="S71">
        <f>VLOOKUP(CONCATENATE($A71,S$3),Blad3!$A$3:$J$4477,7,FALSE)</f>
        <v>27324.15</v>
      </c>
      <c r="T71">
        <f>VLOOKUP(CONCATENATE($A71,T$3),Blad3!$A$3:$J$4477,7,FALSE)</f>
        <v>2971.6979999999999</v>
      </c>
      <c r="U71">
        <f>VLOOKUP(CONCATENATE($A71,U$3),Blad3!$A$3:$J$4477,7,FALSE)</f>
        <v>7083.3329999999996</v>
      </c>
      <c r="V71">
        <f>VLOOKUP(CONCATENATE($A71,V$3),Blad3!$A$3:$J$4477,7,FALSE)</f>
        <v>32.75</v>
      </c>
      <c r="W71">
        <f>VLOOKUP(CONCATENATE($A71,W$3),Blad3!$A$3:$J$4477,7,FALSE)</f>
        <v>0.77800000000000002</v>
      </c>
      <c r="X71">
        <f>VLOOKUP(CONCATENATE($A71,X$3),Blad3!$A$3:$J$4477,7,FALSE)</f>
        <v>26.7</v>
      </c>
      <c r="Y71">
        <f>VLOOKUP(CONCATENATE($A71,Y$3),Blad3!$A$3:$J$4477,7,FALSE)</f>
        <v>36.700000000000003</v>
      </c>
      <c r="AA71">
        <f>VLOOKUP(CONCATENATE($A71,AA$3),Blad3!$A$3:$J$4477,7,FALSE)</f>
        <v>8626.3870000000006</v>
      </c>
      <c r="AB71">
        <f>VLOOKUP(CONCATENATE($A71,AB$3),Blad3!$A$3:$J$4477,7,FALSE)</f>
        <v>48237.059000000001</v>
      </c>
      <c r="AC71">
        <f>VLOOKUP(CONCATENATE($A71,AC$3),Blad3!$A$3:$J$4477,7,FALSE)</f>
        <v>25098.401999999998</v>
      </c>
      <c r="AD71">
        <f>VLOOKUP(CONCATENATE($A71,AD$3),Blad3!$A$3:$J$4477,7,FALSE)</f>
        <v>12428.934999999999</v>
      </c>
      <c r="AE71">
        <f>VLOOKUP(CONCATENATE($A71,AE$3),Blad3!$A$3:$J$4477,7,FALSE)</f>
        <v>2083.3330000000001</v>
      </c>
      <c r="AF71">
        <f>VLOOKUP(CONCATENATE($A71,AF$3),Blad3!$A$3:$J$4477,7,FALSE)</f>
        <v>1.4319999999999999</v>
      </c>
      <c r="AG71">
        <f>VLOOKUP(CONCATENATE($A71,AG$3),Blad3!$A$3:$J$4477,7,FALSE)</f>
        <v>32.75</v>
      </c>
      <c r="AH71">
        <f>VLOOKUP(CONCATENATE($A71,AH$3),Blad3!$A$3:$J$4477,7,FALSE)</f>
        <v>27.1</v>
      </c>
      <c r="AJ71">
        <f>VLOOKUP(CONCATENATE($A71,AJ$3),Blad3!$A$3:$J$4477,7,FALSE)</f>
        <v>-17627.916000000001</v>
      </c>
      <c r="AK71">
        <f>VLOOKUP(CONCATENATE($A71,AK$3),Blad3!$A$3:$J$4477,7,FALSE)</f>
        <v>41140</v>
      </c>
      <c r="AL71">
        <f>VLOOKUP(CONCATENATE($A71,AL$3),Blad3!$A$3:$J$4477,7,FALSE)</f>
        <v>42251.25</v>
      </c>
      <c r="AM71">
        <f>VLOOKUP(CONCATENATE($A71,AM$3),Blad3!$A$3:$J$4477,7,FALSE)</f>
        <v>12350</v>
      </c>
      <c r="AN71">
        <f>VLOOKUP(CONCATENATE($A71,AN$3),Blad3!$A$3:$J$4477,7,FALSE)</f>
        <v>4166.6660000000002</v>
      </c>
      <c r="AO71">
        <f>VLOOKUP(CONCATENATE($A71,AO$3),Blad3!$A$3:$J$4477,7,FALSE)</f>
        <v>0.57999999999999996</v>
      </c>
      <c r="AP71">
        <f>VLOOKUP(CONCATENATE($A71,AP$3),Blad3!$A$3:$J$4477,7,FALSE)</f>
        <v>29.65</v>
      </c>
      <c r="AR71">
        <f>VLOOKUP(CONCATENATE($A71,AR$3),Blad3!$A$3:$J$4477,7,FALSE)</f>
        <v>13867.877</v>
      </c>
      <c r="AS71">
        <f>VLOOKUP(CONCATENATE($A71,AS$3),Blad3!$A$3:$J$4477,7,FALSE)</f>
        <v>132196.28400000001</v>
      </c>
      <c r="AT71">
        <f>VLOOKUP(CONCATENATE($A71,AT$3),Blad3!$A$3:$J$4477,7,FALSE)</f>
        <v>88211.274000000005</v>
      </c>
      <c r="AU71">
        <f>VLOOKUP(CONCATENATE($A71,AU$3),Blad3!$A$3:$J$4477,7,FALSE)</f>
        <v>19978.603999999999</v>
      </c>
      <c r="AV71">
        <f>VLOOKUP(CONCATENATE($A71,AV$3),Blad3!$A$3:$J$4477,7,FALSE)</f>
        <v>10138.526</v>
      </c>
      <c r="AW71">
        <f>VLOOKUP(CONCATENATE($A71,AW$3),Blad3!$A$3:$J$4477,7,FALSE)</f>
        <v>0.88</v>
      </c>
      <c r="AX71">
        <f>VLOOKUP(CONCATENATE($A71,AX$3),Blad3!$A$3:$J$4477,7,FALSE)</f>
        <v>39.200000000000003</v>
      </c>
      <c r="AY71">
        <f>VLOOKUP(CONCATENATE($A71,AY$3),Blad3!$A$3:$J$4477,7,FALSE)</f>
        <v>229.9</v>
      </c>
      <c r="BA71">
        <f>VLOOKUP(CONCATENATE($A71,BA$3),Blad3!$A$3:$J$4477,7,FALSE)</f>
        <v>129081.35799999999</v>
      </c>
      <c r="BB71">
        <f>VLOOKUP(CONCATENATE($A71,BB$3),Blad3!$A$3:$J$4477,7,FALSE)</f>
        <v>553075.18999999994</v>
      </c>
      <c r="BC71">
        <f>VLOOKUP(CONCATENATE($A71,BC$3),Blad3!$A$3:$J$4477,7,FALSE)</f>
        <v>0.23300000000000001</v>
      </c>
      <c r="BD71">
        <f>VLOOKUP(CONCATENATE($A71,BD$3),Blad3!$A$3:$J$4477,7,FALSE)</f>
        <v>96765.718999999997</v>
      </c>
      <c r="BE71">
        <f>VLOOKUP(CONCATENATE($A71,BE$3),Blad3!$A$3:$J$4477,7,FALSE)</f>
        <v>62712.786999999997</v>
      </c>
      <c r="BF71">
        <f>VLOOKUP(CONCATENATE($A71,BF$3),Blad3!$A$3:$J$4477,7,FALSE)</f>
        <v>1.542</v>
      </c>
      <c r="BG71">
        <f>VLOOKUP(CONCATENATE($A71,BG$3),Blad3!$A$3:$J$4477,7,FALSE)</f>
        <v>26075.024000000001</v>
      </c>
      <c r="BH71">
        <f>VLOOKUP(CONCATENATE($A71,BH$3),Blad3!$A$3:$J$4477,7,FALSE)</f>
        <v>26008.468000000001</v>
      </c>
      <c r="BI71">
        <f>VLOOKUP(CONCATENATE($A71,BI$3),Blad3!$A$3:$J$4477,7,FALSE)</f>
        <v>1.002</v>
      </c>
      <c r="BJ71">
        <f>VLOOKUP(CONCATENATE($A71,BJ$3),Blad3!$A$3:$J$4477,7,FALSE)</f>
        <v>228812</v>
      </c>
      <c r="BK71">
        <f>VLOOKUP(CONCATENATE($A71,BK$3),Blad3!$A$3:$J$4477,7,FALSE)</f>
        <v>149556</v>
      </c>
      <c r="BL71">
        <f>VLOOKUP(CONCATENATE($A71,BL$3),Blad3!$A$3:$J$4477,7,FALSE)</f>
        <v>378368</v>
      </c>
      <c r="BM71" t="e">
        <f>VLOOKUP(CONCATENATE($A71,BM$3),Blad3!$A$3:$J$4477,7,FALSE)</f>
        <v>#N/A</v>
      </c>
    </row>
    <row r="72" spans="1:65" x14ac:dyDescent="0.25">
      <c r="A72" s="26" t="str">
        <f t="shared" si="6"/>
        <v>2011_jul_</v>
      </c>
      <c r="B72">
        <f t="shared" si="3"/>
        <v>2011</v>
      </c>
      <c r="C72" t="str">
        <f t="shared" si="4"/>
        <v>jul</v>
      </c>
      <c r="D72" s="26">
        <v>6</v>
      </c>
      <c r="E72" s="26">
        <v>1</v>
      </c>
      <c r="F72" s="26" t="str">
        <f t="shared" ref="F72:F89" si="7">"new " &amp; "Date(" &amp; B72 &amp; ", " &amp; D72 &amp; ", " &amp; 1 &amp; ")"</f>
        <v>new Date(2011, 6, 1)</v>
      </c>
      <c r="G72">
        <f>VLOOKUP(CONCATENATE($A72,G$3),Blad3!$A$3:$J$4477,7,FALSE)</f>
        <v>15570.627</v>
      </c>
      <c r="H72">
        <f>VLOOKUP(CONCATENATE($A72,H$3),Blad3!$A$3:$J$4477,7,FALSE)</f>
        <v>24754.293000000001</v>
      </c>
      <c r="I72">
        <f>VLOOKUP(CONCATENATE($A72,I$3),Blad3!$A$3:$J$4477,7,FALSE)</f>
        <v>4305.1000000000004</v>
      </c>
      <c r="J72">
        <f>VLOOKUP(CONCATENATE($A72,J$3),Blad3!$A$3:$J$4477,7,FALSE)</f>
        <v>1473.5070000000001</v>
      </c>
      <c r="K72">
        <f>VLOOKUP(CONCATENATE($A72,K$3),Blad3!$A$3:$J$4477,7,FALSE)</f>
        <v>3405.0569999999998</v>
      </c>
      <c r="L72">
        <f>VLOOKUP(CONCATENATE($A72,L$3),Blad3!$A$3:$J$4477,7,FALSE)</f>
        <v>39.1</v>
      </c>
      <c r="M72">
        <f>VLOOKUP(CONCATENATE($A72,M$3),Blad3!$A$3:$J$4477,7,FALSE)</f>
        <v>118.5</v>
      </c>
      <c r="N72">
        <f>VLOOKUP(CONCATENATE($A72,N$3),Blad3!$A$3:$J$4477,7,FALSE)</f>
        <v>2.4</v>
      </c>
      <c r="O72">
        <f>VLOOKUP(CONCATENATE($A72,O$3),Blad3!$A$3:$J$4477,7,FALSE)</f>
        <v>22.4</v>
      </c>
      <c r="Q72">
        <f>VLOOKUP(CONCATENATE($A72,Q$3),Blad3!$A$3:$J$4477,7,FALSE)</f>
        <v>4199.7349999999997</v>
      </c>
      <c r="R72">
        <f>VLOOKUP(CONCATENATE($A72,R$3),Blad3!$A$3:$J$4477,7,FALSE)</f>
        <v>41793.838000000003</v>
      </c>
      <c r="S72">
        <f>VLOOKUP(CONCATENATE($A72,S$3),Blad3!$A$3:$J$4477,7,FALSE)</f>
        <v>27397.562000000002</v>
      </c>
      <c r="T72">
        <f>VLOOKUP(CONCATENATE($A72,T$3),Blad3!$A$3:$J$4477,7,FALSE)</f>
        <v>3113.2069999999999</v>
      </c>
      <c r="U72">
        <f>VLOOKUP(CONCATENATE($A72,U$3),Blad3!$A$3:$J$4477,7,FALSE)</f>
        <v>7083.3329999999996</v>
      </c>
      <c r="V72">
        <f>VLOOKUP(CONCATENATE($A72,V$3),Blad3!$A$3:$J$4477,7,FALSE)</f>
        <v>31.1</v>
      </c>
      <c r="W72">
        <f>VLOOKUP(CONCATENATE($A72,W$3),Blad3!$A$3:$J$4477,7,FALSE)</f>
        <v>0.77800000000000002</v>
      </c>
      <c r="X72">
        <f>VLOOKUP(CONCATENATE($A72,X$3),Blad3!$A$3:$J$4477,7,FALSE)</f>
        <v>26.8</v>
      </c>
      <c r="Y72">
        <f>VLOOKUP(CONCATENATE($A72,Y$3),Blad3!$A$3:$J$4477,7,FALSE)</f>
        <v>36.75</v>
      </c>
      <c r="AA72">
        <f>VLOOKUP(CONCATENATE($A72,AA$3),Blad3!$A$3:$J$4477,7,FALSE)</f>
        <v>9252.5779999999995</v>
      </c>
      <c r="AB72">
        <f>VLOOKUP(CONCATENATE($A72,AB$3),Blad3!$A$3:$J$4477,7,FALSE)</f>
        <v>48237.059000000001</v>
      </c>
      <c r="AC72">
        <f>VLOOKUP(CONCATENATE($A72,AC$3),Blad3!$A$3:$J$4477,7,FALSE)</f>
        <v>25098.401999999998</v>
      </c>
      <c r="AD72">
        <f>VLOOKUP(CONCATENATE($A72,AD$3),Blad3!$A$3:$J$4477,7,FALSE)</f>
        <v>11802.745000000001</v>
      </c>
      <c r="AE72">
        <f>VLOOKUP(CONCATENATE($A72,AE$3),Blad3!$A$3:$J$4477,7,FALSE)</f>
        <v>2083.3330000000001</v>
      </c>
      <c r="AF72">
        <f>VLOOKUP(CONCATENATE($A72,AF$3),Blad3!$A$3:$J$4477,7,FALSE)</f>
        <v>1.4319999999999999</v>
      </c>
      <c r="AG72">
        <f>VLOOKUP(CONCATENATE($A72,AG$3),Blad3!$A$3:$J$4477,7,FALSE)</f>
        <v>31.1</v>
      </c>
      <c r="AH72">
        <f>VLOOKUP(CONCATENATE($A72,AH$3),Blad3!$A$3:$J$4477,7,FALSE)</f>
        <v>27.1</v>
      </c>
      <c r="AJ72">
        <f>VLOOKUP(CONCATENATE($A72,AJ$3),Blad3!$A$3:$J$4477,7,FALSE)</f>
        <v>-7837.25</v>
      </c>
      <c r="AK72">
        <f>VLOOKUP(CONCATENATE($A72,AK$3),Blad3!$A$3:$J$4477,7,FALSE)</f>
        <v>50994</v>
      </c>
      <c r="AL72">
        <f>VLOOKUP(CONCATENATE($A72,AL$3),Blad3!$A$3:$J$4477,7,FALSE)</f>
        <v>42251.25</v>
      </c>
      <c r="AM72">
        <f>VLOOKUP(CONCATENATE($A72,AM$3),Blad3!$A$3:$J$4477,7,FALSE)</f>
        <v>12413.333000000001</v>
      </c>
      <c r="AN72">
        <f>VLOOKUP(CONCATENATE($A72,AN$3),Blad3!$A$3:$J$4477,7,FALSE)</f>
        <v>4166.6660000000002</v>
      </c>
      <c r="AO72">
        <f>VLOOKUP(CONCATENATE($A72,AO$3),Blad3!$A$3:$J$4477,7,FALSE)</f>
        <v>0.72</v>
      </c>
      <c r="AP72">
        <f>VLOOKUP(CONCATENATE($A72,AP$3),Blad3!$A$3:$J$4477,7,FALSE)</f>
        <v>29.65</v>
      </c>
      <c r="AR72">
        <f>VLOOKUP(CONCATENATE($A72,AR$3),Blad3!$A$3:$J$4477,7,FALSE)</f>
        <v>14206.977999999999</v>
      </c>
      <c r="AS72">
        <f>VLOOKUP(CONCATENATE($A72,AS$3),Blad3!$A$3:$J$4477,7,FALSE)</f>
        <v>131445.16800000001</v>
      </c>
      <c r="AT72">
        <f>VLOOKUP(CONCATENATE($A72,AT$3),Blad3!$A$3:$J$4477,7,FALSE)</f>
        <v>87538.428</v>
      </c>
      <c r="AU72">
        <f>VLOOKUP(CONCATENATE($A72,AU$3),Blad3!$A$3:$J$4477,7,FALSE)</f>
        <v>19561.235000000001</v>
      </c>
      <c r="AV72">
        <f>VLOOKUP(CONCATENATE($A72,AV$3),Blad3!$A$3:$J$4477,7,FALSE)</f>
        <v>10138.526</v>
      </c>
      <c r="AW72">
        <f>VLOOKUP(CONCATENATE($A72,AW$3),Blad3!$A$3:$J$4477,7,FALSE)</f>
        <v>0.875</v>
      </c>
      <c r="AX72">
        <f>VLOOKUP(CONCATENATE($A72,AX$3),Blad3!$A$3:$J$4477,7,FALSE)</f>
        <v>39.15</v>
      </c>
      <c r="AY72">
        <f>VLOOKUP(CONCATENATE($A72,AY$3),Blad3!$A$3:$J$4477,7,FALSE)</f>
        <v>218.75</v>
      </c>
      <c r="BA72">
        <f>VLOOKUP(CONCATENATE($A72,BA$3),Blad3!$A$3:$J$4477,7,FALSE)</f>
        <v>107506.64599999999</v>
      </c>
      <c r="BB72">
        <f>VLOOKUP(CONCATENATE($A72,BB$3),Blad3!$A$3:$J$4477,7,FALSE)</f>
        <v>495070.34299999999</v>
      </c>
      <c r="BC72">
        <f>VLOOKUP(CONCATENATE($A72,BC$3),Blad3!$A$3:$J$4477,7,FALSE)</f>
        <v>0.217</v>
      </c>
      <c r="BD72">
        <f>VLOOKUP(CONCATENATE($A72,BD$3),Blad3!$A$3:$J$4477,7,FALSE)</f>
        <v>85934.842000000004</v>
      </c>
      <c r="BE72">
        <f>VLOOKUP(CONCATENATE($A72,BE$3),Blad3!$A$3:$J$4477,7,FALSE)</f>
        <v>55555.103999999999</v>
      </c>
      <c r="BF72">
        <f>VLOOKUP(CONCATENATE($A72,BF$3),Blad3!$A$3:$J$4477,7,FALSE)</f>
        <v>1.546</v>
      </c>
      <c r="BG72">
        <f>VLOOKUP(CONCATENATE($A72,BG$3),Blad3!$A$3:$J$4477,7,FALSE)</f>
        <v>16393.989000000001</v>
      </c>
      <c r="BH72">
        <f>VLOOKUP(CONCATENATE($A72,BH$3),Blad3!$A$3:$J$4477,7,FALSE)</f>
        <v>13542.135</v>
      </c>
      <c r="BI72">
        <f>VLOOKUP(CONCATENATE($A72,BI$3),Blad3!$A$3:$J$4477,7,FALSE)</f>
        <v>1.21</v>
      </c>
      <c r="BJ72">
        <f>VLOOKUP(CONCATENATE($A72,BJ$3),Blad3!$A$3:$J$4477,7,FALSE)</f>
        <v>205203</v>
      </c>
      <c r="BK72">
        <f>VLOOKUP(CONCATENATE($A72,BK$3),Blad3!$A$3:$J$4477,7,FALSE)</f>
        <v>122613</v>
      </c>
      <c r="BL72">
        <f>VLOOKUP(CONCATENATE($A72,BL$3),Blad3!$A$3:$J$4477,7,FALSE)</f>
        <v>327816</v>
      </c>
      <c r="BM72" t="e">
        <f>VLOOKUP(CONCATENATE($A72,BM$3),Blad3!$A$3:$J$4477,7,FALSE)</f>
        <v>#N/A</v>
      </c>
    </row>
    <row r="73" spans="1:65" x14ac:dyDescent="0.25">
      <c r="A73" s="26" t="str">
        <f t="shared" si="6"/>
        <v>2011_aug_</v>
      </c>
      <c r="B73">
        <f t="shared" si="3"/>
        <v>2011</v>
      </c>
      <c r="C73" t="str">
        <f t="shared" si="4"/>
        <v>aug</v>
      </c>
      <c r="D73" s="26">
        <v>7</v>
      </c>
      <c r="E73" s="26">
        <v>1</v>
      </c>
      <c r="F73" s="26" t="str">
        <f t="shared" si="7"/>
        <v>new Date(2011, 7, 1)</v>
      </c>
      <c r="G73">
        <f>VLOOKUP(CONCATENATE($A73,G$3),Blad3!$A$3:$J$4477,7,FALSE)</f>
        <v>15980.332</v>
      </c>
      <c r="H73">
        <f>VLOOKUP(CONCATENATE($A73,H$3),Blad3!$A$3:$J$4477,7,FALSE)</f>
        <v>24900.879000000001</v>
      </c>
      <c r="I73">
        <f>VLOOKUP(CONCATENATE($A73,I$3),Blad3!$A$3:$J$4477,7,FALSE)</f>
        <v>4295.491</v>
      </c>
      <c r="J73">
        <f>VLOOKUP(CONCATENATE($A73,J$3),Blad3!$A$3:$J$4477,7,FALSE)</f>
        <v>1473.5070000000001</v>
      </c>
      <c r="K73">
        <f>VLOOKUP(CONCATENATE($A73,K$3),Blad3!$A$3:$J$4477,7,FALSE)</f>
        <v>3151.547</v>
      </c>
      <c r="L73">
        <f>VLOOKUP(CONCATENATE($A73,L$3),Blad3!$A$3:$J$4477,7,FALSE)</f>
        <v>40.85</v>
      </c>
      <c r="M73">
        <f>VLOOKUP(CONCATENATE($A73,M$3),Blad3!$A$3:$J$4477,7,FALSE)</f>
        <v>118.5</v>
      </c>
      <c r="N73">
        <f>VLOOKUP(CONCATENATE($A73,N$3),Blad3!$A$3:$J$4477,7,FALSE)</f>
        <v>2.4</v>
      </c>
      <c r="O73">
        <f>VLOOKUP(CONCATENATE($A73,O$3),Blad3!$A$3:$J$4477,7,FALSE)</f>
        <v>22.35</v>
      </c>
      <c r="Q73">
        <f>VLOOKUP(CONCATENATE($A73,Q$3),Blad3!$A$3:$J$4477,7,FALSE)</f>
        <v>800.495</v>
      </c>
      <c r="R73">
        <f>VLOOKUP(CONCATENATE($A73,R$3),Blad3!$A$3:$J$4477,7,FALSE)</f>
        <v>38283.614000000001</v>
      </c>
      <c r="S73">
        <f>VLOOKUP(CONCATENATE($A73,S$3),Blad3!$A$3:$J$4477,7,FALSE)</f>
        <v>27369.125</v>
      </c>
      <c r="T73">
        <f>VLOOKUP(CONCATENATE($A73,T$3),Blad3!$A$3:$J$4477,7,FALSE)</f>
        <v>3030.66</v>
      </c>
      <c r="U73">
        <f>VLOOKUP(CONCATENATE($A73,U$3),Blad3!$A$3:$J$4477,7,FALSE)</f>
        <v>7083.3329999999996</v>
      </c>
      <c r="V73">
        <f>VLOOKUP(CONCATENATE($A73,V$3),Blad3!$A$3:$J$4477,7,FALSE)</f>
        <v>28</v>
      </c>
      <c r="W73">
        <f>VLOOKUP(CONCATENATE($A73,W$3),Blad3!$A$3:$J$4477,7,FALSE)</f>
        <v>0.79700000000000004</v>
      </c>
      <c r="X73">
        <f>VLOOKUP(CONCATENATE($A73,X$3),Blad3!$A$3:$J$4477,7,FALSE)</f>
        <v>26.75</v>
      </c>
      <c r="Y73">
        <f>VLOOKUP(CONCATENATE($A73,Y$3),Blad3!$A$3:$J$4477,7,FALSE)</f>
        <v>36.75</v>
      </c>
      <c r="AA73">
        <f>VLOOKUP(CONCATENATE($A73,AA$3),Blad3!$A$3:$J$4477,7,FALSE)</f>
        <v>9197.5619999999999</v>
      </c>
      <c r="AB73">
        <f>VLOOKUP(CONCATENATE($A73,AB$3),Blad3!$A$3:$J$4477,7,FALSE)</f>
        <v>46959.256000000001</v>
      </c>
      <c r="AC73">
        <f>VLOOKUP(CONCATENATE($A73,AC$3),Blad3!$A$3:$J$4477,7,FALSE)</f>
        <v>25052.095000000001</v>
      </c>
      <c r="AD73">
        <f>VLOOKUP(CONCATENATE($A73,AD$3),Blad3!$A$3:$J$4477,7,FALSE)</f>
        <v>10626.264999999999</v>
      </c>
      <c r="AE73">
        <f>VLOOKUP(CONCATENATE($A73,AE$3),Blad3!$A$3:$J$4477,7,FALSE)</f>
        <v>2083.3330000000001</v>
      </c>
      <c r="AF73">
        <f>VLOOKUP(CONCATENATE($A73,AF$3),Blad3!$A$3:$J$4477,7,FALSE)</f>
        <v>1.395</v>
      </c>
      <c r="AG73">
        <f>VLOOKUP(CONCATENATE($A73,AG$3),Blad3!$A$3:$J$4477,7,FALSE)</f>
        <v>28</v>
      </c>
      <c r="AH73">
        <f>VLOOKUP(CONCATENATE($A73,AH$3),Blad3!$A$3:$J$4477,7,FALSE)</f>
        <v>27.05</v>
      </c>
      <c r="AJ73">
        <f>VLOOKUP(CONCATENATE($A73,AJ$3),Blad3!$A$3:$J$4477,7,FALSE)</f>
        <v>-1676.3330000000001</v>
      </c>
      <c r="AK73">
        <f>VLOOKUP(CONCATENATE($A73,AK$3),Blad3!$A$3:$J$4477,7,FALSE)</f>
        <v>57242</v>
      </c>
      <c r="AL73">
        <f>VLOOKUP(CONCATENATE($A73,AL$3),Blad3!$A$3:$J$4477,7,FALSE)</f>
        <v>42180</v>
      </c>
      <c r="AM73">
        <f>VLOOKUP(CONCATENATE($A73,AM$3),Blad3!$A$3:$J$4477,7,FALSE)</f>
        <v>12571.665999999999</v>
      </c>
      <c r="AN73">
        <f>VLOOKUP(CONCATENATE($A73,AN$3),Blad3!$A$3:$J$4477,7,FALSE)</f>
        <v>4166.6660000000002</v>
      </c>
      <c r="AO73">
        <f>VLOOKUP(CONCATENATE($A73,AO$3),Blad3!$A$3:$J$4477,7,FALSE)</f>
        <v>0.8</v>
      </c>
      <c r="AP73">
        <f>VLOOKUP(CONCATENATE($A73,AP$3),Blad3!$A$3:$J$4477,7,FALSE)</f>
        <v>29.6</v>
      </c>
      <c r="AR73">
        <f>VLOOKUP(CONCATENATE($A73,AR$3),Blad3!$A$3:$J$4477,7,FALSE)</f>
        <v>15307.058999999999</v>
      </c>
      <c r="AS73">
        <f>VLOOKUP(CONCATENATE($A73,AS$3),Blad3!$A$3:$J$4477,7,FALSE)</f>
        <v>131445.16800000001</v>
      </c>
      <c r="AT73">
        <f>VLOOKUP(CONCATENATE($A73,AT$3),Blad3!$A$3:$J$4477,7,FALSE)</f>
        <v>86823.611000000004</v>
      </c>
      <c r="AU73">
        <f>VLOOKUP(CONCATENATE($A73,AU$3),Blad3!$A$3:$J$4477,7,FALSE)</f>
        <v>19175.971000000001</v>
      </c>
      <c r="AV73">
        <f>VLOOKUP(CONCATENATE($A73,AV$3),Blad3!$A$3:$J$4477,7,FALSE)</f>
        <v>10138.526</v>
      </c>
      <c r="AW73">
        <f>VLOOKUP(CONCATENATE($A73,AW$3),Blad3!$A$3:$J$4477,7,FALSE)</f>
        <v>0.875</v>
      </c>
      <c r="AX73">
        <f>VLOOKUP(CONCATENATE($A73,AX$3),Blad3!$A$3:$J$4477,7,FALSE)</f>
        <v>39.15</v>
      </c>
      <c r="AY73">
        <f>VLOOKUP(CONCATENATE($A73,AY$3),Blad3!$A$3:$J$4477,7,FALSE)</f>
        <v>204.9</v>
      </c>
      <c r="BA73">
        <f>VLOOKUP(CONCATENATE($A73,BA$3),Blad3!$A$3:$J$4477,7,FALSE)</f>
        <v>123897.51700000001</v>
      </c>
      <c r="BB73">
        <f>VLOOKUP(CONCATENATE($A73,BB$3),Blad3!$A$3:$J$4477,7,FALSE)</f>
        <v>584843.70700000005</v>
      </c>
      <c r="BC73">
        <f>VLOOKUP(CONCATENATE($A73,BC$3),Blad3!$A$3:$J$4477,7,FALSE)</f>
        <v>0.21099999999999999</v>
      </c>
      <c r="BD73">
        <f>VLOOKUP(CONCATENATE($A73,BD$3),Blad3!$A$3:$J$4477,7,FALSE)</f>
        <v>115635.24800000001</v>
      </c>
      <c r="BE73">
        <f>VLOOKUP(CONCATENATE($A73,BE$3),Blad3!$A$3:$J$4477,7,FALSE)</f>
        <v>71140.312000000005</v>
      </c>
      <c r="BF73">
        <f>VLOOKUP(CONCATENATE($A73,BF$3),Blad3!$A$3:$J$4477,7,FALSE)</f>
        <v>1.625</v>
      </c>
      <c r="BG73">
        <f>VLOOKUP(CONCATENATE($A73,BG$3),Blad3!$A$3:$J$4477,7,FALSE)</f>
        <v>16365.968999999999</v>
      </c>
      <c r="BH73">
        <f>VLOOKUP(CONCATENATE($A73,BH$3),Blad3!$A$3:$J$4477,7,FALSE)</f>
        <v>15670.18</v>
      </c>
      <c r="BI73">
        <f>VLOOKUP(CONCATENATE($A73,BI$3),Blad3!$A$3:$J$4477,7,FALSE)</f>
        <v>1.044</v>
      </c>
      <c r="BJ73">
        <f>VLOOKUP(CONCATENATE($A73,BJ$3),Blad3!$A$3:$J$4477,7,FALSE)</f>
        <v>224821</v>
      </c>
      <c r="BK73">
        <f>VLOOKUP(CONCATENATE($A73,BK$3),Blad3!$A$3:$J$4477,7,FALSE)</f>
        <v>160621</v>
      </c>
      <c r="BL73">
        <f>VLOOKUP(CONCATENATE($A73,BL$3),Blad3!$A$3:$J$4477,7,FALSE)</f>
        <v>385442</v>
      </c>
      <c r="BM73" t="e">
        <f>VLOOKUP(CONCATENATE($A73,BM$3),Blad3!$A$3:$J$4477,7,FALSE)</f>
        <v>#N/A</v>
      </c>
    </row>
    <row r="74" spans="1:65" x14ac:dyDescent="0.25">
      <c r="A74" s="26" t="str">
        <f t="shared" si="6"/>
        <v>2011_sep_</v>
      </c>
      <c r="B74">
        <f t="shared" si="3"/>
        <v>2011</v>
      </c>
      <c r="C74" t="str">
        <f t="shared" si="4"/>
        <v>sep</v>
      </c>
      <c r="D74" s="26">
        <v>8</v>
      </c>
      <c r="E74" s="26">
        <v>1</v>
      </c>
      <c r="F74" s="26" t="str">
        <f t="shared" si="7"/>
        <v>new Date(2011, 8, 1)</v>
      </c>
      <c r="G74">
        <f>VLOOKUP(CONCATENATE($A74,G$3),Blad3!$A$3:$J$4477,7,FALSE)</f>
        <v>14430.548000000001</v>
      </c>
      <c r="H74">
        <f>VLOOKUP(CONCATENATE($A74,H$3),Blad3!$A$3:$J$4477,7,FALSE)</f>
        <v>23129.108</v>
      </c>
      <c r="I74">
        <f>VLOOKUP(CONCATENATE($A74,I$3),Blad3!$A$3:$J$4477,7,FALSE)</f>
        <v>4257.0519999999997</v>
      </c>
      <c r="J74">
        <f>VLOOKUP(CONCATENATE($A74,J$3),Blad3!$A$3:$J$4477,7,FALSE)</f>
        <v>1473.5070000000001</v>
      </c>
      <c r="K74">
        <f>VLOOKUP(CONCATENATE($A74,K$3),Blad3!$A$3:$J$4477,7,FALSE)</f>
        <v>2967.998</v>
      </c>
      <c r="L74">
        <f>VLOOKUP(CONCATENATE($A74,L$3),Blad3!$A$3:$J$4477,7,FALSE)</f>
        <v>39.75</v>
      </c>
      <c r="M74">
        <f>VLOOKUP(CONCATENATE($A74,M$3),Blad3!$A$3:$J$4477,7,FALSE)</f>
        <v>107</v>
      </c>
      <c r="N74">
        <f>VLOOKUP(CONCATENATE($A74,N$3),Blad3!$A$3:$J$4477,7,FALSE)</f>
        <v>2.35</v>
      </c>
      <c r="O74">
        <f>VLOOKUP(CONCATENATE($A74,O$3),Blad3!$A$3:$J$4477,7,FALSE)</f>
        <v>22.15</v>
      </c>
      <c r="Q74">
        <f>VLOOKUP(CONCATENATE($A74,Q$3),Blad3!$A$3:$J$4477,7,FALSE)</f>
        <v>545.92899999999997</v>
      </c>
      <c r="R74">
        <f>VLOOKUP(CONCATENATE($A74,R$3),Blad3!$A$3:$J$4477,7,FALSE)</f>
        <v>37825.563000000002</v>
      </c>
      <c r="S74">
        <f>VLOOKUP(CONCATENATE($A74,S$3),Blad3!$A$3:$J$4477,7,FALSE)</f>
        <v>27189.224999999999</v>
      </c>
      <c r="T74">
        <f>VLOOKUP(CONCATENATE($A74,T$3),Blad3!$A$3:$J$4477,7,FALSE)</f>
        <v>3007.0749999999998</v>
      </c>
      <c r="U74">
        <f>VLOOKUP(CONCATENATE($A74,U$3),Blad3!$A$3:$J$4477,7,FALSE)</f>
        <v>7083.3329999999996</v>
      </c>
      <c r="V74">
        <f>VLOOKUP(CONCATENATE($A74,V$3),Blad3!$A$3:$J$4477,7,FALSE)</f>
        <v>27.5</v>
      </c>
      <c r="W74">
        <f>VLOOKUP(CONCATENATE($A74,W$3),Blad3!$A$3:$J$4477,7,FALSE)</f>
        <v>0.81599999999999995</v>
      </c>
      <c r="X74">
        <f>VLOOKUP(CONCATENATE($A74,X$3),Blad3!$A$3:$J$4477,7,FALSE)</f>
        <v>26.55</v>
      </c>
      <c r="Y74">
        <f>VLOOKUP(CONCATENATE($A74,Y$3),Blad3!$A$3:$J$4477,7,FALSE)</f>
        <v>36.549999999999997</v>
      </c>
      <c r="AA74">
        <f>VLOOKUP(CONCATENATE($A74,AA$3),Blad3!$A$3:$J$4477,7,FALSE)</f>
        <v>9572.5439999999999</v>
      </c>
      <c r="AB74">
        <f>VLOOKUP(CONCATENATE($A74,AB$3),Blad3!$A$3:$J$4477,7,FALSE)</f>
        <v>46959.256000000001</v>
      </c>
      <c r="AC74">
        <f>VLOOKUP(CONCATENATE($A74,AC$3),Blad3!$A$3:$J$4477,7,FALSE)</f>
        <v>24866.866999999998</v>
      </c>
      <c r="AD74">
        <f>VLOOKUP(CONCATENATE($A74,AD$3),Blad3!$A$3:$J$4477,7,FALSE)</f>
        <v>10436.511</v>
      </c>
      <c r="AE74">
        <f>VLOOKUP(CONCATENATE($A74,AE$3),Blad3!$A$3:$J$4477,7,FALSE)</f>
        <v>2083.3330000000001</v>
      </c>
      <c r="AF74">
        <f>VLOOKUP(CONCATENATE($A74,AF$3),Blad3!$A$3:$J$4477,7,FALSE)</f>
        <v>1.395</v>
      </c>
      <c r="AG74">
        <f>VLOOKUP(CONCATENATE($A74,AG$3),Blad3!$A$3:$J$4477,7,FALSE)</f>
        <v>27.5</v>
      </c>
      <c r="AH74">
        <f>VLOOKUP(CONCATENATE($A74,AH$3),Blad3!$A$3:$J$4477,7,FALSE)</f>
        <v>26.85</v>
      </c>
      <c r="AJ74">
        <f>VLOOKUP(CONCATENATE($A74,AJ$3),Blad3!$A$3:$J$4477,7,FALSE)</f>
        <v>-3382.4989999999998</v>
      </c>
      <c r="AK74">
        <f>VLOOKUP(CONCATENATE($A74,AK$3),Blad3!$A$3:$J$4477,7,FALSE)</f>
        <v>55520</v>
      </c>
      <c r="AL74">
        <f>VLOOKUP(CONCATENATE($A74,AL$3),Blad3!$A$3:$J$4477,7,FALSE)</f>
        <v>42037.5</v>
      </c>
      <c r="AM74">
        <f>VLOOKUP(CONCATENATE($A74,AM$3),Blad3!$A$3:$J$4477,7,FALSE)</f>
        <v>12698.333000000001</v>
      </c>
      <c r="AN74">
        <f>VLOOKUP(CONCATENATE($A74,AN$3),Blad3!$A$3:$J$4477,7,FALSE)</f>
        <v>4166.6660000000002</v>
      </c>
      <c r="AO74">
        <f>VLOOKUP(CONCATENATE($A74,AO$3),Blad3!$A$3:$J$4477,7,FALSE)</f>
        <v>0.77</v>
      </c>
      <c r="AP74">
        <f>VLOOKUP(CONCATENATE($A74,AP$3),Blad3!$A$3:$J$4477,7,FALSE)</f>
        <v>29.5</v>
      </c>
      <c r="AR74">
        <f>VLOOKUP(CONCATENATE($A74,AR$3),Blad3!$A$3:$J$4477,7,FALSE)</f>
        <v>16996.078000000001</v>
      </c>
      <c r="AS74">
        <f>VLOOKUP(CONCATENATE($A74,AS$3),Blad3!$A$3:$J$4477,7,FALSE)</f>
        <v>132947.399</v>
      </c>
      <c r="AT74">
        <f>VLOOKUP(CONCATENATE($A74,AT$3),Blad3!$A$3:$J$4477,7,FALSE)</f>
        <v>86829.453999999998</v>
      </c>
      <c r="AU74">
        <f>VLOOKUP(CONCATENATE($A74,AU$3),Blad3!$A$3:$J$4477,7,FALSE)</f>
        <v>18983.339</v>
      </c>
      <c r="AV74">
        <f>VLOOKUP(CONCATENATE($A74,AV$3),Blad3!$A$3:$J$4477,7,FALSE)</f>
        <v>10138.526</v>
      </c>
      <c r="AW74">
        <f>VLOOKUP(CONCATENATE($A74,AW$3),Blad3!$A$3:$J$4477,7,FALSE)</f>
        <v>0.88500000000000001</v>
      </c>
      <c r="AX74">
        <f>VLOOKUP(CONCATENATE($A74,AX$3),Blad3!$A$3:$J$4477,7,FALSE)</f>
        <v>39.1</v>
      </c>
      <c r="AY74">
        <f>VLOOKUP(CONCATENATE($A74,AY$3),Blad3!$A$3:$J$4477,7,FALSE)</f>
        <v>206.9</v>
      </c>
      <c r="BA74">
        <f>VLOOKUP(CONCATENATE($A74,BA$3),Blad3!$A$3:$J$4477,7,FALSE)</f>
        <v>136768.829</v>
      </c>
      <c r="BB74">
        <f>VLOOKUP(CONCATENATE($A74,BB$3),Blad3!$A$3:$J$4477,7,FALSE)</f>
        <v>557695.56799999997</v>
      </c>
      <c r="BC74">
        <f>VLOOKUP(CONCATENATE($A74,BC$3),Blad3!$A$3:$J$4477,7,FALSE)</f>
        <v>0.245</v>
      </c>
      <c r="BD74">
        <f>VLOOKUP(CONCATENATE($A74,BD$3),Blad3!$A$3:$J$4477,7,FALSE)</f>
        <v>107533.834</v>
      </c>
      <c r="BE74">
        <f>VLOOKUP(CONCATENATE($A74,BE$3),Blad3!$A$3:$J$4477,7,FALSE)</f>
        <v>66195.192999999999</v>
      </c>
      <c r="BF74">
        <f>VLOOKUP(CONCATENATE($A74,BF$3),Blad3!$A$3:$J$4477,7,FALSE)</f>
        <v>1.6240000000000001</v>
      </c>
      <c r="BG74">
        <f>VLOOKUP(CONCATENATE($A74,BG$3),Blad3!$A$3:$J$4477,7,FALSE)</f>
        <v>14498.873</v>
      </c>
      <c r="BH74">
        <f>VLOOKUP(CONCATENATE($A74,BH$3),Blad3!$A$3:$J$4477,7,FALSE)</f>
        <v>19171.021000000001</v>
      </c>
      <c r="BI74">
        <f>VLOOKUP(CONCATENATE($A74,BI$3),Blad3!$A$3:$J$4477,7,FALSE)</f>
        <v>0.75600000000000001</v>
      </c>
      <c r="BJ74">
        <f>VLOOKUP(CONCATENATE($A74,BJ$3),Blad3!$A$3:$J$4477,7,FALSE)</f>
        <v>242834</v>
      </c>
      <c r="BK74">
        <f>VLOOKUP(CONCATENATE($A74,BK$3),Blad3!$A$3:$J$4477,7,FALSE)</f>
        <v>155278</v>
      </c>
      <c r="BL74">
        <f>VLOOKUP(CONCATENATE($A74,BL$3),Blad3!$A$3:$J$4477,7,FALSE)</f>
        <v>398112</v>
      </c>
      <c r="BM74" t="e">
        <f>VLOOKUP(CONCATENATE($A74,BM$3),Blad3!$A$3:$J$4477,7,FALSE)</f>
        <v>#N/A</v>
      </c>
    </row>
    <row r="75" spans="1:65" x14ac:dyDescent="0.25">
      <c r="A75" s="26" t="str">
        <f t="shared" si="6"/>
        <v>2011_okt_</v>
      </c>
      <c r="B75">
        <f t="shared" si="3"/>
        <v>2011</v>
      </c>
      <c r="C75" t="str">
        <f t="shared" si="4"/>
        <v>okt</v>
      </c>
      <c r="D75" s="26">
        <v>9</v>
      </c>
      <c r="E75" s="26">
        <v>1</v>
      </c>
      <c r="F75" s="26" t="str">
        <f t="shared" si="7"/>
        <v>new Date(2011, 9, 1)</v>
      </c>
      <c r="G75">
        <f>VLOOKUP(CONCATENATE($A75,G$3),Blad3!$A$3:$J$4477,7,FALSE)</f>
        <v>15793.715</v>
      </c>
      <c r="H75">
        <f>VLOOKUP(CONCATENATE($A75,H$3),Blad3!$A$3:$J$4477,7,FALSE)</f>
        <v>24367.317999999999</v>
      </c>
      <c r="I75">
        <f>VLOOKUP(CONCATENATE($A75,I$3),Blad3!$A$3:$J$4477,7,FALSE)</f>
        <v>4209.0039999999999</v>
      </c>
      <c r="J75">
        <f>VLOOKUP(CONCATENATE($A75,J$3),Blad3!$A$3:$J$4477,7,FALSE)</f>
        <v>1473.5070000000001</v>
      </c>
      <c r="K75">
        <f>VLOOKUP(CONCATENATE($A75,K$3),Blad3!$A$3:$J$4477,7,FALSE)</f>
        <v>2891.0889999999999</v>
      </c>
      <c r="L75">
        <f>VLOOKUP(CONCATENATE($A75,L$3),Blad3!$A$3:$J$4477,7,FALSE)</f>
        <v>40.5</v>
      </c>
      <c r="M75">
        <f>VLOOKUP(CONCATENATE($A75,M$3),Blad3!$A$3:$J$4477,7,FALSE)</f>
        <v>114</v>
      </c>
      <c r="N75">
        <f>VLOOKUP(CONCATENATE($A75,N$3),Blad3!$A$3:$J$4477,7,FALSE)</f>
        <v>2.35</v>
      </c>
      <c r="O75">
        <f>VLOOKUP(CONCATENATE($A75,O$3),Blad3!$A$3:$J$4477,7,FALSE)</f>
        <v>21.9</v>
      </c>
      <c r="Q75">
        <f>VLOOKUP(CONCATENATE($A75,Q$3),Blad3!$A$3:$J$4477,7,FALSE)</f>
        <v>1742.9780000000001</v>
      </c>
      <c r="R75">
        <f>VLOOKUP(CONCATENATE($A75,R$3),Blad3!$A$3:$J$4477,7,FALSE)</f>
        <v>38770.451000000001</v>
      </c>
      <c r="S75">
        <f>VLOOKUP(CONCATENATE($A75,S$3),Blad3!$A$3:$J$4477,7,FALSE)</f>
        <v>26919.375</v>
      </c>
      <c r="T75">
        <f>VLOOKUP(CONCATENATE($A75,T$3),Blad3!$A$3:$J$4477,7,FALSE)</f>
        <v>3024.7640000000001</v>
      </c>
      <c r="U75">
        <f>VLOOKUP(CONCATENATE($A75,U$3),Blad3!$A$3:$J$4477,7,FALSE)</f>
        <v>7083.3329999999996</v>
      </c>
      <c r="V75">
        <f>VLOOKUP(CONCATENATE($A75,V$3),Blad3!$A$3:$J$4477,7,FALSE)</f>
        <v>28.25</v>
      </c>
      <c r="W75">
        <f>VLOOKUP(CONCATENATE($A75,W$3),Blad3!$A$3:$J$4477,7,FALSE)</f>
        <v>0.82499999999999996</v>
      </c>
      <c r="X75">
        <f>VLOOKUP(CONCATENATE($A75,X$3),Blad3!$A$3:$J$4477,7,FALSE)</f>
        <v>26.25</v>
      </c>
      <c r="Y75">
        <f>VLOOKUP(CONCATENATE($A75,Y$3),Blad3!$A$3:$J$4477,7,FALSE)</f>
        <v>36.25</v>
      </c>
      <c r="AA75">
        <f>VLOOKUP(CONCATENATE($A75,AA$3),Blad3!$A$3:$J$4477,7,FALSE)</f>
        <v>10477.799999999999</v>
      </c>
      <c r="AB75">
        <f>VLOOKUP(CONCATENATE($A75,AB$3),Blad3!$A$3:$J$4477,7,FALSE)</f>
        <v>47917.608999999997</v>
      </c>
      <c r="AC75">
        <f>VLOOKUP(CONCATENATE($A75,AC$3),Blad3!$A$3:$J$4477,7,FALSE)</f>
        <v>24635.331999999999</v>
      </c>
      <c r="AD75">
        <f>VLOOKUP(CONCATENATE($A75,AD$3),Blad3!$A$3:$J$4477,7,FALSE)</f>
        <v>10721.143</v>
      </c>
      <c r="AE75">
        <f>VLOOKUP(CONCATENATE($A75,AE$3),Blad3!$A$3:$J$4477,7,FALSE)</f>
        <v>2083.3330000000001</v>
      </c>
      <c r="AF75">
        <f>VLOOKUP(CONCATENATE($A75,AF$3),Blad3!$A$3:$J$4477,7,FALSE)</f>
        <v>1.423</v>
      </c>
      <c r="AG75">
        <f>VLOOKUP(CONCATENATE($A75,AG$3),Blad3!$A$3:$J$4477,7,FALSE)</f>
        <v>28.25</v>
      </c>
      <c r="AH75">
        <f>VLOOKUP(CONCATENATE($A75,AH$3),Blad3!$A$3:$J$4477,7,FALSE)</f>
        <v>26.6</v>
      </c>
      <c r="AJ75">
        <f>VLOOKUP(CONCATENATE($A75,AJ$3),Blad3!$A$3:$J$4477,7,FALSE)</f>
        <v>-3780.25</v>
      </c>
      <c r="AK75">
        <f>VLOOKUP(CONCATENATE($A75,AK$3),Blad3!$A$3:$J$4477,7,FALSE)</f>
        <v>54766</v>
      </c>
      <c r="AL75">
        <f>VLOOKUP(CONCATENATE($A75,AL$3),Blad3!$A$3:$J$4477,7,FALSE)</f>
        <v>41681.25</v>
      </c>
      <c r="AM75">
        <f>VLOOKUP(CONCATENATE($A75,AM$3),Blad3!$A$3:$J$4477,7,FALSE)</f>
        <v>12698.333000000001</v>
      </c>
      <c r="AN75">
        <f>VLOOKUP(CONCATENATE($A75,AN$3),Blad3!$A$3:$J$4477,7,FALSE)</f>
        <v>4166.6660000000002</v>
      </c>
      <c r="AO75">
        <f>VLOOKUP(CONCATENATE($A75,AO$3),Blad3!$A$3:$J$4477,7,FALSE)</f>
        <v>0.76</v>
      </c>
      <c r="AP75">
        <f>VLOOKUP(CONCATENATE($A75,AP$3),Blad3!$A$3:$J$4477,7,FALSE)</f>
        <v>29.25</v>
      </c>
      <c r="AR75">
        <f>VLOOKUP(CONCATENATE($A75,AR$3),Blad3!$A$3:$J$4477,7,FALSE)</f>
        <v>18016.473000000002</v>
      </c>
      <c r="AS75">
        <f>VLOOKUP(CONCATENATE($A75,AS$3),Blad3!$A$3:$J$4477,7,FALSE)</f>
        <v>132947.399</v>
      </c>
      <c r="AT75">
        <f>VLOOKUP(CONCATENATE($A75,AT$3),Blad3!$A$3:$J$4477,7,FALSE)</f>
        <v>85809.058999999994</v>
      </c>
      <c r="AU75">
        <f>VLOOKUP(CONCATENATE($A75,AU$3),Blad3!$A$3:$J$4477,7,FALSE)</f>
        <v>18983.339</v>
      </c>
      <c r="AV75">
        <f>VLOOKUP(CONCATENATE($A75,AV$3),Blad3!$A$3:$J$4477,7,FALSE)</f>
        <v>10138.526</v>
      </c>
      <c r="AW75">
        <f>VLOOKUP(CONCATENATE($A75,AW$3),Blad3!$A$3:$J$4477,7,FALSE)</f>
        <v>0.88500000000000001</v>
      </c>
      <c r="AX75">
        <f>VLOOKUP(CONCATENATE($A75,AX$3),Blad3!$A$3:$J$4477,7,FALSE)</f>
        <v>38.799999999999997</v>
      </c>
      <c r="AY75">
        <f>VLOOKUP(CONCATENATE($A75,AY$3),Blad3!$A$3:$J$4477,7,FALSE)</f>
        <v>198.45</v>
      </c>
      <c r="BA75">
        <f>VLOOKUP(CONCATENATE($A75,BA$3),Blad3!$A$3:$J$4477,7,FALSE)</f>
        <v>133610.26500000001</v>
      </c>
      <c r="BB75">
        <f>VLOOKUP(CONCATENATE($A75,BB$3),Blad3!$A$3:$J$4477,7,FALSE)</f>
        <v>500415.73100000003</v>
      </c>
      <c r="BC75">
        <f>VLOOKUP(CONCATENATE($A75,BC$3),Blad3!$A$3:$J$4477,7,FALSE)</f>
        <v>0.26600000000000001</v>
      </c>
      <c r="BD75">
        <f>VLOOKUP(CONCATENATE($A75,BD$3),Blad3!$A$3:$J$4477,7,FALSE)</f>
        <v>95646.627999999997</v>
      </c>
      <c r="BE75">
        <f>VLOOKUP(CONCATENATE($A75,BE$3),Blad3!$A$3:$J$4477,7,FALSE)</f>
        <v>59673.169000000002</v>
      </c>
      <c r="BF75">
        <f>VLOOKUP(CONCATENATE($A75,BF$3),Blad3!$A$3:$J$4477,7,FALSE)</f>
        <v>1.6020000000000001</v>
      </c>
      <c r="BG75">
        <f>VLOOKUP(CONCATENATE($A75,BG$3),Blad3!$A$3:$J$4477,7,FALSE)</f>
        <v>12126.816000000001</v>
      </c>
      <c r="BH75">
        <f>VLOOKUP(CONCATENATE($A75,BH$3),Blad3!$A$3:$J$4477,7,FALSE)</f>
        <v>18202.796999999999</v>
      </c>
      <c r="BI75">
        <f>VLOOKUP(CONCATENATE($A75,BI$3),Blad3!$A$3:$J$4477,7,FALSE)</f>
        <v>0.66600000000000004</v>
      </c>
      <c r="BJ75">
        <f>VLOOKUP(CONCATENATE($A75,BJ$3),Blad3!$A$3:$J$4477,7,FALSE)</f>
        <v>249540</v>
      </c>
      <c r="BK75">
        <f>VLOOKUP(CONCATENATE($A75,BK$3),Blad3!$A$3:$J$4477,7,FALSE)</f>
        <v>135043</v>
      </c>
      <c r="BL75">
        <f>VLOOKUP(CONCATENATE($A75,BL$3),Blad3!$A$3:$J$4477,7,FALSE)</f>
        <v>384583</v>
      </c>
      <c r="BM75" t="e">
        <f>VLOOKUP(CONCATENATE($A75,BM$3),Blad3!$A$3:$J$4477,7,FALSE)</f>
        <v>#N/A</v>
      </c>
    </row>
    <row r="76" spans="1:65" x14ac:dyDescent="0.25">
      <c r="A76" s="26" t="str">
        <f t="shared" si="6"/>
        <v>2011_nov_</v>
      </c>
      <c r="B76">
        <f t="shared" si="3"/>
        <v>2011</v>
      </c>
      <c r="C76" t="str">
        <f t="shared" si="4"/>
        <v>nov</v>
      </c>
      <c r="D76" s="26">
        <v>10</v>
      </c>
      <c r="E76" s="26">
        <v>1</v>
      </c>
      <c r="F76" s="26" t="str">
        <f t="shared" si="7"/>
        <v>new Date(2011, 10, 1)</v>
      </c>
      <c r="G76">
        <f>VLOOKUP(CONCATENATE($A76,G$3),Blad3!$A$3:$J$4477,7,FALSE)</f>
        <v>15446.433000000001</v>
      </c>
      <c r="H76">
        <f>VLOOKUP(CONCATENATE($A76,H$3),Blad3!$A$3:$J$4477,7,FALSE)</f>
        <v>23961.39</v>
      </c>
      <c r="I76">
        <f>VLOOKUP(CONCATENATE($A76,I$3),Blad3!$A$3:$J$4477,7,FALSE)</f>
        <v>4151.3469999999998</v>
      </c>
      <c r="J76">
        <f>VLOOKUP(CONCATENATE($A76,J$3),Blad3!$A$3:$J$4477,7,FALSE)</f>
        <v>1473.5070000000001</v>
      </c>
      <c r="K76">
        <f>VLOOKUP(CONCATENATE($A76,K$3),Blad3!$A$3:$J$4477,7,FALSE)</f>
        <v>2890.1019999999999</v>
      </c>
      <c r="L76">
        <f>VLOOKUP(CONCATENATE($A76,L$3),Blad3!$A$3:$J$4477,7,FALSE)</f>
        <v>40.799999999999997</v>
      </c>
      <c r="M76">
        <f>VLOOKUP(CONCATENATE($A76,M$3),Blad3!$A$3:$J$4477,7,FALSE)</f>
        <v>118.5</v>
      </c>
      <c r="N76">
        <f>VLOOKUP(CONCATENATE($A76,N$3),Blad3!$A$3:$J$4477,7,FALSE)</f>
        <v>2.4</v>
      </c>
      <c r="O76">
        <f>VLOOKUP(CONCATENATE($A76,O$3),Blad3!$A$3:$J$4477,7,FALSE)</f>
        <v>21.6</v>
      </c>
      <c r="Q76">
        <f>VLOOKUP(CONCATENATE($A76,Q$3),Blad3!$A$3:$J$4477,7,FALSE)</f>
        <v>9130.42</v>
      </c>
      <c r="R76">
        <f>VLOOKUP(CONCATENATE($A76,R$3),Blad3!$A$3:$J$4477,7,FALSE)</f>
        <v>46018.803</v>
      </c>
      <c r="S76">
        <f>VLOOKUP(CONCATENATE($A76,S$3),Blad3!$A$3:$J$4477,7,FALSE)</f>
        <v>26621.087</v>
      </c>
      <c r="T76">
        <f>VLOOKUP(CONCATENATE($A76,T$3),Blad3!$A$3:$J$4477,7,FALSE)</f>
        <v>3183.962</v>
      </c>
      <c r="U76">
        <f>VLOOKUP(CONCATENATE($A76,U$3),Blad3!$A$3:$J$4477,7,FALSE)</f>
        <v>7083.3329999999996</v>
      </c>
      <c r="V76">
        <f>VLOOKUP(CONCATENATE($A76,V$3),Blad3!$A$3:$J$4477,7,FALSE)</f>
        <v>34.15</v>
      </c>
      <c r="W76">
        <f>VLOOKUP(CONCATENATE($A76,W$3),Blad3!$A$3:$J$4477,7,FALSE)</f>
        <v>0.873</v>
      </c>
      <c r="X76">
        <f>VLOOKUP(CONCATENATE($A76,X$3),Blad3!$A$3:$J$4477,7,FALSE)</f>
        <v>25.9</v>
      </c>
      <c r="Y76">
        <f>VLOOKUP(CONCATENATE($A76,Y$3),Blad3!$A$3:$J$4477,7,FALSE)</f>
        <v>35.950000000000003</v>
      </c>
      <c r="AA76">
        <f>VLOOKUP(CONCATENATE($A76,AA$3),Blad3!$A$3:$J$4477,7,FALSE)</f>
        <v>10752.691000000001</v>
      </c>
      <c r="AB76">
        <f>VLOOKUP(CONCATENATE($A76,AB$3),Blad3!$A$3:$J$4477,7,FALSE)</f>
        <v>50153.764000000003</v>
      </c>
      <c r="AC76">
        <f>VLOOKUP(CONCATENATE($A76,AC$3),Blad3!$A$3:$J$4477,7,FALSE)</f>
        <v>24357.49</v>
      </c>
      <c r="AD76">
        <f>VLOOKUP(CONCATENATE($A76,AD$3),Blad3!$A$3:$J$4477,7,FALSE)</f>
        <v>12960.249</v>
      </c>
      <c r="AE76">
        <f>VLOOKUP(CONCATENATE($A76,AE$3),Blad3!$A$3:$J$4477,7,FALSE)</f>
        <v>2083.3330000000001</v>
      </c>
      <c r="AF76">
        <f>VLOOKUP(CONCATENATE($A76,AF$3),Blad3!$A$3:$J$4477,7,FALSE)</f>
        <v>1.4890000000000001</v>
      </c>
      <c r="AG76">
        <f>VLOOKUP(CONCATENATE($A76,AG$3),Blad3!$A$3:$J$4477,7,FALSE)</f>
        <v>34.15</v>
      </c>
      <c r="AH76">
        <f>VLOOKUP(CONCATENATE($A76,AH$3),Blad3!$A$3:$J$4477,7,FALSE)</f>
        <v>26.3</v>
      </c>
      <c r="AJ76">
        <f>VLOOKUP(CONCATENATE($A76,AJ$3),Blad3!$A$3:$J$4477,7,FALSE)</f>
        <v>7791</v>
      </c>
      <c r="AK76">
        <f>VLOOKUP(CONCATENATE($A76,AK$3),Blad3!$A$3:$J$4477,7,FALSE)</f>
        <v>65696</v>
      </c>
      <c r="AL76">
        <f>VLOOKUP(CONCATENATE($A76,AL$3),Blad3!$A$3:$J$4477,7,FALSE)</f>
        <v>41040</v>
      </c>
      <c r="AM76">
        <f>VLOOKUP(CONCATENATE($A76,AM$3),Blad3!$A$3:$J$4477,7,FALSE)</f>
        <v>12698.333000000001</v>
      </c>
      <c r="AN76">
        <f>VLOOKUP(CONCATENATE($A76,AN$3),Blad3!$A$3:$J$4477,7,FALSE)</f>
        <v>4166.6660000000002</v>
      </c>
      <c r="AO76">
        <f>VLOOKUP(CONCATENATE($A76,AO$3),Blad3!$A$3:$J$4477,7,FALSE)</f>
        <v>0.92</v>
      </c>
      <c r="AP76">
        <f>VLOOKUP(CONCATENATE($A76,AP$3),Blad3!$A$3:$J$4477,7,FALSE)</f>
        <v>28.8</v>
      </c>
      <c r="AR76">
        <f>VLOOKUP(CONCATENATE($A76,AR$3),Blad3!$A$3:$J$4477,7,FALSE)</f>
        <v>18165.684000000001</v>
      </c>
      <c r="AS76">
        <f>VLOOKUP(CONCATENATE($A76,AS$3),Blad3!$A$3:$J$4477,7,FALSE)</f>
        <v>132196.28400000001</v>
      </c>
      <c r="AT76">
        <f>VLOOKUP(CONCATENATE($A76,AT$3),Blad3!$A$3:$J$4477,7,FALSE)</f>
        <v>84908.732999999993</v>
      </c>
      <c r="AU76">
        <f>VLOOKUP(CONCATENATE($A76,AU$3),Blad3!$A$3:$J$4477,7,FALSE)</f>
        <v>18983.339</v>
      </c>
      <c r="AV76">
        <f>VLOOKUP(CONCATENATE($A76,AV$3),Blad3!$A$3:$J$4477,7,FALSE)</f>
        <v>10138.526</v>
      </c>
      <c r="AW76">
        <f>VLOOKUP(CONCATENATE($A76,AW$3),Blad3!$A$3:$J$4477,7,FALSE)</f>
        <v>0.88</v>
      </c>
      <c r="AX76">
        <f>VLOOKUP(CONCATENATE($A76,AX$3),Blad3!$A$3:$J$4477,7,FALSE)</f>
        <v>38.4</v>
      </c>
      <c r="AY76">
        <f>VLOOKUP(CONCATENATE($A76,AY$3),Blad3!$A$3:$J$4477,7,FALSE)</f>
        <v>196.1</v>
      </c>
      <c r="BA76">
        <f>VLOOKUP(CONCATENATE($A76,BA$3),Blad3!$A$3:$J$4477,7,FALSE)</f>
        <v>127965.67</v>
      </c>
      <c r="BB76">
        <f>VLOOKUP(CONCATENATE($A76,BB$3),Blad3!$A$3:$J$4477,7,FALSE)</f>
        <v>423617.43300000002</v>
      </c>
      <c r="BC76">
        <f>VLOOKUP(CONCATENATE($A76,BC$3),Blad3!$A$3:$J$4477,7,FALSE)</f>
        <v>0.30199999999999999</v>
      </c>
      <c r="BD76">
        <f>VLOOKUP(CONCATENATE($A76,BD$3),Blad3!$A$3:$J$4477,7,FALSE)</f>
        <v>111382.073</v>
      </c>
      <c r="BE76">
        <f>VLOOKUP(CONCATENATE($A76,BE$3),Blad3!$A$3:$J$4477,7,FALSE)</f>
        <v>69710.406000000003</v>
      </c>
      <c r="BF76">
        <f>VLOOKUP(CONCATENATE($A76,BF$3),Blad3!$A$3:$J$4477,7,FALSE)</f>
        <v>1.597</v>
      </c>
      <c r="BG76">
        <f>VLOOKUP(CONCATENATE($A76,BG$3),Blad3!$A$3:$J$4477,7,FALSE)</f>
        <v>15168.136</v>
      </c>
      <c r="BH76">
        <f>VLOOKUP(CONCATENATE($A76,BH$3),Blad3!$A$3:$J$4477,7,FALSE)</f>
        <v>15141.383</v>
      </c>
      <c r="BI76">
        <f>VLOOKUP(CONCATENATE($A76,BI$3),Blad3!$A$3:$J$4477,7,FALSE)</f>
        <v>1.0009999999999999</v>
      </c>
      <c r="BJ76">
        <f>VLOOKUP(CONCATENATE($A76,BJ$3),Blad3!$A$3:$J$4477,7,FALSE)</f>
        <v>248393.29500000001</v>
      </c>
      <c r="BK76">
        <f>VLOOKUP(CONCATENATE($A76,BK$3),Blad3!$A$3:$J$4477,7,FALSE)</f>
        <v>148850.52100000001</v>
      </c>
      <c r="BL76">
        <f>VLOOKUP(CONCATENATE($A76,BL$3),Blad3!$A$3:$J$4477,7,FALSE)</f>
        <v>397237.04</v>
      </c>
      <c r="BM76" t="e">
        <f>VLOOKUP(CONCATENATE($A76,BM$3),Blad3!$A$3:$J$4477,7,FALSE)</f>
        <v>#N/A</v>
      </c>
    </row>
    <row r="77" spans="1:65" x14ac:dyDescent="0.25">
      <c r="A77" s="26" t="str">
        <f t="shared" si="6"/>
        <v>2011_dec_</v>
      </c>
      <c r="B77">
        <f t="shared" si="3"/>
        <v>2011</v>
      </c>
      <c r="C77" t="str">
        <f t="shared" si="4"/>
        <v>dec</v>
      </c>
      <c r="D77" s="26">
        <v>11</v>
      </c>
      <c r="E77" s="26">
        <v>1</v>
      </c>
      <c r="F77" s="26" t="str">
        <f t="shared" si="7"/>
        <v>new Date(2011, 11, 1)</v>
      </c>
      <c r="G77">
        <f>VLOOKUP(CONCATENATE($A77,G$3),Blad3!$A$3:$J$4477,7,FALSE)</f>
        <v>15334.861000000001</v>
      </c>
      <c r="H77">
        <f>VLOOKUP(CONCATENATE($A77,H$3),Blad3!$A$3:$J$4477,7,FALSE)</f>
        <v>24363.115000000002</v>
      </c>
      <c r="I77">
        <f>VLOOKUP(CONCATENATE($A77,I$3),Blad3!$A$3:$J$4477,7,FALSE)</f>
        <v>4616.2110000000002</v>
      </c>
      <c r="J77">
        <f>VLOOKUP(CONCATENATE($A77,J$3),Blad3!$A$3:$J$4477,7,FALSE)</f>
        <v>1473.5070000000001</v>
      </c>
      <c r="K77">
        <f>VLOOKUP(CONCATENATE($A77,K$3),Blad3!$A$3:$J$4477,7,FALSE)</f>
        <v>2938.5340000000001</v>
      </c>
      <c r="L77">
        <f>VLOOKUP(CONCATENATE($A77,L$3),Blad3!$A$3:$J$4477,7,FALSE)</f>
        <v>38.450000000000003</v>
      </c>
      <c r="M77">
        <f>VLOOKUP(CONCATENATE($A77,M$3),Blad3!$A$3:$J$4477,7,FALSE)</f>
        <v>130.5</v>
      </c>
      <c r="N77">
        <f>VLOOKUP(CONCATENATE($A77,N$3),Blad3!$A$3:$J$4477,7,FALSE)</f>
        <v>2.35</v>
      </c>
      <c r="O77">
        <f>VLOOKUP(CONCATENATE($A77,O$3),Blad3!$A$3:$J$4477,7,FALSE)</f>
        <v>21.35</v>
      </c>
      <c r="Q77">
        <f>VLOOKUP(CONCATENATE($A77,Q$3),Blad3!$A$3:$J$4477,7,FALSE)</f>
        <v>17211.759999999998</v>
      </c>
      <c r="R77">
        <f>VLOOKUP(CONCATENATE($A77,R$3),Blad3!$A$3:$J$4477,7,FALSE)</f>
        <v>54054.35</v>
      </c>
      <c r="S77">
        <f>VLOOKUP(CONCATENATE($A77,S$3),Blad3!$A$3:$J$4477,7,FALSE)</f>
        <v>26351.237000000001</v>
      </c>
      <c r="T77">
        <f>VLOOKUP(CONCATENATE($A77,T$3),Blad3!$A$3:$J$4477,7,FALSE)</f>
        <v>3408.018</v>
      </c>
      <c r="U77">
        <f>VLOOKUP(CONCATENATE($A77,U$3),Blad3!$A$3:$J$4477,7,FALSE)</f>
        <v>7083.3329999999996</v>
      </c>
      <c r="V77">
        <f>VLOOKUP(CONCATENATE($A77,V$3),Blad3!$A$3:$J$4477,7,FALSE)</f>
        <v>41.05</v>
      </c>
      <c r="W77">
        <f>VLOOKUP(CONCATENATE($A77,W$3),Blad3!$A$3:$J$4477,7,FALSE)</f>
        <v>0.86299999999999999</v>
      </c>
      <c r="X77">
        <f>VLOOKUP(CONCATENATE($A77,X$3),Blad3!$A$3:$J$4477,7,FALSE)</f>
        <v>25.6</v>
      </c>
      <c r="Y77">
        <f>VLOOKUP(CONCATENATE($A77,Y$3),Blad3!$A$3:$J$4477,7,FALSE)</f>
        <v>35.65</v>
      </c>
      <c r="AA77">
        <f>VLOOKUP(CONCATENATE($A77,AA$3),Blad3!$A$3:$J$4477,7,FALSE)</f>
        <v>8046.16</v>
      </c>
      <c r="AB77">
        <f>VLOOKUP(CONCATENATE($A77,AB$3),Blad3!$A$3:$J$4477,7,FALSE)</f>
        <v>49834.313000000002</v>
      </c>
      <c r="AC77">
        <f>VLOOKUP(CONCATENATE($A77,AC$3),Blad3!$A$3:$J$4477,7,FALSE)</f>
        <v>24125.955000000002</v>
      </c>
      <c r="AD77">
        <f>VLOOKUP(CONCATENATE($A77,AD$3),Blad3!$A$3:$J$4477,7,FALSE)</f>
        <v>15578.864</v>
      </c>
      <c r="AE77">
        <f>VLOOKUP(CONCATENATE($A77,AE$3),Blad3!$A$3:$J$4477,7,FALSE)</f>
        <v>2083.3330000000001</v>
      </c>
      <c r="AF77">
        <f>VLOOKUP(CONCATENATE($A77,AF$3),Blad3!$A$3:$J$4477,7,FALSE)</f>
        <v>1.48</v>
      </c>
      <c r="AG77">
        <f>VLOOKUP(CONCATENATE($A77,AG$3),Blad3!$A$3:$J$4477,7,FALSE)</f>
        <v>41.05</v>
      </c>
      <c r="AH77">
        <f>VLOOKUP(CONCATENATE($A77,AH$3),Blad3!$A$3:$J$4477,7,FALSE)</f>
        <v>26.05</v>
      </c>
      <c r="AJ77">
        <f>VLOOKUP(CONCATENATE($A77,AJ$3),Blad3!$A$3:$J$4477,7,FALSE)</f>
        <v>19270.916000000001</v>
      </c>
      <c r="AK77">
        <f>VLOOKUP(CONCATENATE($A77,AK$3),Blad3!$A$3:$J$4477,7,FALSE)</f>
        <v>76788</v>
      </c>
      <c r="AL77">
        <f>VLOOKUP(CONCATENATE($A77,AL$3),Blad3!$A$3:$J$4477,7,FALSE)</f>
        <v>40683.75</v>
      </c>
      <c r="AM77">
        <f>VLOOKUP(CONCATENATE($A77,AM$3),Blad3!$A$3:$J$4477,7,FALSE)</f>
        <v>12666.665999999999</v>
      </c>
      <c r="AN77">
        <f>VLOOKUP(CONCATENATE($A77,AN$3),Blad3!$A$3:$J$4477,7,FALSE)</f>
        <v>4166.6660000000002</v>
      </c>
      <c r="AO77">
        <f>VLOOKUP(CONCATENATE($A77,AO$3),Blad3!$A$3:$J$4477,7,FALSE)</f>
        <v>1.08</v>
      </c>
      <c r="AP77">
        <f>VLOOKUP(CONCATENATE($A77,AP$3),Blad3!$A$3:$J$4477,7,FALSE)</f>
        <v>28.55</v>
      </c>
      <c r="AR77">
        <f>VLOOKUP(CONCATENATE($A77,AR$3),Blad3!$A$3:$J$4477,7,FALSE)</f>
        <v>18535.46</v>
      </c>
      <c r="AS77">
        <f>VLOOKUP(CONCATENATE($A77,AS$3),Blad3!$A$3:$J$4477,7,FALSE)</f>
        <v>131445.16800000001</v>
      </c>
      <c r="AT77">
        <f>VLOOKUP(CONCATENATE($A77,AT$3),Blad3!$A$3:$J$4477,7,FALSE)</f>
        <v>83787.842000000004</v>
      </c>
      <c r="AU77">
        <f>VLOOKUP(CONCATENATE($A77,AU$3),Blad3!$A$3:$J$4477,7,FALSE)</f>
        <v>18983.339</v>
      </c>
      <c r="AV77">
        <f>VLOOKUP(CONCATENATE($A77,AV$3),Blad3!$A$3:$J$4477,7,FALSE)</f>
        <v>10138.526</v>
      </c>
      <c r="AW77">
        <f>VLOOKUP(CONCATENATE($A77,AW$3),Blad3!$A$3:$J$4477,7,FALSE)</f>
        <v>0.875</v>
      </c>
      <c r="AX77">
        <f>VLOOKUP(CONCATENATE($A77,AX$3),Blad3!$A$3:$J$4477,7,FALSE)</f>
        <v>37.9</v>
      </c>
      <c r="AY77">
        <f>VLOOKUP(CONCATENATE($A77,AY$3),Blad3!$A$3:$J$4477,7,FALSE)</f>
        <v>193.25</v>
      </c>
      <c r="BA77">
        <f>VLOOKUP(CONCATENATE($A77,BA$3),Blad3!$A$3:$J$4477,7,FALSE)</f>
        <v>151142.49100000001</v>
      </c>
      <c r="BB77">
        <f>VLOOKUP(CONCATENATE($A77,BB$3),Blad3!$A$3:$J$4477,7,FALSE)</f>
        <v>456466.26500000001</v>
      </c>
      <c r="BC77">
        <f>VLOOKUP(CONCATENATE($A77,BC$3),Blad3!$A$3:$J$4477,7,FALSE)</f>
        <v>0.33100000000000002</v>
      </c>
      <c r="BD77">
        <f>VLOOKUP(CONCATENATE($A77,BD$3),Blad3!$A$3:$J$4477,7,FALSE)</f>
        <v>113952.681</v>
      </c>
      <c r="BE77">
        <f>VLOOKUP(CONCATENATE($A77,BE$3),Blad3!$A$3:$J$4477,7,FALSE)</f>
        <v>69021.406000000003</v>
      </c>
      <c r="BF77">
        <f>VLOOKUP(CONCATENATE($A77,BF$3),Blad3!$A$3:$J$4477,7,FALSE)</f>
        <v>1.65</v>
      </c>
      <c r="BG77">
        <f>VLOOKUP(CONCATENATE($A77,BG$3),Blad3!$A$3:$J$4477,7,FALSE)</f>
        <v>9041.3459999999995</v>
      </c>
      <c r="BH77">
        <f>VLOOKUP(CONCATENATE($A77,BH$3),Blad3!$A$3:$J$4477,7,FALSE)</f>
        <v>7652.9430000000002</v>
      </c>
      <c r="BI77">
        <f>VLOOKUP(CONCATENATE($A77,BI$3),Blad3!$A$3:$J$4477,7,FALSE)</f>
        <v>1.181</v>
      </c>
      <c r="BJ77">
        <f>VLOOKUP(CONCATENATE($A77,BJ$3),Blad3!$A$3:$J$4477,7,FALSE)</f>
        <v>279681</v>
      </c>
      <c r="BK77">
        <f>VLOOKUP(CONCATENATE($A77,BK$3),Blad3!$A$3:$J$4477,7,FALSE)</f>
        <v>144991</v>
      </c>
      <c r="BL77">
        <f>VLOOKUP(CONCATENATE($A77,BL$3),Blad3!$A$3:$J$4477,7,FALSE)</f>
        <v>424672</v>
      </c>
      <c r="BM77" t="e">
        <f>VLOOKUP(CONCATENATE($A77,BM$3),Blad3!$A$3:$J$4477,7,FALSE)</f>
        <v>#N/A</v>
      </c>
    </row>
    <row r="78" spans="1:65" x14ac:dyDescent="0.25">
      <c r="A78" s="26" t="str">
        <f t="shared" si="6"/>
        <v>2012_jan_</v>
      </c>
      <c r="B78">
        <f t="shared" si="3"/>
        <v>2012</v>
      </c>
      <c r="C78" t="str">
        <f t="shared" si="4"/>
        <v>jan</v>
      </c>
      <c r="D78" s="26">
        <v>0</v>
      </c>
      <c r="E78" s="26">
        <v>1</v>
      </c>
      <c r="F78" s="26" t="str">
        <f t="shared" si="7"/>
        <v>new Date(2012, 0, 1)</v>
      </c>
      <c r="G78">
        <f>VLOOKUP(CONCATENATE($A78,G$3),Blad3!$A$3:$J$4477,7,FALSE)</f>
        <v>15900.672</v>
      </c>
      <c r="H78">
        <f>VLOOKUP(CONCATENATE($A78,H$3),Blad3!$A$3:$J$4477,7,FALSE)</f>
        <v>24582.054</v>
      </c>
      <c r="I78">
        <f>VLOOKUP(CONCATENATE($A78,I$3),Blad3!$A$3:$J$4477,7,FALSE)</f>
        <v>4084.08</v>
      </c>
      <c r="J78">
        <f>VLOOKUP(CONCATENATE($A78,J$3),Blad3!$A$3:$J$4477,7,FALSE)</f>
        <v>1388.7380000000001</v>
      </c>
      <c r="K78">
        <f>VLOOKUP(CONCATENATE($A78,K$3),Blad3!$A$3:$J$4477,7,FALSE)</f>
        <v>3208.5639999999999</v>
      </c>
      <c r="L78">
        <f>VLOOKUP(CONCATENATE($A78,L$3),Blad3!$A$3:$J$4477,7,FALSE)</f>
        <v>37.51</v>
      </c>
      <c r="M78">
        <f>VLOOKUP(CONCATENATE($A78,M$3),Blad3!$A$3:$J$4477,7,FALSE)</f>
        <v>125</v>
      </c>
      <c r="N78">
        <f>VLOOKUP(CONCATENATE($A78,N$3),Blad3!$A$3:$J$4477,7,FALSE)</f>
        <v>2.4500000000000002</v>
      </c>
      <c r="O78">
        <f>VLOOKUP(CONCATENATE($A78,O$3),Blad3!$A$3:$J$4477,7,FALSE)</f>
        <v>21.25</v>
      </c>
      <c r="Q78">
        <f>VLOOKUP(CONCATENATE($A78,Q$3),Blad3!$A$3:$J$4477,7,FALSE)</f>
        <v>21062.309000000001</v>
      </c>
      <c r="R78">
        <f>VLOOKUP(CONCATENATE($A78,R$3),Blad3!$A$3:$J$4477,7,FALSE)</f>
        <v>57876.213000000003</v>
      </c>
      <c r="S78">
        <f>VLOOKUP(CONCATENATE($A78,S$3),Blad3!$A$3:$J$4477,7,FALSE)</f>
        <v>26228.212</v>
      </c>
      <c r="T78">
        <f>VLOOKUP(CONCATENATE($A78,T$3),Blad3!$A$3:$J$4477,7,FALSE)</f>
        <v>3502.3580000000002</v>
      </c>
      <c r="U78">
        <f>VLOOKUP(CONCATENATE($A78,U$3),Blad3!$A$3:$J$4477,7,FALSE)</f>
        <v>7083.3329999999996</v>
      </c>
      <c r="V78">
        <f>VLOOKUP(CONCATENATE($A78,V$3),Blad3!$A$3:$J$4477,7,FALSE)</f>
        <v>44.5</v>
      </c>
      <c r="W78">
        <f>VLOOKUP(CONCATENATE($A78,W$3),Blad3!$A$3:$J$4477,7,FALSE)</f>
        <v>0.83</v>
      </c>
      <c r="X78">
        <f>VLOOKUP(CONCATENATE($A78,X$3),Blad3!$A$3:$J$4477,7,FALSE)</f>
        <v>25.5</v>
      </c>
      <c r="Y78">
        <f>VLOOKUP(CONCATENATE($A78,Y$3),Blad3!$A$3:$J$4477,7,FALSE)</f>
        <v>35.450000000000003</v>
      </c>
      <c r="AA78">
        <f>VLOOKUP(CONCATENATE($A78,AA$3),Blad3!$A$3:$J$4477,7,FALSE)</f>
        <v>3633.556</v>
      </c>
      <c r="AB78">
        <f>VLOOKUP(CONCATENATE($A78,AB$3),Blad3!$A$3:$J$4477,7,FALSE)</f>
        <v>46592.095999999998</v>
      </c>
      <c r="AC78">
        <f>VLOOKUP(CONCATENATE($A78,AC$3),Blad3!$A$3:$J$4477,7,FALSE)</f>
        <v>23987.034</v>
      </c>
      <c r="AD78">
        <f>VLOOKUP(CONCATENATE($A78,AD$3),Blad3!$A$3:$J$4477,7,FALSE)</f>
        <v>16888.171999999999</v>
      </c>
      <c r="AE78">
        <f>VLOOKUP(CONCATENATE($A78,AE$3),Blad3!$A$3:$J$4477,7,FALSE)</f>
        <v>2083.3330000000001</v>
      </c>
      <c r="AF78">
        <f>VLOOKUP(CONCATENATE($A78,AF$3),Blad3!$A$3:$J$4477,7,FALSE)</f>
        <v>1.37</v>
      </c>
      <c r="AG78">
        <f>VLOOKUP(CONCATENATE($A78,AG$3),Blad3!$A$3:$J$4477,7,FALSE)</f>
        <v>44.5</v>
      </c>
      <c r="AH78">
        <f>VLOOKUP(CONCATENATE($A78,AH$3),Blad3!$A$3:$J$4477,7,FALSE)</f>
        <v>25.9</v>
      </c>
      <c r="AJ78">
        <f>VLOOKUP(CONCATENATE($A78,AJ$3),Blad3!$A$3:$J$4477,7,FALSE)</f>
        <v>15407.083000000001</v>
      </c>
      <c r="AK78">
        <f>VLOOKUP(CONCATENATE($A78,AK$3),Blad3!$A$3:$J$4477,7,FALSE)</f>
        <v>72750</v>
      </c>
      <c r="AL78">
        <f>VLOOKUP(CONCATENATE($A78,AL$3),Blad3!$A$3:$J$4477,7,FALSE)</f>
        <v>40541.25</v>
      </c>
      <c r="AM78">
        <f>VLOOKUP(CONCATENATE($A78,AM$3),Blad3!$A$3:$J$4477,7,FALSE)</f>
        <v>12635</v>
      </c>
      <c r="AN78">
        <f>VLOOKUP(CONCATENATE($A78,AN$3),Blad3!$A$3:$J$4477,7,FALSE)</f>
        <v>4166.6660000000002</v>
      </c>
      <c r="AO78">
        <f>VLOOKUP(CONCATENATE($A78,AO$3),Blad3!$A$3:$J$4477,7,FALSE)</f>
        <v>1.02</v>
      </c>
      <c r="AP78">
        <f>VLOOKUP(CONCATENATE($A78,AP$3),Blad3!$A$3:$J$4477,7,FALSE)</f>
        <v>28.45</v>
      </c>
      <c r="AR78">
        <f>VLOOKUP(CONCATENATE($A78,AR$3),Blad3!$A$3:$J$4477,7,FALSE)</f>
        <v>15496.293</v>
      </c>
      <c r="AS78">
        <f>VLOOKUP(CONCATENATE($A78,AS$3),Blad3!$A$3:$J$4477,7,FALSE)</f>
        <v>129191.823</v>
      </c>
      <c r="AT78">
        <f>VLOOKUP(CONCATENATE($A78,AT$3),Blad3!$A$3:$J$4477,7,FALSE)</f>
        <v>84046.044999999998</v>
      </c>
      <c r="AU78">
        <f>VLOOKUP(CONCATENATE($A78,AU$3),Blad3!$A$3:$J$4477,7,FALSE)</f>
        <v>19510.956999999999</v>
      </c>
      <c r="AV78">
        <f>VLOOKUP(CONCATENATE($A78,AV$3),Blad3!$A$3:$J$4477,7,FALSE)</f>
        <v>10138.526</v>
      </c>
      <c r="AW78">
        <f>VLOOKUP(CONCATENATE($A78,AW$3),Blad3!$A$3:$J$4477,7,FALSE)</f>
        <v>0.86</v>
      </c>
      <c r="AX78">
        <f>VLOOKUP(CONCATENATE($A78,AX$3),Blad3!$A$3:$J$4477,7,FALSE)</f>
        <v>37.700000000000003</v>
      </c>
      <c r="AY78">
        <f>VLOOKUP(CONCATENATE($A78,AY$3),Blad3!$A$3:$J$4477,7,FALSE)</f>
        <v>205.8</v>
      </c>
      <c r="BA78">
        <f>VLOOKUP(CONCATENATE($A78,BA$3),Blad3!$A$3:$J$4477,7,FALSE)</f>
        <v>150709.77299999999</v>
      </c>
      <c r="BB78">
        <f>VLOOKUP(CONCATENATE($A78,BB$3),Blad3!$A$3:$J$4477,7,FALSE)</f>
        <v>663945.95400000003</v>
      </c>
      <c r="BC78">
        <f>VLOOKUP(CONCATENATE($A78,BC$3),Blad3!$A$3:$J$4477,7,FALSE)</f>
        <v>0.22600000000000001</v>
      </c>
      <c r="BD78">
        <f>VLOOKUP(CONCATENATE($A78,BD$3),Blad3!$A$3:$J$4477,7,FALSE)</f>
        <v>121392.193</v>
      </c>
      <c r="BE78">
        <f>VLOOKUP(CONCATENATE($A78,BE$3),Blad3!$A$3:$J$4477,7,FALSE)</f>
        <v>76103.312999999995</v>
      </c>
      <c r="BF78">
        <f>VLOOKUP(CONCATENATE($A78,BF$3),Blad3!$A$3:$J$4477,7,FALSE)</f>
        <v>1.595</v>
      </c>
      <c r="BG78">
        <f>VLOOKUP(CONCATENATE($A78,BG$3),Blad3!$A$3:$J$4477,7,FALSE)</f>
        <v>4069.3490000000002</v>
      </c>
      <c r="BH78">
        <f>VLOOKUP(CONCATENATE($A78,BH$3),Blad3!$A$3:$J$4477,7,FALSE)</f>
        <v>4062.6590000000001</v>
      </c>
      <c r="BI78">
        <f>VLOOKUP(CONCATENATE($A78,BI$3),Blad3!$A$3:$J$4477,7,FALSE)</f>
        <v>1.0009999999999999</v>
      </c>
      <c r="BJ78">
        <f>VLOOKUP(CONCATENATE($A78,BJ$3),Blad3!$A$3:$J$4477,7,FALSE)</f>
        <v>251465</v>
      </c>
      <c r="BK78">
        <f>VLOOKUP(CONCATENATE($A78,BK$3),Blad3!$A$3:$J$4477,7,FALSE)</f>
        <v>140871</v>
      </c>
      <c r="BL78">
        <f>VLOOKUP(CONCATENATE($A78,BL$3),Blad3!$A$3:$J$4477,7,FALSE)</f>
        <v>392336</v>
      </c>
      <c r="BM78" t="e">
        <f>VLOOKUP(CONCATENATE($A78,BM$3),Blad3!$A$3:$J$4477,7,FALSE)</f>
        <v>#N/A</v>
      </c>
    </row>
    <row r="79" spans="1:65" x14ac:dyDescent="0.25">
      <c r="A79" s="26" t="str">
        <f t="shared" si="6"/>
        <v>2012_feb_</v>
      </c>
      <c r="B79">
        <f t="shared" si="3"/>
        <v>2012</v>
      </c>
      <c r="C79" t="str">
        <f t="shared" si="4"/>
        <v>feb</v>
      </c>
      <c r="D79" s="26">
        <v>1</v>
      </c>
      <c r="E79" s="26">
        <v>1</v>
      </c>
      <c r="F79" s="26" t="str">
        <f t="shared" si="7"/>
        <v>new Date(2012, 1, 1)</v>
      </c>
      <c r="G79">
        <f>VLOOKUP(CONCATENATE($A79,G$3),Blad3!$A$3:$J$4477,7,FALSE)</f>
        <v>13194.728999999999</v>
      </c>
      <c r="H79">
        <f>VLOOKUP(CONCATENATE($A79,H$3),Blad3!$A$3:$J$4477,7,FALSE)</f>
        <v>22484.81</v>
      </c>
      <c r="I79">
        <f>VLOOKUP(CONCATENATE($A79,I$3),Blad3!$A$3:$J$4477,7,FALSE)</f>
        <v>4141.7370000000001</v>
      </c>
      <c r="J79">
        <f>VLOOKUP(CONCATENATE($A79,J$3),Blad3!$A$3:$J$4477,7,FALSE)</f>
        <v>1388.7380000000001</v>
      </c>
      <c r="K79">
        <f>VLOOKUP(CONCATENATE($A79,K$3),Blad3!$A$3:$J$4477,7,FALSE)</f>
        <v>3759.6039999999998</v>
      </c>
      <c r="L79">
        <f>VLOOKUP(CONCATENATE($A79,L$3),Blad3!$A$3:$J$4477,7,FALSE)</f>
        <v>36.770000000000003</v>
      </c>
      <c r="M79">
        <f>VLOOKUP(CONCATENATE($A79,M$3),Blad3!$A$3:$J$4477,7,FALSE)</f>
        <v>125</v>
      </c>
      <c r="N79">
        <f>VLOOKUP(CONCATENATE($A79,N$3),Blad3!$A$3:$J$4477,7,FALSE)</f>
        <v>2.5499999999999998</v>
      </c>
      <c r="O79">
        <f>VLOOKUP(CONCATENATE($A79,O$3),Blad3!$A$3:$J$4477,7,FALSE)</f>
        <v>21.55</v>
      </c>
      <c r="Q79">
        <f>VLOOKUP(CONCATENATE($A79,Q$3),Blad3!$A$3:$J$4477,7,FALSE)</f>
        <v>29059.097000000002</v>
      </c>
      <c r="R79">
        <f>VLOOKUP(CONCATENATE($A79,R$3),Blad3!$A$3:$J$4477,7,FALSE)</f>
        <v>66275.543000000005</v>
      </c>
      <c r="S79">
        <f>VLOOKUP(CONCATENATE($A79,S$3),Blad3!$A$3:$J$4477,7,FALSE)</f>
        <v>26408.112000000001</v>
      </c>
      <c r="T79">
        <f>VLOOKUP(CONCATENATE($A79,T$3),Blad3!$A$3:$J$4477,7,FALSE)</f>
        <v>3725</v>
      </c>
      <c r="U79">
        <f>VLOOKUP(CONCATENATE($A79,U$3),Blad3!$A$3:$J$4477,7,FALSE)</f>
        <v>7083.3329999999996</v>
      </c>
      <c r="V79">
        <f>VLOOKUP(CONCATENATE($A79,V$3),Blad3!$A$3:$J$4477,7,FALSE)</f>
        <v>51.25</v>
      </c>
      <c r="W79">
        <f>VLOOKUP(CONCATENATE($A79,W$3),Blad3!$A$3:$J$4477,7,FALSE)</f>
        <v>0.9</v>
      </c>
      <c r="X79">
        <f>VLOOKUP(CONCATENATE($A79,X$3),Blad3!$A$3:$J$4477,7,FALSE)</f>
        <v>25.7</v>
      </c>
      <c r="Y79">
        <f>VLOOKUP(CONCATENATE($A79,Y$3),Blad3!$A$3:$J$4477,7,FALSE)</f>
        <v>35.65</v>
      </c>
      <c r="AA79">
        <f>VLOOKUP(CONCATENATE($A79,AA$3),Blad3!$A$3:$J$4477,7,FALSE)</f>
        <v>3777.39</v>
      </c>
      <c r="AB79">
        <f>VLOOKUP(CONCATENATE($A79,AB$3),Blad3!$A$3:$J$4477,7,FALSE)</f>
        <v>49482.847000000002</v>
      </c>
      <c r="AC79">
        <f>VLOOKUP(CONCATENATE($A79,AC$3),Blad3!$A$3:$J$4477,7,FALSE)</f>
        <v>24172.261999999999</v>
      </c>
      <c r="AD79">
        <f>VLOOKUP(CONCATENATE($A79,AD$3),Blad3!$A$3:$J$4477,7,FALSE)</f>
        <v>19449.861000000001</v>
      </c>
      <c r="AE79">
        <f>VLOOKUP(CONCATENATE($A79,AE$3),Blad3!$A$3:$J$4477,7,FALSE)</f>
        <v>2083.3330000000001</v>
      </c>
      <c r="AF79">
        <f>VLOOKUP(CONCATENATE($A79,AF$3),Blad3!$A$3:$J$4477,7,FALSE)</f>
        <v>1.47</v>
      </c>
      <c r="AG79">
        <f>VLOOKUP(CONCATENATE($A79,AG$3),Blad3!$A$3:$J$4477,7,FALSE)</f>
        <v>51.25</v>
      </c>
      <c r="AH79">
        <f>VLOOKUP(CONCATENATE($A79,AH$3),Blad3!$A$3:$J$4477,7,FALSE)</f>
        <v>26.1</v>
      </c>
      <c r="AJ79">
        <f>VLOOKUP(CONCATENATE($A79,AJ$3),Blad3!$A$3:$J$4477,7,FALSE)</f>
        <v>35649.665999999997</v>
      </c>
      <c r="AK79">
        <f>VLOOKUP(CONCATENATE($A79,AK$3),Blad3!$A$3:$J$4477,7,FALSE)</f>
        <v>93428</v>
      </c>
      <c r="AL79">
        <f>VLOOKUP(CONCATENATE($A79,AL$3),Blad3!$A$3:$J$4477,7,FALSE)</f>
        <v>41040</v>
      </c>
      <c r="AM79">
        <f>VLOOKUP(CONCATENATE($A79,AM$3),Blad3!$A$3:$J$4477,7,FALSE)</f>
        <v>12571.665999999999</v>
      </c>
      <c r="AN79">
        <f>VLOOKUP(CONCATENATE($A79,AN$3),Blad3!$A$3:$J$4477,7,FALSE)</f>
        <v>4166.6660000000002</v>
      </c>
      <c r="AO79">
        <f>VLOOKUP(CONCATENATE($A79,AO$3),Blad3!$A$3:$J$4477,7,FALSE)</f>
        <v>1.31</v>
      </c>
      <c r="AP79">
        <f>VLOOKUP(CONCATENATE($A79,AP$3),Blad3!$A$3:$J$4477,7,FALSE)</f>
        <v>28.8</v>
      </c>
      <c r="AR79">
        <f>VLOOKUP(CONCATENATE($A79,AR$3),Blad3!$A$3:$J$4477,7,FALSE)</f>
        <v>13950.51</v>
      </c>
      <c r="AS79">
        <f>VLOOKUP(CONCATENATE($A79,AS$3),Blad3!$A$3:$J$4477,7,FALSE)</f>
        <v>128440.70699999999</v>
      </c>
      <c r="AT79">
        <f>VLOOKUP(CONCATENATE($A79,AT$3),Blad3!$A$3:$J$4477,7,FALSE)</f>
        <v>84840.713000000003</v>
      </c>
      <c r="AU79">
        <f>VLOOKUP(CONCATENATE($A79,AU$3),Blad3!$A$3:$J$4477,7,FALSE)</f>
        <v>19510.956999999999</v>
      </c>
      <c r="AV79">
        <f>VLOOKUP(CONCATENATE($A79,AV$3),Blad3!$A$3:$J$4477,7,FALSE)</f>
        <v>10138.526</v>
      </c>
      <c r="AW79">
        <f>VLOOKUP(CONCATENATE($A79,AW$3),Blad3!$A$3:$J$4477,7,FALSE)</f>
        <v>0.85499999999999998</v>
      </c>
      <c r="AX79">
        <f>VLOOKUP(CONCATENATE($A79,AX$3),Blad3!$A$3:$J$4477,7,FALSE)</f>
        <v>37.9</v>
      </c>
      <c r="AY79">
        <f>VLOOKUP(CONCATENATE($A79,AY$3),Blad3!$A$3:$J$4477,7,FALSE)</f>
        <v>213.65</v>
      </c>
      <c r="BA79">
        <f>VLOOKUP(CONCATENATE($A79,BA$3),Blad3!$A$3:$J$4477,7,FALSE)</f>
        <v>201569.65400000001</v>
      </c>
      <c r="BB79">
        <f>VLOOKUP(CONCATENATE($A79,BB$3),Blad3!$A$3:$J$4477,7,FALSE)</f>
        <v>775997.43700000003</v>
      </c>
      <c r="BC79">
        <f>VLOOKUP(CONCATENATE($A79,BC$3),Blad3!$A$3:$J$4477,7,FALSE)</f>
        <v>0.25900000000000001</v>
      </c>
      <c r="BD79">
        <f>VLOOKUP(CONCATENATE($A79,BD$3),Blad3!$A$3:$J$4477,7,FALSE)</f>
        <v>127703.815</v>
      </c>
      <c r="BE79">
        <f>VLOOKUP(CONCATENATE($A79,BE$3),Blad3!$A$3:$J$4477,7,FALSE)</f>
        <v>78500.562000000005</v>
      </c>
      <c r="BF79">
        <f>VLOOKUP(CONCATENATE($A79,BF$3),Blad3!$A$3:$J$4477,7,FALSE)</f>
        <v>1.6259999999999999</v>
      </c>
      <c r="BG79">
        <f>VLOOKUP(CONCATENATE($A79,BG$3),Blad3!$A$3:$J$4477,7,FALSE)</f>
        <v>8136.2380000000003</v>
      </c>
      <c r="BH79">
        <f>VLOOKUP(CONCATENATE($A79,BH$3),Blad3!$A$3:$J$4477,7,FALSE)</f>
        <v>9583.4560000000001</v>
      </c>
      <c r="BI79">
        <f>VLOOKUP(CONCATENATE($A79,BI$3),Blad3!$A$3:$J$4477,7,FALSE)</f>
        <v>0.84799999999999998</v>
      </c>
      <c r="BJ79">
        <f>VLOOKUP(CONCATENATE($A79,BJ$3),Blad3!$A$3:$J$4477,7,FALSE)</f>
        <v>359126</v>
      </c>
      <c r="BK79">
        <f>VLOOKUP(CONCATENATE($A79,BK$3),Blad3!$A$3:$J$4477,7,FALSE)</f>
        <v>163440</v>
      </c>
      <c r="BL79">
        <f>VLOOKUP(CONCATENATE($A79,BL$3),Blad3!$A$3:$J$4477,7,FALSE)</f>
        <v>522566</v>
      </c>
      <c r="BM79" t="e">
        <f>VLOOKUP(CONCATENATE($A79,BM$3),Blad3!$A$3:$J$4477,7,FALSE)</f>
        <v>#N/A</v>
      </c>
    </row>
    <row r="80" spans="1:65" x14ac:dyDescent="0.25">
      <c r="A80" s="26" t="str">
        <f t="shared" si="6"/>
        <v>2012_mrt_</v>
      </c>
      <c r="B80">
        <f t="shared" si="3"/>
        <v>2012</v>
      </c>
      <c r="C80" t="str">
        <f t="shared" si="4"/>
        <v>mrt</v>
      </c>
      <c r="D80" s="26">
        <v>2</v>
      </c>
      <c r="E80" s="26">
        <v>1</v>
      </c>
      <c r="F80" s="26" t="str">
        <f t="shared" si="7"/>
        <v>new Date(2012, 2, 1)</v>
      </c>
      <c r="G80">
        <f>VLOOKUP(CONCATENATE($A80,G$3),Blad3!$A$3:$J$4477,7,FALSE)</f>
        <v>11870.993</v>
      </c>
      <c r="H80">
        <f>VLOOKUP(CONCATENATE($A80,H$3),Blad3!$A$3:$J$4477,7,FALSE)</f>
        <v>22214.124</v>
      </c>
      <c r="I80">
        <f>VLOOKUP(CONCATENATE($A80,I$3),Blad3!$A$3:$J$4477,7,FALSE)</f>
        <v>4713.5079999999998</v>
      </c>
      <c r="J80">
        <f>VLOOKUP(CONCATENATE($A80,J$3),Blad3!$A$3:$J$4477,7,FALSE)</f>
        <v>1388.7380000000001</v>
      </c>
      <c r="K80">
        <f>VLOOKUP(CONCATENATE($A80,K$3),Blad3!$A$3:$J$4477,7,FALSE)</f>
        <v>4240.884</v>
      </c>
      <c r="L80">
        <f>VLOOKUP(CONCATENATE($A80,L$3),Blad3!$A$3:$J$4477,7,FALSE)</f>
        <v>33</v>
      </c>
      <c r="M80">
        <f>VLOOKUP(CONCATENATE($A80,M$3),Blad3!$A$3:$J$4477,7,FALSE)</f>
        <v>125</v>
      </c>
      <c r="N80">
        <f>VLOOKUP(CONCATENATE($A80,N$3),Blad3!$A$3:$J$4477,7,FALSE)</f>
        <v>2.6</v>
      </c>
      <c r="O80">
        <f>VLOOKUP(CONCATENATE($A80,O$3),Blad3!$A$3:$J$4477,7,FALSE)</f>
        <v>21.8</v>
      </c>
      <c r="Q80">
        <f>VLOOKUP(CONCATENATE($A80,Q$3),Blad3!$A$3:$J$4477,7,FALSE)</f>
        <v>29911.710999999999</v>
      </c>
      <c r="R80">
        <f>VLOOKUP(CONCATENATE($A80,R$3),Blad3!$A$3:$J$4477,7,FALSE)</f>
        <v>67427.644</v>
      </c>
      <c r="S80">
        <f>VLOOKUP(CONCATENATE($A80,S$3),Blad3!$A$3:$J$4477,7,FALSE)</f>
        <v>26682.6</v>
      </c>
      <c r="T80">
        <f>VLOOKUP(CONCATENATE($A80,T$3),Blad3!$A$3:$J$4477,7,FALSE)</f>
        <v>3750</v>
      </c>
      <c r="U80">
        <f>VLOOKUP(CONCATENATE($A80,U$3),Blad3!$A$3:$J$4477,7,FALSE)</f>
        <v>7083.3329999999996</v>
      </c>
      <c r="V80">
        <f>VLOOKUP(CONCATENATE($A80,V$3),Blad3!$A$3:$J$4477,7,FALSE)</f>
        <v>52</v>
      </c>
      <c r="W80">
        <f>VLOOKUP(CONCATENATE($A80,W$3),Blad3!$A$3:$J$4477,7,FALSE)</f>
        <v>0.94</v>
      </c>
      <c r="X80">
        <f>VLOOKUP(CONCATENATE($A80,X$3),Blad3!$A$3:$J$4477,7,FALSE)</f>
        <v>25.95</v>
      </c>
      <c r="Y80">
        <f>VLOOKUP(CONCATENATE($A80,Y$3),Blad3!$A$3:$J$4477,7,FALSE)</f>
        <v>36.049999999999997</v>
      </c>
      <c r="AA80">
        <f>VLOOKUP(CONCATENATE($A80,AA$3),Blad3!$A$3:$J$4477,7,FALSE)</f>
        <v>3458.9189999999999</v>
      </c>
      <c r="AB80">
        <f>VLOOKUP(CONCATENATE($A80,AB$3),Blad3!$A$3:$J$4477,7,FALSE)</f>
        <v>49819.464999999997</v>
      </c>
      <c r="AC80">
        <f>VLOOKUP(CONCATENATE($A80,AC$3),Blad3!$A$3:$J$4477,7,FALSE)</f>
        <v>24542.718000000001</v>
      </c>
      <c r="AD80">
        <f>VLOOKUP(CONCATENATE($A80,AD$3),Blad3!$A$3:$J$4477,7,FALSE)</f>
        <v>19734.492999999999</v>
      </c>
      <c r="AE80">
        <f>VLOOKUP(CONCATENATE($A80,AE$3),Blad3!$A$3:$J$4477,7,FALSE)</f>
        <v>2083.3330000000001</v>
      </c>
      <c r="AF80">
        <f>VLOOKUP(CONCATENATE($A80,AF$3),Blad3!$A$3:$J$4477,7,FALSE)</f>
        <v>1.48</v>
      </c>
      <c r="AG80">
        <f>VLOOKUP(CONCATENATE($A80,AG$3),Blad3!$A$3:$J$4477,7,FALSE)</f>
        <v>52</v>
      </c>
      <c r="AH80">
        <f>VLOOKUP(CONCATENATE($A80,AH$3),Blad3!$A$3:$J$4477,7,FALSE)</f>
        <v>26.5</v>
      </c>
      <c r="AJ80">
        <f>VLOOKUP(CONCATENATE($A80,AJ$3),Blad3!$A$3:$J$4477,7,FALSE)</f>
        <v>71319.915999999997</v>
      </c>
      <c r="AK80">
        <f>VLOOKUP(CONCATENATE($A80,AK$3),Blad3!$A$3:$J$4477,7,FALSE)</f>
        <v>129882</v>
      </c>
      <c r="AL80">
        <f>VLOOKUP(CONCATENATE($A80,AL$3),Blad3!$A$3:$J$4477,7,FALSE)</f>
        <v>41823.75</v>
      </c>
      <c r="AM80">
        <f>VLOOKUP(CONCATENATE($A80,AM$3),Blad3!$A$3:$J$4477,7,FALSE)</f>
        <v>12571.665999999999</v>
      </c>
      <c r="AN80">
        <f>VLOOKUP(CONCATENATE($A80,AN$3),Blad3!$A$3:$J$4477,7,FALSE)</f>
        <v>4166.6660000000002</v>
      </c>
      <c r="AO80">
        <f>VLOOKUP(CONCATENATE($A80,AO$3),Blad3!$A$3:$J$4477,7,FALSE)</f>
        <v>1.83</v>
      </c>
      <c r="AP80">
        <f>VLOOKUP(CONCATENATE($A80,AP$3),Blad3!$A$3:$J$4477,7,FALSE)</f>
        <v>29.35</v>
      </c>
      <c r="AR80">
        <f>VLOOKUP(CONCATENATE($A80,AR$3),Blad3!$A$3:$J$4477,7,FALSE)</f>
        <v>13513.718000000001</v>
      </c>
      <c r="AS80">
        <f>VLOOKUP(CONCATENATE($A80,AS$3),Blad3!$A$3:$J$4477,7,FALSE)</f>
        <v>129191.823</v>
      </c>
      <c r="AT80">
        <f>VLOOKUP(CONCATENATE($A80,AT$3),Blad3!$A$3:$J$4477,7,FALSE)</f>
        <v>85996.514999999999</v>
      </c>
      <c r="AU80">
        <f>VLOOKUP(CONCATENATE($A80,AU$3),Blad3!$A$3:$J$4477,7,FALSE)</f>
        <v>19543.062000000002</v>
      </c>
      <c r="AV80">
        <f>VLOOKUP(CONCATENATE($A80,AV$3),Blad3!$A$3:$J$4477,7,FALSE)</f>
        <v>10138.526</v>
      </c>
      <c r="AW80">
        <f>VLOOKUP(CONCATENATE($A80,AW$3),Blad3!$A$3:$J$4477,7,FALSE)</f>
        <v>0.86</v>
      </c>
      <c r="AX80">
        <f>VLOOKUP(CONCATENATE($A80,AX$3),Blad3!$A$3:$J$4477,7,FALSE)</f>
        <v>38.299999999999997</v>
      </c>
      <c r="AY80">
        <f>VLOOKUP(CONCATENATE($A80,AY$3),Blad3!$A$3:$J$4477,7,FALSE)</f>
        <v>220.95</v>
      </c>
      <c r="BA80">
        <f>VLOOKUP(CONCATENATE($A80,BA$3),Blad3!$A$3:$J$4477,7,FALSE)</f>
        <v>194014.663</v>
      </c>
      <c r="BB80">
        <f>VLOOKUP(CONCATENATE($A80,BB$3),Blad3!$A$3:$J$4477,7,FALSE)</f>
        <v>881482.09699999995</v>
      </c>
      <c r="BC80">
        <f>VLOOKUP(CONCATENATE($A80,BC$3),Blad3!$A$3:$J$4477,7,FALSE)</f>
        <v>0.22</v>
      </c>
      <c r="BD80">
        <f>VLOOKUP(CONCATENATE($A80,BD$3),Blad3!$A$3:$J$4477,7,FALSE)</f>
        <v>161607.62599999999</v>
      </c>
      <c r="BE80">
        <f>VLOOKUP(CONCATENATE($A80,BE$3),Blad3!$A$3:$J$4477,7,FALSE)</f>
        <v>108696.516</v>
      </c>
      <c r="BF80">
        <f>VLOOKUP(CONCATENATE($A80,BF$3),Blad3!$A$3:$J$4477,7,FALSE)</f>
        <v>1.486</v>
      </c>
      <c r="BG80">
        <f>VLOOKUP(CONCATENATE($A80,BG$3),Blad3!$A$3:$J$4477,7,FALSE)</f>
        <v>50179.5</v>
      </c>
      <c r="BH80">
        <f>VLOOKUP(CONCATENATE($A80,BH$3),Blad3!$A$3:$J$4477,7,FALSE)</f>
        <v>69208.150999999998</v>
      </c>
      <c r="BI80">
        <f>VLOOKUP(CONCATENATE($A80,BI$3),Blad3!$A$3:$J$4477,7,FALSE)</f>
        <v>0.72499999999999998</v>
      </c>
      <c r="BJ80">
        <f>VLOOKUP(CONCATENATE($A80,BJ$3),Blad3!$A$3:$J$4477,7,FALSE)</f>
        <v>381263</v>
      </c>
      <c r="BK80">
        <f>VLOOKUP(CONCATENATE($A80,BK$3),Blad3!$A$3:$J$4477,7,FALSE)</f>
        <v>261219</v>
      </c>
      <c r="BL80">
        <f>VLOOKUP(CONCATENATE($A80,BL$3),Blad3!$A$3:$J$4477,7,FALSE)</f>
        <v>642482</v>
      </c>
      <c r="BM80" t="e">
        <f>VLOOKUP(CONCATENATE($A80,BM$3),Blad3!$A$3:$J$4477,7,FALSE)</f>
        <v>#N/A</v>
      </c>
    </row>
    <row r="81" spans="1:65" x14ac:dyDescent="0.25">
      <c r="A81" s="26" t="str">
        <f t="shared" si="6"/>
        <v>2012_apr_</v>
      </c>
      <c r="B81">
        <f t="shared" si="3"/>
        <v>2012</v>
      </c>
      <c r="C81" t="str">
        <f t="shared" si="4"/>
        <v>apr</v>
      </c>
      <c r="D81" s="26">
        <v>3</v>
      </c>
      <c r="E81" s="26">
        <v>1</v>
      </c>
      <c r="F81" s="26" t="str">
        <f t="shared" si="7"/>
        <v>new Date(2012, 3, 1)</v>
      </c>
      <c r="G81">
        <f>VLOOKUP(CONCATENATE($A81,G$3),Blad3!$A$3:$J$4477,7,FALSE)</f>
        <v>10796.057000000001</v>
      </c>
      <c r="H81">
        <f>VLOOKUP(CONCATENATE($A81,H$3),Blad3!$A$3:$J$4477,7,FALSE)</f>
        <v>21170.717000000001</v>
      </c>
      <c r="I81">
        <f>VLOOKUP(CONCATENATE($A81,I$3),Blad3!$A$3:$J$4477,7,FALSE)</f>
        <v>4789.1840000000002</v>
      </c>
      <c r="J81">
        <f>VLOOKUP(CONCATENATE($A81,J$3),Blad3!$A$3:$J$4477,7,FALSE)</f>
        <v>1388.7380000000001</v>
      </c>
      <c r="K81">
        <f>VLOOKUP(CONCATENATE($A81,K$3),Blad3!$A$3:$J$4477,7,FALSE)</f>
        <v>4196.7370000000001</v>
      </c>
      <c r="L81">
        <f>VLOOKUP(CONCATENATE($A81,L$3),Blad3!$A$3:$J$4477,7,FALSE)</f>
        <v>32.51</v>
      </c>
      <c r="M81">
        <f>VLOOKUP(CONCATENATE($A81,M$3),Blad3!$A$3:$J$4477,7,FALSE)</f>
        <v>122.5</v>
      </c>
      <c r="N81">
        <f>VLOOKUP(CONCATENATE($A81,N$3),Blad3!$A$3:$J$4477,7,FALSE)</f>
        <v>2.65</v>
      </c>
      <c r="O81">
        <f>VLOOKUP(CONCATENATE($A81,O$3),Blad3!$A$3:$J$4477,7,FALSE)</f>
        <v>22.15</v>
      </c>
      <c r="Q81">
        <f>VLOOKUP(CONCATENATE($A81,Q$3),Blad3!$A$3:$J$4477,7,FALSE)</f>
        <v>29897.677</v>
      </c>
      <c r="R81">
        <f>VLOOKUP(CONCATENATE($A81,R$3),Blad3!$A$3:$J$4477,7,FALSE)</f>
        <v>67924.873000000007</v>
      </c>
      <c r="S81">
        <f>VLOOKUP(CONCATENATE($A81,S$3),Blad3!$A$3:$J$4477,7,FALSE)</f>
        <v>27193.862000000001</v>
      </c>
      <c r="T81">
        <f>VLOOKUP(CONCATENATE($A81,T$3),Blad3!$A$3:$J$4477,7,FALSE)</f>
        <v>3750</v>
      </c>
      <c r="U81">
        <f>VLOOKUP(CONCATENATE($A81,U$3),Blad3!$A$3:$J$4477,7,FALSE)</f>
        <v>7083.3329999999996</v>
      </c>
      <c r="V81">
        <f>VLOOKUP(CONCATENATE($A81,V$3),Blad3!$A$3:$J$4477,7,FALSE)</f>
        <v>52.25</v>
      </c>
      <c r="W81">
        <f>VLOOKUP(CONCATENATE($A81,W$3),Blad3!$A$3:$J$4477,7,FALSE)</f>
        <v>0.97</v>
      </c>
      <c r="X81">
        <f>VLOOKUP(CONCATENATE($A81,X$3),Blad3!$A$3:$J$4477,7,FALSE)</f>
        <v>26.5</v>
      </c>
      <c r="Y81">
        <f>VLOOKUP(CONCATENATE($A81,Y$3),Blad3!$A$3:$J$4477,7,FALSE)</f>
        <v>36.65</v>
      </c>
      <c r="AA81">
        <f>VLOOKUP(CONCATENATE($A81,AA$3),Blad3!$A$3:$J$4477,7,FALSE)</f>
        <v>4537.7550000000001</v>
      </c>
      <c r="AB81">
        <f>VLOOKUP(CONCATENATE($A81,AB$3),Blad3!$A$3:$J$4477,7,FALSE)</f>
        <v>51502.555</v>
      </c>
      <c r="AC81">
        <f>VLOOKUP(CONCATENATE($A81,AC$3),Blad3!$A$3:$J$4477,7,FALSE)</f>
        <v>25052.095000000001</v>
      </c>
      <c r="AD81">
        <f>VLOOKUP(CONCATENATE($A81,AD$3),Blad3!$A$3:$J$4477,7,FALSE)</f>
        <v>19829.370999999999</v>
      </c>
      <c r="AE81">
        <f>VLOOKUP(CONCATENATE($A81,AE$3),Blad3!$A$3:$J$4477,7,FALSE)</f>
        <v>2083.3330000000001</v>
      </c>
      <c r="AF81">
        <f>VLOOKUP(CONCATENATE($A81,AF$3),Blad3!$A$3:$J$4477,7,FALSE)</f>
        <v>1.53</v>
      </c>
      <c r="AG81">
        <f>VLOOKUP(CONCATENATE($A81,AG$3),Blad3!$A$3:$J$4477,7,FALSE)</f>
        <v>52.25</v>
      </c>
      <c r="AH81">
        <f>VLOOKUP(CONCATENATE($A81,AH$3),Blad3!$A$3:$J$4477,7,FALSE)</f>
        <v>27.05</v>
      </c>
      <c r="AJ81">
        <f>VLOOKUP(CONCATENATE($A81,AJ$3),Blad3!$A$3:$J$4477,7,FALSE)</f>
        <v>31623.666000000001</v>
      </c>
      <c r="AK81">
        <f>VLOOKUP(CONCATENATE($A81,AK$3),Blad3!$A$3:$J$4477,7,FALSE)</f>
        <v>91112</v>
      </c>
      <c r="AL81">
        <f>VLOOKUP(CONCATENATE($A81,AL$3),Blad3!$A$3:$J$4477,7,FALSE)</f>
        <v>42750</v>
      </c>
      <c r="AM81">
        <f>VLOOKUP(CONCATENATE($A81,AM$3),Blad3!$A$3:$J$4477,7,FALSE)</f>
        <v>12571.665999999999</v>
      </c>
      <c r="AN81">
        <f>VLOOKUP(CONCATENATE($A81,AN$3),Blad3!$A$3:$J$4477,7,FALSE)</f>
        <v>4166.6660000000002</v>
      </c>
      <c r="AO81">
        <f>VLOOKUP(CONCATENATE($A81,AO$3),Blad3!$A$3:$J$4477,7,FALSE)</f>
        <v>1.28</v>
      </c>
      <c r="AP81">
        <f>VLOOKUP(CONCATENATE($A81,AP$3),Blad3!$A$3:$J$4477,7,FALSE)</f>
        <v>30</v>
      </c>
      <c r="AR81">
        <f>VLOOKUP(CONCATENATE($A81,AR$3),Blad3!$A$3:$J$4477,7,FALSE)</f>
        <v>15511.227999999999</v>
      </c>
      <c r="AS81">
        <f>VLOOKUP(CONCATENATE($A81,AS$3),Blad3!$A$3:$J$4477,7,FALSE)</f>
        <v>132947.399</v>
      </c>
      <c r="AT81">
        <f>VLOOKUP(CONCATENATE($A81,AT$3),Blad3!$A$3:$J$4477,7,FALSE)</f>
        <v>87722.475999999995</v>
      </c>
      <c r="AU81">
        <f>VLOOKUP(CONCATENATE($A81,AU$3),Blad3!$A$3:$J$4477,7,FALSE)</f>
        <v>19575.167000000001</v>
      </c>
      <c r="AV81">
        <f>VLOOKUP(CONCATENATE($A81,AV$3),Blad3!$A$3:$J$4477,7,FALSE)</f>
        <v>10138.526</v>
      </c>
      <c r="AW81">
        <f>VLOOKUP(CONCATENATE($A81,AW$3),Blad3!$A$3:$J$4477,7,FALSE)</f>
        <v>0.88500000000000001</v>
      </c>
      <c r="AX81">
        <f>VLOOKUP(CONCATENATE($A81,AX$3),Blad3!$A$3:$J$4477,7,FALSE)</f>
        <v>38.9</v>
      </c>
      <c r="AY81">
        <f>VLOOKUP(CONCATENATE($A81,AY$3),Blad3!$A$3:$J$4477,7,FALSE)</f>
        <v>231.75</v>
      </c>
      <c r="BA81">
        <f>VLOOKUP(CONCATENATE($A81,BA$3),Blad3!$A$3:$J$4477,7,FALSE)</f>
        <v>147224.98699999999</v>
      </c>
      <c r="BB81">
        <f>VLOOKUP(CONCATENATE($A81,BB$3),Blad3!$A$3:$J$4477,7,FALSE)</f>
        <v>697562.02</v>
      </c>
      <c r="BC81">
        <f>VLOOKUP(CONCATENATE($A81,BC$3),Blad3!$A$3:$J$4477,7,FALSE)</f>
        <v>0.21099999999999999</v>
      </c>
      <c r="BD81">
        <f>VLOOKUP(CONCATENATE($A81,BD$3),Blad3!$A$3:$J$4477,7,FALSE)</f>
        <v>120910.507</v>
      </c>
      <c r="BE81">
        <f>VLOOKUP(CONCATENATE($A81,BE$3),Blad3!$A$3:$J$4477,7,FALSE)</f>
        <v>66241.369000000006</v>
      </c>
      <c r="BF81">
        <f>VLOOKUP(CONCATENATE($A81,BF$3),Blad3!$A$3:$J$4477,7,FALSE)</f>
        <v>1.825</v>
      </c>
      <c r="BG81">
        <f>VLOOKUP(CONCATENATE($A81,BG$3),Blad3!$A$3:$J$4477,7,FALSE)</f>
        <v>59863.591999999997</v>
      </c>
      <c r="BH81">
        <f>VLOOKUP(CONCATENATE($A81,BH$3),Blad3!$A$3:$J$4477,7,FALSE)</f>
        <v>60581.777000000002</v>
      </c>
      <c r="BI81">
        <f>VLOOKUP(CONCATENATE($A81,BI$3),Blad3!$A$3:$J$4477,7,FALSE)</f>
        <v>0.98799999999999999</v>
      </c>
      <c r="BJ81">
        <f>VLOOKUP(CONCATENATE($A81,BJ$3),Blad3!$A$3:$J$4477,7,FALSE)</f>
        <v>286634</v>
      </c>
      <c r="BK81">
        <f>VLOOKUP(CONCATENATE($A81,BK$3),Blad3!$A$3:$J$4477,7,FALSE)</f>
        <v>218549</v>
      </c>
      <c r="BL81">
        <f>VLOOKUP(CONCATENATE($A81,BL$3),Blad3!$A$3:$J$4477,7,FALSE)</f>
        <v>505183</v>
      </c>
      <c r="BM81" t="e">
        <f>VLOOKUP(CONCATENATE($A81,BM$3),Blad3!$A$3:$J$4477,7,FALSE)</f>
        <v>#N/A</v>
      </c>
    </row>
    <row r="82" spans="1:65" x14ac:dyDescent="0.25">
      <c r="A82" s="26" t="str">
        <f t="shared" si="6"/>
        <v>2012_mei_</v>
      </c>
      <c r="B82">
        <f t="shared" si="3"/>
        <v>2012</v>
      </c>
      <c r="C82" t="str">
        <f t="shared" si="4"/>
        <v>mei</v>
      </c>
      <c r="D82" s="26">
        <v>4</v>
      </c>
      <c r="E82" s="26">
        <v>1</v>
      </c>
      <c r="F82" s="26" t="str">
        <f t="shared" si="7"/>
        <v>new Date(2012, 4, 1)</v>
      </c>
      <c r="G82">
        <f>VLOOKUP(CONCATENATE($A82,G$3),Blad3!$A$3:$J$4477,7,FALSE)</f>
        <v>11034.77</v>
      </c>
      <c r="H82">
        <f>VLOOKUP(CONCATENATE($A82,H$3),Blad3!$A$3:$J$4477,7,FALSE)</f>
        <v>21259.508000000002</v>
      </c>
      <c r="I82">
        <f>VLOOKUP(CONCATENATE($A82,I$3),Blad3!$A$3:$J$4477,7,FALSE)</f>
        <v>4908.1030000000001</v>
      </c>
      <c r="J82">
        <f>VLOOKUP(CONCATENATE($A82,J$3),Blad3!$A$3:$J$4477,7,FALSE)</f>
        <v>1388.7380000000001</v>
      </c>
      <c r="K82">
        <f>VLOOKUP(CONCATENATE($A82,K$3),Blad3!$A$3:$J$4477,7,FALSE)</f>
        <v>3927.8960000000002</v>
      </c>
      <c r="L82">
        <f>VLOOKUP(CONCATENATE($A82,L$3),Blad3!$A$3:$J$4477,7,FALSE)</f>
        <v>31.52</v>
      </c>
      <c r="M82">
        <f>VLOOKUP(CONCATENATE($A82,M$3),Blad3!$A$3:$J$4477,7,FALSE)</f>
        <v>142.5</v>
      </c>
      <c r="N82">
        <f>VLOOKUP(CONCATENATE($A82,N$3),Blad3!$A$3:$J$4477,7,FALSE)</f>
        <v>2.7</v>
      </c>
      <c r="O82">
        <f>VLOOKUP(CONCATENATE($A82,O$3),Blad3!$A$3:$J$4477,7,FALSE)</f>
        <v>22.7</v>
      </c>
      <c r="Q82">
        <f>VLOOKUP(CONCATENATE($A82,Q$3),Blad3!$A$3:$J$4477,7,FALSE)</f>
        <v>24123.475999999999</v>
      </c>
      <c r="R82">
        <f>VLOOKUP(CONCATENATE($A82,R$3),Blad3!$A$3:$J$4477,7,FALSE)</f>
        <v>62799.909</v>
      </c>
      <c r="S82">
        <f>VLOOKUP(CONCATENATE($A82,S$3),Blad3!$A$3:$J$4477,7,FALSE)</f>
        <v>27918.1</v>
      </c>
      <c r="T82">
        <f>VLOOKUP(CONCATENATE($A82,T$3),Blad3!$A$3:$J$4477,7,FALSE)</f>
        <v>3675</v>
      </c>
      <c r="U82">
        <f>VLOOKUP(CONCATENATE($A82,U$3),Blad3!$A$3:$J$4477,7,FALSE)</f>
        <v>7083.3329999999996</v>
      </c>
      <c r="V82">
        <f>VLOOKUP(CONCATENATE($A82,V$3),Blad3!$A$3:$J$4477,7,FALSE)</f>
        <v>48</v>
      </c>
      <c r="W82">
        <f>VLOOKUP(CONCATENATE($A82,W$3),Blad3!$A$3:$J$4477,7,FALSE)</f>
        <v>0.95</v>
      </c>
      <c r="X82">
        <f>VLOOKUP(CONCATENATE($A82,X$3),Blad3!$A$3:$J$4477,7,FALSE)</f>
        <v>27.25</v>
      </c>
      <c r="Y82">
        <f>VLOOKUP(CONCATENATE($A82,Y$3),Blad3!$A$3:$J$4477,7,FALSE)</f>
        <v>37.549999999999997</v>
      </c>
      <c r="AA82">
        <f>VLOOKUP(CONCATENATE($A82,AA$3),Blad3!$A$3:$J$4477,7,FALSE)</f>
        <v>4399.9040000000005</v>
      </c>
      <c r="AB82">
        <f>VLOOKUP(CONCATENATE($A82,AB$3),Blad3!$A$3:$J$4477,7,FALSE)</f>
        <v>50492.701000000001</v>
      </c>
      <c r="AC82">
        <f>VLOOKUP(CONCATENATE($A82,AC$3),Blad3!$A$3:$J$4477,7,FALSE)</f>
        <v>25793.007000000001</v>
      </c>
      <c r="AD82">
        <f>VLOOKUP(CONCATENATE($A82,AD$3),Blad3!$A$3:$J$4477,7,FALSE)</f>
        <v>18216.455000000002</v>
      </c>
      <c r="AE82">
        <f>VLOOKUP(CONCATENATE($A82,AE$3),Blad3!$A$3:$J$4477,7,FALSE)</f>
        <v>2083.3330000000001</v>
      </c>
      <c r="AF82">
        <f>VLOOKUP(CONCATENATE($A82,AF$3),Blad3!$A$3:$J$4477,7,FALSE)</f>
        <v>1.5</v>
      </c>
      <c r="AG82">
        <f>VLOOKUP(CONCATENATE($A82,AG$3),Blad3!$A$3:$J$4477,7,FALSE)</f>
        <v>48</v>
      </c>
      <c r="AH82">
        <f>VLOOKUP(CONCATENATE($A82,AH$3),Blad3!$A$3:$J$4477,7,FALSE)</f>
        <v>27.85</v>
      </c>
      <c r="AJ82">
        <f>VLOOKUP(CONCATENATE($A82,AJ$3),Blad3!$A$3:$J$4477,7,FALSE)</f>
        <v>24963.082999999999</v>
      </c>
      <c r="AK82">
        <f>VLOOKUP(CONCATENATE($A82,AK$3),Blad3!$A$3:$J$4477,7,FALSE)</f>
        <v>85726</v>
      </c>
      <c r="AL82">
        <f>VLOOKUP(CONCATENATE($A82,AL$3),Blad3!$A$3:$J$4477,7,FALSE)</f>
        <v>43961.25</v>
      </c>
      <c r="AM82">
        <f>VLOOKUP(CONCATENATE($A82,AM$3),Blad3!$A$3:$J$4477,7,FALSE)</f>
        <v>12635</v>
      </c>
      <c r="AN82">
        <f>VLOOKUP(CONCATENATE($A82,AN$3),Blad3!$A$3:$J$4477,7,FALSE)</f>
        <v>4166.6660000000002</v>
      </c>
      <c r="AO82">
        <f>VLOOKUP(CONCATENATE($A82,AO$3),Blad3!$A$3:$J$4477,7,FALSE)</f>
        <v>1.21</v>
      </c>
      <c r="AP82">
        <f>VLOOKUP(CONCATENATE($A82,AP$3),Blad3!$A$3:$J$4477,7,FALSE)</f>
        <v>30.85</v>
      </c>
      <c r="AR82">
        <f>VLOOKUP(CONCATENATE($A82,AR$3),Blad3!$A$3:$J$4477,7,FALSE)</f>
        <v>14552.24</v>
      </c>
      <c r="AS82">
        <f>VLOOKUP(CONCATENATE($A82,AS$3),Blad3!$A$3:$J$4477,7,FALSE)</f>
        <v>133698.514</v>
      </c>
      <c r="AT82">
        <f>VLOOKUP(CONCATENATE($A82,AT$3),Blad3!$A$3:$J$4477,7,FALSE)</f>
        <v>89239.947</v>
      </c>
      <c r="AU82">
        <f>VLOOKUP(CONCATENATE($A82,AU$3),Blad3!$A$3:$J$4477,7,FALSE)</f>
        <v>19767.798999999999</v>
      </c>
      <c r="AV82">
        <f>VLOOKUP(CONCATENATE($A82,AV$3),Blad3!$A$3:$J$4477,7,FALSE)</f>
        <v>10138.526</v>
      </c>
      <c r="AW82">
        <f>VLOOKUP(CONCATENATE($A82,AW$3),Blad3!$A$3:$J$4477,7,FALSE)</f>
        <v>0.89</v>
      </c>
      <c r="AX82">
        <f>VLOOKUP(CONCATENATE($A82,AX$3),Blad3!$A$3:$J$4477,7,FALSE)</f>
        <v>39.65</v>
      </c>
      <c r="AY82">
        <f>VLOOKUP(CONCATENATE($A82,AY$3),Blad3!$A$3:$J$4477,7,FALSE)</f>
        <v>232.85</v>
      </c>
      <c r="BA82">
        <f>VLOOKUP(CONCATENATE($A82,BA$3),Blad3!$A$3:$J$4477,7,FALSE)</f>
        <v>190648.36499999999</v>
      </c>
      <c r="BB82">
        <f>VLOOKUP(CONCATENATE($A82,BB$3),Blad3!$A$3:$J$4477,7,FALSE)</f>
        <v>667728.27399999998</v>
      </c>
      <c r="BC82">
        <f>VLOOKUP(CONCATENATE($A82,BC$3),Blad3!$A$3:$J$4477,7,FALSE)</f>
        <v>0.28499999999999998</v>
      </c>
      <c r="BD82">
        <f>VLOOKUP(CONCATENATE($A82,BD$3),Blad3!$A$3:$J$4477,7,FALSE)</f>
        <v>163354.389</v>
      </c>
      <c r="BE82">
        <f>VLOOKUP(CONCATENATE($A82,BE$3),Blad3!$A$3:$J$4477,7,FALSE)</f>
        <v>84595.202000000005</v>
      </c>
      <c r="BF82">
        <f>VLOOKUP(CONCATENATE($A82,BF$3),Blad3!$A$3:$J$4477,7,FALSE)</f>
        <v>1.931</v>
      </c>
      <c r="BG82">
        <f>VLOOKUP(CONCATENATE($A82,BG$3),Blad3!$A$3:$J$4477,7,FALSE)</f>
        <v>85304.409</v>
      </c>
      <c r="BH82">
        <f>VLOOKUP(CONCATENATE($A82,BH$3),Blad3!$A$3:$J$4477,7,FALSE)</f>
        <v>85419.12</v>
      </c>
      <c r="BI82">
        <f>VLOOKUP(CONCATENATE($A82,BI$3),Blad3!$A$3:$J$4477,7,FALSE)</f>
        <v>0.998</v>
      </c>
      <c r="BJ82">
        <f>VLOOKUP(CONCATENATE($A82,BJ$3),Blad3!$A$3:$J$4477,7,FALSE)</f>
        <v>370512</v>
      </c>
      <c r="BK82">
        <f>VLOOKUP(CONCATENATE($A82,BK$3),Blad3!$A$3:$J$4477,7,FALSE)</f>
        <v>267147</v>
      </c>
      <c r="BL82">
        <f>VLOOKUP(CONCATENATE($A82,BL$3),Blad3!$A$3:$J$4477,7,FALSE)</f>
        <v>637659</v>
      </c>
      <c r="BM82" t="e">
        <f>VLOOKUP(CONCATENATE($A82,BM$3),Blad3!$A$3:$J$4477,7,FALSE)</f>
        <v>#N/A</v>
      </c>
    </row>
    <row r="83" spans="1:65" x14ac:dyDescent="0.25">
      <c r="A83" s="26" t="str">
        <f t="shared" si="6"/>
        <v>2012_jun_</v>
      </c>
      <c r="B83">
        <f t="shared" ref="B83:B89" si="8">+B71+1</f>
        <v>2012</v>
      </c>
      <c r="C83" t="str">
        <f t="shared" ref="C83:C89" si="9">+C71</f>
        <v>jun</v>
      </c>
      <c r="D83" s="26">
        <v>5</v>
      </c>
      <c r="E83" s="26">
        <v>1</v>
      </c>
      <c r="F83" s="26" t="str">
        <f t="shared" si="7"/>
        <v>new Date(2012, 5, 1)</v>
      </c>
      <c r="G83">
        <f>VLOOKUP(CONCATENATE($A83,G$3),Blad3!$A$3:$J$4477,7,FALSE)</f>
        <v>10608.358</v>
      </c>
      <c r="H83">
        <f>VLOOKUP(CONCATENATE($A83,H$3),Blad3!$A$3:$J$4477,7,FALSE)</f>
        <v>20058.990000000002</v>
      </c>
      <c r="I83">
        <f>VLOOKUP(CONCATENATE($A83,I$3),Blad3!$A$3:$J$4477,7,FALSE)</f>
        <v>4439.6350000000002</v>
      </c>
      <c r="J83">
        <f>VLOOKUP(CONCATENATE($A83,J$3),Blad3!$A$3:$J$4477,7,FALSE)</f>
        <v>1388.7380000000001</v>
      </c>
      <c r="K83">
        <f>VLOOKUP(CONCATENATE($A83,K$3),Blad3!$A$3:$J$4477,7,FALSE)</f>
        <v>3622.2570000000001</v>
      </c>
      <c r="L83">
        <f>VLOOKUP(CONCATENATE($A83,L$3),Blad3!$A$3:$J$4477,7,FALSE)</f>
        <v>30.84</v>
      </c>
      <c r="M83">
        <f>VLOOKUP(CONCATENATE($A83,M$3),Blad3!$A$3:$J$4477,7,FALSE)</f>
        <v>135</v>
      </c>
      <c r="N83">
        <f>VLOOKUP(CONCATENATE($A83,N$3),Blad3!$A$3:$J$4477,7,FALSE)</f>
        <v>2.8</v>
      </c>
      <c r="O83">
        <f>VLOOKUP(CONCATENATE($A83,O$3),Blad3!$A$3:$J$4477,7,FALSE)</f>
        <v>23.1</v>
      </c>
      <c r="Q83">
        <f>VLOOKUP(CONCATENATE($A83,Q$3),Blad3!$A$3:$J$4477,7,FALSE)</f>
        <v>18307.728999999999</v>
      </c>
      <c r="R83">
        <f>VLOOKUP(CONCATENATE($A83,R$3),Blad3!$A$3:$J$4477,7,FALSE)</f>
        <v>57313.55</v>
      </c>
      <c r="S83">
        <f>VLOOKUP(CONCATENATE($A83,S$3),Blad3!$A$3:$J$4477,7,FALSE)</f>
        <v>28372.487000000001</v>
      </c>
      <c r="T83">
        <f>VLOOKUP(CONCATENATE($A83,T$3),Blad3!$A$3:$J$4477,7,FALSE)</f>
        <v>3550</v>
      </c>
      <c r="U83">
        <f>VLOOKUP(CONCATENATE($A83,U$3),Blad3!$A$3:$J$4477,7,FALSE)</f>
        <v>7083.3329999999996</v>
      </c>
      <c r="V83">
        <f>VLOOKUP(CONCATENATE($A83,V$3),Blad3!$A$3:$J$4477,7,FALSE)</f>
        <v>43.5</v>
      </c>
      <c r="W83">
        <f>VLOOKUP(CONCATENATE($A83,W$3),Blad3!$A$3:$J$4477,7,FALSE)</f>
        <v>0.92</v>
      </c>
      <c r="X83">
        <f>VLOOKUP(CONCATENATE($A83,X$3),Blad3!$A$3:$J$4477,7,FALSE)</f>
        <v>27.7</v>
      </c>
      <c r="Y83">
        <f>VLOOKUP(CONCATENATE($A83,Y$3),Blad3!$A$3:$J$4477,7,FALSE)</f>
        <v>38.15</v>
      </c>
      <c r="AA83">
        <f>VLOOKUP(CONCATENATE($A83,AA$3),Blad3!$A$3:$J$4477,7,FALSE)</f>
        <v>5690.9340000000002</v>
      </c>
      <c r="AB83">
        <f>VLOOKUP(CONCATENATE($A83,AB$3),Blad3!$A$3:$J$4477,7,FALSE)</f>
        <v>50492.701000000001</v>
      </c>
      <c r="AC83">
        <f>VLOOKUP(CONCATENATE($A83,AC$3),Blad3!$A$3:$J$4477,7,FALSE)</f>
        <v>26209.77</v>
      </c>
      <c r="AD83">
        <f>VLOOKUP(CONCATENATE($A83,AD$3),Blad3!$A$3:$J$4477,7,FALSE)</f>
        <v>16508.662</v>
      </c>
      <c r="AE83">
        <f>VLOOKUP(CONCATENATE($A83,AE$3),Blad3!$A$3:$J$4477,7,FALSE)</f>
        <v>2083.3330000000001</v>
      </c>
      <c r="AF83">
        <f>VLOOKUP(CONCATENATE($A83,AF$3),Blad3!$A$3:$J$4477,7,FALSE)</f>
        <v>1.5</v>
      </c>
      <c r="AG83">
        <f>VLOOKUP(CONCATENATE($A83,AG$3),Blad3!$A$3:$J$4477,7,FALSE)</f>
        <v>43.5</v>
      </c>
      <c r="AH83">
        <f>VLOOKUP(CONCATENATE($A83,AH$3),Blad3!$A$3:$J$4477,7,FALSE)</f>
        <v>28.3</v>
      </c>
      <c r="AJ83">
        <f>VLOOKUP(CONCATENATE($A83,AJ$3),Blad3!$A$3:$J$4477,7,FALSE)</f>
        <v>18246</v>
      </c>
      <c r="AK83">
        <f>VLOOKUP(CONCATENATE($A83,AK$3),Blad3!$A$3:$J$4477,7,FALSE)</f>
        <v>79856</v>
      </c>
      <c r="AL83">
        <f>VLOOKUP(CONCATENATE($A83,AL$3),Blad3!$A$3:$J$4477,7,FALSE)</f>
        <v>44745</v>
      </c>
      <c r="AM83">
        <f>VLOOKUP(CONCATENATE($A83,AM$3),Blad3!$A$3:$J$4477,7,FALSE)</f>
        <v>12698.333000000001</v>
      </c>
      <c r="AN83">
        <f>VLOOKUP(CONCATENATE($A83,AN$3),Blad3!$A$3:$J$4477,7,FALSE)</f>
        <v>4166.6660000000002</v>
      </c>
      <c r="AO83">
        <f>VLOOKUP(CONCATENATE($A83,AO$3),Blad3!$A$3:$J$4477,7,FALSE)</f>
        <v>1.1299999999999999</v>
      </c>
      <c r="AP83">
        <f>VLOOKUP(CONCATENATE($A83,AP$3),Blad3!$A$3:$J$4477,7,FALSE)</f>
        <v>31.4</v>
      </c>
      <c r="AR83">
        <f>VLOOKUP(CONCATENATE($A83,AR$3),Blad3!$A$3:$J$4477,7,FALSE)</f>
        <v>15430.05</v>
      </c>
      <c r="AS83">
        <f>VLOOKUP(CONCATENATE($A83,AS$3),Blad3!$A$3:$J$4477,7,FALSE)</f>
        <v>135951.85999999999</v>
      </c>
      <c r="AT83">
        <f>VLOOKUP(CONCATENATE($A83,AT$3),Blad3!$A$3:$J$4477,7,FALSE)</f>
        <v>90454.956000000006</v>
      </c>
      <c r="AU83">
        <f>VLOOKUP(CONCATENATE($A83,AU$3),Blad3!$A$3:$J$4477,7,FALSE)</f>
        <v>19928.326000000001</v>
      </c>
      <c r="AV83">
        <f>VLOOKUP(CONCATENATE($A83,AV$3),Blad3!$A$3:$J$4477,7,FALSE)</f>
        <v>10138.526</v>
      </c>
      <c r="AW83">
        <f>VLOOKUP(CONCATENATE($A83,AW$3),Blad3!$A$3:$J$4477,7,FALSE)</f>
        <v>0.90500000000000003</v>
      </c>
      <c r="AX83">
        <f>VLOOKUP(CONCATENATE($A83,AX$3),Blad3!$A$3:$J$4477,7,FALSE)</f>
        <v>40.25</v>
      </c>
      <c r="AY83">
        <f>VLOOKUP(CONCATENATE($A83,AY$3),Blad3!$A$3:$J$4477,7,FALSE)</f>
        <v>233.75</v>
      </c>
      <c r="BA83">
        <f>VLOOKUP(CONCATENATE($A83,BA$3),Blad3!$A$3:$J$4477,7,FALSE)</f>
        <v>139790.24</v>
      </c>
      <c r="BB83">
        <f>VLOOKUP(CONCATENATE($A83,BB$3),Blad3!$A$3:$J$4477,7,FALSE)</f>
        <v>537220.79700000002</v>
      </c>
      <c r="BC83">
        <f>VLOOKUP(CONCATENATE($A83,BC$3),Blad3!$A$3:$J$4477,7,FALSE)</f>
        <v>0.26</v>
      </c>
      <c r="BD83">
        <f>VLOOKUP(CONCATENATE($A83,BD$3),Blad3!$A$3:$J$4477,7,FALSE)</f>
        <v>101673.17200000001</v>
      </c>
      <c r="BE83">
        <f>VLOOKUP(CONCATENATE($A83,BE$3),Blad3!$A$3:$J$4477,7,FALSE)</f>
        <v>62865.072</v>
      </c>
      <c r="BF83">
        <f>VLOOKUP(CONCATENATE($A83,BF$3),Blad3!$A$3:$J$4477,7,FALSE)</f>
        <v>1.617</v>
      </c>
      <c r="BG83">
        <f>VLOOKUP(CONCATENATE($A83,BG$3),Blad3!$A$3:$J$4477,7,FALSE)</f>
        <v>32219.951000000001</v>
      </c>
      <c r="BH83">
        <f>VLOOKUP(CONCATENATE($A83,BH$3),Blad3!$A$3:$J$4477,7,FALSE)</f>
        <v>27057.938999999998</v>
      </c>
      <c r="BI83">
        <f>VLOOKUP(CONCATENATE($A83,BI$3),Blad3!$A$3:$J$4477,7,FALSE)</f>
        <v>1.19</v>
      </c>
      <c r="BJ83">
        <f>VLOOKUP(CONCATENATE($A83,BJ$3),Blad3!$A$3:$J$4477,7,FALSE)</f>
        <v>253711</v>
      </c>
      <c r="BK83">
        <f>VLOOKUP(CONCATENATE($A83,BK$3),Blad3!$A$3:$J$4477,7,FALSE)</f>
        <v>157121</v>
      </c>
      <c r="BL83">
        <f>VLOOKUP(CONCATENATE($A83,BL$3),Blad3!$A$3:$J$4477,7,FALSE)</f>
        <v>410832</v>
      </c>
      <c r="BM83" t="e">
        <f>VLOOKUP(CONCATENATE($A83,BM$3),Blad3!$A$3:$J$4477,7,FALSE)</f>
        <v>#N/A</v>
      </c>
    </row>
    <row r="84" spans="1:65" x14ac:dyDescent="0.25">
      <c r="A84" s="26" t="str">
        <f t="shared" si="6"/>
        <v>2012_jul_</v>
      </c>
      <c r="B84">
        <f t="shared" si="8"/>
        <v>2012</v>
      </c>
      <c r="C84" t="str">
        <f t="shared" si="9"/>
        <v>jul</v>
      </c>
      <c r="D84" s="26">
        <v>6</v>
      </c>
      <c r="E84" s="26">
        <v>1</v>
      </c>
      <c r="F84" s="26" t="str">
        <f t="shared" si="7"/>
        <v>new Date(2012, 6, 1)</v>
      </c>
      <c r="G84">
        <f>VLOOKUP(CONCATENATE($A84,G$3),Blad3!$A$3:$J$4477,7,FALSE)</f>
        <v>11913.39</v>
      </c>
      <c r="H84">
        <f>VLOOKUP(CONCATENATE($A84,H$3),Blad3!$A$3:$J$4477,7,FALSE)</f>
        <v>21224.508000000002</v>
      </c>
      <c r="I84">
        <f>VLOOKUP(CONCATENATE($A84,I$3),Blad3!$A$3:$J$4477,7,FALSE)</f>
        <v>4545.34</v>
      </c>
      <c r="J84">
        <f>VLOOKUP(CONCATENATE($A84,J$3),Blad3!$A$3:$J$4477,7,FALSE)</f>
        <v>1388.7380000000001</v>
      </c>
      <c r="K84">
        <f>VLOOKUP(CONCATENATE($A84,K$3),Blad3!$A$3:$J$4477,7,FALSE)</f>
        <v>3377.038</v>
      </c>
      <c r="L84">
        <f>VLOOKUP(CONCATENATE($A84,L$3),Blad3!$A$3:$J$4477,7,FALSE)</f>
        <v>33.159999999999997</v>
      </c>
      <c r="M84">
        <f>VLOOKUP(CONCATENATE($A84,M$3),Blad3!$A$3:$J$4477,7,FALSE)</f>
        <v>132.5</v>
      </c>
      <c r="N84">
        <f>VLOOKUP(CONCATENATE($A84,N$3),Blad3!$A$3:$J$4477,7,FALSE)</f>
        <v>2.75</v>
      </c>
      <c r="O84">
        <f>VLOOKUP(CONCATENATE($A84,O$3),Blad3!$A$3:$J$4477,7,FALSE)</f>
        <v>23.65</v>
      </c>
      <c r="Q84">
        <f>VLOOKUP(CONCATENATE($A84,Q$3),Blad3!$A$3:$J$4477,7,FALSE)</f>
        <v>9113.0069999999996</v>
      </c>
      <c r="R84">
        <f>VLOOKUP(CONCATENATE($A84,R$3),Blad3!$A$3:$J$4477,7,FALSE)</f>
        <v>48305.451999999997</v>
      </c>
      <c r="S84">
        <f>VLOOKUP(CONCATENATE($A84,S$3),Blad3!$A$3:$J$4477,7,FALSE)</f>
        <v>28765.362000000001</v>
      </c>
      <c r="T84">
        <f>VLOOKUP(CONCATENATE($A84,T$3),Blad3!$A$3:$J$4477,7,FALSE)</f>
        <v>3343.75</v>
      </c>
      <c r="U84">
        <f>VLOOKUP(CONCATENATE($A84,U$3),Blad3!$A$3:$J$4477,7,FALSE)</f>
        <v>7083.3329999999996</v>
      </c>
      <c r="V84">
        <f>VLOOKUP(CONCATENATE($A84,V$3),Blad3!$A$3:$J$4477,7,FALSE)</f>
        <v>36</v>
      </c>
      <c r="W84">
        <f>VLOOKUP(CONCATENATE($A84,W$3),Blad3!$A$3:$J$4477,7,FALSE)</f>
        <v>0.89</v>
      </c>
      <c r="X84">
        <f>VLOOKUP(CONCATENATE($A84,X$3),Blad3!$A$3:$J$4477,7,FALSE)</f>
        <v>28.1</v>
      </c>
      <c r="Y84">
        <f>VLOOKUP(CONCATENATE($A84,Y$3),Blad3!$A$3:$J$4477,7,FALSE)</f>
        <v>38.65</v>
      </c>
      <c r="AA84">
        <f>VLOOKUP(CONCATENATE($A84,AA$3),Blad3!$A$3:$J$4477,7,FALSE)</f>
        <v>6681.4059999999999</v>
      </c>
      <c r="AB84">
        <f>VLOOKUP(CONCATENATE($A84,AB$3),Blad3!$A$3:$J$4477,7,FALSE)</f>
        <v>49146.228999999999</v>
      </c>
      <c r="AC84">
        <f>VLOOKUP(CONCATENATE($A84,AC$3),Blad3!$A$3:$J$4477,7,FALSE)</f>
        <v>26719.148000000001</v>
      </c>
      <c r="AD84">
        <f>VLOOKUP(CONCATENATE($A84,AD$3),Blad3!$A$3:$J$4477,7,FALSE)</f>
        <v>13662.341</v>
      </c>
      <c r="AE84">
        <f>VLOOKUP(CONCATENATE($A84,AE$3),Blad3!$A$3:$J$4477,7,FALSE)</f>
        <v>2083.3330000000001</v>
      </c>
      <c r="AF84">
        <f>VLOOKUP(CONCATENATE($A84,AF$3),Blad3!$A$3:$J$4477,7,FALSE)</f>
        <v>1.46</v>
      </c>
      <c r="AG84">
        <f>VLOOKUP(CONCATENATE($A84,AG$3),Blad3!$A$3:$J$4477,7,FALSE)</f>
        <v>36</v>
      </c>
      <c r="AH84">
        <f>VLOOKUP(CONCATENATE($A84,AH$3),Blad3!$A$3:$J$4477,7,FALSE)</f>
        <v>28.85</v>
      </c>
      <c r="AJ84">
        <f>VLOOKUP(CONCATENATE($A84,AJ$3),Blad3!$A$3:$J$4477,7,FALSE)</f>
        <v>10782.444</v>
      </c>
      <c r="AK84">
        <f>VLOOKUP(CONCATENATE($A84,AK$3),Blad3!$A$3:$J$4477,7,FALSE)</f>
        <v>73448</v>
      </c>
      <c r="AL84">
        <f>VLOOKUP(CONCATENATE($A84,AL$3),Blad3!$A$3:$J$4477,7,FALSE)</f>
        <v>45671.25</v>
      </c>
      <c r="AM84">
        <f>VLOOKUP(CONCATENATE($A84,AM$3),Blad3!$A$3:$J$4477,7,FALSE)</f>
        <v>12827.638000000001</v>
      </c>
      <c r="AN84">
        <f>VLOOKUP(CONCATENATE($A84,AN$3),Blad3!$A$3:$J$4477,7,FALSE)</f>
        <v>4166.6660000000002</v>
      </c>
      <c r="AO84">
        <f>VLOOKUP(CONCATENATE($A84,AO$3),Blad3!$A$3:$J$4477,7,FALSE)</f>
        <v>1.04</v>
      </c>
      <c r="AP84">
        <f>VLOOKUP(CONCATENATE($A84,AP$3),Blad3!$A$3:$J$4477,7,FALSE)</f>
        <v>32.049999999999997</v>
      </c>
      <c r="AR84">
        <f>VLOOKUP(CONCATENATE($A84,AR$3),Blad3!$A$3:$J$4477,7,FALSE)</f>
        <v>14088.166999999999</v>
      </c>
      <c r="AS84">
        <f>VLOOKUP(CONCATENATE($A84,AS$3),Blad3!$A$3:$J$4477,7,FALSE)</f>
        <v>137454.09</v>
      </c>
      <c r="AT84">
        <f>VLOOKUP(CONCATENATE($A84,AT$3),Blad3!$A$3:$J$4477,7,FALSE)</f>
        <v>93234.858999999997</v>
      </c>
      <c r="AU84">
        <f>VLOOKUP(CONCATENATE($A84,AU$3),Blad3!$A$3:$J$4477,7,FALSE)</f>
        <v>19992.537</v>
      </c>
      <c r="AV84">
        <f>VLOOKUP(CONCATENATE($A84,AV$3),Blad3!$A$3:$J$4477,7,FALSE)</f>
        <v>10138.526</v>
      </c>
      <c r="AW84">
        <f>VLOOKUP(CONCATENATE($A84,AW$3),Blad3!$A$3:$J$4477,7,FALSE)</f>
        <v>0.91500000000000004</v>
      </c>
      <c r="AX84">
        <f>VLOOKUP(CONCATENATE($A84,AX$3),Blad3!$A$3:$J$4477,7,FALSE)</f>
        <v>41.15</v>
      </c>
      <c r="AY84">
        <f>VLOOKUP(CONCATENATE($A84,AY$3),Blad3!$A$3:$J$4477,7,FALSE)</f>
        <v>253.65</v>
      </c>
      <c r="BA84">
        <f>VLOOKUP(CONCATENATE($A84,BA$3),Blad3!$A$3:$J$4477,7,FALSE)</f>
        <v>98502.835999999996</v>
      </c>
      <c r="BB84">
        <f>VLOOKUP(CONCATENATE($A84,BB$3),Blad3!$A$3:$J$4477,7,FALSE)</f>
        <v>536614.79599999997</v>
      </c>
      <c r="BC84">
        <f>VLOOKUP(CONCATENATE($A84,BC$3),Blad3!$A$3:$J$4477,7,FALSE)</f>
        <v>0.183</v>
      </c>
      <c r="BD84">
        <f>VLOOKUP(CONCATENATE($A84,BD$3),Blad3!$A$3:$J$4477,7,FALSE)</f>
        <v>92025.357000000004</v>
      </c>
      <c r="BE84">
        <f>VLOOKUP(CONCATENATE($A84,BE$3),Blad3!$A$3:$J$4477,7,FALSE)</f>
        <v>60688.375999999997</v>
      </c>
      <c r="BF84">
        <f>VLOOKUP(CONCATENATE($A84,BF$3),Blad3!$A$3:$J$4477,7,FALSE)</f>
        <v>1.516</v>
      </c>
      <c r="BG84">
        <f>VLOOKUP(CONCATENATE($A84,BG$3),Blad3!$A$3:$J$4477,7,FALSE)</f>
        <v>19960.403999999999</v>
      </c>
      <c r="BH84">
        <f>VLOOKUP(CONCATENATE($A84,BH$3),Blad3!$A$3:$J$4477,7,FALSE)</f>
        <v>15157.71</v>
      </c>
      <c r="BI84">
        <f>VLOOKUP(CONCATENATE($A84,BI$3),Blad3!$A$3:$J$4477,7,FALSE)</f>
        <v>1.3160000000000001</v>
      </c>
      <c r="BJ84">
        <f>VLOOKUP(CONCATENATE($A84,BJ$3),Blad3!$A$3:$J$4477,7,FALSE)</f>
        <v>208088</v>
      </c>
      <c r="BK84">
        <f>VLOOKUP(CONCATENATE($A84,BK$3),Blad3!$A$3:$J$4477,7,FALSE)</f>
        <v>132833</v>
      </c>
      <c r="BL84">
        <f>VLOOKUP(CONCATENATE($A84,BL$3),Blad3!$A$3:$J$4477,7,FALSE)</f>
        <v>340921</v>
      </c>
      <c r="BM84" t="e">
        <f>VLOOKUP(CONCATENATE($A84,BM$3),Blad3!$A$3:$J$4477,7,FALSE)</f>
        <v>#N/A</v>
      </c>
    </row>
    <row r="85" spans="1:65" x14ac:dyDescent="0.25">
      <c r="A85" s="26" t="str">
        <f t="shared" si="6"/>
        <v>2012_aug_</v>
      </c>
      <c r="B85">
        <f t="shared" si="8"/>
        <v>2012</v>
      </c>
      <c r="C85" t="str">
        <f t="shared" si="9"/>
        <v>aug</v>
      </c>
      <c r="D85" s="26">
        <v>7</v>
      </c>
      <c r="E85" s="26">
        <v>1</v>
      </c>
      <c r="F85" s="26" t="str">
        <f t="shared" si="7"/>
        <v>new Date(2012, 7, 1)</v>
      </c>
      <c r="G85">
        <f>VLOOKUP(CONCATENATE($A85,G$3),Blad3!$A$3:$J$4477,7,FALSE)</f>
        <v>12601.564</v>
      </c>
      <c r="H85">
        <f>VLOOKUP(CONCATENATE($A85,H$3),Blad3!$A$3:$J$4477,7,FALSE)</f>
        <v>21858.798999999999</v>
      </c>
      <c r="I85">
        <f>VLOOKUP(CONCATENATE($A85,I$3),Blad3!$A$3:$J$4477,7,FALSE)</f>
        <v>4708.7039999999997</v>
      </c>
      <c r="J85">
        <f>VLOOKUP(CONCATENATE($A85,J$3),Blad3!$A$3:$J$4477,7,FALSE)</f>
        <v>1388.7380000000001</v>
      </c>
      <c r="K85">
        <f>VLOOKUP(CONCATENATE($A85,K$3),Blad3!$A$3:$J$4477,7,FALSE)</f>
        <v>3159.7919999999999</v>
      </c>
      <c r="L85">
        <f>VLOOKUP(CONCATENATE($A85,L$3),Blad3!$A$3:$J$4477,7,FALSE)</f>
        <v>35.64</v>
      </c>
      <c r="M85">
        <f>VLOOKUP(CONCATENATE($A85,M$3),Blad3!$A$3:$J$4477,7,FALSE)</f>
        <v>102.5</v>
      </c>
      <c r="N85">
        <f>VLOOKUP(CONCATENATE($A85,N$3),Blad3!$A$3:$J$4477,7,FALSE)</f>
        <v>2.8</v>
      </c>
      <c r="O85">
        <f>VLOOKUP(CONCATENATE($A85,O$3),Blad3!$A$3:$J$4477,7,FALSE)</f>
        <v>24.5</v>
      </c>
      <c r="Q85">
        <f>VLOOKUP(CONCATENATE($A85,Q$3),Blad3!$A$3:$J$4477,7,FALSE)</f>
        <v>9420.0460000000003</v>
      </c>
      <c r="R85">
        <f>VLOOKUP(CONCATENATE($A85,R$3),Blad3!$A$3:$J$4477,7,FALSE)</f>
        <v>49435.741999999998</v>
      </c>
      <c r="S85">
        <f>VLOOKUP(CONCATENATE($A85,S$3),Blad3!$A$3:$J$4477,7,FALSE)</f>
        <v>29551.112000000001</v>
      </c>
      <c r="T85">
        <f>VLOOKUP(CONCATENATE($A85,T$3),Blad3!$A$3:$J$4477,7,FALSE)</f>
        <v>3381.25</v>
      </c>
      <c r="U85">
        <f>VLOOKUP(CONCATENATE($A85,U$3),Blad3!$A$3:$J$4477,7,FALSE)</f>
        <v>7083.3329999999996</v>
      </c>
      <c r="V85">
        <f>VLOOKUP(CONCATENATE($A85,V$3),Blad3!$A$3:$J$4477,7,FALSE)</f>
        <v>36.5</v>
      </c>
      <c r="W85">
        <f>VLOOKUP(CONCATENATE($A85,W$3),Blad3!$A$3:$J$4477,7,FALSE)</f>
        <v>0.97</v>
      </c>
      <c r="X85">
        <f>VLOOKUP(CONCATENATE($A85,X$3),Blad3!$A$3:$J$4477,7,FALSE)</f>
        <v>28.9</v>
      </c>
      <c r="Y85">
        <f>VLOOKUP(CONCATENATE($A85,Y$3),Blad3!$A$3:$J$4477,7,FALSE)</f>
        <v>39.65</v>
      </c>
      <c r="AA85">
        <f>VLOOKUP(CONCATENATE($A85,AA$3),Blad3!$A$3:$J$4477,7,FALSE)</f>
        <v>11426.938</v>
      </c>
      <c r="AB85">
        <f>VLOOKUP(CONCATENATE($A85,AB$3),Blad3!$A$3:$J$4477,7,FALSE)</f>
        <v>54868.735000000001</v>
      </c>
      <c r="AC85">
        <f>VLOOKUP(CONCATENATE($A85,AC$3),Blad3!$A$3:$J$4477,7,FALSE)</f>
        <v>27506.366999999998</v>
      </c>
      <c r="AD85">
        <f>VLOOKUP(CONCATENATE($A85,AD$3),Blad3!$A$3:$J$4477,7,FALSE)</f>
        <v>13852.096</v>
      </c>
      <c r="AE85">
        <f>VLOOKUP(CONCATENATE($A85,AE$3),Blad3!$A$3:$J$4477,7,FALSE)</f>
        <v>2083.3330000000001</v>
      </c>
      <c r="AF85">
        <f>VLOOKUP(CONCATENATE($A85,AF$3),Blad3!$A$3:$J$4477,7,FALSE)</f>
        <v>1.63</v>
      </c>
      <c r="AG85">
        <f>VLOOKUP(CONCATENATE($A85,AG$3),Blad3!$A$3:$J$4477,7,FALSE)</f>
        <v>36.5</v>
      </c>
      <c r="AH85">
        <f>VLOOKUP(CONCATENATE($A85,AH$3),Blad3!$A$3:$J$4477,7,FALSE)</f>
        <v>29.7</v>
      </c>
      <c r="AJ85">
        <f>VLOOKUP(CONCATENATE($A85,AJ$3),Blad3!$A$3:$J$4477,7,FALSE)</f>
        <v>6185.1660000000002</v>
      </c>
      <c r="AK85">
        <f>VLOOKUP(CONCATENATE($A85,AK$3),Blad3!$A$3:$J$4477,7,FALSE)</f>
        <v>70756</v>
      </c>
      <c r="AL85">
        <f>VLOOKUP(CONCATENATE($A85,AL$3),Blad3!$A$3:$J$4477,7,FALSE)</f>
        <v>47452.5</v>
      </c>
      <c r="AM85">
        <f>VLOOKUP(CONCATENATE($A85,AM$3),Blad3!$A$3:$J$4477,7,FALSE)</f>
        <v>12951.665999999999</v>
      </c>
      <c r="AN85">
        <f>VLOOKUP(CONCATENATE($A85,AN$3),Blad3!$A$3:$J$4477,7,FALSE)</f>
        <v>4166.6660000000002</v>
      </c>
      <c r="AO85">
        <f>VLOOKUP(CONCATENATE($A85,AO$3),Blad3!$A$3:$J$4477,7,FALSE)</f>
        <v>1</v>
      </c>
      <c r="AP85">
        <f>VLOOKUP(CONCATENATE($A85,AP$3),Blad3!$A$3:$J$4477,7,FALSE)</f>
        <v>33.299999999999997</v>
      </c>
      <c r="AR85">
        <f>VLOOKUP(CONCATENATE($A85,AR$3),Blad3!$A$3:$J$4477,7,FALSE)</f>
        <v>10197.758</v>
      </c>
      <c r="AS85">
        <f>VLOOKUP(CONCATENATE($A85,AS$3),Blad3!$A$3:$J$4477,7,FALSE)</f>
        <v>137454.09</v>
      </c>
      <c r="AT85">
        <f>VLOOKUP(CONCATENATE($A85,AT$3),Blad3!$A$3:$J$4477,7,FALSE)</f>
        <v>96900.53</v>
      </c>
      <c r="AU85">
        <f>VLOOKUP(CONCATENATE($A85,AU$3),Blad3!$A$3:$J$4477,7,FALSE)</f>
        <v>20217.274000000001</v>
      </c>
      <c r="AV85">
        <f>VLOOKUP(CONCATENATE($A85,AV$3),Blad3!$A$3:$J$4477,7,FALSE)</f>
        <v>10138.526</v>
      </c>
      <c r="AW85">
        <f>VLOOKUP(CONCATENATE($A85,AW$3),Blad3!$A$3:$J$4477,7,FALSE)</f>
        <v>0.91500000000000004</v>
      </c>
      <c r="AX85">
        <f>VLOOKUP(CONCATENATE($A85,AX$3),Blad3!$A$3:$J$4477,7,FALSE)</f>
        <v>42.95</v>
      </c>
      <c r="AY85">
        <f>VLOOKUP(CONCATENATE($A85,AY$3),Blad3!$A$3:$J$4477,7,FALSE)</f>
        <v>256.75</v>
      </c>
      <c r="BA85">
        <f>VLOOKUP(CONCATENATE($A85,BA$3),Blad3!$A$3:$J$4477,7,FALSE)</f>
        <v>118343.56299999999</v>
      </c>
      <c r="BB85">
        <f>VLOOKUP(CONCATENATE($A85,BB$3),Blad3!$A$3:$J$4477,7,FALSE)</f>
        <v>579502.01300000004</v>
      </c>
      <c r="BC85">
        <f>VLOOKUP(CONCATENATE($A85,BC$3),Blad3!$A$3:$J$4477,7,FALSE)</f>
        <v>0.20399999999999999</v>
      </c>
      <c r="BD85">
        <f>VLOOKUP(CONCATENATE($A85,BD$3),Blad3!$A$3:$J$4477,7,FALSE)</f>
        <v>112097.349</v>
      </c>
      <c r="BE85">
        <f>VLOOKUP(CONCATENATE($A85,BE$3),Blad3!$A$3:$J$4477,7,FALSE)</f>
        <v>71509.570000000007</v>
      </c>
      <c r="BF85">
        <f>VLOOKUP(CONCATENATE($A85,BF$3),Blad3!$A$3:$J$4477,7,FALSE)</f>
        <v>1.5669999999999999</v>
      </c>
      <c r="BG85">
        <f>VLOOKUP(CONCATENATE($A85,BG$3),Blad3!$A$3:$J$4477,7,FALSE)</f>
        <v>17606.539000000001</v>
      </c>
      <c r="BH85">
        <f>VLOOKUP(CONCATENATE($A85,BH$3),Blad3!$A$3:$J$4477,7,FALSE)</f>
        <v>15825.959000000001</v>
      </c>
      <c r="BI85">
        <f>VLOOKUP(CONCATENATE($A85,BI$3),Blad3!$A$3:$J$4477,7,FALSE)</f>
        <v>1.1120000000000001</v>
      </c>
      <c r="BJ85">
        <f>VLOOKUP(CONCATENATE($A85,BJ$3),Blad3!$A$3:$J$4477,7,FALSE)</f>
        <v>226764</v>
      </c>
      <c r="BK85">
        <f>VLOOKUP(CONCATENATE($A85,BK$3),Blad3!$A$3:$J$4477,7,FALSE)</f>
        <v>157730</v>
      </c>
      <c r="BL85">
        <f>VLOOKUP(CONCATENATE($A85,BL$3),Blad3!$A$3:$J$4477,7,FALSE)</f>
        <v>384494</v>
      </c>
      <c r="BM85" t="e">
        <f>VLOOKUP(CONCATENATE($A85,BM$3),Blad3!$A$3:$J$4477,7,FALSE)</f>
        <v>#N/A</v>
      </c>
    </row>
    <row r="86" spans="1:65" x14ac:dyDescent="0.25">
      <c r="A86" s="26" t="str">
        <f t="shared" si="6"/>
        <v>2012_sep_</v>
      </c>
      <c r="B86">
        <f t="shared" si="8"/>
        <v>2012</v>
      </c>
      <c r="C86" t="str">
        <f t="shared" si="9"/>
        <v>sep</v>
      </c>
      <c r="D86" s="26">
        <v>8</v>
      </c>
      <c r="E86" s="26">
        <v>1</v>
      </c>
      <c r="F86" s="26" t="str">
        <f t="shared" si="7"/>
        <v>new Date(2012, 8, 1)</v>
      </c>
      <c r="G86">
        <f>VLOOKUP(CONCATENATE($A86,G$3),Blad3!$A$3:$J$4477,7,FALSE)</f>
        <v>11777.422</v>
      </c>
      <c r="H86">
        <f>VLOOKUP(CONCATENATE($A86,H$3),Blad3!$A$3:$J$4477,7,FALSE)</f>
        <v>20987.370999999999</v>
      </c>
      <c r="I86">
        <f>VLOOKUP(CONCATENATE($A86,I$3),Blad3!$A$3:$J$4477,7,FALSE)</f>
        <v>4814.4089999999997</v>
      </c>
      <c r="J86">
        <f>VLOOKUP(CONCATENATE($A86,J$3),Blad3!$A$3:$J$4477,7,FALSE)</f>
        <v>1388.7380000000001</v>
      </c>
      <c r="K86">
        <f>VLOOKUP(CONCATENATE($A86,K$3),Blad3!$A$3:$J$4477,7,FALSE)</f>
        <v>3006.8</v>
      </c>
      <c r="L86">
        <f>VLOOKUP(CONCATENATE($A86,L$3),Blad3!$A$3:$J$4477,7,FALSE)</f>
        <v>35.630000000000003</v>
      </c>
      <c r="M86">
        <f>VLOOKUP(CONCATENATE($A86,M$3),Blad3!$A$3:$J$4477,7,FALSE)</f>
        <v>102.5</v>
      </c>
      <c r="N86">
        <f>VLOOKUP(CONCATENATE($A86,N$3),Blad3!$A$3:$J$4477,7,FALSE)</f>
        <v>2.8</v>
      </c>
      <c r="O86">
        <f>VLOOKUP(CONCATENATE($A86,O$3),Blad3!$A$3:$J$4477,7,FALSE)</f>
        <v>25.05</v>
      </c>
      <c r="Q86">
        <f>VLOOKUP(CONCATENATE($A86,Q$3),Blad3!$A$3:$J$4477,7,FALSE)</f>
        <v>15908.284</v>
      </c>
      <c r="R86">
        <f>VLOOKUP(CONCATENATE($A86,R$3),Blad3!$A$3:$J$4477,7,FALSE)</f>
        <v>56796.991999999998</v>
      </c>
      <c r="S86">
        <f>VLOOKUP(CONCATENATE($A86,S$3),Blad3!$A$3:$J$4477,7,FALSE)</f>
        <v>30230.375</v>
      </c>
      <c r="T86">
        <f>VLOOKUP(CONCATENATE($A86,T$3),Blad3!$A$3:$J$4477,7,FALSE)</f>
        <v>3575</v>
      </c>
      <c r="U86">
        <f>VLOOKUP(CONCATENATE($A86,U$3),Blad3!$A$3:$J$4477,7,FALSE)</f>
        <v>7083.3329999999996</v>
      </c>
      <c r="V86">
        <f>VLOOKUP(CONCATENATE($A86,V$3),Blad3!$A$3:$J$4477,7,FALSE)</f>
        <v>42.25</v>
      </c>
      <c r="W86">
        <f>VLOOKUP(CONCATENATE($A86,W$3),Blad3!$A$3:$J$4477,7,FALSE)</f>
        <v>1.06</v>
      </c>
      <c r="X86">
        <f>VLOOKUP(CONCATENATE($A86,X$3),Blad3!$A$3:$J$4477,7,FALSE)</f>
        <v>29.6</v>
      </c>
      <c r="Y86">
        <f>VLOOKUP(CONCATENATE($A86,Y$3),Blad3!$A$3:$J$4477,7,FALSE)</f>
        <v>40.5</v>
      </c>
      <c r="AA86">
        <f>VLOOKUP(CONCATENATE($A86,AA$3),Blad3!$A$3:$J$4477,7,FALSE)</f>
        <v>12543.262000000001</v>
      </c>
      <c r="AB86">
        <f>VLOOKUP(CONCATENATE($A86,AB$3),Blad3!$A$3:$J$4477,7,FALSE)</f>
        <v>58908.150999999998</v>
      </c>
      <c r="AC86">
        <f>VLOOKUP(CONCATENATE($A86,AC$3),Blad3!$A$3:$J$4477,7,FALSE)</f>
        <v>28247.278999999999</v>
      </c>
      <c r="AD86">
        <f>VLOOKUP(CONCATENATE($A86,AD$3),Blad3!$A$3:$J$4477,7,FALSE)</f>
        <v>16034.276</v>
      </c>
      <c r="AE86">
        <f>VLOOKUP(CONCATENATE($A86,AE$3),Blad3!$A$3:$J$4477,7,FALSE)</f>
        <v>2083.3330000000001</v>
      </c>
      <c r="AF86">
        <f>VLOOKUP(CONCATENATE($A86,AF$3),Blad3!$A$3:$J$4477,7,FALSE)</f>
        <v>1.75</v>
      </c>
      <c r="AG86">
        <f>VLOOKUP(CONCATENATE($A86,AG$3),Blad3!$A$3:$J$4477,7,FALSE)</f>
        <v>42.25</v>
      </c>
      <c r="AH86">
        <f>VLOOKUP(CONCATENATE($A86,AH$3),Blad3!$A$3:$J$4477,7,FALSE)</f>
        <v>30.5</v>
      </c>
      <c r="AJ86">
        <f>VLOOKUP(CONCATENATE($A86,AJ$3),Blad3!$A$3:$J$4477,7,FALSE)</f>
        <v>15695.833000000001</v>
      </c>
      <c r="AK86">
        <f>VLOOKUP(CONCATENATE($A86,AK$3),Blad3!$A$3:$J$4477,7,FALSE)</f>
        <v>81850</v>
      </c>
      <c r="AL86">
        <f>VLOOKUP(CONCATENATE($A86,AL$3),Blad3!$A$3:$J$4477,7,FALSE)</f>
        <v>48877.5</v>
      </c>
      <c r="AM86">
        <f>VLOOKUP(CONCATENATE($A86,AM$3),Blad3!$A$3:$J$4477,7,FALSE)</f>
        <v>13110</v>
      </c>
      <c r="AN86">
        <f>VLOOKUP(CONCATENATE($A86,AN$3),Blad3!$A$3:$J$4477,7,FALSE)</f>
        <v>4166.6660000000002</v>
      </c>
      <c r="AO86">
        <f>VLOOKUP(CONCATENATE($A86,AO$3),Blad3!$A$3:$J$4477,7,FALSE)</f>
        <v>1.1499999999999999</v>
      </c>
      <c r="AP86">
        <f>VLOOKUP(CONCATENATE($A86,AP$3),Blad3!$A$3:$J$4477,7,FALSE)</f>
        <v>34.299999999999997</v>
      </c>
      <c r="AR86">
        <f>VLOOKUP(CONCATENATE($A86,AR$3),Blad3!$A$3:$J$4477,7,FALSE)</f>
        <v>10903.888999999999</v>
      </c>
      <c r="AS86">
        <f>VLOOKUP(CONCATENATE($A86,AS$3),Blad3!$A$3:$J$4477,7,FALSE)</f>
        <v>140458.55100000001</v>
      </c>
      <c r="AT86">
        <f>VLOOKUP(CONCATENATE($A86,AT$3),Blad3!$A$3:$J$4477,7,FALSE)</f>
        <v>99166.755000000005</v>
      </c>
      <c r="AU86">
        <f>VLOOKUP(CONCATENATE($A86,AU$3),Blad3!$A$3:$J$4477,7,FALSE)</f>
        <v>20249.379000000001</v>
      </c>
      <c r="AV86">
        <f>VLOOKUP(CONCATENATE($A86,AV$3),Blad3!$A$3:$J$4477,7,FALSE)</f>
        <v>10138.526</v>
      </c>
      <c r="AW86">
        <f>VLOOKUP(CONCATENATE($A86,AW$3),Blad3!$A$3:$J$4477,7,FALSE)</f>
        <v>0.93500000000000005</v>
      </c>
      <c r="AX86">
        <f>VLOOKUP(CONCATENATE($A86,AX$3),Blad3!$A$3:$J$4477,7,FALSE)</f>
        <v>44.05</v>
      </c>
      <c r="AY86">
        <f>VLOOKUP(CONCATENATE($A86,AY$3),Blad3!$A$3:$J$4477,7,FALSE)</f>
        <v>259.14999999999998</v>
      </c>
      <c r="BA86">
        <f>VLOOKUP(CONCATENATE($A86,BA$3),Blad3!$A$3:$J$4477,7,FALSE)</f>
        <v>124461.887</v>
      </c>
      <c r="BB86">
        <f>VLOOKUP(CONCATENATE($A86,BB$3),Blad3!$A$3:$J$4477,7,FALSE)</f>
        <v>501769.80099999998</v>
      </c>
      <c r="BC86">
        <f>VLOOKUP(CONCATENATE($A86,BC$3),Blad3!$A$3:$J$4477,7,FALSE)</f>
        <v>0.248</v>
      </c>
      <c r="BD86">
        <f>VLOOKUP(CONCATENATE($A86,BD$3),Blad3!$A$3:$J$4477,7,FALSE)</f>
        <v>102230.966</v>
      </c>
      <c r="BE86">
        <f>VLOOKUP(CONCATENATE($A86,BE$3),Blad3!$A$3:$J$4477,7,FALSE)</f>
        <v>61712.355000000003</v>
      </c>
      <c r="BF86">
        <f>VLOOKUP(CONCATENATE($A86,BF$3),Blad3!$A$3:$J$4477,7,FALSE)</f>
        <v>1.6559999999999999</v>
      </c>
      <c r="BG86">
        <f>VLOOKUP(CONCATENATE($A86,BG$3),Blad3!$A$3:$J$4477,7,FALSE)</f>
        <v>16292.145</v>
      </c>
      <c r="BH86">
        <f>VLOOKUP(CONCATENATE($A86,BH$3),Blad3!$A$3:$J$4477,7,FALSE)</f>
        <v>18736.076000000001</v>
      </c>
      <c r="BI86">
        <f>VLOOKUP(CONCATENATE($A86,BI$3),Blad3!$A$3:$J$4477,7,FALSE)</f>
        <v>0.86899999999999999</v>
      </c>
      <c r="BJ86">
        <f>VLOOKUP(CONCATENATE($A86,BJ$3),Blad3!$A$3:$J$4477,7,FALSE)</f>
        <v>226792</v>
      </c>
      <c r="BK86">
        <f>VLOOKUP(CONCATENATE($A86,BK$3),Blad3!$A$3:$J$4477,7,FALSE)</f>
        <v>144617</v>
      </c>
      <c r="BL86">
        <f>VLOOKUP(CONCATENATE($A86,BL$3),Blad3!$A$3:$J$4477,7,FALSE)</f>
        <v>371409</v>
      </c>
      <c r="BM86" t="e">
        <f>VLOOKUP(CONCATENATE($A86,BM$3),Blad3!$A$3:$J$4477,7,FALSE)</f>
        <v>#N/A</v>
      </c>
    </row>
    <row r="87" spans="1:65" x14ac:dyDescent="0.25">
      <c r="A87" s="26" t="str">
        <f t="shared" si="6"/>
        <v>2012_okt_</v>
      </c>
      <c r="B87">
        <f t="shared" si="8"/>
        <v>2012</v>
      </c>
      <c r="C87" t="str">
        <f t="shared" si="9"/>
        <v>okt</v>
      </c>
      <c r="D87" s="26">
        <v>9</v>
      </c>
      <c r="E87" s="26">
        <v>1</v>
      </c>
      <c r="F87" s="26" t="str">
        <f t="shared" si="7"/>
        <v>new Date(2012, 9, 1)</v>
      </c>
      <c r="G87">
        <f>VLOOKUP(CONCATENATE($A87,G$3),Blad3!$A$3:$J$4477,7,FALSE)</f>
        <v>0</v>
      </c>
      <c r="H87">
        <f>VLOOKUP(CONCATENATE($A87,H$3),Blad3!$A$3:$J$4477,7,FALSE)</f>
        <v>0</v>
      </c>
      <c r="I87">
        <f>VLOOKUP(CONCATENATE($A87,I$3),Blad3!$A$3:$J$4477,7,FALSE)</f>
        <v>0</v>
      </c>
      <c r="J87">
        <f>VLOOKUP(CONCATENATE($A87,J$3),Blad3!$A$3:$J$4477,7,FALSE)</f>
        <v>0</v>
      </c>
      <c r="K87">
        <f>VLOOKUP(CONCATENATE($A87,K$3),Blad3!$A$3:$J$4477,7,FALSE)</f>
        <v>0</v>
      </c>
      <c r="L87">
        <f>VLOOKUP(CONCATENATE($A87,L$3),Blad3!$A$3:$J$4477,7,FALSE)</f>
        <v>0</v>
      </c>
      <c r="M87">
        <f>VLOOKUP(CONCATENATE($A87,M$3),Blad3!$A$3:$J$4477,7,FALSE)</f>
        <v>0</v>
      </c>
      <c r="N87">
        <f>VLOOKUP(CONCATENATE($A87,N$3),Blad3!$A$3:$J$4477,7,FALSE)</f>
        <v>0</v>
      </c>
      <c r="O87">
        <f>VLOOKUP(CONCATENATE($A87,O$3),Blad3!$A$3:$J$4477,7,FALSE)</f>
        <v>0</v>
      </c>
      <c r="Q87">
        <f>VLOOKUP(CONCATENATE($A87,Q$3),Blad3!$A$3:$J$4477,7,FALSE)</f>
        <v>0</v>
      </c>
      <c r="R87">
        <f>VLOOKUP(CONCATENATE($A87,R$3),Blad3!$A$3:$J$4477,7,FALSE)</f>
        <v>0</v>
      </c>
      <c r="S87">
        <f>VLOOKUP(CONCATENATE($A87,S$3),Blad3!$A$3:$J$4477,7,FALSE)</f>
        <v>0</v>
      </c>
      <c r="T87">
        <f>VLOOKUP(CONCATENATE($A87,T$3),Blad3!$A$3:$J$4477,7,FALSE)</f>
        <v>0</v>
      </c>
      <c r="U87">
        <f>VLOOKUP(CONCATENATE($A87,U$3),Blad3!$A$3:$J$4477,7,FALSE)</f>
        <v>0</v>
      </c>
      <c r="V87">
        <f>VLOOKUP(CONCATENATE($A87,V$3),Blad3!$A$3:$J$4477,7,FALSE)</f>
        <v>0</v>
      </c>
      <c r="W87">
        <f>VLOOKUP(CONCATENATE($A87,W$3),Blad3!$A$3:$J$4477,7,FALSE)</f>
        <v>0</v>
      </c>
      <c r="X87">
        <f>VLOOKUP(CONCATENATE($A87,X$3),Blad3!$A$3:$J$4477,7,FALSE)</f>
        <v>0</v>
      </c>
      <c r="Y87">
        <f>VLOOKUP(CONCATENATE($A87,Y$3),Blad3!$A$3:$J$4477,7,FALSE)</f>
        <v>0</v>
      </c>
      <c r="AA87">
        <f>VLOOKUP(CONCATENATE($A87,AA$3),Blad3!$A$3:$J$4477,7,FALSE)</f>
        <v>0</v>
      </c>
      <c r="AB87">
        <f>VLOOKUP(CONCATENATE($A87,AB$3),Blad3!$A$3:$J$4477,7,FALSE)</f>
        <v>0</v>
      </c>
      <c r="AC87">
        <f>VLOOKUP(CONCATENATE($A87,AC$3),Blad3!$A$3:$J$4477,7,FALSE)</f>
        <v>0</v>
      </c>
      <c r="AD87">
        <f>VLOOKUP(CONCATENATE($A87,AD$3),Blad3!$A$3:$J$4477,7,FALSE)</f>
        <v>0</v>
      </c>
      <c r="AE87">
        <f>VLOOKUP(CONCATENATE($A87,AE$3),Blad3!$A$3:$J$4477,7,FALSE)</f>
        <v>0</v>
      </c>
      <c r="AF87">
        <f>VLOOKUP(CONCATENATE($A87,AF$3),Blad3!$A$3:$J$4477,7,FALSE)</f>
        <v>0</v>
      </c>
      <c r="AG87">
        <f>VLOOKUP(CONCATENATE($A87,AG$3),Blad3!$A$3:$J$4477,7,FALSE)</f>
        <v>0</v>
      </c>
      <c r="AH87">
        <f>VLOOKUP(CONCATENATE($A87,AH$3),Blad3!$A$3:$J$4477,7,FALSE)</f>
        <v>0</v>
      </c>
      <c r="AJ87">
        <f>VLOOKUP(CONCATENATE($A87,AJ$3),Blad3!$A$3:$J$4477,7,FALSE)</f>
        <v>0</v>
      </c>
      <c r="AK87">
        <f>VLOOKUP(CONCATENATE($A87,AK$3),Blad3!$A$3:$J$4477,7,FALSE)</f>
        <v>0</v>
      </c>
      <c r="AL87">
        <f>VLOOKUP(CONCATENATE($A87,AL$3),Blad3!$A$3:$J$4477,7,FALSE)</f>
        <v>0</v>
      </c>
      <c r="AM87">
        <f>VLOOKUP(CONCATENATE($A87,AM$3),Blad3!$A$3:$J$4477,7,FALSE)</f>
        <v>0</v>
      </c>
      <c r="AN87">
        <f>VLOOKUP(CONCATENATE($A87,AN$3),Blad3!$A$3:$J$4477,7,FALSE)</f>
        <v>0</v>
      </c>
      <c r="AO87">
        <f>VLOOKUP(CONCATENATE($A87,AO$3),Blad3!$A$3:$J$4477,7,FALSE)</f>
        <v>0</v>
      </c>
      <c r="AP87">
        <f>VLOOKUP(CONCATENATE($A87,AP$3),Blad3!$A$3:$J$4477,7,FALSE)</f>
        <v>0</v>
      </c>
      <c r="AR87">
        <f>VLOOKUP(CONCATENATE($A87,AR$3),Blad3!$A$3:$J$4477,7,FALSE)</f>
        <v>0</v>
      </c>
      <c r="AS87">
        <f>VLOOKUP(CONCATENATE($A87,AS$3),Blad3!$A$3:$J$4477,7,FALSE)</f>
        <v>0</v>
      </c>
      <c r="AT87">
        <f>VLOOKUP(CONCATENATE($A87,AT$3),Blad3!$A$3:$J$4477,7,FALSE)</f>
        <v>0</v>
      </c>
      <c r="AU87">
        <f>VLOOKUP(CONCATENATE($A87,AU$3),Blad3!$A$3:$J$4477,7,FALSE)</f>
        <v>0</v>
      </c>
      <c r="AV87">
        <f>VLOOKUP(CONCATENATE($A87,AV$3),Blad3!$A$3:$J$4477,7,FALSE)</f>
        <v>0</v>
      </c>
      <c r="AW87">
        <f>VLOOKUP(CONCATENATE($A87,AW$3),Blad3!$A$3:$J$4477,7,FALSE)</f>
        <v>0</v>
      </c>
      <c r="AX87">
        <f>VLOOKUP(CONCATENATE($A87,AX$3),Blad3!$A$3:$J$4477,7,FALSE)</f>
        <v>0</v>
      </c>
      <c r="AY87">
        <f>VLOOKUP(CONCATENATE($A87,AY$3),Blad3!$A$3:$J$4477,7,FALSE)</f>
        <v>0</v>
      </c>
      <c r="BA87">
        <f>VLOOKUP(CONCATENATE($A87,BA$3),Blad3!$A$3:$J$4477,7,FALSE)</f>
        <v>0</v>
      </c>
      <c r="BB87">
        <f>VLOOKUP(CONCATENATE($A87,BB$3),Blad3!$A$3:$J$4477,7,FALSE)</f>
        <v>0</v>
      </c>
      <c r="BC87">
        <f>VLOOKUP(CONCATENATE($A87,BC$3),Blad3!$A$3:$J$4477,7,FALSE)</f>
        <v>0</v>
      </c>
      <c r="BD87">
        <f>VLOOKUP(CONCATENATE($A87,BD$3),Blad3!$A$3:$J$4477,7,FALSE)</f>
        <v>0</v>
      </c>
      <c r="BE87">
        <f>VLOOKUP(CONCATENATE($A87,BE$3),Blad3!$A$3:$J$4477,7,FALSE)</f>
        <v>0</v>
      </c>
      <c r="BF87">
        <f>VLOOKUP(CONCATENATE($A87,BF$3),Blad3!$A$3:$J$4477,7,FALSE)</f>
        <v>0</v>
      </c>
      <c r="BG87">
        <f>VLOOKUP(CONCATENATE($A87,BG$3),Blad3!$A$3:$J$4477,7,FALSE)</f>
        <v>0</v>
      </c>
      <c r="BH87">
        <f>VLOOKUP(CONCATENATE($A87,BH$3),Blad3!$A$3:$J$4477,7,FALSE)</f>
        <v>0</v>
      </c>
      <c r="BI87">
        <f>VLOOKUP(CONCATENATE($A87,BI$3),Blad3!$A$3:$J$4477,7,FALSE)</f>
        <v>0</v>
      </c>
      <c r="BJ87">
        <f>VLOOKUP(CONCATENATE($A87,BJ$3),Blad3!$A$3:$J$4477,7,FALSE)</f>
        <v>0</v>
      </c>
      <c r="BK87">
        <f>VLOOKUP(CONCATENATE($A87,BK$3),Blad3!$A$3:$J$4477,7,FALSE)</f>
        <v>0</v>
      </c>
      <c r="BL87">
        <f>VLOOKUP(CONCATENATE($A87,BL$3),Blad3!$A$3:$J$4477,7,FALSE)</f>
        <v>0</v>
      </c>
      <c r="BM87" t="e">
        <f>VLOOKUP(CONCATENATE($A87,BM$3),Blad3!$A$3:$J$4477,7,FALSE)</f>
        <v>#N/A</v>
      </c>
    </row>
    <row r="88" spans="1:65" x14ac:dyDescent="0.25">
      <c r="A88" s="26" t="str">
        <f t="shared" si="6"/>
        <v>2012_nov_</v>
      </c>
      <c r="B88">
        <f t="shared" si="8"/>
        <v>2012</v>
      </c>
      <c r="C88" t="str">
        <f t="shared" si="9"/>
        <v>nov</v>
      </c>
      <c r="D88" s="26">
        <v>10</v>
      </c>
      <c r="E88" s="26">
        <v>1</v>
      </c>
      <c r="F88" s="26" t="str">
        <f t="shared" si="7"/>
        <v>new Date(2012, 10, 1)</v>
      </c>
      <c r="G88">
        <f>VLOOKUP(CONCATENATE($A88,G$3),Blad3!$A$3:$J$4477,7,FALSE)</f>
        <v>0</v>
      </c>
      <c r="H88">
        <f>VLOOKUP(CONCATENATE($A88,H$3),Blad3!$A$3:$J$4477,7,FALSE)</f>
        <v>0</v>
      </c>
      <c r="I88">
        <f>VLOOKUP(CONCATENATE($A88,I$3),Blad3!$A$3:$J$4477,7,FALSE)</f>
        <v>0</v>
      </c>
      <c r="J88">
        <f>VLOOKUP(CONCATENATE($A88,J$3),Blad3!$A$3:$J$4477,7,FALSE)</f>
        <v>0</v>
      </c>
      <c r="K88">
        <f>VLOOKUP(CONCATENATE($A88,K$3),Blad3!$A$3:$J$4477,7,FALSE)</f>
        <v>0</v>
      </c>
      <c r="L88">
        <f>VLOOKUP(CONCATENATE($A88,L$3),Blad3!$A$3:$J$4477,7,FALSE)</f>
        <v>0</v>
      </c>
      <c r="M88">
        <f>VLOOKUP(CONCATENATE($A88,M$3),Blad3!$A$3:$J$4477,7,FALSE)</f>
        <v>0</v>
      </c>
      <c r="N88">
        <f>VLOOKUP(CONCATENATE($A88,N$3),Blad3!$A$3:$J$4477,7,FALSE)</f>
        <v>0</v>
      </c>
      <c r="O88">
        <f>VLOOKUP(CONCATENATE($A88,O$3),Blad3!$A$3:$J$4477,7,FALSE)</f>
        <v>0</v>
      </c>
      <c r="Q88">
        <f>VLOOKUP(CONCATENATE($A88,Q$3),Blad3!$A$3:$J$4477,7,FALSE)</f>
        <v>0</v>
      </c>
      <c r="R88">
        <f>VLOOKUP(CONCATENATE($A88,R$3),Blad3!$A$3:$J$4477,7,FALSE)</f>
        <v>0</v>
      </c>
      <c r="S88">
        <f>VLOOKUP(CONCATENATE($A88,S$3),Blad3!$A$3:$J$4477,7,FALSE)</f>
        <v>0</v>
      </c>
      <c r="T88">
        <f>VLOOKUP(CONCATENATE($A88,T$3),Blad3!$A$3:$J$4477,7,FALSE)</f>
        <v>0</v>
      </c>
      <c r="U88">
        <f>VLOOKUP(CONCATENATE($A88,U$3),Blad3!$A$3:$J$4477,7,FALSE)</f>
        <v>0</v>
      </c>
      <c r="V88">
        <f>VLOOKUP(CONCATENATE($A88,V$3),Blad3!$A$3:$J$4477,7,FALSE)</f>
        <v>0</v>
      </c>
      <c r="W88">
        <f>VLOOKUP(CONCATENATE($A88,W$3),Blad3!$A$3:$J$4477,7,FALSE)</f>
        <v>0</v>
      </c>
      <c r="X88">
        <f>VLOOKUP(CONCATENATE($A88,X$3),Blad3!$A$3:$J$4477,7,FALSE)</f>
        <v>0</v>
      </c>
      <c r="Y88">
        <f>VLOOKUP(CONCATENATE($A88,Y$3),Blad3!$A$3:$J$4477,7,FALSE)</f>
        <v>0</v>
      </c>
      <c r="AA88">
        <f>VLOOKUP(CONCATENATE($A88,AA$3),Blad3!$A$3:$J$4477,7,FALSE)</f>
        <v>0</v>
      </c>
      <c r="AB88">
        <f>VLOOKUP(CONCATENATE($A88,AB$3),Blad3!$A$3:$J$4477,7,FALSE)</f>
        <v>0</v>
      </c>
      <c r="AC88">
        <f>VLOOKUP(CONCATENATE($A88,AC$3),Blad3!$A$3:$J$4477,7,FALSE)</f>
        <v>0</v>
      </c>
      <c r="AD88">
        <f>VLOOKUP(CONCATENATE($A88,AD$3),Blad3!$A$3:$J$4477,7,FALSE)</f>
        <v>0</v>
      </c>
      <c r="AE88">
        <f>VLOOKUP(CONCATENATE($A88,AE$3),Blad3!$A$3:$J$4477,7,FALSE)</f>
        <v>0</v>
      </c>
      <c r="AF88">
        <f>VLOOKUP(CONCATENATE($A88,AF$3),Blad3!$A$3:$J$4477,7,FALSE)</f>
        <v>0</v>
      </c>
      <c r="AG88">
        <f>VLOOKUP(CONCATENATE($A88,AG$3),Blad3!$A$3:$J$4477,7,FALSE)</f>
        <v>0</v>
      </c>
      <c r="AH88">
        <f>VLOOKUP(CONCATENATE($A88,AH$3),Blad3!$A$3:$J$4477,7,FALSE)</f>
        <v>0</v>
      </c>
      <c r="AJ88">
        <f>VLOOKUP(CONCATENATE($A88,AJ$3),Blad3!$A$3:$J$4477,7,FALSE)</f>
        <v>0</v>
      </c>
      <c r="AK88">
        <f>VLOOKUP(CONCATENATE($A88,AK$3),Blad3!$A$3:$J$4477,7,FALSE)</f>
        <v>0</v>
      </c>
      <c r="AL88">
        <f>VLOOKUP(CONCATENATE($A88,AL$3),Blad3!$A$3:$J$4477,7,FALSE)</f>
        <v>0</v>
      </c>
      <c r="AM88">
        <f>VLOOKUP(CONCATENATE($A88,AM$3),Blad3!$A$3:$J$4477,7,FALSE)</f>
        <v>0</v>
      </c>
      <c r="AN88">
        <f>VLOOKUP(CONCATENATE($A88,AN$3),Blad3!$A$3:$J$4477,7,FALSE)</f>
        <v>0</v>
      </c>
      <c r="AO88">
        <f>VLOOKUP(CONCATENATE($A88,AO$3),Blad3!$A$3:$J$4477,7,FALSE)</f>
        <v>0</v>
      </c>
      <c r="AP88">
        <f>VLOOKUP(CONCATENATE($A88,AP$3),Blad3!$A$3:$J$4477,7,FALSE)</f>
        <v>0</v>
      </c>
      <c r="AR88">
        <f>VLOOKUP(CONCATENATE($A88,AR$3),Blad3!$A$3:$J$4477,7,FALSE)</f>
        <v>0</v>
      </c>
      <c r="AS88">
        <f>VLOOKUP(CONCATENATE($A88,AS$3),Blad3!$A$3:$J$4477,7,FALSE)</f>
        <v>0</v>
      </c>
      <c r="AT88">
        <f>VLOOKUP(CONCATENATE($A88,AT$3),Blad3!$A$3:$J$4477,7,FALSE)</f>
        <v>0</v>
      </c>
      <c r="AU88">
        <f>VLOOKUP(CONCATENATE($A88,AU$3),Blad3!$A$3:$J$4477,7,FALSE)</f>
        <v>0</v>
      </c>
      <c r="AV88">
        <f>VLOOKUP(CONCATENATE($A88,AV$3),Blad3!$A$3:$J$4477,7,FALSE)</f>
        <v>0</v>
      </c>
      <c r="AW88">
        <f>VLOOKUP(CONCATENATE($A88,AW$3),Blad3!$A$3:$J$4477,7,FALSE)</f>
        <v>0</v>
      </c>
      <c r="AX88">
        <f>VLOOKUP(CONCATENATE($A88,AX$3),Blad3!$A$3:$J$4477,7,FALSE)</f>
        <v>0</v>
      </c>
      <c r="AY88">
        <f>VLOOKUP(CONCATENATE($A88,AY$3),Blad3!$A$3:$J$4477,7,FALSE)</f>
        <v>0</v>
      </c>
      <c r="BA88">
        <f>VLOOKUP(CONCATENATE($A88,BA$3),Blad3!$A$3:$J$4477,7,FALSE)</f>
        <v>0</v>
      </c>
      <c r="BB88">
        <f>VLOOKUP(CONCATENATE($A88,BB$3),Blad3!$A$3:$J$4477,7,FALSE)</f>
        <v>0</v>
      </c>
      <c r="BC88">
        <f>VLOOKUP(CONCATENATE($A88,BC$3),Blad3!$A$3:$J$4477,7,FALSE)</f>
        <v>0</v>
      </c>
      <c r="BD88">
        <f>VLOOKUP(CONCATENATE($A88,BD$3),Blad3!$A$3:$J$4477,7,FALSE)</f>
        <v>0</v>
      </c>
      <c r="BE88">
        <f>VLOOKUP(CONCATENATE($A88,BE$3),Blad3!$A$3:$J$4477,7,FALSE)</f>
        <v>0</v>
      </c>
      <c r="BF88">
        <f>VLOOKUP(CONCATENATE($A88,BF$3),Blad3!$A$3:$J$4477,7,FALSE)</f>
        <v>0</v>
      </c>
      <c r="BG88">
        <f>VLOOKUP(CONCATENATE($A88,BG$3),Blad3!$A$3:$J$4477,7,FALSE)</f>
        <v>0</v>
      </c>
      <c r="BH88">
        <f>VLOOKUP(CONCATENATE($A88,BH$3),Blad3!$A$3:$J$4477,7,FALSE)</f>
        <v>0</v>
      </c>
      <c r="BI88">
        <f>VLOOKUP(CONCATENATE($A88,BI$3),Blad3!$A$3:$J$4477,7,FALSE)</f>
        <v>0</v>
      </c>
      <c r="BJ88">
        <f>VLOOKUP(CONCATENATE($A88,BJ$3),Blad3!$A$3:$J$4477,7,FALSE)</f>
        <v>0</v>
      </c>
      <c r="BK88">
        <f>VLOOKUP(CONCATENATE($A88,BK$3),Blad3!$A$3:$J$4477,7,FALSE)</f>
        <v>0</v>
      </c>
      <c r="BL88">
        <f>VLOOKUP(CONCATENATE($A88,BL$3),Blad3!$A$3:$J$4477,7,FALSE)</f>
        <v>0</v>
      </c>
      <c r="BM88" t="e">
        <f>VLOOKUP(CONCATENATE($A88,BM$3),Blad3!$A$3:$J$4477,7,FALSE)</f>
        <v>#N/A</v>
      </c>
    </row>
    <row r="89" spans="1:65" x14ac:dyDescent="0.25">
      <c r="A89" s="26" t="str">
        <f t="shared" si="6"/>
        <v>2012_dec_</v>
      </c>
      <c r="B89">
        <f t="shared" si="8"/>
        <v>2012</v>
      </c>
      <c r="C89" t="str">
        <f t="shared" si="9"/>
        <v>dec</v>
      </c>
      <c r="D89" s="26">
        <v>11</v>
      </c>
      <c r="E89" s="26">
        <v>1</v>
      </c>
      <c r="F89" s="26" t="str">
        <f t="shared" si="7"/>
        <v>new Date(2012, 11, 1)</v>
      </c>
      <c r="G89">
        <f>VLOOKUP(CONCATENATE($A89,G$3),Blad3!$A$3:$J$4477,7,FALSE)</f>
        <v>0</v>
      </c>
      <c r="H89">
        <f>VLOOKUP(CONCATENATE($A89,H$3),Blad3!$A$3:$J$4477,7,FALSE)</f>
        <v>0</v>
      </c>
      <c r="I89">
        <f>VLOOKUP(CONCATENATE($A89,I$3),Blad3!$A$3:$J$4477,7,FALSE)</f>
        <v>0</v>
      </c>
      <c r="J89">
        <f>VLOOKUP(CONCATENATE($A89,J$3),Blad3!$A$3:$J$4477,7,FALSE)</f>
        <v>0</v>
      </c>
      <c r="K89">
        <f>VLOOKUP(CONCATENATE($A89,K$3),Blad3!$A$3:$J$4477,7,FALSE)</f>
        <v>0</v>
      </c>
      <c r="L89">
        <f>VLOOKUP(CONCATENATE($A89,L$3),Blad3!$A$3:$J$4477,7,FALSE)</f>
        <v>0</v>
      </c>
      <c r="M89">
        <f>VLOOKUP(CONCATENATE($A89,M$3),Blad3!$A$3:$J$4477,7,FALSE)</f>
        <v>0</v>
      </c>
      <c r="N89">
        <f>VLOOKUP(CONCATENATE($A89,N$3),Blad3!$A$3:$J$4477,7,FALSE)</f>
        <v>0</v>
      </c>
      <c r="O89">
        <f>VLOOKUP(CONCATENATE($A89,O$3),Blad3!$A$3:$J$4477,7,FALSE)</f>
        <v>0</v>
      </c>
      <c r="Q89">
        <f>VLOOKUP(CONCATENATE($A89,Q$3),Blad3!$A$3:$J$4477,7,FALSE)</f>
        <v>0</v>
      </c>
      <c r="R89">
        <f>VLOOKUP(CONCATENATE($A89,R$3),Blad3!$A$3:$J$4477,7,FALSE)</f>
        <v>0</v>
      </c>
      <c r="S89">
        <f>VLOOKUP(CONCATENATE($A89,S$3),Blad3!$A$3:$J$4477,7,FALSE)</f>
        <v>0</v>
      </c>
      <c r="T89">
        <f>VLOOKUP(CONCATENATE($A89,T$3),Blad3!$A$3:$J$4477,7,FALSE)</f>
        <v>0</v>
      </c>
      <c r="U89">
        <f>VLOOKUP(CONCATENATE($A89,U$3),Blad3!$A$3:$J$4477,7,FALSE)</f>
        <v>0</v>
      </c>
      <c r="V89">
        <f>VLOOKUP(CONCATENATE($A89,V$3),Blad3!$A$3:$J$4477,7,FALSE)</f>
        <v>0</v>
      </c>
      <c r="W89">
        <f>VLOOKUP(CONCATENATE($A89,W$3),Blad3!$A$3:$J$4477,7,FALSE)</f>
        <v>0</v>
      </c>
      <c r="X89">
        <f>VLOOKUP(CONCATENATE($A89,X$3),Blad3!$A$3:$J$4477,7,FALSE)</f>
        <v>0</v>
      </c>
      <c r="Y89">
        <f>VLOOKUP(CONCATENATE($A89,Y$3),Blad3!$A$3:$J$4477,7,FALSE)</f>
        <v>0</v>
      </c>
      <c r="AA89">
        <f>VLOOKUP(CONCATENATE($A89,AA$3),Blad3!$A$3:$J$4477,7,FALSE)</f>
        <v>0</v>
      </c>
      <c r="AB89" t="e">
        <f>VLOOKUP(CONCATENATE($A89,AB$3),Blad3!$A$3:$J$4477,7,FALSE)</f>
        <v>#N/A</v>
      </c>
      <c r="AC89" t="e">
        <f>VLOOKUP(CONCATENATE($A89,AC$3),Blad3!$A$3:$J$4477,7,FALSE)</f>
        <v>#N/A</v>
      </c>
      <c r="AD89" t="e">
        <f>VLOOKUP(CONCATENATE($A89,AD$3),Blad3!$A$3:$J$4477,7,FALSE)</f>
        <v>#N/A</v>
      </c>
      <c r="AE89">
        <f>VLOOKUP(CONCATENATE($A89,AE$3),Blad3!$A$3:$J$4477,7,FALSE)</f>
        <v>0</v>
      </c>
      <c r="AF89">
        <f>VLOOKUP(CONCATENATE($A89,AF$3),Blad3!$A$3:$J$4477,7,FALSE)</f>
        <v>0</v>
      </c>
      <c r="AG89">
        <f>VLOOKUP(CONCATENATE($A89,AG$3),Blad3!$A$3:$J$4477,7,FALSE)</f>
        <v>0</v>
      </c>
      <c r="AH89">
        <f>VLOOKUP(CONCATENATE($A89,AH$3),Blad3!$A$3:$J$4477,7,FALSE)</f>
        <v>0</v>
      </c>
      <c r="AJ89">
        <f>VLOOKUP(CONCATENATE($A89,AJ$3),Blad3!$A$3:$J$4477,7,FALSE)</f>
        <v>0</v>
      </c>
      <c r="AK89">
        <f>VLOOKUP(CONCATENATE($A89,AK$3),Blad3!$A$3:$J$4477,7,FALSE)</f>
        <v>0</v>
      </c>
      <c r="AL89">
        <f>VLOOKUP(CONCATENATE($A89,AL$3),Blad3!$A$3:$J$4477,7,FALSE)</f>
        <v>0</v>
      </c>
      <c r="AM89">
        <f>VLOOKUP(CONCATENATE($A89,AM$3),Blad3!$A$3:$J$4477,7,FALSE)</f>
        <v>0</v>
      </c>
      <c r="AN89">
        <f>VLOOKUP(CONCATENATE($A89,AN$3),Blad3!$A$3:$J$4477,7,FALSE)</f>
        <v>0</v>
      </c>
      <c r="AO89">
        <f>VLOOKUP(CONCATENATE($A89,AO$3),Blad3!$A$3:$J$4477,7,FALSE)</f>
        <v>0</v>
      </c>
      <c r="AP89">
        <f>VLOOKUP(CONCATENATE($A89,AP$3),Blad3!$A$3:$J$4477,7,FALSE)</f>
        <v>0</v>
      </c>
      <c r="AR89">
        <f>VLOOKUP(CONCATENATE($A89,AR$3),Blad3!$A$3:$J$4477,7,FALSE)</f>
        <v>0</v>
      </c>
      <c r="AS89">
        <f>VLOOKUP(CONCATENATE($A89,AS$3),Blad3!$A$3:$J$4477,7,FALSE)</f>
        <v>0</v>
      </c>
      <c r="AT89">
        <f>VLOOKUP(CONCATENATE($A89,AT$3),Blad3!$A$3:$J$4477,7,FALSE)</f>
        <v>0</v>
      </c>
      <c r="AU89">
        <f>VLOOKUP(CONCATENATE($A89,AU$3),Blad3!$A$3:$J$4477,7,FALSE)</f>
        <v>0</v>
      </c>
      <c r="AV89">
        <f>VLOOKUP(CONCATENATE($A89,AV$3),Blad3!$A$3:$J$4477,7,FALSE)</f>
        <v>0</v>
      </c>
      <c r="AW89">
        <f>VLOOKUP(CONCATENATE($A89,AW$3),Blad3!$A$3:$J$4477,7,FALSE)</f>
        <v>0</v>
      </c>
      <c r="AX89">
        <f>VLOOKUP(CONCATENATE($A89,AX$3),Blad3!$A$3:$J$4477,7,FALSE)</f>
        <v>0</v>
      </c>
      <c r="AY89">
        <f>VLOOKUP(CONCATENATE($A89,AY$3),Blad3!$A$3:$J$4477,7,FALSE)</f>
        <v>0</v>
      </c>
      <c r="BA89">
        <f>VLOOKUP(CONCATENATE($A89,BA$3),Blad3!$A$3:$J$4477,7,FALSE)</f>
        <v>0</v>
      </c>
      <c r="BB89">
        <f>VLOOKUP(CONCATENATE($A89,BB$3),Blad3!$A$3:$J$4477,7,FALSE)</f>
        <v>0</v>
      </c>
      <c r="BC89">
        <f>VLOOKUP(CONCATENATE($A89,BC$3),Blad3!$A$3:$J$4477,7,FALSE)</f>
        <v>0</v>
      </c>
      <c r="BD89">
        <f>VLOOKUP(CONCATENATE($A89,BD$3),Blad3!$A$3:$J$4477,7,FALSE)</f>
        <v>0</v>
      </c>
      <c r="BE89">
        <f>VLOOKUP(CONCATENATE($A89,BE$3),Blad3!$A$3:$J$4477,7,FALSE)</f>
        <v>0</v>
      </c>
      <c r="BF89">
        <f>VLOOKUP(CONCATENATE($A89,BF$3),Blad3!$A$3:$J$4477,7,FALSE)</f>
        <v>0</v>
      </c>
      <c r="BG89">
        <f>VLOOKUP(CONCATENATE($A89,BG$3),Blad3!$A$3:$J$4477,7,FALSE)</f>
        <v>0</v>
      </c>
      <c r="BH89">
        <f>VLOOKUP(CONCATENATE($A89,BH$3),Blad3!$A$3:$J$4477,7,FALSE)</f>
        <v>0</v>
      </c>
      <c r="BI89">
        <f>VLOOKUP(CONCATENATE($A89,BI$3),Blad3!$A$3:$J$4477,7,FALSE)</f>
        <v>0</v>
      </c>
      <c r="BJ89">
        <f>VLOOKUP(CONCATENATE($A89,BJ$3),Blad3!$A$3:$J$4477,7,FALSE)</f>
        <v>0</v>
      </c>
      <c r="BK89">
        <f>VLOOKUP(CONCATENATE($A89,BK$3),Blad3!$A$3:$J$4477,7,FALSE)</f>
        <v>0</v>
      </c>
      <c r="BL89">
        <f>VLOOKUP(CONCATENATE($A89,BL$3),Blad3!$A$3:$J$4477,7,FALSE)</f>
        <v>0</v>
      </c>
      <c r="BM89" t="e">
        <f>VLOOKUP(CONCATENATE($A89,BM$3),Blad3!$A$3:$J$4477,7,FALSE)</f>
        <v>#N/A</v>
      </c>
    </row>
  </sheetData>
  <sortState ref="A4:A4477">
    <sortCondition ref="A4"/>
  </sortState>
  <conditionalFormatting sqref="G6:BM89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B1:S52"/>
  <sheetViews>
    <sheetView topLeftCell="A19" workbookViewId="0">
      <selection activeCell="K44" sqref="K44"/>
    </sheetView>
  </sheetViews>
  <sheetFormatPr defaultRowHeight="15" x14ac:dyDescent="0.25"/>
  <cols>
    <col min="3" max="3" width="5.7109375" customWidth="1"/>
    <col min="4" max="4" width="14" customWidth="1"/>
    <col min="5" max="5" width="17.5703125" customWidth="1"/>
    <col min="8" max="8" width="12" customWidth="1"/>
    <col min="13" max="13" width="13" customWidth="1"/>
    <col min="14" max="14" width="14" customWidth="1"/>
  </cols>
  <sheetData>
    <row r="1" spans="2:19" x14ac:dyDescent="0.25">
      <c r="F1" s="3" t="s">
        <v>48</v>
      </c>
      <c r="G1" s="3"/>
      <c r="H1" s="3"/>
      <c r="I1" s="3"/>
      <c r="J1" s="3"/>
      <c r="K1" s="4" t="s">
        <v>9</v>
      </c>
    </row>
    <row r="2" spans="2:19" x14ac:dyDescent="0.25">
      <c r="B2" s="10"/>
      <c r="C2" s="10" t="s">
        <v>52</v>
      </c>
      <c r="D2" s="10"/>
      <c r="E2" s="10"/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/>
      <c r="M2" s="11" t="s">
        <v>49</v>
      </c>
      <c r="N2" s="12" t="s">
        <v>50</v>
      </c>
    </row>
    <row r="3" spans="2:19" x14ac:dyDescent="0.25">
      <c r="D3" s="7" t="s">
        <v>53</v>
      </c>
      <c r="E3" s="7"/>
      <c r="F3" s="16">
        <v>3</v>
      </c>
      <c r="G3" s="16">
        <v>1</v>
      </c>
      <c r="H3" s="16">
        <v>5</v>
      </c>
      <c r="I3" s="16">
        <v>2</v>
      </c>
      <c r="J3" s="17">
        <v>4</v>
      </c>
      <c r="K3" s="17">
        <v>7</v>
      </c>
      <c r="L3" s="7"/>
      <c r="M3" s="8"/>
      <c r="N3" s="9"/>
    </row>
    <row r="4" spans="2:19" ht="15.75" thickBot="1" x14ac:dyDescent="0.3">
      <c r="B4" s="13"/>
      <c r="C4" s="19" t="s">
        <v>61</v>
      </c>
      <c r="D4" s="19"/>
      <c r="E4" s="19"/>
      <c r="F4" s="19"/>
      <c r="G4" s="19"/>
      <c r="H4" s="19"/>
      <c r="I4" s="19"/>
      <c r="J4" s="19"/>
      <c r="K4" s="13"/>
      <c r="L4" s="13"/>
      <c r="M4" s="14"/>
      <c r="N4" s="15"/>
      <c r="S4" t="s">
        <v>286</v>
      </c>
    </row>
    <row r="5" spans="2:19" ht="15.75" thickTop="1" x14ac:dyDescent="0.25">
      <c r="C5" t="s">
        <v>0</v>
      </c>
      <c r="F5" s="48">
        <v>43</v>
      </c>
      <c r="G5" s="48">
        <v>18</v>
      </c>
      <c r="H5" s="48">
        <v>8</v>
      </c>
      <c r="I5" s="48">
        <v>26</v>
      </c>
      <c r="J5" s="48">
        <v>34</v>
      </c>
      <c r="K5" s="1"/>
      <c r="M5" s="1" t="s">
        <v>40</v>
      </c>
      <c r="N5" s="1"/>
      <c r="Q5" s="39" t="s">
        <v>279</v>
      </c>
      <c r="R5" s="39"/>
    </row>
    <row r="6" spans="2:19" x14ac:dyDescent="0.25">
      <c r="C6" t="s">
        <v>1</v>
      </c>
      <c r="F6" s="48">
        <v>43</v>
      </c>
      <c r="G6" s="48">
        <v>18</v>
      </c>
      <c r="H6" s="48">
        <v>8</v>
      </c>
      <c r="I6" s="48">
        <v>26</v>
      </c>
      <c r="J6" s="48">
        <v>34</v>
      </c>
      <c r="K6" s="1"/>
      <c r="M6" s="1" t="s">
        <v>41</v>
      </c>
      <c r="N6" s="1"/>
      <c r="Q6" s="40" t="s">
        <v>280</v>
      </c>
      <c r="R6" s="40"/>
      <c r="S6" t="s">
        <v>287</v>
      </c>
    </row>
    <row r="7" spans="2:19" x14ac:dyDescent="0.25">
      <c r="C7" t="s">
        <v>2</v>
      </c>
      <c r="F7" s="6"/>
      <c r="G7" s="43"/>
      <c r="H7" s="43"/>
      <c r="I7" s="43"/>
      <c r="J7" s="43"/>
      <c r="K7" s="1"/>
      <c r="M7" s="1" t="s">
        <v>42</v>
      </c>
      <c r="N7" s="1"/>
      <c r="Q7" s="41" t="s">
        <v>281</v>
      </c>
      <c r="R7" s="41"/>
      <c r="S7" t="s">
        <v>285</v>
      </c>
    </row>
    <row r="8" spans="2:19" x14ac:dyDescent="0.25">
      <c r="D8" t="s">
        <v>54</v>
      </c>
      <c r="F8" s="52">
        <v>35</v>
      </c>
      <c r="G8" s="52">
        <v>10</v>
      </c>
      <c r="H8" s="52">
        <v>4</v>
      </c>
      <c r="I8" s="52">
        <v>19</v>
      </c>
      <c r="J8" s="49">
        <v>27</v>
      </c>
      <c r="K8" s="1"/>
      <c r="M8" s="1"/>
      <c r="N8" s="1"/>
      <c r="Q8" s="44" t="s">
        <v>289</v>
      </c>
      <c r="R8" s="44"/>
      <c r="S8" t="s">
        <v>288</v>
      </c>
    </row>
    <row r="9" spans="2:19" x14ac:dyDescent="0.25">
      <c r="D9" t="s">
        <v>56</v>
      </c>
      <c r="F9" s="53">
        <v>36</v>
      </c>
      <c r="G9" s="53">
        <v>11</v>
      </c>
      <c r="H9" s="53">
        <v>6</v>
      </c>
      <c r="I9" s="53">
        <v>20</v>
      </c>
      <c r="J9" s="50">
        <v>28</v>
      </c>
      <c r="K9" s="1"/>
      <c r="M9" s="1"/>
      <c r="N9" s="1"/>
      <c r="Q9" s="42" t="s">
        <v>282</v>
      </c>
      <c r="S9" t="s">
        <v>284</v>
      </c>
    </row>
    <row r="10" spans="2:19" x14ac:dyDescent="0.25">
      <c r="D10" t="s">
        <v>57</v>
      </c>
      <c r="F10" s="53">
        <v>37</v>
      </c>
      <c r="G10" s="53">
        <v>12</v>
      </c>
      <c r="H10" s="53">
        <v>5</v>
      </c>
      <c r="I10" s="53">
        <v>21</v>
      </c>
      <c r="J10" s="50">
        <v>29</v>
      </c>
      <c r="K10" s="1"/>
      <c r="M10" s="1"/>
      <c r="N10" s="1"/>
    </row>
    <row r="11" spans="2:19" x14ac:dyDescent="0.25">
      <c r="D11" t="s">
        <v>58</v>
      </c>
      <c r="F11" s="53">
        <v>38</v>
      </c>
      <c r="G11" s="53">
        <v>13</v>
      </c>
      <c r="H11" s="53">
        <v>7</v>
      </c>
      <c r="I11" s="53">
        <v>22</v>
      </c>
      <c r="J11" s="50">
        <v>30</v>
      </c>
      <c r="K11" s="1"/>
      <c r="M11" s="1"/>
      <c r="N11" s="1"/>
    </row>
    <row r="12" spans="2:19" x14ac:dyDescent="0.25">
      <c r="D12" t="s">
        <v>55</v>
      </c>
      <c r="F12" s="54">
        <v>43</v>
      </c>
      <c r="G12" s="54">
        <v>18</v>
      </c>
      <c r="H12" s="54">
        <v>8</v>
      </c>
      <c r="I12" s="54">
        <v>26</v>
      </c>
      <c r="J12" s="51">
        <v>34</v>
      </c>
      <c r="K12" s="1"/>
      <c r="M12" s="1"/>
      <c r="N12" s="1"/>
    </row>
    <row r="13" spans="2:19" x14ac:dyDescent="0.25">
      <c r="C13" t="s">
        <v>3</v>
      </c>
      <c r="F13" s="1" t="s">
        <v>59</v>
      </c>
      <c r="G13" s="1" t="s">
        <v>59</v>
      </c>
      <c r="H13" s="1" t="s">
        <v>59</v>
      </c>
      <c r="I13" s="1" t="s">
        <v>59</v>
      </c>
      <c r="J13" s="1" t="s">
        <v>59</v>
      </c>
      <c r="K13" s="1" t="s">
        <v>59</v>
      </c>
      <c r="M13" s="5" t="s">
        <v>43</v>
      </c>
      <c r="N13" s="5" t="s">
        <v>44</v>
      </c>
    </row>
    <row r="14" spans="2:19" x14ac:dyDescent="0.25">
      <c r="C14" t="s">
        <v>39</v>
      </c>
      <c r="F14" s="1"/>
      <c r="G14" s="1"/>
      <c r="H14" s="1"/>
      <c r="I14" s="1"/>
      <c r="J14" s="1"/>
      <c r="K14" s="1" t="s">
        <v>59</v>
      </c>
      <c r="M14" s="1"/>
      <c r="N14" s="6" t="s">
        <v>44</v>
      </c>
    </row>
    <row r="15" spans="2:19" x14ac:dyDescent="0.25">
      <c r="C15" t="s">
        <v>10</v>
      </c>
      <c r="F15" s="1"/>
      <c r="G15" s="1"/>
      <c r="H15" s="1"/>
      <c r="I15" s="1"/>
      <c r="J15" s="1"/>
      <c r="K15" s="1"/>
      <c r="M15" s="1"/>
      <c r="N15" s="1"/>
    </row>
    <row r="16" spans="2:19" x14ac:dyDescent="0.25">
      <c r="D16" t="s">
        <v>11</v>
      </c>
      <c r="F16" s="48">
        <v>39</v>
      </c>
      <c r="G16" s="1"/>
      <c r="H16" s="1"/>
      <c r="I16" s="1"/>
      <c r="J16" s="1"/>
      <c r="K16" s="1"/>
      <c r="M16" s="1" t="s">
        <v>40</v>
      </c>
      <c r="N16" s="1"/>
    </row>
    <row r="17" spans="4:14" x14ac:dyDescent="0.25">
      <c r="D17" t="s">
        <v>12</v>
      </c>
      <c r="F17" s="48">
        <v>41</v>
      </c>
      <c r="G17" s="1"/>
      <c r="H17" s="1"/>
      <c r="I17" s="1"/>
      <c r="J17" s="1"/>
      <c r="K17" s="1"/>
      <c r="M17" s="1" t="s">
        <v>40</v>
      </c>
      <c r="N17" s="1"/>
    </row>
    <row r="18" spans="4:14" x14ac:dyDescent="0.25">
      <c r="D18" t="s">
        <v>13</v>
      </c>
      <c r="F18" s="48">
        <v>42</v>
      </c>
      <c r="G18" s="1"/>
      <c r="H18" s="1"/>
      <c r="I18" s="1"/>
      <c r="J18" s="1"/>
      <c r="K18" s="1"/>
      <c r="M18" s="1" t="s">
        <v>40</v>
      </c>
      <c r="N18" s="1"/>
    </row>
    <row r="19" spans="4:14" x14ac:dyDescent="0.25">
      <c r="D19" t="s">
        <v>14</v>
      </c>
      <c r="F19" s="48">
        <v>40</v>
      </c>
      <c r="G19" s="1"/>
      <c r="H19" s="1"/>
      <c r="I19" s="1"/>
      <c r="J19" s="1"/>
      <c r="K19" s="1"/>
      <c r="M19" s="1" t="s">
        <v>40</v>
      </c>
      <c r="N19" s="1"/>
    </row>
    <row r="20" spans="4:14" x14ac:dyDescent="0.25">
      <c r="D20" t="s">
        <v>15</v>
      </c>
      <c r="F20" s="1"/>
      <c r="G20" s="48">
        <v>14</v>
      </c>
      <c r="H20" s="48">
        <v>2</v>
      </c>
      <c r="I20" s="1"/>
      <c r="J20" s="1"/>
      <c r="K20" s="1"/>
      <c r="M20" s="1" t="s">
        <v>40</v>
      </c>
      <c r="N20" s="1"/>
    </row>
    <row r="21" spans="4:14" x14ac:dyDescent="0.25">
      <c r="D21" t="s">
        <v>17</v>
      </c>
      <c r="F21" s="1"/>
      <c r="G21" s="48">
        <v>17</v>
      </c>
      <c r="H21" s="1"/>
      <c r="I21" s="1"/>
      <c r="J21" s="1"/>
      <c r="K21" s="1"/>
      <c r="M21" s="1" t="s">
        <v>40</v>
      </c>
      <c r="N21" s="1"/>
    </row>
    <row r="22" spans="4:14" x14ac:dyDescent="0.25">
      <c r="D22" t="s">
        <v>23</v>
      </c>
      <c r="F22" s="1"/>
      <c r="G22" s="48">
        <v>15</v>
      </c>
      <c r="H22" s="1"/>
      <c r="I22" s="1"/>
      <c r="J22" s="1"/>
      <c r="K22" s="1"/>
      <c r="M22" s="1" t="s">
        <v>40</v>
      </c>
      <c r="N22" s="1"/>
    </row>
    <row r="23" spans="4:14" x14ac:dyDescent="0.25">
      <c r="D23" t="s">
        <v>24</v>
      </c>
      <c r="F23" s="1"/>
      <c r="G23" s="48">
        <v>16</v>
      </c>
      <c r="H23" s="1"/>
      <c r="I23" s="1"/>
      <c r="J23" s="1"/>
      <c r="K23" s="1"/>
      <c r="M23" s="1" t="s">
        <v>40</v>
      </c>
      <c r="N23" s="1"/>
    </row>
    <row r="24" spans="4:14" x14ac:dyDescent="0.25">
      <c r="D24" t="s">
        <v>16</v>
      </c>
      <c r="F24" s="1"/>
      <c r="G24" s="1"/>
      <c r="H24" s="48">
        <v>1</v>
      </c>
      <c r="I24" s="1"/>
      <c r="J24" s="1"/>
      <c r="K24" s="1"/>
      <c r="M24" s="1" t="s">
        <v>40</v>
      </c>
      <c r="N24" s="1"/>
    </row>
    <row r="25" spans="4:14" x14ac:dyDescent="0.25">
      <c r="D25" t="s">
        <v>25</v>
      </c>
      <c r="F25" s="1"/>
      <c r="G25" s="1"/>
      <c r="H25" s="48">
        <v>3</v>
      </c>
      <c r="I25" s="1"/>
      <c r="J25" s="1"/>
      <c r="K25" s="1"/>
      <c r="M25" s="1" t="s">
        <v>40</v>
      </c>
      <c r="N25" s="1"/>
    </row>
    <row r="26" spans="4:14" x14ac:dyDescent="0.25">
      <c r="D26" t="s">
        <v>18</v>
      </c>
      <c r="F26" s="1"/>
      <c r="G26" s="1"/>
      <c r="H26" s="1"/>
      <c r="I26" s="48">
        <v>23</v>
      </c>
      <c r="J26" s="1"/>
      <c r="K26" s="1"/>
      <c r="M26" s="1" t="s">
        <v>40</v>
      </c>
      <c r="N26" s="1"/>
    </row>
    <row r="27" spans="4:14" x14ac:dyDescent="0.25">
      <c r="D27" t="s">
        <v>19</v>
      </c>
      <c r="F27" s="1"/>
      <c r="G27" s="1"/>
      <c r="H27" s="1"/>
      <c r="I27" s="48">
        <v>25</v>
      </c>
      <c r="J27" s="1"/>
      <c r="K27" s="1"/>
      <c r="M27" s="1" t="s">
        <v>40</v>
      </c>
      <c r="N27" s="1"/>
    </row>
    <row r="28" spans="4:14" x14ac:dyDescent="0.25">
      <c r="D28" t="s">
        <v>20</v>
      </c>
      <c r="F28" s="1"/>
      <c r="G28" s="1"/>
      <c r="H28" s="1"/>
      <c r="I28" s="1"/>
      <c r="J28" s="48">
        <v>31</v>
      </c>
      <c r="K28" s="1"/>
      <c r="M28" s="1" t="s">
        <v>40</v>
      </c>
      <c r="N28" s="1"/>
    </row>
    <row r="29" spans="4:14" x14ac:dyDescent="0.25">
      <c r="D29" t="s">
        <v>21</v>
      </c>
      <c r="F29" s="1"/>
      <c r="G29" s="1"/>
      <c r="H29" s="1"/>
      <c r="I29" s="1"/>
      <c r="J29" s="48">
        <v>32</v>
      </c>
      <c r="K29" s="1"/>
      <c r="M29" s="1" t="s">
        <v>40</v>
      </c>
      <c r="N29" s="1"/>
    </row>
    <row r="30" spans="4:14" ht="15.75" thickBot="1" x14ac:dyDescent="0.3">
      <c r="D30" t="s">
        <v>22</v>
      </c>
      <c r="F30" s="1"/>
      <c r="G30" s="1"/>
      <c r="H30" s="1"/>
      <c r="I30" s="1"/>
      <c r="J30" s="48">
        <v>33</v>
      </c>
      <c r="K30" s="1"/>
      <c r="M30" s="1" t="s">
        <v>40</v>
      </c>
      <c r="N30" s="1"/>
    </row>
    <row r="31" spans="4:14" ht="16.5" thickTop="1" thickBot="1" x14ac:dyDescent="0.3">
      <c r="D31" t="s">
        <v>46</v>
      </c>
      <c r="F31" s="1"/>
      <c r="G31" s="1"/>
      <c r="H31" s="1"/>
      <c r="I31" s="1"/>
      <c r="J31" s="1"/>
      <c r="K31" s="45">
        <v>65</v>
      </c>
      <c r="M31" s="1"/>
      <c r="N31" s="1" t="s">
        <v>51</v>
      </c>
    </row>
    <row r="32" spans="4:14" ht="16.5" thickTop="1" thickBot="1" x14ac:dyDescent="0.3">
      <c r="D32" t="s">
        <v>47</v>
      </c>
      <c r="F32" s="45" t="s">
        <v>60</v>
      </c>
      <c r="G32" s="1"/>
      <c r="H32" s="1"/>
      <c r="I32" s="1"/>
      <c r="J32" s="1"/>
      <c r="K32" s="1"/>
      <c r="M32" s="1" t="s">
        <v>40</v>
      </c>
    </row>
    <row r="33" spans="3:15" ht="15.75" thickTop="1" x14ac:dyDescent="0.25">
      <c r="C33" t="s">
        <v>26</v>
      </c>
      <c r="F33" s="1"/>
      <c r="G33" s="1"/>
      <c r="H33" s="1"/>
      <c r="I33" s="1"/>
      <c r="J33" s="1"/>
      <c r="K33" s="1"/>
      <c r="M33" s="1"/>
      <c r="N33" s="1"/>
    </row>
    <row r="34" spans="3:15" x14ac:dyDescent="0.25">
      <c r="D34" t="s">
        <v>27</v>
      </c>
      <c r="E34" t="s">
        <v>28</v>
      </c>
      <c r="F34" s="1"/>
      <c r="G34" s="1"/>
      <c r="H34" s="1"/>
      <c r="I34" s="1"/>
      <c r="J34" s="1"/>
      <c r="K34" s="49">
        <v>52</v>
      </c>
      <c r="M34" s="1"/>
      <c r="N34" s="5" t="s">
        <v>45</v>
      </c>
      <c r="O34" t="s">
        <v>62</v>
      </c>
    </row>
    <row r="35" spans="3:15" x14ac:dyDescent="0.25">
      <c r="E35" t="s">
        <v>29</v>
      </c>
      <c r="F35" s="1"/>
      <c r="G35" s="1"/>
      <c r="H35" s="1"/>
      <c r="I35" s="1"/>
      <c r="J35" s="1"/>
      <c r="K35" s="50">
        <v>53</v>
      </c>
      <c r="M35" s="1"/>
      <c r="N35" s="1" t="s">
        <v>45</v>
      </c>
      <c r="O35" t="s">
        <v>62</v>
      </c>
    </row>
    <row r="36" spans="3:15" x14ac:dyDescent="0.25">
      <c r="E36" t="s">
        <v>30</v>
      </c>
      <c r="F36" s="1"/>
      <c r="G36" s="1"/>
      <c r="H36" s="1"/>
      <c r="I36" s="1"/>
      <c r="J36" s="1"/>
      <c r="K36" s="51">
        <v>54</v>
      </c>
      <c r="M36" s="1"/>
      <c r="N36" s="1" t="s">
        <v>45</v>
      </c>
      <c r="O36" t="s">
        <v>62</v>
      </c>
    </row>
    <row r="37" spans="3:15" x14ac:dyDescent="0.25">
      <c r="E37" t="s">
        <v>31</v>
      </c>
      <c r="F37" s="1"/>
      <c r="G37" s="1"/>
      <c r="H37" s="1"/>
      <c r="I37" s="1"/>
      <c r="J37" s="1"/>
      <c r="K37" s="56">
        <v>52</v>
      </c>
      <c r="M37" s="1"/>
      <c r="N37" s="1" t="s">
        <v>41</v>
      </c>
      <c r="O37" t="s">
        <v>62</v>
      </c>
    </row>
    <row r="38" spans="3:15" x14ac:dyDescent="0.25">
      <c r="D38" t="s">
        <v>32</v>
      </c>
      <c r="E38" t="str">
        <f>+E34</f>
        <v>omzet</v>
      </c>
      <c r="F38" s="1"/>
      <c r="G38" s="1"/>
      <c r="H38" s="1"/>
      <c r="I38" s="1"/>
      <c r="J38" s="1"/>
      <c r="K38" s="49">
        <v>55</v>
      </c>
      <c r="M38" s="1"/>
      <c r="N38" s="1" t="s">
        <v>45</v>
      </c>
      <c r="O38" t="s">
        <v>62</v>
      </c>
    </row>
    <row r="39" spans="3:15" x14ac:dyDescent="0.25">
      <c r="E39" t="str">
        <f t="shared" ref="E39:E45" si="0">+E35</f>
        <v>aantal</v>
      </c>
      <c r="F39" s="1"/>
      <c r="G39" s="1"/>
      <c r="H39" s="1"/>
      <c r="I39" s="1"/>
      <c r="J39" s="1"/>
      <c r="K39" s="50">
        <v>56</v>
      </c>
      <c r="M39" s="1"/>
      <c r="N39" s="1" t="s">
        <v>45</v>
      </c>
      <c r="O39" t="s">
        <v>62</v>
      </c>
    </row>
    <row r="40" spans="3:15" x14ac:dyDescent="0.25">
      <c r="E40" t="str">
        <f t="shared" si="0"/>
        <v>prijs</v>
      </c>
      <c r="F40" s="1"/>
      <c r="G40" s="1"/>
      <c r="H40" s="1"/>
      <c r="I40" s="1"/>
      <c r="J40" s="1"/>
      <c r="K40" s="51">
        <v>57</v>
      </c>
      <c r="M40" s="1"/>
      <c r="N40" s="1" t="s">
        <v>45</v>
      </c>
      <c r="O40" t="s">
        <v>62</v>
      </c>
    </row>
    <row r="41" spans="3:15" x14ac:dyDescent="0.25">
      <c r="E41" t="str">
        <f t="shared" si="0"/>
        <v>omzet cumulatief</v>
      </c>
      <c r="F41" s="1"/>
      <c r="G41" s="1"/>
      <c r="H41" s="1"/>
      <c r="I41" s="1"/>
      <c r="J41" s="1"/>
      <c r="K41" s="56">
        <v>55</v>
      </c>
      <c r="M41" s="1"/>
      <c r="N41" s="1" t="s">
        <v>41</v>
      </c>
      <c r="O41" t="s">
        <v>62</v>
      </c>
    </row>
    <row r="42" spans="3:15" x14ac:dyDescent="0.25">
      <c r="D42" t="s">
        <v>33</v>
      </c>
      <c r="E42" t="str">
        <f t="shared" si="0"/>
        <v>omzet</v>
      </c>
      <c r="F42" s="1"/>
      <c r="G42" s="1"/>
      <c r="H42" s="1"/>
      <c r="I42" s="1"/>
      <c r="J42" s="1"/>
      <c r="K42" s="49">
        <v>58</v>
      </c>
      <c r="M42" s="1"/>
      <c r="N42" s="1" t="s">
        <v>45</v>
      </c>
      <c r="O42" t="s">
        <v>62</v>
      </c>
    </row>
    <row r="43" spans="3:15" x14ac:dyDescent="0.25">
      <c r="E43" t="str">
        <f t="shared" si="0"/>
        <v>aantal</v>
      </c>
      <c r="F43" s="1"/>
      <c r="G43" s="1"/>
      <c r="H43" s="1"/>
      <c r="I43" s="1"/>
      <c r="J43" s="1"/>
      <c r="K43" s="50">
        <v>59</v>
      </c>
      <c r="M43" s="1"/>
      <c r="N43" s="1" t="s">
        <v>45</v>
      </c>
      <c r="O43" t="s">
        <v>62</v>
      </c>
    </row>
    <row r="44" spans="3:15" x14ac:dyDescent="0.25">
      <c r="E44" t="str">
        <f t="shared" si="0"/>
        <v>prijs</v>
      </c>
      <c r="F44" s="1"/>
      <c r="G44" s="1"/>
      <c r="H44" s="1"/>
      <c r="I44" s="1"/>
      <c r="J44" s="1"/>
      <c r="K44" s="51">
        <v>60</v>
      </c>
      <c r="M44" s="1"/>
      <c r="N44" s="1" t="s">
        <v>45</v>
      </c>
      <c r="O44" t="s">
        <v>62</v>
      </c>
    </row>
    <row r="45" spans="3:15" x14ac:dyDescent="0.25">
      <c r="E45" t="str">
        <f t="shared" si="0"/>
        <v>omzet cumulatief</v>
      </c>
      <c r="F45" s="1"/>
      <c r="G45" s="1"/>
      <c r="H45" s="1"/>
      <c r="I45" s="1"/>
      <c r="J45" s="1"/>
      <c r="K45" s="55">
        <v>58</v>
      </c>
      <c r="M45" s="1"/>
      <c r="N45" s="1" t="s">
        <v>41</v>
      </c>
      <c r="O45" t="s">
        <v>62</v>
      </c>
    </row>
    <row r="46" spans="3:15" x14ac:dyDescent="0.25">
      <c r="C46" t="s">
        <v>34</v>
      </c>
      <c r="F46" s="1"/>
      <c r="G46" s="1"/>
      <c r="H46" s="1"/>
      <c r="I46" s="1"/>
      <c r="J46" s="1"/>
      <c r="K46" s="57"/>
      <c r="M46" s="1"/>
      <c r="N46" s="1"/>
    </row>
    <row r="47" spans="3:15" x14ac:dyDescent="0.25">
      <c r="D47" t="s">
        <v>27</v>
      </c>
      <c r="E47" t="s">
        <v>35</v>
      </c>
      <c r="F47" s="1"/>
      <c r="G47" s="1"/>
      <c r="H47" s="1"/>
      <c r="I47" s="1"/>
      <c r="J47" s="1"/>
      <c r="K47" s="48">
        <v>61</v>
      </c>
      <c r="M47" s="1"/>
      <c r="N47" s="1" t="s">
        <v>40</v>
      </c>
      <c r="O47" t="s">
        <v>62</v>
      </c>
    </row>
    <row r="48" spans="3:15" x14ac:dyDescent="0.25">
      <c r="E48" t="s">
        <v>36</v>
      </c>
      <c r="F48" s="1"/>
      <c r="G48" s="1"/>
      <c r="H48" s="1"/>
      <c r="I48" s="1"/>
      <c r="J48" s="1"/>
      <c r="K48" s="48">
        <v>61</v>
      </c>
      <c r="M48" s="1"/>
      <c r="N48" s="1" t="s">
        <v>41</v>
      </c>
      <c r="O48" t="s">
        <v>62</v>
      </c>
    </row>
    <row r="49" spans="2:15" x14ac:dyDescent="0.25">
      <c r="D49" t="s">
        <v>37</v>
      </c>
      <c r="E49" t="str">
        <f>+E47</f>
        <v>totaal</v>
      </c>
      <c r="F49" s="1"/>
      <c r="G49" s="1"/>
      <c r="H49" s="1"/>
      <c r="I49" s="1"/>
      <c r="J49" s="1"/>
      <c r="K49" s="48">
        <v>64</v>
      </c>
      <c r="M49" s="1"/>
      <c r="N49" s="1" t="s">
        <v>40</v>
      </c>
      <c r="O49" t="s">
        <v>62</v>
      </c>
    </row>
    <row r="50" spans="2:15" x14ac:dyDescent="0.25">
      <c r="E50" t="str">
        <f t="shared" ref="E50:E52" si="1">+E48</f>
        <v>totaal cumulatief</v>
      </c>
      <c r="F50" s="1"/>
      <c r="G50" s="1"/>
      <c r="H50" s="1"/>
      <c r="I50" s="1"/>
      <c r="J50" s="1"/>
      <c r="K50" s="48">
        <v>64</v>
      </c>
      <c r="M50" s="1"/>
      <c r="N50" s="1" t="s">
        <v>41</v>
      </c>
      <c r="O50" t="s">
        <v>62</v>
      </c>
    </row>
    <row r="51" spans="2:15" x14ac:dyDescent="0.25">
      <c r="D51" t="s">
        <v>38</v>
      </c>
      <c r="E51" t="str">
        <f t="shared" si="1"/>
        <v>totaal</v>
      </c>
      <c r="F51" s="1"/>
      <c r="G51" s="1"/>
      <c r="H51" s="1"/>
      <c r="I51" s="1"/>
      <c r="J51" s="1"/>
      <c r="K51" s="48">
        <v>66</v>
      </c>
      <c r="M51" s="1"/>
      <c r="N51" s="1" t="s">
        <v>40</v>
      </c>
      <c r="O51" t="s">
        <v>62</v>
      </c>
    </row>
    <row r="52" spans="2:15" x14ac:dyDescent="0.25">
      <c r="B52" s="2"/>
      <c r="C52" s="2"/>
      <c r="D52" s="2"/>
      <c r="E52" s="2" t="str">
        <f t="shared" si="1"/>
        <v>totaal cumulatief</v>
      </c>
      <c r="F52" s="18"/>
      <c r="G52" s="18"/>
      <c r="H52" s="18"/>
      <c r="I52" s="18"/>
      <c r="J52" s="18"/>
      <c r="K52" s="48">
        <v>66</v>
      </c>
      <c r="L52" s="2"/>
      <c r="M52" s="18"/>
      <c r="N52" s="18" t="s">
        <v>41</v>
      </c>
      <c r="O52" t="s">
        <v>62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2:BJ89"/>
  <sheetViews>
    <sheetView workbookViewId="0">
      <pane xSplit="3" ySplit="5" topLeftCell="AQ80" activePane="bottomRight" state="frozen"/>
      <selection pane="topRight" activeCell="D1" sqref="D1"/>
      <selection pane="bottomLeft" activeCell="A6" sqref="A6"/>
      <selection pane="bottomRight" activeCell="AX3" sqref="AX3:BI89"/>
    </sheetView>
  </sheetViews>
  <sheetFormatPr defaultRowHeight="15" x14ac:dyDescent="0.25"/>
  <cols>
    <col min="1" max="1" width="18.5703125" customWidth="1"/>
    <col min="2" max="2" width="10.7109375" customWidth="1"/>
    <col min="3" max="3" width="11.85546875" customWidth="1"/>
    <col min="4" max="4" width="11.140625" customWidth="1"/>
    <col min="5" max="5" width="11.28515625" customWidth="1"/>
  </cols>
  <sheetData>
    <row r="2" spans="1:62" x14ac:dyDescent="0.25">
      <c r="D2" s="3" t="s">
        <v>170</v>
      </c>
      <c r="E2" s="3"/>
      <c r="F2" s="3"/>
      <c r="G2" s="3"/>
      <c r="H2" s="3"/>
      <c r="I2" s="3"/>
      <c r="J2" s="3"/>
      <c r="K2" s="3"/>
      <c r="L2" s="3"/>
      <c r="N2" s="4" t="s">
        <v>168</v>
      </c>
      <c r="O2" s="4"/>
      <c r="P2" s="4"/>
      <c r="Q2" s="4"/>
      <c r="R2" s="4"/>
      <c r="S2" s="4"/>
      <c r="T2" s="4"/>
      <c r="U2" s="4"/>
      <c r="V2" s="4"/>
      <c r="X2" s="28" t="s">
        <v>171</v>
      </c>
      <c r="Y2" s="28"/>
      <c r="Z2" s="28"/>
      <c r="AA2" s="28"/>
      <c r="AB2" s="28"/>
      <c r="AC2" s="28"/>
      <c r="AD2" s="28"/>
      <c r="AE2" s="28"/>
      <c r="AG2" s="29" t="s">
        <v>169</v>
      </c>
      <c r="AH2" s="29"/>
      <c r="AI2" s="29"/>
      <c r="AJ2" s="29"/>
      <c r="AK2" s="29"/>
      <c r="AL2" s="29"/>
      <c r="AM2" s="29"/>
      <c r="AO2" s="30" t="s">
        <v>20</v>
      </c>
      <c r="AP2" s="30"/>
      <c r="AQ2" s="30"/>
      <c r="AR2" s="30"/>
      <c r="AS2" s="30"/>
      <c r="AT2" s="30"/>
      <c r="AU2" s="30"/>
      <c r="AV2" s="30"/>
      <c r="AX2" s="32" t="s">
        <v>141</v>
      </c>
      <c r="AY2" s="32"/>
      <c r="AZ2" s="32"/>
      <c r="BA2" s="32"/>
      <c r="BB2" s="32"/>
      <c r="BC2" s="32"/>
      <c r="BD2" s="32"/>
      <c r="BE2" s="32"/>
      <c r="BF2" s="32"/>
      <c r="BG2" s="32"/>
      <c r="BH2" s="32"/>
      <c r="BI2" s="32"/>
      <c r="BJ2" s="32"/>
    </row>
    <row r="3" spans="1:62" x14ac:dyDescent="0.25">
      <c r="D3">
        <v>43</v>
      </c>
      <c r="E3">
        <v>35</v>
      </c>
      <c r="F3">
        <v>36</v>
      </c>
      <c r="G3">
        <v>37</v>
      </c>
      <c r="H3">
        <v>38</v>
      </c>
      <c r="I3">
        <v>39</v>
      </c>
      <c r="J3">
        <v>41</v>
      </c>
      <c r="K3">
        <v>42</v>
      </c>
      <c r="L3">
        <v>40</v>
      </c>
      <c r="N3">
        <v>18</v>
      </c>
      <c r="O3">
        <v>10</v>
      </c>
      <c r="P3">
        <v>11</v>
      </c>
      <c r="Q3">
        <v>12</v>
      </c>
      <c r="R3">
        <v>13</v>
      </c>
      <c r="S3">
        <v>14</v>
      </c>
      <c r="T3">
        <v>17</v>
      </c>
      <c r="U3">
        <v>15</v>
      </c>
      <c r="V3">
        <v>16</v>
      </c>
      <c r="X3">
        <v>8</v>
      </c>
      <c r="Y3">
        <v>4</v>
      </c>
      <c r="Z3">
        <v>6</v>
      </c>
      <c r="AA3">
        <v>5</v>
      </c>
      <c r="AB3">
        <v>7</v>
      </c>
      <c r="AC3">
        <v>1</v>
      </c>
      <c r="AD3">
        <v>2</v>
      </c>
      <c r="AE3">
        <v>3</v>
      </c>
      <c r="AG3">
        <v>26</v>
      </c>
      <c r="AH3">
        <v>19</v>
      </c>
      <c r="AI3">
        <v>20</v>
      </c>
      <c r="AJ3">
        <v>21</v>
      </c>
      <c r="AK3">
        <v>22</v>
      </c>
      <c r="AL3">
        <v>23</v>
      </c>
      <c r="AM3">
        <v>25</v>
      </c>
      <c r="AO3">
        <v>34</v>
      </c>
      <c r="AP3">
        <v>27</v>
      </c>
      <c r="AQ3">
        <v>28</v>
      </c>
      <c r="AR3">
        <v>29</v>
      </c>
      <c r="AS3">
        <v>30</v>
      </c>
      <c r="AT3">
        <v>31</v>
      </c>
      <c r="AU3">
        <v>32</v>
      </c>
      <c r="AV3">
        <v>33</v>
      </c>
      <c r="AX3">
        <v>52</v>
      </c>
      <c r="AY3">
        <v>53</v>
      </c>
      <c r="AZ3">
        <v>54</v>
      </c>
      <c r="BA3">
        <v>55</v>
      </c>
      <c r="BB3">
        <v>56</v>
      </c>
      <c r="BC3">
        <v>57</v>
      </c>
      <c r="BD3">
        <v>58</v>
      </c>
      <c r="BE3">
        <v>59</v>
      </c>
      <c r="BF3">
        <v>60</v>
      </c>
      <c r="BG3">
        <v>61</v>
      </c>
      <c r="BH3">
        <v>64</v>
      </c>
      <c r="BI3">
        <v>66</v>
      </c>
      <c r="BJ3">
        <v>65</v>
      </c>
    </row>
    <row r="4" spans="1:62" ht="30" x14ac:dyDescent="0.25">
      <c r="A4" t="s">
        <v>66</v>
      </c>
      <c r="D4" s="27" t="s">
        <v>175</v>
      </c>
      <c r="E4" s="27" t="s">
        <v>175</v>
      </c>
      <c r="F4" s="27" t="s">
        <v>175</v>
      </c>
      <c r="G4" s="27" t="s">
        <v>175</v>
      </c>
      <c r="H4" s="27" t="s">
        <v>175</v>
      </c>
      <c r="I4" s="27" t="s">
        <v>176</v>
      </c>
      <c r="J4" s="27" t="s">
        <v>178</v>
      </c>
      <c r="K4" s="27" t="s">
        <v>177</v>
      </c>
      <c r="L4" s="27" t="s">
        <v>176</v>
      </c>
      <c r="N4" s="27" t="s">
        <v>175</v>
      </c>
      <c r="O4" s="27" t="s">
        <v>175</v>
      </c>
      <c r="P4" s="27" t="s">
        <v>175</v>
      </c>
      <c r="Q4" s="27" t="s">
        <v>175</v>
      </c>
      <c r="R4" s="27" t="s">
        <v>175</v>
      </c>
      <c r="S4" s="27" t="s">
        <v>178</v>
      </c>
      <c r="T4" s="27" t="s">
        <v>177</v>
      </c>
      <c r="U4" s="27" t="s">
        <v>176</v>
      </c>
      <c r="V4" s="27" t="s">
        <v>176</v>
      </c>
      <c r="X4" s="27" t="s">
        <v>175</v>
      </c>
      <c r="Y4" s="27" t="s">
        <v>175</v>
      </c>
      <c r="Z4" s="27" t="s">
        <v>175</v>
      </c>
      <c r="AA4" s="27" t="s">
        <v>175</v>
      </c>
      <c r="AB4" s="27" t="s">
        <v>175</v>
      </c>
      <c r="AC4" s="27" t="s">
        <v>177</v>
      </c>
      <c r="AD4" s="27" t="s">
        <v>178</v>
      </c>
      <c r="AE4" s="27" t="s">
        <v>176</v>
      </c>
      <c r="AG4" s="27" t="s">
        <v>175</v>
      </c>
      <c r="AH4" s="27" t="s">
        <v>175</v>
      </c>
      <c r="AI4" s="27" t="s">
        <v>175</v>
      </c>
      <c r="AJ4" s="27" t="s">
        <v>175</v>
      </c>
      <c r="AK4" s="27" t="s">
        <v>175</v>
      </c>
      <c r="AL4" s="27" t="s">
        <v>177</v>
      </c>
      <c r="AM4" s="27" t="s">
        <v>176</v>
      </c>
      <c r="AO4" s="27" t="s">
        <v>175</v>
      </c>
      <c r="AP4" s="27" t="s">
        <v>175</v>
      </c>
      <c r="AQ4" s="27" t="s">
        <v>175</v>
      </c>
      <c r="AR4" s="27" t="s">
        <v>175</v>
      </c>
      <c r="AS4" s="27" t="s">
        <v>175</v>
      </c>
      <c r="AT4" s="27" t="s">
        <v>177</v>
      </c>
      <c r="AU4" s="27" t="s">
        <v>176</v>
      </c>
      <c r="AV4" s="27" t="s">
        <v>184</v>
      </c>
      <c r="AX4" s="31" t="s">
        <v>185</v>
      </c>
      <c r="AY4" s="31" t="s">
        <v>302</v>
      </c>
      <c r="AZ4" s="31" t="s">
        <v>186</v>
      </c>
      <c r="BA4" s="31" t="s">
        <v>185</v>
      </c>
      <c r="BB4" s="31" t="s">
        <v>302</v>
      </c>
      <c r="BC4" s="31" t="s">
        <v>186</v>
      </c>
      <c r="BD4" s="31" t="s">
        <v>185</v>
      </c>
      <c r="BE4" s="31" t="s">
        <v>302</v>
      </c>
      <c r="BF4" s="31" t="s">
        <v>186</v>
      </c>
      <c r="BG4" s="31" t="s">
        <v>185</v>
      </c>
      <c r="BH4" s="31" t="s">
        <v>185</v>
      </c>
      <c r="BI4" s="31" t="s">
        <v>185</v>
      </c>
      <c r="BJ4" s="31"/>
    </row>
    <row r="5" spans="1:62" x14ac:dyDescent="0.25">
      <c r="A5" t="s">
        <v>174</v>
      </c>
      <c r="D5" t="s">
        <v>55</v>
      </c>
      <c r="E5" t="s">
        <v>54</v>
      </c>
      <c r="F5" t="s">
        <v>180</v>
      </c>
      <c r="G5" t="s">
        <v>181</v>
      </c>
      <c r="H5" t="s">
        <v>182</v>
      </c>
      <c r="N5" t="s">
        <v>55</v>
      </c>
      <c r="O5" t="s">
        <v>54</v>
      </c>
      <c r="P5" t="s">
        <v>179</v>
      </c>
      <c r="Q5" t="s">
        <v>183</v>
      </c>
      <c r="R5" t="s">
        <v>182</v>
      </c>
      <c r="X5" t="s">
        <v>55</v>
      </c>
      <c r="Y5" t="s">
        <v>54</v>
      </c>
      <c r="Z5" t="s">
        <v>179</v>
      </c>
      <c r="AA5" t="s">
        <v>183</v>
      </c>
      <c r="AB5" t="s">
        <v>182</v>
      </c>
      <c r="AG5" t="s">
        <v>55</v>
      </c>
      <c r="AH5" t="s">
        <v>54</v>
      </c>
      <c r="AI5" t="s">
        <v>179</v>
      </c>
      <c r="AJ5" t="s">
        <v>183</v>
      </c>
      <c r="AK5" t="s">
        <v>182</v>
      </c>
      <c r="AO5" t="s">
        <v>55</v>
      </c>
      <c r="AP5" t="s">
        <v>54</v>
      </c>
      <c r="AQ5" t="s">
        <v>179</v>
      </c>
      <c r="AR5" t="s">
        <v>183</v>
      </c>
      <c r="AS5" t="s">
        <v>182</v>
      </c>
    </row>
    <row r="6" spans="1:62" x14ac:dyDescent="0.25">
      <c r="A6" s="26" t="str">
        <f t="shared" ref="A6:A69" si="0">B6&amp;"_"&amp;C6&amp;"_"</f>
        <v>2006_jan_</v>
      </c>
      <c r="B6">
        <v>2006</v>
      </c>
      <c r="C6" s="23" t="s">
        <v>146</v>
      </c>
      <c r="D6">
        <f>VLOOKUP(CONCATENATE($A6,D$3),[2]uitacces!$A$3:$J$4477,7,FALSE)</f>
        <v>13304.612999999999</v>
      </c>
      <c r="E6">
        <f>VLOOKUP(CONCATENATE($A6,E$3),[2]uitacces!$A$3:$J$4477,7,FALSE)</f>
        <v>19215.535</v>
      </c>
      <c r="F6">
        <f>VLOOKUP(CONCATENATE($A6,F$3),[2]uitacces!$A$3:$J$4477,7,FALSE)</f>
        <v>2479.2759999999998</v>
      </c>
      <c r="G6">
        <f>VLOOKUP(CONCATENATE($A6,G$3),[2]uitacces!$A$3:$J$4477,7,FALSE)</f>
        <v>1016.179</v>
      </c>
      <c r="H6">
        <f>VLOOKUP(CONCATENATE($A6,H$3),[2]uitacces!$A$3:$J$4477,7,FALSE)</f>
        <v>2415.4659999999999</v>
      </c>
      <c r="I6">
        <f>VLOOKUP(CONCATENATE($A6,I$3),[2]uitacces!$A$3:$J$4477,7,FALSE)</f>
        <v>29.1</v>
      </c>
      <c r="J6">
        <f>VLOOKUP(CONCATENATE($A6,J$3),[2]uitacces!$A$3:$J$4477,7,FALSE)</f>
        <v>182.5</v>
      </c>
      <c r="K6">
        <f>VLOOKUP(CONCATENATE($A6,K$3),[2]uitacces!$A$3:$J$4477,7,FALSE)</f>
        <v>1.95</v>
      </c>
      <c r="L6">
        <f>VLOOKUP(CONCATENATE($A6,L$3),[2]uitacces!$A$3:$J$4477,7,FALSE)</f>
        <v>12.9</v>
      </c>
      <c r="N6">
        <f>VLOOKUP(CONCATENATE($A6,N$3),[2]uitacces!$A$3:$J$4477,7,FALSE)</f>
        <v>29711.304</v>
      </c>
      <c r="O6">
        <f>VLOOKUP(CONCATENATE($A6,O$3),[2]uitacces!$A$3:$J$4477,7,FALSE)</f>
        <v>56468.874000000003</v>
      </c>
      <c r="P6">
        <f>VLOOKUP(CONCATENATE($A6,P$3),[2]uitacces!$A$3:$J$4477,7,FALSE)</f>
        <v>16684.849999999999</v>
      </c>
      <c r="Q6">
        <f>VLOOKUP(CONCATENATE($A6,Q$3),[2]uitacces!$A$3:$J$4477,7,FALSE)</f>
        <v>2989.386</v>
      </c>
      <c r="R6">
        <f>VLOOKUP(CONCATENATE($A6,R$3),[2]uitacces!$A$3:$J$4477,7,FALSE)</f>
        <v>7083.3329999999996</v>
      </c>
      <c r="S6">
        <f>VLOOKUP(CONCATENATE($A6,S$3),[2]uitacces!$A$3:$J$4477,7,FALSE)</f>
        <v>44.15</v>
      </c>
      <c r="T6">
        <f>VLOOKUP(CONCATENATE($A6,T$3),[2]uitacces!$A$3:$J$4477,7,FALSE)</f>
        <v>0.68300000000000005</v>
      </c>
      <c r="U6">
        <f>VLOOKUP(CONCATENATE($A6,U$3),[2]uitacces!$A$3:$J$4477,7,FALSE)</f>
        <v>15.35</v>
      </c>
      <c r="V6">
        <f>VLOOKUP(CONCATENATE($A6,V$3),[2]uitacces!$A$3:$J$4477,7,FALSE)</f>
        <v>24.05</v>
      </c>
      <c r="X6">
        <f>VLOOKUP(CONCATENATE($A6,X$3),[2]uitacces!$A$3:$J$4477,7,FALSE)</f>
        <v>6730.9830000000002</v>
      </c>
      <c r="Y6">
        <f>VLOOKUP(CONCATENATE($A6,Y$3),[2]uitacces!$A$3:$J$4477,7,FALSE)</f>
        <v>40665.748</v>
      </c>
      <c r="Z6">
        <f>VLOOKUP(CONCATENATE($A6,Z$3),[2]uitacces!$A$3:$J$4477,7,FALSE)</f>
        <v>15096.087</v>
      </c>
      <c r="AA6">
        <f>VLOOKUP(CONCATENATE($A6,AA$3),[2]uitacces!$A$3:$J$4477,7,FALSE)</f>
        <v>16755.344000000001</v>
      </c>
      <c r="AB6">
        <f>VLOOKUP(CONCATENATE($A6,AB$3),[2]uitacces!$A$3:$J$4477,7,FALSE)</f>
        <v>2083.3330000000001</v>
      </c>
      <c r="AC6">
        <f>VLOOKUP(CONCATENATE($A6,AC$3),[2]uitacces!$A$3:$J$4477,7,FALSE)</f>
        <v>1.1950000000000001</v>
      </c>
      <c r="AD6">
        <f>VLOOKUP(CONCATENATE($A6,AD$3),[2]uitacces!$A$3:$J$4477,7,FALSE)</f>
        <v>44.15</v>
      </c>
      <c r="AE6">
        <f>VLOOKUP(CONCATENATE($A6,AE$3),[2]uitacces!$A$3:$J$4477,7,FALSE)</f>
        <v>16.3</v>
      </c>
      <c r="AG6">
        <f>VLOOKUP(CONCATENATE($A6,AG$3),[2]uitacces!$A$3:$J$4477,7,FALSE)</f>
        <v>9895.75</v>
      </c>
      <c r="AH6">
        <f>VLOOKUP(CONCATENATE($A6,AH$3),[2]uitacces!$A$3:$J$4477,7,FALSE)</f>
        <v>48302</v>
      </c>
      <c r="AI6">
        <f>VLOOKUP(CONCATENATE($A6,AI$3),[2]uitacces!$A$3:$J$4477,7,FALSE)</f>
        <v>24581.25</v>
      </c>
      <c r="AJ6">
        <f>VLOOKUP(CONCATENATE($A6,AJ$3),[2]uitacces!$A$3:$J$4477,7,FALSE)</f>
        <v>9658.3330000000005</v>
      </c>
      <c r="AK6">
        <f>VLOOKUP(CONCATENATE($A6,AK$3),[2]uitacces!$A$3:$J$4477,7,FALSE)</f>
        <v>4166.6660000000002</v>
      </c>
      <c r="AL6">
        <f>VLOOKUP(CONCATENATE($A6,AL$3),[2]uitacces!$A$3:$J$4477,7,FALSE)</f>
        <v>0.68</v>
      </c>
      <c r="AM6">
        <f>VLOOKUP(CONCATENATE($A6,AM$3),[2]uitacces!$A$3:$J$4477,7,FALSE)</f>
        <v>17.25</v>
      </c>
      <c r="AO6">
        <f>VLOOKUP(CONCATENATE($A6,AO$3),[2]uitacces!$A$3:$J$4477,7,FALSE)</f>
        <v>11834.456</v>
      </c>
      <c r="AP6">
        <f>VLOOKUP(CONCATENATE($A6,AP$3),[2]uitacces!$A$3:$J$4477,7,FALSE)</f>
        <v>91636.06</v>
      </c>
      <c r="AQ6">
        <f>VLOOKUP(CONCATENATE($A6,AQ$3),[2]uitacces!$A$3:$J$4477,7,FALSE)</f>
        <v>52216.553</v>
      </c>
      <c r="AR6">
        <f>VLOOKUP(CONCATENATE($A6,AR$3),[2]uitacces!$A$3:$J$4477,7,FALSE)</f>
        <v>17446.523000000001</v>
      </c>
      <c r="AS6">
        <f>VLOOKUP(CONCATENATE($A6,AS$3),[2]uitacces!$A$3:$J$4477,7,FALSE)</f>
        <v>10138.526</v>
      </c>
      <c r="AT6">
        <f>VLOOKUP(CONCATENATE($A6,AT$3),[2]uitacces!$A$3:$J$4477,7,FALSE)</f>
        <v>0.61</v>
      </c>
      <c r="AU6">
        <f>VLOOKUP(CONCATENATE($A6,AU$3),[2]uitacces!$A$3:$J$4477,7,FALSE)</f>
        <v>23.75</v>
      </c>
      <c r="AV6">
        <f>VLOOKUP(CONCATENATE($A6,AV$3),[2]uitacces!$A$3:$J$4477,7,FALSE)</f>
        <v>115.5</v>
      </c>
      <c r="AX6" t="e">
        <f>VLOOKUP(CONCATENATE($A6,AX$3),[2]uitacces!$A$3:$J$4477,7,FALSE)</f>
        <v>#N/A</v>
      </c>
      <c r="AY6" t="e">
        <f>VLOOKUP(CONCATENATE($A6,AY$3),[2]uitacces!$A$3:$J$4477,7,FALSE)</f>
        <v>#N/A</v>
      </c>
      <c r="AZ6" t="e">
        <f>VLOOKUP(CONCATENATE($A6,AZ$3),[2]uitacces!$A$3:$J$4477,7,FALSE)</f>
        <v>#N/A</v>
      </c>
      <c r="BA6" t="e">
        <f>VLOOKUP(CONCATENATE($A6,BA$3),[2]uitacces!$A$3:$J$4477,7,FALSE)</f>
        <v>#N/A</v>
      </c>
      <c r="BB6" t="e">
        <f>VLOOKUP(CONCATENATE($A6,BB$3),[2]uitacces!$A$3:$J$4477,7,FALSE)</f>
        <v>#N/A</v>
      </c>
      <c r="BC6" t="e">
        <f>VLOOKUP(CONCATENATE($A6,BC$3),[2]uitacces!$A$3:$J$4477,7,FALSE)</f>
        <v>#N/A</v>
      </c>
      <c r="BD6" t="e">
        <f>VLOOKUP(CONCATENATE($A6,BD$3),[2]uitacces!$A$3:$J$4477,7,FALSE)</f>
        <v>#N/A</v>
      </c>
      <c r="BE6" t="e">
        <f>VLOOKUP(CONCATENATE($A6,BE$3),[2]uitacces!$A$3:$J$4477,7,FALSE)</f>
        <v>#N/A</v>
      </c>
      <c r="BF6" t="e">
        <f>VLOOKUP(CONCATENATE($A6,BF$3),[2]uitacces!$A$3:$J$4477,7,FALSE)</f>
        <v>#N/A</v>
      </c>
      <c r="BG6">
        <f>VLOOKUP(CONCATENATE($A6,BG$3),[2]uitacces!$A$3:$J$4477,7,FALSE)</f>
        <v>248827</v>
      </c>
      <c r="BH6">
        <f>VLOOKUP(CONCATENATE($A6,BH$3),[2]uitacces!$A$3:$J$4477,7,FALSE)</f>
        <v>119554</v>
      </c>
      <c r="BI6">
        <f>VLOOKUP(CONCATENATE($A6,BI$3),[2]uitacces!$A$3:$J$4477,7,FALSE)</f>
        <v>368381</v>
      </c>
    </row>
    <row r="7" spans="1:62" x14ac:dyDescent="0.25">
      <c r="A7" s="26" t="str">
        <f t="shared" si="0"/>
        <v>2006_feb_</v>
      </c>
      <c r="B7">
        <f>+B6</f>
        <v>2006</v>
      </c>
      <c r="C7" s="23" t="s">
        <v>147</v>
      </c>
      <c r="D7">
        <f>VLOOKUP(CONCATENATE($A7,D$3),[2]uitacces!$A$3:$J$4477,7,FALSE)</f>
        <v>11557.290999999999</v>
      </c>
      <c r="E7">
        <f>VLOOKUP(CONCATENATE($A7,E$3),[2]uitacces!$A$3:$J$4477,7,FALSE)</f>
        <v>17913.22</v>
      </c>
      <c r="F7">
        <f>VLOOKUP(CONCATENATE($A7,F$3),[2]uitacces!$A$3:$J$4477,7,FALSE)</f>
        <v>2479.2759999999998</v>
      </c>
      <c r="G7">
        <f>VLOOKUP(CONCATENATE($A7,G$3),[2]uitacces!$A$3:$J$4477,7,FALSE)</f>
        <v>1016.179</v>
      </c>
      <c r="H7">
        <f>VLOOKUP(CONCATENATE($A7,H$3),[2]uitacces!$A$3:$J$4477,7,FALSE)</f>
        <v>2860.4720000000002</v>
      </c>
      <c r="I7">
        <f>VLOOKUP(CONCATENATE($A7,I$3),[2]uitacces!$A$3:$J$4477,7,FALSE)</f>
        <v>29.1</v>
      </c>
      <c r="J7">
        <f>VLOOKUP(CONCATENATE($A7,J$3),[2]uitacces!$A$3:$J$4477,7,FALSE)</f>
        <v>209</v>
      </c>
      <c r="K7">
        <f>VLOOKUP(CONCATENATE($A7,K$3),[2]uitacces!$A$3:$J$4477,7,FALSE)</f>
        <v>2.1</v>
      </c>
      <c r="L7">
        <f>VLOOKUP(CONCATENATE($A7,L$3),[2]uitacces!$A$3:$J$4477,7,FALSE)</f>
        <v>12.9</v>
      </c>
      <c r="N7">
        <f>VLOOKUP(CONCATENATE($A7,N$3),[2]uitacces!$A$3:$J$4477,7,FALSE)</f>
        <v>34785.728999999999</v>
      </c>
      <c r="O7">
        <f>VLOOKUP(CONCATENATE($A7,O$3),[2]uitacces!$A$3:$J$4477,7,FALSE)</f>
        <v>61768.754000000001</v>
      </c>
      <c r="P7">
        <f>VLOOKUP(CONCATENATE($A7,P$3),[2]uitacces!$A$3:$J$4477,7,FALSE)</f>
        <v>16762.900000000001</v>
      </c>
      <c r="Q7">
        <f>VLOOKUP(CONCATENATE($A7,Q$3),[2]uitacces!$A$3:$J$4477,7,FALSE)</f>
        <v>3136.7919999999999</v>
      </c>
      <c r="R7">
        <f>VLOOKUP(CONCATENATE($A7,R$3),[2]uitacces!$A$3:$J$4477,7,FALSE)</f>
        <v>7083.3329999999996</v>
      </c>
      <c r="S7">
        <f>VLOOKUP(CONCATENATE($A7,S$3),[2]uitacces!$A$3:$J$4477,7,FALSE)</f>
        <v>48.5</v>
      </c>
      <c r="T7">
        <f>VLOOKUP(CONCATENATE($A7,T$3),[2]uitacces!$A$3:$J$4477,7,FALSE)</f>
        <v>0.71099999999999997</v>
      </c>
      <c r="U7">
        <f>VLOOKUP(CONCATENATE($A7,U$3),[2]uitacces!$A$3:$J$4477,7,FALSE)</f>
        <v>15.4</v>
      </c>
      <c r="V7">
        <f>VLOOKUP(CONCATENATE($A7,V$3),[2]uitacces!$A$3:$J$4477,7,FALSE)</f>
        <v>24.2</v>
      </c>
      <c r="X7">
        <f>VLOOKUP(CONCATENATE($A7,X$3),[2]uitacces!$A$3:$J$4477,7,FALSE)</f>
        <v>4618.8530000000001</v>
      </c>
      <c r="Y7">
        <f>VLOOKUP(CONCATENATE($A7,Y$3),[2]uitacces!$A$3:$J$4477,7,FALSE)</f>
        <v>40250.790999999997</v>
      </c>
      <c r="Z7">
        <f>VLOOKUP(CONCATENATE($A7,Z$3),[2]uitacces!$A$3:$J$4477,7,FALSE)</f>
        <v>15142.394</v>
      </c>
      <c r="AA7">
        <f>VLOOKUP(CONCATENATE($A7,AA$3),[2]uitacces!$A$3:$J$4477,7,FALSE)</f>
        <v>18406.21</v>
      </c>
      <c r="AB7">
        <f>VLOOKUP(CONCATENATE($A7,AB$3),[2]uitacces!$A$3:$J$4477,7,FALSE)</f>
        <v>2083.3330000000001</v>
      </c>
      <c r="AC7">
        <f>VLOOKUP(CONCATENATE($A7,AC$3),[2]uitacces!$A$3:$J$4477,7,FALSE)</f>
        <v>1.1950000000000001</v>
      </c>
      <c r="AD7">
        <f>VLOOKUP(CONCATENATE($A7,AD$3),[2]uitacces!$A$3:$J$4477,7,FALSE)</f>
        <v>48.5</v>
      </c>
      <c r="AE7">
        <f>VLOOKUP(CONCATENATE($A7,AE$3),[2]uitacces!$A$3:$J$4477,7,FALSE)</f>
        <v>16.350000000000001</v>
      </c>
      <c r="AG7">
        <f>VLOOKUP(CONCATENATE($A7,AG$3),[2]uitacces!$A$3:$J$4477,7,FALSE)</f>
        <v>15034.333000000001</v>
      </c>
      <c r="AH7">
        <f>VLOOKUP(CONCATENATE($A7,AH$3),[2]uitacces!$A$3:$J$4477,7,FALSE)</f>
        <v>53686</v>
      </c>
      <c r="AI7">
        <f>VLOOKUP(CONCATENATE($A7,AI$3),[2]uitacces!$A$3:$J$4477,7,FALSE)</f>
        <v>24795</v>
      </c>
      <c r="AJ7">
        <f>VLOOKUP(CONCATENATE($A7,AJ$3),[2]uitacces!$A$3:$J$4477,7,FALSE)</f>
        <v>9690</v>
      </c>
      <c r="AK7">
        <f>VLOOKUP(CONCATENATE($A7,AK$3),[2]uitacces!$A$3:$J$4477,7,FALSE)</f>
        <v>4166.6660000000002</v>
      </c>
      <c r="AL7">
        <f>VLOOKUP(CONCATENATE($A7,AL$3),[2]uitacces!$A$3:$J$4477,7,FALSE)</f>
        <v>0.76</v>
      </c>
      <c r="AM7">
        <f>VLOOKUP(CONCATENATE($A7,AM$3),[2]uitacces!$A$3:$J$4477,7,FALSE)</f>
        <v>17.399999999999999</v>
      </c>
      <c r="AO7">
        <f>VLOOKUP(CONCATENATE($A7,AO$3),[2]uitacces!$A$3:$J$4477,7,FALSE)</f>
        <v>10261.183000000001</v>
      </c>
      <c r="AP7">
        <f>VLOOKUP(CONCATENATE($A7,AP$3),[2]uitacces!$A$3:$J$4477,7,FALSE)</f>
        <v>90133.83</v>
      </c>
      <c r="AQ7">
        <f>VLOOKUP(CONCATENATE($A7,AQ$3),[2]uitacces!$A$3:$J$4477,7,FALSE)</f>
        <v>52448.123</v>
      </c>
      <c r="AR7">
        <f>VLOOKUP(CONCATENATE($A7,AR$3),[2]uitacces!$A$3:$J$4477,7,FALSE)</f>
        <v>17285.995999999999</v>
      </c>
      <c r="AS7">
        <f>VLOOKUP(CONCATENATE($A7,AS$3),[2]uitacces!$A$3:$J$4477,7,FALSE)</f>
        <v>10138.526</v>
      </c>
      <c r="AT7">
        <f>VLOOKUP(CONCATENATE($A7,AT$3),[2]uitacces!$A$3:$J$4477,7,FALSE)</f>
        <v>0.6</v>
      </c>
      <c r="AU7">
        <f>VLOOKUP(CONCATENATE($A7,AU$3),[2]uitacces!$A$3:$J$4477,7,FALSE)</f>
        <v>23.8</v>
      </c>
      <c r="AV7">
        <f>VLOOKUP(CONCATENATE($A7,AV$3),[2]uitacces!$A$3:$J$4477,7,FALSE)</f>
        <v>118.1</v>
      </c>
      <c r="AX7" t="e">
        <f>VLOOKUP(CONCATENATE($A7,AX$3),[2]uitacces!$A$3:$J$4477,7,FALSE)</f>
        <v>#N/A</v>
      </c>
      <c r="AY7" t="e">
        <f>VLOOKUP(CONCATENATE($A7,AY$3),[2]uitacces!$A$3:$J$4477,7,FALSE)</f>
        <v>#N/A</v>
      </c>
      <c r="AZ7" t="e">
        <f>VLOOKUP(CONCATENATE($A7,AZ$3),[2]uitacces!$A$3:$J$4477,7,FALSE)</f>
        <v>#N/A</v>
      </c>
      <c r="BA7" t="e">
        <f>VLOOKUP(CONCATENATE($A7,BA$3),[2]uitacces!$A$3:$J$4477,7,FALSE)</f>
        <v>#N/A</v>
      </c>
      <c r="BB7" t="e">
        <f>VLOOKUP(CONCATENATE($A7,BB$3),[2]uitacces!$A$3:$J$4477,7,FALSE)</f>
        <v>#N/A</v>
      </c>
      <c r="BC7" t="e">
        <f>VLOOKUP(CONCATENATE($A7,BC$3),[2]uitacces!$A$3:$J$4477,7,FALSE)</f>
        <v>#N/A</v>
      </c>
      <c r="BD7" t="e">
        <f>VLOOKUP(CONCATENATE($A7,BD$3),[2]uitacces!$A$3:$J$4477,7,FALSE)</f>
        <v>#N/A</v>
      </c>
      <c r="BE7" t="e">
        <f>VLOOKUP(CONCATENATE($A7,BE$3),[2]uitacces!$A$3:$J$4477,7,FALSE)</f>
        <v>#N/A</v>
      </c>
      <c r="BF7" t="e">
        <f>VLOOKUP(CONCATENATE($A7,BF$3),[2]uitacces!$A$3:$J$4477,7,FALSE)</f>
        <v>#N/A</v>
      </c>
      <c r="BG7">
        <f>VLOOKUP(CONCATENATE($A7,BG$3),[2]uitacces!$A$3:$J$4477,7,FALSE)</f>
        <v>352076</v>
      </c>
      <c r="BH7">
        <f>VLOOKUP(CONCATENATE($A7,BH$3),[2]uitacces!$A$3:$J$4477,7,FALSE)</f>
        <v>126962</v>
      </c>
      <c r="BI7">
        <f>VLOOKUP(CONCATENATE($A7,BI$3),[2]uitacces!$A$3:$J$4477,7,FALSE)</f>
        <v>479038</v>
      </c>
    </row>
    <row r="8" spans="1:62" x14ac:dyDescent="0.25">
      <c r="A8" s="26" t="str">
        <f t="shared" si="0"/>
        <v>2006_mrt_</v>
      </c>
      <c r="B8">
        <f t="shared" ref="B8:B17" si="1">+B7</f>
        <v>2006</v>
      </c>
      <c r="C8" s="23" t="s">
        <v>148</v>
      </c>
      <c r="D8">
        <f>VLOOKUP(CONCATENATE($A8,D$3),[2]uitacces!$A$3:$J$4477,7,FALSE)</f>
        <v>11313.661</v>
      </c>
      <c r="E8">
        <f>VLOOKUP(CONCATENATE($A8,E$3),[2]uitacces!$A$3:$J$4477,7,FALSE)</f>
        <v>18446.126</v>
      </c>
      <c r="F8">
        <f>VLOOKUP(CONCATENATE($A8,F$3),[2]uitacces!$A$3:$J$4477,7,FALSE)</f>
        <v>2810.808</v>
      </c>
      <c r="G8">
        <f>VLOOKUP(CONCATENATE($A8,G$3),[2]uitacces!$A$3:$J$4477,7,FALSE)</f>
        <v>1016.179</v>
      </c>
      <c r="H8">
        <f>VLOOKUP(CONCATENATE($A8,H$3),[2]uitacces!$A$3:$J$4477,7,FALSE)</f>
        <v>3305.4780000000001</v>
      </c>
      <c r="I8">
        <f>VLOOKUP(CONCATENATE($A8,I$3),[2]uitacces!$A$3:$J$4477,7,FALSE)</f>
        <v>27.45</v>
      </c>
      <c r="J8">
        <f>VLOOKUP(CONCATENATE($A8,J$3),[2]uitacces!$A$3:$J$4477,7,FALSE)</f>
        <v>213.5</v>
      </c>
      <c r="K8">
        <f>VLOOKUP(CONCATENATE($A8,K$3),[2]uitacces!$A$3:$J$4477,7,FALSE)</f>
        <v>2.15</v>
      </c>
      <c r="L8">
        <f>VLOOKUP(CONCATENATE($A8,L$3),[2]uitacces!$A$3:$J$4477,7,FALSE)</f>
        <v>13</v>
      </c>
      <c r="N8">
        <f>VLOOKUP(CONCATENATE($A8,N$3),[2]uitacces!$A$3:$J$4477,7,FALSE)</f>
        <v>36930.891000000003</v>
      </c>
      <c r="O8">
        <f>VLOOKUP(CONCATENATE($A8,O$3),[2]uitacces!$A$3:$J$4477,7,FALSE)</f>
        <v>64045.248</v>
      </c>
      <c r="P8">
        <f>VLOOKUP(CONCATENATE($A8,P$3),[2]uitacces!$A$3:$J$4477,7,FALSE)</f>
        <v>16864.75</v>
      </c>
      <c r="Q8">
        <f>VLOOKUP(CONCATENATE($A8,Q$3),[2]uitacces!$A$3:$J$4477,7,FALSE)</f>
        <v>3166.2730000000001</v>
      </c>
      <c r="R8">
        <f>VLOOKUP(CONCATENATE($A8,R$3),[2]uitacces!$A$3:$J$4477,7,FALSE)</f>
        <v>7083.3329999999996</v>
      </c>
      <c r="S8">
        <f>VLOOKUP(CONCATENATE($A8,S$3),[2]uitacces!$A$3:$J$4477,7,FALSE)</f>
        <v>50</v>
      </c>
      <c r="T8">
        <f>VLOOKUP(CONCATENATE($A8,T$3),[2]uitacces!$A$3:$J$4477,7,FALSE)</f>
        <v>0.78700000000000003</v>
      </c>
      <c r="U8">
        <f>VLOOKUP(CONCATENATE($A8,U$3),[2]uitacces!$A$3:$J$4477,7,FALSE)</f>
        <v>15.55</v>
      </c>
      <c r="V8">
        <f>VLOOKUP(CONCATENATE($A8,V$3),[2]uitacces!$A$3:$J$4477,7,FALSE)</f>
        <v>24.25</v>
      </c>
      <c r="X8">
        <f>VLOOKUP(CONCATENATE($A8,X$3),[2]uitacces!$A$3:$J$4477,7,FALSE)</f>
        <v>7105.1750000000002</v>
      </c>
      <c r="Y8">
        <f>VLOOKUP(CONCATENATE($A8,Y$3),[2]uitacces!$A$3:$J$4477,7,FALSE)</f>
        <v>43445.298000000003</v>
      </c>
      <c r="Z8">
        <f>VLOOKUP(CONCATENATE($A8,Z$3),[2]uitacces!$A$3:$J$4477,7,FALSE)</f>
        <v>15281.315000000001</v>
      </c>
      <c r="AA8">
        <f>VLOOKUP(CONCATENATE($A8,AA$3),[2]uitacces!$A$3:$J$4477,7,FALSE)</f>
        <v>18975.473999999998</v>
      </c>
      <c r="AB8">
        <f>VLOOKUP(CONCATENATE($A8,AB$3),[2]uitacces!$A$3:$J$4477,7,FALSE)</f>
        <v>2083.3330000000001</v>
      </c>
      <c r="AC8">
        <f>VLOOKUP(CONCATENATE($A8,AC$3),[2]uitacces!$A$3:$J$4477,7,FALSE)</f>
        <v>1.29</v>
      </c>
      <c r="AD8">
        <f>VLOOKUP(CONCATENATE($A8,AD$3),[2]uitacces!$A$3:$J$4477,7,FALSE)</f>
        <v>50</v>
      </c>
      <c r="AE8">
        <f>VLOOKUP(CONCATENATE($A8,AE$3),[2]uitacces!$A$3:$J$4477,7,FALSE)</f>
        <v>16.5</v>
      </c>
      <c r="AG8">
        <f>VLOOKUP(CONCATENATE($A8,AG$3),[2]uitacces!$A$3:$J$4477,7,FALSE)</f>
        <v>15177.083000000001</v>
      </c>
      <c r="AH8">
        <f>VLOOKUP(CONCATENATE($A8,AH$3),[2]uitacces!$A$3:$J$4477,7,FALSE)</f>
        <v>53900</v>
      </c>
      <c r="AI8">
        <f>VLOOKUP(CONCATENATE($A8,AI$3),[2]uitacces!$A$3:$J$4477,7,FALSE)</f>
        <v>24866.25</v>
      </c>
      <c r="AJ8">
        <f>VLOOKUP(CONCATENATE($A8,AJ$3),[2]uitacces!$A$3:$J$4477,7,FALSE)</f>
        <v>9690</v>
      </c>
      <c r="AK8">
        <f>VLOOKUP(CONCATENATE($A8,AK$3),[2]uitacces!$A$3:$J$4477,7,FALSE)</f>
        <v>4166.6660000000002</v>
      </c>
      <c r="AL8">
        <f>VLOOKUP(CONCATENATE($A8,AL$3),[2]uitacces!$A$3:$J$4477,7,FALSE)</f>
        <v>0.77</v>
      </c>
      <c r="AM8">
        <f>VLOOKUP(CONCATENATE($A8,AM$3),[2]uitacces!$A$3:$J$4477,7,FALSE)</f>
        <v>17.45</v>
      </c>
      <c r="AO8">
        <f>VLOOKUP(CONCATENATE($A8,AO$3),[2]uitacces!$A$3:$J$4477,7,FALSE)</f>
        <v>7971.7830000000004</v>
      </c>
      <c r="AP8">
        <f>VLOOKUP(CONCATENATE($A8,AP$3),[2]uitacces!$A$3:$J$4477,7,FALSE)</f>
        <v>87880.483999999997</v>
      </c>
      <c r="AQ8">
        <f>VLOOKUP(CONCATENATE($A8,AQ$3),[2]uitacces!$A$3:$J$4477,7,FALSE)</f>
        <v>52612.597000000002</v>
      </c>
      <c r="AR8">
        <f>VLOOKUP(CONCATENATE($A8,AR$3),[2]uitacces!$A$3:$J$4477,7,FALSE)</f>
        <v>17157.575000000001</v>
      </c>
      <c r="AS8">
        <f>VLOOKUP(CONCATENATE($A8,AS$3),[2]uitacces!$A$3:$J$4477,7,FALSE)</f>
        <v>10138.526</v>
      </c>
      <c r="AT8">
        <f>VLOOKUP(CONCATENATE($A8,AT$3),[2]uitacces!$A$3:$J$4477,7,FALSE)</f>
        <v>0.58499999999999996</v>
      </c>
      <c r="AU8">
        <f>VLOOKUP(CONCATENATE($A8,AU$3),[2]uitacces!$A$3:$J$4477,7,FALSE)</f>
        <v>23.85</v>
      </c>
      <c r="AV8">
        <f>VLOOKUP(CONCATENATE($A8,AV$3),[2]uitacces!$A$3:$J$4477,7,FALSE)</f>
        <v>119.4</v>
      </c>
      <c r="AX8" t="e">
        <f>VLOOKUP(CONCATENATE($A8,AX$3),[2]uitacces!$A$3:$J$4477,7,FALSE)</f>
        <v>#N/A</v>
      </c>
      <c r="AY8" t="e">
        <f>VLOOKUP(CONCATENATE($A8,AY$3),[2]uitacces!$A$3:$J$4477,7,FALSE)</f>
        <v>#N/A</v>
      </c>
      <c r="AZ8" t="e">
        <f>VLOOKUP(CONCATENATE($A8,AZ$3),[2]uitacces!$A$3:$J$4477,7,FALSE)</f>
        <v>#N/A</v>
      </c>
      <c r="BA8" t="e">
        <f>VLOOKUP(CONCATENATE($A8,BA$3),[2]uitacces!$A$3:$J$4477,7,FALSE)</f>
        <v>#N/A</v>
      </c>
      <c r="BB8" t="e">
        <f>VLOOKUP(CONCATENATE($A8,BB$3),[2]uitacces!$A$3:$J$4477,7,FALSE)</f>
        <v>#N/A</v>
      </c>
      <c r="BC8" t="e">
        <f>VLOOKUP(CONCATENATE($A8,BC$3),[2]uitacces!$A$3:$J$4477,7,FALSE)</f>
        <v>#N/A</v>
      </c>
      <c r="BD8" t="e">
        <f>VLOOKUP(CONCATENATE($A8,BD$3),[2]uitacces!$A$3:$J$4477,7,FALSE)</f>
        <v>#N/A</v>
      </c>
      <c r="BE8" t="e">
        <f>VLOOKUP(CONCATENATE($A8,BE$3),[2]uitacces!$A$3:$J$4477,7,FALSE)</f>
        <v>#N/A</v>
      </c>
      <c r="BF8" t="e">
        <f>VLOOKUP(CONCATENATE($A8,BF$3),[2]uitacces!$A$3:$J$4477,7,FALSE)</f>
        <v>#N/A</v>
      </c>
      <c r="BG8">
        <f>VLOOKUP(CONCATENATE($A8,BG$3),[2]uitacces!$A$3:$J$4477,7,FALSE)</f>
        <v>327314</v>
      </c>
      <c r="BH8">
        <f>VLOOKUP(CONCATENATE($A8,BH$3),[2]uitacces!$A$3:$J$4477,7,FALSE)</f>
        <v>185196</v>
      </c>
      <c r="BI8">
        <f>VLOOKUP(CONCATENATE($A8,BI$3),[2]uitacces!$A$3:$J$4477,7,FALSE)</f>
        <v>512510</v>
      </c>
    </row>
    <row r="9" spans="1:62" x14ac:dyDescent="0.25">
      <c r="A9" s="26" t="str">
        <f t="shared" si="0"/>
        <v>2006_apr_</v>
      </c>
      <c r="B9">
        <f t="shared" si="1"/>
        <v>2006</v>
      </c>
      <c r="C9" s="23" t="s">
        <v>149</v>
      </c>
      <c r="D9">
        <f>VLOOKUP(CONCATENATE($A9,D$3),[2]uitacces!$A$3:$J$4477,7,FALSE)</f>
        <v>10616.048000000001</v>
      </c>
      <c r="E9">
        <f>VLOOKUP(CONCATENATE($A9,E$3),[2]uitacces!$A$3:$J$4477,7,FALSE)</f>
        <v>17808.008000000002</v>
      </c>
      <c r="F9">
        <f>VLOOKUP(CONCATENATE($A9,F$3),[2]uitacces!$A$3:$J$4477,7,FALSE)</f>
        <v>2843.24</v>
      </c>
      <c r="G9">
        <f>VLOOKUP(CONCATENATE($A9,G$3),[2]uitacces!$A$3:$J$4477,7,FALSE)</f>
        <v>1016.179</v>
      </c>
      <c r="H9">
        <f>VLOOKUP(CONCATENATE($A9,H$3),[2]uitacces!$A$3:$J$4477,7,FALSE)</f>
        <v>3332.5390000000002</v>
      </c>
      <c r="I9">
        <f>VLOOKUP(CONCATENATE($A9,I$3),[2]uitacces!$A$3:$J$4477,7,FALSE)</f>
        <v>27.1</v>
      </c>
      <c r="J9">
        <f>VLOOKUP(CONCATENATE($A9,J$3),[2]uitacces!$A$3:$J$4477,7,FALSE)</f>
        <v>199.5</v>
      </c>
      <c r="K9">
        <f>VLOOKUP(CONCATENATE($A9,K$3),[2]uitacces!$A$3:$J$4477,7,FALSE)</f>
        <v>2.2000000000000002</v>
      </c>
      <c r="L9">
        <f>VLOOKUP(CONCATENATE($A9,L$3),[2]uitacces!$A$3:$J$4477,7,FALSE)</f>
        <v>13.15</v>
      </c>
      <c r="N9">
        <f>VLOOKUP(CONCATENATE($A9,N$3),[2]uitacces!$A$3:$J$4477,7,FALSE)</f>
        <v>33181.576000000001</v>
      </c>
      <c r="O9">
        <f>VLOOKUP(CONCATENATE($A9,O$3),[2]uitacces!$A$3:$J$4477,7,FALSE)</f>
        <v>60230.03</v>
      </c>
      <c r="P9">
        <f>VLOOKUP(CONCATENATE($A9,P$3),[2]uitacces!$A$3:$J$4477,7,FALSE)</f>
        <v>16893.187000000002</v>
      </c>
      <c r="Q9">
        <f>VLOOKUP(CONCATENATE($A9,Q$3),[2]uitacces!$A$3:$J$4477,7,FALSE)</f>
        <v>3071.933</v>
      </c>
      <c r="R9">
        <f>VLOOKUP(CONCATENATE($A9,R$3),[2]uitacces!$A$3:$J$4477,7,FALSE)</f>
        <v>7083.3329999999996</v>
      </c>
      <c r="S9">
        <f>VLOOKUP(CONCATENATE($A9,S$3),[2]uitacces!$A$3:$J$4477,7,FALSE)</f>
        <v>46.75</v>
      </c>
      <c r="T9">
        <f>VLOOKUP(CONCATENATE($A9,T$3),[2]uitacces!$A$3:$J$4477,7,FALSE)</f>
        <v>0.78700000000000003</v>
      </c>
      <c r="U9">
        <f>VLOOKUP(CONCATENATE($A9,U$3),[2]uitacces!$A$3:$J$4477,7,FALSE)</f>
        <v>15.6</v>
      </c>
      <c r="V9">
        <f>VLOOKUP(CONCATENATE($A9,V$3),[2]uitacces!$A$3:$J$4477,7,FALSE)</f>
        <v>24.25</v>
      </c>
      <c r="X9">
        <f>VLOOKUP(CONCATENATE($A9,X$3),[2]uitacces!$A$3:$J$4477,7,FALSE)</f>
        <v>8292.2739999999994</v>
      </c>
      <c r="Y9">
        <f>VLOOKUP(CONCATENATE($A9,Y$3),[2]uitacces!$A$3:$J$4477,7,FALSE)</f>
        <v>43445.298000000003</v>
      </c>
      <c r="Z9">
        <f>VLOOKUP(CONCATENATE($A9,Z$3),[2]uitacces!$A$3:$J$4477,7,FALSE)</f>
        <v>15327.621999999999</v>
      </c>
      <c r="AA9">
        <f>VLOOKUP(CONCATENATE($A9,AA$3),[2]uitacces!$A$3:$J$4477,7,FALSE)</f>
        <v>17742.067999999999</v>
      </c>
      <c r="AB9">
        <f>VLOOKUP(CONCATENATE($A9,AB$3),[2]uitacces!$A$3:$J$4477,7,FALSE)</f>
        <v>2083.3330000000001</v>
      </c>
      <c r="AC9">
        <f>VLOOKUP(CONCATENATE($A9,AC$3),[2]uitacces!$A$3:$J$4477,7,FALSE)</f>
        <v>1.29</v>
      </c>
      <c r="AD9">
        <f>VLOOKUP(CONCATENATE($A9,AD$3),[2]uitacces!$A$3:$J$4477,7,FALSE)</f>
        <v>46.75</v>
      </c>
      <c r="AE9">
        <f>VLOOKUP(CONCATENATE($A9,AE$3),[2]uitacces!$A$3:$J$4477,7,FALSE)</f>
        <v>16.55</v>
      </c>
      <c r="AG9">
        <f>VLOOKUP(CONCATENATE($A9,AG$3),[2]uitacces!$A$3:$J$4477,7,FALSE)</f>
        <v>8105.8329999999996</v>
      </c>
      <c r="AH9">
        <f>VLOOKUP(CONCATENATE($A9,AH$3),[2]uitacces!$A$3:$J$4477,7,FALSE)</f>
        <v>46900</v>
      </c>
      <c r="AI9">
        <f>VLOOKUP(CONCATENATE($A9,AI$3),[2]uitacces!$A$3:$J$4477,7,FALSE)</f>
        <v>24937.5</v>
      </c>
      <c r="AJ9">
        <f>VLOOKUP(CONCATENATE($A9,AJ$3),[2]uitacces!$A$3:$J$4477,7,FALSE)</f>
        <v>9690</v>
      </c>
      <c r="AK9">
        <f>VLOOKUP(CONCATENATE($A9,AK$3),[2]uitacces!$A$3:$J$4477,7,FALSE)</f>
        <v>4166.6660000000002</v>
      </c>
      <c r="AL9">
        <f>VLOOKUP(CONCATENATE($A9,AL$3),[2]uitacces!$A$3:$J$4477,7,FALSE)</f>
        <v>0.67</v>
      </c>
      <c r="AM9">
        <f>VLOOKUP(CONCATENATE($A9,AM$3),[2]uitacces!$A$3:$J$4477,7,FALSE)</f>
        <v>17.5</v>
      </c>
      <c r="AO9">
        <f>VLOOKUP(CONCATENATE($A9,AO$3),[2]uitacces!$A$3:$J$4477,7,FALSE)</f>
        <v>6161.098</v>
      </c>
      <c r="AP9">
        <f>VLOOKUP(CONCATENATE($A9,AP$3),[2]uitacces!$A$3:$J$4477,7,FALSE)</f>
        <v>86378.252999999997</v>
      </c>
      <c r="AQ9">
        <f>VLOOKUP(CONCATENATE($A9,AQ$3),[2]uitacces!$A$3:$J$4477,7,FALSE)</f>
        <v>53081.578999999998</v>
      </c>
      <c r="AR9">
        <f>VLOOKUP(CONCATENATE($A9,AR$3),[2]uitacces!$A$3:$J$4477,7,FALSE)</f>
        <v>16997.047999999999</v>
      </c>
      <c r="AS9">
        <f>VLOOKUP(CONCATENATE($A9,AS$3),[2]uitacces!$A$3:$J$4477,7,FALSE)</f>
        <v>10138.526</v>
      </c>
      <c r="AT9">
        <f>VLOOKUP(CONCATENATE($A9,AT$3),[2]uitacces!$A$3:$J$4477,7,FALSE)</f>
        <v>0.57499999999999996</v>
      </c>
      <c r="AU9">
        <f>VLOOKUP(CONCATENATE($A9,AU$3),[2]uitacces!$A$3:$J$4477,7,FALSE)</f>
        <v>23.9</v>
      </c>
      <c r="AV9">
        <f>VLOOKUP(CONCATENATE($A9,AV$3),[2]uitacces!$A$3:$J$4477,7,FALSE)</f>
        <v>126.6</v>
      </c>
      <c r="AX9" t="e">
        <f>VLOOKUP(CONCATENATE($A9,AX$3),[2]uitacces!$A$3:$J$4477,7,FALSE)</f>
        <v>#N/A</v>
      </c>
      <c r="AY9" t="e">
        <f>VLOOKUP(CONCATENATE($A9,AY$3),[2]uitacces!$A$3:$J$4477,7,FALSE)</f>
        <v>#N/A</v>
      </c>
      <c r="AZ9" t="e">
        <f>VLOOKUP(CONCATENATE($A9,AZ$3),[2]uitacces!$A$3:$J$4477,7,FALSE)</f>
        <v>#N/A</v>
      </c>
      <c r="BA9" t="e">
        <f>VLOOKUP(CONCATENATE($A9,BA$3),[2]uitacces!$A$3:$J$4477,7,FALSE)</f>
        <v>#N/A</v>
      </c>
      <c r="BB9" t="e">
        <f>VLOOKUP(CONCATENATE($A9,BB$3),[2]uitacces!$A$3:$J$4477,7,FALSE)</f>
        <v>#N/A</v>
      </c>
      <c r="BC9" t="e">
        <f>VLOOKUP(CONCATENATE($A9,BC$3),[2]uitacces!$A$3:$J$4477,7,FALSE)</f>
        <v>#N/A</v>
      </c>
      <c r="BD9" t="e">
        <f>VLOOKUP(CONCATENATE($A9,BD$3),[2]uitacces!$A$3:$J$4477,7,FALSE)</f>
        <v>#N/A</v>
      </c>
      <c r="BE9" t="e">
        <f>VLOOKUP(CONCATENATE($A9,BE$3),[2]uitacces!$A$3:$J$4477,7,FALSE)</f>
        <v>#N/A</v>
      </c>
      <c r="BF9" t="e">
        <f>VLOOKUP(CONCATENATE($A9,BF$3),[2]uitacces!$A$3:$J$4477,7,FALSE)</f>
        <v>#N/A</v>
      </c>
      <c r="BG9">
        <f>VLOOKUP(CONCATENATE($A9,BG$3),[2]uitacces!$A$3:$J$4477,7,FALSE)</f>
        <v>272190</v>
      </c>
      <c r="BH9">
        <f>VLOOKUP(CONCATENATE($A9,BH$3),[2]uitacces!$A$3:$J$4477,7,FALSE)</f>
        <v>211130</v>
      </c>
      <c r="BI9">
        <f>VLOOKUP(CONCATENATE($A9,BI$3),[2]uitacces!$A$3:$J$4477,7,FALSE)</f>
        <v>483320</v>
      </c>
    </row>
    <row r="10" spans="1:62" x14ac:dyDescent="0.25">
      <c r="A10" s="26" t="str">
        <f t="shared" si="0"/>
        <v>2006_mei_</v>
      </c>
      <c r="B10">
        <f t="shared" si="1"/>
        <v>2006</v>
      </c>
      <c r="C10" s="23" t="s">
        <v>150</v>
      </c>
      <c r="D10">
        <f>VLOOKUP(CONCATENATE($A10,D$3),[2]uitacces!$A$3:$J$4477,7,FALSE)</f>
        <v>11746.299000000001</v>
      </c>
      <c r="E10">
        <f>VLOOKUP(CONCATENATE($A10,E$3),[2]uitacces!$A$3:$J$4477,7,FALSE)</f>
        <v>18758.424999999999</v>
      </c>
      <c r="F10">
        <f>VLOOKUP(CONCATENATE($A10,F$3),[2]uitacces!$A$3:$J$4477,7,FALSE)</f>
        <v>2864.8620000000001</v>
      </c>
      <c r="G10">
        <f>VLOOKUP(CONCATENATE($A10,G$3),[2]uitacces!$A$3:$J$4477,7,FALSE)</f>
        <v>1016.179</v>
      </c>
      <c r="H10">
        <f>VLOOKUP(CONCATENATE($A10,H$3),[2]uitacces!$A$3:$J$4477,7,FALSE)</f>
        <v>3131.0839999999998</v>
      </c>
      <c r="I10">
        <f>VLOOKUP(CONCATENATE($A10,I$3),[2]uitacces!$A$3:$J$4477,7,FALSE)</f>
        <v>27.1</v>
      </c>
      <c r="J10">
        <f>VLOOKUP(CONCATENATE($A10,J$3),[2]uitacces!$A$3:$J$4477,7,FALSE)</f>
        <v>206.5</v>
      </c>
      <c r="K10">
        <f>VLOOKUP(CONCATENATE($A10,K$3),[2]uitacces!$A$3:$J$4477,7,FALSE)</f>
        <v>2.25</v>
      </c>
      <c r="L10">
        <f>VLOOKUP(CONCATENATE($A10,L$3),[2]uitacces!$A$3:$J$4477,7,FALSE)</f>
        <v>13.25</v>
      </c>
      <c r="N10">
        <f>VLOOKUP(CONCATENATE($A10,N$3),[2]uitacces!$A$3:$J$4477,7,FALSE)</f>
        <v>30223.784</v>
      </c>
      <c r="O10">
        <f>VLOOKUP(CONCATENATE($A10,O$3),[2]uitacces!$A$3:$J$4477,7,FALSE)</f>
        <v>57219.28</v>
      </c>
      <c r="P10">
        <f>VLOOKUP(CONCATENATE($A10,P$3),[2]uitacces!$A$3:$J$4477,7,FALSE)</f>
        <v>16905.087</v>
      </c>
      <c r="Q10">
        <f>VLOOKUP(CONCATENATE($A10,Q$3),[2]uitacces!$A$3:$J$4477,7,FALSE)</f>
        <v>3007.0749999999998</v>
      </c>
      <c r="R10">
        <f>VLOOKUP(CONCATENATE($A10,R$3),[2]uitacces!$A$3:$J$4477,7,FALSE)</f>
        <v>7083.3329999999996</v>
      </c>
      <c r="S10">
        <f>VLOOKUP(CONCATENATE($A10,S$3),[2]uitacces!$A$3:$J$4477,7,FALSE)</f>
        <v>44.35</v>
      </c>
      <c r="T10">
        <f>VLOOKUP(CONCATENATE($A10,T$3),[2]uitacces!$A$3:$J$4477,7,FALSE)</f>
        <v>0.75900000000000001</v>
      </c>
      <c r="U10">
        <f>VLOOKUP(CONCATENATE($A10,U$3),[2]uitacces!$A$3:$J$4477,7,FALSE)</f>
        <v>15.65</v>
      </c>
      <c r="V10">
        <f>VLOOKUP(CONCATENATE($A10,V$3),[2]uitacces!$A$3:$J$4477,7,FALSE)</f>
        <v>24.2</v>
      </c>
      <c r="X10">
        <f>VLOOKUP(CONCATENATE($A10,X$3),[2]uitacces!$A$3:$J$4477,7,FALSE)</f>
        <v>9522.5470000000005</v>
      </c>
      <c r="Y10">
        <f>VLOOKUP(CONCATENATE($A10,Y$3),[2]uitacces!$A$3:$J$4477,7,FALSE)</f>
        <v>43764.749000000003</v>
      </c>
      <c r="Z10">
        <f>VLOOKUP(CONCATENATE($A10,Z$3),[2]uitacces!$A$3:$J$4477,7,FALSE)</f>
        <v>15327.621999999999</v>
      </c>
      <c r="AA10">
        <f>VLOOKUP(CONCATENATE($A10,AA$3),[2]uitacces!$A$3:$J$4477,7,FALSE)</f>
        <v>16831.245999999999</v>
      </c>
      <c r="AB10">
        <f>VLOOKUP(CONCATENATE($A10,AB$3),[2]uitacces!$A$3:$J$4477,7,FALSE)</f>
        <v>2083.3330000000001</v>
      </c>
      <c r="AC10">
        <f>VLOOKUP(CONCATENATE($A10,AC$3),[2]uitacces!$A$3:$J$4477,7,FALSE)</f>
        <v>1.3</v>
      </c>
      <c r="AD10">
        <f>VLOOKUP(CONCATENATE($A10,AD$3),[2]uitacces!$A$3:$J$4477,7,FALSE)</f>
        <v>44.35</v>
      </c>
      <c r="AE10">
        <f>VLOOKUP(CONCATENATE($A10,AE$3),[2]uitacces!$A$3:$J$4477,7,FALSE)</f>
        <v>16.55</v>
      </c>
      <c r="AG10">
        <f>VLOOKUP(CONCATENATE($A10,AG$3),[2]uitacces!$A$3:$J$4477,7,FALSE)</f>
        <v>860.41600000000005</v>
      </c>
      <c r="AH10">
        <f>VLOOKUP(CONCATENATE($A10,AH$3),[2]uitacces!$A$3:$J$4477,7,FALSE)</f>
        <v>39900</v>
      </c>
      <c r="AI10">
        <f>VLOOKUP(CONCATENATE($A10,AI$3),[2]uitacces!$A$3:$J$4477,7,FALSE)</f>
        <v>25151.25</v>
      </c>
      <c r="AJ10">
        <f>VLOOKUP(CONCATENATE($A10,AJ$3),[2]uitacces!$A$3:$J$4477,7,FALSE)</f>
        <v>9721.6659999999993</v>
      </c>
      <c r="AK10">
        <f>VLOOKUP(CONCATENATE($A10,AK$3),[2]uitacces!$A$3:$J$4477,7,FALSE)</f>
        <v>4166.6660000000002</v>
      </c>
      <c r="AL10">
        <f>VLOOKUP(CONCATENATE($A10,AL$3),[2]uitacces!$A$3:$J$4477,7,FALSE)</f>
        <v>0.56999999999999995</v>
      </c>
      <c r="AM10">
        <f>VLOOKUP(CONCATENATE($A10,AM$3),[2]uitacces!$A$3:$J$4477,7,FALSE)</f>
        <v>17.649999999999999</v>
      </c>
      <c r="AO10">
        <f>VLOOKUP(CONCATENATE($A10,AO$3),[2]uitacces!$A$3:$J$4477,7,FALSE)</f>
        <v>8077.0709999999999</v>
      </c>
      <c r="AP10">
        <f>VLOOKUP(CONCATENATE($A10,AP$3),[2]uitacces!$A$3:$J$4477,7,FALSE)</f>
        <v>88631.599000000002</v>
      </c>
      <c r="AQ10">
        <f>VLOOKUP(CONCATENATE($A10,AQ$3),[2]uitacces!$A$3:$J$4477,7,FALSE)</f>
        <v>53418.951999999997</v>
      </c>
      <c r="AR10">
        <f>VLOOKUP(CONCATENATE($A10,AR$3),[2]uitacces!$A$3:$J$4477,7,FALSE)</f>
        <v>16997.047999999999</v>
      </c>
      <c r="AS10">
        <f>VLOOKUP(CONCATENATE($A10,AS$3),[2]uitacces!$A$3:$J$4477,7,FALSE)</f>
        <v>10138.526</v>
      </c>
      <c r="AT10">
        <f>VLOOKUP(CONCATENATE($A10,AT$3),[2]uitacces!$A$3:$J$4477,7,FALSE)</f>
        <v>0.59</v>
      </c>
      <c r="AU10">
        <f>VLOOKUP(CONCATENATE($A10,AU$3),[2]uitacces!$A$3:$J$4477,7,FALSE)</f>
        <v>23.95</v>
      </c>
      <c r="AV10">
        <f>VLOOKUP(CONCATENATE($A10,AV$3),[2]uitacces!$A$3:$J$4477,7,FALSE)</f>
        <v>131.25</v>
      </c>
      <c r="AX10" t="e">
        <f>VLOOKUP(CONCATENATE($A10,AX$3),[2]uitacces!$A$3:$J$4477,7,FALSE)</f>
        <v>#N/A</v>
      </c>
      <c r="AY10" t="e">
        <f>VLOOKUP(CONCATENATE($A10,AY$3),[2]uitacces!$A$3:$J$4477,7,FALSE)</f>
        <v>#N/A</v>
      </c>
      <c r="AZ10" t="e">
        <f>VLOOKUP(CONCATENATE($A10,AZ$3),[2]uitacces!$A$3:$J$4477,7,FALSE)</f>
        <v>#N/A</v>
      </c>
      <c r="BA10" t="e">
        <f>VLOOKUP(CONCATENATE($A10,BA$3),[2]uitacces!$A$3:$J$4477,7,FALSE)</f>
        <v>#N/A</v>
      </c>
      <c r="BB10" t="e">
        <f>VLOOKUP(CONCATENATE($A10,BB$3),[2]uitacces!$A$3:$J$4477,7,FALSE)</f>
        <v>#N/A</v>
      </c>
      <c r="BC10" t="e">
        <f>VLOOKUP(CONCATENATE($A10,BC$3),[2]uitacces!$A$3:$J$4477,7,FALSE)</f>
        <v>#N/A</v>
      </c>
      <c r="BD10" t="e">
        <f>VLOOKUP(CONCATENATE($A10,BD$3),[2]uitacces!$A$3:$J$4477,7,FALSE)</f>
        <v>#N/A</v>
      </c>
      <c r="BE10" t="e">
        <f>VLOOKUP(CONCATENATE($A10,BE$3),[2]uitacces!$A$3:$J$4477,7,FALSE)</f>
        <v>#N/A</v>
      </c>
      <c r="BF10" t="e">
        <f>VLOOKUP(CONCATENATE($A10,BF$3),[2]uitacces!$A$3:$J$4477,7,FALSE)</f>
        <v>#N/A</v>
      </c>
      <c r="BG10">
        <f>VLOOKUP(CONCATENATE($A10,BG$3),[2]uitacces!$A$3:$J$4477,7,FALSE)</f>
        <v>339125</v>
      </c>
      <c r="BH10">
        <f>VLOOKUP(CONCATENATE($A10,BH$3),[2]uitacces!$A$3:$J$4477,7,FALSE)</f>
        <v>238342</v>
      </c>
      <c r="BI10">
        <f>VLOOKUP(CONCATENATE($A10,BI$3),[2]uitacces!$A$3:$J$4477,7,FALSE)</f>
        <v>577467</v>
      </c>
    </row>
    <row r="11" spans="1:62" x14ac:dyDescent="0.25">
      <c r="A11" s="26" t="str">
        <f t="shared" si="0"/>
        <v>2006_jun_</v>
      </c>
      <c r="B11">
        <f t="shared" si="1"/>
        <v>2006</v>
      </c>
      <c r="C11" s="23" t="s">
        <v>151</v>
      </c>
      <c r="D11">
        <f>VLOOKUP(CONCATENATE($A11,D$3),[2]uitacces!$A$3:$J$4477,7,FALSE)</f>
        <v>11256.875</v>
      </c>
      <c r="E11">
        <f>VLOOKUP(CONCATENATE($A11,E$3),[2]uitacces!$A$3:$J$4477,7,FALSE)</f>
        <v>17687.262999999999</v>
      </c>
      <c r="F11">
        <f>VLOOKUP(CONCATENATE($A11,F$3),[2]uitacces!$A$3:$J$4477,7,FALSE)</f>
        <v>2565.7629999999999</v>
      </c>
      <c r="G11">
        <f>VLOOKUP(CONCATENATE($A11,G$3),[2]uitacces!$A$3:$J$4477,7,FALSE)</f>
        <v>1016.179</v>
      </c>
      <c r="H11">
        <f>VLOOKUP(CONCATENATE($A11,H$3),[2]uitacces!$A$3:$J$4477,7,FALSE)</f>
        <v>2848.4450000000002</v>
      </c>
      <c r="I11">
        <f>VLOOKUP(CONCATENATE($A11,I$3),[2]uitacces!$A$3:$J$4477,7,FALSE)</f>
        <v>27</v>
      </c>
      <c r="J11">
        <f>VLOOKUP(CONCATENATE($A11,J$3),[2]uitacces!$A$3:$J$4477,7,FALSE)</f>
        <v>178</v>
      </c>
      <c r="K11">
        <f>VLOOKUP(CONCATENATE($A11,K$3),[2]uitacces!$A$3:$J$4477,7,FALSE)</f>
        <v>2.25</v>
      </c>
      <c r="L11">
        <f>VLOOKUP(CONCATENATE($A11,L$3),[2]uitacces!$A$3:$J$4477,7,FALSE)</f>
        <v>13.35</v>
      </c>
      <c r="N11">
        <f>VLOOKUP(CONCATENATE($A11,N$3),[2]uitacces!$A$3:$J$4477,7,FALSE)</f>
        <v>29650.258999999998</v>
      </c>
      <c r="O11">
        <f>VLOOKUP(CONCATENATE($A11,O$3),[2]uitacces!$A$3:$J$4477,7,FALSE)</f>
        <v>56655.353000000003</v>
      </c>
      <c r="P11">
        <f>VLOOKUP(CONCATENATE($A11,P$3),[2]uitacces!$A$3:$J$4477,7,FALSE)</f>
        <v>16950.062000000002</v>
      </c>
      <c r="Q11">
        <f>VLOOKUP(CONCATENATE($A11,Q$3),[2]uitacces!$A$3:$J$4477,7,FALSE)</f>
        <v>2971.6979999999999</v>
      </c>
      <c r="R11">
        <f>VLOOKUP(CONCATENATE($A11,R$3),[2]uitacces!$A$3:$J$4477,7,FALSE)</f>
        <v>7083.3329999999996</v>
      </c>
      <c r="S11">
        <f>VLOOKUP(CONCATENATE($A11,S$3),[2]uitacces!$A$3:$J$4477,7,FALSE)</f>
        <v>43.65</v>
      </c>
      <c r="T11">
        <f>VLOOKUP(CONCATENATE($A11,T$3),[2]uitacces!$A$3:$J$4477,7,FALSE)</f>
        <v>0.79700000000000004</v>
      </c>
      <c r="U11">
        <f>VLOOKUP(CONCATENATE($A11,U$3),[2]uitacces!$A$3:$J$4477,7,FALSE)</f>
        <v>15.7</v>
      </c>
      <c r="V11">
        <f>VLOOKUP(CONCATENATE($A11,V$3),[2]uitacces!$A$3:$J$4477,7,FALSE)</f>
        <v>24.25</v>
      </c>
      <c r="X11">
        <f>VLOOKUP(CONCATENATE($A11,X$3),[2]uitacces!$A$3:$J$4477,7,FALSE)</f>
        <v>14533.657999999999</v>
      </c>
      <c r="Y11">
        <f>VLOOKUP(CONCATENATE($A11,Y$3),[2]uitacces!$A$3:$J$4477,7,FALSE)</f>
        <v>48556.51</v>
      </c>
      <c r="Z11">
        <f>VLOOKUP(CONCATENATE($A11,Z$3),[2]uitacces!$A$3:$J$4477,7,FALSE)</f>
        <v>15373.929</v>
      </c>
      <c r="AA11">
        <f>VLOOKUP(CONCATENATE($A11,AA$3),[2]uitacces!$A$3:$J$4477,7,FALSE)</f>
        <v>16565.589</v>
      </c>
      <c r="AB11">
        <f>VLOOKUP(CONCATENATE($A11,AB$3),[2]uitacces!$A$3:$J$4477,7,FALSE)</f>
        <v>2083.3330000000001</v>
      </c>
      <c r="AC11">
        <f>VLOOKUP(CONCATENATE($A11,AC$3),[2]uitacces!$A$3:$J$4477,7,FALSE)</f>
        <v>1.4419999999999999</v>
      </c>
      <c r="AD11">
        <f>VLOOKUP(CONCATENATE($A11,AD$3),[2]uitacces!$A$3:$J$4477,7,FALSE)</f>
        <v>43.65</v>
      </c>
      <c r="AE11">
        <f>VLOOKUP(CONCATENATE($A11,AE$3),[2]uitacces!$A$3:$J$4477,7,FALSE)</f>
        <v>16.600000000000001</v>
      </c>
      <c r="AG11">
        <f>VLOOKUP(CONCATENATE($A11,AG$3),[2]uitacces!$A$3:$J$4477,7,FALSE)</f>
        <v>1457.5</v>
      </c>
      <c r="AH11">
        <f>VLOOKUP(CONCATENATE($A11,AH$3),[2]uitacces!$A$3:$J$4477,7,FALSE)</f>
        <v>40600</v>
      </c>
      <c r="AI11">
        <f>VLOOKUP(CONCATENATE($A11,AI$3),[2]uitacces!$A$3:$J$4477,7,FALSE)</f>
        <v>25222.5</v>
      </c>
      <c r="AJ11">
        <f>VLOOKUP(CONCATENATE($A11,AJ$3),[2]uitacces!$A$3:$J$4477,7,FALSE)</f>
        <v>9753.3330000000005</v>
      </c>
      <c r="AK11">
        <f>VLOOKUP(CONCATENATE($A11,AK$3),[2]uitacces!$A$3:$J$4477,7,FALSE)</f>
        <v>4166.6660000000002</v>
      </c>
      <c r="AL11">
        <f>VLOOKUP(CONCATENATE($A11,AL$3),[2]uitacces!$A$3:$J$4477,7,FALSE)</f>
        <v>0.57999999999999996</v>
      </c>
      <c r="AM11">
        <f>VLOOKUP(CONCATENATE($A11,AM$3),[2]uitacces!$A$3:$J$4477,7,FALSE)</f>
        <v>17.7</v>
      </c>
      <c r="AO11">
        <f>VLOOKUP(CONCATENATE($A11,AO$3),[2]uitacces!$A$3:$J$4477,7,FALSE)</f>
        <v>13263.304</v>
      </c>
      <c r="AP11">
        <f>VLOOKUP(CONCATENATE($A11,AP$3),[2]uitacces!$A$3:$J$4477,7,FALSE)</f>
        <v>93889.406000000003</v>
      </c>
      <c r="AQ11">
        <f>VLOOKUP(CONCATENATE($A11,AQ$3),[2]uitacces!$A$3:$J$4477,7,FALSE)</f>
        <v>53490.525999999998</v>
      </c>
      <c r="AR11">
        <f>VLOOKUP(CONCATENATE($A11,AR$3),[2]uitacces!$A$3:$J$4477,7,FALSE)</f>
        <v>16997.047999999999</v>
      </c>
      <c r="AS11">
        <f>VLOOKUP(CONCATENATE($A11,AS$3),[2]uitacces!$A$3:$J$4477,7,FALSE)</f>
        <v>10138.526</v>
      </c>
      <c r="AT11">
        <f>VLOOKUP(CONCATENATE($A11,AT$3),[2]uitacces!$A$3:$J$4477,7,FALSE)</f>
        <v>0.625</v>
      </c>
      <c r="AU11">
        <f>VLOOKUP(CONCATENATE($A11,AU$3),[2]uitacces!$A$3:$J$4477,7,FALSE)</f>
        <v>24</v>
      </c>
      <c r="AV11">
        <f>VLOOKUP(CONCATENATE($A11,AV$3),[2]uitacces!$A$3:$J$4477,7,FALSE)</f>
        <v>130.75</v>
      </c>
      <c r="AX11" t="e">
        <f>VLOOKUP(CONCATENATE($A11,AX$3),[2]uitacces!$A$3:$J$4477,7,FALSE)</f>
        <v>#N/A</v>
      </c>
      <c r="AY11" t="e">
        <f>VLOOKUP(CONCATENATE($A11,AY$3),[2]uitacces!$A$3:$J$4477,7,FALSE)</f>
        <v>#N/A</v>
      </c>
      <c r="AZ11" t="e">
        <f>VLOOKUP(CONCATENATE($A11,AZ$3),[2]uitacces!$A$3:$J$4477,7,FALSE)</f>
        <v>#N/A</v>
      </c>
      <c r="BA11" t="e">
        <f>VLOOKUP(CONCATENATE($A11,BA$3),[2]uitacces!$A$3:$J$4477,7,FALSE)</f>
        <v>#N/A</v>
      </c>
      <c r="BB11" t="e">
        <f>VLOOKUP(CONCATENATE($A11,BB$3),[2]uitacces!$A$3:$J$4477,7,FALSE)</f>
        <v>#N/A</v>
      </c>
      <c r="BC11" t="e">
        <f>VLOOKUP(CONCATENATE($A11,BC$3),[2]uitacces!$A$3:$J$4477,7,FALSE)</f>
        <v>#N/A</v>
      </c>
      <c r="BD11" t="e">
        <f>VLOOKUP(CONCATENATE($A11,BD$3),[2]uitacces!$A$3:$J$4477,7,FALSE)</f>
        <v>#N/A</v>
      </c>
      <c r="BE11" t="e">
        <f>VLOOKUP(CONCATENATE($A11,BE$3),[2]uitacces!$A$3:$J$4477,7,FALSE)</f>
        <v>#N/A</v>
      </c>
      <c r="BF11" t="e">
        <f>VLOOKUP(CONCATENATE($A11,BF$3),[2]uitacces!$A$3:$J$4477,7,FALSE)</f>
        <v>#N/A</v>
      </c>
      <c r="BG11">
        <f>VLOOKUP(CONCATENATE($A11,BG$3),[2]uitacces!$A$3:$J$4477,7,FALSE)</f>
        <v>235949.6</v>
      </c>
      <c r="BH11">
        <f>VLOOKUP(CONCATENATE($A11,BH$3),[2]uitacces!$A$3:$J$4477,7,FALSE)</f>
        <v>133177</v>
      </c>
      <c r="BI11">
        <f>VLOOKUP(CONCATENATE($A11,BI$3),[2]uitacces!$A$3:$J$4477,7,FALSE)</f>
        <v>369126.6</v>
      </c>
    </row>
    <row r="12" spans="1:62" x14ac:dyDescent="0.25">
      <c r="A12" s="26" t="str">
        <f t="shared" si="0"/>
        <v>2006_jul_</v>
      </c>
      <c r="B12">
        <f t="shared" si="1"/>
        <v>2006</v>
      </c>
      <c r="C12" s="23" t="s">
        <v>153</v>
      </c>
      <c r="D12">
        <f>VLOOKUP(CONCATENATE($A12,D$3),[2]uitacces!$A$3:$J$4477,7,FALSE)</f>
        <v>11131.121999999999</v>
      </c>
      <c r="E12">
        <f>VLOOKUP(CONCATENATE($A12,E$3),[2]uitacces!$A$3:$J$4477,7,FALSE)</f>
        <v>17342.602999999999</v>
      </c>
      <c r="F12">
        <f>VLOOKUP(CONCATENATE($A12,F$3),[2]uitacces!$A$3:$J$4477,7,FALSE)</f>
        <v>2575.3719999999998</v>
      </c>
      <c r="G12">
        <f>VLOOKUP(CONCATENATE($A12,G$3),[2]uitacces!$A$3:$J$4477,7,FALSE)</f>
        <v>1016.179</v>
      </c>
      <c r="H12">
        <f>VLOOKUP(CONCATENATE($A12,H$3),[2]uitacces!$A$3:$J$4477,7,FALSE)</f>
        <v>2619.9290000000001</v>
      </c>
      <c r="I12">
        <f>VLOOKUP(CONCATENATE($A12,I$3),[2]uitacces!$A$3:$J$4477,7,FALSE)</f>
        <v>27.2</v>
      </c>
      <c r="J12">
        <f>VLOOKUP(CONCATENATE($A12,J$3),[2]uitacces!$A$3:$J$4477,7,FALSE)</f>
        <v>130.5</v>
      </c>
      <c r="K12">
        <f>VLOOKUP(CONCATENATE($A12,K$3),[2]uitacces!$A$3:$J$4477,7,FALSE)</f>
        <v>2.1</v>
      </c>
      <c r="L12">
        <f>VLOOKUP(CONCATENATE($A12,L$3),[2]uitacces!$A$3:$J$4477,7,FALSE)</f>
        <v>13.4</v>
      </c>
      <c r="N12">
        <f>VLOOKUP(CONCATENATE($A12,N$3),[2]uitacces!$A$3:$J$4477,7,FALSE)</f>
        <v>25941.823</v>
      </c>
      <c r="O12">
        <f>VLOOKUP(CONCATENATE($A12,O$3),[2]uitacces!$A$3:$J$4477,7,FALSE)</f>
        <v>52951.769</v>
      </c>
      <c r="P12">
        <f>VLOOKUP(CONCATENATE($A12,P$3),[2]uitacces!$A$3:$J$4477,7,FALSE)</f>
        <v>16978.5</v>
      </c>
      <c r="Q12">
        <f>VLOOKUP(CONCATENATE($A12,Q$3),[2]uitacces!$A$3:$J$4477,7,FALSE)</f>
        <v>2948.1129999999998</v>
      </c>
      <c r="R12">
        <f>VLOOKUP(CONCATENATE($A12,R$3),[2]uitacces!$A$3:$J$4477,7,FALSE)</f>
        <v>7083.3329999999996</v>
      </c>
      <c r="S12">
        <f>VLOOKUP(CONCATENATE($A12,S$3),[2]uitacces!$A$3:$J$4477,7,FALSE)</f>
        <v>40.549999999999997</v>
      </c>
      <c r="T12">
        <f>VLOOKUP(CONCATENATE($A12,T$3),[2]uitacces!$A$3:$J$4477,7,FALSE)</f>
        <v>0.78700000000000003</v>
      </c>
      <c r="U12">
        <f>VLOOKUP(CONCATENATE($A12,U$3),[2]uitacces!$A$3:$J$4477,7,FALSE)</f>
        <v>15.75</v>
      </c>
      <c r="V12">
        <f>VLOOKUP(CONCATENATE($A12,V$3),[2]uitacces!$A$3:$J$4477,7,FALSE)</f>
        <v>24.25</v>
      </c>
      <c r="X12">
        <f>VLOOKUP(CONCATENATE($A12,X$3),[2]uitacces!$A$3:$J$4477,7,FALSE)</f>
        <v>15071.236000000001</v>
      </c>
      <c r="Y12">
        <f>VLOOKUP(CONCATENATE($A12,Y$3),[2]uitacces!$A$3:$J$4477,7,FALSE)</f>
        <v>47917.608999999997</v>
      </c>
      <c r="Z12">
        <f>VLOOKUP(CONCATENATE($A12,Z$3),[2]uitacces!$A$3:$J$4477,7,FALSE)</f>
        <v>15373.929</v>
      </c>
      <c r="AA12">
        <f>VLOOKUP(CONCATENATE($A12,AA$3),[2]uitacces!$A$3:$J$4477,7,FALSE)</f>
        <v>15389.109</v>
      </c>
      <c r="AB12">
        <f>VLOOKUP(CONCATENATE($A12,AB$3),[2]uitacces!$A$3:$J$4477,7,FALSE)</f>
        <v>2083.3330000000001</v>
      </c>
      <c r="AC12">
        <f>VLOOKUP(CONCATENATE($A12,AC$3),[2]uitacces!$A$3:$J$4477,7,FALSE)</f>
        <v>1.423</v>
      </c>
      <c r="AD12">
        <f>VLOOKUP(CONCATENATE($A12,AD$3),[2]uitacces!$A$3:$J$4477,7,FALSE)</f>
        <v>40.549999999999997</v>
      </c>
      <c r="AE12">
        <f>VLOOKUP(CONCATENATE($A12,AE$3),[2]uitacces!$A$3:$J$4477,7,FALSE)</f>
        <v>16.600000000000001</v>
      </c>
      <c r="AG12">
        <f>VLOOKUP(CONCATENATE($A12,AG$3),[2]uitacces!$A$3:$J$4477,7,FALSE)</f>
        <v>-2113.75</v>
      </c>
      <c r="AH12">
        <f>VLOOKUP(CONCATENATE($A12,AH$3),[2]uitacces!$A$3:$J$4477,7,FALSE)</f>
        <v>37100</v>
      </c>
      <c r="AI12">
        <f>VLOOKUP(CONCATENATE($A12,AI$3),[2]uitacces!$A$3:$J$4477,7,FALSE)</f>
        <v>25293.75</v>
      </c>
      <c r="AJ12">
        <f>VLOOKUP(CONCATENATE($A12,AJ$3),[2]uitacces!$A$3:$J$4477,7,FALSE)</f>
        <v>9753.3330000000005</v>
      </c>
      <c r="AK12">
        <f>VLOOKUP(CONCATENATE($A12,AK$3),[2]uitacces!$A$3:$J$4477,7,FALSE)</f>
        <v>4166.6660000000002</v>
      </c>
      <c r="AL12">
        <f>VLOOKUP(CONCATENATE($A12,AL$3),[2]uitacces!$A$3:$J$4477,7,FALSE)</f>
        <v>0.53</v>
      </c>
      <c r="AM12">
        <f>VLOOKUP(CONCATENATE($A12,AM$3),[2]uitacces!$A$3:$J$4477,7,FALSE)</f>
        <v>17.75</v>
      </c>
      <c r="AO12">
        <f>VLOOKUP(CONCATENATE($A12,AO$3),[2]uitacces!$A$3:$J$4477,7,FALSE)</f>
        <v>15556.04</v>
      </c>
      <c r="AP12">
        <f>VLOOKUP(CONCATENATE($A12,AP$3),[2]uitacces!$A$3:$J$4477,7,FALSE)</f>
        <v>96142.751999999993</v>
      </c>
      <c r="AQ12">
        <f>VLOOKUP(CONCATENATE($A12,AQ$3),[2]uitacces!$A$3:$J$4477,7,FALSE)</f>
        <v>53451.135999999999</v>
      </c>
      <c r="AR12">
        <f>VLOOKUP(CONCATENATE($A12,AR$3),[2]uitacces!$A$3:$J$4477,7,FALSE)</f>
        <v>16997.047999999999</v>
      </c>
      <c r="AS12">
        <f>VLOOKUP(CONCATENATE($A12,AS$3),[2]uitacces!$A$3:$J$4477,7,FALSE)</f>
        <v>10138.526</v>
      </c>
      <c r="AT12">
        <f>VLOOKUP(CONCATENATE($A12,AT$3),[2]uitacces!$A$3:$J$4477,7,FALSE)</f>
        <v>0.64</v>
      </c>
      <c r="AU12">
        <f>VLOOKUP(CONCATENATE($A12,AU$3),[2]uitacces!$A$3:$J$4477,7,FALSE)</f>
        <v>24.05</v>
      </c>
      <c r="AV12">
        <f>VLOOKUP(CONCATENATE($A12,AV$3),[2]uitacces!$A$3:$J$4477,7,FALSE)</f>
        <v>128.1</v>
      </c>
      <c r="AX12" t="e">
        <f>VLOOKUP(CONCATENATE($A12,AX$3),[2]uitacces!$A$3:$J$4477,7,FALSE)</f>
        <v>#N/A</v>
      </c>
      <c r="AY12" t="e">
        <f>VLOOKUP(CONCATENATE($A12,AY$3),[2]uitacces!$A$3:$J$4477,7,FALSE)</f>
        <v>#N/A</v>
      </c>
      <c r="AZ12" t="e">
        <f>VLOOKUP(CONCATENATE($A12,AZ$3),[2]uitacces!$A$3:$J$4477,7,FALSE)</f>
        <v>#N/A</v>
      </c>
      <c r="BA12" t="e">
        <f>VLOOKUP(CONCATENATE($A12,BA$3),[2]uitacces!$A$3:$J$4477,7,FALSE)</f>
        <v>#N/A</v>
      </c>
      <c r="BB12" t="e">
        <f>VLOOKUP(CONCATENATE($A12,BB$3),[2]uitacces!$A$3:$J$4477,7,FALSE)</f>
        <v>#N/A</v>
      </c>
      <c r="BC12" t="e">
        <f>VLOOKUP(CONCATENATE($A12,BC$3),[2]uitacces!$A$3:$J$4477,7,FALSE)</f>
        <v>#N/A</v>
      </c>
      <c r="BD12" t="e">
        <f>VLOOKUP(CONCATENATE($A12,BD$3),[2]uitacces!$A$3:$J$4477,7,FALSE)</f>
        <v>#N/A</v>
      </c>
      <c r="BE12" t="e">
        <f>VLOOKUP(CONCATENATE($A12,BE$3),[2]uitacces!$A$3:$J$4477,7,FALSE)</f>
        <v>#N/A</v>
      </c>
      <c r="BF12" t="e">
        <f>VLOOKUP(CONCATENATE($A12,BF$3),[2]uitacces!$A$3:$J$4477,7,FALSE)</f>
        <v>#N/A</v>
      </c>
      <c r="BG12">
        <f>VLOOKUP(CONCATENATE($A12,BG$3),[2]uitacces!$A$3:$J$4477,7,FALSE)</f>
        <v>184397</v>
      </c>
      <c r="BH12">
        <f>VLOOKUP(CONCATENATE($A12,BH$3),[2]uitacces!$A$3:$J$4477,7,FALSE)</f>
        <v>100071</v>
      </c>
      <c r="BI12">
        <f>VLOOKUP(CONCATENATE($A12,BI$3),[2]uitacces!$A$3:$J$4477,7,FALSE)</f>
        <v>284468</v>
      </c>
    </row>
    <row r="13" spans="1:62" x14ac:dyDescent="0.25">
      <c r="A13" s="26" t="str">
        <f t="shared" si="0"/>
        <v>2006_aug_</v>
      </c>
      <c r="B13">
        <f t="shared" si="1"/>
        <v>2006</v>
      </c>
      <c r="C13" s="23" t="s">
        <v>154</v>
      </c>
      <c r="D13">
        <f>VLOOKUP(CONCATENATE($A13,D$3),[2]uitacces!$A$3:$J$4477,7,FALSE)</f>
        <v>13777.358</v>
      </c>
      <c r="E13">
        <f>VLOOKUP(CONCATENATE($A13,E$3),[2]uitacces!$A$3:$J$4477,7,FALSE)</f>
        <v>19815.623</v>
      </c>
      <c r="F13">
        <f>VLOOKUP(CONCATENATE($A13,F$3),[2]uitacces!$A$3:$J$4477,7,FALSE)</f>
        <v>2594.5920000000001</v>
      </c>
      <c r="G13">
        <f>VLOOKUP(CONCATENATE($A13,G$3),[2]uitacces!$A$3:$J$4477,7,FALSE)</f>
        <v>1016.179</v>
      </c>
      <c r="H13">
        <f>VLOOKUP(CONCATENATE($A13,H$3),[2]uitacces!$A$3:$J$4477,7,FALSE)</f>
        <v>2427.4940000000001</v>
      </c>
      <c r="I13">
        <f>VLOOKUP(CONCATENATE($A13,I$3),[2]uitacces!$A$3:$J$4477,7,FALSE)</f>
        <v>32.200000000000003</v>
      </c>
      <c r="J13">
        <f>VLOOKUP(CONCATENATE($A13,J$3),[2]uitacces!$A$3:$J$4477,7,FALSE)</f>
        <v>107</v>
      </c>
      <c r="K13">
        <f>VLOOKUP(CONCATENATE($A13,K$3),[2]uitacces!$A$3:$J$4477,7,FALSE)</f>
        <v>2</v>
      </c>
      <c r="L13">
        <f>VLOOKUP(CONCATENATE($A13,L$3),[2]uitacces!$A$3:$J$4477,7,FALSE)</f>
        <v>13.5</v>
      </c>
      <c r="N13">
        <f>VLOOKUP(CONCATENATE($A13,N$3),[2]uitacces!$A$3:$J$4477,7,FALSE)</f>
        <v>23719.967000000001</v>
      </c>
      <c r="O13">
        <f>VLOOKUP(CONCATENATE($A13,O$3),[2]uitacces!$A$3:$J$4477,7,FALSE)</f>
        <v>50744.364000000001</v>
      </c>
      <c r="P13">
        <f>VLOOKUP(CONCATENATE($A13,P$3),[2]uitacces!$A$3:$J$4477,7,FALSE)</f>
        <v>17051.912</v>
      </c>
      <c r="Q13">
        <f>VLOOKUP(CONCATENATE($A13,Q$3),[2]uitacces!$A$3:$J$4477,7,FALSE)</f>
        <v>2889.15</v>
      </c>
      <c r="R13">
        <f>VLOOKUP(CONCATENATE($A13,R$3),[2]uitacces!$A$3:$J$4477,7,FALSE)</f>
        <v>7083.3329999999996</v>
      </c>
      <c r="S13">
        <f>VLOOKUP(CONCATENATE($A13,S$3),[2]uitacces!$A$3:$J$4477,7,FALSE)</f>
        <v>38.450000000000003</v>
      </c>
      <c r="T13">
        <f>VLOOKUP(CONCATENATE($A13,T$3),[2]uitacces!$A$3:$J$4477,7,FALSE)</f>
        <v>0.82499999999999996</v>
      </c>
      <c r="U13">
        <f>VLOOKUP(CONCATENATE($A13,U$3),[2]uitacces!$A$3:$J$4477,7,FALSE)</f>
        <v>15.85</v>
      </c>
      <c r="V13">
        <f>VLOOKUP(CONCATENATE($A13,V$3),[2]uitacces!$A$3:$J$4477,7,FALSE)</f>
        <v>24.3</v>
      </c>
      <c r="X13">
        <f>VLOOKUP(CONCATENATE($A13,X$3),[2]uitacces!$A$3:$J$4477,7,FALSE)</f>
        <v>18011.746999999999</v>
      </c>
      <c r="Y13">
        <f>VLOOKUP(CONCATENATE($A13,Y$3),[2]uitacces!$A$3:$J$4477,7,FALSE)</f>
        <v>50153.764000000003</v>
      </c>
      <c r="Z13">
        <f>VLOOKUP(CONCATENATE($A13,Z$3),[2]uitacces!$A$3:$J$4477,7,FALSE)</f>
        <v>15466.543</v>
      </c>
      <c r="AA13">
        <f>VLOOKUP(CONCATENATE($A13,AA$3),[2]uitacces!$A$3:$J$4477,7,FALSE)</f>
        <v>14592.14</v>
      </c>
      <c r="AB13">
        <f>VLOOKUP(CONCATENATE($A13,AB$3),[2]uitacces!$A$3:$J$4477,7,FALSE)</f>
        <v>2083.3330000000001</v>
      </c>
      <c r="AC13">
        <f>VLOOKUP(CONCATENATE($A13,AC$3),[2]uitacces!$A$3:$J$4477,7,FALSE)</f>
        <v>1.4890000000000001</v>
      </c>
      <c r="AD13">
        <f>VLOOKUP(CONCATENATE($A13,AD$3),[2]uitacces!$A$3:$J$4477,7,FALSE)</f>
        <v>38.450000000000003</v>
      </c>
      <c r="AE13">
        <f>VLOOKUP(CONCATENATE($A13,AE$3),[2]uitacces!$A$3:$J$4477,7,FALSE)</f>
        <v>16.7</v>
      </c>
      <c r="AG13">
        <f>VLOOKUP(CONCATENATE($A13,AG$3),[2]uitacces!$A$3:$J$4477,7,FALSE)</f>
        <v>6174</v>
      </c>
      <c r="AH13">
        <f>VLOOKUP(CONCATENATE($A13,AH$3),[2]uitacces!$A$3:$J$4477,7,FALSE)</f>
        <v>45554</v>
      </c>
      <c r="AI13">
        <f>VLOOKUP(CONCATENATE($A13,AI$3),[2]uitacces!$A$3:$J$4477,7,FALSE)</f>
        <v>25365</v>
      </c>
      <c r="AJ13">
        <f>VLOOKUP(CONCATENATE($A13,AJ$3),[2]uitacces!$A$3:$J$4477,7,FALSE)</f>
        <v>9848.3330000000005</v>
      </c>
      <c r="AK13">
        <f>VLOOKUP(CONCATENATE($A13,AK$3),[2]uitacces!$A$3:$J$4477,7,FALSE)</f>
        <v>4166.6660000000002</v>
      </c>
      <c r="AL13">
        <f>VLOOKUP(CONCATENATE($A13,AL$3),[2]uitacces!$A$3:$J$4477,7,FALSE)</f>
        <v>0.65</v>
      </c>
      <c r="AM13">
        <f>VLOOKUP(CONCATENATE($A13,AM$3),[2]uitacces!$A$3:$J$4477,7,FALSE)</f>
        <v>17.8</v>
      </c>
      <c r="AO13">
        <f>VLOOKUP(CONCATENATE($A13,AO$3),[2]uitacces!$A$3:$J$4477,7,FALSE)</f>
        <v>15750.433999999999</v>
      </c>
      <c r="AP13">
        <f>VLOOKUP(CONCATENATE($A13,AP$3),[2]uitacces!$A$3:$J$4477,7,FALSE)</f>
        <v>96893.866999999998</v>
      </c>
      <c r="AQ13">
        <f>VLOOKUP(CONCATENATE($A13,AQ$3),[2]uitacces!$A$3:$J$4477,7,FALSE)</f>
        <v>54007.856</v>
      </c>
      <c r="AR13">
        <f>VLOOKUP(CONCATENATE($A13,AR$3),[2]uitacces!$A$3:$J$4477,7,FALSE)</f>
        <v>16997.047999999999</v>
      </c>
      <c r="AS13">
        <f>VLOOKUP(CONCATENATE($A13,AS$3),[2]uitacces!$A$3:$J$4477,7,FALSE)</f>
        <v>10138.526</v>
      </c>
      <c r="AT13">
        <f>VLOOKUP(CONCATENATE($A13,AT$3),[2]uitacces!$A$3:$J$4477,7,FALSE)</f>
        <v>0.64500000000000002</v>
      </c>
      <c r="AU13">
        <f>VLOOKUP(CONCATENATE($A13,AU$3),[2]uitacces!$A$3:$J$4477,7,FALSE)</f>
        <v>24.1</v>
      </c>
      <c r="AV13">
        <f>VLOOKUP(CONCATENATE($A13,AV$3),[2]uitacces!$A$3:$J$4477,7,FALSE)</f>
        <v>137</v>
      </c>
      <c r="AX13" t="e">
        <f>VLOOKUP(CONCATENATE($A13,AX$3),[2]uitacces!$A$3:$J$4477,7,FALSE)</f>
        <v>#N/A</v>
      </c>
      <c r="AY13" t="e">
        <f>VLOOKUP(CONCATENATE($A13,AY$3),[2]uitacces!$A$3:$J$4477,7,FALSE)</f>
        <v>#N/A</v>
      </c>
      <c r="AZ13" t="e">
        <f>VLOOKUP(CONCATENATE($A13,AZ$3),[2]uitacces!$A$3:$J$4477,7,FALSE)</f>
        <v>#N/A</v>
      </c>
      <c r="BA13" t="e">
        <f>VLOOKUP(CONCATENATE($A13,BA$3),[2]uitacces!$A$3:$J$4477,7,FALSE)</f>
        <v>#N/A</v>
      </c>
      <c r="BB13" t="e">
        <f>VLOOKUP(CONCATENATE($A13,BB$3),[2]uitacces!$A$3:$J$4477,7,FALSE)</f>
        <v>#N/A</v>
      </c>
      <c r="BC13" t="e">
        <f>VLOOKUP(CONCATENATE($A13,BC$3),[2]uitacces!$A$3:$J$4477,7,FALSE)</f>
        <v>#N/A</v>
      </c>
      <c r="BD13" t="e">
        <f>VLOOKUP(CONCATENATE($A13,BD$3),[2]uitacces!$A$3:$J$4477,7,FALSE)</f>
        <v>#N/A</v>
      </c>
      <c r="BE13" t="e">
        <f>VLOOKUP(CONCATENATE($A13,BE$3),[2]uitacces!$A$3:$J$4477,7,FALSE)</f>
        <v>#N/A</v>
      </c>
      <c r="BF13" t="e">
        <f>VLOOKUP(CONCATENATE($A13,BF$3),[2]uitacces!$A$3:$J$4477,7,FALSE)</f>
        <v>#N/A</v>
      </c>
      <c r="BG13">
        <f>VLOOKUP(CONCATENATE($A13,BG$3),[2]uitacces!$A$3:$J$4477,7,FALSE)</f>
        <v>230727</v>
      </c>
      <c r="BH13">
        <f>VLOOKUP(CONCATENATE($A13,BH$3),[2]uitacces!$A$3:$J$4477,7,FALSE)</f>
        <v>141119</v>
      </c>
      <c r="BI13">
        <f>VLOOKUP(CONCATENATE($A13,BI$3),[2]uitacces!$A$3:$J$4477,7,FALSE)</f>
        <v>371846</v>
      </c>
    </row>
    <row r="14" spans="1:62" x14ac:dyDescent="0.25">
      <c r="A14" s="26" t="str">
        <f t="shared" si="0"/>
        <v>2006_sep_</v>
      </c>
      <c r="B14">
        <f t="shared" si="1"/>
        <v>2006</v>
      </c>
      <c r="C14" s="23" t="s">
        <v>155</v>
      </c>
      <c r="D14">
        <f>VLOOKUP(CONCATENATE($A14,D$3),[2]uitacces!$A$3:$J$4477,7,FALSE)</f>
        <v>13098.798000000001</v>
      </c>
      <c r="E14">
        <f>VLOOKUP(CONCATENATE($A14,E$3),[2]uitacces!$A$3:$J$4477,7,FALSE)</f>
        <v>19031.174999999999</v>
      </c>
      <c r="F14">
        <f>VLOOKUP(CONCATENATE($A14,F$3),[2]uitacces!$A$3:$J$4477,7,FALSE)</f>
        <v>2633.03</v>
      </c>
      <c r="G14">
        <f>VLOOKUP(CONCATENATE($A14,G$3),[2]uitacces!$A$3:$J$4477,7,FALSE)</f>
        <v>1016.179</v>
      </c>
      <c r="H14">
        <f>VLOOKUP(CONCATENATE($A14,H$3),[2]uitacces!$A$3:$J$4477,7,FALSE)</f>
        <v>2283.1669999999999</v>
      </c>
      <c r="I14">
        <f>VLOOKUP(CONCATENATE($A14,I$3),[2]uitacces!$A$3:$J$4477,7,FALSE)</f>
        <v>32.200000000000003</v>
      </c>
      <c r="J14">
        <f>VLOOKUP(CONCATENATE($A14,J$3),[2]uitacces!$A$3:$J$4477,7,FALSE)</f>
        <v>99.5</v>
      </c>
      <c r="K14">
        <f>VLOOKUP(CONCATENATE($A14,K$3),[2]uitacces!$A$3:$J$4477,7,FALSE)</f>
        <v>2</v>
      </c>
      <c r="L14">
        <f>VLOOKUP(CONCATENATE($A14,L$3),[2]uitacces!$A$3:$J$4477,7,FALSE)</f>
        <v>13.7</v>
      </c>
      <c r="N14">
        <f>VLOOKUP(CONCATENATE($A14,N$3),[2]uitacces!$A$3:$J$4477,7,FALSE)</f>
        <v>26037.300999999999</v>
      </c>
      <c r="O14">
        <f>VLOOKUP(CONCATENATE($A14,O$3),[2]uitacces!$A$3:$J$4477,7,FALSE)</f>
        <v>53338.487000000001</v>
      </c>
      <c r="P14">
        <f>VLOOKUP(CONCATENATE($A14,P$3),[2]uitacces!$A$3:$J$4477,7,FALSE)</f>
        <v>17293.325000000001</v>
      </c>
      <c r="Q14">
        <f>VLOOKUP(CONCATENATE($A14,Q$3),[2]uitacces!$A$3:$J$4477,7,FALSE)</f>
        <v>2924.5279999999998</v>
      </c>
      <c r="R14">
        <f>VLOOKUP(CONCATENATE($A14,R$3),[2]uitacces!$A$3:$J$4477,7,FALSE)</f>
        <v>7083.3329999999996</v>
      </c>
      <c r="S14">
        <f>VLOOKUP(CONCATENATE($A14,S$3),[2]uitacces!$A$3:$J$4477,7,FALSE)</f>
        <v>40.549999999999997</v>
      </c>
      <c r="T14">
        <f>VLOOKUP(CONCATENATE($A14,T$3),[2]uitacces!$A$3:$J$4477,7,FALSE)</f>
        <v>0.84399999999999997</v>
      </c>
      <c r="U14">
        <f>VLOOKUP(CONCATENATE($A14,U$3),[2]uitacces!$A$3:$J$4477,7,FALSE)</f>
        <v>16.100000000000001</v>
      </c>
      <c r="V14">
        <f>VLOOKUP(CONCATENATE($A14,V$3),[2]uitacces!$A$3:$J$4477,7,FALSE)</f>
        <v>24.6</v>
      </c>
      <c r="X14">
        <f>VLOOKUP(CONCATENATE($A14,X$3),[2]uitacces!$A$3:$J$4477,7,FALSE)</f>
        <v>14747.087</v>
      </c>
      <c r="Y14">
        <f>VLOOKUP(CONCATENATE($A14,Y$3),[2]uitacces!$A$3:$J$4477,7,FALSE)</f>
        <v>47917.608999999997</v>
      </c>
      <c r="Z14">
        <f>VLOOKUP(CONCATENATE($A14,Z$3),[2]uitacces!$A$3:$J$4477,7,FALSE)</f>
        <v>15698.078</v>
      </c>
      <c r="AA14">
        <f>VLOOKUP(CONCATENATE($A14,AA$3),[2]uitacces!$A$3:$J$4477,7,FALSE)</f>
        <v>15389.109</v>
      </c>
      <c r="AB14">
        <f>VLOOKUP(CONCATENATE($A14,AB$3),[2]uitacces!$A$3:$J$4477,7,FALSE)</f>
        <v>2083.3330000000001</v>
      </c>
      <c r="AC14">
        <f>VLOOKUP(CONCATENATE($A14,AC$3),[2]uitacces!$A$3:$J$4477,7,FALSE)</f>
        <v>1.423</v>
      </c>
      <c r="AD14">
        <f>VLOOKUP(CONCATENATE($A14,AD$3),[2]uitacces!$A$3:$J$4477,7,FALSE)</f>
        <v>40.549999999999997</v>
      </c>
      <c r="AE14">
        <f>VLOOKUP(CONCATENATE($A14,AE$3),[2]uitacces!$A$3:$J$4477,7,FALSE)</f>
        <v>16.95</v>
      </c>
      <c r="AG14">
        <f>VLOOKUP(CONCATENATE($A14,AG$3),[2]uitacces!$A$3:$J$4477,7,FALSE)</f>
        <v>13738.833000000001</v>
      </c>
      <c r="AH14">
        <f>VLOOKUP(CONCATENATE($A14,AH$3),[2]uitacces!$A$3:$J$4477,7,FALSE)</f>
        <v>53578</v>
      </c>
      <c r="AI14">
        <f>VLOOKUP(CONCATENATE($A14,AI$3),[2]uitacces!$A$3:$J$4477,7,FALSE)</f>
        <v>25792.5</v>
      </c>
      <c r="AJ14">
        <f>VLOOKUP(CONCATENATE($A14,AJ$3),[2]uitacces!$A$3:$J$4477,7,FALSE)</f>
        <v>9880</v>
      </c>
      <c r="AK14">
        <f>VLOOKUP(CONCATENATE($A14,AK$3),[2]uitacces!$A$3:$J$4477,7,FALSE)</f>
        <v>4166.6660000000002</v>
      </c>
      <c r="AL14">
        <f>VLOOKUP(CONCATENATE($A14,AL$3),[2]uitacces!$A$3:$J$4477,7,FALSE)</f>
        <v>0.76</v>
      </c>
      <c r="AM14">
        <f>VLOOKUP(CONCATENATE($A14,AM$3),[2]uitacces!$A$3:$J$4477,7,FALSE)</f>
        <v>18.100000000000001</v>
      </c>
      <c r="AO14">
        <f>VLOOKUP(CONCATENATE($A14,AO$3),[2]uitacces!$A$3:$J$4477,7,FALSE)</f>
        <v>15707.563</v>
      </c>
      <c r="AP14">
        <f>VLOOKUP(CONCATENATE($A14,AP$3),[2]uitacces!$A$3:$J$4477,7,FALSE)</f>
        <v>97644.982000000004</v>
      </c>
      <c r="AQ14">
        <f>VLOOKUP(CONCATENATE($A14,AQ$3),[2]uitacces!$A$3:$J$4477,7,FALSE)</f>
        <v>54801.843000000001</v>
      </c>
      <c r="AR14">
        <f>VLOOKUP(CONCATENATE($A14,AR$3),[2]uitacces!$A$3:$J$4477,7,FALSE)</f>
        <v>16997.047999999999</v>
      </c>
      <c r="AS14">
        <f>VLOOKUP(CONCATENATE($A14,AS$3),[2]uitacces!$A$3:$J$4477,7,FALSE)</f>
        <v>10138.526</v>
      </c>
      <c r="AT14">
        <f>VLOOKUP(CONCATENATE($A14,AT$3),[2]uitacces!$A$3:$J$4477,7,FALSE)</f>
        <v>0.65</v>
      </c>
      <c r="AU14">
        <f>VLOOKUP(CONCATENATE($A14,AU$3),[2]uitacces!$A$3:$J$4477,7,FALSE)</f>
        <v>24.35</v>
      </c>
      <c r="AV14">
        <f>VLOOKUP(CONCATENATE($A14,AV$3),[2]uitacces!$A$3:$J$4477,7,FALSE)</f>
        <v>142.94999999999999</v>
      </c>
      <c r="AX14" t="e">
        <f>VLOOKUP(CONCATENATE($A14,AX$3),[2]uitacces!$A$3:$J$4477,7,FALSE)</f>
        <v>#N/A</v>
      </c>
      <c r="AY14" t="e">
        <f>VLOOKUP(CONCATENATE($A14,AY$3),[2]uitacces!$A$3:$J$4477,7,FALSE)</f>
        <v>#N/A</v>
      </c>
      <c r="AZ14" t="e">
        <f>VLOOKUP(CONCATENATE($A14,AZ$3),[2]uitacces!$A$3:$J$4477,7,FALSE)</f>
        <v>#N/A</v>
      </c>
      <c r="BA14" t="e">
        <f>VLOOKUP(CONCATENATE($A14,BA$3),[2]uitacces!$A$3:$J$4477,7,FALSE)</f>
        <v>#N/A</v>
      </c>
      <c r="BB14" t="e">
        <f>VLOOKUP(CONCATENATE($A14,BB$3),[2]uitacces!$A$3:$J$4477,7,FALSE)</f>
        <v>#N/A</v>
      </c>
      <c r="BC14" t="e">
        <f>VLOOKUP(CONCATENATE($A14,BC$3),[2]uitacces!$A$3:$J$4477,7,FALSE)</f>
        <v>#N/A</v>
      </c>
      <c r="BD14" t="e">
        <f>VLOOKUP(CONCATENATE($A14,BD$3),[2]uitacces!$A$3:$J$4477,7,FALSE)</f>
        <v>#N/A</v>
      </c>
      <c r="BE14" t="e">
        <f>VLOOKUP(CONCATENATE($A14,BE$3),[2]uitacces!$A$3:$J$4477,7,FALSE)</f>
        <v>#N/A</v>
      </c>
      <c r="BF14" t="e">
        <f>VLOOKUP(CONCATENATE($A14,BF$3),[2]uitacces!$A$3:$J$4477,7,FALSE)</f>
        <v>#N/A</v>
      </c>
      <c r="BG14">
        <f>VLOOKUP(CONCATENATE($A14,BG$3),[2]uitacces!$A$3:$J$4477,7,FALSE)</f>
        <v>241593</v>
      </c>
      <c r="BH14">
        <f>VLOOKUP(CONCATENATE($A14,BH$3),[2]uitacces!$A$3:$J$4477,7,FALSE)</f>
        <v>139365</v>
      </c>
      <c r="BI14">
        <f>VLOOKUP(CONCATENATE($A14,BI$3),[2]uitacces!$A$3:$J$4477,7,FALSE)</f>
        <v>380958</v>
      </c>
    </row>
    <row r="15" spans="1:62" x14ac:dyDescent="0.25">
      <c r="A15" s="26" t="str">
        <f t="shared" si="0"/>
        <v>2006_okt_</v>
      </c>
      <c r="B15">
        <f t="shared" si="1"/>
        <v>2006</v>
      </c>
      <c r="C15" s="25" t="s">
        <v>156</v>
      </c>
      <c r="D15">
        <f>VLOOKUP(CONCATENATE($A15,D$3),[2]uitacces!$A$3:$J$4477,7,FALSE)</f>
        <v>13849.995999999999</v>
      </c>
      <c r="E15">
        <f>VLOOKUP(CONCATENATE($A15,E$3),[2]uitacces!$A$3:$J$4477,7,FALSE)</f>
        <v>19728.84</v>
      </c>
      <c r="F15">
        <f>VLOOKUP(CONCATENATE($A15,F$3),[2]uitacces!$A$3:$J$4477,7,FALSE)</f>
        <v>2642.64</v>
      </c>
      <c r="G15">
        <f>VLOOKUP(CONCATENATE($A15,G$3),[2]uitacces!$A$3:$J$4477,7,FALSE)</f>
        <v>1016.179</v>
      </c>
      <c r="H15">
        <f>VLOOKUP(CONCATENATE($A15,H$3),[2]uitacces!$A$3:$J$4477,7,FALSE)</f>
        <v>2220.0250000000001</v>
      </c>
      <c r="I15">
        <f>VLOOKUP(CONCATENATE($A15,I$3),[2]uitacces!$A$3:$J$4477,7,FALSE)</f>
        <v>32.049999999999997</v>
      </c>
      <c r="J15">
        <f>VLOOKUP(CONCATENATE($A15,J$3),[2]uitacces!$A$3:$J$4477,7,FALSE)</f>
        <v>90</v>
      </c>
      <c r="K15">
        <f>VLOOKUP(CONCATENATE($A15,K$3),[2]uitacces!$A$3:$J$4477,7,FALSE)</f>
        <v>1.95</v>
      </c>
      <c r="L15">
        <f>VLOOKUP(CONCATENATE($A15,L$3),[2]uitacces!$A$3:$J$4477,7,FALSE)</f>
        <v>13.75</v>
      </c>
      <c r="N15">
        <f>VLOOKUP(CONCATENATE($A15,N$3),[2]uitacces!$A$3:$J$4477,7,FALSE)</f>
        <v>21978.690999999999</v>
      </c>
      <c r="O15">
        <f>VLOOKUP(CONCATENATE($A15,O$3),[2]uitacces!$A$3:$J$4477,7,FALSE)</f>
        <v>49371.334999999999</v>
      </c>
      <c r="P15">
        <f>VLOOKUP(CONCATENATE($A15,P$3),[2]uitacces!$A$3:$J$4477,7,FALSE)</f>
        <v>17473.224999999999</v>
      </c>
      <c r="Q15">
        <f>VLOOKUP(CONCATENATE($A15,Q$3),[2]uitacces!$A$3:$J$4477,7,FALSE)</f>
        <v>2836.0839999999998</v>
      </c>
      <c r="R15">
        <f>VLOOKUP(CONCATENATE($A15,R$3),[2]uitacces!$A$3:$J$4477,7,FALSE)</f>
        <v>7083.3329999999996</v>
      </c>
      <c r="S15">
        <f>VLOOKUP(CONCATENATE($A15,S$3),[2]uitacces!$A$3:$J$4477,7,FALSE)</f>
        <v>37.5</v>
      </c>
      <c r="T15">
        <f>VLOOKUP(CONCATENATE($A15,T$3),[2]uitacces!$A$3:$J$4477,7,FALSE)</f>
        <v>0.78700000000000003</v>
      </c>
      <c r="U15">
        <f>VLOOKUP(CONCATENATE($A15,U$3),[2]uitacces!$A$3:$J$4477,7,FALSE)</f>
        <v>16.3</v>
      </c>
      <c r="V15">
        <f>VLOOKUP(CONCATENATE($A15,V$3),[2]uitacces!$A$3:$J$4477,7,FALSE)</f>
        <v>24.8</v>
      </c>
      <c r="X15">
        <f>VLOOKUP(CONCATENATE($A15,X$3),[2]uitacces!$A$3:$J$4477,7,FALSE)</f>
        <v>11839.647000000001</v>
      </c>
      <c r="Y15">
        <f>VLOOKUP(CONCATENATE($A15,Y$3),[2]uitacces!$A$3:$J$4477,7,FALSE)</f>
        <v>44084.2</v>
      </c>
      <c r="Z15">
        <f>VLOOKUP(CONCATENATE($A15,Z$3),[2]uitacces!$A$3:$J$4477,7,FALSE)</f>
        <v>15929.612999999999</v>
      </c>
      <c r="AA15">
        <f>VLOOKUP(CONCATENATE($A15,AA$3),[2]uitacces!$A$3:$J$4477,7,FALSE)</f>
        <v>14231.606</v>
      </c>
      <c r="AB15">
        <f>VLOOKUP(CONCATENATE($A15,AB$3),[2]uitacces!$A$3:$J$4477,7,FALSE)</f>
        <v>2083.3330000000001</v>
      </c>
      <c r="AC15">
        <f>VLOOKUP(CONCATENATE($A15,AC$3),[2]uitacces!$A$3:$J$4477,7,FALSE)</f>
        <v>1.3089999999999999</v>
      </c>
      <c r="AD15">
        <f>VLOOKUP(CONCATENATE($A15,AD$3),[2]uitacces!$A$3:$J$4477,7,FALSE)</f>
        <v>37.5</v>
      </c>
      <c r="AE15">
        <f>VLOOKUP(CONCATENATE($A15,AE$3),[2]uitacces!$A$3:$J$4477,7,FALSE)</f>
        <v>17.2</v>
      </c>
      <c r="AG15">
        <f>VLOOKUP(CONCATENATE($A15,AG$3),[2]uitacces!$A$3:$J$4477,7,FALSE)</f>
        <v>14959</v>
      </c>
      <c r="AH15">
        <f>VLOOKUP(CONCATENATE($A15,AH$3),[2]uitacces!$A$3:$J$4477,7,FALSE)</f>
        <v>55194</v>
      </c>
      <c r="AI15">
        <f>VLOOKUP(CONCATENATE($A15,AI$3),[2]uitacces!$A$3:$J$4477,7,FALSE)</f>
        <v>26220</v>
      </c>
      <c r="AJ15">
        <f>VLOOKUP(CONCATENATE($A15,AJ$3),[2]uitacces!$A$3:$J$4477,7,FALSE)</f>
        <v>9848.3330000000005</v>
      </c>
      <c r="AK15">
        <f>VLOOKUP(CONCATENATE($A15,AK$3),[2]uitacces!$A$3:$J$4477,7,FALSE)</f>
        <v>4166.6660000000002</v>
      </c>
      <c r="AL15">
        <f>VLOOKUP(CONCATENATE($A15,AL$3),[2]uitacces!$A$3:$J$4477,7,FALSE)</f>
        <v>0.78</v>
      </c>
      <c r="AM15">
        <f>VLOOKUP(CONCATENATE($A15,AM$3),[2]uitacces!$A$3:$J$4477,7,FALSE)</f>
        <v>18.399999999999999</v>
      </c>
      <c r="AO15">
        <f>VLOOKUP(CONCATENATE($A15,AO$3),[2]uitacces!$A$3:$J$4477,7,FALSE)</f>
        <v>15856.504999999999</v>
      </c>
      <c r="AP15">
        <f>VLOOKUP(CONCATENATE($A15,AP$3),[2]uitacces!$A$3:$J$4477,7,FALSE)</f>
        <v>99147.213000000003</v>
      </c>
      <c r="AQ15">
        <f>VLOOKUP(CONCATENATE($A15,AQ$3),[2]uitacces!$A$3:$J$4477,7,FALSE)</f>
        <v>56155.131999999998</v>
      </c>
      <c r="AR15">
        <f>VLOOKUP(CONCATENATE($A15,AR$3),[2]uitacces!$A$3:$J$4477,7,FALSE)</f>
        <v>16997.047999999999</v>
      </c>
      <c r="AS15">
        <f>VLOOKUP(CONCATENATE($A15,AS$3),[2]uitacces!$A$3:$J$4477,7,FALSE)</f>
        <v>10138.526</v>
      </c>
      <c r="AT15">
        <f>VLOOKUP(CONCATENATE($A15,AT$3),[2]uitacces!$A$3:$J$4477,7,FALSE)</f>
        <v>0.66</v>
      </c>
      <c r="AU15">
        <f>VLOOKUP(CONCATENATE($A15,AU$3),[2]uitacces!$A$3:$J$4477,7,FALSE)</f>
        <v>24.65</v>
      </c>
      <c r="AV15">
        <f>VLOOKUP(CONCATENATE($A15,AV$3),[2]uitacces!$A$3:$J$4477,7,FALSE)</f>
        <v>157.85</v>
      </c>
      <c r="AX15" t="e">
        <f>VLOOKUP(CONCATENATE($A15,AX$3),[2]uitacces!$A$3:$J$4477,7,FALSE)</f>
        <v>#N/A</v>
      </c>
      <c r="AY15" t="e">
        <f>VLOOKUP(CONCATENATE($A15,AY$3),[2]uitacces!$A$3:$J$4477,7,FALSE)</f>
        <v>#N/A</v>
      </c>
      <c r="AZ15" t="e">
        <f>VLOOKUP(CONCATENATE($A15,AZ$3),[2]uitacces!$A$3:$J$4477,7,FALSE)</f>
        <v>#N/A</v>
      </c>
      <c r="BA15" t="e">
        <f>VLOOKUP(CONCATENATE($A15,BA$3),[2]uitacces!$A$3:$J$4477,7,FALSE)</f>
        <v>#N/A</v>
      </c>
      <c r="BB15" t="e">
        <f>VLOOKUP(CONCATENATE($A15,BB$3),[2]uitacces!$A$3:$J$4477,7,FALSE)</f>
        <v>#N/A</v>
      </c>
      <c r="BC15" t="e">
        <f>VLOOKUP(CONCATENATE($A15,BC$3),[2]uitacces!$A$3:$J$4477,7,FALSE)</f>
        <v>#N/A</v>
      </c>
      <c r="BD15" t="e">
        <f>VLOOKUP(CONCATENATE($A15,BD$3),[2]uitacces!$A$3:$J$4477,7,FALSE)</f>
        <v>#N/A</v>
      </c>
      <c r="BE15" t="e">
        <f>VLOOKUP(CONCATENATE($A15,BE$3),[2]uitacces!$A$3:$J$4477,7,FALSE)</f>
        <v>#N/A</v>
      </c>
      <c r="BF15" t="e">
        <f>VLOOKUP(CONCATENATE($A15,BF$3),[2]uitacces!$A$3:$J$4477,7,FALSE)</f>
        <v>#N/A</v>
      </c>
      <c r="BG15">
        <f>VLOOKUP(CONCATENATE($A15,BG$3),[2]uitacces!$A$3:$J$4477,7,FALSE)</f>
        <v>277552</v>
      </c>
      <c r="BH15">
        <f>VLOOKUP(CONCATENATE($A15,BH$3),[2]uitacces!$A$3:$J$4477,7,FALSE)</f>
        <v>127923</v>
      </c>
      <c r="BI15">
        <f>VLOOKUP(CONCATENATE($A15,BI$3),[2]uitacces!$A$3:$J$4477,7,FALSE)</f>
        <v>405475</v>
      </c>
    </row>
    <row r="16" spans="1:62" x14ac:dyDescent="0.25">
      <c r="A16" s="26" t="str">
        <f t="shared" si="0"/>
        <v>2006_nov_</v>
      </c>
      <c r="B16">
        <f t="shared" si="1"/>
        <v>2006</v>
      </c>
      <c r="C16" s="25" t="s">
        <v>157</v>
      </c>
      <c r="D16">
        <f>VLOOKUP(CONCATENATE($A16,D$3),[2]uitacces!$A$3:$J$4477,7,FALSE)</f>
        <v>13186.072</v>
      </c>
      <c r="E16">
        <f>VLOOKUP(CONCATENATE($A16,E$3),[2]uitacces!$A$3:$J$4477,7,FALSE)</f>
        <v>19122.574000000001</v>
      </c>
      <c r="F16">
        <f>VLOOKUP(CONCATENATE($A16,F$3),[2]uitacces!$A$3:$J$4477,7,FALSE)</f>
        <v>2700.297</v>
      </c>
      <c r="G16">
        <f>VLOOKUP(CONCATENATE($A16,G$3),[2]uitacces!$A$3:$J$4477,7,FALSE)</f>
        <v>1016.179</v>
      </c>
      <c r="H16">
        <f>VLOOKUP(CONCATENATE($A16,H$3),[2]uitacces!$A$3:$J$4477,7,FALSE)</f>
        <v>2220.0250000000001</v>
      </c>
      <c r="I16">
        <f>VLOOKUP(CONCATENATE($A16,I$3),[2]uitacces!$A$3:$J$4477,7,FALSE)</f>
        <v>32.049999999999997</v>
      </c>
      <c r="J16">
        <f>VLOOKUP(CONCATENATE($A16,J$3),[2]uitacces!$A$3:$J$4477,7,FALSE)</f>
        <v>116.5</v>
      </c>
      <c r="K16">
        <f>VLOOKUP(CONCATENATE($A16,K$3),[2]uitacces!$A$3:$J$4477,7,FALSE)</f>
        <v>1.85</v>
      </c>
      <c r="L16">
        <f>VLOOKUP(CONCATENATE($A16,L$3),[2]uitacces!$A$3:$J$4477,7,FALSE)</f>
        <v>14.05</v>
      </c>
      <c r="N16">
        <f>VLOOKUP(CONCATENATE($A16,N$3),[2]uitacces!$A$3:$J$4477,7,FALSE)</f>
        <v>22801.544999999998</v>
      </c>
      <c r="O16">
        <f>VLOOKUP(CONCATENATE($A16,O$3),[2]uitacces!$A$3:$J$4477,7,FALSE)</f>
        <v>50656.881999999998</v>
      </c>
      <c r="P16">
        <f>VLOOKUP(CONCATENATE($A16,P$3),[2]uitacces!$A$3:$J$4477,7,FALSE)</f>
        <v>17906.437000000002</v>
      </c>
      <c r="Q16">
        <f>VLOOKUP(CONCATENATE($A16,Q$3),[2]uitacces!$A$3:$J$4477,7,FALSE)</f>
        <v>2865.5659999999998</v>
      </c>
      <c r="R16">
        <f>VLOOKUP(CONCATENATE($A16,R$3),[2]uitacces!$A$3:$J$4477,7,FALSE)</f>
        <v>7083.3329999999996</v>
      </c>
      <c r="S16">
        <f>VLOOKUP(CONCATENATE($A16,S$3),[2]uitacces!$A$3:$J$4477,7,FALSE)</f>
        <v>38.65</v>
      </c>
      <c r="T16">
        <f>VLOOKUP(CONCATENATE($A16,T$3),[2]uitacces!$A$3:$J$4477,7,FALSE)</f>
        <v>0.77800000000000002</v>
      </c>
      <c r="U16">
        <f>VLOOKUP(CONCATENATE($A16,U$3),[2]uitacces!$A$3:$J$4477,7,FALSE)</f>
        <v>16.8</v>
      </c>
      <c r="V16">
        <f>VLOOKUP(CONCATENATE($A16,V$3),[2]uitacces!$A$3:$J$4477,7,FALSE)</f>
        <v>25.25</v>
      </c>
      <c r="X16">
        <f>VLOOKUP(CONCATENATE($A16,X$3),[2]uitacces!$A$3:$J$4477,7,FALSE)</f>
        <v>8430.8420000000006</v>
      </c>
      <c r="Y16">
        <f>VLOOKUP(CONCATENATE($A16,Y$3),[2]uitacces!$A$3:$J$4477,7,FALSE)</f>
        <v>41528.593999999997</v>
      </c>
      <c r="Z16">
        <f>VLOOKUP(CONCATENATE($A16,Z$3),[2]uitacces!$A$3:$J$4477,7,FALSE)</f>
        <v>16346.376</v>
      </c>
      <c r="AA16">
        <f>VLOOKUP(CONCATENATE($A16,AA$3),[2]uitacces!$A$3:$J$4477,7,FALSE)</f>
        <v>14668.040999999999</v>
      </c>
      <c r="AB16">
        <f>VLOOKUP(CONCATENATE($A16,AB$3),[2]uitacces!$A$3:$J$4477,7,FALSE)</f>
        <v>2083.3330000000001</v>
      </c>
      <c r="AC16">
        <f>VLOOKUP(CONCATENATE($A16,AC$3),[2]uitacces!$A$3:$J$4477,7,FALSE)</f>
        <v>1.2330000000000001</v>
      </c>
      <c r="AD16">
        <f>VLOOKUP(CONCATENATE($A16,AD$3),[2]uitacces!$A$3:$J$4477,7,FALSE)</f>
        <v>38.65</v>
      </c>
      <c r="AE16">
        <f>VLOOKUP(CONCATENATE($A16,AE$3),[2]uitacces!$A$3:$J$4477,7,FALSE)</f>
        <v>17.649999999999999</v>
      </c>
      <c r="AG16">
        <f>VLOOKUP(CONCATENATE($A16,AG$3),[2]uitacces!$A$3:$J$4477,7,FALSE)</f>
        <v>19689.582999999999</v>
      </c>
      <c r="AH16">
        <f>VLOOKUP(CONCATENATE($A16,AH$3),[2]uitacces!$A$3:$J$4477,7,FALSE)</f>
        <v>60740</v>
      </c>
      <c r="AI16">
        <f>VLOOKUP(CONCATENATE($A16,AI$3),[2]uitacces!$A$3:$J$4477,7,FALSE)</f>
        <v>27003.75</v>
      </c>
      <c r="AJ16">
        <f>VLOOKUP(CONCATENATE($A16,AJ$3),[2]uitacces!$A$3:$J$4477,7,FALSE)</f>
        <v>9880</v>
      </c>
      <c r="AK16">
        <f>VLOOKUP(CONCATENATE($A16,AK$3),[2]uitacces!$A$3:$J$4477,7,FALSE)</f>
        <v>4166.6660000000002</v>
      </c>
      <c r="AL16">
        <f>VLOOKUP(CONCATENATE($A16,AL$3),[2]uitacces!$A$3:$J$4477,7,FALSE)</f>
        <v>0.86</v>
      </c>
      <c r="AM16">
        <f>VLOOKUP(CONCATENATE($A16,AM$3),[2]uitacces!$A$3:$J$4477,7,FALSE)</f>
        <v>18.95</v>
      </c>
      <c r="AO16">
        <f>VLOOKUP(CONCATENATE($A16,AO$3),[2]uitacces!$A$3:$J$4477,7,FALSE)</f>
        <v>15975.99</v>
      </c>
      <c r="AP16">
        <f>VLOOKUP(CONCATENATE($A16,AP$3),[2]uitacces!$A$3:$J$4477,7,FALSE)</f>
        <v>100649.443</v>
      </c>
      <c r="AQ16">
        <f>VLOOKUP(CONCATENATE($A16,AQ$3),[2]uitacces!$A$3:$J$4477,7,FALSE)</f>
        <v>57537.877</v>
      </c>
      <c r="AR16">
        <f>VLOOKUP(CONCATENATE($A16,AR$3),[2]uitacces!$A$3:$J$4477,7,FALSE)</f>
        <v>16997.047999999999</v>
      </c>
      <c r="AS16">
        <f>VLOOKUP(CONCATENATE($A16,AS$3),[2]uitacces!$A$3:$J$4477,7,FALSE)</f>
        <v>10138.526</v>
      </c>
      <c r="AT16">
        <f>VLOOKUP(CONCATENATE($A16,AT$3),[2]uitacces!$A$3:$J$4477,7,FALSE)</f>
        <v>0.67</v>
      </c>
      <c r="AU16">
        <f>VLOOKUP(CONCATENATE($A16,AU$3),[2]uitacces!$A$3:$J$4477,7,FALSE)</f>
        <v>25.25</v>
      </c>
      <c r="AV16">
        <f>VLOOKUP(CONCATENATE($A16,AV$3),[2]uitacces!$A$3:$J$4477,7,FALSE)</f>
        <v>162</v>
      </c>
      <c r="AX16" t="e">
        <f>VLOOKUP(CONCATENATE($A16,AX$3),[2]uitacces!$A$3:$J$4477,7,FALSE)</f>
        <v>#N/A</v>
      </c>
      <c r="AY16" t="e">
        <f>VLOOKUP(CONCATENATE($A16,AY$3),[2]uitacces!$A$3:$J$4477,7,FALSE)</f>
        <v>#N/A</v>
      </c>
      <c r="AZ16" t="e">
        <f>VLOOKUP(CONCATENATE($A16,AZ$3),[2]uitacces!$A$3:$J$4477,7,FALSE)</f>
        <v>#N/A</v>
      </c>
      <c r="BA16" t="e">
        <f>VLOOKUP(CONCATENATE($A16,BA$3),[2]uitacces!$A$3:$J$4477,7,FALSE)</f>
        <v>#N/A</v>
      </c>
      <c r="BB16" t="e">
        <f>VLOOKUP(CONCATENATE($A16,BB$3),[2]uitacces!$A$3:$J$4477,7,FALSE)</f>
        <v>#N/A</v>
      </c>
      <c r="BC16" t="e">
        <f>VLOOKUP(CONCATENATE($A16,BC$3),[2]uitacces!$A$3:$J$4477,7,FALSE)</f>
        <v>#N/A</v>
      </c>
      <c r="BD16" t="e">
        <f>VLOOKUP(CONCATENATE($A16,BD$3),[2]uitacces!$A$3:$J$4477,7,FALSE)</f>
        <v>#N/A</v>
      </c>
      <c r="BE16" t="e">
        <f>VLOOKUP(CONCATENATE($A16,BE$3),[2]uitacces!$A$3:$J$4477,7,FALSE)</f>
        <v>#N/A</v>
      </c>
      <c r="BF16" t="e">
        <f>VLOOKUP(CONCATENATE($A16,BF$3),[2]uitacces!$A$3:$J$4477,7,FALSE)</f>
        <v>#N/A</v>
      </c>
      <c r="BG16">
        <f>VLOOKUP(CONCATENATE($A16,BG$3),[2]uitacces!$A$3:$J$4477,7,FALSE)</f>
        <v>241153</v>
      </c>
      <c r="BH16">
        <f>VLOOKUP(CONCATENATE($A16,BH$3),[2]uitacces!$A$3:$J$4477,7,FALSE)</f>
        <v>130409</v>
      </c>
      <c r="BI16">
        <f>VLOOKUP(CONCATENATE($A16,BI$3),[2]uitacces!$A$3:$J$4477,7,FALSE)</f>
        <v>371562</v>
      </c>
    </row>
    <row r="17" spans="1:61" x14ac:dyDescent="0.25">
      <c r="A17" s="26" t="str">
        <f t="shared" si="0"/>
        <v>2006_dec_</v>
      </c>
      <c r="B17">
        <f t="shared" si="1"/>
        <v>2006</v>
      </c>
      <c r="C17" s="25" t="s">
        <v>158</v>
      </c>
      <c r="D17">
        <f>VLOOKUP(CONCATENATE($A17,D$3),[2]uitacces!$A$3:$J$4477,7,FALSE)</f>
        <v>12572.811</v>
      </c>
      <c r="E17">
        <f>VLOOKUP(CONCATENATE($A17,E$3),[2]uitacces!$A$3:$J$4477,7,FALSE)</f>
        <v>18949.012999999999</v>
      </c>
      <c r="F17">
        <f>VLOOKUP(CONCATENATE($A17,F$3),[2]uitacces!$A$3:$J$4477,7,FALSE)</f>
        <v>3091.8879999999999</v>
      </c>
      <c r="G17">
        <f>VLOOKUP(CONCATENATE($A17,G$3),[2]uitacces!$A$3:$J$4477,7,FALSE)</f>
        <v>1016.179</v>
      </c>
      <c r="H17">
        <f>VLOOKUP(CONCATENATE($A17,H$3),[2]uitacces!$A$3:$J$4477,7,FALSE)</f>
        <v>2268.1329999999998</v>
      </c>
      <c r="I17">
        <f>VLOOKUP(CONCATENATE($A17,I$3),[2]uitacces!$A$3:$J$4477,7,FALSE)</f>
        <v>29.3</v>
      </c>
      <c r="J17">
        <f>VLOOKUP(CONCATENATE($A17,J$3),[2]uitacces!$A$3:$J$4477,7,FALSE)</f>
        <v>111.5</v>
      </c>
      <c r="K17">
        <f>VLOOKUP(CONCATENATE($A17,K$3),[2]uitacces!$A$3:$J$4477,7,FALSE)</f>
        <v>1.85</v>
      </c>
      <c r="L17">
        <f>VLOOKUP(CONCATENATE($A17,L$3),[2]uitacces!$A$3:$J$4477,7,FALSE)</f>
        <v>14.3</v>
      </c>
      <c r="N17">
        <f>VLOOKUP(CONCATENATE($A17,N$3),[2]uitacces!$A$3:$J$4477,7,FALSE)</f>
        <v>26472.536</v>
      </c>
      <c r="O17">
        <f>VLOOKUP(CONCATENATE($A17,O$3),[2]uitacces!$A$3:$J$4477,7,FALSE)</f>
        <v>54731.033000000003</v>
      </c>
      <c r="P17">
        <f>VLOOKUP(CONCATENATE($A17,P$3),[2]uitacces!$A$3:$J$4477,7,FALSE)</f>
        <v>18209.362000000001</v>
      </c>
      <c r="Q17">
        <f>VLOOKUP(CONCATENATE($A17,Q$3),[2]uitacces!$A$3:$J$4477,7,FALSE)</f>
        <v>2965.8009999999999</v>
      </c>
      <c r="R17">
        <f>VLOOKUP(CONCATENATE($A17,R$3),[2]uitacces!$A$3:$J$4477,7,FALSE)</f>
        <v>7083.3329999999996</v>
      </c>
      <c r="S17">
        <f>VLOOKUP(CONCATENATE($A17,S$3),[2]uitacces!$A$3:$J$4477,7,FALSE)</f>
        <v>42.45</v>
      </c>
      <c r="T17">
        <f>VLOOKUP(CONCATENATE($A17,T$3),[2]uitacces!$A$3:$J$4477,7,FALSE)</f>
        <v>0.72099999999999997</v>
      </c>
      <c r="U17">
        <f>VLOOKUP(CONCATENATE($A17,U$3),[2]uitacces!$A$3:$J$4477,7,FALSE)</f>
        <v>17.100000000000001</v>
      </c>
      <c r="V17">
        <f>VLOOKUP(CONCATENATE($A17,V$3),[2]uitacces!$A$3:$J$4477,7,FALSE)</f>
        <v>25.65</v>
      </c>
      <c r="X17">
        <f>VLOOKUP(CONCATENATE($A17,X$3),[2]uitacces!$A$3:$J$4477,7,FALSE)</f>
        <v>5706.2049999999999</v>
      </c>
      <c r="Y17">
        <f>VLOOKUP(CONCATENATE($A17,Y$3),[2]uitacces!$A$3:$J$4477,7,FALSE)</f>
        <v>40570.241999999998</v>
      </c>
      <c r="Z17">
        <f>VLOOKUP(CONCATENATE($A17,Z$3),[2]uitacces!$A$3:$J$4477,7,FALSE)</f>
        <v>16670.525000000001</v>
      </c>
      <c r="AA17">
        <f>VLOOKUP(CONCATENATE($A17,AA$3),[2]uitacces!$A$3:$J$4477,7,FALSE)</f>
        <v>16110.178</v>
      </c>
      <c r="AB17">
        <f>VLOOKUP(CONCATENATE($A17,AB$3),[2]uitacces!$A$3:$J$4477,7,FALSE)</f>
        <v>2083.3330000000001</v>
      </c>
      <c r="AC17">
        <f>VLOOKUP(CONCATENATE($A17,AC$3),[2]uitacces!$A$3:$J$4477,7,FALSE)</f>
        <v>1.2050000000000001</v>
      </c>
      <c r="AD17">
        <f>VLOOKUP(CONCATENATE($A17,AD$3),[2]uitacces!$A$3:$J$4477,7,FALSE)</f>
        <v>42.45</v>
      </c>
      <c r="AE17">
        <f>VLOOKUP(CONCATENATE($A17,AE$3),[2]uitacces!$A$3:$J$4477,7,FALSE)</f>
        <v>18</v>
      </c>
      <c r="AG17">
        <f>VLOOKUP(CONCATENATE($A17,AG$3),[2]uitacces!$A$3:$J$4477,7,FALSE)</f>
        <v>18088.5</v>
      </c>
      <c r="AH17">
        <f>VLOOKUP(CONCATENATE($A17,AH$3),[2]uitacces!$A$3:$J$4477,7,FALSE)</f>
        <v>59986</v>
      </c>
      <c r="AI17">
        <f>VLOOKUP(CONCATENATE($A17,AI$3),[2]uitacces!$A$3:$J$4477,7,FALSE)</f>
        <v>27787.5</v>
      </c>
      <c r="AJ17">
        <f>VLOOKUP(CONCATENATE($A17,AJ$3),[2]uitacces!$A$3:$J$4477,7,FALSE)</f>
        <v>9943.3330000000005</v>
      </c>
      <c r="AK17">
        <f>VLOOKUP(CONCATENATE($A17,AK$3),[2]uitacces!$A$3:$J$4477,7,FALSE)</f>
        <v>4166.6660000000002</v>
      </c>
      <c r="AL17">
        <f>VLOOKUP(CONCATENATE($A17,AL$3),[2]uitacces!$A$3:$J$4477,7,FALSE)</f>
        <v>0.85</v>
      </c>
      <c r="AM17">
        <f>VLOOKUP(CONCATENATE($A17,AM$3),[2]uitacces!$A$3:$J$4477,7,FALSE)</f>
        <v>19.5</v>
      </c>
      <c r="AO17">
        <f>VLOOKUP(CONCATENATE($A17,AO$3),[2]uitacces!$A$3:$J$4477,7,FALSE)</f>
        <v>15360.446</v>
      </c>
      <c r="AP17">
        <f>VLOOKUP(CONCATENATE($A17,AP$3),[2]uitacces!$A$3:$J$4477,7,FALSE)</f>
        <v>101400.558</v>
      </c>
      <c r="AQ17">
        <f>VLOOKUP(CONCATENATE($A17,AQ$3),[2]uitacces!$A$3:$J$4477,7,FALSE)</f>
        <v>58936.642</v>
      </c>
      <c r="AR17">
        <f>VLOOKUP(CONCATENATE($A17,AR$3),[2]uitacces!$A$3:$J$4477,7,FALSE)</f>
        <v>16964.942999999999</v>
      </c>
      <c r="AS17">
        <f>VLOOKUP(CONCATENATE($A17,AS$3),[2]uitacces!$A$3:$J$4477,7,FALSE)</f>
        <v>10138.526</v>
      </c>
      <c r="AT17">
        <f>VLOOKUP(CONCATENATE($A17,AT$3),[2]uitacces!$A$3:$J$4477,7,FALSE)</f>
        <v>0.67500000000000004</v>
      </c>
      <c r="AU17">
        <f>VLOOKUP(CONCATENATE($A17,AU$3),[2]uitacces!$A$3:$J$4477,7,FALSE)</f>
        <v>26</v>
      </c>
      <c r="AV17">
        <f>VLOOKUP(CONCATENATE($A17,AV$3),[2]uitacces!$A$3:$J$4477,7,FALSE)</f>
        <v>160.80000000000001</v>
      </c>
      <c r="AX17" t="e">
        <f>VLOOKUP(CONCATENATE($A17,AX$3),[2]uitacces!$A$3:$J$4477,7,FALSE)</f>
        <v>#N/A</v>
      </c>
      <c r="AY17" t="e">
        <f>VLOOKUP(CONCATENATE($A17,AY$3),[2]uitacces!$A$3:$J$4477,7,FALSE)</f>
        <v>#N/A</v>
      </c>
      <c r="AZ17" t="e">
        <f>VLOOKUP(CONCATENATE($A17,AZ$3),[2]uitacces!$A$3:$J$4477,7,FALSE)</f>
        <v>#N/A</v>
      </c>
      <c r="BA17" t="e">
        <f>VLOOKUP(CONCATENATE($A17,BA$3),[2]uitacces!$A$3:$J$4477,7,FALSE)</f>
        <v>#N/A</v>
      </c>
      <c r="BB17" t="e">
        <f>VLOOKUP(CONCATENATE($A17,BB$3),[2]uitacces!$A$3:$J$4477,7,FALSE)</f>
        <v>#N/A</v>
      </c>
      <c r="BC17" t="e">
        <f>VLOOKUP(CONCATENATE($A17,BC$3),[2]uitacces!$A$3:$J$4477,7,FALSE)</f>
        <v>#N/A</v>
      </c>
      <c r="BD17" t="e">
        <f>VLOOKUP(CONCATENATE($A17,BD$3),[2]uitacces!$A$3:$J$4477,7,FALSE)</f>
        <v>#N/A</v>
      </c>
      <c r="BE17" t="e">
        <f>VLOOKUP(CONCATENATE($A17,BE$3),[2]uitacces!$A$3:$J$4477,7,FALSE)</f>
        <v>#N/A</v>
      </c>
      <c r="BF17" t="e">
        <f>VLOOKUP(CONCATENATE($A17,BF$3),[2]uitacces!$A$3:$J$4477,7,FALSE)</f>
        <v>#N/A</v>
      </c>
      <c r="BG17">
        <f>VLOOKUP(CONCATENATE($A17,BG$3),[2]uitacces!$A$3:$J$4477,7,FALSE)</f>
        <v>286478</v>
      </c>
      <c r="BH17">
        <f>VLOOKUP(CONCATENATE($A17,BH$3),[2]uitacces!$A$3:$J$4477,7,FALSE)</f>
        <v>123999</v>
      </c>
      <c r="BI17">
        <f>VLOOKUP(CONCATENATE($A17,BI$3),[2]uitacces!$A$3:$J$4477,7,FALSE)</f>
        <v>410477</v>
      </c>
    </row>
    <row r="18" spans="1:61" x14ac:dyDescent="0.25">
      <c r="A18" s="26" t="str">
        <f t="shared" si="0"/>
        <v>2007_jan_</v>
      </c>
      <c r="B18">
        <f>+B6+1</f>
        <v>2007</v>
      </c>
      <c r="C18" t="str">
        <f>+C6</f>
        <v>jan</v>
      </c>
      <c r="D18">
        <f>VLOOKUP(CONCATENATE($A18,D$3),[2]uitacces!$A$3:$J$4477,7,FALSE)</f>
        <v>12456.707</v>
      </c>
      <c r="E18">
        <f>VLOOKUP(CONCATENATE($A18,E$3),[2]uitacces!$A$3:$J$4477,7,FALSE)</f>
        <v>18814.995999999999</v>
      </c>
      <c r="F18">
        <f>VLOOKUP(CONCATENATE($A18,F$3),[2]uitacces!$A$3:$J$4477,7,FALSE)</f>
        <v>2806.0030000000002</v>
      </c>
      <c r="G18">
        <f>VLOOKUP(CONCATENATE($A18,G$3),[2]uitacces!$A$3:$J$4477,7,FALSE)</f>
        <v>957.89700000000005</v>
      </c>
      <c r="H18">
        <f>VLOOKUP(CONCATENATE($A18,H$3),[2]uitacces!$A$3:$J$4477,7,FALSE)</f>
        <v>2594.3870000000002</v>
      </c>
      <c r="I18">
        <f>VLOOKUP(CONCATENATE($A18,I$3),[2]uitacces!$A$3:$J$4477,7,FALSE)</f>
        <v>28.6</v>
      </c>
      <c r="J18">
        <f>VLOOKUP(CONCATENATE($A18,J$3),[2]uitacces!$A$3:$J$4477,7,FALSE)</f>
        <v>102</v>
      </c>
      <c r="K18">
        <f>VLOOKUP(CONCATENATE($A18,K$3),[2]uitacces!$A$3:$J$4477,7,FALSE)</f>
        <v>1.85</v>
      </c>
      <c r="L18">
        <f>VLOOKUP(CONCATENATE($A18,L$3),[2]uitacces!$A$3:$J$4477,7,FALSE)</f>
        <v>14.6</v>
      </c>
      <c r="N18">
        <f>VLOOKUP(CONCATENATE($A18,N$3),[2]uitacces!$A$3:$J$4477,7,FALSE)</f>
        <v>24068.552</v>
      </c>
      <c r="O18">
        <f>VLOOKUP(CONCATENATE($A18,O$3),[2]uitacces!$A$3:$J$4477,7,FALSE)</f>
        <v>52700.837</v>
      </c>
      <c r="P18">
        <f>VLOOKUP(CONCATENATE($A18,P$3),[2]uitacces!$A$3:$J$4477,7,FALSE)</f>
        <v>18524.187000000002</v>
      </c>
      <c r="Q18">
        <f>VLOOKUP(CONCATENATE($A18,Q$3),[2]uitacces!$A$3:$J$4477,7,FALSE)</f>
        <v>3024.7640000000001</v>
      </c>
      <c r="R18">
        <f>VLOOKUP(CONCATENATE($A18,R$3),[2]uitacces!$A$3:$J$4477,7,FALSE)</f>
        <v>7083.3329999999996</v>
      </c>
      <c r="S18">
        <f>VLOOKUP(CONCATENATE($A18,S$3),[2]uitacces!$A$3:$J$4477,7,FALSE)</f>
        <v>41.05</v>
      </c>
      <c r="T18">
        <f>VLOOKUP(CONCATENATE($A18,T$3),[2]uitacces!$A$3:$J$4477,7,FALSE)</f>
        <v>0.66400000000000003</v>
      </c>
      <c r="U18">
        <f>VLOOKUP(CONCATENATE($A18,U$3),[2]uitacces!$A$3:$J$4477,7,FALSE)</f>
        <v>17.45</v>
      </c>
      <c r="V18">
        <f>VLOOKUP(CONCATENATE($A18,V$3),[2]uitacces!$A$3:$J$4477,7,FALSE)</f>
        <v>26</v>
      </c>
      <c r="X18">
        <f>VLOOKUP(CONCATENATE($A18,X$3),[2]uitacces!$A$3:$J$4477,7,FALSE)</f>
        <v>3104.1790000000001</v>
      </c>
      <c r="Y18">
        <f>VLOOKUP(CONCATENATE($A18,Y$3),[2]uitacces!$A$3:$J$4477,7,FALSE)</f>
        <v>37761.050999999999</v>
      </c>
      <c r="Z18">
        <f>VLOOKUP(CONCATENATE($A18,Z$3),[2]uitacces!$A$3:$J$4477,7,FALSE)</f>
        <v>16994.673999999999</v>
      </c>
      <c r="AA18">
        <f>VLOOKUP(CONCATENATE($A18,AA$3),[2]uitacces!$A$3:$J$4477,7,FALSE)</f>
        <v>15578.864</v>
      </c>
      <c r="AB18">
        <f>VLOOKUP(CONCATENATE($A18,AB$3),[2]uitacces!$A$3:$J$4477,7,FALSE)</f>
        <v>2083.3330000000001</v>
      </c>
      <c r="AC18">
        <f>VLOOKUP(CONCATENATE($A18,AC$3),[2]uitacces!$A$3:$J$4477,7,FALSE)</f>
        <v>1.1100000000000001</v>
      </c>
      <c r="AD18">
        <f>VLOOKUP(CONCATENATE($A18,AD$3),[2]uitacces!$A$3:$J$4477,7,FALSE)</f>
        <v>41.05</v>
      </c>
      <c r="AE18">
        <f>VLOOKUP(CONCATENATE($A18,AE$3),[2]uitacces!$A$3:$J$4477,7,FALSE)</f>
        <v>18.350000000000001</v>
      </c>
      <c r="AG18">
        <f>VLOOKUP(CONCATENATE($A18,AG$3),[2]uitacces!$A$3:$J$4477,7,FALSE)</f>
        <v>12096.333000000001</v>
      </c>
      <c r="AH18">
        <f>VLOOKUP(CONCATENATE($A18,AH$3),[2]uitacces!$A$3:$J$4477,7,FALSE)</f>
        <v>54548</v>
      </c>
      <c r="AI18">
        <f>VLOOKUP(CONCATENATE($A18,AI$3),[2]uitacces!$A$3:$J$4477,7,FALSE)</f>
        <v>28215</v>
      </c>
      <c r="AJ18">
        <f>VLOOKUP(CONCATENATE($A18,AJ$3),[2]uitacces!$A$3:$J$4477,7,FALSE)</f>
        <v>10070</v>
      </c>
      <c r="AK18">
        <f>VLOOKUP(CONCATENATE($A18,AK$3),[2]uitacces!$A$3:$J$4477,7,FALSE)</f>
        <v>4166.6660000000002</v>
      </c>
      <c r="AL18">
        <f>VLOOKUP(CONCATENATE($A18,AL$3),[2]uitacces!$A$3:$J$4477,7,FALSE)</f>
        <v>0.77</v>
      </c>
      <c r="AM18">
        <f>VLOOKUP(CONCATENATE($A18,AM$3),[2]uitacces!$A$3:$J$4477,7,FALSE)</f>
        <v>19.8</v>
      </c>
      <c r="AO18">
        <f>VLOOKUP(CONCATENATE($A18,AO$3),[2]uitacces!$A$3:$J$4477,7,FALSE)</f>
        <v>16285.844999999999</v>
      </c>
      <c r="AP18">
        <f>VLOOKUP(CONCATENATE($A18,AP$3),[2]uitacces!$A$3:$J$4477,7,FALSE)</f>
        <v>103653.90399999999</v>
      </c>
      <c r="AQ18">
        <f>VLOOKUP(CONCATENATE($A18,AQ$3),[2]uitacces!$A$3:$J$4477,7,FALSE)</f>
        <v>60136.167000000001</v>
      </c>
      <c r="AR18">
        <f>VLOOKUP(CONCATENATE($A18,AR$3),[2]uitacces!$A$3:$J$4477,7,FALSE)</f>
        <v>17093.364000000001</v>
      </c>
      <c r="AS18">
        <f>VLOOKUP(CONCATENATE($A18,AS$3),[2]uitacces!$A$3:$J$4477,7,FALSE)</f>
        <v>10138.526</v>
      </c>
      <c r="AT18">
        <f>VLOOKUP(CONCATENATE($A18,AT$3),[2]uitacces!$A$3:$J$4477,7,FALSE)</f>
        <v>0.69</v>
      </c>
      <c r="AU18">
        <f>VLOOKUP(CONCATENATE($A18,AU$3),[2]uitacces!$A$3:$J$4477,7,FALSE)</f>
        <v>26.6</v>
      </c>
      <c r="AV18">
        <f>VLOOKUP(CONCATENATE($A18,AV$3),[2]uitacces!$A$3:$J$4477,7,FALSE)</f>
        <v>161.4</v>
      </c>
      <c r="AX18">
        <f>VLOOKUP(CONCATENATE($A18,AX$3),[2]uitacces!$A$3:$J$4477,7,FALSE)</f>
        <v>174585</v>
      </c>
      <c r="AY18">
        <f>VLOOKUP(CONCATENATE($A18,AY$3),[2]uitacces!$A$3:$J$4477,7,FALSE)</f>
        <v>657525</v>
      </c>
      <c r="AZ18">
        <f>VLOOKUP(CONCATENATE($A18,AZ$3),[2]uitacces!$A$3:$J$4477,7,FALSE)</f>
        <v>0.26500000000000001</v>
      </c>
      <c r="BA18">
        <f>VLOOKUP(CONCATENATE($A18,BA$3),[2]uitacces!$A$3:$J$4477,7,FALSE)</f>
        <v>107791</v>
      </c>
      <c r="BB18">
        <f>VLOOKUP(CONCATENATE($A18,BB$3),[2]uitacces!$A$3:$J$4477,7,FALSE)</f>
        <v>73636</v>
      </c>
      <c r="BC18">
        <f>VLOOKUP(CONCATENATE($A18,BC$3),[2]uitacces!$A$3:$J$4477,7,FALSE)</f>
        <v>1.4630000000000001</v>
      </c>
      <c r="BD18">
        <f>VLOOKUP(CONCATENATE($A18,BD$3),[2]uitacces!$A$3:$J$4477,7,FALSE)</f>
        <v>3384</v>
      </c>
      <c r="BE18">
        <f>VLOOKUP(CONCATENATE($A18,BE$3),[2]uitacces!$A$3:$J$4477,7,FALSE)</f>
        <v>3347</v>
      </c>
      <c r="BF18">
        <f>VLOOKUP(CONCATENATE($A18,BF$3),[2]uitacces!$A$3:$J$4477,7,FALSE)</f>
        <v>1.0109999999999999</v>
      </c>
      <c r="BG18">
        <f>VLOOKUP(CONCATENATE($A18,BG$3),[2]uitacces!$A$3:$J$4477,7,FALSE)</f>
        <v>268558</v>
      </c>
      <c r="BH18">
        <f>VLOOKUP(CONCATENATE($A18,BH$3),[2]uitacces!$A$3:$J$4477,7,FALSE)</f>
        <v>126807</v>
      </c>
      <c r="BI18">
        <f>VLOOKUP(CONCATENATE($A18,BI$3),[2]uitacces!$A$3:$J$4477,7,FALSE)</f>
        <v>395365</v>
      </c>
    </row>
    <row r="19" spans="1:61" x14ac:dyDescent="0.25">
      <c r="A19" s="26" t="str">
        <f t="shared" si="0"/>
        <v>2007_feb_</v>
      </c>
      <c r="B19">
        <f t="shared" ref="B19:B82" si="2">+B7+1</f>
        <v>2007</v>
      </c>
      <c r="C19" t="str">
        <f t="shared" ref="C19:C82" si="3">+C7</f>
        <v>feb</v>
      </c>
      <c r="D19">
        <f>VLOOKUP(CONCATENATE($A19,D$3),[2]uitacces!$A$3:$J$4477,7,FALSE)</f>
        <v>10555.77</v>
      </c>
      <c r="E19">
        <f>VLOOKUP(CONCATENATE($A19,E$3),[2]uitacces!$A$3:$J$4477,7,FALSE)</f>
        <v>17440.157999999999</v>
      </c>
      <c r="F19">
        <f>VLOOKUP(CONCATENATE($A19,F$3),[2]uitacces!$A$3:$J$4477,7,FALSE)</f>
        <v>2892.489</v>
      </c>
      <c r="G19">
        <f>VLOOKUP(CONCATENATE($A19,G$3),[2]uitacces!$A$3:$J$4477,7,FALSE)</f>
        <v>957.89700000000005</v>
      </c>
      <c r="H19">
        <f>VLOOKUP(CONCATENATE($A19,H$3),[2]uitacces!$A$3:$J$4477,7,FALSE)</f>
        <v>3034.0010000000002</v>
      </c>
      <c r="I19">
        <f>VLOOKUP(CONCATENATE($A19,I$3),[2]uitacces!$A$3:$J$4477,7,FALSE)</f>
        <v>28.9</v>
      </c>
      <c r="J19">
        <f>VLOOKUP(CONCATENATE($A19,J$3),[2]uitacces!$A$3:$J$4477,7,FALSE)</f>
        <v>128</v>
      </c>
      <c r="K19">
        <f>VLOOKUP(CONCATENATE($A19,K$3),[2]uitacces!$A$3:$J$4477,7,FALSE)</f>
        <v>1.9</v>
      </c>
      <c r="L19">
        <f>VLOOKUP(CONCATENATE($A19,L$3),[2]uitacces!$A$3:$J$4477,7,FALSE)</f>
        <v>15.05</v>
      </c>
      <c r="N19">
        <f>VLOOKUP(CONCATENATE($A19,N$3),[2]uitacces!$A$3:$J$4477,7,FALSE)</f>
        <v>28190.955999999998</v>
      </c>
      <c r="O19">
        <f>VLOOKUP(CONCATENATE($A19,O$3),[2]uitacces!$A$3:$J$4477,7,FALSE)</f>
        <v>57254.947</v>
      </c>
      <c r="P19">
        <f>VLOOKUP(CONCATENATE($A19,P$3),[2]uitacces!$A$3:$J$4477,7,FALSE)</f>
        <v>18867.45</v>
      </c>
      <c r="Q19">
        <f>VLOOKUP(CONCATENATE($A19,Q$3),[2]uitacces!$A$3:$J$4477,7,FALSE)</f>
        <v>3113.2069999999999</v>
      </c>
      <c r="R19">
        <f>VLOOKUP(CONCATENATE($A19,R$3),[2]uitacces!$A$3:$J$4477,7,FALSE)</f>
        <v>7083.3329999999996</v>
      </c>
      <c r="S19">
        <f>VLOOKUP(CONCATENATE($A19,S$3),[2]uitacces!$A$3:$J$4477,7,FALSE)</f>
        <v>44.6</v>
      </c>
      <c r="T19">
        <f>VLOOKUP(CONCATENATE($A19,T$3),[2]uitacces!$A$3:$J$4477,7,FALSE)</f>
        <v>0.72099999999999997</v>
      </c>
      <c r="U19">
        <f>VLOOKUP(CONCATENATE($A19,U$3),[2]uitacces!$A$3:$J$4477,7,FALSE)</f>
        <v>17.850000000000001</v>
      </c>
      <c r="V19">
        <f>VLOOKUP(CONCATENATE($A19,V$3),[2]uitacces!$A$3:$J$4477,7,FALSE)</f>
        <v>26.35</v>
      </c>
      <c r="X19">
        <f>VLOOKUP(CONCATENATE($A19,X$3),[2]uitacces!$A$3:$J$4477,7,FALSE)</f>
        <v>2917.8510000000001</v>
      </c>
      <c r="Y19">
        <f>VLOOKUP(CONCATENATE($A19,Y$3),[2]uitacces!$A$3:$J$4477,7,FALSE)</f>
        <v>39292.438999999998</v>
      </c>
      <c r="Z19">
        <f>VLOOKUP(CONCATENATE($A19,Z$3),[2]uitacces!$A$3:$J$4477,7,FALSE)</f>
        <v>17365.13</v>
      </c>
      <c r="AA19">
        <f>VLOOKUP(CONCATENATE($A19,AA$3),[2]uitacces!$A$3:$J$4477,7,FALSE)</f>
        <v>16926.123</v>
      </c>
      <c r="AB19">
        <f>VLOOKUP(CONCATENATE($A19,AB$3),[2]uitacces!$A$3:$J$4477,7,FALSE)</f>
        <v>2083.3330000000001</v>
      </c>
      <c r="AC19">
        <f>VLOOKUP(CONCATENATE($A19,AC$3),[2]uitacces!$A$3:$J$4477,7,FALSE)</f>
        <v>1.167</v>
      </c>
      <c r="AD19">
        <f>VLOOKUP(CONCATENATE($A19,AD$3),[2]uitacces!$A$3:$J$4477,7,FALSE)</f>
        <v>44.6</v>
      </c>
      <c r="AE19">
        <f>VLOOKUP(CONCATENATE($A19,AE$3),[2]uitacces!$A$3:$J$4477,7,FALSE)</f>
        <v>18.75</v>
      </c>
      <c r="AG19">
        <f>VLOOKUP(CONCATENATE($A19,AG$3),[2]uitacces!$A$3:$J$4477,7,FALSE)</f>
        <v>17077.416000000001</v>
      </c>
      <c r="AH19">
        <f>VLOOKUP(CONCATENATE($A19,AH$3),[2]uitacces!$A$3:$J$4477,7,FALSE)</f>
        <v>60202</v>
      </c>
      <c r="AI19">
        <f>VLOOKUP(CONCATENATE($A19,AI$3),[2]uitacces!$A$3:$J$4477,7,FALSE)</f>
        <v>28856.25</v>
      </c>
      <c r="AJ19">
        <f>VLOOKUP(CONCATENATE($A19,AJ$3),[2]uitacces!$A$3:$J$4477,7,FALSE)</f>
        <v>10101.665999999999</v>
      </c>
      <c r="AK19">
        <f>VLOOKUP(CONCATENATE($A19,AK$3),[2]uitacces!$A$3:$J$4477,7,FALSE)</f>
        <v>4166.6660000000002</v>
      </c>
      <c r="AL19">
        <f>VLOOKUP(CONCATENATE($A19,AL$3),[2]uitacces!$A$3:$J$4477,7,FALSE)</f>
        <v>0.85</v>
      </c>
      <c r="AM19">
        <f>VLOOKUP(CONCATENATE($A19,AM$3),[2]uitacces!$A$3:$J$4477,7,FALSE)</f>
        <v>20.25</v>
      </c>
      <c r="AO19">
        <f>VLOOKUP(CONCATENATE($A19,AO$3),[2]uitacces!$A$3:$J$4477,7,FALSE)</f>
        <v>18596.350999999999</v>
      </c>
      <c r="AP19">
        <f>VLOOKUP(CONCATENATE($A19,AP$3),[2]uitacces!$A$3:$J$4477,7,FALSE)</f>
        <v>106658.36500000001</v>
      </c>
      <c r="AQ19">
        <f>VLOOKUP(CONCATENATE($A19,AQ$3),[2]uitacces!$A$3:$J$4477,7,FALSE)</f>
        <v>60701.701000000001</v>
      </c>
      <c r="AR19">
        <f>VLOOKUP(CONCATENATE($A19,AR$3),[2]uitacces!$A$3:$J$4477,7,FALSE)</f>
        <v>17221.786</v>
      </c>
      <c r="AS19">
        <f>VLOOKUP(CONCATENATE($A19,AS$3),[2]uitacces!$A$3:$J$4477,7,FALSE)</f>
        <v>10138.526</v>
      </c>
      <c r="AT19">
        <f>VLOOKUP(CONCATENATE($A19,AT$3),[2]uitacces!$A$3:$J$4477,7,FALSE)</f>
        <v>0.71</v>
      </c>
      <c r="AU19">
        <f>VLOOKUP(CONCATENATE($A19,AU$3),[2]uitacces!$A$3:$J$4477,7,FALSE)</f>
        <v>26.95</v>
      </c>
      <c r="AV19">
        <f>VLOOKUP(CONCATENATE($A19,AV$3),[2]uitacces!$A$3:$J$4477,7,FALSE)</f>
        <v>159.15</v>
      </c>
      <c r="AX19">
        <f>VLOOKUP(CONCATENATE($A19,AX$3),[2]uitacces!$A$3:$J$4477,7,FALSE)</f>
        <v>225493</v>
      </c>
      <c r="AY19">
        <f>VLOOKUP(CONCATENATE($A19,AY$3),[2]uitacces!$A$3:$J$4477,7,FALSE)</f>
        <v>738704</v>
      </c>
      <c r="AZ19">
        <f>VLOOKUP(CONCATENATE($A19,AZ$3),[2]uitacces!$A$3:$J$4477,7,FALSE)</f>
        <v>0.30499999999999999</v>
      </c>
      <c r="BA19">
        <f>VLOOKUP(CONCATENATE($A19,BA$3),[2]uitacces!$A$3:$J$4477,7,FALSE)</f>
        <v>108632</v>
      </c>
      <c r="BB19">
        <f>VLOOKUP(CONCATENATE($A19,BB$3),[2]uitacces!$A$3:$J$4477,7,FALSE)</f>
        <v>73154</v>
      </c>
      <c r="BC19">
        <f>VLOOKUP(CONCATENATE($A19,BC$3),[2]uitacces!$A$3:$J$4477,7,FALSE)</f>
        <v>1.484</v>
      </c>
      <c r="BD19">
        <f>VLOOKUP(CONCATENATE($A19,BD$3),[2]uitacces!$A$3:$J$4477,7,FALSE)</f>
        <v>7201</v>
      </c>
      <c r="BE19">
        <f>VLOOKUP(CONCATENATE($A19,BE$3),[2]uitacces!$A$3:$J$4477,7,FALSE)</f>
        <v>9244</v>
      </c>
      <c r="BF19">
        <f>VLOOKUP(CONCATENATE($A19,BF$3),[2]uitacces!$A$3:$J$4477,7,FALSE)</f>
        <v>0.77800000000000002</v>
      </c>
      <c r="BG19">
        <f>VLOOKUP(CONCATENATE($A19,BG$3),[2]uitacces!$A$3:$J$4477,7,FALSE)</f>
        <v>359770</v>
      </c>
      <c r="BH19">
        <f>VLOOKUP(CONCATENATE($A19,BH$3),[2]uitacces!$A$3:$J$4477,7,FALSE)</f>
        <v>141671</v>
      </c>
      <c r="BI19">
        <f>VLOOKUP(CONCATENATE($A19,BI$3),[2]uitacces!$A$3:$J$4477,7,FALSE)</f>
        <v>501441</v>
      </c>
    </row>
    <row r="20" spans="1:61" x14ac:dyDescent="0.25">
      <c r="A20" s="26" t="str">
        <f t="shared" si="0"/>
        <v>2007_mrt_</v>
      </c>
      <c r="B20">
        <f t="shared" si="2"/>
        <v>2007</v>
      </c>
      <c r="C20" t="str">
        <f t="shared" si="3"/>
        <v>mrt</v>
      </c>
      <c r="D20">
        <f>VLOOKUP(CONCATENATE($A20,D$3),[2]uitacces!$A$3:$J$4477,7,FALSE)</f>
        <v>10243.495999999999</v>
      </c>
      <c r="E20">
        <f>VLOOKUP(CONCATENATE($A20,E$3),[2]uitacces!$A$3:$J$4477,7,FALSE)</f>
        <v>17993.922999999999</v>
      </c>
      <c r="F20">
        <f>VLOOKUP(CONCATENATE($A20,F$3),[2]uitacces!$A$3:$J$4477,7,FALSE)</f>
        <v>3318.915</v>
      </c>
      <c r="G20">
        <f>VLOOKUP(CONCATENATE($A20,G$3),[2]uitacces!$A$3:$J$4477,7,FALSE)</f>
        <v>957.89700000000005</v>
      </c>
      <c r="H20">
        <f>VLOOKUP(CONCATENATE($A20,H$3),[2]uitacces!$A$3:$J$4477,7,FALSE)</f>
        <v>3473.614</v>
      </c>
      <c r="I20">
        <f>VLOOKUP(CONCATENATE($A20,I$3),[2]uitacces!$A$3:$J$4477,7,FALSE)</f>
        <v>27.2</v>
      </c>
      <c r="J20">
        <f>VLOOKUP(CONCATENATE($A20,J$3),[2]uitacces!$A$3:$J$4477,7,FALSE)</f>
        <v>121</v>
      </c>
      <c r="K20">
        <f>VLOOKUP(CONCATENATE($A20,K$3),[2]uitacces!$A$3:$J$4477,7,FALSE)</f>
        <v>2</v>
      </c>
      <c r="L20">
        <f>VLOOKUP(CONCATENATE($A20,L$3),[2]uitacces!$A$3:$J$4477,7,FALSE)</f>
        <v>15.35</v>
      </c>
      <c r="N20">
        <f>VLOOKUP(CONCATENATE($A20,N$3),[2]uitacces!$A$3:$J$4477,7,FALSE)</f>
        <v>22326.518</v>
      </c>
      <c r="O20">
        <f>VLOOKUP(CONCATENATE($A20,O$3),[2]uitacces!$A$3:$J$4477,7,FALSE)</f>
        <v>51650.072999999997</v>
      </c>
      <c r="P20">
        <f>VLOOKUP(CONCATENATE($A20,P$3),[2]uitacces!$A$3:$J$4477,7,FALSE)</f>
        <v>19227.25</v>
      </c>
      <c r="Q20">
        <f>VLOOKUP(CONCATENATE($A20,Q$3),[2]uitacces!$A$3:$J$4477,7,FALSE)</f>
        <v>3012.971</v>
      </c>
      <c r="R20">
        <f>VLOOKUP(CONCATENATE($A20,R$3),[2]uitacces!$A$3:$J$4477,7,FALSE)</f>
        <v>7083.3329999999996</v>
      </c>
      <c r="S20">
        <f>VLOOKUP(CONCATENATE($A20,S$3),[2]uitacces!$A$3:$J$4477,7,FALSE)</f>
        <v>40.1</v>
      </c>
      <c r="T20">
        <f>VLOOKUP(CONCATENATE($A20,T$3),[2]uitacces!$A$3:$J$4477,7,FALSE)</f>
        <v>0.67300000000000004</v>
      </c>
      <c r="U20">
        <f>VLOOKUP(CONCATENATE($A20,U$3),[2]uitacces!$A$3:$J$4477,7,FALSE)</f>
        <v>18.25</v>
      </c>
      <c r="V20">
        <f>VLOOKUP(CONCATENATE($A20,V$3),[2]uitacces!$A$3:$J$4477,7,FALSE)</f>
        <v>26.75</v>
      </c>
      <c r="X20">
        <f>VLOOKUP(CONCATENATE($A20,X$3),[2]uitacces!$A$3:$J$4477,7,FALSE)</f>
        <v>2338.4830000000002</v>
      </c>
      <c r="Y20">
        <f>VLOOKUP(CONCATENATE($A20,Y$3),[2]uitacces!$A$3:$J$4477,7,FALSE)</f>
        <v>37375.735000000001</v>
      </c>
      <c r="Z20">
        <f>VLOOKUP(CONCATENATE($A20,Z$3),[2]uitacces!$A$3:$J$4477,7,FALSE)</f>
        <v>17735.587</v>
      </c>
      <c r="AA20">
        <f>VLOOKUP(CONCATENATE($A20,AA$3),[2]uitacces!$A$3:$J$4477,7,FALSE)</f>
        <v>15218.33</v>
      </c>
      <c r="AB20">
        <f>VLOOKUP(CONCATENATE($A20,AB$3),[2]uitacces!$A$3:$J$4477,7,FALSE)</f>
        <v>2083.3330000000001</v>
      </c>
      <c r="AC20">
        <f>VLOOKUP(CONCATENATE($A20,AC$3),[2]uitacces!$A$3:$J$4477,7,FALSE)</f>
        <v>1.1100000000000001</v>
      </c>
      <c r="AD20">
        <f>VLOOKUP(CONCATENATE($A20,AD$3),[2]uitacces!$A$3:$J$4477,7,FALSE)</f>
        <v>40.1</v>
      </c>
      <c r="AE20">
        <f>VLOOKUP(CONCATENATE($A20,AE$3),[2]uitacces!$A$3:$J$4477,7,FALSE)</f>
        <v>19.149999999999999</v>
      </c>
      <c r="AG20">
        <f>VLOOKUP(CONCATENATE($A20,AG$3),[2]uitacces!$A$3:$J$4477,7,FALSE)</f>
        <v>19440.582999999999</v>
      </c>
      <c r="AH20">
        <f>VLOOKUP(CONCATENATE($A20,AH$3),[2]uitacces!$A$3:$J$4477,7,FALSE)</f>
        <v>63056</v>
      </c>
      <c r="AI20">
        <f>VLOOKUP(CONCATENATE($A20,AI$3),[2]uitacces!$A$3:$J$4477,7,FALSE)</f>
        <v>29283.75</v>
      </c>
      <c r="AJ20">
        <f>VLOOKUP(CONCATENATE($A20,AJ$3),[2]uitacces!$A$3:$J$4477,7,FALSE)</f>
        <v>10165</v>
      </c>
      <c r="AK20">
        <f>VLOOKUP(CONCATENATE($A20,AK$3),[2]uitacces!$A$3:$J$4477,7,FALSE)</f>
        <v>4166.6660000000002</v>
      </c>
      <c r="AL20">
        <f>VLOOKUP(CONCATENATE($A20,AL$3),[2]uitacces!$A$3:$J$4477,7,FALSE)</f>
        <v>0.89</v>
      </c>
      <c r="AM20">
        <f>VLOOKUP(CONCATENATE($A20,AM$3),[2]uitacces!$A$3:$J$4477,7,FALSE)</f>
        <v>20.55</v>
      </c>
      <c r="AO20">
        <f>VLOOKUP(CONCATENATE($A20,AO$3),[2]uitacces!$A$3:$J$4477,7,FALSE)</f>
        <v>20850.466</v>
      </c>
      <c r="AP20">
        <f>VLOOKUP(CONCATENATE($A20,AP$3),[2]uitacces!$A$3:$J$4477,7,FALSE)</f>
        <v>109662.826</v>
      </c>
      <c r="AQ20">
        <f>VLOOKUP(CONCATENATE($A20,AQ$3),[2]uitacces!$A$3:$J$4477,7,FALSE)</f>
        <v>61227.309000000001</v>
      </c>
      <c r="AR20">
        <f>VLOOKUP(CONCATENATE($A20,AR$3),[2]uitacces!$A$3:$J$4477,7,FALSE)</f>
        <v>17446.523000000001</v>
      </c>
      <c r="AS20">
        <f>VLOOKUP(CONCATENATE($A20,AS$3),[2]uitacces!$A$3:$J$4477,7,FALSE)</f>
        <v>10138.526</v>
      </c>
      <c r="AT20">
        <f>VLOOKUP(CONCATENATE($A20,AT$3),[2]uitacces!$A$3:$J$4477,7,FALSE)</f>
        <v>0.73</v>
      </c>
      <c r="AU20">
        <f>VLOOKUP(CONCATENATE($A20,AU$3),[2]uitacces!$A$3:$J$4477,7,FALSE)</f>
        <v>27.2</v>
      </c>
      <c r="AV20">
        <f>VLOOKUP(CONCATENATE($A20,AV$3),[2]uitacces!$A$3:$J$4477,7,FALSE)</f>
        <v>159.9</v>
      </c>
      <c r="AX20">
        <f>VLOOKUP(CONCATENATE($A20,AX$3),[2]uitacces!$A$3:$J$4477,7,FALSE)</f>
        <v>202200</v>
      </c>
      <c r="AY20">
        <f>VLOOKUP(CONCATENATE($A20,AY$3),[2]uitacces!$A$3:$J$4477,7,FALSE)</f>
        <v>861618</v>
      </c>
      <c r="AZ20">
        <f>VLOOKUP(CONCATENATE($A20,AZ$3),[2]uitacces!$A$3:$J$4477,7,FALSE)</f>
        <v>0.23400000000000001</v>
      </c>
      <c r="BA20">
        <f>VLOOKUP(CONCATENATE($A20,BA$3),[2]uitacces!$A$3:$J$4477,7,FALSE)</f>
        <v>137805</v>
      </c>
      <c r="BB20">
        <f>VLOOKUP(CONCATENATE($A20,BB$3),[2]uitacces!$A$3:$J$4477,7,FALSE)</f>
        <v>94154</v>
      </c>
      <c r="BC20">
        <f>VLOOKUP(CONCATENATE($A20,BC$3),[2]uitacces!$A$3:$J$4477,7,FALSE)</f>
        <v>1.4630000000000001</v>
      </c>
      <c r="BD20">
        <f>VLOOKUP(CONCATENATE($A20,BD$3),[2]uitacces!$A$3:$J$4477,7,FALSE)</f>
        <v>35011</v>
      </c>
      <c r="BE20">
        <f>VLOOKUP(CONCATENATE($A20,BE$3),[2]uitacces!$A$3:$J$4477,7,FALSE)</f>
        <v>57713</v>
      </c>
      <c r="BF20">
        <f>VLOOKUP(CONCATENATE($A20,BF$3),[2]uitacces!$A$3:$J$4477,7,FALSE)</f>
        <v>0.60599999999999998</v>
      </c>
      <c r="BG20">
        <f>VLOOKUP(CONCATENATE($A20,BG$3),[2]uitacces!$A$3:$J$4477,7,FALSE)</f>
        <v>340871</v>
      </c>
      <c r="BH20">
        <f>VLOOKUP(CONCATENATE($A20,BH$3),[2]uitacces!$A$3:$J$4477,7,FALSE)</f>
        <v>204960</v>
      </c>
      <c r="BI20">
        <f>VLOOKUP(CONCATENATE($A20,BI$3),[2]uitacces!$A$3:$J$4477,7,FALSE)</f>
        <v>545831</v>
      </c>
    </row>
    <row r="21" spans="1:61" x14ac:dyDescent="0.25">
      <c r="A21" s="26" t="str">
        <f t="shared" si="0"/>
        <v>2007_apr_</v>
      </c>
      <c r="B21">
        <f t="shared" si="2"/>
        <v>2007</v>
      </c>
      <c r="C21" t="str">
        <f t="shared" si="3"/>
        <v>apr</v>
      </c>
      <c r="D21">
        <f>VLOOKUP(CONCATENATE($A21,D$3),[2]uitacces!$A$3:$J$4477,7,FALSE)</f>
        <v>9990.8389999999999</v>
      </c>
      <c r="E21">
        <f>VLOOKUP(CONCATENATE($A21,E$3),[2]uitacces!$A$3:$J$4477,7,FALSE)</f>
        <v>17822.053</v>
      </c>
      <c r="F21">
        <f>VLOOKUP(CONCATENATE($A21,F$3),[2]uitacces!$A$3:$J$4477,7,FALSE)</f>
        <v>3372.9690000000001</v>
      </c>
      <c r="G21">
        <f>VLOOKUP(CONCATENATE($A21,G$3),[2]uitacces!$A$3:$J$4477,7,FALSE)</f>
        <v>957.89700000000005</v>
      </c>
      <c r="H21">
        <f>VLOOKUP(CONCATENATE($A21,H$3),[2]uitacces!$A$3:$J$4477,7,FALSE)</f>
        <v>3500.3470000000002</v>
      </c>
      <c r="I21">
        <f>VLOOKUP(CONCATENATE($A21,I$3),[2]uitacces!$A$3:$J$4477,7,FALSE)</f>
        <v>27.6</v>
      </c>
      <c r="J21">
        <f>VLOOKUP(CONCATENATE($A21,J$3),[2]uitacces!$A$3:$J$4477,7,FALSE)</f>
        <v>104.5</v>
      </c>
      <c r="K21">
        <f>VLOOKUP(CONCATENATE($A21,K$3),[2]uitacces!$A$3:$J$4477,7,FALSE)</f>
        <v>1.95</v>
      </c>
      <c r="L21">
        <f>VLOOKUP(CONCATENATE($A21,L$3),[2]uitacces!$A$3:$J$4477,7,FALSE)</f>
        <v>15.6</v>
      </c>
      <c r="N21">
        <f>VLOOKUP(CONCATENATE($A21,N$3),[2]uitacces!$A$3:$J$4477,7,FALSE)</f>
        <v>18320.308000000001</v>
      </c>
      <c r="O21">
        <f>VLOOKUP(CONCATENATE($A21,O$3),[2]uitacces!$A$3:$J$4477,7,FALSE)</f>
        <v>47882.036999999997</v>
      </c>
      <c r="P21">
        <f>VLOOKUP(CONCATENATE($A21,P$3),[2]uitacces!$A$3:$J$4477,7,FALSE)</f>
        <v>19542.075000000001</v>
      </c>
      <c r="Q21">
        <f>VLOOKUP(CONCATENATE($A21,Q$3),[2]uitacces!$A$3:$J$4477,7,FALSE)</f>
        <v>2936.32</v>
      </c>
      <c r="R21">
        <f>VLOOKUP(CONCATENATE($A21,R$3),[2]uitacces!$A$3:$J$4477,7,FALSE)</f>
        <v>7083.3329999999996</v>
      </c>
      <c r="S21">
        <f>VLOOKUP(CONCATENATE($A21,S$3),[2]uitacces!$A$3:$J$4477,7,FALSE)</f>
        <v>37</v>
      </c>
      <c r="T21">
        <f>VLOOKUP(CONCATENATE($A21,T$3),[2]uitacces!$A$3:$J$4477,7,FALSE)</f>
        <v>0.65400000000000003</v>
      </c>
      <c r="U21">
        <f>VLOOKUP(CONCATENATE($A21,U$3),[2]uitacces!$A$3:$J$4477,7,FALSE)</f>
        <v>18.600000000000001</v>
      </c>
      <c r="V21">
        <f>VLOOKUP(CONCATENATE($A21,V$3),[2]uitacces!$A$3:$J$4477,7,FALSE)</f>
        <v>27.1</v>
      </c>
      <c r="X21">
        <f>VLOOKUP(CONCATENATE($A21,X$3),[2]uitacces!$A$3:$J$4477,7,FALSE)</f>
        <v>4149.1660000000002</v>
      </c>
      <c r="Y21">
        <f>VLOOKUP(CONCATENATE($A21,Y$3),[2]uitacces!$A$3:$J$4477,7,FALSE)</f>
        <v>38334.087</v>
      </c>
      <c r="Z21">
        <f>VLOOKUP(CONCATENATE($A21,Z$3),[2]uitacces!$A$3:$J$4477,7,FALSE)</f>
        <v>18059.736000000001</v>
      </c>
      <c r="AA21">
        <f>VLOOKUP(CONCATENATE($A21,AA$3),[2]uitacces!$A$3:$J$4477,7,FALSE)</f>
        <v>14041.851000000001</v>
      </c>
      <c r="AB21">
        <f>VLOOKUP(CONCATENATE($A21,AB$3),[2]uitacces!$A$3:$J$4477,7,FALSE)</f>
        <v>2083.3330000000001</v>
      </c>
      <c r="AC21">
        <f>VLOOKUP(CONCATENATE($A21,AC$3),[2]uitacces!$A$3:$J$4477,7,FALSE)</f>
        <v>1.1379999999999999</v>
      </c>
      <c r="AD21">
        <f>VLOOKUP(CONCATENATE($A21,AD$3),[2]uitacces!$A$3:$J$4477,7,FALSE)</f>
        <v>37</v>
      </c>
      <c r="AE21">
        <f>VLOOKUP(CONCATENATE($A21,AE$3),[2]uitacces!$A$3:$J$4477,7,FALSE)</f>
        <v>19.5</v>
      </c>
      <c r="AG21">
        <f>VLOOKUP(CONCATENATE($A21,AG$3),[2]uitacces!$A$3:$J$4477,7,FALSE)</f>
        <v>9759</v>
      </c>
      <c r="AH21">
        <f>VLOOKUP(CONCATENATE($A21,AH$3),[2]uitacces!$A$3:$J$4477,7,FALSE)</f>
        <v>53794</v>
      </c>
      <c r="AI21">
        <f>VLOOKUP(CONCATENATE($A21,AI$3),[2]uitacces!$A$3:$J$4477,7,FALSE)</f>
        <v>29640</v>
      </c>
      <c r="AJ21">
        <f>VLOOKUP(CONCATENATE($A21,AJ$3),[2]uitacces!$A$3:$J$4477,7,FALSE)</f>
        <v>10228.333000000001</v>
      </c>
      <c r="AK21">
        <f>VLOOKUP(CONCATENATE($A21,AK$3),[2]uitacces!$A$3:$J$4477,7,FALSE)</f>
        <v>4166.6660000000002</v>
      </c>
      <c r="AL21">
        <f>VLOOKUP(CONCATENATE($A21,AL$3),[2]uitacces!$A$3:$J$4477,7,FALSE)</f>
        <v>0.76</v>
      </c>
      <c r="AM21">
        <f>VLOOKUP(CONCATENATE($A21,AM$3),[2]uitacces!$A$3:$J$4477,7,FALSE)</f>
        <v>20.8</v>
      </c>
      <c r="AO21">
        <f>VLOOKUP(CONCATENATE($A21,AO$3),[2]uitacces!$A$3:$J$4477,7,FALSE)</f>
        <v>22980.411</v>
      </c>
      <c r="AP21">
        <f>VLOOKUP(CONCATENATE($A21,AP$3),[2]uitacces!$A$3:$J$4477,7,FALSE)</f>
        <v>112667.287</v>
      </c>
      <c r="AQ21">
        <f>VLOOKUP(CONCATENATE($A21,AQ$3),[2]uitacces!$A$3:$J$4477,7,FALSE)</f>
        <v>61941.298000000003</v>
      </c>
      <c r="AR21">
        <f>VLOOKUP(CONCATENATE($A21,AR$3),[2]uitacces!$A$3:$J$4477,7,FALSE)</f>
        <v>17607.05</v>
      </c>
      <c r="AS21">
        <f>VLOOKUP(CONCATENATE($A21,AS$3),[2]uitacces!$A$3:$J$4477,7,FALSE)</f>
        <v>10138.526</v>
      </c>
      <c r="AT21">
        <f>VLOOKUP(CONCATENATE($A21,AT$3),[2]uitacces!$A$3:$J$4477,7,FALSE)</f>
        <v>0.75</v>
      </c>
      <c r="AU21">
        <f>VLOOKUP(CONCATENATE($A21,AU$3),[2]uitacces!$A$3:$J$4477,7,FALSE)</f>
        <v>27.45</v>
      </c>
      <c r="AV21">
        <f>VLOOKUP(CONCATENATE($A21,AV$3),[2]uitacces!$A$3:$J$4477,7,FALSE)</f>
        <v>164.3</v>
      </c>
      <c r="AX21">
        <f>VLOOKUP(CONCATENATE($A21,AX$3),[2]uitacces!$A$3:$J$4477,7,FALSE)</f>
        <v>145898</v>
      </c>
      <c r="AY21">
        <f>VLOOKUP(CONCATENATE($A21,AY$3),[2]uitacces!$A$3:$J$4477,7,FALSE)</f>
        <v>738693</v>
      </c>
      <c r="AZ21">
        <f>VLOOKUP(CONCATENATE($A21,AZ$3),[2]uitacces!$A$3:$J$4477,7,FALSE)</f>
        <v>0.19700000000000001</v>
      </c>
      <c r="BA21">
        <f>VLOOKUP(CONCATENATE($A21,BA$3),[2]uitacces!$A$3:$J$4477,7,FALSE)</f>
        <v>111320</v>
      </c>
      <c r="BB21">
        <f>VLOOKUP(CONCATENATE($A21,BB$3),[2]uitacces!$A$3:$J$4477,7,FALSE)</f>
        <v>68285</v>
      </c>
      <c r="BC21">
        <f>VLOOKUP(CONCATENATE($A21,BC$3),[2]uitacces!$A$3:$J$4477,7,FALSE)</f>
        <v>1.63</v>
      </c>
      <c r="BD21">
        <f>VLOOKUP(CONCATENATE($A21,BD$3),[2]uitacces!$A$3:$J$4477,7,FALSE)</f>
        <v>77071</v>
      </c>
      <c r="BE21">
        <f>VLOOKUP(CONCATENATE($A21,BE$3),[2]uitacces!$A$3:$J$4477,7,FALSE)</f>
        <v>95649</v>
      </c>
      <c r="BF21">
        <f>VLOOKUP(CONCATENATE($A21,BF$3),[2]uitacces!$A$3:$J$4477,7,FALSE)</f>
        <v>0.80500000000000005</v>
      </c>
      <c r="BG21">
        <f>VLOOKUP(CONCATENATE($A21,BG$3),[2]uitacces!$A$3:$J$4477,7,FALSE)</f>
        <v>275892</v>
      </c>
      <c r="BH21">
        <f>VLOOKUP(CONCATENATE($A21,BH$3),[2]uitacces!$A$3:$J$4477,7,FALSE)</f>
        <v>226333</v>
      </c>
      <c r="BI21">
        <f>VLOOKUP(CONCATENATE($A21,BI$3),[2]uitacces!$A$3:$J$4477,7,FALSE)</f>
        <v>502225</v>
      </c>
    </row>
    <row r="22" spans="1:61" x14ac:dyDescent="0.25">
      <c r="A22" s="26" t="str">
        <f t="shared" si="0"/>
        <v>2007_mei_</v>
      </c>
      <c r="B22">
        <f t="shared" si="2"/>
        <v>2007</v>
      </c>
      <c r="C22" t="str">
        <f t="shared" si="3"/>
        <v>mei</v>
      </c>
      <c r="D22">
        <f>VLOOKUP(CONCATENATE($A22,D$3),[2]uitacces!$A$3:$J$4477,7,FALSE)</f>
        <v>10575.49</v>
      </c>
      <c r="E22">
        <f>VLOOKUP(CONCATENATE($A22,E$3),[2]uitacces!$A$3:$J$4477,7,FALSE)</f>
        <v>18304.987000000001</v>
      </c>
      <c r="F22">
        <f>VLOOKUP(CONCATENATE($A22,F$3),[2]uitacces!$A$3:$J$4477,7,FALSE)</f>
        <v>3470.2660000000001</v>
      </c>
      <c r="G22">
        <f>VLOOKUP(CONCATENATE($A22,G$3),[2]uitacces!$A$3:$J$4477,7,FALSE)</f>
        <v>957.89700000000005</v>
      </c>
      <c r="H22">
        <f>VLOOKUP(CONCATENATE($A22,H$3),[2]uitacces!$A$3:$J$4477,7,FALSE)</f>
        <v>3301.3330000000001</v>
      </c>
      <c r="I22">
        <f>VLOOKUP(CONCATENATE($A22,I$3),[2]uitacces!$A$3:$J$4477,7,FALSE)</f>
        <v>27.6</v>
      </c>
      <c r="J22">
        <f>VLOOKUP(CONCATENATE($A22,J$3),[2]uitacces!$A$3:$J$4477,7,FALSE)</f>
        <v>111.5</v>
      </c>
      <c r="K22">
        <f>VLOOKUP(CONCATENATE($A22,K$3),[2]uitacces!$A$3:$J$4477,7,FALSE)</f>
        <v>2</v>
      </c>
      <c r="L22">
        <f>VLOOKUP(CONCATENATE($A22,L$3),[2]uitacces!$A$3:$J$4477,7,FALSE)</f>
        <v>16.05</v>
      </c>
      <c r="N22">
        <f>VLOOKUP(CONCATENATE($A22,N$3),[2]uitacces!$A$3:$J$4477,7,FALSE)</f>
        <v>12515.352000000001</v>
      </c>
      <c r="O22">
        <f>VLOOKUP(CONCATENATE($A22,O$3),[2]uitacces!$A$3:$J$4477,7,FALSE)</f>
        <v>42183.923999999999</v>
      </c>
      <c r="P22">
        <f>VLOOKUP(CONCATENATE($A22,P$3),[2]uitacces!$A$3:$J$4477,7,FALSE)</f>
        <v>19755.05</v>
      </c>
      <c r="Q22">
        <f>VLOOKUP(CONCATENATE($A22,Q$3),[2]uitacces!$A$3:$J$4477,7,FALSE)</f>
        <v>2830.1880000000001</v>
      </c>
      <c r="R22">
        <f>VLOOKUP(CONCATENATE($A22,R$3),[2]uitacces!$A$3:$J$4477,7,FALSE)</f>
        <v>7083.3329999999996</v>
      </c>
      <c r="S22">
        <f>VLOOKUP(CONCATENATE($A22,S$3),[2]uitacces!$A$3:$J$4477,7,FALSE)</f>
        <v>32.75</v>
      </c>
      <c r="T22">
        <f>VLOOKUP(CONCATENATE($A22,T$3),[2]uitacces!$A$3:$J$4477,7,FALSE)</f>
        <v>0.55000000000000004</v>
      </c>
      <c r="U22">
        <f>VLOOKUP(CONCATENATE($A22,U$3),[2]uitacces!$A$3:$J$4477,7,FALSE)</f>
        <v>18.8</v>
      </c>
      <c r="V22">
        <f>VLOOKUP(CONCATENATE($A22,V$3),[2]uitacces!$A$3:$J$4477,7,FALSE)</f>
        <v>27.4</v>
      </c>
      <c r="X22">
        <f>VLOOKUP(CONCATENATE($A22,X$3),[2]uitacces!$A$3:$J$4477,7,FALSE)</f>
        <v>7859.3149999999996</v>
      </c>
      <c r="Y22">
        <f>VLOOKUP(CONCATENATE($A22,Y$3),[2]uitacces!$A$3:$J$4477,7,FALSE)</f>
        <v>40570.241999999998</v>
      </c>
      <c r="Z22">
        <f>VLOOKUP(CONCATENATE($A22,Z$3),[2]uitacces!$A$3:$J$4477,7,FALSE)</f>
        <v>18198.656999999999</v>
      </c>
      <c r="AA22">
        <f>VLOOKUP(CONCATENATE($A22,AA$3),[2]uitacces!$A$3:$J$4477,7,FALSE)</f>
        <v>12428.934999999999</v>
      </c>
      <c r="AB22">
        <f>VLOOKUP(CONCATENATE($A22,AB$3),[2]uitacces!$A$3:$J$4477,7,FALSE)</f>
        <v>2083.3330000000001</v>
      </c>
      <c r="AC22">
        <f>VLOOKUP(CONCATENATE($A22,AC$3),[2]uitacces!$A$3:$J$4477,7,FALSE)</f>
        <v>1.2050000000000001</v>
      </c>
      <c r="AD22">
        <f>VLOOKUP(CONCATENATE($A22,AD$3),[2]uitacces!$A$3:$J$4477,7,FALSE)</f>
        <v>32.75</v>
      </c>
      <c r="AE22">
        <f>VLOOKUP(CONCATENATE($A22,AE$3),[2]uitacces!$A$3:$J$4477,7,FALSE)</f>
        <v>19.649999999999999</v>
      </c>
      <c r="AG22">
        <f>VLOOKUP(CONCATENATE($A22,AG$3),[2]uitacces!$A$3:$J$4477,7,FALSE)</f>
        <v>6573.9160000000002</v>
      </c>
      <c r="AH22">
        <f>VLOOKUP(CONCATENATE($A22,AH$3),[2]uitacces!$A$3:$J$4477,7,FALSE)</f>
        <v>50886</v>
      </c>
      <c r="AI22">
        <f>VLOOKUP(CONCATENATE($A22,AI$3),[2]uitacces!$A$3:$J$4477,7,FALSE)</f>
        <v>29853.75</v>
      </c>
      <c r="AJ22">
        <f>VLOOKUP(CONCATENATE($A22,AJ$3),[2]uitacces!$A$3:$J$4477,7,FALSE)</f>
        <v>10291.665999999999</v>
      </c>
      <c r="AK22">
        <f>VLOOKUP(CONCATENATE($A22,AK$3),[2]uitacces!$A$3:$J$4477,7,FALSE)</f>
        <v>4166.6660000000002</v>
      </c>
      <c r="AL22">
        <f>VLOOKUP(CONCATENATE($A22,AL$3),[2]uitacces!$A$3:$J$4477,7,FALSE)</f>
        <v>0.72</v>
      </c>
      <c r="AM22">
        <f>VLOOKUP(CONCATENATE($A22,AM$3),[2]uitacces!$A$3:$J$4477,7,FALSE)</f>
        <v>20.95</v>
      </c>
      <c r="AO22">
        <f>VLOOKUP(CONCATENATE($A22,AO$3),[2]uitacces!$A$3:$J$4477,7,FALSE)</f>
        <v>25966.44</v>
      </c>
      <c r="AP22">
        <f>VLOOKUP(CONCATENATE($A22,AP$3),[2]uitacces!$A$3:$J$4477,7,FALSE)</f>
        <v>116422.863</v>
      </c>
      <c r="AQ22">
        <f>VLOOKUP(CONCATENATE($A22,AQ$3),[2]uitacces!$A$3:$J$4477,7,FALSE)</f>
        <v>62454.002999999997</v>
      </c>
      <c r="AR22">
        <f>VLOOKUP(CONCATENATE($A22,AR$3),[2]uitacces!$A$3:$J$4477,7,FALSE)</f>
        <v>17863.892</v>
      </c>
      <c r="AS22">
        <f>VLOOKUP(CONCATENATE($A22,AS$3),[2]uitacces!$A$3:$J$4477,7,FALSE)</f>
        <v>10138.526</v>
      </c>
      <c r="AT22">
        <f>VLOOKUP(CONCATENATE($A22,AT$3),[2]uitacces!$A$3:$J$4477,7,FALSE)</f>
        <v>0.77500000000000002</v>
      </c>
      <c r="AU22">
        <f>VLOOKUP(CONCATENATE($A22,AU$3),[2]uitacces!$A$3:$J$4477,7,FALSE)</f>
        <v>27.7</v>
      </c>
      <c r="AV22">
        <f>VLOOKUP(CONCATENATE($A22,AV$3),[2]uitacces!$A$3:$J$4477,7,FALSE)</f>
        <v>164.8</v>
      </c>
      <c r="AX22">
        <f>VLOOKUP(CONCATENATE($A22,AX$3),[2]uitacces!$A$3:$J$4477,7,FALSE)</f>
        <v>195325</v>
      </c>
      <c r="AY22">
        <f>VLOOKUP(CONCATENATE($A22,AY$3),[2]uitacces!$A$3:$J$4477,7,FALSE)</f>
        <v>755036</v>
      </c>
      <c r="AZ22">
        <f>VLOOKUP(CONCATENATE($A22,AZ$3),[2]uitacces!$A$3:$J$4477,7,FALSE)</f>
        <v>0.25800000000000001</v>
      </c>
      <c r="BA22">
        <f>VLOOKUP(CONCATENATE($A22,BA$3),[2]uitacces!$A$3:$J$4477,7,FALSE)</f>
        <v>132904</v>
      </c>
      <c r="BB22">
        <f>VLOOKUP(CONCATENATE($A22,BB$3),[2]uitacces!$A$3:$J$4477,7,FALSE)</f>
        <v>75476</v>
      </c>
      <c r="BC22">
        <f>VLOOKUP(CONCATENATE($A22,BC$3),[2]uitacces!$A$3:$J$4477,7,FALSE)</f>
        <v>1.76</v>
      </c>
      <c r="BD22">
        <f>VLOOKUP(CONCATENATE($A22,BD$3),[2]uitacces!$A$3:$J$4477,7,FALSE)</f>
        <v>68127</v>
      </c>
      <c r="BE22">
        <f>VLOOKUP(CONCATENATE($A22,BE$3),[2]uitacces!$A$3:$J$4477,7,FALSE)</f>
        <v>90143</v>
      </c>
      <c r="BF22">
        <f>VLOOKUP(CONCATENATE($A22,BF$3),[2]uitacces!$A$3:$J$4477,7,FALSE)</f>
        <v>0.755</v>
      </c>
      <c r="BG22">
        <f>VLOOKUP(CONCATENATE($A22,BG$3),[2]uitacces!$A$3:$J$4477,7,FALSE)</f>
        <v>324198</v>
      </c>
      <c r="BH22">
        <f>VLOOKUP(CONCATENATE($A22,BH$3),[2]uitacces!$A$3:$J$4477,7,FALSE)</f>
        <v>209948</v>
      </c>
      <c r="BI22">
        <f>VLOOKUP(CONCATENATE($A22,BI$3),[2]uitacces!$A$3:$J$4477,7,FALSE)</f>
        <v>534146</v>
      </c>
    </row>
    <row r="23" spans="1:61" x14ac:dyDescent="0.25">
      <c r="A23" s="26" t="str">
        <f t="shared" si="0"/>
        <v>2007_jun_</v>
      </c>
      <c r="B23">
        <f t="shared" si="2"/>
        <v>2007</v>
      </c>
      <c r="C23" t="str">
        <f t="shared" si="3"/>
        <v>jun</v>
      </c>
      <c r="D23">
        <f>VLOOKUP(CONCATENATE($A23,D$3),[2]uitacces!$A$3:$J$4477,7,FALSE)</f>
        <v>10630.13</v>
      </c>
      <c r="E23">
        <f>VLOOKUP(CONCATENATE($A23,E$3),[2]uitacces!$A$3:$J$4477,7,FALSE)</f>
        <v>17723.656999999999</v>
      </c>
      <c r="F23">
        <f>VLOOKUP(CONCATENATE($A23,F$3),[2]uitacces!$A$3:$J$4477,7,FALSE)</f>
        <v>3113.51</v>
      </c>
      <c r="G23">
        <f>VLOOKUP(CONCATENATE($A23,G$3),[2]uitacces!$A$3:$J$4477,7,FALSE)</f>
        <v>957.89700000000005</v>
      </c>
      <c r="H23">
        <f>VLOOKUP(CONCATENATE($A23,H$3),[2]uitacces!$A$3:$J$4477,7,FALSE)</f>
        <v>3022.1190000000001</v>
      </c>
      <c r="I23">
        <f>VLOOKUP(CONCATENATE($A23,I$3),[2]uitacces!$A$3:$J$4477,7,FALSE)</f>
        <v>28.6</v>
      </c>
      <c r="J23">
        <f>VLOOKUP(CONCATENATE($A23,J$3),[2]uitacces!$A$3:$J$4477,7,FALSE)</f>
        <v>102</v>
      </c>
      <c r="K23">
        <f>VLOOKUP(CONCATENATE($A23,K$3),[2]uitacces!$A$3:$J$4477,7,FALSE)</f>
        <v>2.0499999999999998</v>
      </c>
      <c r="L23">
        <f>VLOOKUP(CONCATENATE($A23,L$3),[2]uitacces!$A$3:$J$4477,7,FALSE)</f>
        <v>16.2</v>
      </c>
      <c r="N23">
        <f>VLOOKUP(CONCATENATE($A23,N$3),[2]uitacces!$A$3:$J$4477,7,FALSE)</f>
        <v>6936.54</v>
      </c>
      <c r="O23">
        <f>VLOOKUP(CONCATENATE($A23,O$3),[2]uitacces!$A$3:$J$4477,7,FALSE)</f>
        <v>36643.502999999997</v>
      </c>
      <c r="P23">
        <f>VLOOKUP(CONCATENATE($A23,P$3),[2]uitacces!$A$3:$J$4477,7,FALSE)</f>
        <v>19934.95</v>
      </c>
      <c r="Q23">
        <f>VLOOKUP(CONCATENATE($A23,Q$3),[2]uitacces!$A$3:$J$4477,7,FALSE)</f>
        <v>2688.6790000000001</v>
      </c>
      <c r="R23">
        <f>VLOOKUP(CONCATENATE($A23,R$3),[2]uitacces!$A$3:$J$4477,7,FALSE)</f>
        <v>7083.3329999999996</v>
      </c>
      <c r="S23">
        <f>VLOOKUP(CONCATENATE($A23,S$3),[2]uitacces!$A$3:$J$4477,7,FALSE)</f>
        <v>28.25</v>
      </c>
      <c r="T23">
        <f>VLOOKUP(CONCATENATE($A23,T$3),[2]uitacces!$A$3:$J$4477,7,FALSE)</f>
        <v>0.51200000000000001</v>
      </c>
      <c r="U23">
        <f>VLOOKUP(CONCATENATE($A23,U$3),[2]uitacces!$A$3:$J$4477,7,FALSE)</f>
        <v>19</v>
      </c>
      <c r="V23">
        <f>VLOOKUP(CONCATENATE($A23,V$3),[2]uitacces!$A$3:$J$4477,7,FALSE)</f>
        <v>27.6</v>
      </c>
      <c r="X23">
        <f>VLOOKUP(CONCATENATE($A23,X$3),[2]uitacces!$A$3:$J$4477,7,FALSE)</f>
        <v>10886.52</v>
      </c>
      <c r="Y23">
        <f>VLOOKUP(CONCATENATE($A23,Y$3),[2]uitacces!$A$3:$J$4477,7,FALSE)</f>
        <v>42167.495000000003</v>
      </c>
      <c r="Z23">
        <f>VLOOKUP(CONCATENATE($A23,Z$3),[2]uitacces!$A$3:$J$4477,7,FALSE)</f>
        <v>18476.499</v>
      </c>
      <c r="AA23">
        <f>VLOOKUP(CONCATENATE($A23,AA$3),[2]uitacces!$A$3:$J$4477,7,FALSE)</f>
        <v>10721.143</v>
      </c>
      <c r="AB23">
        <f>VLOOKUP(CONCATENATE($A23,AB$3),[2]uitacces!$A$3:$J$4477,7,FALSE)</f>
        <v>2083.3330000000001</v>
      </c>
      <c r="AC23">
        <f>VLOOKUP(CONCATENATE($A23,AC$3),[2]uitacces!$A$3:$J$4477,7,FALSE)</f>
        <v>1.252</v>
      </c>
      <c r="AD23">
        <f>VLOOKUP(CONCATENATE($A23,AD$3),[2]uitacces!$A$3:$J$4477,7,FALSE)</f>
        <v>28.25</v>
      </c>
      <c r="AE23">
        <f>VLOOKUP(CONCATENATE($A23,AE$3),[2]uitacces!$A$3:$J$4477,7,FALSE)</f>
        <v>19.95</v>
      </c>
      <c r="AG23">
        <f>VLOOKUP(CONCATENATE($A23,AG$3),[2]uitacces!$A$3:$J$4477,7,FALSE)</f>
        <v>9106.1659999999993</v>
      </c>
      <c r="AH23">
        <f>VLOOKUP(CONCATENATE($A23,AH$3),[2]uitacces!$A$3:$J$4477,7,FALSE)</f>
        <v>53632</v>
      </c>
      <c r="AI23">
        <f>VLOOKUP(CONCATENATE($A23,AI$3),[2]uitacces!$A$3:$J$4477,7,FALSE)</f>
        <v>30067.5</v>
      </c>
      <c r="AJ23">
        <f>VLOOKUP(CONCATENATE($A23,AJ$3),[2]uitacces!$A$3:$J$4477,7,FALSE)</f>
        <v>10291.665999999999</v>
      </c>
      <c r="AK23">
        <f>VLOOKUP(CONCATENATE($A23,AK$3),[2]uitacces!$A$3:$J$4477,7,FALSE)</f>
        <v>4166.6660000000002</v>
      </c>
      <c r="AL23">
        <f>VLOOKUP(CONCATENATE($A23,AL$3),[2]uitacces!$A$3:$J$4477,7,FALSE)</f>
        <v>0.76</v>
      </c>
      <c r="AM23">
        <f>VLOOKUP(CONCATENATE($A23,AM$3),[2]uitacces!$A$3:$J$4477,7,FALSE)</f>
        <v>21.1</v>
      </c>
      <c r="AO23">
        <f>VLOOKUP(CONCATENATE($A23,AO$3),[2]uitacces!$A$3:$J$4477,7,FALSE)</f>
        <v>28046.975999999999</v>
      </c>
      <c r="AP23">
        <f>VLOOKUP(CONCATENATE($A23,AP$3),[2]uitacces!$A$3:$J$4477,7,FALSE)</f>
        <v>119427.32399999999</v>
      </c>
      <c r="AQ23">
        <f>VLOOKUP(CONCATENATE($A23,AQ$3),[2]uitacces!$A$3:$J$4477,7,FALSE)</f>
        <v>63153.190999999999</v>
      </c>
      <c r="AR23">
        <f>VLOOKUP(CONCATENATE($A23,AR$3),[2]uitacces!$A$3:$J$4477,7,FALSE)</f>
        <v>18088.63</v>
      </c>
      <c r="AS23">
        <f>VLOOKUP(CONCATENATE($A23,AS$3),[2]uitacces!$A$3:$J$4477,7,FALSE)</f>
        <v>10138.526</v>
      </c>
      <c r="AT23">
        <f>VLOOKUP(CONCATENATE($A23,AT$3),[2]uitacces!$A$3:$J$4477,7,FALSE)</f>
        <v>0.79500000000000004</v>
      </c>
      <c r="AU23">
        <f>VLOOKUP(CONCATENATE($A23,AU$3),[2]uitacces!$A$3:$J$4477,7,FALSE)</f>
        <v>27.9</v>
      </c>
      <c r="AV23">
        <f>VLOOKUP(CONCATENATE($A23,AV$3),[2]uitacces!$A$3:$J$4477,7,FALSE)</f>
        <v>170.8</v>
      </c>
      <c r="AX23">
        <f>VLOOKUP(CONCATENATE($A23,AX$3),[2]uitacces!$A$3:$J$4477,7,FALSE)</f>
        <v>146729</v>
      </c>
      <c r="AY23">
        <f>VLOOKUP(CONCATENATE($A23,AY$3),[2]uitacces!$A$3:$J$4477,7,FALSE)</f>
        <v>628823</v>
      </c>
      <c r="AZ23">
        <f>VLOOKUP(CONCATENATE($A23,AZ$3),[2]uitacces!$A$3:$J$4477,7,FALSE)</f>
        <v>0.23300000000000001</v>
      </c>
      <c r="BA23">
        <f>VLOOKUP(CONCATENATE($A23,BA$3),[2]uitacces!$A$3:$J$4477,7,FALSE)</f>
        <v>82441</v>
      </c>
      <c r="BB23">
        <f>VLOOKUP(CONCATENATE($A23,BB$3),[2]uitacces!$A$3:$J$4477,7,FALSE)</f>
        <v>55671</v>
      </c>
      <c r="BC23">
        <f>VLOOKUP(CONCATENATE($A23,BC$3),[2]uitacces!$A$3:$J$4477,7,FALSE)</f>
        <v>1.48</v>
      </c>
      <c r="BD23">
        <f>VLOOKUP(CONCATENATE($A23,BD$3),[2]uitacces!$A$3:$J$4477,7,FALSE)</f>
        <v>23441</v>
      </c>
      <c r="BE23">
        <f>VLOOKUP(CONCATENATE($A23,BE$3),[2]uitacces!$A$3:$J$4477,7,FALSE)</f>
        <v>29182</v>
      </c>
      <c r="BF23">
        <f>VLOOKUP(CONCATENATE($A23,BF$3),[2]uitacces!$A$3:$J$4477,7,FALSE)</f>
        <v>0.80300000000000005</v>
      </c>
      <c r="BG23">
        <f>VLOOKUP(CONCATENATE($A23,BG$3),[2]uitacces!$A$3:$J$4477,7,FALSE)</f>
        <v>245153</v>
      </c>
      <c r="BH23">
        <f>VLOOKUP(CONCATENATE($A23,BH$3),[2]uitacces!$A$3:$J$4477,7,FALSE)</f>
        <v>130053</v>
      </c>
      <c r="BI23">
        <f>VLOOKUP(CONCATENATE($A23,BI$3),[2]uitacces!$A$3:$J$4477,7,FALSE)</f>
        <v>375206</v>
      </c>
    </row>
    <row r="24" spans="1:61" x14ac:dyDescent="0.25">
      <c r="A24" s="26" t="str">
        <f t="shared" si="0"/>
        <v>2007_jul_</v>
      </c>
      <c r="B24">
        <f t="shared" si="2"/>
        <v>2007</v>
      </c>
      <c r="C24" t="str">
        <f t="shared" si="3"/>
        <v>jul</v>
      </c>
      <c r="D24">
        <f>VLOOKUP(CONCATENATE($A24,D$3),[2]uitacces!$A$3:$J$4477,7,FALSE)</f>
        <v>12045.366</v>
      </c>
      <c r="E24">
        <f>VLOOKUP(CONCATENATE($A24,E$3),[2]uitacces!$A$3:$J$4477,7,FALSE)</f>
        <v>18951.584999999999</v>
      </c>
      <c r="F24">
        <f>VLOOKUP(CONCATENATE($A24,F$3),[2]uitacces!$A$3:$J$4477,7,FALSE)</f>
        <v>3151.9479999999999</v>
      </c>
      <c r="G24">
        <f>VLOOKUP(CONCATENATE($A24,G$3),[2]uitacces!$A$3:$J$4477,7,FALSE)</f>
        <v>957.89700000000005</v>
      </c>
      <c r="H24">
        <f>VLOOKUP(CONCATENATE($A24,H$3),[2]uitacces!$A$3:$J$4477,7,FALSE)</f>
        <v>2796.3719999999998</v>
      </c>
      <c r="I24">
        <f>VLOOKUP(CONCATENATE($A24,I$3),[2]uitacces!$A$3:$J$4477,7,FALSE)</f>
        <v>31.1</v>
      </c>
      <c r="J24">
        <f>VLOOKUP(CONCATENATE($A24,J$3),[2]uitacces!$A$3:$J$4477,7,FALSE)</f>
        <v>95</v>
      </c>
      <c r="K24">
        <f>VLOOKUP(CONCATENATE($A24,K$3),[2]uitacces!$A$3:$J$4477,7,FALSE)</f>
        <v>1.85</v>
      </c>
      <c r="L24">
        <f>VLOOKUP(CONCATENATE($A24,L$3),[2]uitacces!$A$3:$J$4477,7,FALSE)</f>
        <v>16.399999999999999</v>
      </c>
      <c r="N24">
        <f>VLOOKUP(CONCATENATE($A24,N$3),[2]uitacces!$A$3:$J$4477,7,FALSE)</f>
        <v>3303.4659999999999</v>
      </c>
      <c r="O24">
        <f>VLOOKUP(CONCATENATE($A24,O$3),[2]uitacces!$A$3:$J$4477,7,FALSE)</f>
        <v>33197.732000000004</v>
      </c>
      <c r="P24">
        <f>VLOOKUP(CONCATENATE($A24,P$3),[2]uitacces!$A$3:$J$4477,7,FALSE)</f>
        <v>20204.8</v>
      </c>
      <c r="Q24">
        <f>VLOOKUP(CONCATENATE($A24,Q$3),[2]uitacces!$A$3:$J$4477,7,FALSE)</f>
        <v>2606.1320000000001</v>
      </c>
      <c r="R24">
        <f>VLOOKUP(CONCATENATE($A24,R$3),[2]uitacces!$A$3:$J$4477,7,FALSE)</f>
        <v>7083.3329999999996</v>
      </c>
      <c r="S24">
        <f>VLOOKUP(CONCATENATE($A24,S$3),[2]uitacces!$A$3:$J$4477,7,FALSE)</f>
        <v>25.15</v>
      </c>
      <c r="T24">
        <f>VLOOKUP(CONCATENATE($A24,T$3),[2]uitacces!$A$3:$J$4477,7,FALSE)</f>
        <v>0.54</v>
      </c>
      <c r="U24">
        <f>VLOOKUP(CONCATENATE($A24,U$3),[2]uitacces!$A$3:$J$4477,7,FALSE)</f>
        <v>19.3</v>
      </c>
      <c r="V24">
        <f>VLOOKUP(CONCATENATE($A24,V$3),[2]uitacces!$A$3:$J$4477,7,FALSE)</f>
        <v>27.9</v>
      </c>
      <c r="X24">
        <f>VLOOKUP(CONCATENATE($A24,X$3),[2]uitacces!$A$3:$J$4477,7,FALSE)</f>
        <v>13475.025</v>
      </c>
      <c r="Y24">
        <f>VLOOKUP(CONCATENATE($A24,Y$3),[2]uitacces!$A$3:$J$4477,7,FALSE)</f>
        <v>43764.749000000003</v>
      </c>
      <c r="Z24">
        <f>VLOOKUP(CONCATENATE($A24,Z$3),[2]uitacces!$A$3:$J$4477,7,FALSE)</f>
        <v>18661.726999999999</v>
      </c>
      <c r="AA24">
        <f>VLOOKUP(CONCATENATE($A24,AA$3),[2]uitacces!$A$3:$J$4477,7,FALSE)</f>
        <v>9544.6630000000005</v>
      </c>
      <c r="AB24">
        <f>VLOOKUP(CONCATENATE($A24,AB$3),[2]uitacces!$A$3:$J$4477,7,FALSE)</f>
        <v>2083.3330000000001</v>
      </c>
      <c r="AC24">
        <f>VLOOKUP(CONCATENATE($A24,AC$3),[2]uitacces!$A$3:$J$4477,7,FALSE)</f>
        <v>1.3</v>
      </c>
      <c r="AD24">
        <f>VLOOKUP(CONCATENATE($A24,AD$3),[2]uitacces!$A$3:$J$4477,7,FALSE)</f>
        <v>25.15</v>
      </c>
      <c r="AE24">
        <f>VLOOKUP(CONCATENATE($A24,AE$3),[2]uitacces!$A$3:$J$4477,7,FALSE)</f>
        <v>20.149999999999999</v>
      </c>
      <c r="AG24">
        <f>VLOOKUP(CONCATENATE($A24,AG$3),[2]uitacces!$A$3:$J$4477,7,FALSE)</f>
        <v>11606.75</v>
      </c>
      <c r="AH24">
        <f>VLOOKUP(CONCATENATE($A24,AH$3),[2]uitacces!$A$3:$J$4477,7,FALSE)</f>
        <v>56378</v>
      </c>
      <c r="AI24">
        <f>VLOOKUP(CONCATENATE($A24,AI$3),[2]uitacces!$A$3:$J$4477,7,FALSE)</f>
        <v>30281.25</v>
      </c>
      <c r="AJ24">
        <f>VLOOKUP(CONCATENATE($A24,AJ$3),[2]uitacces!$A$3:$J$4477,7,FALSE)</f>
        <v>10323.333000000001</v>
      </c>
      <c r="AK24">
        <f>VLOOKUP(CONCATENATE($A24,AK$3),[2]uitacces!$A$3:$J$4477,7,FALSE)</f>
        <v>4166.6660000000002</v>
      </c>
      <c r="AL24">
        <f>VLOOKUP(CONCATENATE($A24,AL$3),[2]uitacces!$A$3:$J$4477,7,FALSE)</f>
        <v>0.8</v>
      </c>
      <c r="AM24">
        <f>VLOOKUP(CONCATENATE($A24,AM$3),[2]uitacces!$A$3:$J$4477,7,FALSE)</f>
        <v>21.25</v>
      </c>
      <c r="AO24">
        <f>VLOOKUP(CONCATENATE($A24,AO$3),[2]uitacces!$A$3:$J$4477,7,FALSE)</f>
        <v>26983.566999999999</v>
      </c>
      <c r="AP24">
        <f>VLOOKUP(CONCATENATE($A24,AP$3),[2]uitacces!$A$3:$J$4477,7,FALSE)</f>
        <v>120178.44</v>
      </c>
      <c r="AQ24">
        <f>VLOOKUP(CONCATENATE($A24,AQ$3),[2]uitacces!$A$3:$J$4477,7,FALSE)</f>
        <v>64807.188000000002</v>
      </c>
      <c r="AR24">
        <f>VLOOKUP(CONCATENATE($A24,AR$3),[2]uitacces!$A$3:$J$4477,7,FALSE)</f>
        <v>18249.155999999999</v>
      </c>
      <c r="AS24">
        <f>VLOOKUP(CONCATENATE($A24,AS$3),[2]uitacces!$A$3:$J$4477,7,FALSE)</f>
        <v>10138.526</v>
      </c>
      <c r="AT24">
        <f>VLOOKUP(CONCATENATE($A24,AT$3),[2]uitacces!$A$3:$J$4477,7,FALSE)</f>
        <v>0.8</v>
      </c>
      <c r="AU24">
        <f>VLOOKUP(CONCATENATE($A24,AU$3),[2]uitacces!$A$3:$J$4477,7,FALSE)</f>
        <v>28.1</v>
      </c>
      <c r="AV24">
        <f>VLOOKUP(CONCATENATE($A24,AV$3),[2]uitacces!$A$3:$J$4477,7,FALSE)</f>
        <v>195.3</v>
      </c>
      <c r="AX24">
        <f>VLOOKUP(CONCATENATE($A24,AX$3),[2]uitacces!$A$3:$J$4477,7,FALSE)</f>
        <v>135072</v>
      </c>
      <c r="AY24">
        <f>VLOOKUP(CONCATENATE($A24,AY$3),[2]uitacces!$A$3:$J$4477,7,FALSE)</f>
        <v>618699</v>
      </c>
      <c r="AZ24">
        <f>VLOOKUP(CONCATENATE($A24,AZ$3),[2]uitacces!$A$3:$J$4477,7,FALSE)</f>
        <v>0.218</v>
      </c>
      <c r="BA24">
        <f>VLOOKUP(CONCATENATE($A24,BA$3),[2]uitacces!$A$3:$J$4477,7,FALSE)</f>
        <v>80981</v>
      </c>
      <c r="BB24">
        <f>VLOOKUP(CONCATENATE($A24,BB$3),[2]uitacces!$A$3:$J$4477,7,FALSE)</f>
        <v>54465</v>
      </c>
      <c r="BC24">
        <f>VLOOKUP(CONCATENATE($A24,BC$3),[2]uitacces!$A$3:$J$4477,7,FALSE)</f>
        <v>1.486</v>
      </c>
      <c r="BD24">
        <f>VLOOKUP(CONCATENATE($A24,BD$3),[2]uitacces!$A$3:$J$4477,7,FALSE)</f>
        <v>12296</v>
      </c>
      <c r="BE24">
        <f>VLOOKUP(CONCATENATE($A24,BE$3),[2]uitacces!$A$3:$J$4477,7,FALSE)</f>
        <v>11932</v>
      </c>
      <c r="BF24">
        <f>VLOOKUP(CONCATENATE($A24,BF$3),[2]uitacces!$A$3:$J$4477,7,FALSE)</f>
        <v>1.03</v>
      </c>
      <c r="BG24">
        <f>VLOOKUP(CONCATENATE($A24,BG$3),[2]uitacces!$A$3:$J$4477,7,FALSE)</f>
        <v>236454</v>
      </c>
      <c r="BH24">
        <f>VLOOKUP(CONCATENATE($A24,BH$3),[2]uitacces!$A$3:$J$4477,7,FALSE)</f>
        <v>123587</v>
      </c>
      <c r="BI24">
        <f>VLOOKUP(CONCATENATE($A24,BI$3),[2]uitacces!$A$3:$J$4477,7,FALSE)</f>
        <v>360041</v>
      </c>
    </row>
    <row r="25" spans="1:61" x14ac:dyDescent="0.25">
      <c r="A25" s="26" t="str">
        <f t="shared" si="0"/>
        <v>2007_aug_</v>
      </c>
      <c r="B25">
        <f t="shared" si="2"/>
        <v>2007</v>
      </c>
      <c r="C25" t="str">
        <f t="shared" si="3"/>
        <v>aug</v>
      </c>
      <c r="D25">
        <f>VLOOKUP(CONCATENATE($A25,D$3),[2]uitacces!$A$3:$J$4477,7,FALSE)</f>
        <v>16299.832</v>
      </c>
      <c r="E25">
        <f>VLOOKUP(CONCATENATE($A25,E$3),[2]uitacces!$A$3:$J$4477,7,FALSE)</f>
        <v>23140.871999999999</v>
      </c>
      <c r="F25">
        <f>VLOOKUP(CONCATENATE($A25,F$3),[2]uitacces!$A$3:$J$4477,7,FALSE)</f>
        <v>3276.873</v>
      </c>
      <c r="G25">
        <f>VLOOKUP(CONCATENATE($A25,G$3),[2]uitacces!$A$3:$J$4477,7,FALSE)</f>
        <v>957.89700000000005</v>
      </c>
      <c r="H25">
        <f>VLOOKUP(CONCATENATE($A25,H$3),[2]uitacces!$A$3:$J$4477,7,FALSE)</f>
        <v>2606.2689999999998</v>
      </c>
      <c r="I25">
        <f>VLOOKUP(CONCATENATE($A25,I$3),[2]uitacces!$A$3:$J$4477,7,FALSE)</f>
        <v>38.549999999999997</v>
      </c>
      <c r="J25">
        <f>VLOOKUP(CONCATENATE($A25,J$3),[2]uitacces!$A$3:$J$4477,7,FALSE)</f>
        <v>102</v>
      </c>
      <c r="K25">
        <f>VLOOKUP(CONCATENATE($A25,K$3),[2]uitacces!$A$3:$J$4477,7,FALSE)</f>
        <v>2</v>
      </c>
      <c r="L25">
        <f>VLOOKUP(CONCATENATE($A25,L$3),[2]uitacces!$A$3:$J$4477,7,FALSE)</f>
        <v>17.05</v>
      </c>
      <c r="N25">
        <f>VLOOKUP(CONCATENATE($A25,N$3),[2]uitacces!$A$3:$J$4477,7,FALSE)</f>
        <v>2186.134</v>
      </c>
      <c r="O25">
        <f>VLOOKUP(CONCATENATE($A25,O$3),[2]uitacces!$A$3:$J$4477,7,FALSE)</f>
        <v>32698.257000000001</v>
      </c>
      <c r="P25">
        <f>VLOOKUP(CONCATENATE($A25,P$3),[2]uitacces!$A$3:$J$4477,7,FALSE)</f>
        <v>20834.45</v>
      </c>
      <c r="Q25">
        <f>VLOOKUP(CONCATENATE($A25,Q$3),[2]uitacces!$A$3:$J$4477,7,FALSE)</f>
        <v>2594.3389999999999</v>
      </c>
      <c r="R25">
        <f>VLOOKUP(CONCATENATE($A25,R$3),[2]uitacces!$A$3:$J$4477,7,FALSE)</f>
        <v>7083.3329999999996</v>
      </c>
      <c r="S25">
        <f>VLOOKUP(CONCATENATE($A25,S$3),[2]uitacces!$A$3:$J$4477,7,FALSE)</f>
        <v>24.45</v>
      </c>
      <c r="T25">
        <f>VLOOKUP(CONCATENATE($A25,T$3),[2]uitacces!$A$3:$J$4477,7,FALSE)</f>
        <v>0.58799999999999997</v>
      </c>
      <c r="U25">
        <f>VLOOKUP(CONCATENATE($A25,U$3),[2]uitacces!$A$3:$J$4477,7,FALSE)</f>
        <v>20</v>
      </c>
      <c r="V25">
        <f>VLOOKUP(CONCATENATE($A25,V$3),[2]uitacces!$A$3:$J$4477,7,FALSE)</f>
        <v>28.6</v>
      </c>
      <c r="X25">
        <f>VLOOKUP(CONCATENATE($A25,X$3),[2]uitacces!$A$3:$J$4477,7,FALSE)</f>
        <v>12772.932000000001</v>
      </c>
      <c r="Y25">
        <f>VLOOKUP(CONCATENATE($A25,Y$3),[2]uitacces!$A$3:$J$4477,7,FALSE)</f>
        <v>43445.298000000003</v>
      </c>
      <c r="Z25">
        <f>VLOOKUP(CONCATENATE($A25,Z$3),[2]uitacces!$A$3:$J$4477,7,FALSE)</f>
        <v>19310.025000000001</v>
      </c>
      <c r="AA25">
        <f>VLOOKUP(CONCATENATE($A25,AA$3),[2]uitacces!$A$3:$J$4477,7,FALSE)</f>
        <v>9279.0069999999996</v>
      </c>
      <c r="AB25">
        <f>VLOOKUP(CONCATENATE($A25,AB$3),[2]uitacces!$A$3:$J$4477,7,FALSE)</f>
        <v>2083.3330000000001</v>
      </c>
      <c r="AC25">
        <f>VLOOKUP(CONCATENATE($A25,AC$3),[2]uitacces!$A$3:$J$4477,7,FALSE)</f>
        <v>1.29</v>
      </c>
      <c r="AD25">
        <f>VLOOKUP(CONCATENATE($A25,AD$3),[2]uitacces!$A$3:$J$4477,7,FALSE)</f>
        <v>24.45</v>
      </c>
      <c r="AE25">
        <f>VLOOKUP(CONCATENATE($A25,AE$3),[2]uitacces!$A$3:$J$4477,7,FALSE)</f>
        <v>20.85</v>
      </c>
      <c r="AG25">
        <f>VLOOKUP(CONCATENATE($A25,AG$3),[2]uitacces!$A$3:$J$4477,7,FALSE)</f>
        <v>13507.915999999999</v>
      </c>
      <c r="AH25">
        <f>VLOOKUP(CONCATENATE($A25,AH$3),[2]uitacces!$A$3:$J$4477,7,FALSE)</f>
        <v>59340</v>
      </c>
      <c r="AI25">
        <f>VLOOKUP(CONCATENATE($A25,AI$3),[2]uitacces!$A$3:$J$4477,7,FALSE)</f>
        <v>31278.75</v>
      </c>
      <c r="AJ25">
        <f>VLOOKUP(CONCATENATE($A25,AJ$3),[2]uitacces!$A$3:$J$4477,7,FALSE)</f>
        <v>10386.665999999999</v>
      </c>
      <c r="AK25">
        <f>VLOOKUP(CONCATENATE($A25,AK$3),[2]uitacces!$A$3:$J$4477,7,FALSE)</f>
        <v>4166.6660000000002</v>
      </c>
      <c r="AL25">
        <f>VLOOKUP(CONCATENATE($A25,AL$3),[2]uitacces!$A$3:$J$4477,7,FALSE)</f>
        <v>0.84</v>
      </c>
      <c r="AM25">
        <f>VLOOKUP(CONCATENATE($A25,AM$3),[2]uitacces!$A$3:$J$4477,7,FALSE)</f>
        <v>21.95</v>
      </c>
      <c r="AO25">
        <f>VLOOKUP(CONCATENATE($A25,AO$3),[2]uitacces!$A$3:$J$4477,7,FALSE)</f>
        <v>23942.880000000001</v>
      </c>
      <c r="AP25">
        <f>VLOOKUP(CONCATENATE($A25,AP$3),[2]uitacces!$A$3:$J$4477,7,FALSE)</f>
        <v>120178.44</v>
      </c>
      <c r="AQ25">
        <f>VLOOKUP(CONCATENATE($A25,AQ$3),[2]uitacces!$A$3:$J$4477,7,FALSE)</f>
        <v>67847.875</v>
      </c>
      <c r="AR25">
        <f>VLOOKUP(CONCATENATE($A25,AR$3),[2]uitacces!$A$3:$J$4477,7,FALSE)</f>
        <v>18249.155999999999</v>
      </c>
      <c r="AS25">
        <f>VLOOKUP(CONCATENATE($A25,AS$3),[2]uitacces!$A$3:$J$4477,7,FALSE)</f>
        <v>10138.526</v>
      </c>
      <c r="AT25">
        <f>VLOOKUP(CONCATENATE($A25,AT$3),[2]uitacces!$A$3:$J$4477,7,FALSE)</f>
        <v>0.8</v>
      </c>
      <c r="AU25">
        <f>VLOOKUP(CONCATENATE($A25,AU$3),[2]uitacces!$A$3:$J$4477,7,FALSE)</f>
        <v>28.8</v>
      </c>
      <c r="AV25">
        <f>VLOOKUP(CONCATENATE($A25,AV$3),[2]uitacces!$A$3:$J$4477,7,FALSE)</f>
        <v>227.8</v>
      </c>
      <c r="AX25">
        <f>VLOOKUP(CONCATENATE($A25,AX$3),[2]uitacces!$A$3:$J$4477,7,FALSE)</f>
        <v>143884</v>
      </c>
      <c r="AY25">
        <f>VLOOKUP(CONCATENATE($A25,AY$3),[2]uitacces!$A$3:$J$4477,7,FALSE)</f>
        <v>653921</v>
      </c>
      <c r="AZ25">
        <f>VLOOKUP(CONCATENATE($A25,AZ$3),[2]uitacces!$A$3:$J$4477,7,FALSE)</f>
        <v>0.22</v>
      </c>
      <c r="BA25">
        <f>VLOOKUP(CONCATENATE($A25,BA$3),[2]uitacces!$A$3:$J$4477,7,FALSE)</f>
        <v>106188</v>
      </c>
      <c r="BB25">
        <f>VLOOKUP(CONCATENATE($A25,BB$3),[2]uitacces!$A$3:$J$4477,7,FALSE)</f>
        <v>66754</v>
      </c>
      <c r="BC25">
        <f>VLOOKUP(CONCATENATE($A25,BC$3),[2]uitacces!$A$3:$J$4477,7,FALSE)</f>
        <v>1.59</v>
      </c>
      <c r="BD25">
        <f>VLOOKUP(CONCATENATE($A25,BD$3),[2]uitacces!$A$3:$J$4477,7,FALSE)</f>
        <v>13612</v>
      </c>
      <c r="BE25">
        <f>VLOOKUP(CONCATENATE($A25,BE$3),[2]uitacces!$A$3:$J$4477,7,FALSE)</f>
        <v>13838</v>
      </c>
      <c r="BF25">
        <f>VLOOKUP(CONCATENATE($A25,BF$3),[2]uitacces!$A$3:$J$4477,7,FALSE)</f>
        <v>0.98299999999999998</v>
      </c>
      <c r="BG25">
        <f>VLOOKUP(CONCATENATE($A25,BG$3),[2]uitacces!$A$3:$J$4477,7,FALSE)</f>
        <v>232891</v>
      </c>
      <c r="BH25">
        <f>VLOOKUP(CONCATENATE($A25,BH$3),[2]uitacces!$A$3:$J$4477,7,FALSE)</f>
        <v>142066</v>
      </c>
      <c r="BI25">
        <f>VLOOKUP(CONCATENATE($A25,BI$3),[2]uitacces!$A$3:$J$4477,7,FALSE)</f>
        <v>374957</v>
      </c>
    </row>
    <row r="26" spans="1:61" x14ac:dyDescent="0.25">
      <c r="A26" s="26" t="str">
        <f t="shared" si="0"/>
        <v>2007_sep_</v>
      </c>
      <c r="B26">
        <f t="shared" si="2"/>
        <v>2007</v>
      </c>
      <c r="C26" t="str">
        <f t="shared" si="3"/>
        <v>sep</v>
      </c>
      <c r="D26">
        <f>VLOOKUP(CONCATENATE($A26,D$3),[2]uitacces!$A$3:$J$4477,7,FALSE)</f>
        <v>17618.990000000002</v>
      </c>
      <c r="E26">
        <f>VLOOKUP(CONCATENATE($A26,E$3),[2]uitacces!$A$3:$J$4477,7,FALSE)</f>
        <v>24548.082999999999</v>
      </c>
      <c r="F26">
        <f>VLOOKUP(CONCATENATE($A26,F$3),[2]uitacces!$A$3:$J$4477,7,FALSE)</f>
        <v>3507.5039999999999</v>
      </c>
      <c r="G26">
        <f>VLOOKUP(CONCATENATE($A26,G$3),[2]uitacces!$A$3:$J$4477,7,FALSE)</f>
        <v>957.89700000000005</v>
      </c>
      <c r="H26">
        <f>VLOOKUP(CONCATENATE($A26,H$3),[2]uitacces!$A$3:$J$4477,7,FALSE)</f>
        <v>2463.692</v>
      </c>
      <c r="I26">
        <f>VLOOKUP(CONCATENATE($A26,I$3),[2]uitacces!$A$3:$J$4477,7,FALSE)</f>
        <v>42.55</v>
      </c>
      <c r="J26">
        <f>VLOOKUP(CONCATENATE($A26,J$3),[2]uitacces!$A$3:$J$4477,7,FALSE)</f>
        <v>92.5</v>
      </c>
      <c r="K26">
        <f>VLOOKUP(CONCATENATE($A26,K$3),[2]uitacces!$A$3:$J$4477,7,FALSE)</f>
        <v>2.0499999999999998</v>
      </c>
      <c r="L26">
        <f>VLOOKUP(CONCATENATE($A26,L$3),[2]uitacces!$A$3:$J$4477,7,FALSE)</f>
        <v>18.25</v>
      </c>
      <c r="N26">
        <f>VLOOKUP(CONCATENATE($A26,N$3),[2]uitacces!$A$3:$J$4477,7,FALSE)</f>
        <v>-449.19299999999998</v>
      </c>
      <c r="O26">
        <f>VLOOKUP(CONCATENATE($A26,O$3),[2]uitacces!$A$3:$J$4477,7,FALSE)</f>
        <v>31096.203000000001</v>
      </c>
      <c r="P26">
        <f>VLOOKUP(CONCATENATE($A26,P$3),[2]uitacces!$A$3:$J$4477,7,FALSE)</f>
        <v>21885.412</v>
      </c>
      <c r="Q26">
        <f>VLOOKUP(CONCATENATE($A26,Q$3),[2]uitacces!$A$3:$J$4477,7,FALSE)</f>
        <v>2576.65</v>
      </c>
      <c r="R26">
        <f>VLOOKUP(CONCATENATE($A26,R$3),[2]uitacces!$A$3:$J$4477,7,FALSE)</f>
        <v>7083.3329999999996</v>
      </c>
      <c r="S26">
        <f>VLOOKUP(CONCATENATE($A26,S$3),[2]uitacces!$A$3:$J$4477,7,FALSE)</f>
        <v>23.25</v>
      </c>
      <c r="T26">
        <f>VLOOKUP(CONCATENATE($A26,T$3),[2]uitacces!$A$3:$J$4477,7,FALSE)</f>
        <v>0.55900000000000005</v>
      </c>
      <c r="U26">
        <f>VLOOKUP(CONCATENATE($A26,U$3),[2]uitacces!$A$3:$J$4477,7,FALSE)</f>
        <v>21.15</v>
      </c>
      <c r="V26">
        <f>VLOOKUP(CONCATENATE($A26,V$3),[2]uitacces!$A$3:$J$4477,7,FALSE)</f>
        <v>29.8</v>
      </c>
      <c r="X26">
        <f>VLOOKUP(CONCATENATE($A26,X$3),[2]uitacces!$A$3:$J$4477,7,FALSE)</f>
        <v>12436.425999999999</v>
      </c>
      <c r="Y26">
        <f>VLOOKUP(CONCATENATE($A26,Y$3),[2]uitacces!$A$3:$J$4477,7,FALSE)</f>
        <v>43764.749000000003</v>
      </c>
      <c r="Z26">
        <f>VLOOKUP(CONCATENATE($A26,Z$3),[2]uitacces!$A$3:$J$4477,7,FALSE)</f>
        <v>20421.393</v>
      </c>
      <c r="AA26">
        <f>VLOOKUP(CONCATENATE($A26,AA$3),[2]uitacces!$A$3:$J$4477,7,FALSE)</f>
        <v>8823.5949999999993</v>
      </c>
      <c r="AB26">
        <f>VLOOKUP(CONCATENATE($A26,AB$3),[2]uitacces!$A$3:$J$4477,7,FALSE)</f>
        <v>2083.3330000000001</v>
      </c>
      <c r="AC26">
        <f>VLOOKUP(CONCATENATE($A26,AC$3),[2]uitacces!$A$3:$J$4477,7,FALSE)</f>
        <v>1.3</v>
      </c>
      <c r="AD26">
        <f>VLOOKUP(CONCATENATE($A26,AD$3),[2]uitacces!$A$3:$J$4477,7,FALSE)</f>
        <v>23.25</v>
      </c>
      <c r="AE26">
        <f>VLOOKUP(CONCATENATE($A26,AE$3),[2]uitacces!$A$3:$J$4477,7,FALSE)</f>
        <v>22.05</v>
      </c>
      <c r="AG26">
        <f>VLOOKUP(CONCATENATE($A26,AG$3),[2]uitacces!$A$3:$J$4477,7,FALSE)</f>
        <v>21952.166000000001</v>
      </c>
      <c r="AH26">
        <f>VLOOKUP(CONCATENATE($A26,AH$3),[2]uitacces!$A$3:$J$4477,7,FALSE)</f>
        <v>69518</v>
      </c>
      <c r="AI26">
        <f>VLOOKUP(CONCATENATE($A26,AI$3),[2]uitacces!$A$3:$J$4477,7,FALSE)</f>
        <v>32917.5</v>
      </c>
      <c r="AJ26">
        <f>VLOOKUP(CONCATENATE($A26,AJ$3),[2]uitacces!$A$3:$J$4477,7,FALSE)</f>
        <v>10481.665999999999</v>
      </c>
      <c r="AK26">
        <f>VLOOKUP(CONCATENATE($A26,AK$3),[2]uitacces!$A$3:$J$4477,7,FALSE)</f>
        <v>4166.6660000000002</v>
      </c>
      <c r="AL26">
        <f>VLOOKUP(CONCATENATE($A26,AL$3),[2]uitacces!$A$3:$J$4477,7,FALSE)</f>
        <v>0.98</v>
      </c>
      <c r="AM26">
        <f>VLOOKUP(CONCATENATE($A26,AM$3),[2]uitacces!$A$3:$J$4477,7,FALSE)</f>
        <v>23.1</v>
      </c>
      <c r="AO26">
        <f>VLOOKUP(CONCATENATE($A26,AO$3),[2]uitacces!$A$3:$J$4477,7,FALSE)</f>
        <v>20607.505000000001</v>
      </c>
      <c r="AP26">
        <f>VLOOKUP(CONCATENATE($A26,AP$3),[2]uitacces!$A$3:$J$4477,7,FALSE)</f>
        <v>122431.785</v>
      </c>
      <c r="AQ26">
        <f>VLOOKUP(CONCATENATE($A26,AQ$3),[2]uitacces!$A$3:$J$4477,7,FALSE)</f>
        <v>73115.542000000001</v>
      </c>
      <c r="AR26">
        <f>VLOOKUP(CONCATENATE($A26,AR$3),[2]uitacces!$A$3:$J$4477,7,FALSE)</f>
        <v>18570.21</v>
      </c>
      <c r="AS26">
        <f>VLOOKUP(CONCATENATE($A26,AS$3),[2]uitacces!$A$3:$J$4477,7,FALSE)</f>
        <v>10138.526</v>
      </c>
      <c r="AT26">
        <f>VLOOKUP(CONCATENATE($A26,AT$3),[2]uitacces!$A$3:$J$4477,7,FALSE)</f>
        <v>0.81499999999999995</v>
      </c>
      <c r="AU26">
        <f>VLOOKUP(CONCATENATE($A26,AU$3),[2]uitacces!$A$3:$J$4477,7,FALSE)</f>
        <v>30.45</v>
      </c>
      <c r="AV26">
        <f>VLOOKUP(CONCATENATE($A26,AV$3),[2]uitacces!$A$3:$J$4477,7,FALSE)</f>
        <v>267.60000000000002</v>
      </c>
      <c r="AX26">
        <f>VLOOKUP(CONCATENATE($A26,AX$3),[2]uitacces!$A$3:$J$4477,7,FALSE)</f>
        <v>150510</v>
      </c>
      <c r="AY26">
        <f>VLOOKUP(CONCATENATE($A26,AY$3),[2]uitacces!$A$3:$J$4477,7,FALSE)</f>
        <v>571537</v>
      </c>
      <c r="AZ26">
        <f>VLOOKUP(CONCATENATE($A26,AZ$3),[2]uitacces!$A$3:$J$4477,7,FALSE)</f>
        <v>0.26300000000000001</v>
      </c>
      <c r="BA26">
        <f>VLOOKUP(CONCATENATE($A26,BA$3),[2]uitacces!$A$3:$J$4477,7,FALSE)</f>
        <v>89739</v>
      </c>
      <c r="BB26">
        <f>VLOOKUP(CONCATENATE($A26,BB$3),[2]uitacces!$A$3:$J$4477,7,FALSE)</f>
        <v>55668</v>
      </c>
      <c r="BC26">
        <f>VLOOKUP(CONCATENATE($A26,BC$3),[2]uitacces!$A$3:$J$4477,7,FALSE)</f>
        <v>1.6120000000000001</v>
      </c>
      <c r="BD26">
        <f>VLOOKUP(CONCATENATE($A26,BD$3),[2]uitacces!$A$3:$J$4477,7,FALSE)</f>
        <v>12156</v>
      </c>
      <c r="BE26">
        <f>VLOOKUP(CONCATENATE($A26,BE$3),[2]uitacces!$A$3:$J$4477,7,FALSE)</f>
        <v>16676</v>
      </c>
      <c r="BF26">
        <f>VLOOKUP(CONCATENATE($A26,BF$3),[2]uitacces!$A$3:$J$4477,7,FALSE)</f>
        <v>0.72799999999999998</v>
      </c>
      <c r="BG26">
        <f>VLOOKUP(CONCATENATE($A26,BG$3),[2]uitacces!$A$3:$J$4477,7,FALSE)</f>
        <v>243920</v>
      </c>
      <c r="BH26">
        <f>VLOOKUP(CONCATENATE($A26,BH$3),[2]uitacces!$A$3:$J$4477,7,FALSE)</f>
        <v>131412</v>
      </c>
      <c r="BI26">
        <f>VLOOKUP(CONCATENATE($A26,BI$3),[2]uitacces!$A$3:$J$4477,7,FALSE)</f>
        <v>375332</v>
      </c>
    </row>
    <row r="27" spans="1:61" x14ac:dyDescent="0.25">
      <c r="A27" s="26" t="str">
        <f t="shared" si="0"/>
        <v>2007_okt_</v>
      </c>
      <c r="B27">
        <f t="shared" si="2"/>
        <v>2007</v>
      </c>
      <c r="C27" t="str">
        <f t="shared" si="3"/>
        <v>okt</v>
      </c>
      <c r="D27">
        <f>VLOOKUP(CONCATENATE($A27,D$3),[2]uitacces!$A$3:$J$4477,7,FALSE)</f>
        <v>20338.767</v>
      </c>
      <c r="E27">
        <f>VLOOKUP(CONCATENATE($A27,E$3),[2]uitacces!$A$3:$J$4477,7,FALSE)</f>
        <v>27503.38</v>
      </c>
      <c r="F27">
        <f>VLOOKUP(CONCATENATE($A27,F$3),[2]uitacces!$A$3:$J$4477,7,FALSE)</f>
        <v>3805.4009999999998</v>
      </c>
      <c r="G27">
        <f>VLOOKUP(CONCATENATE($A27,G$3),[2]uitacces!$A$3:$J$4477,7,FALSE)</f>
        <v>957.89700000000005</v>
      </c>
      <c r="H27">
        <f>VLOOKUP(CONCATENATE($A27,H$3),[2]uitacces!$A$3:$J$4477,7,FALSE)</f>
        <v>2401.3139999999999</v>
      </c>
      <c r="I27">
        <f>VLOOKUP(CONCATENATE($A27,I$3),[2]uitacces!$A$3:$J$4477,7,FALSE)</f>
        <v>45.5</v>
      </c>
      <c r="J27">
        <f>VLOOKUP(CONCATENATE($A27,J$3),[2]uitacces!$A$3:$J$4477,7,FALSE)</f>
        <v>97.5</v>
      </c>
      <c r="K27">
        <f>VLOOKUP(CONCATENATE($A27,K$3),[2]uitacces!$A$3:$J$4477,7,FALSE)</f>
        <v>1.95</v>
      </c>
      <c r="L27">
        <f>VLOOKUP(CONCATENATE($A27,L$3),[2]uitacces!$A$3:$J$4477,7,FALSE)</f>
        <v>19.8</v>
      </c>
      <c r="N27">
        <f>VLOOKUP(CONCATENATE($A27,N$3),[2]uitacces!$A$3:$J$4477,7,FALSE)</f>
        <v>-5906.607</v>
      </c>
      <c r="O27">
        <f>VLOOKUP(CONCATENATE($A27,O$3),[2]uitacces!$A$3:$J$4477,7,FALSE)</f>
        <v>27041.567999999999</v>
      </c>
      <c r="P27">
        <f>VLOOKUP(CONCATENATE($A27,P$3),[2]uitacces!$A$3:$J$4477,7,FALSE)</f>
        <v>23353.05</v>
      </c>
      <c r="Q27">
        <f>VLOOKUP(CONCATENATE($A27,Q$3),[2]uitacces!$A$3:$J$4477,7,FALSE)</f>
        <v>2511.7919999999999</v>
      </c>
      <c r="R27">
        <f>VLOOKUP(CONCATENATE($A27,R$3),[2]uitacces!$A$3:$J$4477,7,FALSE)</f>
        <v>7083.3329999999996</v>
      </c>
      <c r="S27">
        <f>VLOOKUP(CONCATENATE($A27,S$3),[2]uitacces!$A$3:$J$4477,7,FALSE)</f>
        <v>20.399999999999999</v>
      </c>
      <c r="T27">
        <f>VLOOKUP(CONCATENATE($A27,T$3),[2]uitacces!$A$3:$J$4477,7,FALSE)</f>
        <v>0.45500000000000002</v>
      </c>
      <c r="U27">
        <f>VLOOKUP(CONCATENATE($A27,U$3),[2]uitacces!$A$3:$J$4477,7,FALSE)</f>
        <v>22.8</v>
      </c>
      <c r="V27">
        <f>VLOOKUP(CONCATENATE($A27,V$3),[2]uitacces!$A$3:$J$4477,7,FALSE)</f>
        <v>31.4</v>
      </c>
      <c r="X27">
        <f>VLOOKUP(CONCATENATE($A27,X$3),[2]uitacces!$A$3:$J$4477,7,FALSE)</f>
        <v>8980.6170000000002</v>
      </c>
      <c r="Y27">
        <f>VLOOKUP(CONCATENATE($A27,Y$3),[2]uitacces!$A$3:$J$4477,7,FALSE)</f>
        <v>40570.241999999998</v>
      </c>
      <c r="Z27">
        <f>VLOOKUP(CONCATENATE($A27,Z$3),[2]uitacces!$A$3:$J$4477,7,FALSE)</f>
        <v>21764.296999999999</v>
      </c>
      <c r="AA27">
        <f>VLOOKUP(CONCATENATE($A27,AA$3),[2]uitacces!$A$3:$J$4477,7,FALSE)</f>
        <v>7741.9930000000004</v>
      </c>
      <c r="AB27">
        <f>VLOOKUP(CONCATENATE($A27,AB$3),[2]uitacces!$A$3:$J$4477,7,FALSE)</f>
        <v>2083.3330000000001</v>
      </c>
      <c r="AC27">
        <f>VLOOKUP(CONCATENATE($A27,AC$3),[2]uitacces!$A$3:$J$4477,7,FALSE)</f>
        <v>1.2050000000000001</v>
      </c>
      <c r="AD27">
        <f>VLOOKUP(CONCATENATE($A27,AD$3),[2]uitacces!$A$3:$J$4477,7,FALSE)</f>
        <v>20.399999999999999</v>
      </c>
      <c r="AE27">
        <f>VLOOKUP(CONCATENATE($A27,AE$3),[2]uitacces!$A$3:$J$4477,7,FALSE)</f>
        <v>23.5</v>
      </c>
      <c r="AG27">
        <f>VLOOKUP(CONCATENATE($A27,AG$3),[2]uitacces!$A$3:$J$4477,7,FALSE)</f>
        <v>25754.5</v>
      </c>
      <c r="AH27">
        <f>VLOOKUP(CONCATENATE($A27,AH$3),[2]uitacces!$A$3:$J$4477,7,FALSE)</f>
        <v>75442</v>
      </c>
      <c r="AI27">
        <f>VLOOKUP(CONCATENATE($A27,AI$3),[2]uitacces!$A$3:$J$4477,7,FALSE)</f>
        <v>34912.5</v>
      </c>
      <c r="AJ27">
        <f>VLOOKUP(CONCATENATE($A27,AJ$3),[2]uitacces!$A$3:$J$4477,7,FALSE)</f>
        <v>10608.333000000001</v>
      </c>
      <c r="AK27">
        <f>VLOOKUP(CONCATENATE($A27,AK$3),[2]uitacces!$A$3:$J$4477,7,FALSE)</f>
        <v>4166.6660000000002</v>
      </c>
      <c r="AL27">
        <f>VLOOKUP(CONCATENATE($A27,AL$3),[2]uitacces!$A$3:$J$4477,7,FALSE)</f>
        <v>1.06</v>
      </c>
      <c r="AM27">
        <f>VLOOKUP(CONCATENATE($A27,AM$3),[2]uitacces!$A$3:$J$4477,7,FALSE)</f>
        <v>24.5</v>
      </c>
      <c r="AO27">
        <f>VLOOKUP(CONCATENATE($A27,AO$3),[2]uitacces!$A$3:$J$4477,7,FALSE)</f>
        <v>21026.545999999998</v>
      </c>
      <c r="AP27">
        <f>VLOOKUP(CONCATENATE($A27,AP$3),[2]uitacces!$A$3:$J$4477,7,FALSE)</f>
        <v>123934.016</v>
      </c>
      <c r="AQ27">
        <f>VLOOKUP(CONCATENATE($A27,AQ$3),[2]uitacces!$A$3:$J$4477,7,FALSE)</f>
        <v>73973.994999999995</v>
      </c>
      <c r="AR27">
        <f>VLOOKUP(CONCATENATE($A27,AR$3),[2]uitacces!$A$3:$J$4477,7,FALSE)</f>
        <v>18794.947</v>
      </c>
      <c r="AS27">
        <f>VLOOKUP(CONCATENATE($A27,AS$3),[2]uitacces!$A$3:$J$4477,7,FALSE)</f>
        <v>10138.526</v>
      </c>
      <c r="AT27">
        <f>VLOOKUP(CONCATENATE($A27,AT$3),[2]uitacces!$A$3:$J$4477,7,FALSE)</f>
        <v>0.82499999999999996</v>
      </c>
      <c r="AU27">
        <f>VLOOKUP(CONCATENATE($A27,AU$3),[2]uitacces!$A$3:$J$4477,7,FALSE)</f>
        <v>31.65</v>
      </c>
      <c r="AV27">
        <f>VLOOKUP(CONCATENATE($A27,AV$3),[2]uitacces!$A$3:$J$4477,7,FALSE)</f>
        <v>238.95</v>
      </c>
      <c r="AX27">
        <f>VLOOKUP(CONCATENATE($A27,AX$3),[2]uitacces!$A$3:$J$4477,7,FALSE)</f>
        <v>174986</v>
      </c>
      <c r="AY27">
        <f>VLOOKUP(CONCATENATE($A27,AY$3),[2]uitacces!$A$3:$J$4477,7,FALSE)</f>
        <v>614729</v>
      </c>
      <c r="AZ27">
        <f>VLOOKUP(CONCATENATE($A27,AZ$3),[2]uitacces!$A$3:$J$4477,7,FALSE)</f>
        <v>0.28399999999999997</v>
      </c>
      <c r="BA27">
        <f>VLOOKUP(CONCATENATE($A27,BA$3),[2]uitacces!$A$3:$J$4477,7,FALSE)</f>
        <v>95679</v>
      </c>
      <c r="BB27">
        <f>VLOOKUP(CONCATENATE($A27,BB$3),[2]uitacces!$A$3:$J$4477,7,FALSE)</f>
        <v>61887</v>
      </c>
      <c r="BC27">
        <f>VLOOKUP(CONCATENATE($A27,BC$3),[2]uitacces!$A$3:$J$4477,7,FALSE)</f>
        <v>1.546</v>
      </c>
      <c r="BD27">
        <f>VLOOKUP(CONCATENATE($A27,BD$3),[2]uitacces!$A$3:$J$4477,7,FALSE)</f>
        <v>13636</v>
      </c>
      <c r="BE27">
        <f>VLOOKUP(CONCATENATE($A27,BE$3),[2]uitacces!$A$3:$J$4477,7,FALSE)</f>
        <v>20191</v>
      </c>
      <c r="BF27">
        <f>VLOOKUP(CONCATENATE($A27,BF$3),[2]uitacces!$A$3:$J$4477,7,FALSE)</f>
        <v>0.67500000000000004</v>
      </c>
      <c r="BG27">
        <f>VLOOKUP(CONCATENATE($A27,BG$3),[2]uitacces!$A$3:$J$4477,7,FALSE)</f>
        <v>305602</v>
      </c>
      <c r="BH27">
        <f>VLOOKUP(CONCATENATE($A27,BH$3),[2]uitacces!$A$3:$J$4477,7,FALSE)</f>
        <v>151548</v>
      </c>
      <c r="BI27">
        <f>VLOOKUP(CONCATENATE($A27,BI$3),[2]uitacces!$A$3:$J$4477,7,FALSE)</f>
        <v>457150</v>
      </c>
    </row>
    <row r="28" spans="1:61" x14ac:dyDescent="0.25">
      <c r="A28" s="26" t="str">
        <f t="shared" si="0"/>
        <v>2007_nov_</v>
      </c>
      <c r="B28">
        <f t="shared" si="2"/>
        <v>2007</v>
      </c>
      <c r="C28" t="str">
        <f t="shared" si="3"/>
        <v>nov</v>
      </c>
      <c r="D28">
        <f>VLOOKUP(CONCATENATE($A28,D$3),[2]uitacces!$A$3:$J$4477,7,FALSE)</f>
        <v>20217.592000000001</v>
      </c>
      <c r="E28">
        <f>VLOOKUP(CONCATENATE($A28,E$3),[2]uitacces!$A$3:$J$4477,7,FALSE)</f>
        <v>27535.958999999999</v>
      </c>
      <c r="F28">
        <f>VLOOKUP(CONCATENATE($A28,F$3),[2]uitacces!$A$3:$J$4477,7,FALSE)</f>
        <v>3959.1550000000002</v>
      </c>
      <c r="G28">
        <f>VLOOKUP(CONCATENATE($A28,G$3),[2]uitacces!$A$3:$J$4477,7,FALSE)</f>
        <v>957.89700000000005</v>
      </c>
      <c r="H28">
        <f>VLOOKUP(CONCATENATE($A28,H$3),[2]uitacces!$A$3:$J$4477,7,FALSE)</f>
        <v>2401.3139999999999</v>
      </c>
      <c r="I28">
        <f>VLOOKUP(CONCATENATE($A28,I$3),[2]uitacces!$A$3:$J$4477,7,FALSE)</f>
        <v>46.55</v>
      </c>
      <c r="J28">
        <f>VLOOKUP(CONCATENATE($A28,J$3),[2]uitacces!$A$3:$J$4477,7,FALSE)</f>
        <v>102</v>
      </c>
      <c r="K28">
        <f>VLOOKUP(CONCATENATE($A28,K$3),[2]uitacces!$A$3:$J$4477,7,FALSE)</f>
        <v>1.85</v>
      </c>
      <c r="L28">
        <f>VLOOKUP(CONCATENATE($A28,L$3),[2]uitacces!$A$3:$J$4477,7,FALSE)</f>
        <v>20.6</v>
      </c>
      <c r="N28">
        <f>VLOOKUP(CONCATENATE($A28,N$3),[2]uitacces!$A$3:$J$4477,7,FALSE)</f>
        <v>-4098.8649999999998</v>
      </c>
      <c r="O28">
        <f>VLOOKUP(CONCATENATE($A28,O$3),[2]uitacces!$A$3:$J$4477,7,FALSE)</f>
        <v>29794.506000000001</v>
      </c>
      <c r="P28">
        <f>VLOOKUP(CONCATENATE($A28,P$3),[2]uitacces!$A$3:$J$4477,7,FALSE)</f>
        <v>24233.386999999999</v>
      </c>
      <c r="Q28">
        <f>VLOOKUP(CONCATENATE($A28,Q$3),[2]uitacces!$A$3:$J$4477,7,FALSE)</f>
        <v>2576.65</v>
      </c>
      <c r="R28">
        <f>VLOOKUP(CONCATENATE($A28,R$3),[2]uitacces!$A$3:$J$4477,7,FALSE)</f>
        <v>7083.3329999999996</v>
      </c>
      <c r="S28">
        <f>VLOOKUP(CONCATENATE($A28,S$3),[2]uitacces!$A$3:$J$4477,7,FALSE)</f>
        <v>22.8</v>
      </c>
      <c r="T28">
        <f>VLOOKUP(CONCATENATE($A28,T$3),[2]uitacces!$A$3:$J$4477,7,FALSE)</f>
        <v>0.44600000000000001</v>
      </c>
      <c r="U28">
        <f>VLOOKUP(CONCATENATE($A28,U$3),[2]uitacces!$A$3:$J$4477,7,FALSE)</f>
        <v>23.65</v>
      </c>
      <c r="V28">
        <f>VLOOKUP(CONCATENATE($A28,V$3),[2]uitacces!$A$3:$J$4477,7,FALSE)</f>
        <v>32.6</v>
      </c>
      <c r="X28">
        <f>VLOOKUP(CONCATENATE($A28,X$3),[2]uitacces!$A$3:$J$4477,7,FALSE)</f>
        <v>5685.3220000000001</v>
      </c>
      <c r="Y28">
        <f>VLOOKUP(CONCATENATE($A28,Y$3),[2]uitacces!$A$3:$J$4477,7,FALSE)</f>
        <v>38972.987999999998</v>
      </c>
      <c r="Z28">
        <f>VLOOKUP(CONCATENATE($A28,Z$3),[2]uitacces!$A$3:$J$4477,7,FALSE)</f>
        <v>22551.516</v>
      </c>
      <c r="AA28">
        <f>VLOOKUP(CONCATENATE($A28,AA$3),[2]uitacces!$A$3:$J$4477,7,FALSE)</f>
        <v>8652.8160000000007</v>
      </c>
      <c r="AB28">
        <f>VLOOKUP(CONCATENATE($A28,AB$3),[2]uitacces!$A$3:$J$4477,7,FALSE)</f>
        <v>2083.3330000000001</v>
      </c>
      <c r="AC28">
        <f>VLOOKUP(CONCATENATE($A28,AC$3),[2]uitacces!$A$3:$J$4477,7,FALSE)</f>
        <v>1.157</v>
      </c>
      <c r="AD28">
        <f>VLOOKUP(CONCATENATE($A28,AD$3),[2]uitacces!$A$3:$J$4477,7,FALSE)</f>
        <v>22.8</v>
      </c>
      <c r="AE28">
        <f>VLOOKUP(CONCATENATE($A28,AE$3),[2]uitacces!$A$3:$J$4477,7,FALSE)</f>
        <v>24.35</v>
      </c>
      <c r="AG28">
        <f>VLOOKUP(CONCATENATE($A28,AG$3),[2]uitacces!$A$3:$J$4477,7,FALSE)</f>
        <v>31623.25</v>
      </c>
      <c r="AH28">
        <f>VLOOKUP(CONCATENATE($A28,AH$3),[2]uitacces!$A$3:$J$4477,7,FALSE)</f>
        <v>82712</v>
      </c>
      <c r="AI28">
        <f>VLOOKUP(CONCATENATE($A28,AI$3),[2]uitacces!$A$3:$J$4477,7,FALSE)</f>
        <v>36123.75</v>
      </c>
      <c r="AJ28">
        <f>VLOOKUP(CONCATENATE($A28,AJ$3),[2]uitacces!$A$3:$J$4477,7,FALSE)</f>
        <v>10798.333000000001</v>
      </c>
      <c r="AK28">
        <f>VLOOKUP(CONCATENATE($A28,AK$3),[2]uitacces!$A$3:$J$4477,7,FALSE)</f>
        <v>4166.6660000000002</v>
      </c>
      <c r="AL28">
        <f>VLOOKUP(CONCATENATE($A28,AL$3),[2]uitacces!$A$3:$J$4477,7,FALSE)</f>
        <v>1.1599999999999999</v>
      </c>
      <c r="AM28">
        <f>VLOOKUP(CONCATENATE($A28,AM$3),[2]uitacces!$A$3:$J$4477,7,FALSE)</f>
        <v>25.35</v>
      </c>
      <c r="AO28">
        <f>VLOOKUP(CONCATENATE($A28,AO$3),[2]uitacces!$A$3:$J$4477,7,FALSE)</f>
        <v>20124.539000000001</v>
      </c>
      <c r="AP28">
        <f>VLOOKUP(CONCATENATE($A28,AP$3),[2]uitacces!$A$3:$J$4477,7,FALSE)</f>
        <v>123934.016</v>
      </c>
      <c r="AQ28">
        <f>VLOOKUP(CONCATENATE($A28,AQ$3),[2]uitacces!$A$3:$J$4477,7,FALSE)</f>
        <v>74747.58</v>
      </c>
      <c r="AR28">
        <f>VLOOKUP(CONCATENATE($A28,AR$3),[2]uitacces!$A$3:$J$4477,7,FALSE)</f>
        <v>18923.367999999999</v>
      </c>
      <c r="AS28">
        <f>VLOOKUP(CONCATENATE($A28,AS$3),[2]uitacces!$A$3:$J$4477,7,FALSE)</f>
        <v>10138.526</v>
      </c>
      <c r="AT28">
        <f>VLOOKUP(CONCATENATE($A28,AT$3),[2]uitacces!$A$3:$J$4477,7,FALSE)</f>
        <v>0.82499999999999996</v>
      </c>
      <c r="AU28">
        <f>VLOOKUP(CONCATENATE($A28,AU$3),[2]uitacces!$A$3:$J$4477,7,FALSE)</f>
        <v>32.450000000000003</v>
      </c>
      <c r="AV28">
        <f>VLOOKUP(CONCATENATE($A28,AV$3),[2]uitacces!$A$3:$J$4477,7,FALSE)</f>
        <v>223.75</v>
      </c>
      <c r="AX28">
        <f>VLOOKUP(CONCATENATE($A28,AX$3),[2]uitacces!$A$3:$J$4477,7,FALSE)</f>
        <v>135763</v>
      </c>
      <c r="AY28">
        <f>VLOOKUP(CONCATENATE($A28,AY$3),[2]uitacces!$A$3:$J$4477,7,FALSE)</f>
        <v>479757</v>
      </c>
      <c r="AZ28">
        <f>VLOOKUP(CONCATENATE($A28,AZ$3),[2]uitacces!$A$3:$J$4477,7,FALSE)</f>
        <v>0.28199999999999997</v>
      </c>
      <c r="BA28">
        <f>VLOOKUP(CONCATENATE($A28,BA$3),[2]uitacces!$A$3:$J$4477,7,FALSE)</f>
        <v>98453</v>
      </c>
      <c r="BB28">
        <f>VLOOKUP(CONCATENATE($A28,BB$3),[2]uitacces!$A$3:$J$4477,7,FALSE)</f>
        <v>64589</v>
      </c>
      <c r="BC28">
        <f>VLOOKUP(CONCATENATE($A28,BC$3),[2]uitacces!$A$3:$J$4477,7,FALSE)</f>
        <v>1.524</v>
      </c>
      <c r="BD28">
        <f>VLOOKUP(CONCATENATE($A28,BD$3),[2]uitacces!$A$3:$J$4477,7,FALSE)</f>
        <v>11721</v>
      </c>
      <c r="BE28">
        <f>VLOOKUP(CONCATENATE($A28,BE$3),[2]uitacces!$A$3:$J$4477,7,FALSE)</f>
        <v>13435</v>
      </c>
      <c r="BF28">
        <f>VLOOKUP(CONCATENATE($A28,BF$3),[2]uitacces!$A$3:$J$4477,7,FALSE)</f>
        <v>0.872</v>
      </c>
      <c r="BG28">
        <f>VLOOKUP(CONCATENATE($A28,BG$3),[2]uitacces!$A$3:$J$4477,7,FALSE)</f>
        <v>250834</v>
      </c>
      <c r="BH28">
        <f>VLOOKUP(CONCATENATE($A28,BH$3),[2]uitacces!$A$3:$J$4477,7,FALSE)</f>
        <v>132477</v>
      </c>
      <c r="BI28">
        <f>VLOOKUP(CONCATENATE($A28,BI$3),[2]uitacces!$A$3:$J$4477,7,FALSE)</f>
        <v>383311</v>
      </c>
    </row>
    <row r="29" spans="1:61" x14ac:dyDescent="0.25">
      <c r="A29" s="26" t="str">
        <f t="shared" si="0"/>
        <v>2007_dec_</v>
      </c>
      <c r="B29">
        <f t="shared" si="2"/>
        <v>2007</v>
      </c>
      <c r="C29" t="str">
        <f t="shared" si="3"/>
        <v>dec</v>
      </c>
      <c r="D29">
        <f>VLOOKUP(CONCATENATE($A29,D$3),[2]uitacces!$A$3:$J$4477,7,FALSE)</f>
        <v>19610.383000000002</v>
      </c>
      <c r="E29">
        <f>VLOOKUP(CONCATENATE($A29,E$3),[2]uitacces!$A$3:$J$4477,7,FALSE)</f>
        <v>27579.277999999998</v>
      </c>
      <c r="F29">
        <f>VLOOKUP(CONCATENATE($A29,F$3),[2]uitacces!$A$3:$J$4477,7,FALSE)</f>
        <v>4562.1570000000002</v>
      </c>
      <c r="G29">
        <f>VLOOKUP(CONCATENATE($A29,G$3),[2]uitacces!$A$3:$J$4477,7,FALSE)</f>
        <v>957.89700000000005</v>
      </c>
      <c r="H29">
        <f>VLOOKUP(CONCATENATE($A29,H$3),[2]uitacces!$A$3:$J$4477,7,FALSE)</f>
        <v>2448.84</v>
      </c>
      <c r="I29">
        <f>VLOOKUP(CONCATENATE($A29,I$3),[2]uitacces!$A$3:$J$4477,7,FALSE)</f>
        <v>43.8</v>
      </c>
      <c r="J29">
        <f>VLOOKUP(CONCATENATE($A29,J$3),[2]uitacces!$A$3:$J$4477,7,FALSE)</f>
        <v>90</v>
      </c>
      <c r="K29">
        <f>VLOOKUP(CONCATENATE($A29,K$3),[2]uitacces!$A$3:$J$4477,7,FALSE)</f>
        <v>1.85</v>
      </c>
      <c r="L29">
        <f>VLOOKUP(CONCATENATE($A29,L$3),[2]uitacces!$A$3:$J$4477,7,FALSE)</f>
        <v>21.1</v>
      </c>
      <c r="N29">
        <f>VLOOKUP(CONCATENATE($A29,N$3),[2]uitacces!$A$3:$J$4477,7,FALSE)</f>
        <v>1921.92</v>
      </c>
      <c r="O29">
        <f>VLOOKUP(CONCATENATE($A29,O$3),[2]uitacces!$A$3:$J$4477,7,FALSE)</f>
        <v>36321.237999999998</v>
      </c>
      <c r="P29">
        <f>VLOOKUP(CONCATENATE($A29,P$3),[2]uitacces!$A$3:$J$4477,7,FALSE)</f>
        <v>24597.825000000001</v>
      </c>
      <c r="Q29">
        <f>VLOOKUP(CONCATENATE($A29,Q$3),[2]uitacces!$A$3:$J$4477,7,FALSE)</f>
        <v>2718.16</v>
      </c>
      <c r="R29">
        <f>VLOOKUP(CONCATENATE($A29,R$3),[2]uitacces!$A$3:$J$4477,7,FALSE)</f>
        <v>7083.3329999999996</v>
      </c>
      <c r="S29">
        <f>VLOOKUP(CONCATENATE($A29,S$3),[2]uitacces!$A$3:$J$4477,7,FALSE)</f>
        <v>28.25</v>
      </c>
      <c r="T29">
        <f>VLOOKUP(CONCATENATE($A29,T$3),[2]uitacces!$A$3:$J$4477,7,FALSE)</f>
        <v>0.46500000000000002</v>
      </c>
      <c r="U29">
        <f>VLOOKUP(CONCATENATE($A29,U$3),[2]uitacces!$A$3:$J$4477,7,FALSE)</f>
        <v>24</v>
      </c>
      <c r="V29">
        <f>VLOOKUP(CONCATENATE($A29,V$3),[2]uitacces!$A$3:$J$4477,7,FALSE)</f>
        <v>33.1</v>
      </c>
      <c r="X29">
        <f>VLOOKUP(CONCATENATE($A29,X$3),[2]uitacces!$A$3:$J$4477,7,FALSE)</f>
        <v>3612.297</v>
      </c>
      <c r="Y29">
        <f>VLOOKUP(CONCATENATE($A29,Y$3),[2]uitacces!$A$3:$J$4477,7,FALSE)</f>
        <v>39292.438999999998</v>
      </c>
      <c r="Z29">
        <f>VLOOKUP(CONCATENATE($A29,Z$3),[2]uitacces!$A$3:$J$4477,7,FALSE)</f>
        <v>22875.665000000001</v>
      </c>
      <c r="AA29">
        <f>VLOOKUP(CONCATENATE($A29,AA$3),[2]uitacces!$A$3:$J$4477,7,FALSE)</f>
        <v>10721.143</v>
      </c>
      <c r="AB29">
        <f>VLOOKUP(CONCATENATE($A29,AB$3),[2]uitacces!$A$3:$J$4477,7,FALSE)</f>
        <v>2083.3330000000001</v>
      </c>
      <c r="AC29">
        <f>VLOOKUP(CONCATENATE($A29,AC$3),[2]uitacces!$A$3:$J$4477,7,FALSE)</f>
        <v>1.167</v>
      </c>
      <c r="AD29">
        <f>VLOOKUP(CONCATENATE($A29,AD$3),[2]uitacces!$A$3:$J$4477,7,FALSE)</f>
        <v>28.25</v>
      </c>
      <c r="AE29">
        <f>VLOOKUP(CONCATENATE($A29,AE$3),[2]uitacces!$A$3:$J$4477,7,FALSE)</f>
        <v>24.7</v>
      </c>
      <c r="AG29">
        <f>VLOOKUP(CONCATENATE($A29,AG$3),[2]uitacces!$A$3:$J$4477,7,FALSE)</f>
        <v>30678.916000000001</v>
      </c>
      <c r="AH29">
        <f>VLOOKUP(CONCATENATE($A29,AH$3),[2]uitacces!$A$3:$J$4477,7,FALSE)</f>
        <v>82496</v>
      </c>
      <c r="AI29">
        <f>VLOOKUP(CONCATENATE($A29,AI$3),[2]uitacces!$A$3:$J$4477,7,FALSE)</f>
        <v>36693.75</v>
      </c>
      <c r="AJ29">
        <f>VLOOKUP(CONCATENATE($A29,AJ$3),[2]uitacces!$A$3:$J$4477,7,FALSE)</f>
        <v>10956.665999999999</v>
      </c>
      <c r="AK29">
        <f>VLOOKUP(CONCATENATE($A29,AK$3),[2]uitacces!$A$3:$J$4477,7,FALSE)</f>
        <v>4166.6660000000002</v>
      </c>
      <c r="AL29">
        <f>VLOOKUP(CONCATENATE($A29,AL$3),[2]uitacces!$A$3:$J$4477,7,FALSE)</f>
        <v>1.1599999999999999</v>
      </c>
      <c r="AM29">
        <f>VLOOKUP(CONCATENATE($A29,AM$3),[2]uitacces!$A$3:$J$4477,7,FALSE)</f>
        <v>25.75</v>
      </c>
      <c r="AO29">
        <f>VLOOKUP(CONCATENATE($A29,AO$3),[2]uitacces!$A$3:$J$4477,7,FALSE)</f>
        <v>18270.771000000001</v>
      </c>
      <c r="AP29">
        <f>VLOOKUP(CONCATENATE($A29,AP$3),[2]uitacces!$A$3:$J$4477,7,FALSE)</f>
        <v>123934.016</v>
      </c>
      <c r="AQ29">
        <f>VLOOKUP(CONCATENATE($A29,AQ$3),[2]uitacces!$A$3:$J$4477,7,FALSE)</f>
        <v>76440.822</v>
      </c>
      <c r="AR29">
        <f>VLOOKUP(CONCATENATE($A29,AR$3),[2]uitacces!$A$3:$J$4477,7,FALSE)</f>
        <v>19083.895</v>
      </c>
      <c r="AS29">
        <f>VLOOKUP(CONCATENATE($A29,AS$3),[2]uitacces!$A$3:$J$4477,7,FALSE)</f>
        <v>10138.526</v>
      </c>
      <c r="AT29">
        <f>VLOOKUP(CONCATENATE($A29,AT$3),[2]uitacces!$A$3:$J$4477,7,FALSE)</f>
        <v>0.82499999999999996</v>
      </c>
      <c r="AU29">
        <f>VLOOKUP(CONCATENATE($A29,AU$3),[2]uitacces!$A$3:$J$4477,7,FALSE)</f>
        <v>32.799999999999997</v>
      </c>
      <c r="AV29">
        <f>VLOOKUP(CONCATENATE($A29,AV$3),[2]uitacces!$A$3:$J$4477,7,FALSE)</f>
        <v>243.35</v>
      </c>
      <c r="AX29">
        <f>VLOOKUP(CONCATENATE($A29,AX$3),[2]uitacces!$A$3:$J$4477,7,FALSE)</f>
        <v>153639</v>
      </c>
      <c r="AY29">
        <f>VLOOKUP(CONCATENATE($A29,AY$3),[2]uitacces!$A$3:$J$4477,7,FALSE)</f>
        <v>469740</v>
      </c>
      <c r="AZ29">
        <f>VLOOKUP(CONCATENATE($A29,AZ$3),[2]uitacces!$A$3:$J$4477,7,FALSE)</f>
        <v>0.32700000000000001</v>
      </c>
      <c r="BA29">
        <f>VLOOKUP(CONCATENATE($A29,BA$3),[2]uitacces!$A$3:$J$4477,7,FALSE)</f>
        <v>94032</v>
      </c>
      <c r="BB29">
        <f>VLOOKUP(CONCATENATE($A29,BB$3),[2]uitacces!$A$3:$J$4477,7,FALSE)</f>
        <v>62639</v>
      </c>
      <c r="BC29">
        <f>VLOOKUP(CONCATENATE($A29,BC$3),[2]uitacces!$A$3:$J$4477,7,FALSE)</f>
        <v>1.5009999999999999</v>
      </c>
      <c r="BD29">
        <f>VLOOKUP(CONCATENATE($A29,BD$3),[2]uitacces!$A$3:$J$4477,7,FALSE)</f>
        <v>5168</v>
      </c>
      <c r="BE29">
        <f>VLOOKUP(CONCATENATE($A29,BE$3),[2]uitacces!$A$3:$J$4477,7,FALSE)</f>
        <v>6138</v>
      </c>
      <c r="BF29">
        <f>VLOOKUP(CONCATENATE($A29,BF$3),[2]uitacces!$A$3:$J$4477,7,FALSE)</f>
        <v>0.84099999999999997</v>
      </c>
      <c r="BG29">
        <f>VLOOKUP(CONCATENATE($A29,BG$3),[2]uitacces!$A$3:$J$4477,7,FALSE)</f>
        <v>289761</v>
      </c>
      <c r="BH29">
        <f>VLOOKUP(CONCATENATE($A29,BH$3),[2]uitacces!$A$3:$J$4477,7,FALSE)</f>
        <v>138364</v>
      </c>
      <c r="BI29">
        <f>VLOOKUP(CONCATENATE($A29,BI$3),[2]uitacces!$A$3:$J$4477,7,FALSE)</f>
        <v>428125</v>
      </c>
    </row>
    <row r="30" spans="1:61" x14ac:dyDescent="0.25">
      <c r="A30" s="26" t="str">
        <f t="shared" si="0"/>
        <v>2008_jan_</v>
      </c>
      <c r="B30">
        <f t="shared" si="2"/>
        <v>2008</v>
      </c>
      <c r="C30" t="str">
        <f t="shared" si="3"/>
        <v>jan</v>
      </c>
      <c r="D30">
        <f>VLOOKUP(CONCATENATE($A30,D$3),[2]uitacces!$A$3:$J$4477,7,FALSE)</f>
        <v>17203.718000000001</v>
      </c>
      <c r="E30">
        <f>VLOOKUP(CONCATENATE($A30,E$3),[2]uitacces!$A$3:$J$4477,7,FALSE)</f>
        <v>25455.258999999998</v>
      </c>
      <c r="F30">
        <f>VLOOKUP(CONCATENATE($A30,F$3),[2]uitacces!$A$3:$J$4477,7,FALSE)</f>
        <v>4064.86</v>
      </c>
      <c r="G30">
        <f>VLOOKUP(CONCATENATE($A30,G$3),[2]uitacces!$A$3:$J$4477,7,FALSE)</f>
        <v>1282.451</v>
      </c>
      <c r="H30">
        <f>VLOOKUP(CONCATENATE($A30,H$3),[2]uitacces!$A$3:$J$4477,7,FALSE)</f>
        <v>2904.2289999999998</v>
      </c>
      <c r="I30">
        <f>VLOOKUP(CONCATENATE($A30,I$3),[2]uitacces!$A$3:$J$4477,7,FALSE)</f>
        <v>39.799999999999997</v>
      </c>
      <c r="J30">
        <f>VLOOKUP(CONCATENATE($A30,J$3),[2]uitacces!$A$3:$J$4477,7,FALSE)</f>
        <v>95</v>
      </c>
      <c r="K30">
        <f>VLOOKUP(CONCATENATE($A30,K$3),[2]uitacces!$A$3:$J$4477,7,FALSE)</f>
        <v>1.95</v>
      </c>
      <c r="L30">
        <f>VLOOKUP(CONCATENATE($A30,L$3),[2]uitacces!$A$3:$J$4477,7,FALSE)</f>
        <v>21.15</v>
      </c>
      <c r="N30">
        <f>VLOOKUP(CONCATENATE($A30,N$3),[2]uitacces!$A$3:$J$4477,7,FALSE)</f>
        <v>799.96500000000003</v>
      </c>
      <c r="O30">
        <f>VLOOKUP(CONCATENATE($A30,O$3),[2]uitacces!$A$3:$J$4477,7,FALSE)</f>
        <v>35440.803</v>
      </c>
      <c r="P30">
        <f>VLOOKUP(CONCATENATE($A30,P$3),[2]uitacces!$A$3:$J$4477,7,FALSE)</f>
        <v>24851.136999999999</v>
      </c>
      <c r="Q30">
        <f>VLOOKUP(CONCATENATE($A30,Q$3),[2]uitacces!$A$3:$J$4477,7,FALSE)</f>
        <v>2706.3670000000002</v>
      </c>
      <c r="R30">
        <f>VLOOKUP(CONCATENATE($A30,R$3),[2]uitacces!$A$3:$J$4477,7,FALSE)</f>
        <v>7083.3329999999996</v>
      </c>
      <c r="S30">
        <f>VLOOKUP(CONCATENATE($A30,S$3),[2]uitacces!$A$3:$J$4477,7,FALSE)</f>
        <v>27.5</v>
      </c>
      <c r="T30">
        <f>VLOOKUP(CONCATENATE($A30,T$3),[2]uitacces!$A$3:$J$4477,7,FALSE)</f>
        <v>0.46500000000000002</v>
      </c>
      <c r="U30">
        <f>VLOOKUP(CONCATENATE($A30,U$3),[2]uitacces!$A$3:$J$4477,7,FALSE)</f>
        <v>24.3</v>
      </c>
      <c r="V30">
        <f>VLOOKUP(CONCATENATE($A30,V$3),[2]uitacces!$A$3:$J$4477,7,FALSE)</f>
        <v>33.35</v>
      </c>
      <c r="X30">
        <f>VLOOKUP(CONCATENATE($A30,X$3),[2]uitacces!$A$3:$J$4477,7,FALSE)</f>
        <v>4070.47</v>
      </c>
      <c r="Y30">
        <f>VLOOKUP(CONCATENATE($A30,Y$3),[2]uitacces!$A$3:$J$4477,7,FALSE)</f>
        <v>39697.516000000003</v>
      </c>
      <c r="Z30">
        <f>VLOOKUP(CONCATENATE($A30,Z$3),[2]uitacces!$A$3:$J$4477,7,FALSE)</f>
        <v>23107.200000000001</v>
      </c>
      <c r="AA30">
        <f>VLOOKUP(CONCATENATE($A30,AA$3),[2]uitacces!$A$3:$J$4477,7,FALSE)</f>
        <v>10436.511</v>
      </c>
      <c r="AB30">
        <f>VLOOKUP(CONCATENATE($A30,AB$3),[2]uitacces!$A$3:$J$4477,7,FALSE)</f>
        <v>2083.3330000000001</v>
      </c>
      <c r="AC30">
        <f>VLOOKUP(CONCATENATE($A30,AC$3),[2]uitacces!$A$3:$J$4477,7,FALSE)</f>
        <v>1.167</v>
      </c>
      <c r="AD30">
        <f>VLOOKUP(CONCATENATE($A30,AD$3),[2]uitacces!$A$3:$J$4477,7,FALSE)</f>
        <v>27.5</v>
      </c>
      <c r="AE30">
        <f>VLOOKUP(CONCATENATE($A30,AE$3),[2]uitacces!$A$3:$J$4477,7,FALSE)</f>
        <v>24.95</v>
      </c>
      <c r="AG30">
        <f>VLOOKUP(CONCATENATE($A30,AG$3),[2]uitacces!$A$3:$J$4477,7,FALSE)</f>
        <v>22967.832999999999</v>
      </c>
      <c r="AH30">
        <f>VLOOKUP(CONCATENATE($A30,AH$3),[2]uitacces!$A$3:$J$4477,7,FALSE)</f>
        <v>75442</v>
      </c>
      <c r="AI30">
        <f>VLOOKUP(CONCATENATE($A30,AI$3),[2]uitacces!$A$3:$J$4477,7,FALSE)</f>
        <v>37192.5</v>
      </c>
      <c r="AJ30">
        <f>VLOOKUP(CONCATENATE($A30,AJ$3),[2]uitacces!$A$3:$J$4477,7,FALSE)</f>
        <v>11115</v>
      </c>
      <c r="AK30">
        <f>VLOOKUP(CONCATENATE($A30,AK$3),[2]uitacces!$A$3:$J$4477,7,FALSE)</f>
        <v>4166.6660000000002</v>
      </c>
      <c r="AL30">
        <f>VLOOKUP(CONCATENATE($A30,AL$3),[2]uitacces!$A$3:$J$4477,7,FALSE)</f>
        <v>1.06</v>
      </c>
      <c r="AM30">
        <f>VLOOKUP(CONCATENATE($A30,AM$3),[2]uitacces!$A$3:$J$4477,7,FALSE)</f>
        <v>26.1</v>
      </c>
      <c r="AO30">
        <f>VLOOKUP(CONCATENATE($A30,AO$3),[2]uitacces!$A$3:$J$4477,7,FALSE)</f>
        <v>16752.542000000001</v>
      </c>
      <c r="AP30">
        <f>VLOOKUP(CONCATENATE($A30,AP$3),[2]uitacces!$A$3:$J$4477,7,FALSE)</f>
        <v>123934.016</v>
      </c>
      <c r="AQ30">
        <f>VLOOKUP(CONCATENATE($A30,AQ$3),[2]uitacces!$A$3:$J$4477,7,FALSE)</f>
        <v>77321.184999999998</v>
      </c>
      <c r="AR30">
        <f>VLOOKUP(CONCATENATE($A30,AR$3),[2]uitacces!$A$3:$J$4477,7,FALSE)</f>
        <v>19721.760999999999</v>
      </c>
      <c r="AS30">
        <f>VLOOKUP(CONCATENATE($A30,AS$3),[2]uitacces!$A$3:$J$4477,7,FALSE)</f>
        <v>10138.526</v>
      </c>
      <c r="AT30">
        <f>VLOOKUP(CONCATENATE($A30,AT$3),[2]uitacces!$A$3:$J$4477,7,FALSE)</f>
        <v>0.82499999999999996</v>
      </c>
      <c r="AU30">
        <f>VLOOKUP(CONCATENATE($A30,AU$3),[2]uitacces!$A$3:$J$4477,7,FALSE)</f>
        <v>33.15</v>
      </c>
      <c r="AV30">
        <f>VLOOKUP(CONCATENATE($A30,AV$3),[2]uitacces!$A$3:$J$4477,7,FALSE)</f>
        <v>247.2</v>
      </c>
      <c r="AX30">
        <f>VLOOKUP(CONCATENATE($A30,AX$3),[2]uitacces!$A$3:$J$4477,7,FALSE)</f>
        <v>164184</v>
      </c>
      <c r="AY30">
        <f>VLOOKUP(CONCATENATE($A30,AY$3),[2]uitacces!$A$3:$J$4477,7,FALSE)</f>
        <v>714616</v>
      </c>
      <c r="AZ30">
        <f>VLOOKUP(CONCATENATE($A30,AZ$3),[2]uitacces!$A$3:$J$4477,7,FALSE)</f>
        <v>0.22900000000000001</v>
      </c>
      <c r="BA30">
        <f>VLOOKUP(CONCATENATE($A30,BA$3),[2]uitacces!$A$3:$J$4477,7,FALSE)</f>
        <v>122439</v>
      </c>
      <c r="BB30">
        <f>VLOOKUP(CONCATENATE($A30,BB$3),[2]uitacces!$A$3:$J$4477,7,FALSE)</f>
        <v>82031</v>
      </c>
      <c r="BC30">
        <f>VLOOKUP(CONCATENATE($A30,BC$3),[2]uitacces!$A$3:$J$4477,7,FALSE)</f>
        <v>1.492</v>
      </c>
      <c r="BD30">
        <f>VLOOKUP(CONCATENATE($A30,BD$3),[2]uitacces!$A$3:$J$4477,7,FALSE)</f>
        <v>3808</v>
      </c>
      <c r="BE30">
        <f>VLOOKUP(CONCATENATE($A30,BE$3),[2]uitacces!$A$3:$J$4477,7,FALSE)</f>
        <v>4253</v>
      </c>
      <c r="BF30">
        <f>VLOOKUP(CONCATENATE($A30,BF$3),[2]uitacces!$A$3:$J$4477,7,FALSE)</f>
        <v>0.89500000000000002</v>
      </c>
      <c r="BG30">
        <f>VLOOKUP(CONCATENATE($A30,BG$3),[2]uitacces!$A$3:$J$4477,7,FALSE)</f>
        <v>250236</v>
      </c>
      <c r="BH30">
        <f>VLOOKUP(CONCATENATE($A30,BH$3),[2]uitacces!$A$3:$J$4477,7,FALSE)</f>
        <v>134106</v>
      </c>
      <c r="BI30">
        <f>VLOOKUP(CONCATENATE($A30,BI$3),[2]uitacces!$A$3:$J$4477,7,FALSE)</f>
        <v>384342</v>
      </c>
    </row>
    <row r="31" spans="1:61" x14ac:dyDescent="0.25">
      <c r="A31" s="26" t="str">
        <f t="shared" si="0"/>
        <v>2008_feb_</v>
      </c>
      <c r="B31">
        <f t="shared" si="2"/>
        <v>2008</v>
      </c>
      <c r="C31" t="str">
        <f t="shared" si="3"/>
        <v>feb</v>
      </c>
      <c r="D31">
        <f>VLOOKUP(CONCATENATE($A31,D$3),[2]uitacces!$A$3:$J$4477,7,FALSE)</f>
        <v>15229.017</v>
      </c>
      <c r="E31">
        <f>VLOOKUP(CONCATENATE($A31,E$3),[2]uitacces!$A$3:$J$4477,7,FALSE)</f>
        <v>24103.758999999998</v>
      </c>
      <c r="F31">
        <f>VLOOKUP(CONCATENATE($A31,F$3),[2]uitacces!$A$3:$J$4477,7,FALSE)</f>
        <v>4103.299</v>
      </c>
      <c r="G31">
        <f>VLOOKUP(CONCATENATE($A31,G$3),[2]uitacces!$A$3:$J$4477,7,FALSE)</f>
        <v>1282.451</v>
      </c>
      <c r="H31">
        <f>VLOOKUP(CONCATENATE($A31,H$3),[2]uitacces!$A$3:$J$4477,7,FALSE)</f>
        <v>3488.991</v>
      </c>
      <c r="I31">
        <f>VLOOKUP(CONCATENATE($A31,I$3),[2]uitacces!$A$3:$J$4477,7,FALSE)</f>
        <v>39.6</v>
      </c>
      <c r="J31">
        <f>VLOOKUP(CONCATENATE($A31,J$3),[2]uitacces!$A$3:$J$4477,7,FALSE)</f>
        <v>104.5</v>
      </c>
      <c r="K31">
        <f>VLOOKUP(CONCATENATE($A31,K$3),[2]uitacces!$A$3:$J$4477,7,FALSE)</f>
        <v>2.1</v>
      </c>
      <c r="L31">
        <f>VLOOKUP(CONCATENATE($A31,L$3),[2]uitacces!$A$3:$J$4477,7,FALSE)</f>
        <v>21.35</v>
      </c>
      <c r="N31">
        <f>VLOOKUP(CONCATENATE($A31,N$3),[2]uitacces!$A$3:$J$4477,7,FALSE)</f>
        <v>6177.4859999999999</v>
      </c>
      <c r="O31">
        <f>VLOOKUP(CONCATENATE($A31,O$3),[2]uitacces!$A$3:$J$4477,7,FALSE)</f>
        <v>41233.279000000002</v>
      </c>
      <c r="P31">
        <f>VLOOKUP(CONCATENATE($A31,P$3),[2]uitacces!$A$3:$J$4477,7,FALSE)</f>
        <v>25154.062000000002</v>
      </c>
      <c r="Q31">
        <f>VLOOKUP(CONCATENATE($A31,Q$3),[2]uitacces!$A$3:$J$4477,7,FALSE)</f>
        <v>2818.3960000000002</v>
      </c>
      <c r="R31">
        <f>VLOOKUP(CONCATENATE($A31,R$3),[2]uitacces!$A$3:$J$4477,7,FALSE)</f>
        <v>7083.3329999999996</v>
      </c>
      <c r="S31">
        <f>VLOOKUP(CONCATENATE($A31,S$3),[2]uitacces!$A$3:$J$4477,7,FALSE)</f>
        <v>32.049999999999997</v>
      </c>
      <c r="T31">
        <f>VLOOKUP(CONCATENATE($A31,T$3),[2]uitacces!$A$3:$J$4477,7,FALSE)</f>
        <v>0.53100000000000003</v>
      </c>
      <c r="U31">
        <f>VLOOKUP(CONCATENATE($A31,U$3),[2]uitacces!$A$3:$J$4477,7,FALSE)</f>
        <v>24.6</v>
      </c>
      <c r="V31">
        <f>VLOOKUP(CONCATENATE($A31,V$3),[2]uitacces!$A$3:$J$4477,7,FALSE)</f>
        <v>33.75</v>
      </c>
      <c r="X31">
        <f>VLOOKUP(CONCATENATE($A31,X$3),[2]uitacces!$A$3:$J$4477,7,FALSE)</f>
        <v>3211.73</v>
      </c>
      <c r="Y31">
        <f>VLOOKUP(CONCATENATE($A31,Y$3),[2]uitacces!$A$3:$J$4477,7,FALSE)</f>
        <v>40889.692999999999</v>
      </c>
      <c r="Z31">
        <f>VLOOKUP(CONCATENATE($A31,Z$3),[2]uitacces!$A$3:$J$4477,7,FALSE)</f>
        <v>23431.348999999998</v>
      </c>
      <c r="AA31">
        <f>VLOOKUP(CONCATENATE($A31,AA$3),[2]uitacces!$A$3:$J$4477,7,FALSE)</f>
        <v>12163.279</v>
      </c>
      <c r="AB31">
        <f>VLOOKUP(CONCATENATE($A31,AB$3),[2]uitacces!$A$3:$J$4477,7,FALSE)</f>
        <v>2083.3330000000001</v>
      </c>
      <c r="AC31">
        <f>VLOOKUP(CONCATENATE($A31,AC$3),[2]uitacces!$A$3:$J$4477,7,FALSE)</f>
        <v>1.214</v>
      </c>
      <c r="AD31">
        <f>VLOOKUP(CONCATENATE($A31,AD$3),[2]uitacces!$A$3:$J$4477,7,FALSE)</f>
        <v>32.049999999999997</v>
      </c>
      <c r="AE31">
        <f>VLOOKUP(CONCATENATE($A31,AE$3),[2]uitacces!$A$3:$J$4477,7,FALSE)</f>
        <v>25.3</v>
      </c>
      <c r="AG31">
        <f>VLOOKUP(CONCATENATE($A31,AG$3),[2]uitacces!$A$3:$J$4477,7,FALSE)</f>
        <v>23093.582999999999</v>
      </c>
      <c r="AH31">
        <f>VLOOKUP(CONCATENATE($A31,AH$3),[2]uitacces!$A$3:$J$4477,7,FALSE)</f>
        <v>76304</v>
      </c>
      <c r="AI31">
        <f>VLOOKUP(CONCATENATE($A31,AI$3),[2]uitacces!$A$3:$J$4477,7,FALSE)</f>
        <v>37833.75</v>
      </c>
      <c r="AJ31">
        <f>VLOOKUP(CONCATENATE($A31,AJ$3),[2]uitacces!$A$3:$J$4477,7,FALSE)</f>
        <v>11210</v>
      </c>
      <c r="AK31">
        <f>VLOOKUP(CONCATENATE($A31,AK$3),[2]uitacces!$A$3:$J$4477,7,FALSE)</f>
        <v>4166.6660000000002</v>
      </c>
      <c r="AL31">
        <f>VLOOKUP(CONCATENATE($A31,AL$3),[2]uitacces!$A$3:$J$4477,7,FALSE)</f>
        <v>1.07</v>
      </c>
      <c r="AM31">
        <f>VLOOKUP(CONCATENATE($A31,AM$3),[2]uitacces!$A$3:$J$4477,7,FALSE)</f>
        <v>26.55</v>
      </c>
      <c r="AO31">
        <f>VLOOKUP(CONCATENATE($A31,AO$3),[2]uitacces!$A$3:$J$4477,7,FALSE)</f>
        <v>15787.092000000001</v>
      </c>
      <c r="AP31">
        <f>VLOOKUP(CONCATENATE($A31,AP$3),[2]uitacces!$A$3:$J$4477,7,FALSE)</f>
        <v>123934.016</v>
      </c>
      <c r="AQ31">
        <f>VLOOKUP(CONCATENATE($A31,AQ$3),[2]uitacces!$A$3:$J$4477,7,FALSE)</f>
        <v>78158.213000000003</v>
      </c>
      <c r="AR31">
        <f>VLOOKUP(CONCATENATE($A31,AR$3),[2]uitacces!$A$3:$J$4477,7,FALSE)</f>
        <v>19850.183000000001</v>
      </c>
      <c r="AS31">
        <f>VLOOKUP(CONCATENATE($A31,AS$3),[2]uitacces!$A$3:$J$4477,7,FALSE)</f>
        <v>10138.526</v>
      </c>
      <c r="AT31">
        <f>VLOOKUP(CONCATENATE($A31,AT$3),[2]uitacces!$A$3:$J$4477,7,FALSE)</f>
        <v>0.82499999999999996</v>
      </c>
      <c r="AU31">
        <f>VLOOKUP(CONCATENATE($A31,AU$3),[2]uitacces!$A$3:$J$4477,7,FALSE)</f>
        <v>33.65</v>
      </c>
      <c r="AV31">
        <f>VLOOKUP(CONCATENATE($A31,AV$3),[2]uitacces!$A$3:$J$4477,7,FALSE)</f>
        <v>244.55</v>
      </c>
      <c r="AX31">
        <f>VLOOKUP(CONCATENATE($A31,AX$3),[2]uitacces!$A$3:$J$4477,7,FALSE)</f>
        <v>264832</v>
      </c>
      <c r="AY31">
        <f>VLOOKUP(CONCATENATE($A31,AY$3),[2]uitacces!$A$3:$J$4477,7,FALSE)</f>
        <v>858113</v>
      </c>
      <c r="AZ31">
        <f>VLOOKUP(CONCATENATE($A31,AZ$3),[2]uitacces!$A$3:$J$4477,7,FALSE)</f>
        <v>0.308</v>
      </c>
      <c r="BA31">
        <f>VLOOKUP(CONCATENATE($A31,BA$3),[2]uitacces!$A$3:$J$4477,7,FALSE)</f>
        <v>135133</v>
      </c>
      <c r="BB31">
        <f>VLOOKUP(CONCATENATE($A31,BB$3),[2]uitacces!$A$3:$J$4477,7,FALSE)</f>
        <v>89873</v>
      </c>
      <c r="BC31">
        <f>VLOOKUP(CONCATENATE($A31,BC$3),[2]uitacces!$A$3:$J$4477,7,FALSE)</f>
        <v>1.5029999999999999</v>
      </c>
      <c r="BD31">
        <f>VLOOKUP(CONCATENATE($A31,BD$3),[2]uitacces!$A$3:$J$4477,7,FALSE)</f>
        <v>11157</v>
      </c>
      <c r="BE31">
        <f>VLOOKUP(CONCATENATE($A31,BE$3),[2]uitacces!$A$3:$J$4477,7,FALSE)</f>
        <v>15281</v>
      </c>
      <c r="BF31">
        <f>VLOOKUP(CONCATENATE($A31,BF$3),[2]uitacces!$A$3:$J$4477,7,FALSE)</f>
        <v>0.73</v>
      </c>
      <c r="BG31">
        <f>VLOOKUP(CONCATENATE($A31,BG$3),[2]uitacces!$A$3:$J$4477,7,FALSE)</f>
        <v>433950</v>
      </c>
      <c r="BH31">
        <f>VLOOKUP(CONCATENATE($A31,BH$3),[2]uitacces!$A$3:$J$4477,7,FALSE)</f>
        <v>181746</v>
      </c>
      <c r="BI31">
        <f>VLOOKUP(CONCATENATE($A31,BI$3),[2]uitacces!$A$3:$J$4477,7,FALSE)</f>
        <v>615696</v>
      </c>
    </row>
    <row r="32" spans="1:61" x14ac:dyDescent="0.25">
      <c r="A32" s="26" t="str">
        <f t="shared" si="0"/>
        <v>2008_mrt_</v>
      </c>
      <c r="B32">
        <f t="shared" si="2"/>
        <v>2008</v>
      </c>
      <c r="C32" t="str">
        <f t="shared" si="3"/>
        <v>mrt</v>
      </c>
      <c r="D32">
        <f>VLOOKUP(CONCATENATE($A32,D$3),[2]uitacces!$A$3:$J$4477,7,FALSE)</f>
        <v>13583.615</v>
      </c>
      <c r="E32">
        <f>VLOOKUP(CONCATENATE($A32,E$3),[2]uitacces!$A$3:$J$4477,7,FALSE)</f>
        <v>23631.706999999999</v>
      </c>
      <c r="F32">
        <f>VLOOKUP(CONCATENATE($A32,F$3),[2]uitacces!$A$3:$J$4477,7,FALSE)</f>
        <v>4691.8869999999997</v>
      </c>
      <c r="G32">
        <f>VLOOKUP(CONCATENATE($A32,G$3),[2]uitacces!$A$3:$J$4477,7,FALSE)</f>
        <v>1282.451</v>
      </c>
      <c r="H32">
        <f>VLOOKUP(CONCATENATE($A32,H$3),[2]uitacces!$A$3:$J$4477,7,FALSE)</f>
        <v>4073.7530000000002</v>
      </c>
      <c r="I32">
        <f>VLOOKUP(CONCATENATE($A32,I$3),[2]uitacces!$A$3:$J$4477,7,FALSE)</f>
        <v>37</v>
      </c>
      <c r="J32">
        <f>VLOOKUP(CONCATENATE($A32,J$3),[2]uitacces!$A$3:$J$4477,7,FALSE)</f>
        <v>99.5</v>
      </c>
      <c r="K32">
        <f>VLOOKUP(CONCATENATE($A32,K$3),[2]uitacces!$A$3:$J$4477,7,FALSE)</f>
        <v>2.15</v>
      </c>
      <c r="L32">
        <f>VLOOKUP(CONCATENATE($A32,L$3),[2]uitacces!$A$3:$J$4477,7,FALSE)</f>
        <v>21.7</v>
      </c>
      <c r="N32">
        <f>VLOOKUP(CONCATENATE($A32,N$3),[2]uitacces!$A$3:$J$4477,7,FALSE)</f>
        <v>15861.460999999999</v>
      </c>
      <c r="O32">
        <f>VLOOKUP(CONCATENATE($A32,O$3),[2]uitacces!$A$3:$J$4477,7,FALSE)</f>
        <v>51556.832999999999</v>
      </c>
      <c r="P32">
        <f>VLOOKUP(CONCATENATE($A32,P$3),[2]uitacces!$A$3:$J$4477,7,FALSE)</f>
        <v>25587.275000000001</v>
      </c>
      <c r="Q32">
        <f>VLOOKUP(CONCATENATE($A32,Q$3),[2]uitacces!$A$3:$J$4477,7,FALSE)</f>
        <v>3024.7640000000001</v>
      </c>
      <c r="R32">
        <f>VLOOKUP(CONCATENATE($A32,R$3),[2]uitacces!$A$3:$J$4477,7,FALSE)</f>
        <v>7083.3329999999996</v>
      </c>
      <c r="S32">
        <f>VLOOKUP(CONCATENATE($A32,S$3),[2]uitacces!$A$3:$J$4477,7,FALSE)</f>
        <v>40.35</v>
      </c>
      <c r="T32">
        <f>VLOOKUP(CONCATENATE($A32,T$3),[2]uitacces!$A$3:$J$4477,7,FALSE)</f>
        <v>0.61599999999999999</v>
      </c>
      <c r="U32">
        <f>VLOOKUP(CONCATENATE($A32,U$3),[2]uitacces!$A$3:$J$4477,7,FALSE)</f>
        <v>25.1</v>
      </c>
      <c r="V32">
        <f>VLOOKUP(CONCATENATE($A32,V$3),[2]uitacces!$A$3:$J$4477,7,FALSE)</f>
        <v>34.200000000000003</v>
      </c>
      <c r="X32">
        <f>VLOOKUP(CONCATENATE($A32,X$3),[2]uitacces!$A$3:$J$4477,7,FALSE)</f>
        <v>2473.788</v>
      </c>
      <c r="Y32">
        <f>VLOOKUP(CONCATENATE($A32,Y$3),[2]uitacces!$A$3:$J$4477,7,FALSE)</f>
        <v>43764.749000000003</v>
      </c>
      <c r="Z32">
        <f>VLOOKUP(CONCATENATE($A32,Z$3),[2]uitacces!$A$3:$J$4477,7,FALSE)</f>
        <v>23894.42</v>
      </c>
      <c r="AA32">
        <f>VLOOKUP(CONCATENATE($A32,AA$3),[2]uitacces!$A$3:$J$4477,7,FALSE)</f>
        <v>15313.208000000001</v>
      </c>
      <c r="AB32">
        <f>VLOOKUP(CONCATENATE($A32,AB$3),[2]uitacces!$A$3:$J$4477,7,FALSE)</f>
        <v>2083.3330000000001</v>
      </c>
      <c r="AC32">
        <f>VLOOKUP(CONCATENATE($A32,AC$3),[2]uitacces!$A$3:$J$4477,7,FALSE)</f>
        <v>1.3</v>
      </c>
      <c r="AD32">
        <f>VLOOKUP(CONCATENATE($A32,AD$3),[2]uitacces!$A$3:$J$4477,7,FALSE)</f>
        <v>40.35</v>
      </c>
      <c r="AE32">
        <f>VLOOKUP(CONCATENATE($A32,AE$3),[2]uitacces!$A$3:$J$4477,7,FALSE)</f>
        <v>25.8</v>
      </c>
      <c r="AG32">
        <f>VLOOKUP(CONCATENATE($A32,AG$3),[2]uitacces!$A$3:$J$4477,7,FALSE)</f>
        <v>12790.833000000001</v>
      </c>
      <c r="AH32">
        <f>VLOOKUP(CONCATENATE($A32,AH$3),[2]uitacces!$A$3:$J$4477,7,FALSE)</f>
        <v>66880</v>
      </c>
      <c r="AI32">
        <f>VLOOKUP(CONCATENATE($A32,AI$3),[2]uitacces!$A$3:$J$4477,7,FALSE)</f>
        <v>38617.5</v>
      </c>
      <c r="AJ32">
        <f>VLOOKUP(CONCATENATE($A32,AJ$3),[2]uitacces!$A$3:$J$4477,7,FALSE)</f>
        <v>11305</v>
      </c>
      <c r="AK32">
        <f>VLOOKUP(CONCATENATE($A32,AK$3),[2]uitacces!$A$3:$J$4477,7,FALSE)</f>
        <v>4166.6660000000002</v>
      </c>
      <c r="AL32">
        <f>VLOOKUP(CONCATENATE($A32,AL$3),[2]uitacces!$A$3:$J$4477,7,FALSE)</f>
        <v>0.94</v>
      </c>
      <c r="AM32">
        <f>VLOOKUP(CONCATENATE($A32,AM$3),[2]uitacces!$A$3:$J$4477,7,FALSE)</f>
        <v>27.1</v>
      </c>
      <c r="AO32">
        <f>VLOOKUP(CONCATENATE($A32,AO$3),[2]uitacces!$A$3:$J$4477,7,FALSE)</f>
        <v>15460.35</v>
      </c>
      <c r="AP32">
        <f>VLOOKUP(CONCATENATE($A32,AP$3),[2]uitacces!$A$3:$J$4477,7,FALSE)</f>
        <v>124685.13099999999</v>
      </c>
      <c r="AQ32">
        <f>VLOOKUP(CONCATENATE($A32,AQ$3),[2]uitacces!$A$3:$J$4477,7,FALSE)</f>
        <v>79139.754000000001</v>
      </c>
      <c r="AR32">
        <f>VLOOKUP(CONCATENATE($A32,AR$3),[2]uitacces!$A$3:$J$4477,7,FALSE)</f>
        <v>19946.499</v>
      </c>
      <c r="AS32">
        <f>VLOOKUP(CONCATENATE($A32,AS$3),[2]uitacces!$A$3:$J$4477,7,FALSE)</f>
        <v>10138.526</v>
      </c>
      <c r="AT32">
        <f>VLOOKUP(CONCATENATE($A32,AT$3),[2]uitacces!$A$3:$J$4477,7,FALSE)</f>
        <v>0.83</v>
      </c>
      <c r="AU32">
        <f>VLOOKUP(CONCATENATE($A32,AU$3),[2]uitacces!$A$3:$J$4477,7,FALSE)</f>
        <v>34.15</v>
      </c>
      <c r="AV32">
        <f>VLOOKUP(CONCATENATE($A32,AV$3),[2]uitacces!$A$3:$J$4477,7,FALSE)</f>
        <v>244.7</v>
      </c>
      <c r="AX32">
        <f>VLOOKUP(CONCATENATE($A32,AX$3),[2]uitacces!$A$3:$J$4477,7,FALSE)</f>
        <v>177702</v>
      </c>
      <c r="AY32">
        <f>VLOOKUP(CONCATENATE($A32,AY$3),[2]uitacces!$A$3:$J$4477,7,FALSE)</f>
        <v>796625</v>
      </c>
      <c r="AZ32">
        <f>VLOOKUP(CONCATENATE($A32,AZ$3),[2]uitacces!$A$3:$J$4477,7,FALSE)</f>
        <v>0.223</v>
      </c>
      <c r="BA32">
        <f>VLOOKUP(CONCATENATE($A32,BA$3),[2]uitacces!$A$3:$J$4477,7,FALSE)</f>
        <v>124211</v>
      </c>
      <c r="BB32">
        <f>VLOOKUP(CONCATENATE($A32,BB$3),[2]uitacces!$A$3:$J$4477,7,FALSE)</f>
        <v>82261</v>
      </c>
      <c r="BC32">
        <f>VLOOKUP(CONCATENATE($A32,BC$3),[2]uitacces!$A$3:$J$4477,7,FALSE)</f>
        <v>1.5089999999999999</v>
      </c>
      <c r="BD32">
        <f>VLOOKUP(CONCATENATE($A32,BD$3),[2]uitacces!$A$3:$J$4477,7,FALSE)</f>
        <v>25157</v>
      </c>
      <c r="BE32">
        <f>VLOOKUP(CONCATENATE($A32,BE$3),[2]uitacces!$A$3:$J$4477,7,FALSE)</f>
        <v>43061</v>
      </c>
      <c r="BF32">
        <f>VLOOKUP(CONCATENATE($A32,BF$3),[2]uitacces!$A$3:$J$4477,7,FALSE)</f>
        <v>0.58399999999999996</v>
      </c>
      <c r="BG32">
        <f>VLOOKUP(CONCATENATE($A32,BG$3),[2]uitacces!$A$3:$J$4477,7,FALSE)</f>
        <v>325944</v>
      </c>
      <c r="BH32">
        <f>VLOOKUP(CONCATENATE($A32,BH$3),[2]uitacces!$A$3:$J$4477,7,FALSE)</f>
        <v>177067</v>
      </c>
      <c r="BI32">
        <f>VLOOKUP(CONCATENATE($A32,BI$3),[2]uitacces!$A$3:$J$4477,7,FALSE)</f>
        <v>503011</v>
      </c>
    </row>
    <row r="33" spans="1:61" x14ac:dyDescent="0.25">
      <c r="A33" s="26" t="str">
        <f t="shared" si="0"/>
        <v>2008_apr_</v>
      </c>
      <c r="B33">
        <f t="shared" si="2"/>
        <v>2008</v>
      </c>
      <c r="C33" t="str">
        <f t="shared" si="3"/>
        <v>apr</v>
      </c>
      <c r="D33">
        <f>VLOOKUP(CONCATENATE($A33,D$3),[2]uitacces!$A$3:$J$4477,7,FALSE)</f>
        <v>12157.012000000001</v>
      </c>
      <c r="E33">
        <f>VLOOKUP(CONCATENATE($A33,E$3),[2]uitacces!$A$3:$J$4477,7,FALSE)</f>
        <v>22305.528999999999</v>
      </c>
      <c r="F33">
        <f>VLOOKUP(CONCATENATE($A33,F$3),[2]uitacces!$A$3:$J$4477,7,FALSE)</f>
        <v>4756.7520000000004</v>
      </c>
      <c r="G33">
        <f>VLOOKUP(CONCATENATE($A33,G$3),[2]uitacces!$A$3:$J$4477,7,FALSE)</f>
        <v>1282.451</v>
      </c>
      <c r="H33">
        <f>VLOOKUP(CONCATENATE($A33,H$3),[2]uitacces!$A$3:$J$4477,7,FALSE)</f>
        <v>4109.3119999999999</v>
      </c>
      <c r="I33">
        <f>VLOOKUP(CONCATENATE($A33,I$3),[2]uitacces!$A$3:$J$4477,7,FALSE)</f>
        <v>35.799999999999997</v>
      </c>
      <c r="J33">
        <f>VLOOKUP(CONCATENATE($A33,J$3),[2]uitacces!$A$3:$J$4477,7,FALSE)</f>
        <v>99.5</v>
      </c>
      <c r="K33">
        <f>VLOOKUP(CONCATENATE($A33,K$3),[2]uitacces!$A$3:$J$4477,7,FALSE)</f>
        <v>2.2000000000000002</v>
      </c>
      <c r="L33">
        <f>VLOOKUP(CONCATENATE($A33,L$3),[2]uitacces!$A$3:$J$4477,7,FALSE)</f>
        <v>22</v>
      </c>
      <c r="N33">
        <f>VLOOKUP(CONCATENATE($A33,N$3),[2]uitacces!$A$3:$J$4477,7,FALSE)</f>
        <v>10130.842000000001</v>
      </c>
      <c r="O33">
        <f>VLOOKUP(CONCATENATE($A33,O$3),[2]uitacces!$A$3:$J$4477,7,FALSE)</f>
        <v>46073.985999999997</v>
      </c>
      <c r="P33">
        <f>VLOOKUP(CONCATENATE($A33,P$3),[2]uitacces!$A$3:$J$4477,7,FALSE)</f>
        <v>25947.075000000001</v>
      </c>
      <c r="Q33">
        <f>VLOOKUP(CONCATENATE($A33,Q$3),[2]uitacces!$A$3:$J$4477,7,FALSE)</f>
        <v>2912.7350000000001</v>
      </c>
      <c r="R33">
        <f>VLOOKUP(CONCATENATE($A33,R$3),[2]uitacces!$A$3:$J$4477,7,FALSE)</f>
        <v>7083.3329999999996</v>
      </c>
      <c r="S33">
        <f>VLOOKUP(CONCATENATE($A33,S$3),[2]uitacces!$A$3:$J$4477,7,FALSE)</f>
        <v>35.35</v>
      </c>
      <c r="T33">
        <f>VLOOKUP(CONCATENATE($A33,T$3),[2]uitacces!$A$3:$J$4477,7,FALSE)</f>
        <v>0.67300000000000004</v>
      </c>
      <c r="U33">
        <f>VLOOKUP(CONCATENATE($A33,U$3),[2]uitacces!$A$3:$J$4477,7,FALSE)</f>
        <v>25.5</v>
      </c>
      <c r="V33">
        <f>VLOOKUP(CONCATENATE($A33,V$3),[2]uitacces!$A$3:$J$4477,7,FALSE)</f>
        <v>34.6</v>
      </c>
      <c r="X33">
        <f>VLOOKUP(CONCATENATE($A33,X$3),[2]uitacces!$A$3:$J$4477,7,FALSE)</f>
        <v>3361.9769999999999</v>
      </c>
      <c r="Y33">
        <f>VLOOKUP(CONCATENATE($A33,Y$3),[2]uitacces!$A$3:$J$4477,7,FALSE)</f>
        <v>43125.847999999998</v>
      </c>
      <c r="Z33">
        <f>VLOOKUP(CONCATENATE($A33,Z$3),[2]uitacces!$A$3:$J$4477,7,FALSE)</f>
        <v>24264.876</v>
      </c>
      <c r="AA33">
        <f>VLOOKUP(CONCATENATE($A33,AA$3),[2]uitacces!$A$3:$J$4477,7,FALSE)</f>
        <v>13415.66</v>
      </c>
      <c r="AB33">
        <f>VLOOKUP(CONCATENATE($A33,AB$3),[2]uitacces!$A$3:$J$4477,7,FALSE)</f>
        <v>2083.3330000000001</v>
      </c>
      <c r="AC33">
        <f>VLOOKUP(CONCATENATE($A33,AC$3),[2]uitacces!$A$3:$J$4477,7,FALSE)</f>
        <v>1.2809999999999999</v>
      </c>
      <c r="AD33">
        <f>VLOOKUP(CONCATENATE($A33,AD$3),[2]uitacces!$A$3:$J$4477,7,FALSE)</f>
        <v>35.35</v>
      </c>
      <c r="AE33">
        <f>VLOOKUP(CONCATENATE($A33,AE$3),[2]uitacces!$A$3:$J$4477,7,FALSE)</f>
        <v>26.2</v>
      </c>
      <c r="AG33">
        <f>VLOOKUP(CONCATENATE($A33,AG$3),[2]uitacces!$A$3:$J$4477,7,FALSE)</f>
        <v>687.49900000000002</v>
      </c>
      <c r="AH33">
        <f>VLOOKUP(CONCATENATE($A33,AH$3),[2]uitacces!$A$3:$J$4477,7,FALSE)</f>
        <v>55410</v>
      </c>
      <c r="AI33">
        <f>VLOOKUP(CONCATENATE($A33,AI$3),[2]uitacces!$A$3:$J$4477,7,FALSE)</f>
        <v>39187.5</v>
      </c>
      <c r="AJ33">
        <f>VLOOKUP(CONCATENATE($A33,AJ$3),[2]uitacces!$A$3:$J$4477,7,FALSE)</f>
        <v>11368.333000000001</v>
      </c>
      <c r="AK33">
        <f>VLOOKUP(CONCATENATE($A33,AK$3),[2]uitacces!$A$3:$J$4477,7,FALSE)</f>
        <v>4166.6660000000002</v>
      </c>
      <c r="AL33">
        <f>VLOOKUP(CONCATENATE($A33,AL$3),[2]uitacces!$A$3:$J$4477,7,FALSE)</f>
        <v>0.78</v>
      </c>
      <c r="AM33">
        <f>VLOOKUP(CONCATENATE($A33,AM$3),[2]uitacces!$A$3:$J$4477,7,FALSE)</f>
        <v>27.5</v>
      </c>
      <c r="AO33">
        <f>VLOOKUP(CONCATENATE($A33,AO$3),[2]uitacces!$A$3:$J$4477,7,FALSE)</f>
        <v>15729.641</v>
      </c>
      <c r="AP33">
        <f>VLOOKUP(CONCATENATE($A33,AP$3),[2]uitacces!$A$3:$J$4477,7,FALSE)</f>
        <v>125436.246</v>
      </c>
      <c r="AQ33">
        <f>VLOOKUP(CONCATENATE($A33,AQ$3),[2]uitacces!$A$3:$J$4477,7,FALSE)</f>
        <v>79557.368000000002</v>
      </c>
      <c r="AR33">
        <f>VLOOKUP(CONCATENATE($A33,AR$3),[2]uitacces!$A$3:$J$4477,7,FALSE)</f>
        <v>20010.71</v>
      </c>
      <c r="AS33">
        <f>VLOOKUP(CONCATENATE($A33,AS$3),[2]uitacces!$A$3:$J$4477,7,FALSE)</f>
        <v>10138.526</v>
      </c>
      <c r="AT33">
        <f>VLOOKUP(CONCATENATE($A33,AT$3),[2]uitacces!$A$3:$J$4477,7,FALSE)</f>
        <v>0.83499999999999996</v>
      </c>
      <c r="AU33">
        <f>VLOOKUP(CONCATENATE($A33,AU$3),[2]uitacces!$A$3:$J$4477,7,FALSE)</f>
        <v>34.75</v>
      </c>
      <c r="AV33">
        <f>VLOOKUP(CONCATENATE($A33,AV$3),[2]uitacces!$A$3:$J$4477,7,FALSE)</f>
        <v>230.15</v>
      </c>
      <c r="AX33">
        <f>VLOOKUP(CONCATENATE($A33,AX$3),[2]uitacces!$A$3:$J$4477,7,FALSE)</f>
        <v>142699</v>
      </c>
      <c r="AY33">
        <f>VLOOKUP(CONCATENATE($A33,AY$3),[2]uitacces!$A$3:$J$4477,7,FALSE)</f>
        <v>725288</v>
      </c>
      <c r="AZ33">
        <f>VLOOKUP(CONCATENATE($A33,AZ$3),[2]uitacces!$A$3:$J$4477,7,FALSE)</f>
        <v>0.19600000000000001</v>
      </c>
      <c r="BA33">
        <f>VLOOKUP(CONCATENATE($A33,BA$3),[2]uitacces!$A$3:$J$4477,7,FALSE)</f>
        <v>125427</v>
      </c>
      <c r="BB33">
        <f>VLOOKUP(CONCATENATE($A33,BB$3),[2]uitacces!$A$3:$J$4477,7,FALSE)</f>
        <v>73312</v>
      </c>
      <c r="BC33">
        <f>VLOOKUP(CONCATENATE($A33,BC$3),[2]uitacces!$A$3:$J$4477,7,FALSE)</f>
        <v>1.71</v>
      </c>
      <c r="BD33">
        <f>VLOOKUP(CONCATENATE($A33,BD$3),[2]uitacces!$A$3:$J$4477,7,FALSE)</f>
        <v>63450</v>
      </c>
      <c r="BE33">
        <f>VLOOKUP(CONCATENATE($A33,BE$3),[2]uitacces!$A$3:$J$4477,7,FALSE)</f>
        <v>82821</v>
      </c>
      <c r="BF33">
        <f>VLOOKUP(CONCATENATE($A33,BF$3),[2]uitacces!$A$3:$J$4477,7,FALSE)</f>
        <v>0.76600000000000001</v>
      </c>
      <c r="BG33">
        <f>VLOOKUP(CONCATENATE($A33,BG$3),[2]uitacces!$A$3:$J$4477,7,FALSE)</f>
        <v>271143</v>
      </c>
      <c r="BH33">
        <f>VLOOKUP(CONCATENATE($A33,BH$3),[2]uitacces!$A$3:$J$4477,7,FALSE)</f>
        <v>205351</v>
      </c>
      <c r="BI33">
        <f>VLOOKUP(CONCATENATE($A33,BI$3),[2]uitacces!$A$3:$J$4477,7,FALSE)</f>
        <v>476494</v>
      </c>
    </row>
    <row r="34" spans="1:61" x14ac:dyDescent="0.25">
      <c r="A34" s="26" t="str">
        <f t="shared" si="0"/>
        <v>2008_mei_</v>
      </c>
      <c r="B34">
        <f t="shared" si="2"/>
        <v>2008</v>
      </c>
      <c r="C34" t="str">
        <f t="shared" si="3"/>
        <v>mei</v>
      </c>
      <c r="D34">
        <f>VLOOKUP(CONCATENATE($A34,D$3),[2]uitacces!$A$3:$J$4477,7,FALSE)</f>
        <v>12803.691999999999</v>
      </c>
      <c r="E34">
        <f>VLOOKUP(CONCATENATE($A34,E$3),[2]uitacces!$A$3:$J$4477,7,FALSE)</f>
        <v>22709.107</v>
      </c>
      <c r="F34">
        <f>VLOOKUP(CONCATENATE($A34,F$3),[2]uitacces!$A$3:$J$4477,7,FALSE)</f>
        <v>4778.3729999999996</v>
      </c>
      <c r="G34">
        <f>VLOOKUP(CONCATENATE($A34,G$3),[2]uitacces!$A$3:$J$4477,7,FALSE)</f>
        <v>1282.451</v>
      </c>
      <c r="H34">
        <f>VLOOKUP(CONCATENATE($A34,H$3),[2]uitacces!$A$3:$J$4477,7,FALSE)</f>
        <v>3844.5889999999999</v>
      </c>
      <c r="I34">
        <f>VLOOKUP(CONCATENATE($A34,I$3),[2]uitacces!$A$3:$J$4477,7,FALSE)</f>
        <v>34.799999999999997</v>
      </c>
      <c r="J34">
        <f>VLOOKUP(CONCATENATE($A34,J$3),[2]uitacces!$A$3:$J$4477,7,FALSE)</f>
        <v>102</v>
      </c>
      <c r="K34">
        <f>VLOOKUP(CONCATENATE($A34,K$3),[2]uitacces!$A$3:$J$4477,7,FALSE)</f>
        <v>2.2999999999999998</v>
      </c>
      <c r="L34">
        <f>VLOOKUP(CONCATENATE($A34,L$3),[2]uitacces!$A$3:$J$4477,7,FALSE)</f>
        <v>22.1</v>
      </c>
      <c r="N34">
        <f>VLOOKUP(CONCATENATE($A34,N$3),[2]uitacces!$A$3:$J$4477,7,FALSE)</f>
        <v>11664.901</v>
      </c>
      <c r="O34">
        <f>VLOOKUP(CONCATENATE($A34,O$3),[2]uitacces!$A$3:$J$4477,7,FALSE)</f>
        <v>47704.826999999997</v>
      </c>
      <c r="P34">
        <f>VLOOKUP(CONCATENATE($A34,P$3),[2]uitacces!$A$3:$J$4477,7,FALSE)</f>
        <v>25996.687000000002</v>
      </c>
      <c r="Q34">
        <f>VLOOKUP(CONCATENATE($A34,Q$3),[2]uitacces!$A$3:$J$4477,7,FALSE)</f>
        <v>2959.9050000000002</v>
      </c>
      <c r="R34">
        <f>VLOOKUP(CONCATENATE($A34,R$3),[2]uitacces!$A$3:$J$4477,7,FALSE)</f>
        <v>7083.3329999999996</v>
      </c>
      <c r="S34">
        <f>VLOOKUP(CONCATENATE($A34,S$3),[2]uitacces!$A$3:$J$4477,7,FALSE)</f>
        <v>36.299999999999997</v>
      </c>
      <c r="T34">
        <f>VLOOKUP(CONCATENATE($A34,T$3),[2]uitacces!$A$3:$J$4477,7,FALSE)</f>
        <v>0.749</v>
      </c>
      <c r="U34">
        <f>VLOOKUP(CONCATENATE($A34,U$3),[2]uitacces!$A$3:$J$4477,7,FALSE)</f>
        <v>25.5</v>
      </c>
      <c r="V34">
        <f>VLOOKUP(CONCATENATE($A34,V$3),[2]uitacces!$A$3:$J$4477,7,FALSE)</f>
        <v>34.75</v>
      </c>
      <c r="X34">
        <f>VLOOKUP(CONCATENATE($A34,X$3),[2]uitacces!$A$3:$J$4477,7,FALSE)</f>
        <v>7700.59</v>
      </c>
      <c r="Y34">
        <f>VLOOKUP(CONCATENATE($A34,Y$3),[2]uitacces!$A$3:$J$4477,7,FALSE)</f>
        <v>47917.608999999997</v>
      </c>
      <c r="Z34">
        <f>VLOOKUP(CONCATENATE($A34,Z$3),[2]uitacces!$A$3:$J$4477,7,FALSE)</f>
        <v>24357.49</v>
      </c>
      <c r="AA34">
        <f>VLOOKUP(CONCATENATE($A34,AA$3),[2]uitacces!$A$3:$J$4477,7,FALSE)</f>
        <v>13776.194</v>
      </c>
      <c r="AB34">
        <f>VLOOKUP(CONCATENATE($A34,AB$3),[2]uitacces!$A$3:$J$4477,7,FALSE)</f>
        <v>2083.3330000000001</v>
      </c>
      <c r="AC34">
        <f>VLOOKUP(CONCATENATE($A34,AC$3),[2]uitacces!$A$3:$J$4477,7,FALSE)</f>
        <v>1.423</v>
      </c>
      <c r="AD34">
        <f>VLOOKUP(CONCATENATE($A34,AD$3),[2]uitacces!$A$3:$J$4477,7,FALSE)</f>
        <v>36.299999999999997</v>
      </c>
      <c r="AE34">
        <f>VLOOKUP(CONCATENATE($A34,AE$3),[2]uitacces!$A$3:$J$4477,7,FALSE)</f>
        <v>26.3</v>
      </c>
      <c r="AG34">
        <f>VLOOKUP(CONCATENATE($A34,AG$3),[2]uitacces!$A$3:$J$4477,7,FALSE)</f>
        <v>-2762.5</v>
      </c>
      <c r="AH34">
        <f>VLOOKUP(CONCATENATE($A34,AH$3),[2]uitacces!$A$3:$J$4477,7,FALSE)</f>
        <v>52340</v>
      </c>
      <c r="AI34">
        <f>VLOOKUP(CONCATENATE($A34,AI$3),[2]uitacces!$A$3:$J$4477,7,FALSE)</f>
        <v>39472.5</v>
      </c>
      <c r="AJ34">
        <f>VLOOKUP(CONCATENATE($A34,AJ$3),[2]uitacces!$A$3:$J$4477,7,FALSE)</f>
        <v>11463.333000000001</v>
      </c>
      <c r="AK34">
        <f>VLOOKUP(CONCATENATE($A34,AK$3),[2]uitacces!$A$3:$J$4477,7,FALSE)</f>
        <v>4166.6660000000002</v>
      </c>
      <c r="AL34">
        <f>VLOOKUP(CONCATENATE($A34,AL$3),[2]uitacces!$A$3:$J$4477,7,FALSE)</f>
        <v>0.74</v>
      </c>
      <c r="AM34">
        <f>VLOOKUP(CONCATENATE($A34,AM$3),[2]uitacces!$A$3:$J$4477,7,FALSE)</f>
        <v>27.7</v>
      </c>
      <c r="AO34">
        <f>VLOOKUP(CONCATENATE($A34,AO$3),[2]uitacces!$A$3:$J$4477,7,FALSE)</f>
        <v>15310.664000000001</v>
      </c>
      <c r="AP34">
        <f>VLOOKUP(CONCATENATE($A34,AP$3),[2]uitacces!$A$3:$J$4477,7,FALSE)</f>
        <v>125436.246</v>
      </c>
      <c r="AQ34">
        <f>VLOOKUP(CONCATENATE($A34,AQ$3),[2]uitacces!$A$3:$J$4477,7,FALSE)</f>
        <v>79976.345000000001</v>
      </c>
      <c r="AR34">
        <f>VLOOKUP(CONCATENATE($A34,AR$3),[2]uitacces!$A$3:$J$4477,7,FALSE)</f>
        <v>20010.71</v>
      </c>
      <c r="AS34">
        <f>VLOOKUP(CONCATENATE($A34,AS$3),[2]uitacces!$A$3:$J$4477,7,FALSE)</f>
        <v>10138.526</v>
      </c>
      <c r="AT34">
        <f>VLOOKUP(CONCATENATE($A34,AT$3),[2]uitacces!$A$3:$J$4477,7,FALSE)</f>
        <v>0.83499999999999996</v>
      </c>
      <c r="AU34">
        <f>VLOOKUP(CONCATENATE($A34,AU$3),[2]uitacces!$A$3:$J$4477,7,FALSE)</f>
        <v>35.25</v>
      </c>
      <c r="AV34">
        <f>VLOOKUP(CONCATENATE($A34,AV$3),[2]uitacces!$A$3:$J$4477,7,FALSE)</f>
        <v>219.4</v>
      </c>
      <c r="AX34">
        <f>VLOOKUP(CONCATENATE($A34,AX$3),[2]uitacces!$A$3:$J$4477,7,FALSE)</f>
        <v>179161</v>
      </c>
      <c r="AY34">
        <f>VLOOKUP(CONCATENATE($A34,AY$3),[2]uitacces!$A$3:$J$4477,7,FALSE)</f>
        <v>693445</v>
      </c>
      <c r="AZ34">
        <f>VLOOKUP(CONCATENATE($A34,AZ$3),[2]uitacces!$A$3:$J$4477,7,FALSE)</f>
        <v>0.25800000000000001</v>
      </c>
      <c r="BA34">
        <f>VLOOKUP(CONCATENATE($A34,BA$3),[2]uitacces!$A$3:$J$4477,7,FALSE)</f>
        <v>131542</v>
      </c>
      <c r="BB34">
        <f>VLOOKUP(CONCATENATE($A34,BB$3),[2]uitacces!$A$3:$J$4477,7,FALSE)</f>
        <v>75483</v>
      </c>
      <c r="BC34">
        <f>VLOOKUP(CONCATENATE($A34,BC$3),[2]uitacces!$A$3:$J$4477,7,FALSE)</f>
        <v>1.742</v>
      </c>
      <c r="BD34">
        <f>VLOOKUP(CONCATENATE($A34,BD$3),[2]uitacces!$A$3:$J$4477,7,FALSE)</f>
        <v>79597</v>
      </c>
      <c r="BE34">
        <f>VLOOKUP(CONCATENATE($A34,BE$3),[2]uitacces!$A$3:$J$4477,7,FALSE)</f>
        <v>101620</v>
      </c>
      <c r="BF34">
        <f>VLOOKUP(CONCATENATE($A34,BF$3),[2]uitacces!$A$3:$J$4477,7,FALSE)</f>
        <v>0.78300000000000003</v>
      </c>
      <c r="BG34">
        <f>VLOOKUP(CONCATENATE($A34,BG$3),[2]uitacces!$A$3:$J$4477,7,FALSE)</f>
        <v>324524</v>
      </c>
      <c r="BH34">
        <f>VLOOKUP(CONCATENATE($A34,BH$3),[2]uitacces!$A$3:$J$4477,7,FALSE)</f>
        <v>219637</v>
      </c>
      <c r="BI34">
        <f>VLOOKUP(CONCATENATE($A34,BI$3),[2]uitacces!$A$3:$J$4477,7,FALSE)</f>
        <v>544161</v>
      </c>
    </row>
    <row r="35" spans="1:61" x14ac:dyDescent="0.25">
      <c r="A35" s="26" t="str">
        <f t="shared" si="0"/>
        <v>2008_jun_</v>
      </c>
      <c r="B35">
        <f t="shared" si="2"/>
        <v>2008</v>
      </c>
      <c r="C35" t="str">
        <f t="shared" si="3"/>
        <v>jun</v>
      </c>
      <c r="D35">
        <f>VLOOKUP(CONCATENATE($A35,D$3),[2]uitacces!$A$3:$J$4477,7,FALSE)</f>
        <v>11658.021000000001</v>
      </c>
      <c r="E35">
        <f>VLOOKUP(CONCATENATE($A35,E$3),[2]uitacces!$A$3:$J$4477,7,FALSE)</f>
        <v>20661.102999999999</v>
      </c>
      <c r="F35">
        <f>VLOOKUP(CONCATENATE($A35,F$3),[2]uitacces!$A$3:$J$4477,7,FALSE)</f>
        <v>4247.4430000000002</v>
      </c>
      <c r="G35">
        <f>VLOOKUP(CONCATENATE($A35,G$3),[2]uitacces!$A$3:$J$4477,7,FALSE)</f>
        <v>1282.451</v>
      </c>
      <c r="H35">
        <f>VLOOKUP(CONCATENATE($A35,H$3),[2]uitacces!$A$3:$J$4477,7,FALSE)</f>
        <v>3473.1860000000001</v>
      </c>
      <c r="I35">
        <f>VLOOKUP(CONCATENATE($A35,I$3),[2]uitacces!$A$3:$J$4477,7,FALSE)</f>
        <v>33</v>
      </c>
      <c r="J35">
        <f>VLOOKUP(CONCATENATE($A35,J$3),[2]uitacces!$A$3:$J$4477,7,FALSE)</f>
        <v>130.5</v>
      </c>
      <c r="K35">
        <f>VLOOKUP(CONCATENATE($A35,K$3),[2]uitacces!$A$3:$J$4477,7,FALSE)</f>
        <v>2.35</v>
      </c>
      <c r="L35">
        <f>VLOOKUP(CONCATENATE($A35,L$3),[2]uitacces!$A$3:$J$4477,7,FALSE)</f>
        <v>22.1</v>
      </c>
      <c r="N35">
        <f>VLOOKUP(CONCATENATE($A35,N$3),[2]uitacces!$A$3:$J$4477,7,FALSE)</f>
        <v>13508.38</v>
      </c>
      <c r="O35">
        <f>VLOOKUP(CONCATENATE($A35,O$3),[2]uitacces!$A$3:$J$4477,7,FALSE)</f>
        <v>49606.116999999998</v>
      </c>
      <c r="P35">
        <f>VLOOKUP(CONCATENATE($A35,P$3),[2]uitacces!$A$3:$J$4477,7,FALSE)</f>
        <v>26013.224999999999</v>
      </c>
      <c r="Q35">
        <f>VLOOKUP(CONCATENATE($A35,Q$3),[2]uitacces!$A$3:$J$4477,7,FALSE)</f>
        <v>3001.1790000000001</v>
      </c>
      <c r="R35">
        <f>VLOOKUP(CONCATENATE($A35,R$3),[2]uitacces!$A$3:$J$4477,7,FALSE)</f>
        <v>7083.3329999999996</v>
      </c>
      <c r="S35">
        <f>VLOOKUP(CONCATENATE($A35,S$3),[2]uitacces!$A$3:$J$4477,7,FALSE)</f>
        <v>37.700000000000003</v>
      </c>
      <c r="T35">
        <f>VLOOKUP(CONCATENATE($A35,T$3),[2]uitacces!$A$3:$J$4477,7,FALSE)</f>
        <v>0.78700000000000003</v>
      </c>
      <c r="U35">
        <f>VLOOKUP(CONCATENATE($A35,U$3),[2]uitacces!$A$3:$J$4477,7,FALSE)</f>
        <v>25.5</v>
      </c>
      <c r="V35">
        <f>VLOOKUP(CONCATENATE($A35,V$3),[2]uitacces!$A$3:$J$4477,7,FALSE)</f>
        <v>34.799999999999997</v>
      </c>
      <c r="X35">
        <f>VLOOKUP(CONCATENATE($A35,X$3),[2]uitacces!$A$3:$J$4477,7,FALSE)</f>
        <v>9724.8829999999998</v>
      </c>
      <c r="Y35">
        <f>VLOOKUP(CONCATENATE($A35,Y$3),[2]uitacces!$A$3:$J$4477,7,FALSE)</f>
        <v>50473.214</v>
      </c>
      <c r="Z35">
        <f>VLOOKUP(CONCATENATE($A35,Z$3),[2]uitacces!$A$3:$J$4477,7,FALSE)</f>
        <v>24357.49</v>
      </c>
      <c r="AA35">
        <f>VLOOKUP(CONCATENATE($A35,AA$3),[2]uitacces!$A$3:$J$4477,7,FALSE)</f>
        <v>14307.507</v>
      </c>
      <c r="AB35">
        <f>VLOOKUP(CONCATENATE($A35,AB$3),[2]uitacces!$A$3:$J$4477,7,FALSE)</f>
        <v>2083.3330000000001</v>
      </c>
      <c r="AC35">
        <f>VLOOKUP(CONCATENATE($A35,AC$3),[2]uitacces!$A$3:$J$4477,7,FALSE)</f>
        <v>1.4990000000000001</v>
      </c>
      <c r="AD35">
        <f>VLOOKUP(CONCATENATE($A35,AD$3),[2]uitacces!$A$3:$J$4477,7,FALSE)</f>
        <v>37.700000000000003</v>
      </c>
      <c r="AE35">
        <f>VLOOKUP(CONCATENATE($A35,AE$3),[2]uitacces!$A$3:$J$4477,7,FALSE)</f>
        <v>26.3</v>
      </c>
      <c r="AG35">
        <f>VLOOKUP(CONCATENATE($A35,AG$3),[2]uitacces!$A$3:$J$4477,7,FALSE)</f>
        <v>-1636.75</v>
      </c>
      <c r="AH35">
        <f>VLOOKUP(CONCATENATE($A35,AH$3),[2]uitacces!$A$3:$J$4477,7,FALSE)</f>
        <v>53632</v>
      </c>
      <c r="AI35">
        <f>VLOOKUP(CONCATENATE($A35,AI$3),[2]uitacces!$A$3:$J$4477,7,FALSE)</f>
        <v>39543.75</v>
      </c>
      <c r="AJ35">
        <f>VLOOKUP(CONCATENATE($A35,AJ$3),[2]uitacces!$A$3:$J$4477,7,FALSE)</f>
        <v>11558.333000000001</v>
      </c>
      <c r="AK35">
        <f>VLOOKUP(CONCATENATE($A35,AK$3),[2]uitacces!$A$3:$J$4477,7,FALSE)</f>
        <v>4166.6660000000002</v>
      </c>
      <c r="AL35">
        <f>VLOOKUP(CONCATENATE($A35,AL$3),[2]uitacces!$A$3:$J$4477,7,FALSE)</f>
        <v>0.76</v>
      </c>
      <c r="AM35">
        <f>VLOOKUP(CONCATENATE($A35,AM$3),[2]uitacces!$A$3:$J$4477,7,FALSE)</f>
        <v>27.75</v>
      </c>
      <c r="AO35">
        <f>VLOOKUP(CONCATENATE($A35,AO$3),[2]uitacces!$A$3:$J$4477,7,FALSE)</f>
        <v>17063.963</v>
      </c>
      <c r="AP35">
        <f>VLOOKUP(CONCATENATE($A35,AP$3),[2]uitacces!$A$3:$J$4477,7,FALSE)</f>
        <v>126938.477</v>
      </c>
      <c r="AQ35">
        <f>VLOOKUP(CONCATENATE($A35,AQ$3),[2]uitacces!$A$3:$J$4477,7,FALSE)</f>
        <v>79596.854999999996</v>
      </c>
      <c r="AR35">
        <f>VLOOKUP(CONCATENATE($A35,AR$3),[2]uitacces!$A$3:$J$4477,7,FALSE)</f>
        <v>20139.131000000001</v>
      </c>
      <c r="AS35">
        <f>VLOOKUP(CONCATENATE($A35,AS$3),[2]uitacces!$A$3:$J$4477,7,FALSE)</f>
        <v>10138.526</v>
      </c>
      <c r="AT35">
        <f>VLOOKUP(CONCATENATE($A35,AT$3),[2]uitacces!$A$3:$J$4477,7,FALSE)</f>
        <v>0.84499999999999997</v>
      </c>
      <c r="AU35">
        <f>VLOOKUP(CONCATENATE($A35,AU$3),[2]uitacces!$A$3:$J$4477,7,FALSE)</f>
        <v>35.450000000000003</v>
      </c>
      <c r="AV35">
        <f>VLOOKUP(CONCATENATE($A35,AV$3),[2]uitacces!$A$3:$J$4477,7,FALSE)</f>
        <v>204.5</v>
      </c>
      <c r="AX35">
        <f>VLOOKUP(CONCATENATE($A35,AX$3),[2]uitacces!$A$3:$J$4477,7,FALSE)</f>
        <v>134914</v>
      </c>
      <c r="AY35">
        <f>VLOOKUP(CONCATENATE($A35,AY$3),[2]uitacces!$A$3:$J$4477,7,FALSE)</f>
        <v>616409</v>
      </c>
      <c r="AZ35">
        <f>VLOOKUP(CONCATENATE($A35,AZ$3),[2]uitacces!$A$3:$J$4477,7,FALSE)</f>
        <v>0.218</v>
      </c>
      <c r="BA35">
        <f>VLOOKUP(CONCATENATE($A35,BA$3),[2]uitacces!$A$3:$J$4477,7,FALSE)</f>
        <v>90889</v>
      </c>
      <c r="BB35">
        <f>VLOOKUP(CONCATENATE($A35,BB$3),[2]uitacces!$A$3:$J$4477,7,FALSE)</f>
        <v>60113</v>
      </c>
      <c r="BC35">
        <f>VLOOKUP(CONCATENATE($A35,BC$3),[2]uitacces!$A$3:$J$4477,7,FALSE)</f>
        <v>1.5109999999999999</v>
      </c>
      <c r="BD35">
        <f>VLOOKUP(CONCATENATE($A35,BD$3),[2]uitacces!$A$3:$J$4477,7,FALSE)</f>
        <v>25109</v>
      </c>
      <c r="BE35">
        <f>VLOOKUP(CONCATENATE($A35,BE$3),[2]uitacces!$A$3:$J$4477,7,FALSE)</f>
        <v>26111</v>
      </c>
      <c r="BF35">
        <f>VLOOKUP(CONCATENATE($A35,BF$3),[2]uitacces!$A$3:$J$4477,7,FALSE)</f>
        <v>0.96099999999999997</v>
      </c>
      <c r="BG35">
        <f>VLOOKUP(CONCATENATE($A35,BG$3),[2]uitacces!$A$3:$J$4477,7,FALSE)</f>
        <v>220301</v>
      </c>
      <c r="BH35">
        <f>VLOOKUP(CONCATENATE($A35,BH$3),[2]uitacces!$A$3:$J$4477,7,FALSE)</f>
        <v>123863</v>
      </c>
      <c r="BI35">
        <f>VLOOKUP(CONCATENATE($A35,BI$3),[2]uitacces!$A$3:$J$4477,7,FALSE)</f>
        <v>344164</v>
      </c>
    </row>
    <row r="36" spans="1:61" x14ac:dyDescent="0.25">
      <c r="A36" s="26" t="str">
        <f t="shared" si="0"/>
        <v>2008_jul_</v>
      </c>
      <c r="B36">
        <f t="shared" si="2"/>
        <v>2008</v>
      </c>
      <c r="C36" t="str">
        <f t="shared" si="3"/>
        <v>jul</v>
      </c>
      <c r="D36">
        <f>VLOOKUP(CONCATENATE($A36,D$3),[2]uitacces!$A$3:$J$4477,7,FALSE)</f>
        <v>11840.252</v>
      </c>
      <c r="E36">
        <f>VLOOKUP(CONCATENATE($A36,E$3),[2]uitacces!$A$3:$J$4477,7,FALSE)</f>
        <v>20533.440999999999</v>
      </c>
      <c r="F36">
        <f>VLOOKUP(CONCATENATE($A36,F$3),[2]uitacces!$A$3:$J$4477,7,FALSE)</f>
        <v>4237.8329999999996</v>
      </c>
      <c r="G36">
        <f>VLOOKUP(CONCATENATE($A36,G$3),[2]uitacces!$A$3:$J$4477,7,FALSE)</f>
        <v>1282.451</v>
      </c>
      <c r="H36">
        <f>VLOOKUP(CONCATENATE($A36,H$3),[2]uitacces!$A$3:$J$4477,7,FALSE)</f>
        <v>3172.9029999999998</v>
      </c>
      <c r="I36">
        <f>VLOOKUP(CONCATENATE($A36,I$3),[2]uitacces!$A$3:$J$4477,7,FALSE)</f>
        <v>33.450000000000003</v>
      </c>
      <c r="J36">
        <f>VLOOKUP(CONCATENATE($A36,J$3),[2]uitacces!$A$3:$J$4477,7,FALSE)</f>
        <v>80.5</v>
      </c>
      <c r="K36">
        <f>VLOOKUP(CONCATENATE($A36,K$3),[2]uitacces!$A$3:$J$4477,7,FALSE)</f>
        <v>2.2999999999999998</v>
      </c>
      <c r="L36">
        <f>VLOOKUP(CONCATENATE($A36,L$3),[2]uitacces!$A$3:$J$4477,7,FALSE)</f>
        <v>22.05</v>
      </c>
      <c r="N36">
        <f>VLOOKUP(CONCATENATE($A36,N$3),[2]uitacces!$A$3:$J$4477,7,FALSE)</f>
        <v>9034.64</v>
      </c>
      <c r="O36">
        <f>VLOOKUP(CONCATENATE($A36,O$3),[2]uitacces!$A$3:$J$4477,7,FALSE)</f>
        <v>45003.705000000002</v>
      </c>
      <c r="P36">
        <f>VLOOKUP(CONCATENATE($A36,P$3),[2]uitacces!$A$3:$J$4477,7,FALSE)</f>
        <v>25984.787</v>
      </c>
      <c r="Q36">
        <f>VLOOKUP(CONCATENATE($A36,Q$3),[2]uitacces!$A$3:$J$4477,7,FALSE)</f>
        <v>2900.9430000000002</v>
      </c>
      <c r="R36">
        <f>VLOOKUP(CONCATENATE($A36,R$3),[2]uitacces!$A$3:$J$4477,7,FALSE)</f>
        <v>7083.3329999999996</v>
      </c>
      <c r="S36">
        <f>VLOOKUP(CONCATENATE($A36,S$3),[2]uitacces!$A$3:$J$4477,7,FALSE)</f>
        <v>33.450000000000003</v>
      </c>
      <c r="T36">
        <f>VLOOKUP(CONCATENATE($A36,T$3),[2]uitacces!$A$3:$J$4477,7,FALSE)</f>
        <v>0.84399999999999997</v>
      </c>
      <c r="U36">
        <f>VLOOKUP(CONCATENATE($A36,U$3),[2]uitacces!$A$3:$J$4477,7,FALSE)</f>
        <v>25.45</v>
      </c>
      <c r="V36">
        <f>VLOOKUP(CONCATENATE($A36,V$3),[2]uitacces!$A$3:$J$4477,7,FALSE)</f>
        <v>34.799999999999997</v>
      </c>
      <c r="X36">
        <f>VLOOKUP(CONCATENATE($A36,X$3),[2]uitacces!$A$3:$J$4477,7,FALSE)</f>
        <v>13254.503000000001</v>
      </c>
      <c r="Y36">
        <f>VLOOKUP(CONCATENATE($A36,Y$3),[2]uitacces!$A$3:$J$4477,7,FALSE)</f>
        <v>52389.919000000002</v>
      </c>
      <c r="Z36">
        <f>VLOOKUP(CONCATENATE($A36,Z$3),[2]uitacces!$A$3:$J$4477,7,FALSE)</f>
        <v>24357.49</v>
      </c>
      <c r="AA36">
        <f>VLOOKUP(CONCATENATE($A36,AA$3),[2]uitacces!$A$3:$J$4477,7,FALSE)</f>
        <v>12694.592000000001</v>
      </c>
      <c r="AB36">
        <f>VLOOKUP(CONCATENATE($A36,AB$3),[2]uitacces!$A$3:$J$4477,7,FALSE)</f>
        <v>2083.3330000000001</v>
      </c>
      <c r="AC36">
        <f>VLOOKUP(CONCATENATE($A36,AC$3),[2]uitacces!$A$3:$J$4477,7,FALSE)</f>
        <v>1.556</v>
      </c>
      <c r="AD36">
        <f>VLOOKUP(CONCATENATE($A36,AD$3),[2]uitacces!$A$3:$J$4477,7,FALSE)</f>
        <v>33.450000000000003</v>
      </c>
      <c r="AE36">
        <f>VLOOKUP(CONCATENATE($A36,AE$3),[2]uitacces!$A$3:$J$4477,7,FALSE)</f>
        <v>26.3</v>
      </c>
      <c r="AG36">
        <f>VLOOKUP(CONCATENATE($A36,AG$3),[2]uitacces!$A$3:$J$4477,7,FALSE)</f>
        <v>-2997.1660000000002</v>
      </c>
      <c r="AH36">
        <f>VLOOKUP(CONCATENATE($A36,AH$3),[2]uitacces!$A$3:$J$4477,7,FALSE)</f>
        <v>52232</v>
      </c>
      <c r="AI36">
        <f>VLOOKUP(CONCATENATE($A36,AI$3),[2]uitacces!$A$3:$J$4477,7,FALSE)</f>
        <v>39472.5</v>
      </c>
      <c r="AJ36">
        <f>VLOOKUP(CONCATENATE($A36,AJ$3),[2]uitacces!$A$3:$J$4477,7,FALSE)</f>
        <v>11590</v>
      </c>
      <c r="AK36">
        <f>VLOOKUP(CONCATENATE($A36,AK$3),[2]uitacces!$A$3:$J$4477,7,FALSE)</f>
        <v>4166.6660000000002</v>
      </c>
      <c r="AL36">
        <f>VLOOKUP(CONCATENATE($A36,AL$3),[2]uitacces!$A$3:$J$4477,7,FALSE)</f>
        <v>0.74</v>
      </c>
      <c r="AM36">
        <f>VLOOKUP(CONCATENATE($A36,AM$3),[2]uitacces!$A$3:$J$4477,7,FALSE)</f>
        <v>27.7</v>
      </c>
      <c r="AO36">
        <f>VLOOKUP(CONCATENATE($A36,AO$3),[2]uitacces!$A$3:$J$4477,7,FALSE)</f>
        <v>17419.258999999998</v>
      </c>
      <c r="AP36">
        <f>VLOOKUP(CONCATENATE($A36,AP$3),[2]uitacces!$A$3:$J$4477,7,FALSE)</f>
        <v>127689.592</v>
      </c>
      <c r="AQ36">
        <f>VLOOKUP(CONCATENATE($A36,AQ$3),[2]uitacces!$A$3:$J$4477,7,FALSE)</f>
        <v>79960.569000000003</v>
      </c>
      <c r="AR36">
        <f>VLOOKUP(CONCATENATE($A36,AR$3),[2]uitacces!$A$3:$J$4477,7,FALSE)</f>
        <v>20171.236000000001</v>
      </c>
      <c r="AS36">
        <f>VLOOKUP(CONCATENATE($A36,AS$3),[2]uitacces!$A$3:$J$4477,7,FALSE)</f>
        <v>10138.526</v>
      </c>
      <c r="AT36">
        <f>VLOOKUP(CONCATENATE($A36,AT$3),[2]uitacces!$A$3:$J$4477,7,FALSE)</f>
        <v>0.85</v>
      </c>
      <c r="AU36">
        <f>VLOOKUP(CONCATENATE($A36,AU$3),[2]uitacces!$A$3:$J$4477,7,FALSE)</f>
        <v>35.65</v>
      </c>
      <c r="AV36">
        <f>VLOOKUP(CONCATENATE($A36,AV$3),[2]uitacces!$A$3:$J$4477,7,FALSE)</f>
        <v>204</v>
      </c>
      <c r="AX36">
        <f>VLOOKUP(CONCATENATE($A36,AX$3),[2]uitacces!$A$3:$J$4477,7,FALSE)</f>
        <v>101779</v>
      </c>
      <c r="AY36">
        <f>VLOOKUP(CONCATENATE($A36,AY$3),[2]uitacces!$A$3:$J$4477,7,FALSE)</f>
        <v>624800</v>
      </c>
      <c r="AZ36">
        <f>VLOOKUP(CONCATENATE($A36,AZ$3),[2]uitacces!$A$3:$J$4477,7,FALSE)</f>
        <v>0.16200000000000001</v>
      </c>
      <c r="BA36">
        <f>VLOOKUP(CONCATENATE($A36,BA$3),[2]uitacces!$A$3:$J$4477,7,FALSE)</f>
        <v>84710</v>
      </c>
      <c r="BB36">
        <f>VLOOKUP(CONCATENATE($A36,BB$3),[2]uitacces!$A$3:$J$4477,7,FALSE)</f>
        <v>60183</v>
      </c>
      <c r="BC36">
        <f>VLOOKUP(CONCATENATE($A36,BC$3),[2]uitacces!$A$3:$J$4477,7,FALSE)</f>
        <v>1.407</v>
      </c>
      <c r="BD36">
        <f>VLOOKUP(CONCATENATE($A36,BD$3),[2]uitacces!$A$3:$J$4477,7,FALSE)</f>
        <v>14298</v>
      </c>
      <c r="BE36">
        <f>VLOOKUP(CONCATENATE($A36,BE$3),[2]uitacces!$A$3:$J$4477,7,FALSE)</f>
        <v>12888</v>
      </c>
      <c r="BF36">
        <f>VLOOKUP(CONCATENATE($A36,BF$3),[2]uitacces!$A$3:$J$4477,7,FALSE)</f>
        <v>1.109</v>
      </c>
      <c r="BG36">
        <f>VLOOKUP(CONCATENATE($A36,BG$3),[2]uitacces!$A$3:$J$4477,7,FALSE)</f>
        <v>196162</v>
      </c>
      <c r="BH36">
        <f>VLOOKUP(CONCATENATE($A36,BH$3),[2]uitacces!$A$3:$J$4477,7,FALSE)</f>
        <v>121879</v>
      </c>
      <c r="BI36">
        <f>VLOOKUP(CONCATENATE($A36,BI$3),[2]uitacces!$A$3:$J$4477,7,FALSE)</f>
        <v>318041</v>
      </c>
    </row>
    <row r="37" spans="1:61" x14ac:dyDescent="0.25">
      <c r="A37" s="26" t="str">
        <f t="shared" si="0"/>
        <v>2008_aug_</v>
      </c>
      <c r="B37">
        <f t="shared" si="2"/>
        <v>2008</v>
      </c>
      <c r="C37" t="str">
        <f t="shared" si="3"/>
        <v>aug</v>
      </c>
      <c r="D37">
        <f>VLOOKUP(CONCATENATE($A37,D$3),[2]uitacces!$A$3:$J$4477,7,FALSE)</f>
        <v>14497.583000000001</v>
      </c>
      <c r="E37">
        <f>VLOOKUP(CONCATENATE($A37,E$3),[2]uitacces!$A$3:$J$4477,7,FALSE)</f>
        <v>22909.073</v>
      </c>
      <c r="F37">
        <f>VLOOKUP(CONCATENATE($A37,F$3),[2]uitacces!$A$3:$J$4477,7,FALSE)</f>
        <v>4209.0039999999999</v>
      </c>
      <c r="G37">
        <f>VLOOKUP(CONCATENATE($A37,G$3),[2]uitacces!$A$3:$J$4477,7,FALSE)</f>
        <v>1282.451</v>
      </c>
      <c r="H37">
        <f>VLOOKUP(CONCATENATE($A37,H$3),[2]uitacces!$A$3:$J$4477,7,FALSE)</f>
        <v>2920.0329999999999</v>
      </c>
      <c r="I37">
        <f>VLOOKUP(CONCATENATE($A37,I$3),[2]uitacces!$A$3:$J$4477,7,FALSE)</f>
        <v>38.549999999999997</v>
      </c>
      <c r="J37">
        <f>VLOOKUP(CONCATENATE($A37,J$3),[2]uitacces!$A$3:$J$4477,7,FALSE)</f>
        <v>76</v>
      </c>
      <c r="K37">
        <f>VLOOKUP(CONCATENATE($A37,K$3),[2]uitacces!$A$3:$J$4477,7,FALSE)</f>
        <v>2.35</v>
      </c>
      <c r="L37">
        <f>VLOOKUP(CONCATENATE($A37,L$3),[2]uitacces!$A$3:$J$4477,7,FALSE)</f>
        <v>21.9</v>
      </c>
      <c r="N37">
        <f>VLOOKUP(CONCATENATE($A37,N$3),[2]uitacces!$A$3:$J$4477,7,FALSE)</f>
        <v>14422.204</v>
      </c>
      <c r="O37">
        <f>VLOOKUP(CONCATENATE($A37,O$3),[2]uitacces!$A$3:$J$4477,7,FALSE)</f>
        <v>50273.675999999999</v>
      </c>
      <c r="P37">
        <f>VLOOKUP(CONCATENATE($A37,P$3),[2]uitacces!$A$3:$J$4477,7,FALSE)</f>
        <v>25743.375</v>
      </c>
      <c r="Q37">
        <f>VLOOKUP(CONCATENATE($A37,Q$3),[2]uitacces!$A$3:$J$4477,7,FALSE)</f>
        <v>3024.7640000000001</v>
      </c>
      <c r="R37">
        <f>VLOOKUP(CONCATENATE($A37,R$3),[2]uitacces!$A$3:$J$4477,7,FALSE)</f>
        <v>7083.3329999999996</v>
      </c>
      <c r="S37">
        <f>VLOOKUP(CONCATENATE($A37,S$3),[2]uitacces!$A$3:$J$4477,7,FALSE)</f>
        <v>37.5</v>
      </c>
      <c r="T37">
        <f>VLOOKUP(CONCATENATE($A37,T$3),[2]uitacces!$A$3:$J$4477,7,FALSE)</f>
        <v>0.92</v>
      </c>
      <c r="U37">
        <f>VLOOKUP(CONCATENATE($A37,U$3),[2]uitacces!$A$3:$J$4477,7,FALSE)</f>
        <v>25.2</v>
      </c>
      <c r="V37">
        <f>VLOOKUP(CONCATENATE($A37,V$3),[2]uitacces!$A$3:$J$4477,7,FALSE)</f>
        <v>34.5</v>
      </c>
      <c r="X37">
        <f>VLOOKUP(CONCATENATE($A37,X$3),[2]uitacces!$A$3:$J$4477,7,FALSE)</f>
        <v>13865.727999999999</v>
      </c>
      <c r="Y37">
        <f>VLOOKUP(CONCATENATE($A37,Y$3),[2]uitacces!$A$3:$J$4477,7,FALSE)</f>
        <v>54306.623</v>
      </c>
      <c r="Z37">
        <f>VLOOKUP(CONCATENATE($A37,Z$3),[2]uitacces!$A$3:$J$4477,7,FALSE)</f>
        <v>24125.955000000002</v>
      </c>
      <c r="AA37">
        <f>VLOOKUP(CONCATENATE($A37,AA$3),[2]uitacces!$A$3:$J$4477,7,FALSE)</f>
        <v>14231.606</v>
      </c>
      <c r="AB37">
        <f>VLOOKUP(CONCATENATE($A37,AB$3),[2]uitacces!$A$3:$J$4477,7,FALSE)</f>
        <v>2083.3330000000001</v>
      </c>
      <c r="AC37">
        <f>VLOOKUP(CONCATENATE($A37,AC$3),[2]uitacces!$A$3:$J$4477,7,FALSE)</f>
        <v>1.613</v>
      </c>
      <c r="AD37">
        <f>VLOOKUP(CONCATENATE($A37,AD$3),[2]uitacces!$A$3:$J$4477,7,FALSE)</f>
        <v>37.5</v>
      </c>
      <c r="AE37">
        <f>VLOOKUP(CONCATENATE($A37,AE$3),[2]uitacces!$A$3:$J$4477,7,FALSE)</f>
        <v>26.05</v>
      </c>
      <c r="AG37">
        <f>VLOOKUP(CONCATENATE($A37,AG$3),[2]uitacces!$A$3:$J$4477,7,FALSE)</f>
        <v>1600.9159999999999</v>
      </c>
      <c r="AH37">
        <f>VLOOKUP(CONCATENATE($A37,AH$3),[2]uitacces!$A$3:$J$4477,7,FALSE)</f>
        <v>56648</v>
      </c>
      <c r="AI37">
        <f>VLOOKUP(CONCATENATE($A37,AI$3),[2]uitacces!$A$3:$J$4477,7,FALSE)</f>
        <v>39258.75</v>
      </c>
      <c r="AJ37">
        <f>VLOOKUP(CONCATENATE($A37,AJ$3),[2]uitacces!$A$3:$J$4477,7,FALSE)</f>
        <v>11621.665999999999</v>
      </c>
      <c r="AK37">
        <f>VLOOKUP(CONCATENATE($A37,AK$3),[2]uitacces!$A$3:$J$4477,7,FALSE)</f>
        <v>4166.6660000000002</v>
      </c>
      <c r="AL37">
        <f>VLOOKUP(CONCATENATE($A37,AL$3),[2]uitacces!$A$3:$J$4477,7,FALSE)</f>
        <v>0.8</v>
      </c>
      <c r="AM37">
        <f>VLOOKUP(CONCATENATE($A37,AM$3),[2]uitacces!$A$3:$J$4477,7,FALSE)</f>
        <v>27.55</v>
      </c>
      <c r="AO37">
        <f>VLOOKUP(CONCATENATE($A37,AO$3),[2]uitacces!$A$3:$J$4477,7,FALSE)</f>
        <v>14951.763999999999</v>
      </c>
      <c r="AP37">
        <f>VLOOKUP(CONCATENATE($A37,AP$3),[2]uitacces!$A$3:$J$4477,7,FALSE)</f>
        <v>123934.016</v>
      </c>
      <c r="AQ37">
        <f>VLOOKUP(CONCATENATE($A37,AQ$3),[2]uitacces!$A$3:$J$4477,7,FALSE)</f>
        <v>78736.698999999993</v>
      </c>
      <c r="AR37">
        <f>VLOOKUP(CONCATENATE($A37,AR$3),[2]uitacces!$A$3:$J$4477,7,FALSE)</f>
        <v>20107.026000000002</v>
      </c>
      <c r="AS37">
        <f>VLOOKUP(CONCATENATE($A37,AS$3),[2]uitacces!$A$3:$J$4477,7,FALSE)</f>
        <v>10138.526</v>
      </c>
      <c r="AT37">
        <f>VLOOKUP(CONCATENATE($A37,AT$3),[2]uitacces!$A$3:$J$4477,7,FALSE)</f>
        <v>0.82499999999999996</v>
      </c>
      <c r="AU37">
        <f>VLOOKUP(CONCATENATE($A37,AU$3),[2]uitacces!$A$3:$J$4477,7,FALSE)</f>
        <v>35.700000000000003</v>
      </c>
      <c r="AV37">
        <f>VLOOKUP(CONCATENATE($A37,AV$3),[2]uitacces!$A$3:$J$4477,7,FALSE)</f>
        <v>178.4</v>
      </c>
      <c r="AX37">
        <f>VLOOKUP(CONCATENATE($A37,AX$3),[2]uitacces!$A$3:$J$4477,7,FALSE)</f>
        <v>122686</v>
      </c>
      <c r="AY37">
        <f>VLOOKUP(CONCATENATE($A37,AY$3),[2]uitacces!$A$3:$J$4477,7,FALSE)</f>
        <v>602969</v>
      </c>
      <c r="AZ37">
        <f>VLOOKUP(CONCATENATE($A37,AZ$3),[2]uitacces!$A$3:$J$4477,7,FALSE)</f>
        <v>0.20300000000000001</v>
      </c>
      <c r="BA37">
        <f>VLOOKUP(CONCATENATE($A37,BA$3),[2]uitacces!$A$3:$J$4477,7,FALSE)</f>
        <v>99056</v>
      </c>
      <c r="BB37">
        <f>VLOOKUP(CONCATENATE($A37,BB$3),[2]uitacces!$A$3:$J$4477,7,FALSE)</f>
        <v>63925</v>
      </c>
      <c r="BC37">
        <f>VLOOKUP(CONCATENATE($A37,BC$3),[2]uitacces!$A$3:$J$4477,7,FALSE)</f>
        <v>1.5489999999999999</v>
      </c>
      <c r="BD37">
        <f>VLOOKUP(CONCATENATE($A37,BD$3),[2]uitacces!$A$3:$J$4477,7,FALSE)</f>
        <v>12381</v>
      </c>
      <c r="BE37">
        <f>VLOOKUP(CONCATENATE($A37,BE$3),[2]uitacces!$A$3:$J$4477,7,FALSE)</f>
        <v>13148</v>
      </c>
      <c r="BF37">
        <f>VLOOKUP(CONCATENATE($A37,BF$3),[2]uitacces!$A$3:$J$4477,7,FALSE)</f>
        <v>0.94099999999999995</v>
      </c>
      <c r="BG37">
        <f>VLOOKUP(CONCATENATE($A37,BG$3),[2]uitacces!$A$3:$J$4477,7,FALSE)</f>
        <v>204761</v>
      </c>
      <c r="BH37">
        <f>VLOOKUP(CONCATENATE($A37,BH$3),[2]uitacces!$A$3:$J$4477,7,FALSE)</f>
        <v>140862</v>
      </c>
      <c r="BI37">
        <f>VLOOKUP(CONCATENATE($A37,BI$3),[2]uitacces!$A$3:$J$4477,7,FALSE)</f>
        <v>345623</v>
      </c>
    </row>
    <row r="38" spans="1:61" x14ac:dyDescent="0.25">
      <c r="A38" s="26" t="str">
        <f t="shared" si="0"/>
        <v>2008_sep_</v>
      </c>
      <c r="B38">
        <f t="shared" si="2"/>
        <v>2008</v>
      </c>
      <c r="C38" t="str">
        <f t="shared" si="3"/>
        <v>sep</v>
      </c>
      <c r="D38">
        <f>VLOOKUP(CONCATENATE($A38,D$3),[2]uitacces!$A$3:$J$4477,7,FALSE)</f>
        <v>14211.148999999999</v>
      </c>
      <c r="E38">
        <f>VLOOKUP(CONCATENATE($A38,E$3),[2]uitacces!$A$3:$J$4477,7,FALSE)</f>
        <v>22327.280999999999</v>
      </c>
      <c r="F38">
        <f>VLOOKUP(CONCATENATE($A38,F$3),[2]uitacces!$A$3:$J$4477,7,FALSE)</f>
        <v>4103.299</v>
      </c>
      <c r="G38">
        <f>VLOOKUP(CONCATENATE($A38,G$3),[2]uitacces!$A$3:$J$4477,7,FALSE)</f>
        <v>1282.451</v>
      </c>
      <c r="H38">
        <f>VLOOKUP(CONCATENATE($A38,H$3),[2]uitacces!$A$3:$J$4477,7,FALSE)</f>
        <v>2730.38</v>
      </c>
      <c r="I38">
        <f>VLOOKUP(CONCATENATE($A38,I$3),[2]uitacces!$A$3:$J$4477,7,FALSE)</f>
        <v>37.9</v>
      </c>
      <c r="J38">
        <f>VLOOKUP(CONCATENATE($A38,J$3),[2]uitacces!$A$3:$J$4477,7,FALSE)</f>
        <v>66.5</v>
      </c>
      <c r="K38">
        <f>VLOOKUP(CONCATENATE($A38,K$3),[2]uitacces!$A$3:$J$4477,7,FALSE)</f>
        <v>2.2999999999999998</v>
      </c>
      <c r="L38">
        <f>VLOOKUP(CONCATENATE($A38,L$3),[2]uitacces!$A$3:$J$4477,7,FALSE)</f>
        <v>21.35</v>
      </c>
      <c r="N38">
        <f>VLOOKUP(CONCATENATE($A38,N$3),[2]uitacces!$A$3:$J$4477,7,FALSE)</f>
        <v>17455.655999999999</v>
      </c>
      <c r="O38">
        <f>VLOOKUP(CONCATENATE($A38,O$3),[2]uitacces!$A$3:$J$4477,7,FALSE)</f>
        <v>52697.47</v>
      </c>
      <c r="P38">
        <f>VLOOKUP(CONCATENATE($A38,P$3),[2]uitacces!$A$3:$J$4477,7,FALSE)</f>
        <v>25080.65</v>
      </c>
      <c r="Q38">
        <f>VLOOKUP(CONCATENATE($A38,Q$3),[2]uitacces!$A$3:$J$4477,7,FALSE)</f>
        <v>3077.83</v>
      </c>
      <c r="R38">
        <f>VLOOKUP(CONCATENATE($A38,R$3),[2]uitacces!$A$3:$J$4477,7,FALSE)</f>
        <v>7083.3329999999996</v>
      </c>
      <c r="S38">
        <f>VLOOKUP(CONCATENATE($A38,S$3),[2]uitacces!$A$3:$J$4477,7,FALSE)</f>
        <v>39.4</v>
      </c>
      <c r="T38">
        <f>VLOOKUP(CONCATENATE($A38,T$3),[2]uitacces!$A$3:$J$4477,7,FALSE)</f>
        <v>0.94899999999999995</v>
      </c>
      <c r="U38">
        <f>VLOOKUP(CONCATENATE($A38,U$3),[2]uitacces!$A$3:$J$4477,7,FALSE)</f>
        <v>24.5</v>
      </c>
      <c r="V38">
        <f>VLOOKUP(CONCATENATE($A38,V$3),[2]uitacces!$A$3:$J$4477,7,FALSE)</f>
        <v>33.700000000000003</v>
      </c>
      <c r="X38">
        <f>VLOOKUP(CONCATENATE($A38,X$3),[2]uitacces!$A$3:$J$4477,7,FALSE)</f>
        <v>13200.364</v>
      </c>
      <c r="Y38">
        <f>VLOOKUP(CONCATENATE($A38,Y$3),[2]uitacces!$A$3:$J$4477,7,FALSE)</f>
        <v>53667.722000000002</v>
      </c>
      <c r="Z38">
        <f>VLOOKUP(CONCATENATE($A38,Z$3),[2]uitacces!$A$3:$J$4477,7,FALSE)</f>
        <v>23431.348999999998</v>
      </c>
      <c r="AA38">
        <f>VLOOKUP(CONCATENATE($A38,AA$3),[2]uitacces!$A$3:$J$4477,7,FALSE)</f>
        <v>14952.674000000001</v>
      </c>
      <c r="AB38">
        <f>VLOOKUP(CONCATENATE($A38,AB$3),[2]uitacces!$A$3:$J$4477,7,FALSE)</f>
        <v>2083.3330000000001</v>
      </c>
      <c r="AC38">
        <f>VLOOKUP(CONCATENATE($A38,AC$3),[2]uitacces!$A$3:$J$4477,7,FALSE)</f>
        <v>1.5940000000000001</v>
      </c>
      <c r="AD38">
        <f>VLOOKUP(CONCATENATE($A38,AD$3),[2]uitacces!$A$3:$J$4477,7,FALSE)</f>
        <v>39.4</v>
      </c>
      <c r="AE38">
        <f>VLOOKUP(CONCATENATE($A38,AE$3),[2]uitacces!$A$3:$J$4477,7,FALSE)</f>
        <v>25.3</v>
      </c>
      <c r="AG38">
        <f>VLOOKUP(CONCATENATE($A38,AG$3),[2]uitacces!$A$3:$J$4477,7,FALSE)</f>
        <v>6854.6660000000002</v>
      </c>
      <c r="AH38">
        <f>VLOOKUP(CONCATENATE($A38,AH$3),[2]uitacces!$A$3:$J$4477,7,FALSE)</f>
        <v>61118</v>
      </c>
      <c r="AI38">
        <f>VLOOKUP(CONCATENATE($A38,AI$3),[2]uitacces!$A$3:$J$4477,7,FALSE)</f>
        <v>38475</v>
      </c>
      <c r="AJ38">
        <f>VLOOKUP(CONCATENATE($A38,AJ$3),[2]uitacces!$A$3:$J$4477,7,FALSE)</f>
        <v>11621.665999999999</v>
      </c>
      <c r="AK38">
        <f>VLOOKUP(CONCATENATE($A38,AK$3),[2]uitacces!$A$3:$J$4477,7,FALSE)</f>
        <v>4166.6660000000002</v>
      </c>
      <c r="AL38">
        <f>VLOOKUP(CONCATENATE($A38,AL$3),[2]uitacces!$A$3:$J$4477,7,FALSE)</f>
        <v>0.86</v>
      </c>
      <c r="AM38">
        <f>VLOOKUP(CONCATENATE($A38,AM$3),[2]uitacces!$A$3:$J$4477,7,FALSE)</f>
        <v>27</v>
      </c>
      <c r="AO38">
        <f>VLOOKUP(CONCATENATE($A38,AO$3),[2]uitacces!$A$3:$J$4477,7,FALSE)</f>
        <v>16874.225999999999</v>
      </c>
      <c r="AP38">
        <f>VLOOKUP(CONCATENATE($A38,AP$3),[2]uitacces!$A$3:$J$4477,7,FALSE)</f>
        <v>123934.016</v>
      </c>
      <c r="AQ38">
        <f>VLOOKUP(CONCATENATE($A38,AQ$3),[2]uitacces!$A$3:$J$4477,7,FALSE)</f>
        <v>76878.447</v>
      </c>
      <c r="AR38">
        <f>VLOOKUP(CONCATENATE($A38,AR$3),[2]uitacces!$A$3:$J$4477,7,FALSE)</f>
        <v>20042.814999999999</v>
      </c>
      <c r="AS38">
        <f>VLOOKUP(CONCATENATE($A38,AS$3),[2]uitacces!$A$3:$J$4477,7,FALSE)</f>
        <v>10138.526</v>
      </c>
      <c r="AT38">
        <f>VLOOKUP(CONCATENATE($A38,AT$3),[2]uitacces!$A$3:$J$4477,7,FALSE)</f>
        <v>0.82499999999999996</v>
      </c>
      <c r="AU38">
        <f>VLOOKUP(CONCATENATE($A38,AU$3),[2]uitacces!$A$3:$J$4477,7,FALSE)</f>
        <v>35.15</v>
      </c>
      <c r="AV38">
        <f>VLOOKUP(CONCATENATE($A38,AV$3),[2]uitacces!$A$3:$J$4477,7,FALSE)</f>
        <v>163.15</v>
      </c>
      <c r="AX38">
        <f>VLOOKUP(CONCATENATE($A38,AX$3),[2]uitacces!$A$3:$J$4477,7,FALSE)</f>
        <v>151720</v>
      </c>
      <c r="AY38">
        <f>VLOOKUP(CONCATENATE($A38,AY$3),[2]uitacces!$A$3:$J$4477,7,FALSE)</f>
        <v>630179</v>
      </c>
      <c r="AZ38">
        <f>VLOOKUP(CONCATENATE($A38,AZ$3),[2]uitacces!$A$3:$J$4477,7,FALSE)</f>
        <v>0.24</v>
      </c>
      <c r="BA38">
        <f>VLOOKUP(CONCATENATE($A38,BA$3),[2]uitacces!$A$3:$J$4477,7,FALSE)</f>
        <v>107016</v>
      </c>
      <c r="BB38">
        <f>VLOOKUP(CONCATENATE($A38,BB$3),[2]uitacces!$A$3:$J$4477,7,FALSE)</f>
        <v>67110</v>
      </c>
      <c r="BC38">
        <f>VLOOKUP(CONCATENATE($A38,BC$3),[2]uitacces!$A$3:$J$4477,7,FALSE)</f>
        <v>1.5940000000000001</v>
      </c>
      <c r="BD38">
        <f>VLOOKUP(CONCATENATE($A38,BD$3),[2]uitacces!$A$3:$J$4477,7,FALSE)</f>
        <v>14453</v>
      </c>
      <c r="BE38">
        <f>VLOOKUP(CONCATENATE($A38,BE$3),[2]uitacces!$A$3:$J$4477,7,FALSE)</f>
        <v>19739</v>
      </c>
      <c r="BF38">
        <f>VLOOKUP(CONCATENATE($A38,BF$3),[2]uitacces!$A$3:$J$4477,7,FALSE)</f>
        <v>0.73199999999999998</v>
      </c>
      <c r="BG38">
        <f>VLOOKUP(CONCATENATE($A38,BG$3),[2]uitacces!$A$3:$J$4477,7,FALSE)</f>
        <v>242116</v>
      </c>
      <c r="BH38">
        <f>VLOOKUP(CONCATENATE($A38,BH$3),[2]uitacces!$A$3:$J$4477,7,FALSE)</f>
        <v>150648</v>
      </c>
      <c r="BI38">
        <f>VLOOKUP(CONCATENATE($A38,BI$3),[2]uitacces!$A$3:$J$4477,7,FALSE)</f>
        <v>392764</v>
      </c>
    </row>
    <row r="39" spans="1:61" x14ac:dyDescent="0.25">
      <c r="A39" s="26" t="str">
        <f t="shared" si="0"/>
        <v>2008_okt_</v>
      </c>
      <c r="B39">
        <f t="shared" si="2"/>
        <v>2008</v>
      </c>
      <c r="C39" t="str">
        <f t="shared" si="3"/>
        <v>okt</v>
      </c>
      <c r="D39">
        <f>VLOOKUP(CONCATENATE($A39,D$3),[2]uitacces!$A$3:$J$4477,7,FALSE)</f>
        <v>14956.427</v>
      </c>
      <c r="E39">
        <f>VLOOKUP(CONCATENATE($A39,E$3),[2]uitacces!$A$3:$J$4477,7,FALSE)</f>
        <v>22835.832999999999</v>
      </c>
      <c r="F39">
        <f>VLOOKUP(CONCATENATE($A39,F$3),[2]uitacces!$A$3:$J$4477,7,FALSE)</f>
        <v>3949.5450000000001</v>
      </c>
      <c r="G39">
        <f>VLOOKUP(CONCATENATE($A39,G$3),[2]uitacces!$A$3:$J$4477,7,FALSE)</f>
        <v>1282.451</v>
      </c>
      <c r="H39">
        <f>VLOOKUP(CONCATENATE($A39,H$3),[2]uitacces!$A$3:$J$4477,7,FALSE)</f>
        <v>2647.4070000000002</v>
      </c>
      <c r="I39">
        <f>VLOOKUP(CONCATENATE($A39,I$3),[2]uitacces!$A$3:$J$4477,7,FALSE)</f>
        <v>37.4</v>
      </c>
      <c r="J39">
        <f>VLOOKUP(CONCATENATE($A39,J$3),[2]uitacces!$A$3:$J$4477,7,FALSE)</f>
        <v>64</v>
      </c>
      <c r="K39">
        <f>VLOOKUP(CONCATENATE($A39,K$3),[2]uitacces!$A$3:$J$4477,7,FALSE)</f>
        <v>2.25</v>
      </c>
      <c r="L39">
        <f>VLOOKUP(CONCATENATE($A39,L$3),[2]uitacces!$A$3:$J$4477,7,FALSE)</f>
        <v>20.55</v>
      </c>
      <c r="N39">
        <f>VLOOKUP(CONCATENATE($A39,N$3),[2]uitacces!$A$3:$J$4477,7,FALSE)</f>
        <v>16879.638999999999</v>
      </c>
      <c r="O39">
        <f>VLOOKUP(CONCATENATE($A39,O$3),[2]uitacces!$A$3:$J$4477,7,FALSE)</f>
        <v>51259.987999999998</v>
      </c>
      <c r="P39">
        <f>VLOOKUP(CONCATENATE($A39,P$3),[2]uitacces!$A$3:$J$4477,7,FALSE)</f>
        <v>24254.562000000002</v>
      </c>
      <c r="Q39">
        <f>VLOOKUP(CONCATENATE($A39,Q$3),[2]uitacces!$A$3:$J$4477,7,FALSE)</f>
        <v>3042.4520000000002</v>
      </c>
      <c r="R39">
        <f>VLOOKUP(CONCATENATE($A39,R$3),[2]uitacces!$A$3:$J$4477,7,FALSE)</f>
        <v>7083.3329999999996</v>
      </c>
      <c r="S39">
        <f>VLOOKUP(CONCATENATE($A39,S$3),[2]uitacces!$A$3:$J$4477,7,FALSE)</f>
        <v>38.450000000000003</v>
      </c>
      <c r="T39">
        <f>VLOOKUP(CONCATENATE($A39,T$3),[2]uitacces!$A$3:$J$4477,7,FALSE)</f>
        <v>0.90100000000000002</v>
      </c>
      <c r="U39">
        <f>VLOOKUP(CONCATENATE($A39,U$3),[2]uitacces!$A$3:$J$4477,7,FALSE)</f>
        <v>23.6</v>
      </c>
      <c r="V39">
        <f>VLOOKUP(CONCATENATE($A39,V$3),[2]uitacces!$A$3:$J$4477,7,FALSE)</f>
        <v>32.75</v>
      </c>
      <c r="X39">
        <f>VLOOKUP(CONCATENATE($A39,X$3),[2]uitacces!$A$3:$J$4477,7,FALSE)</f>
        <v>11292.531000000001</v>
      </c>
      <c r="Y39">
        <f>VLOOKUP(CONCATENATE($A39,Y$3),[2]uitacces!$A$3:$J$4477,7,FALSE)</f>
        <v>50473.214</v>
      </c>
      <c r="Z39">
        <f>VLOOKUP(CONCATENATE($A39,Z$3),[2]uitacces!$A$3:$J$4477,7,FALSE)</f>
        <v>22505.208999999999</v>
      </c>
      <c r="AA39">
        <f>VLOOKUP(CONCATENATE($A39,AA$3),[2]uitacces!$A$3:$J$4477,7,FALSE)</f>
        <v>14592.14</v>
      </c>
      <c r="AB39">
        <f>VLOOKUP(CONCATENATE($A39,AB$3),[2]uitacces!$A$3:$J$4477,7,FALSE)</f>
        <v>2083.3330000000001</v>
      </c>
      <c r="AC39">
        <f>VLOOKUP(CONCATENATE($A39,AC$3),[2]uitacces!$A$3:$J$4477,7,FALSE)</f>
        <v>1.4990000000000001</v>
      </c>
      <c r="AD39">
        <f>VLOOKUP(CONCATENATE($A39,AD$3),[2]uitacces!$A$3:$J$4477,7,FALSE)</f>
        <v>38.450000000000003</v>
      </c>
      <c r="AE39">
        <f>VLOOKUP(CONCATENATE($A39,AE$3),[2]uitacces!$A$3:$J$4477,7,FALSE)</f>
        <v>24.3</v>
      </c>
      <c r="AG39">
        <f>VLOOKUP(CONCATENATE($A39,AG$3),[2]uitacces!$A$3:$J$4477,7,FALSE)</f>
        <v>11523.833000000001</v>
      </c>
      <c r="AH39">
        <f>VLOOKUP(CONCATENATE($A39,AH$3),[2]uitacces!$A$3:$J$4477,7,FALSE)</f>
        <v>64188</v>
      </c>
      <c r="AI39">
        <f>VLOOKUP(CONCATENATE($A39,AI$3),[2]uitacces!$A$3:$J$4477,7,FALSE)</f>
        <v>36907.5</v>
      </c>
      <c r="AJ39">
        <f>VLOOKUP(CONCATENATE($A39,AJ$3),[2]uitacces!$A$3:$J$4477,7,FALSE)</f>
        <v>11590</v>
      </c>
      <c r="AK39">
        <f>VLOOKUP(CONCATENATE($A39,AK$3),[2]uitacces!$A$3:$J$4477,7,FALSE)</f>
        <v>4166.6660000000002</v>
      </c>
      <c r="AL39">
        <f>VLOOKUP(CONCATENATE($A39,AL$3),[2]uitacces!$A$3:$J$4477,7,FALSE)</f>
        <v>0.9</v>
      </c>
      <c r="AM39">
        <f>VLOOKUP(CONCATENATE($A39,AM$3),[2]uitacces!$A$3:$J$4477,7,FALSE)</f>
        <v>25.9</v>
      </c>
      <c r="AO39">
        <f>VLOOKUP(CONCATENATE($A39,AO$3),[2]uitacces!$A$3:$J$4477,7,FALSE)</f>
        <v>19312.351999999999</v>
      </c>
      <c r="AP39">
        <f>VLOOKUP(CONCATENATE($A39,AP$3),[2]uitacces!$A$3:$J$4477,7,FALSE)</f>
        <v>123934.016</v>
      </c>
      <c r="AQ39">
        <f>VLOOKUP(CONCATENATE($A39,AQ$3),[2]uitacces!$A$3:$J$4477,7,FALSE)</f>
        <v>74568.741999999998</v>
      </c>
      <c r="AR39">
        <f>VLOOKUP(CONCATENATE($A39,AR$3),[2]uitacces!$A$3:$J$4477,7,FALSE)</f>
        <v>19914.394</v>
      </c>
      <c r="AS39">
        <f>VLOOKUP(CONCATENATE($A39,AS$3),[2]uitacces!$A$3:$J$4477,7,FALSE)</f>
        <v>10138.526</v>
      </c>
      <c r="AT39">
        <f>VLOOKUP(CONCATENATE($A39,AT$3),[2]uitacces!$A$3:$J$4477,7,FALSE)</f>
        <v>0.82499999999999996</v>
      </c>
      <c r="AU39">
        <f>VLOOKUP(CONCATENATE($A39,AU$3),[2]uitacces!$A$3:$J$4477,7,FALSE)</f>
        <v>34.4</v>
      </c>
      <c r="AV39">
        <f>VLOOKUP(CONCATENATE($A39,AV$3),[2]uitacces!$A$3:$J$4477,7,FALSE)</f>
        <v>146.69999999999999</v>
      </c>
      <c r="AX39">
        <f>VLOOKUP(CONCATENATE($A39,AX$3),[2]uitacces!$A$3:$J$4477,7,FALSE)</f>
        <v>161361</v>
      </c>
      <c r="AY39">
        <f>VLOOKUP(CONCATENATE($A39,AY$3),[2]uitacces!$A$3:$J$4477,7,FALSE)</f>
        <v>562190</v>
      </c>
      <c r="AZ39">
        <f>VLOOKUP(CONCATENATE($A39,AZ$3),[2]uitacces!$A$3:$J$4477,7,FALSE)</f>
        <v>0.28699999999999998</v>
      </c>
      <c r="BA39">
        <f>VLOOKUP(CONCATENATE($A39,BA$3),[2]uitacces!$A$3:$J$4477,7,FALSE)</f>
        <v>98512</v>
      </c>
      <c r="BB39">
        <f>VLOOKUP(CONCATENATE($A39,BB$3),[2]uitacces!$A$3:$J$4477,7,FALSE)</f>
        <v>63091</v>
      </c>
      <c r="BC39">
        <f>VLOOKUP(CONCATENATE($A39,BC$3),[2]uitacces!$A$3:$J$4477,7,FALSE)</f>
        <v>1.5609999999999999</v>
      </c>
      <c r="BD39">
        <f>VLOOKUP(CONCATENATE($A39,BD$3),[2]uitacces!$A$3:$J$4477,7,FALSE)</f>
        <v>13418</v>
      </c>
      <c r="BE39">
        <f>VLOOKUP(CONCATENATE($A39,BE$3),[2]uitacces!$A$3:$J$4477,7,FALSE)</f>
        <v>21362</v>
      </c>
      <c r="BF39">
        <f>VLOOKUP(CONCATENATE($A39,BF$3),[2]uitacces!$A$3:$J$4477,7,FALSE)</f>
        <v>0.628</v>
      </c>
      <c r="BG39">
        <f>VLOOKUP(CONCATENATE($A39,BG$3),[2]uitacces!$A$3:$J$4477,7,FALSE)</f>
        <v>262166</v>
      </c>
      <c r="BH39">
        <f>VLOOKUP(CONCATENATE($A39,BH$3),[2]uitacces!$A$3:$J$4477,7,FALSE)</f>
        <v>135988</v>
      </c>
      <c r="BI39">
        <f>VLOOKUP(CONCATENATE($A39,BI$3),[2]uitacces!$A$3:$J$4477,7,FALSE)</f>
        <v>398154</v>
      </c>
    </row>
    <row r="40" spans="1:61" x14ac:dyDescent="0.25">
      <c r="A40" s="26" t="str">
        <f t="shared" si="0"/>
        <v>2008_nov_</v>
      </c>
      <c r="B40">
        <f t="shared" si="2"/>
        <v>2008</v>
      </c>
      <c r="C40" t="str">
        <f t="shared" si="3"/>
        <v>nov</v>
      </c>
      <c r="D40">
        <f>VLOOKUP(CONCATENATE($A40,D$3),[2]uitacces!$A$3:$J$4477,7,FALSE)</f>
        <v>14040.178</v>
      </c>
      <c r="E40">
        <f>VLOOKUP(CONCATENATE($A40,E$3),[2]uitacces!$A$3:$J$4477,7,FALSE)</f>
        <v>21688.953000000001</v>
      </c>
      <c r="F40">
        <f>VLOOKUP(CONCATENATE($A40,F$3),[2]uitacces!$A$3:$J$4477,7,FALSE)</f>
        <v>3718.915</v>
      </c>
      <c r="G40">
        <f>VLOOKUP(CONCATENATE($A40,G$3),[2]uitacces!$A$3:$J$4477,7,FALSE)</f>
        <v>1282.451</v>
      </c>
      <c r="H40">
        <f>VLOOKUP(CONCATENATE($A40,H$3),[2]uitacces!$A$3:$J$4477,7,FALSE)</f>
        <v>2647.4070000000002</v>
      </c>
      <c r="I40">
        <f>VLOOKUP(CONCATENATE($A40,I$3),[2]uitacces!$A$3:$J$4477,7,FALSE)</f>
        <v>36.35</v>
      </c>
      <c r="J40">
        <f>VLOOKUP(CONCATENATE($A40,J$3),[2]uitacces!$A$3:$J$4477,7,FALSE)</f>
        <v>66.5</v>
      </c>
      <c r="K40">
        <f>VLOOKUP(CONCATENATE($A40,K$3),[2]uitacces!$A$3:$J$4477,7,FALSE)</f>
        <v>2</v>
      </c>
      <c r="L40">
        <f>VLOOKUP(CONCATENATE($A40,L$3),[2]uitacces!$A$3:$J$4477,7,FALSE)</f>
        <v>19.350000000000001</v>
      </c>
      <c r="N40">
        <f>VLOOKUP(CONCATENATE($A40,N$3),[2]uitacces!$A$3:$J$4477,7,FALSE)</f>
        <v>17421.257000000001</v>
      </c>
      <c r="O40">
        <f>VLOOKUP(CONCATENATE($A40,O$3),[2]uitacces!$A$3:$J$4477,7,FALSE)</f>
        <v>50914.694000000003</v>
      </c>
      <c r="P40">
        <f>VLOOKUP(CONCATENATE($A40,P$3),[2]uitacces!$A$3:$J$4477,7,FALSE)</f>
        <v>23232.037</v>
      </c>
      <c r="Q40">
        <f>VLOOKUP(CONCATENATE($A40,Q$3),[2]uitacces!$A$3:$J$4477,7,FALSE)</f>
        <v>3178.0659999999998</v>
      </c>
      <c r="R40">
        <f>VLOOKUP(CONCATENATE($A40,R$3),[2]uitacces!$A$3:$J$4477,7,FALSE)</f>
        <v>7083.3329999999996</v>
      </c>
      <c r="S40">
        <f>VLOOKUP(CONCATENATE($A40,S$3),[2]uitacces!$A$3:$J$4477,7,FALSE)</f>
        <v>38.65</v>
      </c>
      <c r="T40">
        <f>VLOOKUP(CONCATENATE($A40,T$3),[2]uitacces!$A$3:$J$4477,7,FALSE)</f>
        <v>0.81599999999999995</v>
      </c>
      <c r="U40">
        <f>VLOOKUP(CONCATENATE($A40,U$3),[2]uitacces!$A$3:$J$4477,7,FALSE)</f>
        <v>22.5</v>
      </c>
      <c r="V40">
        <f>VLOOKUP(CONCATENATE($A40,V$3),[2]uitacces!$A$3:$J$4477,7,FALSE)</f>
        <v>31.55</v>
      </c>
      <c r="X40">
        <f>VLOOKUP(CONCATENATE($A40,X$3),[2]uitacces!$A$3:$J$4477,7,FALSE)</f>
        <v>6670.4989999999998</v>
      </c>
      <c r="Y40">
        <f>VLOOKUP(CONCATENATE($A40,Y$3),[2]uitacces!$A$3:$J$4477,7,FALSE)</f>
        <v>44723.101000000002</v>
      </c>
      <c r="Z40">
        <f>VLOOKUP(CONCATENATE($A40,Z$3),[2]uitacces!$A$3:$J$4477,7,FALSE)</f>
        <v>21301.226999999999</v>
      </c>
      <c r="AA40">
        <f>VLOOKUP(CONCATENATE($A40,AA$3),[2]uitacces!$A$3:$J$4477,7,FALSE)</f>
        <v>14668.040999999999</v>
      </c>
      <c r="AB40">
        <f>VLOOKUP(CONCATENATE($A40,AB$3),[2]uitacces!$A$3:$J$4477,7,FALSE)</f>
        <v>2083.3330000000001</v>
      </c>
      <c r="AC40">
        <f>VLOOKUP(CONCATENATE($A40,AC$3),[2]uitacces!$A$3:$J$4477,7,FALSE)</f>
        <v>1.3280000000000001</v>
      </c>
      <c r="AD40">
        <f>VLOOKUP(CONCATENATE($A40,AD$3),[2]uitacces!$A$3:$J$4477,7,FALSE)</f>
        <v>38.65</v>
      </c>
      <c r="AE40">
        <f>VLOOKUP(CONCATENATE($A40,AE$3),[2]uitacces!$A$3:$J$4477,7,FALSE)</f>
        <v>23</v>
      </c>
      <c r="AG40">
        <f>VLOOKUP(CONCATENATE($A40,AG$3),[2]uitacces!$A$3:$J$4477,7,FALSE)</f>
        <v>18291.082999999999</v>
      </c>
      <c r="AH40">
        <f>VLOOKUP(CONCATENATE($A40,AH$3),[2]uitacces!$A$3:$J$4477,7,FALSE)</f>
        <v>68604</v>
      </c>
      <c r="AI40">
        <f>VLOOKUP(CONCATENATE($A40,AI$3),[2]uitacces!$A$3:$J$4477,7,FALSE)</f>
        <v>34556.25</v>
      </c>
      <c r="AJ40">
        <f>VLOOKUP(CONCATENATE($A40,AJ$3),[2]uitacces!$A$3:$J$4477,7,FALSE)</f>
        <v>11590</v>
      </c>
      <c r="AK40">
        <f>VLOOKUP(CONCATENATE($A40,AK$3),[2]uitacces!$A$3:$J$4477,7,FALSE)</f>
        <v>4166.6660000000002</v>
      </c>
      <c r="AL40">
        <f>VLOOKUP(CONCATENATE($A40,AL$3),[2]uitacces!$A$3:$J$4477,7,FALSE)</f>
        <v>0.96</v>
      </c>
      <c r="AM40">
        <f>VLOOKUP(CONCATENATE($A40,AM$3),[2]uitacces!$A$3:$J$4477,7,FALSE)</f>
        <v>24.25</v>
      </c>
      <c r="AO40">
        <f>VLOOKUP(CONCATENATE($A40,AO$3),[2]uitacces!$A$3:$J$4477,7,FALSE)</f>
        <v>17330.017</v>
      </c>
      <c r="AP40">
        <f>VLOOKUP(CONCATENATE($A40,AP$3),[2]uitacces!$A$3:$J$4477,7,FALSE)</f>
        <v>119427.32399999999</v>
      </c>
      <c r="AQ40">
        <f>VLOOKUP(CONCATENATE($A40,AQ$3),[2]uitacces!$A$3:$J$4477,7,FALSE)</f>
        <v>72172.808000000005</v>
      </c>
      <c r="AR40">
        <f>VLOOKUP(CONCATENATE($A40,AR$3),[2]uitacces!$A$3:$J$4477,7,FALSE)</f>
        <v>19785.972000000002</v>
      </c>
      <c r="AS40">
        <f>VLOOKUP(CONCATENATE($A40,AS$3),[2]uitacces!$A$3:$J$4477,7,FALSE)</f>
        <v>10138.526</v>
      </c>
      <c r="AT40">
        <f>VLOOKUP(CONCATENATE($A40,AT$3),[2]uitacces!$A$3:$J$4477,7,FALSE)</f>
        <v>0.79500000000000004</v>
      </c>
      <c r="AU40">
        <f>VLOOKUP(CONCATENATE($A40,AU$3),[2]uitacces!$A$3:$J$4477,7,FALSE)</f>
        <v>33.35</v>
      </c>
      <c r="AV40">
        <f>VLOOKUP(CONCATENATE($A40,AV$3),[2]uitacces!$A$3:$J$4477,7,FALSE)</f>
        <v>139.9</v>
      </c>
      <c r="AX40">
        <f>VLOOKUP(CONCATENATE($A40,AX$3),[2]uitacces!$A$3:$J$4477,7,FALSE)</f>
        <v>120994</v>
      </c>
      <c r="AY40">
        <f>VLOOKUP(CONCATENATE($A40,AY$3),[2]uitacces!$A$3:$J$4477,7,FALSE)</f>
        <v>407443</v>
      </c>
      <c r="AZ40">
        <f>VLOOKUP(CONCATENATE($A40,AZ$3),[2]uitacces!$A$3:$J$4477,7,FALSE)</f>
        <v>0.29599999999999999</v>
      </c>
      <c r="BA40">
        <f>VLOOKUP(CONCATENATE($A40,BA$3),[2]uitacces!$A$3:$J$4477,7,FALSE)</f>
        <v>94796</v>
      </c>
      <c r="BB40">
        <f>VLOOKUP(CONCATENATE($A40,BB$3),[2]uitacces!$A$3:$J$4477,7,FALSE)</f>
        <v>62640</v>
      </c>
      <c r="BC40">
        <f>VLOOKUP(CONCATENATE($A40,BC$3),[2]uitacces!$A$3:$J$4477,7,FALSE)</f>
        <v>1.5129999999999999</v>
      </c>
      <c r="BD40">
        <f>VLOOKUP(CONCATENATE($A40,BD$3),[2]uitacces!$A$3:$J$4477,7,FALSE)</f>
        <v>9673</v>
      </c>
      <c r="BE40">
        <f>VLOOKUP(CONCATENATE($A40,BE$3),[2]uitacces!$A$3:$J$4477,7,FALSE)</f>
        <v>12145</v>
      </c>
      <c r="BF40">
        <f>VLOOKUP(CONCATENATE($A40,BF$3),[2]uitacces!$A$3:$J$4477,7,FALSE)</f>
        <v>0.79600000000000004</v>
      </c>
      <c r="BG40">
        <f>VLOOKUP(CONCATENATE($A40,BG$3),[2]uitacces!$A$3:$J$4477,7,FALSE)</f>
        <v>232782</v>
      </c>
      <c r="BH40">
        <f>VLOOKUP(CONCATENATE($A40,BH$3),[2]uitacces!$A$3:$J$4477,7,FALSE)</f>
        <v>130255</v>
      </c>
      <c r="BI40">
        <f>VLOOKUP(CONCATENATE($A40,BI$3),[2]uitacces!$A$3:$J$4477,7,FALSE)</f>
        <v>363037</v>
      </c>
    </row>
    <row r="41" spans="1:61" x14ac:dyDescent="0.25">
      <c r="A41" s="26" t="str">
        <f t="shared" si="0"/>
        <v>2008_dec_</v>
      </c>
      <c r="B41">
        <f t="shared" si="2"/>
        <v>2008</v>
      </c>
      <c r="C41" t="str">
        <f t="shared" si="3"/>
        <v>dec</v>
      </c>
      <c r="D41">
        <f>VLOOKUP(CONCATENATE($A41,D$3),[2]uitacces!$A$3:$J$4477,7,FALSE)</f>
        <v>13281.636</v>
      </c>
      <c r="E41">
        <f>VLOOKUP(CONCATENATE($A41,E$3),[2]uitacces!$A$3:$J$4477,7,FALSE)</f>
        <v>21285.52</v>
      </c>
      <c r="F41">
        <f>VLOOKUP(CONCATENATE($A41,F$3),[2]uitacces!$A$3:$J$4477,7,FALSE)</f>
        <v>4010.806</v>
      </c>
      <c r="G41">
        <f>VLOOKUP(CONCATENATE($A41,G$3),[2]uitacces!$A$3:$J$4477,7,FALSE)</f>
        <v>1282.451</v>
      </c>
      <c r="H41">
        <f>VLOOKUP(CONCATENATE($A41,H$3),[2]uitacces!$A$3:$J$4477,7,FALSE)</f>
        <v>2710.625</v>
      </c>
      <c r="I41">
        <f>VLOOKUP(CONCATENATE($A41,I$3),[2]uitacces!$A$3:$J$4477,7,FALSE)</f>
        <v>33.049999999999997</v>
      </c>
      <c r="J41">
        <f>VLOOKUP(CONCATENATE($A41,J$3),[2]uitacces!$A$3:$J$4477,7,FALSE)</f>
        <v>83</v>
      </c>
      <c r="K41">
        <f>VLOOKUP(CONCATENATE($A41,K$3),[2]uitacces!$A$3:$J$4477,7,FALSE)</f>
        <v>2</v>
      </c>
      <c r="L41">
        <f>VLOOKUP(CONCATENATE($A41,L$3),[2]uitacces!$A$3:$J$4477,7,FALSE)</f>
        <v>18.55</v>
      </c>
      <c r="N41">
        <f>VLOOKUP(CONCATENATE($A41,N$3),[2]uitacces!$A$3:$J$4477,7,FALSE)</f>
        <v>25111.536</v>
      </c>
      <c r="O41">
        <f>VLOOKUP(CONCATENATE($A41,O$3),[2]uitacces!$A$3:$J$4477,7,FALSE)</f>
        <v>57999.595999999998</v>
      </c>
      <c r="P41">
        <f>VLOOKUP(CONCATENATE($A41,P$3),[2]uitacces!$A$3:$J$4477,7,FALSE)</f>
        <v>22467.462</v>
      </c>
      <c r="Q41">
        <f>VLOOKUP(CONCATENATE($A41,Q$3),[2]uitacces!$A$3:$J$4477,7,FALSE)</f>
        <v>3337.2640000000001</v>
      </c>
      <c r="R41">
        <f>VLOOKUP(CONCATENATE($A41,R$3),[2]uitacces!$A$3:$J$4477,7,FALSE)</f>
        <v>7083.3329999999996</v>
      </c>
      <c r="S41">
        <f>VLOOKUP(CONCATENATE($A41,S$3),[2]uitacces!$A$3:$J$4477,7,FALSE)</f>
        <v>44.85</v>
      </c>
      <c r="T41">
        <f>VLOOKUP(CONCATENATE($A41,T$3),[2]uitacces!$A$3:$J$4477,7,FALSE)</f>
        <v>0.78700000000000003</v>
      </c>
      <c r="U41">
        <f>VLOOKUP(CONCATENATE($A41,U$3),[2]uitacces!$A$3:$J$4477,7,FALSE)</f>
        <v>21.65</v>
      </c>
      <c r="V41">
        <f>VLOOKUP(CONCATENATE($A41,V$3),[2]uitacces!$A$3:$J$4477,7,FALSE)</f>
        <v>30.7</v>
      </c>
      <c r="X41">
        <f>VLOOKUP(CONCATENATE($A41,X$3),[2]uitacces!$A$3:$J$4477,7,FALSE)</f>
        <v>4465.8580000000002</v>
      </c>
      <c r="Y41">
        <f>VLOOKUP(CONCATENATE($A41,Y$3),[2]uitacces!$A$3:$J$4477,7,FALSE)</f>
        <v>44084.2</v>
      </c>
      <c r="Z41">
        <f>VLOOKUP(CONCATENATE($A41,Z$3),[2]uitacces!$A$3:$J$4477,7,FALSE)</f>
        <v>20514.007000000001</v>
      </c>
      <c r="AA41">
        <f>VLOOKUP(CONCATENATE($A41,AA$3),[2]uitacces!$A$3:$J$4477,7,FALSE)</f>
        <v>17021</v>
      </c>
      <c r="AB41">
        <f>VLOOKUP(CONCATENATE($A41,AB$3),[2]uitacces!$A$3:$J$4477,7,FALSE)</f>
        <v>2083.3330000000001</v>
      </c>
      <c r="AC41">
        <f>VLOOKUP(CONCATENATE($A41,AC$3),[2]uitacces!$A$3:$J$4477,7,FALSE)</f>
        <v>1.3089999999999999</v>
      </c>
      <c r="AD41">
        <f>VLOOKUP(CONCATENATE($A41,AD$3),[2]uitacces!$A$3:$J$4477,7,FALSE)</f>
        <v>44.85</v>
      </c>
      <c r="AE41">
        <f>VLOOKUP(CONCATENATE($A41,AE$3),[2]uitacces!$A$3:$J$4477,7,FALSE)</f>
        <v>22.15</v>
      </c>
      <c r="AG41">
        <f>VLOOKUP(CONCATENATE($A41,AG$3),[2]uitacces!$A$3:$J$4477,7,FALSE)</f>
        <v>31411.666000000001</v>
      </c>
      <c r="AH41">
        <f>VLOOKUP(CONCATENATE($A41,AH$3),[2]uitacces!$A$3:$J$4477,7,FALSE)</f>
        <v>80450</v>
      </c>
      <c r="AI41">
        <f>VLOOKUP(CONCATENATE($A41,AI$3),[2]uitacces!$A$3:$J$4477,7,FALSE)</f>
        <v>33345</v>
      </c>
      <c r="AJ41">
        <f>VLOOKUP(CONCATENATE($A41,AJ$3),[2]uitacces!$A$3:$J$4477,7,FALSE)</f>
        <v>11526.665999999999</v>
      </c>
      <c r="AK41">
        <f>VLOOKUP(CONCATENATE($A41,AK$3),[2]uitacces!$A$3:$J$4477,7,FALSE)</f>
        <v>4166.6660000000002</v>
      </c>
      <c r="AL41">
        <f>VLOOKUP(CONCATENATE($A41,AL$3),[2]uitacces!$A$3:$J$4477,7,FALSE)</f>
        <v>1.1299999999999999</v>
      </c>
      <c r="AM41">
        <f>VLOOKUP(CONCATENATE($A41,AM$3),[2]uitacces!$A$3:$J$4477,7,FALSE)</f>
        <v>23.4</v>
      </c>
      <c r="AO41">
        <f>VLOOKUP(CONCATENATE($A41,AO$3),[2]uitacces!$A$3:$J$4477,7,FALSE)</f>
        <v>16204.759</v>
      </c>
      <c r="AP41">
        <f>VLOOKUP(CONCATENATE($A41,AP$3),[2]uitacces!$A$3:$J$4477,7,FALSE)</f>
        <v>116422.863</v>
      </c>
      <c r="AQ41">
        <f>VLOOKUP(CONCATENATE($A41,AQ$3),[2]uitacces!$A$3:$J$4477,7,FALSE)</f>
        <v>70486.236999999994</v>
      </c>
      <c r="AR41">
        <f>VLOOKUP(CONCATENATE($A41,AR$3),[2]uitacces!$A$3:$J$4477,7,FALSE)</f>
        <v>19593.34</v>
      </c>
      <c r="AS41">
        <f>VLOOKUP(CONCATENATE($A41,AS$3),[2]uitacces!$A$3:$J$4477,7,FALSE)</f>
        <v>10138.526</v>
      </c>
      <c r="AT41">
        <f>VLOOKUP(CONCATENATE($A41,AT$3),[2]uitacces!$A$3:$J$4477,7,FALSE)</f>
        <v>0.77500000000000002</v>
      </c>
      <c r="AU41">
        <f>VLOOKUP(CONCATENATE($A41,AU$3),[2]uitacces!$A$3:$J$4477,7,FALSE)</f>
        <v>32.700000000000003</v>
      </c>
      <c r="AV41">
        <f>VLOOKUP(CONCATENATE($A41,AV$3),[2]uitacces!$A$3:$J$4477,7,FALSE)</f>
        <v>131.75</v>
      </c>
      <c r="AX41">
        <f>VLOOKUP(CONCATENATE($A41,AX$3),[2]uitacces!$A$3:$J$4477,7,FALSE)</f>
        <v>156501</v>
      </c>
      <c r="AY41">
        <f>VLOOKUP(CONCATENATE($A41,AY$3),[2]uitacces!$A$3:$J$4477,7,FALSE)</f>
        <v>471768</v>
      </c>
      <c r="AZ41">
        <f>VLOOKUP(CONCATENATE($A41,AZ$3),[2]uitacces!$A$3:$J$4477,7,FALSE)</f>
        <v>0.33100000000000002</v>
      </c>
      <c r="BA41">
        <f>VLOOKUP(CONCATENATE($A41,BA$3),[2]uitacces!$A$3:$J$4477,7,FALSE)</f>
        <v>109837</v>
      </c>
      <c r="BB41">
        <f>VLOOKUP(CONCATENATE($A41,BB$3),[2]uitacces!$A$3:$J$4477,7,FALSE)</f>
        <v>71840</v>
      </c>
      <c r="BC41">
        <f>VLOOKUP(CONCATENATE($A41,BC$3),[2]uitacces!$A$3:$J$4477,7,FALSE)</f>
        <v>1.528</v>
      </c>
      <c r="BD41">
        <f>VLOOKUP(CONCATENATE($A41,BD$3),[2]uitacces!$A$3:$J$4477,7,FALSE)</f>
        <v>6141</v>
      </c>
      <c r="BE41">
        <f>VLOOKUP(CONCATENATE($A41,BE$3),[2]uitacces!$A$3:$J$4477,7,FALSE)</f>
        <v>7344</v>
      </c>
      <c r="BF41">
        <f>VLOOKUP(CONCATENATE($A41,BF$3),[2]uitacces!$A$3:$J$4477,7,FALSE)</f>
        <v>0.83599999999999997</v>
      </c>
      <c r="BG41">
        <f>VLOOKUP(CONCATENATE($A41,BG$3),[2]uitacces!$A$3:$J$4477,7,FALSE)</f>
        <v>278920</v>
      </c>
      <c r="BH41">
        <f>VLOOKUP(CONCATENATE($A41,BH$3),[2]uitacces!$A$3:$J$4477,7,FALSE)</f>
        <v>132201</v>
      </c>
      <c r="BI41">
        <f>VLOOKUP(CONCATENATE($A41,BI$3),[2]uitacces!$A$3:$J$4477,7,FALSE)</f>
        <v>411121</v>
      </c>
    </row>
    <row r="42" spans="1:61" x14ac:dyDescent="0.25">
      <c r="A42" s="26" t="str">
        <f t="shared" si="0"/>
        <v>2009_jan_</v>
      </c>
      <c r="B42">
        <f t="shared" si="2"/>
        <v>2009</v>
      </c>
      <c r="C42" t="str">
        <f t="shared" si="3"/>
        <v>jan</v>
      </c>
      <c r="D42">
        <f>VLOOKUP(CONCATENATE($A42,D$3),[2]uitacces!$A$3:$J$4477,7,FALSE)</f>
        <v>11214.45</v>
      </c>
      <c r="E42">
        <f>VLOOKUP(CONCATENATE($A42,E$3),[2]uitacces!$A$3:$J$4477,7,FALSE)</f>
        <v>18850.565999999999</v>
      </c>
      <c r="F42">
        <f>VLOOKUP(CONCATENATE($A42,F$3),[2]uitacces!$A$3:$J$4477,7,FALSE)</f>
        <v>3421.0169999999998</v>
      </c>
      <c r="G42">
        <f>VLOOKUP(CONCATENATE($A42,G$3),[2]uitacces!$A$3:$J$4477,7,FALSE)</f>
        <v>1335.8969999999999</v>
      </c>
      <c r="H42">
        <f>VLOOKUP(CONCATENATE($A42,H$3),[2]uitacces!$A$3:$J$4477,7,FALSE)</f>
        <v>2879.2</v>
      </c>
      <c r="I42">
        <f>VLOOKUP(CONCATENATE($A42,I$3),[2]uitacces!$A$3:$J$4477,7,FALSE)</f>
        <v>28.65</v>
      </c>
      <c r="J42">
        <f>VLOOKUP(CONCATENATE($A42,J$3),[2]uitacces!$A$3:$J$4477,7,FALSE)</f>
        <v>80.5</v>
      </c>
      <c r="K42">
        <f>VLOOKUP(CONCATENATE($A42,K$3),[2]uitacces!$A$3:$J$4477,7,FALSE)</f>
        <v>2.0499999999999998</v>
      </c>
      <c r="L42">
        <f>VLOOKUP(CONCATENATE($A42,L$3),[2]uitacces!$A$3:$J$4477,7,FALSE)</f>
        <v>17.8</v>
      </c>
      <c r="N42">
        <f>VLOOKUP(CONCATENATE($A42,N$3),[2]uitacces!$A$3:$J$4477,7,FALSE)</f>
        <v>26399.808000000001</v>
      </c>
      <c r="O42">
        <f>VLOOKUP(CONCATENATE($A42,O$3),[2]uitacces!$A$3:$J$4477,7,FALSE)</f>
        <v>58563.523000000001</v>
      </c>
      <c r="P42">
        <f>VLOOKUP(CONCATENATE($A42,P$3),[2]uitacces!$A$3:$J$4477,7,FALSE)</f>
        <v>21731.325000000001</v>
      </c>
      <c r="Q42">
        <f>VLOOKUP(CONCATENATE($A42,Q$3),[2]uitacces!$A$3:$J$4477,7,FALSE)</f>
        <v>3349.056</v>
      </c>
      <c r="R42">
        <f>VLOOKUP(CONCATENATE($A42,R$3),[2]uitacces!$A$3:$J$4477,7,FALSE)</f>
        <v>7083.3329999999996</v>
      </c>
      <c r="S42">
        <f>VLOOKUP(CONCATENATE($A42,S$3),[2]uitacces!$A$3:$J$4477,7,FALSE)</f>
        <v>45.55</v>
      </c>
      <c r="T42">
        <f>VLOOKUP(CONCATENATE($A42,T$3),[2]uitacces!$A$3:$J$4477,7,FALSE)</f>
        <v>0.749</v>
      </c>
      <c r="U42">
        <f>VLOOKUP(CONCATENATE($A42,U$3),[2]uitacces!$A$3:$J$4477,7,FALSE)</f>
        <v>20.85</v>
      </c>
      <c r="V42">
        <f>VLOOKUP(CONCATENATE($A42,V$3),[2]uitacces!$A$3:$J$4477,7,FALSE)</f>
        <v>29.85</v>
      </c>
      <c r="X42">
        <f>VLOOKUP(CONCATENATE($A42,X$3),[2]uitacces!$A$3:$J$4477,7,FALSE)</f>
        <v>2583.5070000000001</v>
      </c>
      <c r="Y42">
        <f>VLOOKUP(CONCATENATE($A42,Y$3),[2]uitacces!$A$3:$J$4477,7,FALSE)</f>
        <v>41633.980000000003</v>
      </c>
      <c r="Z42">
        <f>VLOOKUP(CONCATENATE($A42,Z$3),[2]uitacces!$A$3:$J$4477,7,FALSE)</f>
        <v>19680.481</v>
      </c>
      <c r="AA42">
        <f>VLOOKUP(CONCATENATE($A42,AA$3),[2]uitacces!$A$3:$J$4477,7,FALSE)</f>
        <v>17286.656999999999</v>
      </c>
      <c r="AB42">
        <f>VLOOKUP(CONCATENATE($A42,AB$3),[2]uitacces!$A$3:$J$4477,7,FALSE)</f>
        <v>2083.3330000000001</v>
      </c>
      <c r="AC42">
        <f>VLOOKUP(CONCATENATE($A42,AC$3),[2]uitacces!$A$3:$J$4477,7,FALSE)</f>
        <v>1.224</v>
      </c>
      <c r="AD42">
        <f>VLOOKUP(CONCATENATE($A42,AD$3),[2]uitacces!$A$3:$J$4477,7,FALSE)</f>
        <v>45.55</v>
      </c>
      <c r="AE42">
        <f>VLOOKUP(CONCATENATE($A42,AE$3),[2]uitacces!$A$3:$J$4477,7,FALSE)</f>
        <v>21.25</v>
      </c>
      <c r="AG42">
        <f>VLOOKUP(CONCATENATE($A42,AG$3),[2]uitacces!$A$3:$J$4477,7,FALSE)</f>
        <v>26660.5</v>
      </c>
      <c r="AH42">
        <f>VLOOKUP(CONCATENATE($A42,AH$3),[2]uitacces!$A$3:$J$4477,7,FALSE)</f>
        <v>74258</v>
      </c>
      <c r="AI42">
        <f>VLOOKUP(CONCATENATE($A42,AI$3),[2]uitacces!$A$3:$J$4477,7,FALSE)</f>
        <v>32062.5</v>
      </c>
      <c r="AJ42">
        <f>VLOOKUP(CONCATENATE($A42,AJ$3),[2]uitacces!$A$3:$J$4477,7,FALSE)</f>
        <v>11368.333000000001</v>
      </c>
      <c r="AK42">
        <f>VLOOKUP(CONCATENATE($A42,AK$3),[2]uitacces!$A$3:$J$4477,7,FALSE)</f>
        <v>4166.6660000000002</v>
      </c>
      <c r="AL42">
        <f>VLOOKUP(CONCATENATE($A42,AL$3),[2]uitacces!$A$3:$J$4477,7,FALSE)</f>
        <v>1.04</v>
      </c>
      <c r="AM42">
        <f>VLOOKUP(CONCATENATE($A42,AM$3),[2]uitacces!$A$3:$J$4477,7,FALSE)</f>
        <v>22.5</v>
      </c>
      <c r="AO42">
        <f>VLOOKUP(CONCATENATE($A42,AO$3),[2]uitacces!$A$3:$J$4477,7,FALSE)</f>
        <v>17845.725999999999</v>
      </c>
      <c r="AP42">
        <f>VLOOKUP(CONCATENATE($A42,AP$3),[2]uitacces!$A$3:$J$4477,7,FALSE)</f>
        <v>116422.863</v>
      </c>
      <c r="AQ42">
        <f>VLOOKUP(CONCATENATE($A42,AQ$3),[2]uitacces!$A$3:$J$4477,7,FALSE)</f>
        <v>68877.375</v>
      </c>
      <c r="AR42">
        <f>VLOOKUP(CONCATENATE($A42,AR$3),[2]uitacces!$A$3:$J$4477,7,FALSE)</f>
        <v>19561.235000000001</v>
      </c>
      <c r="AS42">
        <f>VLOOKUP(CONCATENATE($A42,AS$3),[2]uitacces!$A$3:$J$4477,7,FALSE)</f>
        <v>10138.526</v>
      </c>
      <c r="AT42">
        <f>VLOOKUP(CONCATENATE($A42,AT$3),[2]uitacces!$A$3:$J$4477,7,FALSE)</f>
        <v>0.77500000000000002</v>
      </c>
      <c r="AU42">
        <f>VLOOKUP(CONCATENATE($A42,AU$3),[2]uitacces!$A$3:$J$4477,7,FALSE)</f>
        <v>31.65</v>
      </c>
      <c r="AV42">
        <f>VLOOKUP(CONCATENATE($A42,AV$3),[2]uitacces!$A$3:$J$4477,7,FALSE)</f>
        <v>140.19999999999999</v>
      </c>
      <c r="AX42">
        <f>VLOOKUP(CONCATENATE($A42,AX$3),[2]uitacces!$A$3:$J$4477,7,FALSE)</f>
        <v>133195</v>
      </c>
      <c r="AY42">
        <f>VLOOKUP(CONCATENATE($A42,AY$3),[2]uitacces!$A$3:$J$4477,7,FALSE)</f>
        <v>606721</v>
      </c>
      <c r="AZ42">
        <f>VLOOKUP(CONCATENATE($A42,AZ$3),[2]uitacces!$A$3:$J$4477,7,FALSE)</f>
        <v>0.219</v>
      </c>
      <c r="BA42">
        <f>VLOOKUP(CONCATENATE($A42,BA$3),[2]uitacces!$A$3:$J$4477,7,FALSE)</f>
        <v>114445</v>
      </c>
      <c r="BB42">
        <f>VLOOKUP(CONCATENATE($A42,BB$3),[2]uitacces!$A$3:$J$4477,7,FALSE)</f>
        <v>76067</v>
      </c>
      <c r="BC42">
        <f>VLOOKUP(CONCATENATE($A42,BC$3),[2]uitacces!$A$3:$J$4477,7,FALSE)</f>
        <v>1.504</v>
      </c>
      <c r="BD42">
        <f>VLOOKUP(CONCATENATE($A42,BD$3),[2]uitacces!$A$3:$J$4477,7,FALSE)</f>
        <v>3024</v>
      </c>
      <c r="BE42">
        <f>VLOOKUP(CONCATENATE($A42,BE$3),[2]uitacces!$A$3:$J$4477,7,FALSE)</f>
        <v>4003</v>
      </c>
      <c r="BF42">
        <f>VLOOKUP(CONCATENATE($A42,BF$3),[2]uitacces!$A$3:$J$4477,7,FALSE)</f>
        <v>0.755</v>
      </c>
      <c r="BG42">
        <f>VLOOKUP(CONCATENATE($A42,BG$3),[2]uitacces!$A$3:$J$4477,7,FALSE)</f>
        <v>224092</v>
      </c>
      <c r="BH42">
        <f>VLOOKUP(CONCATENATE($A42,BH$3),[2]uitacces!$A$3:$J$4477,7,FALSE)</f>
        <v>129566</v>
      </c>
      <c r="BI42">
        <f>VLOOKUP(CONCATENATE($A42,BI$3),[2]uitacces!$A$3:$J$4477,7,FALSE)</f>
        <v>353658</v>
      </c>
    </row>
    <row r="43" spans="1:61" x14ac:dyDescent="0.25">
      <c r="A43" s="26" t="str">
        <f t="shared" si="0"/>
        <v>2009_feb_</v>
      </c>
      <c r="B43">
        <f t="shared" si="2"/>
        <v>2009</v>
      </c>
      <c r="C43" t="str">
        <f t="shared" si="3"/>
        <v>feb</v>
      </c>
      <c r="D43">
        <f>VLOOKUP(CONCATENATE($A43,D$3),[2]uitacces!$A$3:$J$4477,7,FALSE)</f>
        <v>8596.3790000000008</v>
      </c>
      <c r="E43">
        <f>VLOOKUP(CONCATENATE($A43,E$3),[2]uitacces!$A$3:$J$4477,7,FALSE)</f>
        <v>16712.556</v>
      </c>
      <c r="F43">
        <f>VLOOKUP(CONCATENATE($A43,F$3),[2]uitacces!$A$3:$J$4477,7,FALSE)</f>
        <v>3344.14</v>
      </c>
      <c r="G43">
        <f>VLOOKUP(CONCATENATE($A43,G$3),[2]uitacces!$A$3:$J$4477,7,FALSE)</f>
        <v>1335.8969999999999</v>
      </c>
      <c r="H43">
        <f>VLOOKUP(CONCATENATE($A43,H$3),[2]uitacces!$A$3:$J$4477,7,FALSE)</f>
        <v>3436.1379999999999</v>
      </c>
      <c r="I43">
        <f>VLOOKUP(CONCATENATE($A43,I$3),[2]uitacces!$A$3:$J$4477,7,FALSE)</f>
        <v>27.35</v>
      </c>
      <c r="J43">
        <f>VLOOKUP(CONCATENATE($A43,J$3),[2]uitacces!$A$3:$J$4477,7,FALSE)</f>
        <v>104.5</v>
      </c>
      <c r="K43">
        <f>VLOOKUP(CONCATENATE($A43,K$3),[2]uitacces!$A$3:$J$4477,7,FALSE)</f>
        <v>2</v>
      </c>
      <c r="L43">
        <f>VLOOKUP(CONCATENATE($A43,L$3),[2]uitacces!$A$3:$J$4477,7,FALSE)</f>
        <v>17.399999999999999</v>
      </c>
      <c r="N43">
        <f>VLOOKUP(CONCATENATE($A43,N$3),[2]uitacces!$A$3:$J$4477,7,FALSE)</f>
        <v>26247.274000000001</v>
      </c>
      <c r="O43">
        <f>VLOOKUP(CONCATENATE($A43,O$3),[2]uitacces!$A$3:$J$4477,7,FALSE)</f>
        <v>58141.139000000003</v>
      </c>
      <c r="P43">
        <f>VLOOKUP(CONCATENATE($A43,P$3),[2]uitacces!$A$3:$J$4477,7,FALSE)</f>
        <v>21461.474999999999</v>
      </c>
      <c r="Q43">
        <f>VLOOKUP(CONCATENATE($A43,Q$3),[2]uitacces!$A$3:$J$4477,7,FALSE)</f>
        <v>3349.056</v>
      </c>
      <c r="R43">
        <f>VLOOKUP(CONCATENATE($A43,R$3),[2]uitacces!$A$3:$J$4477,7,FALSE)</f>
        <v>7083.3329999999996</v>
      </c>
      <c r="S43">
        <f>VLOOKUP(CONCATENATE($A43,S$3),[2]uitacces!$A$3:$J$4477,7,FALSE)</f>
        <v>45.3</v>
      </c>
      <c r="T43">
        <f>VLOOKUP(CONCATENATE($A43,T$3),[2]uitacces!$A$3:$J$4477,7,FALSE)</f>
        <v>0.73</v>
      </c>
      <c r="U43">
        <f>VLOOKUP(CONCATENATE($A43,U$3),[2]uitacces!$A$3:$J$4477,7,FALSE)</f>
        <v>20.55</v>
      </c>
      <c r="V43">
        <f>VLOOKUP(CONCATENATE($A43,V$3),[2]uitacces!$A$3:$J$4477,7,FALSE)</f>
        <v>29.55</v>
      </c>
      <c r="X43">
        <f>VLOOKUP(CONCATENATE($A43,X$3),[2]uitacces!$A$3:$J$4477,7,FALSE)</f>
        <v>1299.894</v>
      </c>
      <c r="Y43">
        <f>VLOOKUP(CONCATENATE($A43,Y$3),[2]uitacces!$A$3:$J$4477,7,FALSE)</f>
        <v>39931.339999999997</v>
      </c>
      <c r="Z43">
        <f>VLOOKUP(CONCATENATE($A43,Z$3),[2]uitacces!$A$3:$J$4477,7,FALSE)</f>
        <v>19356.331999999999</v>
      </c>
      <c r="AA43">
        <f>VLOOKUP(CONCATENATE($A43,AA$3),[2]uitacces!$A$3:$J$4477,7,FALSE)</f>
        <v>17191.78</v>
      </c>
      <c r="AB43">
        <f>VLOOKUP(CONCATENATE($A43,AB$3),[2]uitacces!$A$3:$J$4477,7,FALSE)</f>
        <v>2083.3330000000001</v>
      </c>
      <c r="AC43">
        <f>VLOOKUP(CONCATENATE($A43,AC$3),[2]uitacces!$A$3:$J$4477,7,FALSE)</f>
        <v>1.1859999999999999</v>
      </c>
      <c r="AD43">
        <f>VLOOKUP(CONCATENATE($A43,AD$3),[2]uitacces!$A$3:$J$4477,7,FALSE)</f>
        <v>45.3</v>
      </c>
      <c r="AE43">
        <f>VLOOKUP(CONCATENATE($A43,AE$3),[2]uitacces!$A$3:$J$4477,7,FALSE)</f>
        <v>20.9</v>
      </c>
      <c r="AG43">
        <f>VLOOKUP(CONCATENATE($A43,AG$3),[2]uitacces!$A$3:$J$4477,7,FALSE)</f>
        <v>32362.332999999999</v>
      </c>
      <c r="AH43">
        <f>VLOOKUP(CONCATENATE($A43,AH$3),[2]uitacces!$A$3:$J$4477,7,FALSE)</f>
        <v>79374</v>
      </c>
      <c r="AI43">
        <f>VLOOKUP(CONCATENATE($A43,AI$3),[2]uitacces!$A$3:$J$4477,7,FALSE)</f>
        <v>31635</v>
      </c>
      <c r="AJ43">
        <f>VLOOKUP(CONCATENATE($A43,AJ$3),[2]uitacces!$A$3:$J$4477,7,FALSE)</f>
        <v>11210</v>
      </c>
      <c r="AK43">
        <f>VLOOKUP(CONCATENATE($A43,AK$3),[2]uitacces!$A$3:$J$4477,7,FALSE)</f>
        <v>4166.6660000000002</v>
      </c>
      <c r="AL43">
        <f>VLOOKUP(CONCATENATE($A43,AL$3),[2]uitacces!$A$3:$J$4477,7,FALSE)</f>
        <v>1.1100000000000001</v>
      </c>
      <c r="AM43">
        <f>VLOOKUP(CONCATENATE($A43,AM$3),[2]uitacces!$A$3:$J$4477,7,FALSE)</f>
        <v>22.2</v>
      </c>
      <c r="AO43">
        <f>VLOOKUP(CONCATENATE($A43,AO$3),[2]uitacces!$A$3:$J$4477,7,FALSE)</f>
        <v>18381.431</v>
      </c>
      <c r="AP43">
        <f>VLOOKUP(CONCATENATE($A43,AP$3),[2]uitacces!$A$3:$J$4477,7,FALSE)</f>
        <v>116422.863</v>
      </c>
      <c r="AQ43">
        <f>VLOOKUP(CONCATENATE($A43,AQ$3),[2]uitacces!$A$3:$J$4477,7,FALSE)</f>
        <v>68373.774999999994</v>
      </c>
      <c r="AR43">
        <f>VLOOKUP(CONCATENATE($A43,AR$3),[2]uitacces!$A$3:$J$4477,7,FALSE)</f>
        <v>19529.129000000001</v>
      </c>
      <c r="AS43">
        <f>VLOOKUP(CONCATENATE($A43,AS$3),[2]uitacces!$A$3:$J$4477,7,FALSE)</f>
        <v>10138.526</v>
      </c>
      <c r="AT43">
        <f>VLOOKUP(CONCATENATE($A43,AT$3),[2]uitacces!$A$3:$J$4477,7,FALSE)</f>
        <v>0.77500000000000002</v>
      </c>
      <c r="AU43">
        <f>VLOOKUP(CONCATENATE($A43,AU$3),[2]uitacces!$A$3:$J$4477,7,FALSE)</f>
        <v>31.3</v>
      </c>
      <c r="AV43">
        <f>VLOOKUP(CONCATENATE($A43,AV$3),[2]uitacces!$A$3:$J$4477,7,FALSE)</f>
        <v>143.65</v>
      </c>
      <c r="AX43">
        <f>VLOOKUP(CONCATENATE($A43,AX$3),[2]uitacces!$A$3:$J$4477,7,FALSE)</f>
        <v>183507</v>
      </c>
      <c r="AY43">
        <f>VLOOKUP(CONCATENATE($A43,AY$3),[2]uitacces!$A$3:$J$4477,7,FALSE)</f>
        <v>731141</v>
      </c>
      <c r="AZ43">
        <f>VLOOKUP(CONCATENATE($A43,AZ$3),[2]uitacces!$A$3:$J$4477,7,FALSE)</f>
        <v>0.25</v>
      </c>
      <c r="BA43">
        <f>VLOOKUP(CONCATENATE($A43,BA$3),[2]uitacces!$A$3:$J$4477,7,FALSE)</f>
        <v>121606</v>
      </c>
      <c r="BB43">
        <f>VLOOKUP(CONCATENATE($A43,BB$3),[2]uitacces!$A$3:$J$4477,7,FALSE)</f>
        <v>78650</v>
      </c>
      <c r="BC43">
        <f>VLOOKUP(CONCATENATE($A43,BC$3),[2]uitacces!$A$3:$J$4477,7,FALSE)</f>
        <v>1.546</v>
      </c>
      <c r="BD43">
        <f>VLOOKUP(CONCATENATE($A43,BD$3),[2]uitacces!$A$3:$J$4477,7,FALSE)</f>
        <v>8106</v>
      </c>
      <c r="BE43">
        <f>VLOOKUP(CONCATENATE($A43,BE$3),[2]uitacces!$A$3:$J$4477,7,FALSE)</f>
        <v>9663</v>
      </c>
      <c r="BF43">
        <f>VLOOKUP(CONCATENATE($A43,BF$3),[2]uitacces!$A$3:$J$4477,7,FALSE)</f>
        <v>0.83799999999999997</v>
      </c>
      <c r="BG43">
        <f>VLOOKUP(CONCATENATE($A43,BG$3),[2]uitacces!$A$3:$J$4477,7,FALSE)</f>
        <v>320645</v>
      </c>
      <c r="BH43">
        <f>VLOOKUP(CONCATENATE($A43,BH$3),[2]uitacces!$A$3:$J$4477,7,FALSE)</f>
        <v>139956</v>
      </c>
      <c r="BI43">
        <f>VLOOKUP(CONCATENATE($A43,BI$3),[2]uitacces!$A$3:$J$4477,7,FALSE)</f>
        <v>460601</v>
      </c>
    </row>
    <row r="44" spans="1:61" x14ac:dyDescent="0.25">
      <c r="A44" s="26" t="str">
        <f t="shared" si="0"/>
        <v>2009_mrt_</v>
      </c>
      <c r="B44">
        <f t="shared" si="2"/>
        <v>2009</v>
      </c>
      <c r="C44" t="str">
        <f t="shared" si="3"/>
        <v>mrt</v>
      </c>
      <c r="D44">
        <f>VLOOKUP(CONCATENATE($A44,D$3),[2]uitacces!$A$3:$J$4477,7,FALSE)</f>
        <v>5829.1229999999996</v>
      </c>
      <c r="E44">
        <f>VLOOKUP(CONCATENATE($A44,E$3),[2]uitacces!$A$3:$J$4477,7,FALSE)</f>
        <v>14823.721</v>
      </c>
      <c r="F44">
        <f>VLOOKUP(CONCATENATE($A44,F$3),[2]uitacces!$A$3:$J$4477,7,FALSE)</f>
        <v>3708.1039999999998</v>
      </c>
      <c r="G44">
        <f>VLOOKUP(CONCATENATE($A44,G$3),[2]uitacces!$A$3:$J$4477,7,FALSE)</f>
        <v>1335.8969999999999</v>
      </c>
      <c r="H44">
        <f>VLOOKUP(CONCATENATE($A44,H$3),[2]uitacces!$A$3:$J$4477,7,FALSE)</f>
        <v>3950.596</v>
      </c>
      <c r="I44">
        <f>VLOOKUP(CONCATENATE($A44,I$3),[2]uitacces!$A$3:$J$4477,7,FALSE)</f>
        <v>22.6</v>
      </c>
      <c r="J44">
        <f>VLOOKUP(CONCATENATE($A44,J$3),[2]uitacces!$A$3:$J$4477,7,FALSE)</f>
        <v>118.5</v>
      </c>
      <c r="K44">
        <f>VLOOKUP(CONCATENATE($A44,K$3),[2]uitacces!$A$3:$J$4477,7,FALSE)</f>
        <v>2.1</v>
      </c>
      <c r="L44">
        <f>VLOOKUP(CONCATENATE($A44,L$3),[2]uitacces!$A$3:$J$4477,7,FALSE)</f>
        <v>17.149999999999999</v>
      </c>
      <c r="N44">
        <f>VLOOKUP(CONCATENATE($A44,N$3),[2]uitacces!$A$3:$J$4477,7,FALSE)</f>
        <v>28379.142</v>
      </c>
      <c r="O44">
        <f>VLOOKUP(CONCATENATE($A44,O$3),[2]uitacces!$A$3:$J$4477,7,FALSE)</f>
        <v>60136.790999999997</v>
      </c>
      <c r="P44">
        <f>VLOOKUP(CONCATENATE($A44,P$3),[2]uitacces!$A$3:$J$4477,7,FALSE)</f>
        <v>21260.400000000001</v>
      </c>
      <c r="Q44">
        <f>VLOOKUP(CONCATENATE($A44,Q$3),[2]uitacces!$A$3:$J$4477,7,FALSE)</f>
        <v>3413.915</v>
      </c>
      <c r="R44">
        <f>VLOOKUP(CONCATENATE($A44,R$3),[2]uitacces!$A$3:$J$4477,7,FALSE)</f>
        <v>7083.3329999999996</v>
      </c>
      <c r="S44">
        <f>VLOOKUP(CONCATENATE($A44,S$3),[2]uitacces!$A$3:$J$4477,7,FALSE)</f>
        <v>47</v>
      </c>
      <c r="T44">
        <f>VLOOKUP(CONCATENATE($A44,T$3),[2]uitacces!$A$3:$J$4477,7,FALSE)</f>
        <v>0.73</v>
      </c>
      <c r="U44">
        <f>VLOOKUP(CONCATENATE($A44,U$3),[2]uitacces!$A$3:$J$4477,7,FALSE)</f>
        <v>20.399999999999999</v>
      </c>
      <c r="V44">
        <f>VLOOKUP(CONCATENATE($A44,V$3),[2]uitacces!$A$3:$J$4477,7,FALSE)</f>
        <v>29.2</v>
      </c>
      <c r="X44">
        <f>VLOOKUP(CONCATENATE($A44,X$3),[2]uitacces!$A$3:$J$4477,7,FALSE)</f>
        <v>2071.4520000000002</v>
      </c>
      <c r="Y44">
        <f>VLOOKUP(CONCATENATE($A44,Y$3),[2]uitacces!$A$3:$J$4477,7,FALSE)</f>
        <v>41209.142999999996</v>
      </c>
      <c r="Z44">
        <f>VLOOKUP(CONCATENATE($A44,Z$3),[2]uitacces!$A$3:$J$4477,7,FALSE)</f>
        <v>19217.411</v>
      </c>
      <c r="AA44">
        <f>VLOOKUP(CONCATENATE($A44,AA$3),[2]uitacces!$A$3:$J$4477,7,FALSE)</f>
        <v>17836.946</v>
      </c>
      <c r="AB44">
        <f>VLOOKUP(CONCATENATE($A44,AB$3),[2]uitacces!$A$3:$J$4477,7,FALSE)</f>
        <v>2083.3330000000001</v>
      </c>
      <c r="AC44">
        <f>VLOOKUP(CONCATENATE($A44,AC$3),[2]uitacces!$A$3:$J$4477,7,FALSE)</f>
        <v>1.224</v>
      </c>
      <c r="AD44">
        <f>VLOOKUP(CONCATENATE($A44,AD$3),[2]uitacces!$A$3:$J$4477,7,FALSE)</f>
        <v>47</v>
      </c>
      <c r="AE44">
        <f>VLOOKUP(CONCATENATE($A44,AE$3),[2]uitacces!$A$3:$J$4477,7,FALSE)</f>
        <v>20.75</v>
      </c>
      <c r="AG44">
        <f>VLOOKUP(CONCATENATE($A44,AG$3),[2]uitacces!$A$3:$J$4477,7,FALSE)</f>
        <v>43863.165999999997</v>
      </c>
      <c r="AH44">
        <f>VLOOKUP(CONCATENATE($A44,AH$3),[2]uitacces!$A$3:$J$4477,7,FALSE)</f>
        <v>90574</v>
      </c>
      <c r="AI44">
        <f>VLOOKUP(CONCATENATE($A44,AI$3),[2]uitacces!$A$3:$J$4477,7,FALSE)</f>
        <v>31492.5</v>
      </c>
      <c r="AJ44">
        <f>VLOOKUP(CONCATENATE($A44,AJ$3),[2]uitacces!$A$3:$J$4477,7,FALSE)</f>
        <v>11051.665999999999</v>
      </c>
      <c r="AK44">
        <f>VLOOKUP(CONCATENATE($A44,AK$3),[2]uitacces!$A$3:$J$4477,7,FALSE)</f>
        <v>4166.6660000000002</v>
      </c>
      <c r="AL44">
        <f>VLOOKUP(CONCATENATE($A44,AL$3),[2]uitacces!$A$3:$J$4477,7,FALSE)</f>
        <v>1.27</v>
      </c>
      <c r="AM44">
        <f>VLOOKUP(CONCATENATE($A44,AM$3),[2]uitacces!$A$3:$J$4477,7,FALSE)</f>
        <v>22.1</v>
      </c>
      <c r="AO44">
        <f>VLOOKUP(CONCATENATE($A44,AO$3),[2]uitacces!$A$3:$J$4477,7,FALSE)</f>
        <v>20187.332999999999</v>
      </c>
      <c r="AP44">
        <f>VLOOKUP(CONCATENATE($A44,AP$3),[2]uitacces!$A$3:$J$4477,7,FALSE)</f>
        <v>117925.094</v>
      </c>
      <c r="AQ44">
        <f>VLOOKUP(CONCATENATE($A44,AQ$3),[2]uitacces!$A$3:$J$4477,7,FALSE)</f>
        <v>67973.786999999997</v>
      </c>
      <c r="AR44">
        <f>VLOOKUP(CONCATENATE($A44,AR$3),[2]uitacces!$A$3:$J$4477,7,FALSE)</f>
        <v>19625.445</v>
      </c>
      <c r="AS44">
        <f>VLOOKUP(CONCATENATE($A44,AS$3),[2]uitacces!$A$3:$J$4477,7,FALSE)</f>
        <v>10138.526</v>
      </c>
      <c r="AT44">
        <f>VLOOKUP(CONCATENATE($A44,AT$3),[2]uitacces!$A$3:$J$4477,7,FALSE)</f>
        <v>0.78500000000000003</v>
      </c>
      <c r="AU44">
        <f>VLOOKUP(CONCATENATE($A44,AU$3),[2]uitacces!$A$3:$J$4477,7,FALSE)</f>
        <v>31.3</v>
      </c>
      <c r="AV44">
        <f>VLOOKUP(CONCATENATE($A44,AV$3),[2]uitacces!$A$3:$J$4477,7,FALSE)</f>
        <v>135.9</v>
      </c>
      <c r="AX44">
        <f>VLOOKUP(CONCATENATE($A44,AX$3),[2]uitacces!$A$3:$J$4477,7,FALSE)</f>
        <v>165076</v>
      </c>
      <c r="AY44">
        <f>VLOOKUP(CONCATENATE($A44,AY$3),[2]uitacces!$A$3:$J$4477,7,FALSE)</f>
        <v>874053</v>
      </c>
      <c r="AZ44">
        <f>VLOOKUP(CONCATENATE($A44,AZ$3),[2]uitacces!$A$3:$J$4477,7,FALSE)</f>
        <v>0.188</v>
      </c>
      <c r="BA44">
        <f>VLOOKUP(CONCATENATE($A44,BA$3),[2]uitacces!$A$3:$J$4477,7,FALSE)</f>
        <v>145824</v>
      </c>
      <c r="BB44">
        <f>VLOOKUP(CONCATENATE($A44,BB$3),[2]uitacces!$A$3:$J$4477,7,FALSE)</f>
        <v>98565</v>
      </c>
      <c r="BC44">
        <f>VLOOKUP(CONCATENATE($A44,BC$3),[2]uitacces!$A$3:$J$4477,7,FALSE)</f>
        <v>1.4790000000000001</v>
      </c>
      <c r="BD44">
        <f>VLOOKUP(CONCATENATE($A44,BD$3),[2]uitacces!$A$3:$J$4477,7,FALSE)</f>
        <v>35925</v>
      </c>
      <c r="BE44">
        <f>VLOOKUP(CONCATENATE($A44,BE$3),[2]uitacces!$A$3:$J$4477,7,FALSE)</f>
        <v>54236</v>
      </c>
      <c r="BF44">
        <f>VLOOKUP(CONCATENATE($A44,BF$3),[2]uitacces!$A$3:$J$4477,7,FALSE)</f>
        <v>0.66200000000000003</v>
      </c>
      <c r="BG44">
        <f>VLOOKUP(CONCATENATE($A44,BG$3),[2]uitacces!$A$3:$J$4477,7,FALSE)</f>
        <v>303946</v>
      </c>
      <c r="BH44">
        <f>VLOOKUP(CONCATENATE($A44,BH$3),[2]uitacces!$A$3:$J$4477,7,FALSE)</f>
        <v>203268</v>
      </c>
      <c r="BI44">
        <f>VLOOKUP(CONCATENATE($A44,BI$3),[2]uitacces!$A$3:$J$4477,7,FALSE)</f>
        <v>507214</v>
      </c>
    </row>
    <row r="45" spans="1:61" x14ac:dyDescent="0.25">
      <c r="A45" s="26" t="str">
        <f t="shared" si="0"/>
        <v>2009_apr_</v>
      </c>
      <c r="B45">
        <f t="shared" si="2"/>
        <v>2009</v>
      </c>
      <c r="C45" t="str">
        <f t="shared" si="3"/>
        <v>apr</v>
      </c>
      <c r="D45">
        <f>VLOOKUP(CONCATENATE($A45,D$3),[2]uitacces!$A$3:$J$4477,7,FALSE)</f>
        <v>6006.8909999999996</v>
      </c>
      <c r="E45">
        <f>VLOOKUP(CONCATENATE($A45,E$3),[2]uitacces!$A$3:$J$4477,7,FALSE)</f>
        <v>15021.963</v>
      </c>
      <c r="F45">
        <f>VLOOKUP(CONCATENATE($A45,F$3),[2]uitacces!$A$3:$J$4477,7,FALSE)</f>
        <v>3697.2930000000001</v>
      </c>
      <c r="G45">
        <f>VLOOKUP(CONCATENATE($A45,G$3),[2]uitacces!$A$3:$J$4477,7,FALSE)</f>
        <v>1335.8969999999999</v>
      </c>
      <c r="H45">
        <f>VLOOKUP(CONCATENATE($A45,H$3),[2]uitacces!$A$3:$J$4477,7,FALSE)</f>
        <v>3981.8809999999999</v>
      </c>
      <c r="I45">
        <f>VLOOKUP(CONCATENATE($A45,I$3),[2]uitacces!$A$3:$J$4477,7,FALSE)</f>
        <v>22.6</v>
      </c>
      <c r="J45">
        <f>VLOOKUP(CONCATENATE($A45,J$3),[2]uitacces!$A$3:$J$4477,7,FALSE)</f>
        <v>109</v>
      </c>
      <c r="K45">
        <f>VLOOKUP(CONCATENATE($A45,K$3),[2]uitacces!$A$3:$J$4477,7,FALSE)</f>
        <v>2.0499999999999998</v>
      </c>
      <c r="L45">
        <f>VLOOKUP(CONCATENATE($A45,L$3),[2]uitacces!$A$3:$J$4477,7,FALSE)</f>
        <v>17.100000000000001</v>
      </c>
      <c r="N45">
        <f>VLOOKUP(CONCATENATE($A45,N$3),[2]uitacces!$A$3:$J$4477,7,FALSE)</f>
        <v>29968.864000000001</v>
      </c>
      <c r="O45">
        <f>VLOOKUP(CONCATENATE($A45,O$3),[2]uitacces!$A$3:$J$4477,7,FALSE)</f>
        <v>61632.968999999997</v>
      </c>
      <c r="P45">
        <f>VLOOKUP(CONCATENATE($A45,P$3),[2]uitacces!$A$3:$J$4477,7,FALSE)</f>
        <v>21137.375</v>
      </c>
      <c r="Q45">
        <f>VLOOKUP(CONCATENATE($A45,Q$3),[2]uitacces!$A$3:$J$4477,7,FALSE)</f>
        <v>3443.3960000000002</v>
      </c>
      <c r="R45">
        <f>VLOOKUP(CONCATENATE($A45,R$3),[2]uitacces!$A$3:$J$4477,7,FALSE)</f>
        <v>7083.3329999999996</v>
      </c>
      <c r="S45">
        <f>VLOOKUP(CONCATENATE($A45,S$3),[2]uitacces!$A$3:$J$4477,7,FALSE)</f>
        <v>48</v>
      </c>
      <c r="T45">
        <f>VLOOKUP(CONCATENATE($A45,T$3),[2]uitacces!$A$3:$J$4477,7,FALSE)</f>
        <v>0.77800000000000002</v>
      </c>
      <c r="U45">
        <f>VLOOKUP(CONCATENATE($A45,U$3),[2]uitacces!$A$3:$J$4477,7,FALSE)</f>
        <v>20.3</v>
      </c>
      <c r="V45">
        <f>VLOOKUP(CONCATENATE($A45,V$3),[2]uitacces!$A$3:$J$4477,7,FALSE)</f>
        <v>29</v>
      </c>
      <c r="X45">
        <f>VLOOKUP(CONCATENATE($A45,X$3),[2]uitacces!$A$3:$J$4477,7,FALSE)</f>
        <v>4113.326</v>
      </c>
      <c r="Y45">
        <f>VLOOKUP(CONCATENATE($A45,Y$3),[2]uitacces!$A$3:$J$4477,7,FALSE)</f>
        <v>43445.298000000003</v>
      </c>
      <c r="Z45">
        <f>VLOOKUP(CONCATENATE($A45,Z$3),[2]uitacces!$A$3:$J$4477,7,FALSE)</f>
        <v>19032.183000000001</v>
      </c>
      <c r="AA45">
        <f>VLOOKUP(CONCATENATE($A45,AA$3),[2]uitacces!$A$3:$J$4477,7,FALSE)</f>
        <v>18216.455000000002</v>
      </c>
      <c r="AB45">
        <f>VLOOKUP(CONCATENATE($A45,AB$3),[2]uitacces!$A$3:$J$4477,7,FALSE)</f>
        <v>2083.3330000000001</v>
      </c>
      <c r="AC45">
        <f>VLOOKUP(CONCATENATE($A45,AC$3),[2]uitacces!$A$3:$J$4477,7,FALSE)</f>
        <v>1.29</v>
      </c>
      <c r="AD45">
        <f>VLOOKUP(CONCATENATE($A45,AD$3),[2]uitacces!$A$3:$J$4477,7,FALSE)</f>
        <v>48</v>
      </c>
      <c r="AE45">
        <f>VLOOKUP(CONCATENATE($A45,AE$3),[2]uitacces!$A$3:$J$4477,7,FALSE)</f>
        <v>20.55</v>
      </c>
      <c r="AG45">
        <f>VLOOKUP(CONCATENATE($A45,AG$3),[2]uitacces!$A$3:$J$4477,7,FALSE)</f>
        <v>34619.832999999999</v>
      </c>
      <c r="AH45">
        <f>VLOOKUP(CONCATENATE($A45,AH$3),[2]uitacces!$A$3:$J$4477,7,FALSE)</f>
        <v>81204</v>
      </c>
      <c r="AI45">
        <f>VLOOKUP(CONCATENATE($A45,AI$3),[2]uitacces!$A$3:$J$4477,7,FALSE)</f>
        <v>31492.5</v>
      </c>
      <c r="AJ45">
        <f>VLOOKUP(CONCATENATE($A45,AJ$3),[2]uitacces!$A$3:$J$4477,7,FALSE)</f>
        <v>10925</v>
      </c>
      <c r="AK45">
        <f>VLOOKUP(CONCATENATE($A45,AK$3),[2]uitacces!$A$3:$J$4477,7,FALSE)</f>
        <v>4166.6660000000002</v>
      </c>
      <c r="AL45">
        <f>VLOOKUP(CONCATENATE($A45,AL$3),[2]uitacces!$A$3:$J$4477,7,FALSE)</f>
        <v>1.1399999999999999</v>
      </c>
      <c r="AM45">
        <f>VLOOKUP(CONCATENATE($A45,AM$3),[2]uitacces!$A$3:$J$4477,7,FALSE)</f>
        <v>22.1</v>
      </c>
      <c r="AO45">
        <f>VLOOKUP(CONCATENATE($A45,AO$3),[2]uitacces!$A$3:$J$4477,7,FALSE)</f>
        <v>20979.663</v>
      </c>
      <c r="AP45">
        <f>VLOOKUP(CONCATENATE($A45,AP$3),[2]uitacces!$A$3:$J$4477,7,FALSE)</f>
        <v>118676.209</v>
      </c>
      <c r="AQ45">
        <f>VLOOKUP(CONCATENATE($A45,AQ$3),[2]uitacces!$A$3:$J$4477,7,FALSE)</f>
        <v>67804.150999999998</v>
      </c>
      <c r="AR45">
        <f>VLOOKUP(CONCATENATE($A45,AR$3),[2]uitacces!$A$3:$J$4477,7,FALSE)</f>
        <v>19753.866999999998</v>
      </c>
      <c r="AS45">
        <f>VLOOKUP(CONCATENATE($A45,AS$3),[2]uitacces!$A$3:$J$4477,7,FALSE)</f>
        <v>10138.526</v>
      </c>
      <c r="AT45">
        <f>VLOOKUP(CONCATENATE($A45,AT$3),[2]uitacces!$A$3:$J$4477,7,FALSE)</f>
        <v>0.79</v>
      </c>
      <c r="AU45">
        <f>VLOOKUP(CONCATENATE($A45,AU$3),[2]uitacces!$A$3:$J$4477,7,FALSE)</f>
        <v>31.25</v>
      </c>
      <c r="AV45">
        <f>VLOOKUP(CONCATENATE($A45,AV$3),[2]uitacces!$A$3:$J$4477,7,FALSE)</f>
        <v>134.5</v>
      </c>
      <c r="AX45">
        <f>VLOOKUP(CONCATENATE($A45,AX$3),[2]uitacces!$A$3:$J$4477,7,FALSE)</f>
        <v>136237</v>
      </c>
      <c r="AY45">
        <f>VLOOKUP(CONCATENATE($A45,AY$3),[2]uitacces!$A$3:$J$4477,7,FALSE)</f>
        <v>765594</v>
      </c>
      <c r="AZ45">
        <f>VLOOKUP(CONCATENATE($A45,AZ$3),[2]uitacces!$A$3:$J$4477,7,FALSE)</f>
        <v>0.17699999999999999</v>
      </c>
      <c r="BA45">
        <f>VLOOKUP(CONCATENATE($A45,BA$3),[2]uitacces!$A$3:$J$4477,7,FALSE)</f>
        <v>131958</v>
      </c>
      <c r="BB45">
        <f>VLOOKUP(CONCATENATE($A45,BB$3),[2]uitacces!$A$3:$J$4477,7,FALSE)</f>
        <v>81217</v>
      </c>
      <c r="BC45">
        <f>VLOOKUP(CONCATENATE($A45,BC$3),[2]uitacces!$A$3:$J$4477,7,FALSE)</f>
        <v>1.6240000000000001</v>
      </c>
      <c r="BD45">
        <f>VLOOKUP(CONCATENATE($A45,BD$3),[2]uitacces!$A$3:$J$4477,7,FALSE)</f>
        <v>90834</v>
      </c>
      <c r="BE45">
        <f>VLOOKUP(CONCATENATE($A45,BE$3),[2]uitacces!$A$3:$J$4477,7,FALSE)</f>
        <v>100704</v>
      </c>
      <c r="BF45">
        <f>VLOOKUP(CONCATENATE($A45,BF$3),[2]uitacces!$A$3:$J$4477,7,FALSE)</f>
        <v>0.90100000000000002</v>
      </c>
      <c r="BG45">
        <f>VLOOKUP(CONCATENATE($A45,BG$3),[2]uitacces!$A$3:$J$4477,7,FALSE)</f>
        <v>261861</v>
      </c>
      <c r="BH45">
        <f>VLOOKUP(CONCATENATE($A45,BH$3),[2]uitacces!$A$3:$J$4477,7,FALSE)</f>
        <v>235857</v>
      </c>
      <c r="BI45">
        <f>VLOOKUP(CONCATENATE($A45,BI$3),[2]uitacces!$A$3:$J$4477,7,FALSE)</f>
        <v>497718</v>
      </c>
    </row>
    <row r="46" spans="1:61" x14ac:dyDescent="0.25">
      <c r="A46" s="26" t="str">
        <f t="shared" si="0"/>
        <v>2009_mei_</v>
      </c>
      <c r="B46">
        <f t="shared" si="2"/>
        <v>2009</v>
      </c>
      <c r="C46" t="str">
        <f t="shared" si="3"/>
        <v>mei</v>
      </c>
      <c r="D46">
        <f>VLOOKUP(CONCATENATE($A46,D$3),[2]uitacces!$A$3:$J$4477,7,FALSE)</f>
        <v>6812.8519999999999</v>
      </c>
      <c r="E46">
        <f>VLOOKUP(CONCATENATE($A46,E$3),[2]uitacces!$A$3:$J$4477,7,FALSE)</f>
        <v>15551.785</v>
      </c>
      <c r="F46">
        <f>VLOOKUP(CONCATENATE($A46,F$3),[2]uitacces!$A$3:$J$4477,7,FALSE)</f>
        <v>3654.05</v>
      </c>
      <c r="G46">
        <f>VLOOKUP(CONCATENATE($A46,G$3),[2]uitacces!$A$3:$J$4477,7,FALSE)</f>
        <v>1335.8969999999999</v>
      </c>
      <c r="H46">
        <f>VLOOKUP(CONCATENATE($A46,H$3),[2]uitacces!$A$3:$J$4477,7,FALSE)</f>
        <v>3748.9839999999999</v>
      </c>
      <c r="I46">
        <f>VLOOKUP(CONCATENATE($A46,I$3),[2]uitacces!$A$3:$J$4477,7,FALSE)</f>
        <v>22.6</v>
      </c>
      <c r="J46">
        <f>VLOOKUP(CONCATENATE($A46,J$3),[2]uitacces!$A$3:$J$4477,7,FALSE)</f>
        <v>125.5</v>
      </c>
      <c r="K46">
        <f>VLOOKUP(CONCATENATE($A46,K$3),[2]uitacces!$A$3:$J$4477,7,FALSE)</f>
        <v>2.15</v>
      </c>
      <c r="L46">
        <f>VLOOKUP(CONCATENATE($A46,L$3),[2]uitacces!$A$3:$J$4477,7,FALSE)</f>
        <v>16.899999999999999</v>
      </c>
      <c r="N46">
        <f>VLOOKUP(CONCATENATE($A46,N$3),[2]uitacces!$A$3:$J$4477,7,FALSE)</f>
        <v>27242.856</v>
      </c>
      <c r="O46">
        <f>VLOOKUP(CONCATENATE($A46,O$3),[2]uitacces!$A$3:$J$4477,7,FALSE)</f>
        <v>58627.976000000002</v>
      </c>
      <c r="P46">
        <f>VLOOKUP(CONCATENATE($A46,P$3),[2]uitacces!$A$3:$J$4477,7,FALSE)</f>
        <v>20940.937000000002</v>
      </c>
      <c r="Q46">
        <f>VLOOKUP(CONCATENATE($A46,Q$3),[2]uitacces!$A$3:$J$4477,7,FALSE)</f>
        <v>3360.8490000000002</v>
      </c>
      <c r="R46">
        <f>VLOOKUP(CONCATENATE($A46,R$3),[2]uitacces!$A$3:$J$4477,7,FALSE)</f>
        <v>7083.3329999999996</v>
      </c>
      <c r="S46">
        <f>VLOOKUP(CONCATENATE($A46,S$3),[2]uitacces!$A$3:$J$4477,7,FALSE)</f>
        <v>45.55</v>
      </c>
      <c r="T46">
        <f>VLOOKUP(CONCATENATE($A46,T$3),[2]uitacces!$A$3:$J$4477,7,FALSE)</f>
        <v>0.75900000000000001</v>
      </c>
      <c r="U46">
        <f>VLOOKUP(CONCATENATE($A46,U$3),[2]uitacces!$A$3:$J$4477,7,FALSE)</f>
        <v>20.100000000000001</v>
      </c>
      <c r="V46">
        <f>VLOOKUP(CONCATENATE($A46,V$3),[2]uitacces!$A$3:$J$4477,7,FALSE)</f>
        <v>28.75</v>
      </c>
      <c r="X46">
        <f>VLOOKUP(CONCATENATE($A46,X$3),[2]uitacces!$A$3:$J$4477,7,FALSE)</f>
        <v>5501.4960000000001</v>
      </c>
      <c r="Y46">
        <f>VLOOKUP(CONCATENATE($A46,Y$3),[2]uitacces!$A$3:$J$4477,7,FALSE)</f>
        <v>43764.749000000003</v>
      </c>
      <c r="Z46">
        <f>VLOOKUP(CONCATENATE($A46,Z$3),[2]uitacces!$A$3:$J$4477,7,FALSE)</f>
        <v>18893.261999999999</v>
      </c>
      <c r="AA46">
        <f>VLOOKUP(CONCATENATE($A46,AA$3),[2]uitacces!$A$3:$J$4477,7,FALSE)</f>
        <v>17286.656999999999</v>
      </c>
      <c r="AB46">
        <f>VLOOKUP(CONCATENATE($A46,AB$3),[2]uitacces!$A$3:$J$4477,7,FALSE)</f>
        <v>2083.3330000000001</v>
      </c>
      <c r="AC46">
        <f>VLOOKUP(CONCATENATE($A46,AC$3),[2]uitacces!$A$3:$J$4477,7,FALSE)</f>
        <v>1.3</v>
      </c>
      <c r="AD46">
        <f>VLOOKUP(CONCATENATE($A46,AD$3),[2]uitacces!$A$3:$J$4477,7,FALSE)</f>
        <v>45.55</v>
      </c>
      <c r="AE46">
        <f>VLOOKUP(CONCATENATE($A46,AE$3),[2]uitacces!$A$3:$J$4477,7,FALSE)</f>
        <v>20.399999999999999</v>
      </c>
      <c r="AG46">
        <f>VLOOKUP(CONCATENATE($A46,AG$3),[2]uitacces!$A$3:$J$4477,7,FALSE)</f>
        <v>21776.416000000001</v>
      </c>
      <c r="AH46">
        <f>VLOOKUP(CONCATENATE($A46,AH$3),[2]uitacces!$A$3:$J$4477,7,FALSE)</f>
        <v>68226</v>
      </c>
      <c r="AI46">
        <f>VLOOKUP(CONCATENATE($A46,AI$3),[2]uitacces!$A$3:$J$4477,7,FALSE)</f>
        <v>31421.25</v>
      </c>
      <c r="AJ46">
        <f>VLOOKUP(CONCATENATE($A46,AJ$3),[2]uitacces!$A$3:$J$4477,7,FALSE)</f>
        <v>10861.665999999999</v>
      </c>
      <c r="AK46">
        <f>VLOOKUP(CONCATENATE($A46,AK$3),[2]uitacces!$A$3:$J$4477,7,FALSE)</f>
        <v>4166.6660000000002</v>
      </c>
      <c r="AL46">
        <f>VLOOKUP(CONCATENATE($A46,AL$3),[2]uitacces!$A$3:$J$4477,7,FALSE)</f>
        <v>0.96</v>
      </c>
      <c r="AM46">
        <f>VLOOKUP(CONCATENATE($A46,AM$3),[2]uitacces!$A$3:$J$4477,7,FALSE)</f>
        <v>22.05</v>
      </c>
      <c r="AO46">
        <f>VLOOKUP(CONCATENATE($A46,AO$3),[2]uitacces!$A$3:$J$4477,7,FALSE)</f>
        <v>20467.651000000002</v>
      </c>
      <c r="AP46">
        <f>VLOOKUP(CONCATENATE($A46,AP$3),[2]uitacces!$A$3:$J$4477,7,FALSE)</f>
        <v>118676.209</v>
      </c>
      <c r="AQ46">
        <f>VLOOKUP(CONCATENATE($A46,AQ$3),[2]uitacces!$A$3:$J$4477,7,FALSE)</f>
        <v>68251.952999999994</v>
      </c>
      <c r="AR46">
        <f>VLOOKUP(CONCATENATE($A46,AR$3),[2]uitacces!$A$3:$J$4477,7,FALSE)</f>
        <v>19818.078000000001</v>
      </c>
      <c r="AS46">
        <f>VLOOKUP(CONCATENATE($A46,AS$3),[2]uitacces!$A$3:$J$4477,7,FALSE)</f>
        <v>10138.526</v>
      </c>
      <c r="AT46">
        <f>VLOOKUP(CONCATENATE($A46,AT$3),[2]uitacces!$A$3:$J$4477,7,FALSE)</f>
        <v>0.79</v>
      </c>
      <c r="AU46">
        <f>VLOOKUP(CONCATENATE($A46,AU$3),[2]uitacces!$A$3:$J$4477,7,FALSE)</f>
        <v>31.15</v>
      </c>
      <c r="AV46">
        <f>VLOOKUP(CONCATENATE($A46,AV$3),[2]uitacces!$A$3:$J$4477,7,FALSE)</f>
        <v>146.94999999999999</v>
      </c>
      <c r="AX46">
        <f>VLOOKUP(CONCATENATE($A46,AX$3),[2]uitacces!$A$3:$J$4477,7,FALSE)</f>
        <v>147075</v>
      </c>
      <c r="AY46">
        <f>VLOOKUP(CONCATENATE($A46,AY$3),[2]uitacces!$A$3:$J$4477,7,FALSE)</f>
        <v>646116</v>
      </c>
      <c r="AZ46">
        <f>VLOOKUP(CONCATENATE($A46,AZ$3),[2]uitacces!$A$3:$J$4477,7,FALSE)</f>
        <v>0.22700000000000001</v>
      </c>
      <c r="BA46">
        <f>VLOOKUP(CONCATENATE($A46,BA$3),[2]uitacces!$A$3:$J$4477,7,FALSE)</f>
        <v>130263</v>
      </c>
      <c r="BB46">
        <f>VLOOKUP(CONCATENATE($A46,BB$3),[2]uitacces!$A$3:$J$4477,7,FALSE)</f>
        <v>76370</v>
      </c>
      <c r="BC46">
        <f>VLOOKUP(CONCATENATE($A46,BC$3),[2]uitacces!$A$3:$J$4477,7,FALSE)</f>
        <v>1.7050000000000001</v>
      </c>
      <c r="BD46">
        <f>VLOOKUP(CONCATENATE($A46,BD$3),[2]uitacces!$A$3:$J$4477,7,FALSE)</f>
        <v>68138</v>
      </c>
      <c r="BE46">
        <f>VLOOKUP(CONCATENATE($A46,BE$3),[2]uitacces!$A$3:$J$4477,7,FALSE)</f>
        <v>76294</v>
      </c>
      <c r="BF46">
        <f>VLOOKUP(CONCATENATE($A46,BF$3),[2]uitacces!$A$3:$J$4477,7,FALSE)</f>
        <v>0.89300000000000002</v>
      </c>
      <c r="BG46">
        <f>VLOOKUP(CONCATENATE($A46,BG$3),[2]uitacces!$A$3:$J$4477,7,FALSE)</f>
        <v>287377</v>
      </c>
      <c r="BH46">
        <f>VLOOKUP(CONCATENATE($A46,BH$3),[2]uitacces!$A$3:$J$4477,7,FALSE)</f>
        <v>210760</v>
      </c>
      <c r="BI46">
        <f>VLOOKUP(CONCATENATE($A46,BI$3),[2]uitacces!$A$3:$J$4477,7,FALSE)</f>
        <v>498137</v>
      </c>
    </row>
    <row r="47" spans="1:61" x14ac:dyDescent="0.25">
      <c r="A47" s="26" t="str">
        <f t="shared" si="0"/>
        <v>2009_jun_</v>
      </c>
      <c r="B47">
        <f t="shared" si="2"/>
        <v>2009</v>
      </c>
      <c r="C47" t="str">
        <f t="shared" si="3"/>
        <v>jun</v>
      </c>
      <c r="D47">
        <f>VLOOKUP(CONCATENATE($A47,D$3),[2]uitacces!$A$3:$J$4477,7,FALSE)</f>
        <v>6285.1549999999997</v>
      </c>
      <c r="E47">
        <f>VLOOKUP(CONCATENATE($A47,E$3),[2]uitacces!$A$3:$J$4477,7,FALSE)</f>
        <v>14252.893</v>
      </c>
      <c r="F47">
        <f>VLOOKUP(CONCATENATE($A47,F$3),[2]uitacces!$A$3:$J$4477,7,FALSE)</f>
        <v>3209.6060000000002</v>
      </c>
      <c r="G47">
        <f>VLOOKUP(CONCATENATE($A47,G$3),[2]uitacces!$A$3:$J$4477,7,FALSE)</f>
        <v>1335.8969999999999</v>
      </c>
      <c r="H47">
        <f>VLOOKUP(CONCATENATE($A47,H$3),[2]uitacces!$A$3:$J$4477,7,FALSE)</f>
        <v>3422.2339999999999</v>
      </c>
      <c r="I47">
        <f>VLOOKUP(CONCATENATE($A47,I$3),[2]uitacces!$A$3:$J$4477,7,FALSE)</f>
        <v>21.6</v>
      </c>
      <c r="J47">
        <f>VLOOKUP(CONCATENATE($A47,J$3),[2]uitacces!$A$3:$J$4477,7,FALSE)</f>
        <v>121</v>
      </c>
      <c r="K47">
        <f>VLOOKUP(CONCATENATE($A47,K$3),[2]uitacces!$A$3:$J$4477,7,FALSE)</f>
        <v>2.0499999999999998</v>
      </c>
      <c r="L47">
        <f>VLOOKUP(CONCATENATE($A47,L$3),[2]uitacces!$A$3:$J$4477,7,FALSE)</f>
        <v>16.7</v>
      </c>
      <c r="N47">
        <f>VLOOKUP(CONCATENATE($A47,N$3),[2]uitacces!$A$3:$J$4477,7,FALSE)</f>
        <v>23596.402999999998</v>
      </c>
      <c r="O47">
        <f>VLOOKUP(CONCATENATE($A47,O$3),[2]uitacces!$A$3:$J$4477,7,FALSE)</f>
        <v>54818.516000000003</v>
      </c>
      <c r="P47">
        <f>VLOOKUP(CONCATENATE($A47,P$3),[2]uitacces!$A$3:$J$4477,7,FALSE)</f>
        <v>20884.062000000002</v>
      </c>
      <c r="Q47">
        <f>VLOOKUP(CONCATENATE($A47,Q$3),[2]uitacces!$A$3:$J$4477,7,FALSE)</f>
        <v>3254.7159999999999</v>
      </c>
      <c r="R47">
        <f>VLOOKUP(CONCATENATE($A47,R$3),[2]uitacces!$A$3:$J$4477,7,FALSE)</f>
        <v>7083.3329999999996</v>
      </c>
      <c r="S47">
        <f>VLOOKUP(CONCATENATE($A47,S$3),[2]uitacces!$A$3:$J$4477,7,FALSE)</f>
        <v>42.25</v>
      </c>
      <c r="T47">
        <f>VLOOKUP(CONCATENATE($A47,T$3),[2]uitacces!$A$3:$J$4477,7,FALSE)</f>
        <v>0.76800000000000002</v>
      </c>
      <c r="U47">
        <f>VLOOKUP(CONCATENATE($A47,U$3),[2]uitacces!$A$3:$J$4477,7,FALSE)</f>
        <v>20</v>
      </c>
      <c r="V47">
        <f>VLOOKUP(CONCATENATE($A47,V$3),[2]uitacces!$A$3:$J$4477,7,FALSE)</f>
        <v>28.75</v>
      </c>
      <c r="X47">
        <f>VLOOKUP(CONCATENATE($A47,X$3),[2]uitacces!$A$3:$J$4477,7,FALSE)</f>
        <v>8397.4380000000001</v>
      </c>
      <c r="Y47">
        <f>VLOOKUP(CONCATENATE($A47,Y$3),[2]uitacces!$A$3:$J$4477,7,FALSE)</f>
        <v>45362.002999999997</v>
      </c>
      <c r="Z47">
        <f>VLOOKUP(CONCATENATE($A47,Z$3),[2]uitacces!$A$3:$J$4477,7,FALSE)</f>
        <v>18846.955000000002</v>
      </c>
      <c r="AA47">
        <f>VLOOKUP(CONCATENATE($A47,AA$3),[2]uitacces!$A$3:$J$4477,7,FALSE)</f>
        <v>16034.276</v>
      </c>
      <c r="AB47">
        <f>VLOOKUP(CONCATENATE($A47,AB$3),[2]uitacces!$A$3:$J$4477,7,FALSE)</f>
        <v>2083.3330000000001</v>
      </c>
      <c r="AC47">
        <f>VLOOKUP(CONCATENATE($A47,AC$3),[2]uitacces!$A$3:$J$4477,7,FALSE)</f>
        <v>1.347</v>
      </c>
      <c r="AD47">
        <f>VLOOKUP(CONCATENATE($A47,AD$3),[2]uitacces!$A$3:$J$4477,7,FALSE)</f>
        <v>42.25</v>
      </c>
      <c r="AE47">
        <f>VLOOKUP(CONCATENATE($A47,AE$3),[2]uitacces!$A$3:$J$4477,7,FALSE)</f>
        <v>20.350000000000001</v>
      </c>
      <c r="AG47">
        <f>VLOOKUP(CONCATENATE($A47,AG$3),[2]uitacces!$A$3:$J$4477,7,FALSE)</f>
        <v>18843.25</v>
      </c>
      <c r="AH47">
        <f>VLOOKUP(CONCATENATE($A47,AH$3),[2]uitacces!$A$3:$J$4477,7,FALSE)</f>
        <v>65372</v>
      </c>
      <c r="AI47">
        <f>VLOOKUP(CONCATENATE($A47,AI$3),[2]uitacces!$A$3:$J$4477,7,FALSE)</f>
        <v>31563.75</v>
      </c>
      <c r="AJ47">
        <f>VLOOKUP(CONCATENATE($A47,AJ$3),[2]uitacces!$A$3:$J$4477,7,FALSE)</f>
        <v>10798.333000000001</v>
      </c>
      <c r="AK47">
        <f>VLOOKUP(CONCATENATE($A47,AK$3),[2]uitacces!$A$3:$J$4477,7,FALSE)</f>
        <v>4166.6660000000002</v>
      </c>
      <c r="AL47">
        <f>VLOOKUP(CONCATENATE($A47,AL$3),[2]uitacces!$A$3:$J$4477,7,FALSE)</f>
        <v>0.92</v>
      </c>
      <c r="AM47">
        <f>VLOOKUP(CONCATENATE($A47,AM$3),[2]uitacces!$A$3:$J$4477,7,FALSE)</f>
        <v>22.15</v>
      </c>
      <c r="AO47">
        <f>VLOOKUP(CONCATENATE($A47,AO$3),[2]uitacces!$A$3:$J$4477,7,FALSE)</f>
        <v>20210.123</v>
      </c>
      <c r="AP47">
        <f>VLOOKUP(CONCATENATE($A47,AP$3),[2]uitacces!$A$3:$J$4477,7,FALSE)</f>
        <v>118676.209</v>
      </c>
      <c r="AQ47">
        <f>VLOOKUP(CONCATENATE($A47,AQ$3),[2]uitacces!$A$3:$J$4477,7,FALSE)</f>
        <v>68413.164999999994</v>
      </c>
      <c r="AR47">
        <f>VLOOKUP(CONCATENATE($A47,AR$3),[2]uitacces!$A$3:$J$4477,7,FALSE)</f>
        <v>19914.394</v>
      </c>
      <c r="AS47">
        <f>VLOOKUP(CONCATENATE($A47,AS$3),[2]uitacces!$A$3:$J$4477,7,FALSE)</f>
        <v>10138.526</v>
      </c>
      <c r="AT47">
        <f>VLOOKUP(CONCATENATE($A47,AT$3),[2]uitacces!$A$3:$J$4477,7,FALSE)</f>
        <v>0.79</v>
      </c>
      <c r="AU47">
        <f>VLOOKUP(CONCATENATE($A47,AU$3),[2]uitacces!$A$3:$J$4477,7,FALSE)</f>
        <v>31.25</v>
      </c>
      <c r="AV47">
        <f>VLOOKUP(CONCATENATE($A47,AV$3),[2]uitacces!$A$3:$J$4477,7,FALSE)</f>
        <v>146.30000000000001</v>
      </c>
      <c r="AX47">
        <f>VLOOKUP(CONCATENATE($A47,AX$3),[2]uitacces!$A$3:$J$4477,7,FALSE)</f>
        <v>129470</v>
      </c>
      <c r="AY47">
        <f>VLOOKUP(CONCATENATE($A47,AY$3),[2]uitacces!$A$3:$J$4477,7,FALSE)</f>
        <v>635157</v>
      </c>
      <c r="AZ47">
        <f>VLOOKUP(CONCATENATE($A47,AZ$3),[2]uitacces!$A$3:$J$4477,7,FALSE)</f>
        <v>0.20300000000000001</v>
      </c>
      <c r="BA47">
        <f>VLOOKUP(CONCATENATE($A47,BA$3),[2]uitacces!$A$3:$J$4477,7,FALSE)</f>
        <v>99067</v>
      </c>
      <c r="BB47">
        <f>VLOOKUP(CONCATENATE($A47,BB$3),[2]uitacces!$A$3:$J$4477,7,FALSE)</f>
        <v>67107</v>
      </c>
      <c r="BC47">
        <f>VLOOKUP(CONCATENATE($A47,BC$3),[2]uitacces!$A$3:$J$4477,7,FALSE)</f>
        <v>1.476</v>
      </c>
      <c r="BD47">
        <f>VLOOKUP(CONCATENATE($A47,BD$3),[2]uitacces!$A$3:$J$4477,7,FALSE)</f>
        <v>28966</v>
      </c>
      <c r="BE47">
        <f>VLOOKUP(CONCATENATE($A47,BE$3),[2]uitacces!$A$3:$J$4477,7,FALSE)</f>
        <v>28788</v>
      </c>
      <c r="BF47">
        <f>VLOOKUP(CONCATENATE($A47,BF$3),[2]uitacces!$A$3:$J$4477,7,FALSE)</f>
        <v>1.006</v>
      </c>
      <c r="BG47">
        <f>VLOOKUP(CONCATENATE($A47,BG$3),[2]uitacces!$A$3:$J$4477,7,FALSE)</f>
        <v>230634</v>
      </c>
      <c r="BH47">
        <f>VLOOKUP(CONCATENATE($A47,BH$3),[2]uitacces!$A$3:$J$4477,7,FALSE)</f>
        <v>137852</v>
      </c>
      <c r="BI47">
        <f>VLOOKUP(CONCATENATE($A47,BI$3),[2]uitacces!$A$3:$J$4477,7,FALSE)</f>
        <v>368486</v>
      </c>
    </row>
    <row r="48" spans="1:61" x14ac:dyDescent="0.25">
      <c r="A48" s="26" t="str">
        <f t="shared" si="0"/>
        <v>2009_jul_</v>
      </c>
      <c r="B48">
        <f t="shared" si="2"/>
        <v>2009</v>
      </c>
      <c r="C48" t="str">
        <f t="shared" si="3"/>
        <v>jul</v>
      </c>
      <c r="D48">
        <f>VLOOKUP(CONCATENATE($A48,D$3),[2]uitacces!$A$3:$J$4477,7,FALSE)</f>
        <v>7373.192</v>
      </c>
      <c r="E48">
        <f>VLOOKUP(CONCATENATE($A48,E$3),[2]uitacces!$A$3:$J$4477,7,FALSE)</f>
        <v>15019.091</v>
      </c>
      <c r="F48">
        <f>VLOOKUP(CONCATENATE($A48,F$3),[2]uitacces!$A$3:$J$4477,7,FALSE)</f>
        <v>3151.9479999999999</v>
      </c>
      <c r="G48">
        <f>VLOOKUP(CONCATENATE($A48,G$3),[2]uitacces!$A$3:$J$4477,7,FALSE)</f>
        <v>1335.8969999999999</v>
      </c>
      <c r="H48">
        <f>VLOOKUP(CONCATENATE($A48,H$3),[2]uitacces!$A$3:$J$4477,7,FALSE)</f>
        <v>3158.0529999999999</v>
      </c>
      <c r="I48">
        <f>VLOOKUP(CONCATENATE($A48,I$3),[2]uitacces!$A$3:$J$4477,7,FALSE)</f>
        <v>23.2</v>
      </c>
      <c r="J48">
        <f>VLOOKUP(CONCATENATE($A48,J$3),[2]uitacces!$A$3:$J$4477,7,FALSE)</f>
        <v>128</v>
      </c>
      <c r="K48">
        <f>VLOOKUP(CONCATENATE($A48,K$3),[2]uitacces!$A$3:$J$4477,7,FALSE)</f>
        <v>2</v>
      </c>
      <c r="L48">
        <f>VLOOKUP(CONCATENATE($A48,L$3),[2]uitacces!$A$3:$J$4477,7,FALSE)</f>
        <v>16.399999999999999</v>
      </c>
      <c r="N48">
        <f>VLOOKUP(CONCATENATE($A48,N$3),[2]uitacces!$A$3:$J$4477,7,FALSE)</f>
        <v>21091.148000000001</v>
      </c>
      <c r="O48">
        <f>VLOOKUP(CONCATENATE($A48,O$3),[2]uitacces!$A$3:$J$4477,7,FALSE)</f>
        <v>52258.936000000002</v>
      </c>
      <c r="P48">
        <f>VLOOKUP(CONCATENATE($A48,P$3),[2]uitacces!$A$3:$J$4477,7,FALSE)</f>
        <v>20888.7</v>
      </c>
      <c r="Q48">
        <f>VLOOKUP(CONCATENATE($A48,Q$3),[2]uitacces!$A$3:$J$4477,7,FALSE)</f>
        <v>3195.7539999999999</v>
      </c>
      <c r="R48">
        <f>VLOOKUP(CONCATENATE($A48,R$3),[2]uitacces!$A$3:$J$4477,7,FALSE)</f>
        <v>7083.3329999999996</v>
      </c>
      <c r="S48">
        <f>VLOOKUP(CONCATENATE($A48,S$3),[2]uitacces!$A$3:$J$4477,7,FALSE)</f>
        <v>39.85</v>
      </c>
      <c r="T48">
        <f>VLOOKUP(CONCATENATE($A48,T$3),[2]uitacces!$A$3:$J$4477,7,FALSE)</f>
        <v>0.80600000000000005</v>
      </c>
      <c r="U48">
        <f>VLOOKUP(CONCATENATE($A48,U$3),[2]uitacces!$A$3:$J$4477,7,FALSE)</f>
        <v>19.95</v>
      </c>
      <c r="V48">
        <f>VLOOKUP(CONCATENATE($A48,V$3),[2]uitacces!$A$3:$J$4477,7,FALSE)</f>
        <v>28.85</v>
      </c>
      <c r="X48">
        <f>VLOOKUP(CONCATENATE($A48,X$3),[2]uitacces!$A$3:$J$4477,7,FALSE)</f>
        <v>11224.965</v>
      </c>
      <c r="Y48">
        <f>VLOOKUP(CONCATENATE($A48,Y$3),[2]uitacces!$A$3:$J$4477,7,FALSE)</f>
        <v>47278.707000000002</v>
      </c>
      <c r="Z48">
        <f>VLOOKUP(CONCATENATE($A48,Z$3),[2]uitacces!$A$3:$J$4477,7,FALSE)</f>
        <v>18846.955000000002</v>
      </c>
      <c r="AA48">
        <f>VLOOKUP(CONCATENATE($A48,AA$3),[2]uitacces!$A$3:$J$4477,7,FALSE)</f>
        <v>15123.453</v>
      </c>
      <c r="AB48">
        <f>VLOOKUP(CONCATENATE($A48,AB$3),[2]uitacces!$A$3:$J$4477,7,FALSE)</f>
        <v>2083.3330000000001</v>
      </c>
      <c r="AC48">
        <f>VLOOKUP(CONCATENATE($A48,AC$3),[2]uitacces!$A$3:$J$4477,7,FALSE)</f>
        <v>1.4039999999999999</v>
      </c>
      <c r="AD48">
        <f>VLOOKUP(CONCATENATE($A48,AD$3),[2]uitacces!$A$3:$J$4477,7,FALSE)</f>
        <v>39.85</v>
      </c>
      <c r="AE48">
        <f>VLOOKUP(CONCATENATE($A48,AE$3),[2]uitacces!$A$3:$J$4477,7,FALSE)</f>
        <v>20.350000000000001</v>
      </c>
      <c r="AG48">
        <f>VLOOKUP(CONCATENATE($A48,AG$3),[2]uitacces!$A$3:$J$4477,7,FALSE)</f>
        <v>16925</v>
      </c>
      <c r="AH48">
        <f>VLOOKUP(CONCATENATE($A48,AH$3),[2]uitacces!$A$3:$J$4477,7,FALSE)</f>
        <v>63810</v>
      </c>
      <c r="AI48">
        <f>VLOOKUP(CONCATENATE($A48,AI$3),[2]uitacces!$A$3:$J$4477,7,FALSE)</f>
        <v>31920</v>
      </c>
      <c r="AJ48">
        <f>VLOOKUP(CONCATENATE($A48,AJ$3),[2]uitacces!$A$3:$J$4477,7,FALSE)</f>
        <v>10798.333000000001</v>
      </c>
      <c r="AK48">
        <f>VLOOKUP(CONCATENATE($A48,AK$3),[2]uitacces!$A$3:$J$4477,7,FALSE)</f>
        <v>4166.6660000000002</v>
      </c>
      <c r="AL48">
        <f>VLOOKUP(CONCATENATE($A48,AL$3),[2]uitacces!$A$3:$J$4477,7,FALSE)</f>
        <v>0.9</v>
      </c>
      <c r="AM48">
        <f>VLOOKUP(CONCATENATE($A48,AM$3),[2]uitacces!$A$3:$J$4477,7,FALSE)</f>
        <v>22.4</v>
      </c>
      <c r="AO48">
        <f>VLOOKUP(CONCATENATE($A48,AO$3),[2]uitacces!$A$3:$J$4477,7,FALSE)</f>
        <v>22365.699000000001</v>
      </c>
      <c r="AP48">
        <f>VLOOKUP(CONCATENATE($A48,AP$3),[2]uitacces!$A$3:$J$4477,7,FALSE)</f>
        <v>120929.55499999999</v>
      </c>
      <c r="AQ48">
        <f>VLOOKUP(CONCATENATE($A48,AQ$3),[2]uitacces!$A$3:$J$4477,7,FALSE)</f>
        <v>68510.934999999998</v>
      </c>
      <c r="AR48">
        <f>VLOOKUP(CONCATENATE($A48,AR$3),[2]uitacces!$A$3:$J$4477,7,FALSE)</f>
        <v>19914.394</v>
      </c>
      <c r="AS48">
        <f>VLOOKUP(CONCATENATE($A48,AS$3),[2]uitacces!$A$3:$J$4477,7,FALSE)</f>
        <v>10138.526</v>
      </c>
      <c r="AT48">
        <f>VLOOKUP(CONCATENATE($A48,AT$3),[2]uitacces!$A$3:$J$4477,7,FALSE)</f>
        <v>0.80500000000000005</v>
      </c>
      <c r="AU48">
        <f>VLOOKUP(CONCATENATE($A48,AU$3),[2]uitacces!$A$3:$J$4477,7,FALSE)</f>
        <v>31.65</v>
      </c>
      <c r="AV48">
        <f>VLOOKUP(CONCATENATE($A48,AV$3),[2]uitacces!$A$3:$J$4477,7,FALSE)</f>
        <v>133.1</v>
      </c>
      <c r="AX48">
        <f>VLOOKUP(CONCATENATE($A48,AX$3),[2]uitacces!$A$3:$J$4477,7,FALSE)</f>
        <v>93708</v>
      </c>
      <c r="AY48">
        <f>VLOOKUP(CONCATENATE($A48,AY$3),[2]uitacces!$A$3:$J$4477,7,FALSE)</f>
        <v>599540</v>
      </c>
      <c r="AZ48">
        <f>VLOOKUP(CONCATENATE($A48,AZ$3),[2]uitacces!$A$3:$J$4477,7,FALSE)</f>
        <v>0.156</v>
      </c>
      <c r="BA48">
        <f>VLOOKUP(CONCATENATE($A48,BA$3),[2]uitacces!$A$3:$J$4477,7,FALSE)</f>
        <v>81887</v>
      </c>
      <c r="BB48">
        <f>VLOOKUP(CONCATENATE($A48,BB$3),[2]uitacces!$A$3:$J$4477,7,FALSE)</f>
        <v>62909</v>
      </c>
      <c r="BC48">
        <f>VLOOKUP(CONCATENATE($A48,BC$3),[2]uitacces!$A$3:$J$4477,7,FALSE)</f>
        <v>1.3009999999999999</v>
      </c>
      <c r="BD48">
        <f>VLOOKUP(CONCATENATE($A48,BD$3),[2]uitacces!$A$3:$J$4477,7,FALSE)</f>
        <v>16034</v>
      </c>
      <c r="BE48">
        <f>VLOOKUP(CONCATENATE($A48,BE$3),[2]uitacces!$A$3:$J$4477,7,FALSE)</f>
        <v>14838</v>
      </c>
      <c r="BF48">
        <f>VLOOKUP(CONCATENATE($A48,BF$3),[2]uitacces!$A$3:$J$4477,7,FALSE)</f>
        <v>1.08</v>
      </c>
      <c r="BG48">
        <f>VLOOKUP(CONCATENATE($A48,BG$3),[2]uitacces!$A$3:$J$4477,7,FALSE)</f>
        <v>182334</v>
      </c>
      <c r="BH48">
        <f>VLOOKUP(CONCATENATE($A48,BH$3),[2]uitacces!$A$3:$J$4477,7,FALSE)</f>
        <v>124867</v>
      </c>
      <c r="BI48">
        <f>VLOOKUP(CONCATENATE($A48,BI$3),[2]uitacces!$A$3:$J$4477,7,FALSE)</f>
        <v>307201</v>
      </c>
    </row>
    <row r="49" spans="1:61" x14ac:dyDescent="0.25">
      <c r="A49" s="26" t="str">
        <f t="shared" si="0"/>
        <v>2009_aug_</v>
      </c>
      <c r="B49">
        <f t="shared" si="2"/>
        <v>2009</v>
      </c>
      <c r="C49" t="str">
        <f t="shared" si="3"/>
        <v>aug</v>
      </c>
      <c r="D49">
        <f>VLOOKUP(CONCATENATE($A49,D$3),[2]uitacces!$A$3:$J$4477,7,FALSE)</f>
        <v>9430.4390000000003</v>
      </c>
      <c r="E49">
        <f>VLOOKUP(CONCATENATE($A49,E$3),[2]uitacces!$A$3:$J$4477,7,FALSE)</f>
        <v>16786.602999999999</v>
      </c>
      <c r="F49">
        <f>VLOOKUP(CONCATENATE($A49,F$3),[2]uitacces!$A$3:$J$4477,7,FALSE)</f>
        <v>3084.681</v>
      </c>
      <c r="G49">
        <f>VLOOKUP(CONCATENATE($A49,G$3),[2]uitacces!$A$3:$J$4477,7,FALSE)</f>
        <v>1335.8969999999999</v>
      </c>
      <c r="H49">
        <f>VLOOKUP(CONCATENATE($A49,H$3),[2]uitacces!$A$3:$J$4477,7,FALSE)</f>
        <v>2935.5839999999998</v>
      </c>
      <c r="I49">
        <f>VLOOKUP(CONCATENATE($A49,I$3),[2]uitacces!$A$3:$J$4477,7,FALSE)</f>
        <v>27</v>
      </c>
      <c r="J49">
        <f>VLOOKUP(CONCATENATE($A49,J$3),[2]uitacces!$A$3:$J$4477,7,FALSE)</f>
        <v>123.5</v>
      </c>
      <c r="K49">
        <f>VLOOKUP(CONCATENATE($A49,K$3),[2]uitacces!$A$3:$J$4477,7,FALSE)</f>
        <v>2</v>
      </c>
      <c r="L49">
        <f>VLOOKUP(CONCATENATE($A49,L$3),[2]uitacces!$A$3:$J$4477,7,FALSE)</f>
        <v>16.05</v>
      </c>
      <c r="N49">
        <f>VLOOKUP(CONCATENATE($A49,N$3),[2]uitacces!$A$3:$J$4477,7,FALSE)</f>
        <v>21555.616000000002</v>
      </c>
      <c r="O49">
        <f>VLOOKUP(CONCATENATE($A49,O$3),[2]uitacces!$A$3:$J$4477,7,FALSE)</f>
        <v>52452.294999999998</v>
      </c>
      <c r="P49">
        <f>VLOOKUP(CONCATENATE($A49,P$3),[2]uitacces!$A$3:$J$4477,7,FALSE)</f>
        <v>20623.487000000001</v>
      </c>
      <c r="Q49">
        <f>VLOOKUP(CONCATENATE($A49,Q$3),[2]uitacces!$A$3:$J$4477,7,FALSE)</f>
        <v>3189.8580000000002</v>
      </c>
      <c r="R49">
        <f>VLOOKUP(CONCATENATE($A49,R$3),[2]uitacces!$A$3:$J$4477,7,FALSE)</f>
        <v>7083.3329999999996</v>
      </c>
      <c r="S49">
        <f>VLOOKUP(CONCATENATE($A49,S$3),[2]uitacces!$A$3:$J$4477,7,FALSE)</f>
        <v>39.85</v>
      </c>
      <c r="T49">
        <f>VLOOKUP(CONCATENATE($A49,T$3),[2]uitacces!$A$3:$J$4477,7,FALSE)</f>
        <v>0.83499999999999996</v>
      </c>
      <c r="U49">
        <f>VLOOKUP(CONCATENATE($A49,U$3),[2]uitacces!$A$3:$J$4477,7,FALSE)</f>
        <v>19.600000000000001</v>
      </c>
      <c r="V49">
        <f>VLOOKUP(CONCATENATE($A49,V$3),[2]uitacces!$A$3:$J$4477,7,FALSE)</f>
        <v>28.65</v>
      </c>
      <c r="X49">
        <f>VLOOKUP(CONCATENATE($A49,X$3),[2]uitacces!$A$3:$J$4477,7,FALSE)</f>
        <v>11549.114</v>
      </c>
      <c r="Y49">
        <f>VLOOKUP(CONCATENATE($A49,Y$3),[2]uitacces!$A$3:$J$4477,7,FALSE)</f>
        <v>47278.707000000002</v>
      </c>
      <c r="Z49">
        <f>VLOOKUP(CONCATENATE($A49,Z$3),[2]uitacces!$A$3:$J$4477,7,FALSE)</f>
        <v>18522.806</v>
      </c>
      <c r="AA49">
        <f>VLOOKUP(CONCATENATE($A49,AA$3),[2]uitacces!$A$3:$J$4477,7,FALSE)</f>
        <v>15123.453</v>
      </c>
      <c r="AB49">
        <f>VLOOKUP(CONCATENATE($A49,AB$3),[2]uitacces!$A$3:$J$4477,7,FALSE)</f>
        <v>2083.3330000000001</v>
      </c>
      <c r="AC49">
        <f>VLOOKUP(CONCATENATE($A49,AC$3),[2]uitacces!$A$3:$J$4477,7,FALSE)</f>
        <v>1.4039999999999999</v>
      </c>
      <c r="AD49">
        <f>VLOOKUP(CONCATENATE($A49,AD$3),[2]uitacces!$A$3:$J$4477,7,FALSE)</f>
        <v>39.85</v>
      </c>
      <c r="AE49">
        <f>VLOOKUP(CONCATENATE($A49,AE$3),[2]uitacces!$A$3:$J$4477,7,FALSE)</f>
        <v>20</v>
      </c>
      <c r="AG49">
        <f>VLOOKUP(CONCATENATE($A49,AG$3),[2]uitacces!$A$3:$J$4477,7,FALSE)</f>
        <v>24838.75</v>
      </c>
      <c r="AH49">
        <f>VLOOKUP(CONCATENATE($A49,AH$3),[2]uitacces!$A$3:$J$4477,7,FALSE)</f>
        <v>71510</v>
      </c>
      <c r="AI49">
        <f>VLOOKUP(CONCATENATE($A49,AI$3),[2]uitacces!$A$3:$J$4477,7,FALSE)</f>
        <v>31706.25</v>
      </c>
      <c r="AJ49">
        <f>VLOOKUP(CONCATENATE($A49,AJ$3),[2]uitacces!$A$3:$J$4477,7,FALSE)</f>
        <v>10798.333000000001</v>
      </c>
      <c r="AK49">
        <f>VLOOKUP(CONCATENATE($A49,AK$3),[2]uitacces!$A$3:$J$4477,7,FALSE)</f>
        <v>4166.6660000000002</v>
      </c>
      <c r="AL49">
        <f>VLOOKUP(CONCATENATE($A49,AL$3),[2]uitacces!$A$3:$J$4477,7,FALSE)</f>
        <v>1.01</v>
      </c>
      <c r="AM49">
        <f>VLOOKUP(CONCATENATE($A49,AM$3),[2]uitacces!$A$3:$J$4477,7,FALSE)</f>
        <v>22.25</v>
      </c>
      <c r="AO49">
        <f>VLOOKUP(CONCATENATE($A49,AO$3),[2]uitacces!$A$3:$J$4477,7,FALSE)</f>
        <v>23386.319</v>
      </c>
      <c r="AP49">
        <f>VLOOKUP(CONCATENATE($A49,AP$3),[2]uitacces!$A$3:$J$4477,7,FALSE)</f>
        <v>120929.55499999999</v>
      </c>
      <c r="AQ49">
        <f>VLOOKUP(CONCATENATE($A49,AQ$3),[2]uitacces!$A$3:$J$4477,7,FALSE)</f>
        <v>67458.209000000003</v>
      </c>
      <c r="AR49">
        <f>VLOOKUP(CONCATENATE($A49,AR$3),[2]uitacces!$A$3:$J$4477,7,FALSE)</f>
        <v>19946.499</v>
      </c>
      <c r="AS49">
        <f>VLOOKUP(CONCATENATE($A49,AS$3),[2]uitacces!$A$3:$J$4477,7,FALSE)</f>
        <v>10138.526</v>
      </c>
      <c r="AT49">
        <f>VLOOKUP(CONCATENATE($A49,AT$3),[2]uitacces!$A$3:$J$4477,7,FALSE)</f>
        <v>0.80500000000000005</v>
      </c>
      <c r="AU49">
        <f>VLOOKUP(CONCATENATE($A49,AU$3),[2]uitacces!$A$3:$J$4477,7,FALSE)</f>
        <v>31.45</v>
      </c>
      <c r="AV49">
        <f>VLOOKUP(CONCATENATE($A49,AV$3),[2]uitacces!$A$3:$J$4477,7,FALSE)</f>
        <v>120.25</v>
      </c>
      <c r="AX49">
        <f>VLOOKUP(CONCATENATE($A49,AX$3),[2]uitacces!$A$3:$J$4477,7,FALSE)</f>
        <v>101724</v>
      </c>
      <c r="AY49">
        <f>VLOOKUP(CONCATENATE($A49,AY$3),[2]uitacces!$A$3:$J$4477,7,FALSE)</f>
        <v>590151</v>
      </c>
      <c r="AZ49">
        <f>VLOOKUP(CONCATENATE($A49,AZ$3),[2]uitacces!$A$3:$J$4477,7,FALSE)</f>
        <v>0.17199999999999999</v>
      </c>
      <c r="BA49">
        <f>VLOOKUP(CONCATENATE($A49,BA$3),[2]uitacces!$A$3:$J$4477,7,FALSE)</f>
        <v>100950</v>
      </c>
      <c r="BB49">
        <f>VLOOKUP(CONCATENATE($A49,BB$3),[2]uitacces!$A$3:$J$4477,7,FALSE)</f>
        <v>67761</v>
      </c>
      <c r="BC49">
        <f>VLOOKUP(CONCATENATE($A49,BC$3),[2]uitacces!$A$3:$J$4477,7,FALSE)</f>
        <v>1.4890000000000001</v>
      </c>
      <c r="BD49">
        <f>VLOOKUP(CONCATENATE($A49,BD$3),[2]uitacces!$A$3:$J$4477,7,FALSE)</f>
        <v>14238</v>
      </c>
      <c r="BE49">
        <f>VLOOKUP(CONCATENATE($A49,BE$3),[2]uitacces!$A$3:$J$4477,7,FALSE)</f>
        <v>14708</v>
      </c>
      <c r="BF49">
        <f>VLOOKUP(CONCATENATE($A49,BF$3),[2]uitacces!$A$3:$J$4477,7,FALSE)</f>
        <v>0.96799999999999997</v>
      </c>
      <c r="BG49">
        <f>VLOOKUP(CONCATENATE($A49,BG$3),[2]uitacces!$A$3:$J$4477,7,FALSE)</f>
        <v>192822</v>
      </c>
      <c r="BH49">
        <f>VLOOKUP(CONCATENATE($A49,BH$3),[2]uitacces!$A$3:$J$4477,7,FALSE)</f>
        <v>141242</v>
      </c>
      <c r="BI49">
        <f>VLOOKUP(CONCATENATE($A49,BI$3),[2]uitacces!$A$3:$J$4477,7,FALSE)</f>
        <v>334064</v>
      </c>
    </row>
    <row r="50" spans="1:61" x14ac:dyDescent="0.25">
      <c r="A50" s="26" t="str">
        <f t="shared" si="0"/>
        <v>2009_sep_</v>
      </c>
      <c r="B50">
        <f t="shared" si="2"/>
        <v>2009</v>
      </c>
      <c r="C50" t="str">
        <f t="shared" si="3"/>
        <v>sep</v>
      </c>
      <c r="D50">
        <f>VLOOKUP(CONCATENATE($A50,D$3),[2]uitacces!$A$3:$J$4477,7,FALSE)</f>
        <v>9621.0570000000007</v>
      </c>
      <c r="E50">
        <f>VLOOKUP(CONCATENATE($A50,E$3),[2]uitacces!$A$3:$J$4477,7,FALSE)</f>
        <v>16714.274000000001</v>
      </c>
      <c r="F50">
        <f>VLOOKUP(CONCATENATE($A50,F$3),[2]uitacces!$A$3:$J$4477,7,FALSE)</f>
        <v>2988.585</v>
      </c>
      <c r="G50">
        <f>VLOOKUP(CONCATENATE($A50,G$3),[2]uitacces!$A$3:$J$4477,7,FALSE)</f>
        <v>1335.8969999999999</v>
      </c>
      <c r="H50">
        <f>VLOOKUP(CONCATENATE($A50,H$3),[2]uitacces!$A$3:$J$4477,7,FALSE)</f>
        <v>2768.7330000000002</v>
      </c>
      <c r="I50">
        <f>VLOOKUP(CONCATENATE($A50,I$3),[2]uitacces!$A$3:$J$4477,7,FALSE)</f>
        <v>28</v>
      </c>
      <c r="J50">
        <f>VLOOKUP(CONCATENATE($A50,J$3),[2]uitacces!$A$3:$J$4477,7,FALSE)</f>
        <v>118.5</v>
      </c>
      <c r="K50">
        <f>VLOOKUP(CONCATENATE($A50,K$3),[2]uitacces!$A$3:$J$4477,7,FALSE)</f>
        <v>1.85</v>
      </c>
      <c r="L50">
        <f>VLOOKUP(CONCATENATE($A50,L$3),[2]uitacces!$A$3:$J$4477,7,FALSE)</f>
        <v>15.55</v>
      </c>
      <c r="N50">
        <f>VLOOKUP(CONCATENATE($A50,N$3),[2]uitacces!$A$3:$J$4477,7,FALSE)</f>
        <v>16937.206999999999</v>
      </c>
      <c r="O50">
        <f>VLOOKUP(CONCATENATE($A50,O$3),[2]uitacces!$A$3:$J$4477,7,FALSE)</f>
        <v>47269.805999999997</v>
      </c>
      <c r="P50">
        <f>VLOOKUP(CONCATENATE($A50,P$3),[2]uitacces!$A$3:$J$4477,7,FALSE)</f>
        <v>20206.812000000002</v>
      </c>
      <c r="Q50">
        <f>VLOOKUP(CONCATENATE($A50,Q$3),[2]uitacces!$A$3:$J$4477,7,FALSE)</f>
        <v>3042.4520000000002</v>
      </c>
      <c r="R50">
        <f>VLOOKUP(CONCATENATE($A50,R$3),[2]uitacces!$A$3:$J$4477,7,FALSE)</f>
        <v>7083.3329999999996</v>
      </c>
      <c r="S50">
        <f>VLOOKUP(CONCATENATE($A50,S$3),[2]uitacces!$A$3:$J$4477,7,FALSE)</f>
        <v>35.6</v>
      </c>
      <c r="T50">
        <f>VLOOKUP(CONCATENATE($A50,T$3),[2]uitacces!$A$3:$J$4477,7,FALSE)</f>
        <v>0.80600000000000005</v>
      </c>
      <c r="U50">
        <f>VLOOKUP(CONCATENATE($A50,U$3),[2]uitacces!$A$3:$J$4477,7,FALSE)</f>
        <v>19.100000000000001</v>
      </c>
      <c r="V50">
        <f>VLOOKUP(CONCATENATE($A50,V$3),[2]uitacces!$A$3:$J$4477,7,FALSE)</f>
        <v>28.25</v>
      </c>
      <c r="X50">
        <f>VLOOKUP(CONCATENATE($A50,X$3),[2]uitacces!$A$3:$J$4477,7,FALSE)</f>
        <v>10750.043</v>
      </c>
      <c r="Y50">
        <f>VLOOKUP(CONCATENATE($A50,Y$3),[2]uitacces!$A$3:$J$4477,7,FALSE)</f>
        <v>44403.650999999998</v>
      </c>
      <c r="Z50">
        <f>VLOOKUP(CONCATENATE($A50,Z$3),[2]uitacces!$A$3:$J$4477,7,FALSE)</f>
        <v>18059.736000000001</v>
      </c>
      <c r="AA50">
        <f>VLOOKUP(CONCATENATE($A50,AA$3),[2]uitacces!$A$3:$J$4477,7,FALSE)</f>
        <v>13510.537</v>
      </c>
      <c r="AB50">
        <f>VLOOKUP(CONCATENATE($A50,AB$3),[2]uitacces!$A$3:$J$4477,7,FALSE)</f>
        <v>2083.3330000000001</v>
      </c>
      <c r="AC50">
        <f>VLOOKUP(CONCATENATE($A50,AC$3),[2]uitacces!$A$3:$J$4477,7,FALSE)</f>
        <v>1.319</v>
      </c>
      <c r="AD50">
        <f>VLOOKUP(CONCATENATE($A50,AD$3),[2]uitacces!$A$3:$J$4477,7,FALSE)</f>
        <v>35.6</v>
      </c>
      <c r="AE50">
        <f>VLOOKUP(CONCATENATE($A50,AE$3),[2]uitacces!$A$3:$J$4477,7,FALSE)</f>
        <v>19.5</v>
      </c>
      <c r="AG50">
        <f>VLOOKUP(CONCATENATE($A50,AG$3),[2]uitacces!$A$3:$J$4477,7,FALSE)</f>
        <v>32567.916000000001</v>
      </c>
      <c r="AH50">
        <f>VLOOKUP(CONCATENATE($A50,AH$3),[2]uitacces!$A$3:$J$4477,7,FALSE)</f>
        <v>78780</v>
      </c>
      <c r="AI50">
        <f>VLOOKUP(CONCATENATE($A50,AI$3),[2]uitacces!$A$3:$J$4477,7,FALSE)</f>
        <v>31278.75</v>
      </c>
      <c r="AJ50">
        <f>VLOOKUP(CONCATENATE($A50,AJ$3),[2]uitacces!$A$3:$J$4477,7,FALSE)</f>
        <v>10766.665999999999</v>
      </c>
      <c r="AK50">
        <f>VLOOKUP(CONCATENATE($A50,AK$3),[2]uitacces!$A$3:$J$4477,7,FALSE)</f>
        <v>4166.6660000000002</v>
      </c>
      <c r="AL50">
        <f>VLOOKUP(CONCATENATE($A50,AL$3),[2]uitacces!$A$3:$J$4477,7,FALSE)</f>
        <v>1.1100000000000001</v>
      </c>
      <c r="AM50">
        <f>VLOOKUP(CONCATENATE($A50,AM$3),[2]uitacces!$A$3:$J$4477,7,FALSE)</f>
        <v>21.95</v>
      </c>
      <c r="AO50">
        <f>VLOOKUP(CONCATENATE($A50,AO$3),[2]uitacces!$A$3:$J$4477,7,FALSE)</f>
        <v>23258.190999999999</v>
      </c>
      <c r="AP50">
        <f>VLOOKUP(CONCATENATE($A50,AP$3),[2]uitacces!$A$3:$J$4477,7,FALSE)</f>
        <v>120178.44</v>
      </c>
      <c r="AQ50">
        <f>VLOOKUP(CONCATENATE($A50,AQ$3),[2]uitacces!$A$3:$J$4477,7,FALSE)</f>
        <v>66835.221000000005</v>
      </c>
      <c r="AR50">
        <f>VLOOKUP(CONCATENATE($A50,AR$3),[2]uitacces!$A$3:$J$4477,7,FALSE)</f>
        <v>19946.499</v>
      </c>
      <c r="AS50">
        <f>VLOOKUP(CONCATENATE($A50,AS$3),[2]uitacces!$A$3:$J$4477,7,FALSE)</f>
        <v>10138.526</v>
      </c>
      <c r="AT50">
        <f>VLOOKUP(CONCATENATE($A50,AT$3),[2]uitacces!$A$3:$J$4477,7,FALSE)</f>
        <v>0.8</v>
      </c>
      <c r="AU50">
        <f>VLOOKUP(CONCATENATE($A50,AU$3),[2]uitacces!$A$3:$J$4477,7,FALSE)</f>
        <v>31.15</v>
      </c>
      <c r="AV50">
        <f>VLOOKUP(CONCATENATE($A50,AV$3),[2]uitacces!$A$3:$J$4477,7,FALSE)</f>
        <v>119.5</v>
      </c>
      <c r="AX50">
        <f>VLOOKUP(CONCATENATE($A50,AX$3),[2]uitacces!$A$3:$J$4477,7,FALSE)</f>
        <v>133956</v>
      </c>
      <c r="AY50">
        <f>VLOOKUP(CONCATENATE($A50,AY$3),[2]uitacces!$A$3:$J$4477,7,FALSE)</f>
        <v>610932</v>
      </c>
      <c r="AZ50">
        <f>VLOOKUP(CONCATENATE($A50,AZ$3),[2]uitacces!$A$3:$J$4477,7,FALSE)</f>
        <v>0.219</v>
      </c>
      <c r="BA50">
        <f>VLOOKUP(CONCATENATE($A50,BA$3),[2]uitacces!$A$3:$J$4477,7,FALSE)</f>
        <v>109032</v>
      </c>
      <c r="BB50">
        <f>VLOOKUP(CONCATENATE($A50,BB$3),[2]uitacces!$A$3:$J$4477,7,FALSE)</f>
        <v>68171</v>
      </c>
      <c r="BC50">
        <f>VLOOKUP(CONCATENATE($A50,BC$3),[2]uitacces!$A$3:$J$4477,7,FALSE)</f>
        <v>1.599</v>
      </c>
      <c r="BD50">
        <f>VLOOKUP(CONCATENATE($A50,BD$3),[2]uitacces!$A$3:$J$4477,7,FALSE)</f>
        <v>17543</v>
      </c>
      <c r="BE50">
        <f>VLOOKUP(CONCATENATE($A50,BE$3),[2]uitacces!$A$3:$J$4477,7,FALSE)</f>
        <v>23171</v>
      </c>
      <c r="BF50">
        <f>VLOOKUP(CONCATENATE($A50,BF$3),[2]uitacces!$A$3:$J$4477,7,FALSE)</f>
        <v>0.75700000000000001</v>
      </c>
      <c r="BG50">
        <f>VLOOKUP(CONCATENATE($A50,BG$3),[2]uitacces!$A$3:$J$4477,7,FALSE)</f>
        <v>233815</v>
      </c>
      <c r="BH50">
        <f>VLOOKUP(CONCATENATE($A50,BH$3),[2]uitacces!$A$3:$J$4477,7,FALSE)</f>
        <v>154288</v>
      </c>
      <c r="BI50">
        <f>VLOOKUP(CONCATENATE($A50,BI$3),[2]uitacces!$A$3:$J$4477,7,FALSE)</f>
        <v>388103</v>
      </c>
    </row>
    <row r="51" spans="1:61" x14ac:dyDescent="0.25">
      <c r="A51" s="26" t="str">
        <f t="shared" si="0"/>
        <v>2009_okt_</v>
      </c>
      <c r="B51">
        <f t="shared" si="2"/>
        <v>2009</v>
      </c>
      <c r="C51" t="str">
        <f t="shared" si="3"/>
        <v>okt</v>
      </c>
      <c r="D51">
        <f>VLOOKUP(CONCATENATE($A51,D$3),[2]uitacces!$A$3:$J$4477,7,FALSE)</f>
        <v>11576.972</v>
      </c>
      <c r="E51">
        <f>VLOOKUP(CONCATENATE($A51,E$3),[2]uitacces!$A$3:$J$4477,7,FALSE)</f>
        <v>18510.705000000002</v>
      </c>
      <c r="F51">
        <f>VLOOKUP(CONCATENATE($A51,F$3),[2]uitacces!$A$3:$J$4477,7,FALSE)</f>
        <v>2902.0990000000002</v>
      </c>
      <c r="G51">
        <f>VLOOKUP(CONCATENATE($A51,G$3),[2]uitacces!$A$3:$J$4477,7,FALSE)</f>
        <v>1335.8969999999999</v>
      </c>
      <c r="H51">
        <f>VLOOKUP(CONCATENATE($A51,H$3),[2]uitacces!$A$3:$J$4477,7,FALSE)</f>
        <v>2695.7359999999999</v>
      </c>
      <c r="I51">
        <f>VLOOKUP(CONCATENATE($A51,I$3),[2]uitacces!$A$3:$J$4477,7,FALSE)</f>
        <v>30.1</v>
      </c>
      <c r="J51">
        <f>VLOOKUP(CONCATENATE($A51,J$3),[2]uitacces!$A$3:$J$4477,7,FALSE)</f>
        <v>121</v>
      </c>
      <c r="K51">
        <f>VLOOKUP(CONCATENATE($A51,K$3),[2]uitacces!$A$3:$J$4477,7,FALSE)</f>
        <v>1.8</v>
      </c>
      <c r="L51">
        <f>VLOOKUP(CONCATENATE($A51,L$3),[2]uitacces!$A$3:$J$4477,7,FALSE)</f>
        <v>15.1</v>
      </c>
      <c r="N51">
        <f>VLOOKUP(CONCATENATE($A51,N$3),[2]uitacces!$A$3:$J$4477,7,FALSE)</f>
        <v>8957.1640000000007</v>
      </c>
      <c r="O51">
        <f>VLOOKUP(CONCATENATE($A51,O$3),[2]uitacces!$A$3:$J$4477,7,FALSE)</f>
        <v>38718.635000000002</v>
      </c>
      <c r="P51">
        <f>VLOOKUP(CONCATENATE($A51,P$3),[2]uitacces!$A$3:$J$4477,7,FALSE)</f>
        <v>19806.674999999999</v>
      </c>
      <c r="Q51">
        <f>VLOOKUP(CONCATENATE($A51,Q$3),[2]uitacces!$A$3:$J$4477,7,FALSE)</f>
        <v>2871.462</v>
      </c>
      <c r="R51">
        <f>VLOOKUP(CONCATENATE($A51,R$3),[2]uitacces!$A$3:$J$4477,7,FALSE)</f>
        <v>7083.3329999999996</v>
      </c>
      <c r="S51">
        <f>VLOOKUP(CONCATENATE($A51,S$3),[2]uitacces!$A$3:$J$4477,7,FALSE)</f>
        <v>28.7</v>
      </c>
      <c r="T51">
        <f>VLOOKUP(CONCATENATE($A51,T$3),[2]uitacces!$A$3:$J$4477,7,FALSE)</f>
        <v>0.74</v>
      </c>
      <c r="U51">
        <f>VLOOKUP(CONCATENATE($A51,U$3),[2]uitacces!$A$3:$J$4477,7,FALSE)</f>
        <v>18.600000000000001</v>
      </c>
      <c r="V51">
        <f>VLOOKUP(CONCATENATE($A51,V$3),[2]uitacces!$A$3:$J$4477,7,FALSE)</f>
        <v>27.9</v>
      </c>
      <c r="X51">
        <f>VLOOKUP(CONCATENATE($A51,X$3),[2]uitacces!$A$3:$J$4477,7,FALSE)</f>
        <v>9313.1119999999992</v>
      </c>
      <c r="Y51">
        <f>VLOOKUP(CONCATENATE($A51,Y$3),[2]uitacces!$A$3:$J$4477,7,FALSE)</f>
        <v>39931.339999999997</v>
      </c>
      <c r="Z51">
        <f>VLOOKUP(CONCATENATE($A51,Z$3),[2]uitacces!$A$3:$J$4477,7,FALSE)</f>
        <v>17642.972000000002</v>
      </c>
      <c r="AA51">
        <f>VLOOKUP(CONCATENATE($A51,AA$3),[2]uitacces!$A$3:$J$4477,7,FALSE)</f>
        <v>10891.922</v>
      </c>
      <c r="AB51">
        <f>VLOOKUP(CONCATENATE($A51,AB$3),[2]uitacces!$A$3:$J$4477,7,FALSE)</f>
        <v>2083.3330000000001</v>
      </c>
      <c r="AC51">
        <f>VLOOKUP(CONCATENATE($A51,AC$3),[2]uitacces!$A$3:$J$4477,7,FALSE)</f>
        <v>1.1859999999999999</v>
      </c>
      <c r="AD51">
        <f>VLOOKUP(CONCATENATE($A51,AD$3),[2]uitacces!$A$3:$J$4477,7,FALSE)</f>
        <v>28.7</v>
      </c>
      <c r="AE51">
        <f>VLOOKUP(CONCATENATE($A51,AE$3),[2]uitacces!$A$3:$J$4477,7,FALSE)</f>
        <v>19.05</v>
      </c>
      <c r="AG51">
        <f>VLOOKUP(CONCATENATE($A51,AG$3),[2]uitacces!$A$3:$J$4477,7,FALSE)</f>
        <v>39010.165999999997</v>
      </c>
      <c r="AH51">
        <f>VLOOKUP(CONCATENATE($A51,AH$3),[2]uitacces!$A$3:$J$4477,7,FALSE)</f>
        <v>84866</v>
      </c>
      <c r="AI51">
        <f>VLOOKUP(CONCATENATE($A51,AI$3),[2]uitacces!$A$3:$J$4477,7,FALSE)</f>
        <v>30922.5</v>
      </c>
      <c r="AJ51">
        <f>VLOOKUP(CONCATENATE($A51,AJ$3),[2]uitacces!$A$3:$J$4477,7,FALSE)</f>
        <v>10766.665999999999</v>
      </c>
      <c r="AK51">
        <f>VLOOKUP(CONCATENATE($A51,AK$3),[2]uitacces!$A$3:$J$4477,7,FALSE)</f>
        <v>4166.6660000000002</v>
      </c>
      <c r="AL51">
        <f>VLOOKUP(CONCATENATE($A51,AL$3),[2]uitacces!$A$3:$J$4477,7,FALSE)</f>
        <v>1.19</v>
      </c>
      <c r="AM51">
        <f>VLOOKUP(CONCATENATE($A51,AM$3),[2]uitacces!$A$3:$J$4477,7,FALSE)</f>
        <v>21.7</v>
      </c>
      <c r="AO51">
        <f>VLOOKUP(CONCATENATE($A51,AO$3),[2]uitacces!$A$3:$J$4477,7,FALSE)</f>
        <v>19848.421999999999</v>
      </c>
      <c r="AP51">
        <f>VLOOKUP(CONCATENATE($A51,AP$3),[2]uitacces!$A$3:$J$4477,7,FALSE)</f>
        <v>116422.863</v>
      </c>
      <c r="AQ51">
        <f>VLOOKUP(CONCATENATE($A51,AQ$3),[2]uitacces!$A$3:$J$4477,7,FALSE)</f>
        <v>66425.203999999998</v>
      </c>
      <c r="AR51">
        <f>VLOOKUP(CONCATENATE($A51,AR$3),[2]uitacces!$A$3:$J$4477,7,FALSE)</f>
        <v>20010.71</v>
      </c>
      <c r="AS51">
        <f>VLOOKUP(CONCATENATE($A51,AS$3),[2]uitacces!$A$3:$J$4477,7,FALSE)</f>
        <v>10138.526</v>
      </c>
      <c r="AT51">
        <f>VLOOKUP(CONCATENATE($A51,AT$3),[2]uitacces!$A$3:$J$4477,7,FALSE)</f>
        <v>0.77500000000000002</v>
      </c>
      <c r="AU51">
        <f>VLOOKUP(CONCATENATE($A51,AU$3),[2]uitacces!$A$3:$J$4477,7,FALSE)</f>
        <v>30.75</v>
      </c>
      <c r="AV51">
        <f>VLOOKUP(CONCATENATE($A51,AV$3),[2]uitacces!$A$3:$J$4477,7,FALSE)</f>
        <v>126.65</v>
      </c>
      <c r="AX51">
        <f>VLOOKUP(CONCATENATE($A51,AX$3),[2]uitacces!$A$3:$J$4477,7,FALSE)</f>
        <v>142469</v>
      </c>
      <c r="AY51">
        <f>VLOOKUP(CONCATENATE($A51,AY$3),[2]uitacces!$A$3:$J$4477,7,FALSE)</f>
        <v>527217</v>
      </c>
      <c r="AZ51">
        <f>VLOOKUP(CONCATENATE($A51,AZ$3),[2]uitacces!$A$3:$J$4477,7,FALSE)</f>
        <v>0.27</v>
      </c>
      <c r="BA51">
        <f>VLOOKUP(CONCATENATE($A51,BA$3),[2]uitacces!$A$3:$J$4477,7,FALSE)</f>
        <v>95719</v>
      </c>
      <c r="BB51">
        <f>VLOOKUP(CONCATENATE($A51,BB$3),[2]uitacces!$A$3:$J$4477,7,FALSE)</f>
        <v>63486</v>
      </c>
      <c r="BC51">
        <f>VLOOKUP(CONCATENATE($A51,BC$3),[2]uitacces!$A$3:$J$4477,7,FALSE)</f>
        <v>1.5069999999999999</v>
      </c>
      <c r="BD51">
        <f>VLOOKUP(CONCATENATE($A51,BD$3),[2]uitacces!$A$3:$J$4477,7,FALSE)</f>
        <v>13318</v>
      </c>
      <c r="BE51">
        <f>VLOOKUP(CONCATENATE($A51,BE$3),[2]uitacces!$A$3:$J$4477,7,FALSE)</f>
        <v>22701</v>
      </c>
      <c r="BF51">
        <f>VLOOKUP(CONCATENATE($A51,BF$3),[2]uitacces!$A$3:$J$4477,7,FALSE)</f>
        <v>0.58599999999999997</v>
      </c>
      <c r="BG51">
        <f>VLOOKUP(CONCATENATE($A51,BG$3),[2]uitacces!$A$3:$J$4477,7,FALSE)</f>
        <v>258785</v>
      </c>
      <c r="BH51">
        <f>VLOOKUP(CONCATENATE($A51,BH$3),[2]uitacces!$A$3:$J$4477,7,FALSE)</f>
        <v>140789</v>
      </c>
      <c r="BI51">
        <f>VLOOKUP(CONCATENATE($A51,BI$3),[2]uitacces!$A$3:$J$4477,7,FALSE)</f>
        <v>399574</v>
      </c>
    </row>
    <row r="52" spans="1:61" x14ac:dyDescent="0.25">
      <c r="A52" s="26" t="str">
        <f t="shared" si="0"/>
        <v>2009_nov_</v>
      </c>
      <c r="B52">
        <f t="shared" si="2"/>
        <v>2009</v>
      </c>
      <c r="C52" t="str">
        <f t="shared" si="3"/>
        <v>nov</v>
      </c>
      <c r="D52">
        <f>VLOOKUP(CONCATENATE($A52,D$3),[2]uitacces!$A$3:$J$4477,7,FALSE)</f>
        <v>12816.662</v>
      </c>
      <c r="E52">
        <f>VLOOKUP(CONCATENATE($A52,E$3),[2]uitacces!$A$3:$J$4477,7,FALSE)</f>
        <v>19731.175999999999</v>
      </c>
      <c r="F52">
        <f>VLOOKUP(CONCATENATE($A52,F$3),[2]uitacces!$A$3:$J$4477,7,FALSE)</f>
        <v>2882.88</v>
      </c>
      <c r="G52">
        <f>VLOOKUP(CONCATENATE($A52,G$3),[2]uitacces!$A$3:$J$4477,7,FALSE)</f>
        <v>1335.8969999999999</v>
      </c>
      <c r="H52">
        <f>VLOOKUP(CONCATENATE($A52,H$3),[2]uitacces!$A$3:$J$4477,7,FALSE)</f>
        <v>2695.7359999999999</v>
      </c>
      <c r="I52">
        <f>VLOOKUP(CONCATENATE($A52,I$3),[2]uitacces!$A$3:$J$4477,7,FALSE)</f>
        <v>33.4</v>
      </c>
      <c r="J52">
        <f>VLOOKUP(CONCATENATE($A52,J$3),[2]uitacces!$A$3:$J$4477,7,FALSE)</f>
        <v>125.5</v>
      </c>
      <c r="K52">
        <f>VLOOKUP(CONCATENATE($A52,K$3),[2]uitacces!$A$3:$J$4477,7,FALSE)</f>
        <v>1.75</v>
      </c>
      <c r="L52">
        <f>VLOOKUP(CONCATENATE($A52,L$3),[2]uitacces!$A$3:$J$4477,7,FALSE)</f>
        <v>15</v>
      </c>
      <c r="N52">
        <f>VLOOKUP(CONCATENATE($A52,N$3),[2]uitacces!$A$3:$J$4477,7,FALSE)</f>
        <v>11893.382</v>
      </c>
      <c r="O52">
        <f>VLOOKUP(CONCATENATE($A52,O$3),[2]uitacces!$A$3:$J$4477,7,FALSE)</f>
        <v>41613.116000000002</v>
      </c>
      <c r="P52">
        <f>VLOOKUP(CONCATENATE($A52,P$3),[2]uitacces!$A$3:$J$4477,7,FALSE)</f>
        <v>19688.287</v>
      </c>
      <c r="Q52">
        <f>VLOOKUP(CONCATENATE($A52,Q$3),[2]uitacces!$A$3:$J$4477,7,FALSE)</f>
        <v>2948.1129999999998</v>
      </c>
      <c r="R52">
        <f>VLOOKUP(CONCATENATE($A52,R$3),[2]uitacces!$A$3:$J$4477,7,FALSE)</f>
        <v>7083.3329999999996</v>
      </c>
      <c r="S52">
        <f>VLOOKUP(CONCATENATE($A52,S$3),[2]uitacces!$A$3:$J$4477,7,FALSE)</f>
        <v>31.55</v>
      </c>
      <c r="T52">
        <f>VLOOKUP(CONCATENATE($A52,T$3),[2]uitacces!$A$3:$J$4477,7,FALSE)</f>
        <v>0.67300000000000004</v>
      </c>
      <c r="U52">
        <f>VLOOKUP(CONCATENATE($A52,U$3),[2]uitacces!$A$3:$J$4477,7,FALSE)</f>
        <v>18.45</v>
      </c>
      <c r="V52">
        <f>VLOOKUP(CONCATENATE($A52,V$3),[2]uitacces!$A$3:$J$4477,7,FALSE)</f>
        <v>27.8</v>
      </c>
      <c r="X52">
        <f>VLOOKUP(CONCATENATE($A52,X$3),[2]uitacces!$A$3:$J$4477,7,FALSE)</f>
        <v>8277.8169999999991</v>
      </c>
      <c r="Y52">
        <f>VLOOKUP(CONCATENATE($A52,Y$3),[2]uitacces!$A$3:$J$4477,7,FALSE)</f>
        <v>39931.339999999997</v>
      </c>
      <c r="Z52">
        <f>VLOOKUP(CONCATENATE($A52,Z$3),[2]uitacces!$A$3:$J$4477,7,FALSE)</f>
        <v>17596.665000000001</v>
      </c>
      <c r="AA52">
        <f>VLOOKUP(CONCATENATE($A52,AA$3),[2]uitacces!$A$3:$J$4477,7,FALSE)</f>
        <v>11973.523999999999</v>
      </c>
      <c r="AB52">
        <f>VLOOKUP(CONCATENATE($A52,AB$3),[2]uitacces!$A$3:$J$4477,7,FALSE)</f>
        <v>2083.3330000000001</v>
      </c>
      <c r="AC52">
        <f>VLOOKUP(CONCATENATE($A52,AC$3),[2]uitacces!$A$3:$J$4477,7,FALSE)</f>
        <v>1.1859999999999999</v>
      </c>
      <c r="AD52">
        <f>VLOOKUP(CONCATENATE($A52,AD$3),[2]uitacces!$A$3:$J$4477,7,FALSE)</f>
        <v>31.55</v>
      </c>
      <c r="AE52">
        <f>VLOOKUP(CONCATENATE($A52,AE$3),[2]uitacces!$A$3:$J$4477,7,FALSE)</f>
        <v>19</v>
      </c>
      <c r="AG52">
        <f>VLOOKUP(CONCATENATE($A52,AG$3),[2]uitacces!$A$3:$J$4477,7,FALSE)</f>
        <v>49649</v>
      </c>
      <c r="AH52">
        <f>VLOOKUP(CONCATENATE($A52,AH$3),[2]uitacces!$A$3:$J$4477,7,FALSE)</f>
        <v>95204</v>
      </c>
      <c r="AI52">
        <f>VLOOKUP(CONCATENATE($A52,AI$3),[2]uitacces!$A$3:$J$4477,7,FALSE)</f>
        <v>30780</v>
      </c>
      <c r="AJ52">
        <f>VLOOKUP(CONCATENATE($A52,AJ$3),[2]uitacces!$A$3:$J$4477,7,FALSE)</f>
        <v>10608.333000000001</v>
      </c>
      <c r="AK52">
        <f>VLOOKUP(CONCATENATE($A52,AK$3),[2]uitacces!$A$3:$J$4477,7,FALSE)</f>
        <v>4166.6660000000002</v>
      </c>
      <c r="AL52">
        <f>VLOOKUP(CONCATENATE($A52,AL$3),[2]uitacces!$A$3:$J$4477,7,FALSE)</f>
        <v>1.34</v>
      </c>
      <c r="AM52">
        <f>VLOOKUP(CONCATENATE($A52,AM$3),[2]uitacces!$A$3:$J$4477,7,FALSE)</f>
        <v>21.6</v>
      </c>
      <c r="AO52">
        <f>VLOOKUP(CONCATENATE($A52,AO$3),[2]uitacces!$A$3:$J$4477,7,FALSE)</f>
        <v>12254.771000000001</v>
      </c>
      <c r="AP52">
        <f>VLOOKUP(CONCATENATE($A52,AP$3),[2]uitacces!$A$3:$J$4477,7,FALSE)</f>
        <v>108911.711</v>
      </c>
      <c r="AQ52">
        <f>VLOOKUP(CONCATENATE($A52,AQ$3),[2]uitacces!$A$3:$J$4477,7,FALSE)</f>
        <v>66475.597999999998</v>
      </c>
      <c r="AR52">
        <f>VLOOKUP(CONCATENATE($A52,AR$3),[2]uitacces!$A$3:$J$4477,7,FALSE)</f>
        <v>20042.814999999999</v>
      </c>
      <c r="AS52">
        <f>VLOOKUP(CONCATENATE($A52,AS$3),[2]uitacces!$A$3:$J$4477,7,FALSE)</f>
        <v>10138.526</v>
      </c>
      <c r="AT52">
        <f>VLOOKUP(CONCATENATE($A52,AT$3),[2]uitacces!$A$3:$J$4477,7,FALSE)</f>
        <v>0.72499999999999998</v>
      </c>
      <c r="AU52">
        <f>VLOOKUP(CONCATENATE($A52,AU$3),[2]uitacces!$A$3:$J$4477,7,FALSE)</f>
        <v>30.65</v>
      </c>
      <c r="AV52">
        <f>VLOOKUP(CONCATENATE($A52,AV$3),[2]uitacces!$A$3:$J$4477,7,FALSE)</f>
        <v>131.4</v>
      </c>
      <c r="AX52">
        <f>VLOOKUP(CONCATENATE($A52,AX$3),[2]uitacces!$A$3:$J$4477,7,FALSE)</f>
        <v>123216</v>
      </c>
      <c r="AY52">
        <f>VLOOKUP(CONCATENATE($A52,AY$3),[2]uitacces!$A$3:$J$4477,7,FALSE)</f>
        <v>437024</v>
      </c>
      <c r="AZ52">
        <f>VLOOKUP(CONCATENATE($A52,AZ$3),[2]uitacces!$A$3:$J$4477,7,FALSE)</f>
        <v>0.28100000000000003</v>
      </c>
      <c r="BA52">
        <f>VLOOKUP(CONCATENATE($A52,BA$3),[2]uitacces!$A$3:$J$4477,7,FALSE)</f>
        <v>102001</v>
      </c>
      <c r="BB52">
        <f>VLOOKUP(CONCATENATE($A52,BB$3),[2]uitacces!$A$3:$J$4477,7,FALSE)</f>
        <v>71916</v>
      </c>
      <c r="BC52">
        <f>VLOOKUP(CONCATENATE($A52,BC$3),[2]uitacces!$A$3:$J$4477,7,FALSE)</f>
        <v>1.4179999999999999</v>
      </c>
      <c r="BD52">
        <f>VLOOKUP(CONCATENATE($A52,BD$3),[2]uitacces!$A$3:$J$4477,7,FALSE)</f>
        <v>11016</v>
      </c>
      <c r="BE52">
        <f>VLOOKUP(CONCATENATE($A52,BE$3),[2]uitacces!$A$3:$J$4477,7,FALSE)</f>
        <v>12861</v>
      </c>
      <c r="BF52">
        <f>VLOOKUP(CONCATENATE($A52,BF$3),[2]uitacces!$A$3:$J$4477,7,FALSE)</f>
        <v>0.85599999999999998</v>
      </c>
      <c r="BG52">
        <f>VLOOKUP(CONCATENATE($A52,BG$3),[2]uitacces!$A$3:$J$4477,7,FALSE)</f>
        <v>233079</v>
      </c>
      <c r="BH52">
        <f>VLOOKUP(CONCATENATE($A52,BH$3),[2]uitacces!$A$3:$J$4477,7,FALSE)</f>
        <v>133095</v>
      </c>
      <c r="BI52">
        <f>VLOOKUP(CONCATENATE($A52,BI$3),[2]uitacces!$A$3:$J$4477,7,FALSE)</f>
        <v>366174</v>
      </c>
    </row>
    <row r="53" spans="1:61" x14ac:dyDescent="0.25">
      <c r="A53" s="26" t="str">
        <f t="shared" si="0"/>
        <v>2009_dec_</v>
      </c>
      <c r="B53">
        <f t="shared" si="2"/>
        <v>2009</v>
      </c>
      <c r="C53" t="str">
        <f t="shared" si="3"/>
        <v>dec</v>
      </c>
      <c r="D53">
        <f>VLOOKUP(CONCATENATE($A53,D$3),[2]uitacces!$A$3:$J$4477,7,FALSE)</f>
        <v>13768.822</v>
      </c>
      <c r="E53">
        <f>VLOOKUP(CONCATENATE($A53,E$3),[2]uitacces!$A$3:$J$4477,7,FALSE)</f>
        <v>21077.690999999999</v>
      </c>
      <c r="F53">
        <f>VLOOKUP(CONCATENATE($A53,F$3),[2]uitacces!$A$3:$J$4477,7,FALSE)</f>
        <v>3221.6179999999999</v>
      </c>
      <c r="G53">
        <f>VLOOKUP(CONCATENATE($A53,G$3),[2]uitacces!$A$3:$J$4477,7,FALSE)</f>
        <v>1335.8969999999999</v>
      </c>
      <c r="H53">
        <f>VLOOKUP(CONCATENATE($A53,H$3),[2]uitacces!$A$3:$J$4477,7,FALSE)</f>
        <v>2751.3530000000001</v>
      </c>
      <c r="I53">
        <f>VLOOKUP(CONCATENATE($A53,I$3),[2]uitacces!$A$3:$J$4477,7,FALSE)</f>
        <v>33.75</v>
      </c>
      <c r="J53">
        <f>VLOOKUP(CONCATENATE($A53,J$3),[2]uitacces!$A$3:$J$4477,7,FALSE)</f>
        <v>123.5</v>
      </c>
      <c r="K53">
        <f>VLOOKUP(CONCATENATE($A53,K$3),[2]uitacces!$A$3:$J$4477,7,FALSE)</f>
        <v>1.7</v>
      </c>
      <c r="L53">
        <f>VLOOKUP(CONCATENATE($A53,L$3),[2]uitacces!$A$3:$J$4477,7,FALSE)</f>
        <v>14.9</v>
      </c>
      <c r="N53">
        <f>VLOOKUP(CONCATENATE($A53,N$3),[2]uitacces!$A$3:$J$4477,7,FALSE)</f>
        <v>15346.557000000001</v>
      </c>
      <c r="O53">
        <f>VLOOKUP(CONCATENATE($A53,O$3),[2]uitacces!$A$3:$J$4477,7,FALSE)</f>
        <v>45058.887999999999</v>
      </c>
      <c r="P53">
        <f>VLOOKUP(CONCATENATE($A53,P$3),[2]uitacces!$A$3:$J$4477,7,FALSE)</f>
        <v>19598.337</v>
      </c>
      <c r="Q53">
        <f>VLOOKUP(CONCATENATE($A53,Q$3),[2]uitacces!$A$3:$J$4477,7,FALSE)</f>
        <v>3030.66</v>
      </c>
      <c r="R53">
        <f>VLOOKUP(CONCATENATE($A53,R$3),[2]uitacces!$A$3:$J$4477,7,FALSE)</f>
        <v>7083.3329999999996</v>
      </c>
      <c r="S53">
        <f>VLOOKUP(CONCATENATE($A53,S$3),[2]uitacces!$A$3:$J$4477,7,FALSE)</f>
        <v>34.65</v>
      </c>
      <c r="T53">
        <f>VLOOKUP(CONCATENATE($A53,T$3),[2]uitacces!$A$3:$J$4477,7,FALSE)</f>
        <v>0.64500000000000002</v>
      </c>
      <c r="U53">
        <f>VLOOKUP(CONCATENATE($A53,U$3),[2]uitacces!$A$3:$J$4477,7,FALSE)</f>
        <v>18.350000000000001</v>
      </c>
      <c r="V53">
        <f>VLOOKUP(CONCATENATE($A53,V$3),[2]uitacces!$A$3:$J$4477,7,FALSE)</f>
        <v>27.7</v>
      </c>
      <c r="X53">
        <f>VLOOKUP(CONCATENATE($A53,X$3),[2]uitacces!$A$3:$J$4477,7,FALSE)</f>
        <v>5869.8410000000003</v>
      </c>
      <c r="Y53">
        <f>VLOOKUP(CONCATENATE($A53,Y$3),[2]uitacces!$A$3:$J$4477,7,FALSE)</f>
        <v>38653.536999999997</v>
      </c>
      <c r="Z53">
        <f>VLOOKUP(CONCATENATE($A53,Z$3),[2]uitacces!$A$3:$J$4477,7,FALSE)</f>
        <v>17550.358</v>
      </c>
      <c r="AA53">
        <f>VLOOKUP(CONCATENATE($A53,AA$3),[2]uitacces!$A$3:$J$4477,7,FALSE)</f>
        <v>13150.003000000001</v>
      </c>
      <c r="AB53">
        <f>VLOOKUP(CONCATENATE($A53,AB$3),[2]uitacces!$A$3:$J$4477,7,FALSE)</f>
        <v>2083.3330000000001</v>
      </c>
      <c r="AC53">
        <f>VLOOKUP(CONCATENATE($A53,AC$3),[2]uitacces!$A$3:$J$4477,7,FALSE)</f>
        <v>1.1479999999999999</v>
      </c>
      <c r="AD53">
        <f>VLOOKUP(CONCATENATE($A53,AD$3),[2]uitacces!$A$3:$J$4477,7,FALSE)</f>
        <v>34.65</v>
      </c>
      <c r="AE53">
        <f>VLOOKUP(CONCATENATE($A53,AE$3),[2]uitacces!$A$3:$J$4477,7,FALSE)</f>
        <v>18.95</v>
      </c>
      <c r="AG53">
        <f>VLOOKUP(CONCATENATE($A53,AG$3),[2]uitacces!$A$3:$J$4477,7,FALSE)</f>
        <v>59063.082999999999</v>
      </c>
      <c r="AH53">
        <f>VLOOKUP(CONCATENATE($A53,AH$3),[2]uitacces!$A$3:$J$4477,7,FALSE)</f>
        <v>104626</v>
      </c>
      <c r="AI53">
        <f>VLOOKUP(CONCATENATE($A53,AI$3),[2]uitacces!$A$3:$J$4477,7,FALSE)</f>
        <v>30851.25</v>
      </c>
      <c r="AJ53">
        <f>VLOOKUP(CONCATENATE($A53,AJ$3),[2]uitacces!$A$3:$J$4477,7,FALSE)</f>
        <v>10545</v>
      </c>
      <c r="AK53">
        <f>VLOOKUP(CONCATENATE($A53,AK$3),[2]uitacces!$A$3:$J$4477,7,FALSE)</f>
        <v>4166.6660000000002</v>
      </c>
      <c r="AL53">
        <f>VLOOKUP(CONCATENATE($A53,AL$3),[2]uitacces!$A$3:$J$4477,7,FALSE)</f>
        <v>1.48</v>
      </c>
      <c r="AM53">
        <f>VLOOKUP(CONCATENATE($A53,AM$3),[2]uitacces!$A$3:$J$4477,7,FALSE)</f>
        <v>21.65</v>
      </c>
      <c r="AO53">
        <f>VLOOKUP(CONCATENATE($A53,AO$3),[2]uitacces!$A$3:$J$4477,7,FALSE)</f>
        <v>10721.573</v>
      </c>
      <c r="AP53">
        <f>VLOOKUP(CONCATENATE($A53,AP$3),[2]uitacces!$A$3:$J$4477,7,FALSE)</f>
        <v>107409.48</v>
      </c>
      <c r="AQ53">
        <f>VLOOKUP(CONCATENATE($A53,AQ$3),[2]uitacces!$A$3:$J$4477,7,FALSE)</f>
        <v>66506.563999999998</v>
      </c>
      <c r="AR53">
        <f>VLOOKUP(CONCATENATE($A53,AR$3),[2]uitacces!$A$3:$J$4477,7,FALSE)</f>
        <v>20042.814999999999</v>
      </c>
      <c r="AS53">
        <f>VLOOKUP(CONCATENATE($A53,AS$3),[2]uitacces!$A$3:$J$4477,7,FALSE)</f>
        <v>10138.526</v>
      </c>
      <c r="AT53">
        <f>VLOOKUP(CONCATENATE($A53,AT$3),[2]uitacces!$A$3:$J$4477,7,FALSE)</f>
        <v>0.71499999999999997</v>
      </c>
      <c r="AU53">
        <f>VLOOKUP(CONCATENATE($A53,AU$3),[2]uitacces!$A$3:$J$4477,7,FALSE)</f>
        <v>30.65</v>
      </c>
      <c r="AV53">
        <f>VLOOKUP(CONCATENATE($A53,AV$3),[2]uitacces!$A$3:$J$4477,7,FALSE)</f>
        <v>132</v>
      </c>
      <c r="AX53">
        <f>VLOOKUP(CONCATENATE($A53,AX$3),[2]uitacces!$A$3:$J$4477,7,FALSE)</f>
        <v>142302</v>
      </c>
      <c r="AY53">
        <f>VLOOKUP(CONCATENATE($A53,AY$3),[2]uitacces!$A$3:$J$4477,7,FALSE)</f>
        <v>472060</v>
      </c>
      <c r="AZ53">
        <f>VLOOKUP(CONCATENATE($A53,AZ$3),[2]uitacces!$A$3:$J$4477,7,FALSE)</f>
        <v>0.30099999999999999</v>
      </c>
      <c r="BA53">
        <f>VLOOKUP(CONCATENATE($A53,BA$3),[2]uitacces!$A$3:$J$4477,7,FALSE)</f>
        <v>110854</v>
      </c>
      <c r="BB53">
        <f>VLOOKUP(CONCATENATE($A53,BB$3),[2]uitacces!$A$3:$J$4477,7,FALSE)</f>
        <v>76818</v>
      </c>
      <c r="BC53">
        <f>VLOOKUP(CONCATENATE($A53,BC$3),[2]uitacces!$A$3:$J$4477,7,FALSE)</f>
        <v>1.4430000000000001</v>
      </c>
      <c r="BD53">
        <f>VLOOKUP(CONCATENATE($A53,BD$3),[2]uitacces!$A$3:$J$4477,7,FALSE)</f>
        <v>6808</v>
      </c>
      <c r="BE53">
        <f>VLOOKUP(CONCATENATE($A53,BE$3),[2]uitacces!$A$3:$J$4477,7,FALSE)</f>
        <v>6545</v>
      </c>
      <c r="BF53">
        <f>VLOOKUP(CONCATENATE($A53,BF$3),[2]uitacces!$A$3:$J$4477,7,FALSE)</f>
        <v>1.04</v>
      </c>
      <c r="BG53">
        <f>VLOOKUP(CONCATENATE($A53,BG$3),[2]uitacces!$A$3:$J$4477,7,FALSE)</f>
        <v>261984</v>
      </c>
      <c r="BH53">
        <f>VLOOKUP(CONCATENATE($A53,BH$3),[2]uitacces!$A$3:$J$4477,7,FALSE)</f>
        <v>136694</v>
      </c>
      <c r="BI53">
        <f>VLOOKUP(CONCATENATE($A53,BI$3),[2]uitacces!$A$3:$J$4477,7,FALSE)</f>
        <v>398678</v>
      </c>
    </row>
    <row r="54" spans="1:61" x14ac:dyDescent="0.25">
      <c r="A54" s="26" t="str">
        <f t="shared" si="0"/>
        <v>2010_jan_</v>
      </c>
      <c r="B54">
        <f t="shared" si="2"/>
        <v>2010</v>
      </c>
      <c r="C54" t="str">
        <f t="shared" si="3"/>
        <v>jan</v>
      </c>
      <c r="D54">
        <f>VLOOKUP(CONCATENATE($A54,D$3),[2]uitacces!$A$3:$J$4477,7,FALSE)</f>
        <v>12752.477999999999</v>
      </c>
      <c r="E54">
        <f>VLOOKUP(CONCATENATE($A54,E$3),[2]uitacces!$A$3:$J$4477,7,FALSE)</f>
        <v>19791.499</v>
      </c>
      <c r="F54">
        <f>VLOOKUP(CONCATENATE($A54,F$3),[2]uitacces!$A$3:$J$4477,7,FALSE)</f>
        <v>2882.88</v>
      </c>
      <c r="G54">
        <f>VLOOKUP(CONCATENATE($A54,G$3),[2]uitacces!$A$3:$J$4477,7,FALSE)</f>
        <v>1190.3869999999999</v>
      </c>
      <c r="H54">
        <f>VLOOKUP(CONCATENATE($A54,H$3),[2]uitacces!$A$3:$J$4477,7,FALSE)</f>
        <v>2965.7539999999999</v>
      </c>
      <c r="I54">
        <f>VLOOKUP(CONCATENATE($A54,I$3),[2]uitacces!$A$3:$J$4477,7,FALSE)</f>
        <v>31.05</v>
      </c>
      <c r="J54">
        <f>VLOOKUP(CONCATENATE($A54,J$3),[2]uitacces!$A$3:$J$4477,7,FALSE)</f>
        <v>121</v>
      </c>
      <c r="K54">
        <f>VLOOKUP(CONCATENATE($A54,K$3),[2]uitacces!$A$3:$J$4477,7,FALSE)</f>
        <v>1.95</v>
      </c>
      <c r="L54">
        <f>VLOOKUP(CONCATENATE($A54,L$3),[2]uitacces!$A$3:$J$4477,7,FALSE)</f>
        <v>15</v>
      </c>
      <c r="N54">
        <f>VLOOKUP(CONCATENATE($A54,N$3),[2]uitacces!$A$3:$J$4477,7,FALSE)</f>
        <v>18623.243999999999</v>
      </c>
      <c r="O54">
        <f>VLOOKUP(CONCATENATE($A54,O$3),[2]uitacces!$A$3:$J$4477,7,FALSE)</f>
        <v>48468.993000000002</v>
      </c>
      <c r="P54">
        <f>VLOOKUP(CONCATENATE($A54,P$3),[2]uitacces!$A$3:$J$4477,7,FALSE)</f>
        <v>19643.312000000002</v>
      </c>
      <c r="Q54">
        <f>VLOOKUP(CONCATENATE($A54,Q$3),[2]uitacces!$A$3:$J$4477,7,FALSE)</f>
        <v>3119.1030000000001</v>
      </c>
      <c r="R54">
        <f>VLOOKUP(CONCATENATE($A54,R$3),[2]uitacces!$A$3:$J$4477,7,FALSE)</f>
        <v>7083.3329999999996</v>
      </c>
      <c r="S54">
        <f>VLOOKUP(CONCATENATE($A54,S$3),[2]uitacces!$A$3:$J$4477,7,FALSE)</f>
        <v>37.5</v>
      </c>
      <c r="T54">
        <f>VLOOKUP(CONCATENATE($A54,T$3),[2]uitacces!$A$3:$J$4477,7,FALSE)</f>
        <v>0.65400000000000003</v>
      </c>
      <c r="U54">
        <f>VLOOKUP(CONCATENATE($A54,U$3),[2]uitacces!$A$3:$J$4477,7,FALSE)</f>
        <v>18.399999999999999</v>
      </c>
      <c r="V54">
        <f>VLOOKUP(CONCATENATE($A54,V$3),[2]uitacces!$A$3:$J$4477,7,FALSE)</f>
        <v>27.75</v>
      </c>
      <c r="X54">
        <f>VLOOKUP(CONCATENATE($A54,X$3),[2]uitacces!$A$3:$J$4477,7,FALSE)</f>
        <v>5233.0360000000001</v>
      </c>
      <c r="Y54">
        <f>VLOOKUP(CONCATENATE($A54,Y$3),[2]uitacces!$A$3:$J$4477,7,FALSE)</f>
        <v>39052.027999999998</v>
      </c>
      <c r="Z54">
        <f>VLOOKUP(CONCATENATE($A54,Z$3),[2]uitacces!$A$3:$J$4477,7,FALSE)</f>
        <v>17504.050999999999</v>
      </c>
      <c r="AA54">
        <f>VLOOKUP(CONCATENATE($A54,AA$3),[2]uitacces!$A$3:$J$4477,7,FALSE)</f>
        <v>14231.606</v>
      </c>
      <c r="AB54">
        <f>VLOOKUP(CONCATENATE($A54,AB$3),[2]uitacces!$A$3:$J$4477,7,FALSE)</f>
        <v>2083.3330000000001</v>
      </c>
      <c r="AC54">
        <f>VLOOKUP(CONCATENATE($A54,AC$3),[2]uitacces!$A$3:$J$4477,7,FALSE)</f>
        <v>1.1479999999999999</v>
      </c>
      <c r="AD54">
        <f>VLOOKUP(CONCATENATE($A54,AD$3),[2]uitacces!$A$3:$J$4477,7,FALSE)</f>
        <v>37.5</v>
      </c>
      <c r="AE54">
        <f>VLOOKUP(CONCATENATE($A54,AE$3),[2]uitacces!$A$3:$J$4477,7,FALSE)</f>
        <v>18.899999999999999</v>
      </c>
      <c r="AG54">
        <f>VLOOKUP(CONCATENATE($A54,AG$3),[2]uitacces!$A$3:$J$4477,7,FALSE)</f>
        <v>57053.832999999999</v>
      </c>
      <c r="AH54">
        <f>VLOOKUP(CONCATENATE($A54,AH$3),[2]uitacces!$A$3:$J$4477,7,FALSE)</f>
        <v>102688</v>
      </c>
      <c r="AI54">
        <f>VLOOKUP(CONCATENATE($A54,AI$3),[2]uitacces!$A$3:$J$4477,7,FALSE)</f>
        <v>30922.5</v>
      </c>
      <c r="AJ54">
        <f>VLOOKUP(CONCATENATE($A54,AJ$3),[2]uitacces!$A$3:$J$4477,7,FALSE)</f>
        <v>10545</v>
      </c>
      <c r="AK54">
        <f>VLOOKUP(CONCATENATE($A54,AK$3),[2]uitacces!$A$3:$J$4477,7,FALSE)</f>
        <v>4166.6660000000002</v>
      </c>
      <c r="AL54">
        <f>VLOOKUP(CONCATENATE($A54,AL$3),[2]uitacces!$A$3:$J$4477,7,FALSE)</f>
        <v>1.45</v>
      </c>
      <c r="AM54">
        <f>VLOOKUP(CONCATENATE($A54,AM$3),[2]uitacces!$A$3:$J$4477,7,FALSE)</f>
        <v>21.7</v>
      </c>
      <c r="AO54">
        <f>VLOOKUP(CONCATENATE($A54,AO$3),[2]uitacces!$A$3:$J$4477,7,FALSE)</f>
        <v>12717.769</v>
      </c>
      <c r="AP54">
        <f>VLOOKUP(CONCATENATE($A54,AP$3),[2]uitacces!$A$3:$J$4477,7,FALSE)</f>
        <v>109662.826</v>
      </c>
      <c r="AQ54">
        <f>VLOOKUP(CONCATENATE($A54,AQ$3),[2]uitacces!$A$3:$J$4477,7,FALSE)</f>
        <v>66731.608999999997</v>
      </c>
      <c r="AR54">
        <f>VLOOKUP(CONCATENATE($A54,AR$3),[2]uitacces!$A$3:$J$4477,7,FALSE)</f>
        <v>20074.919999999998</v>
      </c>
      <c r="AS54">
        <f>VLOOKUP(CONCATENATE($A54,AS$3),[2]uitacces!$A$3:$J$4477,7,FALSE)</f>
        <v>10138.526</v>
      </c>
      <c r="AT54">
        <f>VLOOKUP(CONCATENATE($A54,AT$3),[2]uitacces!$A$3:$J$4477,7,FALSE)</f>
        <v>0.73</v>
      </c>
      <c r="AU54">
        <f>VLOOKUP(CONCATENATE($A54,AU$3),[2]uitacces!$A$3:$J$4477,7,FALSE)</f>
        <v>30.8</v>
      </c>
      <c r="AV54">
        <f>VLOOKUP(CONCATENATE($A54,AV$3),[2]uitacces!$A$3:$J$4477,7,FALSE)</f>
        <v>130.69999999999999</v>
      </c>
      <c r="AX54">
        <f>VLOOKUP(CONCATENATE($A54,AX$3),[2]uitacces!$A$3:$J$4477,7,FALSE)</f>
        <v>111354.549</v>
      </c>
      <c r="AY54">
        <f>VLOOKUP(CONCATENATE($A54,AY$3),[2]uitacces!$A$3:$J$4477,7,FALSE)</f>
        <v>575439.37899999996</v>
      </c>
      <c r="AZ54">
        <f>VLOOKUP(CONCATENATE($A54,AZ$3),[2]uitacces!$A$3:$J$4477,7,FALSE)</f>
        <v>0.193</v>
      </c>
      <c r="BA54">
        <f>VLOOKUP(CONCATENATE($A54,BA$3),[2]uitacces!$A$3:$J$4477,7,FALSE)</f>
        <v>99206.964999999997</v>
      </c>
      <c r="BB54">
        <f>VLOOKUP(CONCATENATE($A54,BB$3),[2]uitacces!$A$3:$J$4477,7,FALSE)</f>
        <v>67232.221999999994</v>
      </c>
      <c r="BC54">
        <f>VLOOKUP(CONCATENATE($A54,BC$3),[2]uitacces!$A$3:$J$4477,7,FALSE)</f>
        <v>1.4750000000000001</v>
      </c>
      <c r="BD54">
        <f>VLOOKUP(CONCATENATE($A54,BD$3),[2]uitacces!$A$3:$J$4477,7,FALSE)</f>
        <v>2393.3679999999999</v>
      </c>
      <c r="BE54">
        <f>VLOOKUP(CONCATENATE($A54,BE$3),[2]uitacces!$A$3:$J$4477,7,FALSE)</f>
        <v>2405.6320000000001</v>
      </c>
      <c r="BF54">
        <f>VLOOKUP(CONCATENATE($A54,BF$3),[2]uitacces!$A$3:$J$4477,7,FALSE)</f>
        <v>0.99399999999999999</v>
      </c>
      <c r="BG54">
        <f>VLOOKUP(CONCATENATE($A54,BG$3),[2]uitacces!$A$3:$J$4477,7,FALSE)</f>
        <v>199282</v>
      </c>
      <c r="BH54">
        <f>VLOOKUP(CONCATENATE($A54,BH$3),[2]uitacces!$A$3:$J$4477,7,FALSE)</f>
        <v>115062</v>
      </c>
      <c r="BI54">
        <f>VLOOKUP(CONCATENATE($A54,BI$3),[2]uitacces!$A$3:$J$4477,7,FALSE)</f>
        <v>314344</v>
      </c>
    </row>
    <row r="55" spans="1:61" x14ac:dyDescent="0.25">
      <c r="A55" s="26" t="str">
        <f t="shared" si="0"/>
        <v>2010_feb_</v>
      </c>
      <c r="B55">
        <f t="shared" si="2"/>
        <v>2010</v>
      </c>
      <c r="C55" t="str">
        <f t="shared" si="3"/>
        <v>feb</v>
      </c>
      <c r="D55">
        <f>VLOOKUP(CONCATENATE($A55,D$3),[2]uitacces!$A$3:$J$4477,7,FALSE)</f>
        <v>10179.067999999999</v>
      </c>
      <c r="E55">
        <f>VLOOKUP(CONCATENATE($A55,E$3),[2]uitacces!$A$3:$J$4477,7,FALSE)</f>
        <v>17659.059000000001</v>
      </c>
      <c r="F55">
        <f>VLOOKUP(CONCATENATE($A55,F$3),[2]uitacces!$A$3:$J$4477,7,FALSE)</f>
        <v>2902.0990000000002</v>
      </c>
      <c r="G55">
        <f>VLOOKUP(CONCATENATE($A55,G$3),[2]uitacces!$A$3:$J$4477,7,FALSE)</f>
        <v>1190.3869999999999</v>
      </c>
      <c r="H55">
        <f>VLOOKUP(CONCATENATE($A55,H$3),[2]uitacces!$A$3:$J$4477,7,FALSE)</f>
        <v>3387.5039999999999</v>
      </c>
      <c r="I55">
        <f>VLOOKUP(CONCATENATE($A55,I$3),[2]uitacces!$A$3:$J$4477,7,FALSE)</f>
        <v>29.6</v>
      </c>
      <c r="J55">
        <f>VLOOKUP(CONCATENATE($A55,J$3),[2]uitacces!$A$3:$J$4477,7,FALSE)</f>
        <v>107</v>
      </c>
      <c r="K55">
        <f>VLOOKUP(CONCATENATE($A55,K$3),[2]uitacces!$A$3:$J$4477,7,FALSE)</f>
        <v>2</v>
      </c>
      <c r="L55">
        <f>VLOOKUP(CONCATENATE($A55,L$3),[2]uitacces!$A$3:$J$4477,7,FALSE)</f>
        <v>15.1</v>
      </c>
      <c r="N55">
        <f>VLOOKUP(CONCATENATE($A55,N$3),[2]uitacces!$A$3:$J$4477,7,FALSE)</f>
        <v>24530.078000000001</v>
      </c>
      <c r="O55">
        <f>VLOOKUP(CONCATENATE($A55,O$3),[2]uitacces!$A$3:$J$4477,7,FALSE)</f>
        <v>54589.49</v>
      </c>
      <c r="P55">
        <f>VLOOKUP(CONCATENATE($A55,P$3),[2]uitacces!$A$3:$J$4477,7,FALSE)</f>
        <v>19721.362000000001</v>
      </c>
      <c r="Q55">
        <f>VLOOKUP(CONCATENATE($A55,Q$3),[2]uitacces!$A$3:$J$4477,7,FALSE)</f>
        <v>3254.7159999999999</v>
      </c>
      <c r="R55">
        <f>VLOOKUP(CONCATENATE($A55,R$3),[2]uitacces!$A$3:$J$4477,7,FALSE)</f>
        <v>7083.3329999999996</v>
      </c>
      <c r="S55">
        <f>VLOOKUP(CONCATENATE($A55,S$3),[2]uitacces!$A$3:$J$4477,7,FALSE)</f>
        <v>42</v>
      </c>
      <c r="T55">
        <f>VLOOKUP(CONCATENATE($A55,T$3),[2]uitacces!$A$3:$J$4477,7,FALSE)</f>
        <v>0.77800000000000002</v>
      </c>
      <c r="U55">
        <f>VLOOKUP(CONCATENATE($A55,U$3),[2]uitacces!$A$3:$J$4477,7,FALSE)</f>
        <v>18.45</v>
      </c>
      <c r="V55">
        <f>VLOOKUP(CONCATENATE($A55,V$3),[2]uitacces!$A$3:$J$4477,7,FALSE)</f>
        <v>27.9</v>
      </c>
      <c r="X55">
        <f>VLOOKUP(CONCATENATE($A55,X$3),[2]uitacces!$A$3:$J$4477,7,FALSE)</f>
        <v>5636.0519999999997</v>
      </c>
      <c r="Y55">
        <f>VLOOKUP(CONCATENATE($A55,Y$3),[2]uitacces!$A$3:$J$4477,7,FALSE)</f>
        <v>41209.142999999996</v>
      </c>
      <c r="Z55">
        <f>VLOOKUP(CONCATENATE($A55,Z$3),[2]uitacces!$A$3:$J$4477,7,FALSE)</f>
        <v>17550.358</v>
      </c>
      <c r="AA55">
        <f>VLOOKUP(CONCATENATE($A55,AA$3),[2]uitacces!$A$3:$J$4477,7,FALSE)</f>
        <v>15939.397999999999</v>
      </c>
      <c r="AB55">
        <f>VLOOKUP(CONCATENATE($A55,AB$3),[2]uitacces!$A$3:$J$4477,7,FALSE)</f>
        <v>2083.3330000000001</v>
      </c>
      <c r="AC55">
        <f>VLOOKUP(CONCATENATE($A55,AC$3),[2]uitacces!$A$3:$J$4477,7,FALSE)</f>
        <v>1.224</v>
      </c>
      <c r="AD55">
        <f>VLOOKUP(CONCATENATE($A55,AD$3),[2]uitacces!$A$3:$J$4477,7,FALSE)</f>
        <v>42</v>
      </c>
      <c r="AE55">
        <f>VLOOKUP(CONCATENATE($A55,AE$3),[2]uitacces!$A$3:$J$4477,7,FALSE)</f>
        <v>18.95</v>
      </c>
      <c r="AG55">
        <f>VLOOKUP(CONCATENATE($A55,AG$3),[2]uitacces!$A$3:$J$4477,7,FALSE)</f>
        <v>63984.832999999999</v>
      </c>
      <c r="AH55">
        <f>VLOOKUP(CONCATENATE($A55,AH$3),[2]uitacces!$A$3:$J$4477,7,FALSE)</f>
        <v>109904</v>
      </c>
      <c r="AI55">
        <f>VLOOKUP(CONCATENATE($A55,AI$3),[2]uitacces!$A$3:$J$4477,7,FALSE)</f>
        <v>31207.5</v>
      </c>
      <c r="AJ55">
        <f>VLOOKUP(CONCATENATE($A55,AJ$3),[2]uitacces!$A$3:$J$4477,7,FALSE)</f>
        <v>10545</v>
      </c>
      <c r="AK55">
        <f>VLOOKUP(CONCATENATE($A55,AK$3),[2]uitacces!$A$3:$J$4477,7,FALSE)</f>
        <v>4166.6660000000002</v>
      </c>
      <c r="AL55">
        <f>VLOOKUP(CONCATENATE($A55,AL$3),[2]uitacces!$A$3:$J$4477,7,FALSE)</f>
        <v>1.55</v>
      </c>
      <c r="AM55">
        <f>VLOOKUP(CONCATENATE($A55,AM$3),[2]uitacces!$A$3:$J$4477,7,FALSE)</f>
        <v>21.9</v>
      </c>
      <c r="AO55">
        <f>VLOOKUP(CONCATENATE($A55,AO$3),[2]uitacces!$A$3:$J$4477,7,FALSE)</f>
        <v>12633.516</v>
      </c>
      <c r="AP55">
        <f>VLOOKUP(CONCATENATE($A55,AP$3),[2]uitacces!$A$3:$J$4477,7,FALSE)</f>
        <v>109662.826</v>
      </c>
      <c r="AQ55">
        <f>VLOOKUP(CONCATENATE($A55,AQ$3),[2]uitacces!$A$3:$J$4477,7,FALSE)</f>
        <v>66783.755999999994</v>
      </c>
      <c r="AR55">
        <f>VLOOKUP(CONCATENATE($A55,AR$3),[2]uitacces!$A$3:$J$4477,7,FALSE)</f>
        <v>20107.026000000002</v>
      </c>
      <c r="AS55">
        <f>VLOOKUP(CONCATENATE($A55,AS$3),[2]uitacces!$A$3:$J$4477,7,FALSE)</f>
        <v>10138.526</v>
      </c>
      <c r="AT55">
        <f>VLOOKUP(CONCATENATE($A55,AT$3),[2]uitacces!$A$3:$J$4477,7,FALSE)</f>
        <v>0.73</v>
      </c>
      <c r="AU55">
        <f>VLOOKUP(CONCATENATE($A55,AU$3),[2]uitacces!$A$3:$J$4477,7,FALSE)</f>
        <v>30.95</v>
      </c>
      <c r="AV55">
        <f>VLOOKUP(CONCATENATE($A55,AV$3),[2]uitacces!$A$3:$J$4477,7,FALSE)</f>
        <v>126.05</v>
      </c>
      <c r="AX55">
        <f>VLOOKUP(CONCATENATE($A55,AX$3),[2]uitacces!$A$3:$J$4477,7,FALSE)</f>
        <v>184045.46</v>
      </c>
      <c r="AY55">
        <f>VLOOKUP(CONCATENATE($A55,AY$3),[2]uitacces!$A$3:$J$4477,7,FALSE)</f>
        <v>735628.86800000002</v>
      </c>
      <c r="AZ55">
        <f>VLOOKUP(CONCATENATE($A55,AZ$3),[2]uitacces!$A$3:$J$4477,7,FALSE)</f>
        <v>0.25</v>
      </c>
      <c r="BA55">
        <f>VLOOKUP(CONCATENATE($A55,BA$3),[2]uitacces!$A$3:$J$4477,7,FALSE)</f>
        <v>120643.314</v>
      </c>
      <c r="BB55">
        <f>VLOOKUP(CONCATENATE($A55,BB$3),[2]uitacces!$A$3:$J$4477,7,FALSE)</f>
        <v>78403.546000000002</v>
      </c>
      <c r="BC55">
        <f>VLOOKUP(CONCATENATE($A55,BC$3),[2]uitacces!$A$3:$J$4477,7,FALSE)</f>
        <v>1.538</v>
      </c>
      <c r="BD55">
        <f>VLOOKUP(CONCATENATE($A55,BD$3),[2]uitacces!$A$3:$J$4477,7,FALSE)</f>
        <v>6448.6989999999996</v>
      </c>
      <c r="BE55">
        <f>VLOOKUP(CONCATENATE($A55,BE$3),[2]uitacces!$A$3:$J$4477,7,FALSE)</f>
        <v>5965.4880000000003</v>
      </c>
      <c r="BF55">
        <f>VLOOKUP(CONCATENATE($A55,BF$3),[2]uitacces!$A$3:$J$4477,7,FALSE)</f>
        <v>1.081</v>
      </c>
      <c r="BG55">
        <f>VLOOKUP(CONCATENATE($A55,BG$3),[2]uitacces!$A$3:$J$4477,7,FALSE)</f>
        <v>307791</v>
      </c>
      <c r="BH55">
        <f>VLOOKUP(CONCATENATE($A55,BH$3),[2]uitacces!$A$3:$J$4477,7,FALSE)</f>
        <v>138704</v>
      </c>
      <c r="BI55">
        <f>VLOOKUP(CONCATENATE($A55,BI$3),[2]uitacces!$A$3:$J$4477,7,FALSE)</f>
        <v>446495</v>
      </c>
    </row>
    <row r="56" spans="1:61" x14ac:dyDescent="0.25">
      <c r="A56" s="26" t="str">
        <f t="shared" si="0"/>
        <v>2010_mrt_</v>
      </c>
      <c r="B56">
        <f t="shared" si="2"/>
        <v>2010</v>
      </c>
      <c r="C56" t="str">
        <f t="shared" si="3"/>
        <v>mrt</v>
      </c>
      <c r="D56">
        <f>VLOOKUP(CONCATENATE($A56,D$3),[2]uitacces!$A$3:$J$4477,7,FALSE)</f>
        <v>9554.7260000000006</v>
      </c>
      <c r="E56">
        <f>VLOOKUP(CONCATENATE($A56,E$3),[2]uitacces!$A$3:$J$4477,7,FALSE)</f>
        <v>17795.543000000001</v>
      </c>
      <c r="F56">
        <f>VLOOKUP(CONCATENATE($A56,F$3),[2]uitacces!$A$3:$J$4477,7,FALSE)</f>
        <v>3264.8609999999999</v>
      </c>
      <c r="G56">
        <f>VLOOKUP(CONCATENATE($A56,G$3),[2]uitacces!$A$3:$J$4477,7,FALSE)</f>
        <v>1190.3869999999999</v>
      </c>
      <c r="H56">
        <f>VLOOKUP(CONCATENATE($A56,H$3),[2]uitacces!$A$3:$J$4477,7,FALSE)</f>
        <v>3785.567</v>
      </c>
      <c r="I56">
        <f>VLOOKUP(CONCATENATE($A56,I$3),[2]uitacces!$A$3:$J$4477,7,FALSE)</f>
        <v>26.8</v>
      </c>
      <c r="J56">
        <f>VLOOKUP(CONCATENATE($A56,J$3),[2]uitacces!$A$3:$J$4477,7,FALSE)</f>
        <v>102</v>
      </c>
      <c r="K56">
        <f>VLOOKUP(CONCATENATE($A56,K$3),[2]uitacces!$A$3:$J$4477,7,FALSE)</f>
        <v>2</v>
      </c>
      <c r="L56">
        <f>VLOOKUP(CONCATENATE($A56,L$3),[2]uitacces!$A$3:$J$4477,7,FALSE)</f>
        <v>15.1</v>
      </c>
      <c r="N56">
        <f>VLOOKUP(CONCATENATE($A56,N$3),[2]uitacces!$A$3:$J$4477,7,FALSE)</f>
        <v>25411.994999999999</v>
      </c>
      <c r="O56">
        <f>VLOOKUP(CONCATENATE($A56,O$3),[2]uitacces!$A$3:$J$4477,7,FALSE)</f>
        <v>55547.014999999999</v>
      </c>
      <c r="P56">
        <f>VLOOKUP(CONCATENATE($A56,P$3),[2]uitacces!$A$3:$J$4477,7,FALSE)</f>
        <v>19749.8</v>
      </c>
      <c r="Q56">
        <f>VLOOKUP(CONCATENATE($A56,Q$3),[2]uitacces!$A$3:$J$4477,7,FALSE)</f>
        <v>3301.886</v>
      </c>
      <c r="R56">
        <f>VLOOKUP(CONCATENATE($A56,R$3),[2]uitacces!$A$3:$J$4477,7,FALSE)</f>
        <v>7083.3329999999996</v>
      </c>
      <c r="S56">
        <f>VLOOKUP(CONCATENATE($A56,S$3),[2]uitacces!$A$3:$J$4477,7,FALSE)</f>
        <v>43.2</v>
      </c>
      <c r="T56">
        <f>VLOOKUP(CONCATENATE($A56,T$3),[2]uitacces!$A$3:$J$4477,7,FALSE)</f>
        <v>0.71099999999999997</v>
      </c>
      <c r="U56">
        <f>VLOOKUP(CONCATENATE($A56,U$3),[2]uitacces!$A$3:$J$4477,7,FALSE)</f>
        <v>18.5</v>
      </c>
      <c r="V56">
        <f>VLOOKUP(CONCATENATE($A56,V$3),[2]uitacces!$A$3:$J$4477,7,FALSE)</f>
        <v>27.9</v>
      </c>
      <c r="X56">
        <f>VLOOKUP(CONCATENATE($A56,X$3),[2]uitacces!$A$3:$J$4477,7,FALSE)</f>
        <v>3263.9360000000001</v>
      </c>
      <c r="Y56">
        <f>VLOOKUP(CONCATENATE($A56,Y$3),[2]uitacces!$A$3:$J$4477,7,FALSE)</f>
        <v>39292.438999999998</v>
      </c>
      <c r="Z56">
        <f>VLOOKUP(CONCATENATE($A56,Z$3),[2]uitacces!$A$3:$J$4477,7,FALSE)</f>
        <v>17550.358</v>
      </c>
      <c r="AA56">
        <f>VLOOKUP(CONCATENATE($A56,AA$3),[2]uitacces!$A$3:$J$4477,7,FALSE)</f>
        <v>16394.810000000001</v>
      </c>
      <c r="AB56">
        <f>VLOOKUP(CONCATENATE($A56,AB$3),[2]uitacces!$A$3:$J$4477,7,FALSE)</f>
        <v>2083.3330000000001</v>
      </c>
      <c r="AC56">
        <f>VLOOKUP(CONCATENATE($A56,AC$3),[2]uitacces!$A$3:$J$4477,7,FALSE)</f>
        <v>1.167</v>
      </c>
      <c r="AD56">
        <f>VLOOKUP(CONCATENATE($A56,AD$3),[2]uitacces!$A$3:$J$4477,7,FALSE)</f>
        <v>43.2</v>
      </c>
      <c r="AE56">
        <f>VLOOKUP(CONCATENATE($A56,AE$3),[2]uitacces!$A$3:$J$4477,7,FALSE)</f>
        <v>18.95</v>
      </c>
      <c r="AG56">
        <f>VLOOKUP(CONCATENATE($A56,AG$3),[2]uitacces!$A$3:$J$4477,7,FALSE)</f>
        <v>62318.5</v>
      </c>
      <c r="AH56">
        <f>VLOOKUP(CONCATENATE($A56,AH$3),[2]uitacces!$A$3:$J$4477,7,FALSE)</f>
        <v>108396</v>
      </c>
      <c r="AI56">
        <f>VLOOKUP(CONCATENATE($A56,AI$3),[2]uitacces!$A$3:$J$4477,7,FALSE)</f>
        <v>31207.5</v>
      </c>
      <c r="AJ56">
        <f>VLOOKUP(CONCATENATE($A56,AJ$3),[2]uitacces!$A$3:$J$4477,7,FALSE)</f>
        <v>10703.333000000001</v>
      </c>
      <c r="AK56">
        <f>VLOOKUP(CONCATENATE($A56,AK$3),[2]uitacces!$A$3:$J$4477,7,FALSE)</f>
        <v>4166.6660000000002</v>
      </c>
      <c r="AL56">
        <f>VLOOKUP(CONCATENATE($A56,AL$3),[2]uitacces!$A$3:$J$4477,7,FALSE)</f>
        <v>1.53</v>
      </c>
      <c r="AM56">
        <f>VLOOKUP(CONCATENATE($A56,AM$3),[2]uitacces!$A$3:$J$4477,7,FALSE)</f>
        <v>21.9</v>
      </c>
      <c r="AO56">
        <f>VLOOKUP(CONCATENATE($A56,AO$3),[2]uitacces!$A$3:$J$4477,7,FALSE)</f>
        <v>13417.343999999999</v>
      </c>
      <c r="AP56">
        <f>VLOOKUP(CONCATENATE($A56,AP$3),[2]uitacces!$A$3:$J$4477,7,FALSE)</f>
        <v>110413.94100000001</v>
      </c>
      <c r="AQ56">
        <f>VLOOKUP(CONCATENATE($A56,AQ$3),[2]uitacces!$A$3:$J$4477,7,FALSE)</f>
        <v>66654.728000000003</v>
      </c>
      <c r="AR56">
        <f>VLOOKUP(CONCATENATE($A56,AR$3),[2]uitacces!$A$3:$J$4477,7,FALSE)</f>
        <v>20203.342000000001</v>
      </c>
      <c r="AS56">
        <f>VLOOKUP(CONCATENATE($A56,AS$3),[2]uitacces!$A$3:$J$4477,7,FALSE)</f>
        <v>10138.526</v>
      </c>
      <c r="AT56">
        <f>VLOOKUP(CONCATENATE($A56,AT$3),[2]uitacces!$A$3:$J$4477,7,FALSE)</f>
        <v>0.73499999999999999</v>
      </c>
      <c r="AU56">
        <f>VLOOKUP(CONCATENATE($A56,AU$3),[2]uitacces!$A$3:$J$4477,7,FALSE)</f>
        <v>30.95</v>
      </c>
      <c r="AV56">
        <f>VLOOKUP(CONCATENATE($A56,AV$3),[2]uitacces!$A$3:$J$4477,7,FALSE)</f>
        <v>123.55</v>
      </c>
      <c r="AX56">
        <f>VLOOKUP(CONCATENATE($A56,AX$3),[2]uitacces!$A$3:$J$4477,7,FALSE)</f>
        <v>213220.766</v>
      </c>
      <c r="AY56">
        <f>VLOOKUP(CONCATENATE($A56,AY$3),[2]uitacces!$A$3:$J$4477,7,FALSE)</f>
        <v>985284.978</v>
      </c>
      <c r="AZ56">
        <f>VLOOKUP(CONCATENATE($A56,AZ$3),[2]uitacces!$A$3:$J$4477,7,FALSE)</f>
        <v>0.216</v>
      </c>
      <c r="BA56">
        <f>VLOOKUP(CONCATENATE($A56,BA$3),[2]uitacces!$A$3:$J$4477,7,FALSE)</f>
        <v>168087.79</v>
      </c>
      <c r="BB56">
        <f>VLOOKUP(CONCATENATE($A56,BB$3),[2]uitacces!$A$3:$J$4477,7,FALSE)</f>
        <v>120514.432</v>
      </c>
      <c r="BC56">
        <f>VLOOKUP(CONCATENATE($A56,BC$3),[2]uitacces!$A$3:$J$4477,7,FALSE)</f>
        <v>1.3939999999999999</v>
      </c>
      <c r="BD56">
        <f>VLOOKUP(CONCATENATE($A56,BD$3),[2]uitacces!$A$3:$J$4477,7,FALSE)</f>
        <v>41856.021999999997</v>
      </c>
      <c r="BE56">
        <f>VLOOKUP(CONCATENATE($A56,BE$3),[2]uitacces!$A$3:$J$4477,7,FALSE)</f>
        <v>55005.766000000003</v>
      </c>
      <c r="BF56">
        <f>VLOOKUP(CONCATENATE($A56,BF$3),[2]uitacces!$A$3:$J$4477,7,FALSE)</f>
        <v>0.76</v>
      </c>
      <c r="BG56">
        <f>VLOOKUP(CONCATENATE($A56,BG$3),[2]uitacces!$A$3:$J$4477,7,FALSE)</f>
        <v>379753</v>
      </c>
      <c r="BH56">
        <f>VLOOKUP(CONCATENATE($A56,BH$3),[2]uitacces!$A$3:$J$4477,7,FALSE)</f>
        <v>236389</v>
      </c>
      <c r="BI56">
        <f>VLOOKUP(CONCATENATE($A56,BI$3),[2]uitacces!$A$3:$J$4477,7,FALSE)</f>
        <v>616142</v>
      </c>
    </row>
    <row r="57" spans="1:61" x14ac:dyDescent="0.25">
      <c r="A57" s="26" t="str">
        <f t="shared" si="0"/>
        <v>2010_apr_</v>
      </c>
      <c r="B57">
        <f t="shared" si="2"/>
        <v>2010</v>
      </c>
      <c r="C57" t="str">
        <f t="shared" si="3"/>
        <v>apr</v>
      </c>
      <c r="D57">
        <f>VLOOKUP(CONCATENATE($A57,D$3),[2]uitacces!$A$3:$J$4477,7,FALSE)</f>
        <v>9948.6020000000008</v>
      </c>
      <c r="E57">
        <f>VLOOKUP(CONCATENATE($A57,E$3),[2]uitacces!$A$3:$J$4477,7,FALSE)</f>
        <v>18202.814999999999</v>
      </c>
      <c r="F57">
        <f>VLOOKUP(CONCATENATE($A57,F$3),[2]uitacces!$A$3:$J$4477,7,FALSE)</f>
        <v>3254.05</v>
      </c>
      <c r="G57">
        <f>VLOOKUP(CONCATENATE($A57,G$3),[2]uitacces!$A$3:$J$4477,7,FALSE)</f>
        <v>1190.3869999999999</v>
      </c>
      <c r="H57">
        <f>VLOOKUP(CONCATENATE($A57,H$3),[2]uitacces!$A$3:$J$4477,7,FALSE)</f>
        <v>3809.7739999999999</v>
      </c>
      <c r="I57">
        <f>VLOOKUP(CONCATENATE($A57,I$3),[2]uitacces!$A$3:$J$4477,7,FALSE)</f>
        <v>28.05</v>
      </c>
      <c r="J57">
        <f>VLOOKUP(CONCATENATE($A57,J$3),[2]uitacces!$A$3:$J$4477,7,FALSE)</f>
        <v>102</v>
      </c>
      <c r="K57">
        <f>VLOOKUP(CONCATENATE($A57,K$3),[2]uitacces!$A$3:$J$4477,7,FALSE)</f>
        <v>1.95</v>
      </c>
      <c r="L57">
        <f>VLOOKUP(CONCATENATE($A57,L$3),[2]uitacces!$A$3:$J$4477,7,FALSE)</f>
        <v>15.05</v>
      </c>
      <c r="N57">
        <f>VLOOKUP(CONCATENATE($A57,N$3),[2]uitacces!$A$3:$J$4477,7,FALSE)</f>
        <v>23578.945</v>
      </c>
      <c r="O57">
        <f>VLOOKUP(CONCATENATE($A57,O$3),[2]uitacces!$A$3:$J$4477,7,FALSE)</f>
        <v>53615.815999999999</v>
      </c>
      <c r="P57">
        <f>VLOOKUP(CONCATENATE($A57,P$3),[2]uitacces!$A$3:$J$4477,7,FALSE)</f>
        <v>19692.924999999999</v>
      </c>
      <c r="Q57">
        <f>VLOOKUP(CONCATENATE($A57,Q$3),[2]uitacces!$A$3:$J$4477,7,FALSE)</f>
        <v>3260.6129999999998</v>
      </c>
      <c r="R57">
        <f>VLOOKUP(CONCATENATE($A57,R$3),[2]uitacces!$A$3:$J$4477,7,FALSE)</f>
        <v>7083.3329999999996</v>
      </c>
      <c r="S57">
        <f>VLOOKUP(CONCATENATE($A57,S$3),[2]uitacces!$A$3:$J$4477,7,FALSE)</f>
        <v>41.5</v>
      </c>
      <c r="T57">
        <f>VLOOKUP(CONCATENATE($A57,T$3),[2]uitacces!$A$3:$J$4477,7,FALSE)</f>
        <v>0.72099999999999997</v>
      </c>
      <c r="U57">
        <f>VLOOKUP(CONCATENATE($A57,U$3),[2]uitacces!$A$3:$J$4477,7,FALSE)</f>
        <v>18.399999999999999</v>
      </c>
      <c r="V57">
        <f>VLOOKUP(CONCATENATE($A57,V$3),[2]uitacces!$A$3:$J$4477,7,FALSE)</f>
        <v>27.9</v>
      </c>
      <c r="X57">
        <f>VLOOKUP(CONCATENATE($A57,X$3),[2]uitacces!$A$3:$J$4477,7,FALSE)</f>
        <v>4321.1670000000004</v>
      </c>
      <c r="Y57">
        <f>VLOOKUP(CONCATENATE($A57,Y$3),[2]uitacces!$A$3:$J$4477,7,FALSE)</f>
        <v>39611.89</v>
      </c>
      <c r="Z57">
        <f>VLOOKUP(CONCATENATE($A57,Z$3),[2]uitacces!$A$3:$J$4477,7,FALSE)</f>
        <v>17457.743999999999</v>
      </c>
      <c r="AA57">
        <f>VLOOKUP(CONCATENATE($A57,AA$3),[2]uitacces!$A$3:$J$4477,7,FALSE)</f>
        <v>15749.643</v>
      </c>
      <c r="AB57">
        <f>VLOOKUP(CONCATENATE($A57,AB$3),[2]uitacces!$A$3:$J$4477,7,FALSE)</f>
        <v>2083.3330000000001</v>
      </c>
      <c r="AC57">
        <f>VLOOKUP(CONCATENATE($A57,AC$3),[2]uitacces!$A$3:$J$4477,7,FALSE)</f>
        <v>1.1759999999999999</v>
      </c>
      <c r="AD57">
        <f>VLOOKUP(CONCATENATE($A57,AD$3),[2]uitacces!$A$3:$J$4477,7,FALSE)</f>
        <v>41.5</v>
      </c>
      <c r="AE57">
        <f>VLOOKUP(CONCATENATE($A57,AE$3),[2]uitacces!$A$3:$J$4477,7,FALSE)</f>
        <v>18.850000000000001</v>
      </c>
      <c r="AG57">
        <f>VLOOKUP(CONCATENATE($A57,AG$3),[2]uitacces!$A$3:$J$4477,7,FALSE)</f>
        <v>30345.5</v>
      </c>
      <c r="AH57">
        <f>VLOOKUP(CONCATENATE($A57,AH$3),[2]uitacces!$A$3:$J$4477,7,FALSE)</f>
        <v>76518</v>
      </c>
      <c r="AI57">
        <f>VLOOKUP(CONCATENATE($A57,AI$3),[2]uitacces!$A$3:$J$4477,7,FALSE)</f>
        <v>31207.5</v>
      </c>
      <c r="AJ57">
        <f>VLOOKUP(CONCATENATE($A57,AJ$3),[2]uitacces!$A$3:$J$4477,7,FALSE)</f>
        <v>10798.333000000001</v>
      </c>
      <c r="AK57">
        <f>VLOOKUP(CONCATENATE($A57,AK$3),[2]uitacces!$A$3:$J$4477,7,FALSE)</f>
        <v>4166.6660000000002</v>
      </c>
      <c r="AL57">
        <f>VLOOKUP(CONCATENATE($A57,AL$3),[2]uitacces!$A$3:$J$4477,7,FALSE)</f>
        <v>1.08</v>
      </c>
      <c r="AM57">
        <f>VLOOKUP(CONCATENATE($A57,AM$3),[2]uitacces!$A$3:$J$4477,7,FALSE)</f>
        <v>21.9</v>
      </c>
      <c r="AO57">
        <f>VLOOKUP(CONCATENATE($A57,AO$3),[2]uitacces!$A$3:$J$4477,7,FALSE)</f>
        <v>14534.388000000001</v>
      </c>
      <c r="AP57">
        <f>VLOOKUP(CONCATENATE($A57,AP$3),[2]uitacces!$A$3:$J$4477,7,FALSE)</f>
        <v>111916.17200000001</v>
      </c>
      <c r="AQ57">
        <f>VLOOKUP(CONCATENATE($A57,AQ$3),[2]uitacces!$A$3:$J$4477,7,FALSE)</f>
        <v>67039.914000000004</v>
      </c>
      <c r="AR57">
        <f>VLOOKUP(CONCATENATE($A57,AR$3),[2]uitacces!$A$3:$J$4477,7,FALSE)</f>
        <v>20203.342000000001</v>
      </c>
      <c r="AS57">
        <f>VLOOKUP(CONCATENATE($A57,AS$3),[2]uitacces!$A$3:$J$4477,7,FALSE)</f>
        <v>10138.526</v>
      </c>
      <c r="AT57">
        <f>VLOOKUP(CONCATENATE($A57,AT$3),[2]uitacces!$A$3:$J$4477,7,FALSE)</f>
        <v>0.745</v>
      </c>
      <c r="AU57">
        <f>VLOOKUP(CONCATENATE($A57,AU$3),[2]uitacces!$A$3:$J$4477,7,FALSE)</f>
        <v>30.9</v>
      </c>
      <c r="AV57">
        <f>VLOOKUP(CONCATENATE($A57,AV$3),[2]uitacces!$A$3:$J$4477,7,FALSE)</f>
        <v>132.9</v>
      </c>
      <c r="AX57">
        <f>VLOOKUP(CONCATENATE($A57,AX$3),[2]uitacces!$A$3:$J$4477,7,FALSE)</f>
        <v>153124.40400000001</v>
      </c>
      <c r="AY57">
        <f>VLOOKUP(CONCATENATE($A57,AY$3),[2]uitacces!$A$3:$J$4477,7,FALSE)</f>
        <v>783895.495</v>
      </c>
      <c r="AZ57">
        <f>VLOOKUP(CONCATENATE($A57,AZ$3),[2]uitacces!$A$3:$J$4477,7,FALSE)</f>
        <v>0.19500000000000001</v>
      </c>
      <c r="BA57">
        <f>VLOOKUP(CONCATENATE($A57,BA$3),[2]uitacces!$A$3:$J$4477,7,FALSE)</f>
        <v>145625.80499999999</v>
      </c>
      <c r="BB57">
        <f>VLOOKUP(CONCATENATE($A57,BB$3),[2]uitacces!$A$3:$J$4477,7,FALSE)</f>
        <v>82161.688999999998</v>
      </c>
      <c r="BC57">
        <f>VLOOKUP(CONCATENATE($A57,BC$3),[2]uitacces!$A$3:$J$4477,7,FALSE)</f>
        <v>1.772</v>
      </c>
      <c r="BD57">
        <f>VLOOKUP(CONCATENATE($A57,BD$3),[2]uitacces!$A$3:$J$4477,7,FALSE)</f>
        <v>87631.872000000003</v>
      </c>
      <c r="BE57">
        <f>VLOOKUP(CONCATENATE($A57,BE$3),[2]uitacces!$A$3:$J$4477,7,FALSE)</f>
        <v>90072.872000000003</v>
      </c>
      <c r="BF57">
        <f>VLOOKUP(CONCATENATE($A57,BF$3),[2]uitacces!$A$3:$J$4477,7,FALSE)</f>
        <v>0.97199999999999998</v>
      </c>
      <c r="BG57">
        <f>VLOOKUP(CONCATENATE($A57,BG$3),[2]uitacces!$A$3:$J$4477,7,FALSE)</f>
        <v>274820</v>
      </c>
      <c r="BH57">
        <f>VLOOKUP(CONCATENATE($A57,BH$3),[2]uitacces!$A$3:$J$4477,7,FALSE)</f>
        <v>262975</v>
      </c>
      <c r="BI57">
        <f>VLOOKUP(CONCATENATE($A57,BI$3),[2]uitacces!$A$3:$J$4477,7,FALSE)</f>
        <v>537795</v>
      </c>
    </row>
    <row r="58" spans="1:61" x14ac:dyDescent="0.25">
      <c r="A58" s="26" t="str">
        <f t="shared" si="0"/>
        <v>2010_mei_</v>
      </c>
      <c r="B58">
        <f t="shared" si="2"/>
        <v>2010</v>
      </c>
      <c r="C58" t="str">
        <f t="shared" si="3"/>
        <v>mei</v>
      </c>
      <c r="D58">
        <f>VLOOKUP(CONCATENATE($A58,D$3),[2]uitacces!$A$3:$J$4477,7,FALSE)</f>
        <v>12068.537</v>
      </c>
      <c r="E58">
        <f>VLOOKUP(CONCATENATE($A58,E$3),[2]uitacces!$A$3:$J$4477,7,FALSE)</f>
        <v>20142.544999999998</v>
      </c>
      <c r="F58">
        <f>VLOOKUP(CONCATENATE($A58,F$3),[2]uitacces!$A$3:$J$4477,7,FALSE)</f>
        <v>3254.05</v>
      </c>
      <c r="G58">
        <f>VLOOKUP(CONCATENATE($A58,G$3),[2]uitacces!$A$3:$J$4477,7,FALSE)</f>
        <v>1190.3869999999999</v>
      </c>
      <c r="H58">
        <f>VLOOKUP(CONCATENATE($A58,H$3),[2]uitacces!$A$3:$J$4477,7,FALSE)</f>
        <v>3629.569</v>
      </c>
      <c r="I58">
        <f>VLOOKUP(CONCATENATE($A58,I$3),[2]uitacces!$A$3:$J$4477,7,FALSE)</f>
        <v>30.25</v>
      </c>
      <c r="J58">
        <f>VLOOKUP(CONCATENATE($A58,J$3),[2]uitacces!$A$3:$J$4477,7,FALSE)</f>
        <v>104.5</v>
      </c>
      <c r="K58">
        <f>VLOOKUP(CONCATENATE($A58,K$3),[2]uitacces!$A$3:$J$4477,7,FALSE)</f>
        <v>2.0499999999999998</v>
      </c>
      <c r="L58">
        <f>VLOOKUP(CONCATENATE($A58,L$3),[2]uitacces!$A$3:$J$4477,7,FALSE)</f>
        <v>15.05</v>
      </c>
      <c r="N58">
        <f>VLOOKUP(CONCATENATE($A58,N$3),[2]uitacces!$A$3:$J$4477,7,FALSE)</f>
        <v>20780.423999999999</v>
      </c>
      <c r="O58">
        <f>VLOOKUP(CONCATENATE($A58,O$3),[2]uitacces!$A$3:$J$4477,7,FALSE)</f>
        <v>50792.667000000001</v>
      </c>
      <c r="P58">
        <f>VLOOKUP(CONCATENATE($A58,P$3),[2]uitacces!$A$3:$J$4477,7,FALSE)</f>
        <v>19721.362000000001</v>
      </c>
      <c r="Q58">
        <f>VLOOKUP(CONCATENATE($A58,Q$3),[2]uitacces!$A$3:$J$4477,7,FALSE)</f>
        <v>3207.547</v>
      </c>
      <c r="R58">
        <f>VLOOKUP(CONCATENATE($A58,R$3),[2]uitacces!$A$3:$J$4477,7,FALSE)</f>
        <v>7083.3329999999996</v>
      </c>
      <c r="S58">
        <f>VLOOKUP(CONCATENATE($A58,S$3),[2]uitacces!$A$3:$J$4477,7,FALSE)</f>
        <v>39.15</v>
      </c>
      <c r="T58">
        <f>VLOOKUP(CONCATENATE($A58,T$3),[2]uitacces!$A$3:$J$4477,7,FALSE)</f>
        <v>0.71099999999999997</v>
      </c>
      <c r="U58">
        <f>VLOOKUP(CONCATENATE($A58,U$3),[2]uitacces!$A$3:$J$4477,7,FALSE)</f>
        <v>18.45</v>
      </c>
      <c r="V58">
        <f>VLOOKUP(CONCATENATE($A58,V$3),[2]uitacces!$A$3:$J$4477,7,FALSE)</f>
        <v>27.9</v>
      </c>
      <c r="X58">
        <f>VLOOKUP(CONCATENATE($A58,X$3),[2]uitacces!$A$3:$J$4477,7,FALSE)</f>
        <v>7402.8630000000003</v>
      </c>
      <c r="Y58">
        <f>VLOOKUP(CONCATENATE($A58,Y$3),[2]uitacces!$A$3:$J$4477,7,FALSE)</f>
        <v>41848.044999999998</v>
      </c>
      <c r="Z58">
        <f>VLOOKUP(CONCATENATE($A58,Z$3),[2]uitacces!$A$3:$J$4477,7,FALSE)</f>
        <v>17504.050999999999</v>
      </c>
      <c r="AA58">
        <f>VLOOKUP(CONCATENATE($A58,AA$3),[2]uitacces!$A$3:$J$4477,7,FALSE)</f>
        <v>14857.796</v>
      </c>
      <c r="AB58">
        <f>VLOOKUP(CONCATENATE($A58,AB$3),[2]uitacces!$A$3:$J$4477,7,FALSE)</f>
        <v>2083.3330000000001</v>
      </c>
      <c r="AC58">
        <f>VLOOKUP(CONCATENATE($A58,AC$3),[2]uitacces!$A$3:$J$4477,7,FALSE)</f>
        <v>1.2430000000000001</v>
      </c>
      <c r="AD58">
        <f>VLOOKUP(CONCATENATE($A58,AD$3),[2]uitacces!$A$3:$J$4477,7,FALSE)</f>
        <v>39.15</v>
      </c>
      <c r="AE58">
        <f>VLOOKUP(CONCATENATE($A58,AE$3),[2]uitacces!$A$3:$J$4477,7,FALSE)</f>
        <v>18.899999999999999</v>
      </c>
      <c r="AG58">
        <f>VLOOKUP(CONCATENATE($A58,AG$3),[2]uitacces!$A$3:$J$4477,7,FALSE)</f>
        <v>15412.25</v>
      </c>
      <c r="AH58">
        <f>VLOOKUP(CONCATENATE($A58,AH$3),[2]uitacces!$A$3:$J$4477,7,FALSE)</f>
        <v>61656</v>
      </c>
      <c r="AI58">
        <f>VLOOKUP(CONCATENATE($A58,AI$3),[2]uitacces!$A$3:$J$4477,7,FALSE)</f>
        <v>31278.75</v>
      </c>
      <c r="AJ58">
        <f>VLOOKUP(CONCATENATE($A58,AJ$3),[2]uitacces!$A$3:$J$4477,7,FALSE)</f>
        <v>10798.333000000001</v>
      </c>
      <c r="AK58">
        <f>VLOOKUP(CONCATENATE($A58,AK$3),[2]uitacces!$A$3:$J$4477,7,FALSE)</f>
        <v>4166.6660000000002</v>
      </c>
      <c r="AL58">
        <f>VLOOKUP(CONCATENATE($A58,AL$3),[2]uitacces!$A$3:$J$4477,7,FALSE)</f>
        <v>0.87</v>
      </c>
      <c r="AM58">
        <f>VLOOKUP(CONCATENATE($A58,AM$3),[2]uitacces!$A$3:$J$4477,7,FALSE)</f>
        <v>21.95</v>
      </c>
      <c r="AO58">
        <f>VLOOKUP(CONCATENATE($A58,AO$3),[2]uitacces!$A$3:$J$4477,7,FALSE)</f>
        <v>16161.563</v>
      </c>
      <c r="AP58">
        <f>VLOOKUP(CONCATENATE($A58,AP$3),[2]uitacces!$A$3:$J$4477,7,FALSE)</f>
        <v>114169.518</v>
      </c>
      <c r="AQ58">
        <f>VLOOKUP(CONCATENATE($A58,AQ$3),[2]uitacces!$A$3:$J$4477,7,FALSE)</f>
        <v>67633.98</v>
      </c>
      <c r="AR58">
        <f>VLOOKUP(CONCATENATE($A58,AR$3),[2]uitacces!$A$3:$J$4477,7,FALSE)</f>
        <v>20235.447</v>
      </c>
      <c r="AS58">
        <f>VLOOKUP(CONCATENATE($A58,AS$3),[2]uitacces!$A$3:$J$4477,7,FALSE)</f>
        <v>10138.526</v>
      </c>
      <c r="AT58">
        <f>VLOOKUP(CONCATENATE($A58,AT$3),[2]uitacces!$A$3:$J$4477,7,FALSE)</f>
        <v>0.76</v>
      </c>
      <c r="AU58">
        <f>VLOOKUP(CONCATENATE($A58,AU$3),[2]uitacces!$A$3:$J$4477,7,FALSE)</f>
        <v>31.05</v>
      </c>
      <c r="AV58">
        <f>VLOOKUP(CONCATENATE($A58,AV$3),[2]uitacces!$A$3:$J$4477,7,FALSE)</f>
        <v>138.75</v>
      </c>
      <c r="AX58">
        <f>VLOOKUP(CONCATENATE($A58,AX$3),[2]uitacces!$A$3:$J$4477,7,FALSE)</f>
        <v>183660.633</v>
      </c>
      <c r="AY58">
        <f>VLOOKUP(CONCATENATE($A58,AY$3),[2]uitacces!$A$3:$J$4477,7,FALSE)</f>
        <v>603665.53899999999</v>
      </c>
      <c r="AZ58">
        <f>VLOOKUP(CONCATENATE($A58,AZ$3),[2]uitacces!$A$3:$J$4477,7,FALSE)</f>
        <v>0.30399999999999999</v>
      </c>
      <c r="BA58">
        <f>VLOOKUP(CONCATENATE($A58,BA$3),[2]uitacces!$A$3:$J$4477,7,FALSE)</f>
        <v>134740.693</v>
      </c>
      <c r="BB58">
        <f>VLOOKUP(CONCATENATE($A58,BB$3),[2]uitacces!$A$3:$J$4477,7,FALSE)</f>
        <v>73153.191999999995</v>
      </c>
      <c r="BC58">
        <f>VLOOKUP(CONCATENATE($A58,BC$3),[2]uitacces!$A$3:$J$4477,7,FALSE)</f>
        <v>1.841</v>
      </c>
      <c r="BD58">
        <f>VLOOKUP(CONCATENATE($A58,BD$3),[2]uitacces!$A$3:$J$4477,7,FALSE)</f>
        <v>67061.839000000007</v>
      </c>
      <c r="BE58">
        <f>VLOOKUP(CONCATENATE($A58,BE$3),[2]uitacces!$A$3:$J$4477,7,FALSE)</f>
        <v>72699.441000000006</v>
      </c>
      <c r="BF58">
        <f>VLOOKUP(CONCATENATE($A58,BF$3),[2]uitacces!$A$3:$J$4477,7,FALSE)</f>
        <v>0.92200000000000004</v>
      </c>
      <c r="BG58">
        <f>VLOOKUP(CONCATENATE($A58,BG$3),[2]uitacces!$A$3:$J$4477,7,FALSE)</f>
        <v>336482</v>
      </c>
      <c r="BH58">
        <f>VLOOKUP(CONCATENATE($A58,BH$3),[2]uitacces!$A$3:$J$4477,7,FALSE)</f>
        <v>221190</v>
      </c>
      <c r="BI58">
        <f>VLOOKUP(CONCATENATE($A58,BI$3),[2]uitacces!$A$3:$J$4477,7,FALSE)</f>
        <v>557672</v>
      </c>
    </row>
    <row r="59" spans="1:61" x14ac:dyDescent="0.25">
      <c r="A59" s="26" t="str">
        <f t="shared" si="0"/>
        <v>2010_jun_</v>
      </c>
      <c r="B59">
        <f t="shared" si="2"/>
        <v>2010</v>
      </c>
      <c r="C59" t="str">
        <f t="shared" si="3"/>
        <v>jun</v>
      </c>
      <c r="D59">
        <f>VLOOKUP(CONCATENATE($A59,D$3),[2]uitacces!$A$3:$J$4477,7,FALSE)</f>
        <v>13395.382</v>
      </c>
      <c r="E59">
        <f>VLOOKUP(CONCATENATE($A59,E$3),[2]uitacces!$A$3:$J$4477,7,FALSE)</f>
        <v>20931.882000000001</v>
      </c>
      <c r="F59">
        <f>VLOOKUP(CONCATENATE($A59,F$3),[2]uitacces!$A$3:$J$4477,7,FALSE)</f>
        <v>2969.366</v>
      </c>
      <c r="G59">
        <f>VLOOKUP(CONCATENATE($A59,G$3),[2]uitacces!$A$3:$J$4477,7,FALSE)</f>
        <v>1190.3869999999999</v>
      </c>
      <c r="H59">
        <f>VLOOKUP(CONCATENATE($A59,H$3),[2]uitacces!$A$3:$J$4477,7,FALSE)</f>
        <v>3376.7449999999999</v>
      </c>
      <c r="I59">
        <f>VLOOKUP(CONCATENATE($A59,I$3),[2]uitacces!$A$3:$J$4477,7,FALSE)</f>
        <v>33.049999999999997</v>
      </c>
      <c r="J59">
        <f>VLOOKUP(CONCATENATE($A59,J$3),[2]uitacces!$A$3:$J$4477,7,FALSE)</f>
        <v>123.5</v>
      </c>
      <c r="K59">
        <f>VLOOKUP(CONCATENATE($A59,K$3),[2]uitacces!$A$3:$J$4477,7,FALSE)</f>
        <v>2</v>
      </c>
      <c r="L59">
        <f>VLOOKUP(CONCATENATE($A59,L$3),[2]uitacces!$A$3:$J$4477,7,FALSE)</f>
        <v>15.45</v>
      </c>
      <c r="N59">
        <f>VLOOKUP(CONCATENATE($A59,N$3),[2]uitacces!$A$3:$J$4477,7,FALSE)</f>
        <v>21268.606</v>
      </c>
      <c r="O59">
        <f>VLOOKUP(CONCATENATE($A59,O$3),[2]uitacces!$A$3:$J$4477,7,FALSE)</f>
        <v>51614.406999999999</v>
      </c>
      <c r="P59">
        <f>VLOOKUP(CONCATENATE($A59,P$3),[2]uitacces!$A$3:$J$4477,7,FALSE)</f>
        <v>20007.75</v>
      </c>
      <c r="Q59">
        <f>VLOOKUP(CONCATENATE($A59,Q$3),[2]uitacces!$A$3:$J$4477,7,FALSE)</f>
        <v>3254.7159999999999</v>
      </c>
      <c r="R59">
        <f>VLOOKUP(CONCATENATE($A59,R$3),[2]uitacces!$A$3:$J$4477,7,FALSE)</f>
        <v>7083.3329999999996</v>
      </c>
      <c r="S59">
        <f>VLOOKUP(CONCATENATE($A59,S$3),[2]uitacces!$A$3:$J$4477,7,FALSE)</f>
        <v>39.85</v>
      </c>
      <c r="T59">
        <f>VLOOKUP(CONCATENATE($A59,T$3),[2]uitacces!$A$3:$J$4477,7,FALSE)</f>
        <v>0.71099999999999997</v>
      </c>
      <c r="U59">
        <f>VLOOKUP(CONCATENATE($A59,U$3),[2]uitacces!$A$3:$J$4477,7,FALSE)</f>
        <v>18.75</v>
      </c>
      <c r="V59">
        <f>VLOOKUP(CONCATENATE($A59,V$3),[2]uitacces!$A$3:$J$4477,7,FALSE)</f>
        <v>28.25</v>
      </c>
      <c r="X59">
        <f>VLOOKUP(CONCATENATE($A59,X$3),[2]uitacces!$A$3:$J$4477,7,FALSE)</f>
        <v>10692.772999999999</v>
      </c>
      <c r="Y59">
        <f>VLOOKUP(CONCATENATE($A59,Y$3),[2]uitacces!$A$3:$J$4477,7,FALSE)</f>
        <v>45681.453000000001</v>
      </c>
      <c r="Z59">
        <f>VLOOKUP(CONCATENATE($A59,Z$3),[2]uitacces!$A$3:$J$4477,7,FALSE)</f>
        <v>17781.894</v>
      </c>
      <c r="AA59">
        <f>VLOOKUP(CONCATENATE($A59,AA$3),[2]uitacces!$A$3:$J$4477,7,FALSE)</f>
        <v>15123.453</v>
      </c>
      <c r="AB59">
        <f>VLOOKUP(CONCATENATE($A59,AB$3),[2]uitacces!$A$3:$J$4477,7,FALSE)</f>
        <v>2083.3330000000001</v>
      </c>
      <c r="AC59">
        <f>VLOOKUP(CONCATENATE($A59,AC$3),[2]uitacces!$A$3:$J$4477,7,FALSE)</f>
        <v>1.357</v>
      </c>
      <c r="AD59">
        <f>VLOOKUP(CONCATENATE($A59,AD$3),[2]uitacces!$A$3:$J$4477,7,FALSE)</f>
        <v>39.85</v>
      </c>
      <c r="AE59">
        <f>VLOOKUP(CONCATENATE($A59,AE$3),[2]uitacces!$A$3:$J$4477,7,FALSE)</f>
        <v>19.2</v>
      </c>
      <c r="AG59">
        <f>VLOOKUP(CONCATENATE($A59,AG$3),[2]uitacces!$A$3:$J$4477,7,FALSE)</f>
        <v>12170.333000000001</v>
      </c>
      <c r="AH59">
        <f>VLOOKUP(CONCATENATE($A59,AH$3),[2]uitacces!$A$3:$J$4477,7,FALSE)</f>
        <v>58802</v>
      </c>
      <c r="AI59">
        <f>VLOOKUP(CONCATENATE($A59,AI$3),[2]uitacces!$A$3:$J$4477,7,FALSE)</f>
        <v>31635</v>
      </c>
      <c r="AJ59">
        <f>VLOOKUP(CONCATENATE($A59,AJ$3),[2]uitacces!$A$3:$J$4477,7,FALSE)</f>
        <v>10830</v>
      </c>
      <c r="AK59">
        <f>VLOOKUP(CONCATENATE($A59,AK$3),[2]uitacces!$A$3:$J$4477,7,FALSE)</f>
        <v>4166.6660000000002</v>
      </c>
      <c r="AL59">
        <f>VLOOKUP(CONCATENATE($A59,AL$3),[2]uitacces!$A$3:$J$4477,7,FALSE)</f>
        <v>0.83</v>
      </c>
      <c r="AM59">
        <f>VLOOKUP(CONCATENATE($A59,AM$3),[2]uitacces!$A$3:$J$4477,7,FALSE)</f>
        <v>22.2</v>
      </c>
      <c r="AO59">
        <f>VLOOKUP(CONCATENATE($A59,AO$3),[2]uitacces!$A$3:$J$4477,7,FALSE)</f>
        <v>17488.096000000001</v>
      </c>
      <c r="AP59">
        <f>VLOOKUP(CONCATENATE($A59,AP$3),[2]uitacces!$A$3:$J$4477,7,FALSE)</f>
        <v>116422.863</v>
      </c>
      <c r="AQ59">
        <f>VLOOKUP(CONCATENATE($A59,AQ$3),[2]uitacces!$A$3:$J$4477,7,FALSE)</f>
        <v>68560.793000000005</v>
      </c>
      <c r="AR59">
        <f>VLOOKUP(CONCATENATE($A59,AR$3),[2]uitacces!$A$3:$J$4477,7,FALSE)</f>
        <v>20235.447</v>
      </c>
      <c r="AS59">
        <f>VLOOKUP(CONCATENATE($A59,AS$3),[2]uitacces!$A$3:$J$4477,7,FALSE)</f>
        <v>10138.526</v>
      </c>
      <c r="AT59">
        <f>VLOOKUP(CONCATENATE($A59,AT$3),[2]uitacces!$A$3:$J$4477,7,FALSE)</f>
        <v>0.77500000000000002</v>
      </c>
      <c r="AU59">
        <f>VLOOKUP(CONCATENATE($A59,AU$3),[2]uitacces!$A$3:$J$4477,7,FALSE)</f>
        <v>31.4</v>
      </c>
      <c r="AV59">
        <f>VLOOKUP(CONCATENATE($A59,AV$3),[2]uitacces!$A$3:$J$4477,7,FALSE)</f>
        <v>143.5</v>
      </c>
      <c r="AX59">
        <f>VLOOKUP(CONCATENATE($A59,AX$3),[2]uitacces!$A$3:$J$4477,7,FALSE)</f>
        <v>130113.999</v>
      </c>
      <c r="AY59">
        <f>VLOOKUP(CONCATENATE($A59,AY$3),[2]uitacces!$A$3:$J$4477,7,FALSE)</f>
        <v>611688.50100000005</v>
      </c>
      <c r="AZ59">
        <f>VLOOKUP(CONCATENATE($A59,AZ$3),[2]uitacces!$A$3:$J$4477,7,FALSE)</f>
        <v>0.21199999999999999</v>
      </c>
      <c r="BA59">
        <f>VLOOKUP(CONCATENATE($A59,BA$3),[2]uitacces!$A$3:$J$4477,7,FALSE)</f>
        <v>100401.92600000001</v>
      </c>
      <c r="BB59">
        <f>VLOOKUP(CONCATENATE($A59,BB$3),[2]uitacces!$A$3:$J$4477,7,FALSE)</f>
        <v>67071.451000000001</v>
      </c>
      <c r="BC59">
        <f>VLOOKUP(CONCATENATE($A59,BC$3),[2]uitacces!$A$3:$J$4477,7,FALSE)</f>
        <v>1.496</v>
      </c>
      <c r="BD59">
        <f>VLOOKUP(CONCATENATE($A59,BD$3),[2]uitacces!$A$3:$J$4477,7,FALSE)</f>
        <v>33869.504000000001</v>
      </c>
      <c r="BE59">
        <f>VLOOKUP(CONCATENATE($A59,BE$3),[2]uitacces!$A$3:$J$4477,7,FALSE)</f>
        <v>36374.423999999999</v>
      </c>
      <c r="BF59">
        <f>VLOOKUP(CONCATENATE($A59,BF$3),[2]uitacces!$A$3:$J$4477,7,FALSE)</f>
        <v>0.93100000000000005</v>
      </c>
      <c r="BG59">
        <f>VLOOKUP(CONCATENATE($A59,BG$3),[2]uitacces!$A$3:$J$4477,7,FALSE)</f>
        <v>231135</v>
      </c>
      <c r="BH59">
        <f>VLOOKUP(CONCATENATE($A59,BH$3),[2]uitacces!$A$3:$J$4477,7,FALSE)</f>
        <v>155539</v>
      </c>
      <c r="BI59">
        <f>VLOOKUP(CONCATENATE($A59,BI$3),[2]uitacces!$A$3:$J$4477,7,FALSE)</f>
        <v>386674</v>
      </c>
    </row>
    <row r="60" spans="1:61" x14ac:dyDescent="0.25">
      <c r="A60" s="26" t="str">
        <f t="shared" si="0"/>
        <v>2010_jul_</v>
      </c>
      <c r="B60">
        <f t="shared" si="2"/>
        <v>2010</v>
      </c>
      <c r="C60" t="str">
        <f t="shared" si="3"/>
        <v>jul</v>
      </c>
      <c r="D60">
        <f>VLOOKUP(CONCATENATE($A60,D$3),[2]uitacces!$A$3:$J$4477,7,FALSE)</f>
        <v>14557.308000000001</v>
      </c>
      <c r="E60">
        <f>VLOOKUP(CONCATENATE($A60,E$3),[2]uitacces!$A$3:$J$4477,7,FALSE)</f>
        <v>21966.274000000001</v>
      </c>
      <c r="F60">
        <f>VLOOKUP(CONCATENATE($A60,F$3),[2]uitacces!$A$3:$J$4477,7,FALSE)</f>
        <v>3046.2429999999999</v>
      </c>
      <c r="G60">
        <f>VLOOKUP(CONCATENATE($A60,G$3),[2]uitacces!$A$3:$J$4477,7,FALSE)</f>
        <v>1190.3869999999999</v>
      </c>
      <c r="H60">
        <f>VLOOKUP(CONCATENATE($A60,H$3),[2]uitacces!$A$3:$J$4477,7,FALSE)</f>
        <v>3172.3339999999998</v>
      </c>
      <c r="I60">
        <f>VLOOKUP(CONCATENATE($A60,I$3),[2]uitacces!$A$3:$J$4477,7,FALSE)</f>
        <v>34.9</v>
      </c>
      <c r="J60">
        <f>VLOOKUP(CONCATENATE($A60,J$3),[2]uitacces!$A$3:$J$4477,7,FALSE)</f>
        <v>114</v>
      </c>
      <c r="K60">
        <f>VLOOKUP(CONCATENATE($A60,K$3),[2]uitacces!$A$3:$J$4477,7,FALSE)</f>
        <v>1.85</v>
      </c>
      <c r="L60">
        <f>VLOOKUP(CONCATENATE($A60,L$3),[2]uitacces!$A$3:$J$4477,7,FALSE)</f>
        <v>15.85</v>
      </c>
      <c r="N60">
        <f>VLOOKUP(CONCATENATE($A60,N$3),[2]uitacces!$A$3:$J$4477,7,FALSE)</f>
        <v>14985.56</v>
      </c>
      <c r="O60">
        <f>VLOOKUP(CONCATENATE($A60,O$3),[2]uitacces!$A$3:$J$4477,7,FALSE)</f>
        <v>45445.606</v>
      </c>
      <c r="P60">
        <f>VLOOKUP(CONCATENATE($A60,P$3),[2]uitacces!$A$3:$J$4477,7,FALSE)</f>
        <v>20310.674999999999</v>
      </c>
      <c r="Q60">
        <f>VLOOKUP(CONCATENATE($A60,Q$3),[2]uitacces!$A$3:$J$4477,7,FALSE)</f>
        <v>3066.0369999999998</v>
      </c>
      <c r="R60">
        <f>VLOOKUP(CONCATENATE($A60,R$3),[2]uitacces!$A$3:$J$4477,7,FALSE)</f>
        <v>7083.3329999999996</v>
      </c>
      <c r="S60">
        <f>VLOOKUP(CONCATENATE($A60,S$3),[2]uitacces!$A$3:$J$4477,7,FALSE)</f>
        <v>34.65</v>
      </c>
      <c r="T60">
        <f>VLOOKUP(CONCATENATE($A60,T$3),[2]uitacces!$A$3:$J$4477,7,FALSE)</f>
        <v>0.70199999999999996</v>
      </c>
      <c r="U60">
        <f>VLOOKUP(CONCATENATE($A60,U$3),[2]uitacces!$A$3:$J$4477,7,FALSE)</f>
        <v>19.05</v>
      </c>
      <c r="V60">
        <f>VLOOKUP(CONCATENATE($A60,V$3),[2]uitacces!$A$3:$J$4477,7,FALSE)</f>
        <v>28.65</v>
      </c>
      <c r="X60">
        <f>VLOOKUP(CONCATENATE($A60,X$3),[2]uitacces!$A$3:$J$4477,7,FALSE)</f>
        <v>10105.918</v>
      </c>
      <c r="Y60">
        <f>VLOOKUP(CONCATENATE($A60,Y$3),[2]uitacces!$A$3:$J$4477,7,FALSE)</f>
        <v>43445.298000000003</v>
      </c>
      <c r="Z60">
        <f>VLOOKUP(CONCATENATE($A60,Z$3),[2]uitacces!$A$3:$J$4477,7,FALSE)</f>
        <v>18106.043000000001</v>
      </c>
      <c r="AA60">
        <f>VLOOKUP(CONCATENATE($A60,AA$3),[2]uitacces!$A$3:$J$4477,7,FALSE)</f>
        <v>13150.003000000001</v>
      </c>
      <c r="AB60">
        <f>VLOOKUP(CONCATENATE($A60,AB$3),[2]uitacces!$A$3:$J$4477,7,FALSE)</f>
        <v>2083.3330000000001</v>
      </c>
      <c r="AC60">
        <f>VLOOKUP(CONCATENATE($A60,AC$3),[2]uitacces!$A$3:$J$4477,7,FALSE)</f>
        <v>1.29</v>
      </c>
      <c r="AD60">
        <f>VLOOKUP(CONCATENATE($A60,AD$3),[2]uitacces!$A$3:$J$4477,7,FALSE)</f>
        <v>34.65</v>
      </c>
      <c r="AE60">
        <f>VLOOKUP(CONCATENATE($A60,AE$3),[2]uitacces!$A$3:$J$4477,7,FALSE)</f>
        <v>19.55</v>
      </c>
      <c r="AG60">
        <f>VLOOKUP(CONCATENATE($A60,AG$3),[2]uitacces!$A$3:$J$4477,7,FALSE)</f>
        <v>-2615.6660000000002</v>
      </c>
      <c r="AH60">
        <f>VLOOKUP(CONCATENATE($A60,AH$3),[2]uitacces!$A$3:$J$4477,7,FALSE)</f>
        <v>44586</v>
      </c>
      <c r="AI60">
        <f>VLOOKUP(CONCATENATE($A60,AI$3),[2]uitacces!$A$3:$J$4477,7,FALSE)</f>
        <v>32205</v>
      </c>
      <c r="AJ60">
        <f>VLOOKUP(CONCATENATE($A60,AJ$3),[2]uitacces!$A$3:$J$4477,7,FALSE)</f>
        <v>10830</v>
      </c>
      <c r="AK60">
        <f>VLOOKUP(CONCATENATE($A60,AK$3),[2]uitacces!$A$3:$J$4477,7,FALSE)</f>
        <v>4166.6660000000002</v>
      </c>
      <c r="AL60">
        <f>VLOOKUP(CONCATENATE($A60,AL$3),[2]uitacces!$A$3:$J$4477,7,FALSE)</f>
        <v>0.63</v>
      </c>
      <c r="AM60">
        <f>VLOOKUP(CONCATENATE($A60,AM$3),[2]uitacces!$A$3:$J$4477,7,FALSE)</f>
        <v>22.6</v>
      </c>
      <c r="AO60">
        <f>VLOOKUP(CONCATENATE($A60,AO$3),[2]uitacces!$A$3:$J$4477,7,FALSE)</f>
        <v>18870.524000000001</v>
      </c>
      <c r="AP60">
        <f>VLOOKUP(CONCATENATE($A60,AP$3),[2]uitacces!$A$3:$J$4477,7,FALSE)</f>
        <v>120178.44</v>
      </c>
      <c r="AQ60">
        <f>VLOOKUP(CONCATENATE($A60,AQ$3),[2]uitacces!$A$3:$J$4477,7,FALSE)</f>
        <v>70933.941000000006</v>
      </c>
      <c r="AR60">
        <f>VLOOKUP(CONCATENATE($A60,AR$3),[2]uitacces!$A$3:$J$4477,7,FALSE)</f>
        <v>20235.447</v>
      </c>
      <c r="AS60">
        <f>VLOOKUP(CONCATENATE($A60,AS$3),[2]uitacces!$A$3:$J$4477,7,FALSE)</f>
        <v>10138.526</v>
      </c>
      <c r="AT60">
        <f>VLOOKUP(CONCATENATE($A60,AT$3),[2]uitacces!$A$3:$J$4477,7,FALSE)</f>
        <v>0.8</v>
      </c>
      <c r="AU60">
        <f>VLOOKUP(CONCATENATE($A60,AU$3),[2]uitacces!$A$3:$J$4477,7,FALSE)</f>
        <v>31.85</v>
      </c>
      <c r="AV60">
        <f>VLOOKUP(CONCATENATE($A60,AV$3),[2]uitacces!$A$3:$J$4477,7,FALSE)</f>
        <v>172.5</v>
      </c>
      <c r="AX60">
        <f>VLOOKUP(CONCATENATE($A60,AX$3),[2]uitacces!$A$3:$J$4477,7,FALSE)</f>
        <v>91250.445000000007</v>
      </c>
      <c r="AY60">
        <f>VLOOKUP(CONCATENATE($A60,AY$3),[2]uitacces!$A$3:$J$4477,7,FALSE)</f>
        <v>553587.27500000002</v>
      </c>
      <c r="AZ60">
        <f>VLOOKUP(CONCATENATE($A60,AZ$3),[2]uitacces!$A$3:$J$4477,7,FALSE)</f>
        <v>0.16400000000000001</v>
      </c>
      <c r="BA60">
        <f>VLOOKUP(CONCATENATE($A60,BA$3),[2]uitacces!$A$3:$J$4477,7,FALSE)</f>
        <v>76380.264999999999</v>
      </c>
      <c r="BB60">
        <f>VLOOKUP(CONCATENATE($A60,BB$3),[2]uitacces!$A$3:$J$4477,7,FALSE)</f>
        <v>58841.745000000003</v>
      </c>
      <c r="BC60">
        <f>VLOOKUP(CONCATENATE($A60,BC$3),[2]uitacces!$A$3:$J$4477,7,FALSE)</f>
        <v>1.298</v>
      </c>
      <c r="BD60">
        <f>VLOOKUP(CONCATENATE($A60,BD$3),[2]uitacces!$A$3:$J$4477,7,FALSE)</f>
        <v>16481.737000000001</v>
      </c>
      <c r="BE60">
        <f>VLOOKUP(CONCATENATE($A60,BE$3),[2]uitacces!$A$3:$J$4477,7,FALSE)</f>
        <v>16132.155000000001</v>
      </c>
      <c r="BF60">
        <f>VLOOKUP(CONCATENATE($A60,BF$3),[2]uitacces!$A$3:$J$4477,7,FALSE)</f>
        <v>1.0209999999999999</v>
      </c>
      <c r="BG60">
        <f>VLOOKUP(CONCATENATE($A60,BG$3),[2]uitacces!$A$3:$J$4477,7,FALSE)</f>
        <v>183072</v>
      </c>
      <c r="BH60">
        <f>VLOOKUP(CONCATENATE($A60,BH$3),[2]uitacces!$A$3:$J$4477,7,FALSE)</f>
        <v>118657</v>
      </c>
      <c r="BI60">
        <f>VLOOKUP(CONCATENATE($A60,BI$3),[2]uitacces!$A$3:$J$4477,7,FALSE)</f>
        <v>301729</v>
      </c>
    </row>
    <row r="61" spans="1:61" x14ac:dyDescent="0.25">
      <c r="A61" s="26" t="str">
        <f t="shared" si="0"/>
        <v>2010_aug_</v>
      </c>
      <c r="B61">
        <f t="shared" si="2"/>
        <v>2010</v>
      </c>
      <c r="C61" t="str">
        <f t="shared" si="3"/>
        <v>aug</v>
      </c>
      <c r="D61">
        <f>VLOOKUP(CONCATENATE($A61,D$3),[2]uitacces!$A$3:$J$4477,7,FALSE)</f>
        <v>16334.15</v>
      </c>
      <c r="E61">
        <f>VLOOKUP(CONCATENATE($A61,E$3),[2]uitacces!$A$3:$J$4477,7,FALSE)</f>
        <v>23715.125</v>
      </c>
      <c r="F61">
        <f>VLOOKUP(CONCATENATE($A61,F$3),[2]uitacces!$A$3:$J$4477,7,FALSE)</f>
        <v>3190.3870000000002</v>
      </c>
      <c r="G61">
        <f>VLOOKUP(CONCATENATE($A61,G$3),[2]uitacces!$A$3:$J$4477,7,FALSE)</f>
        <v>1190.3869999999999</v>
      </c>
      <c r="H61">
        <f>VLOOKUP(CONCATENATE($A61,H$3),[2]uitacces!$A$3:$J$4477,7,FALSE)</f>
        <v>3000.1990000000001</v>
      </c>
      <c r="I61">
        <f>VLOOKUP(CONCATENATE($A61,I$3),[2]uitacces!$A$3:$J$4477,7,FALSE)</f>
        <v>38.549999999999997</v>
      </c>
      <c r="J61">
        <f>VLOOKUP(CONCATENATE($A61,J$3),[2]uitacces!$A$3:$J$4477,7,FALSE)</f>
        <v>97.5</v>
      </c>
      <c r="K61">
        <f>VLOOKUP(CONCATENATE($A61,K$3),[2]uitacces!$A$3:$J$4477,7,FALSE)</f>
        <v>1.9</v>
      </c>
      <c r="L61">
        <f>VLOOKUP(CONCATENATE($A61,L$3),[2]uitacces!$A$3:$J$4477,7,FALSE)</f>
        <v>16.600000000000001</v>
      </c>
      <c r="N61">
        <f>VLOOKUP(CONCATENATE($A61,N$3),[2]uitacces!$A$3:$J$4477,7,FALSE)</f>
        <v>11597.358</v>
      </c>
      <c r="O61">
        <f>VLOOKUP(CONCATENATE($A61,O$3),[2]uitacces!$A$3:$J$4477,7,FALSE)</f>
        <v>42757.120000000003</v>
      </c>
      <c r="P61">
        <f>VLOOKUP(CONCATENATE($A61,P$3),[2]uitacces!$A$3:$J$4477,7,FALSE)</f>
        <v>21075.25</v>
      </c>
      <c r="Q61">
        <f>VLOOKUP(CONCATENATE($A61,Q$3),[2]uitacces!$A$3:$J$4477,7,FALSE)</f>
        <v>3001.1790000000001</v>
      </c>
      <c r="R61">
        <f>VLOOKUP(CONCATENATE($A61,R$3),[2]uitacces!$A$3:$J$4477,7,FALSE)</f>
        <v>7083.3329999999996</v>
      </c>
      <c r="S61">
        <f>VLOOKUP(CONCATENATE($A61,S$3),[2]uitacces!$A$3:$J$4477,7,FALSE)</f>
        <v>32.25</v>
      </c>
      <c r="T61">
        <f>VLOOKUP(CONCATENATE($A61,T$3),[2]uitacces!$A$3:$J$4477,7,FALSE)</f>
        <v>0.72099999999999997</v>
      </c>
      <c r="U61">
        <f>VLOOKUP(CONCATENATE($A61,U$3),[2]uitacces!$A$3:$J$4477,7,FALSE)</f>
        <v>19.899999999999999</v>
      </c>
      <c r="V61">
        <f>VLOOKUP(CONCATENATE($A61,V$3),[2]uitacces!$A$3:$J$4477,7,FALSE)</f>
        <v>29.5</v>
      </c>
      <c r="X61">
        <f>VLOOKUP(CONCATENATE($A61,X$3),[2]uitacces!$A$3:$J$4477,7,FALSE)</f>
        <v>11507.324000000001</v>
      </c>
      <c r="Y61">
        <f>VLOOKUP(CONCATENATE($A61,Y$3),[2]uitacces!$A$3:$J$4477,7,FALSE)</f>
        <v>44723.101000000002</v>
      </c>
      <c r="Z61">
        <f>VLOOKUP(CONCATENATE($A61,Z$3),[2]uitacces!$A$3:$J$4477,7,FALSE)</f>
        <v>18893.261999999999</v>
      </c>
      <c r="AA61">
        <f>VLOOKUP(CONCATENATE($A61,AA$3),[2]uitacces!$A$3:$J$4477,7,FALSE)</f>
        <v>12239.181</v>
      </c>
      <c r="AB61">
        <f>VLOOKUP(CONCATENATE($A61,AB$3),[2]uitacces!$A$3:$J$4477,7,FALSE)</f>
        <v>2083.3330000000001</v>
      </c>
      <c r="AC61">
        <f>VLOOKUP(CONCATENATE($A61,AC$3),[2]uitacces!$A$3:$J$4477,7,FALSE)</f>
        <v>1.3280000000000001</v>
      </c>
      <c r="AD61">
        <f>VLOOKUP(CONCATENATE($A61,AD$3),[2]uitacces!$A$3:$J$4477,7,FALSE)</f>
        <v>32.25</v>
      </c>
      <c r="AE61">
        <f>VLOOKUP(CONCATENATE($A61,AE$3),[2]uitacces!$A$3:$J$4477,7,FALSE)</f>
        <v>20.399999999999999</v>
      </c>
      <c r="AG61">
        <f>VLOOKUP(CONCATENATE($A61,AG$3),[2]uitacces!$A$3:$J$4477,7,FALSE)</f>
        <v>1132.75</v>
      </c>
      <c r="AH61">
        <f>VLOOKUP(CONCATENATE($A61,AH$3),[2]uitacces!$A$3:$J$4477,7,FALSE)</f>
        <v>49324</v>
      </c>
      <c r="AI61">
        <f>VLOOKUP(CONCATENATE($A61,AI$3),[2]uitacces!$A$3:$J$4477,7,FALSE)</f>
        <v>33131.25</v>
      </c>
      <c r="AJ61">
        <f>VLOOKUP(CONCATENATE($A61,AJ$3),[2]uitacces!$A$3:$J$4477,7,FALSE)</f>
        <v>10893.333000000001</v>
      </c>
      <c r="AK61">
        <f>VLOOKUP(CONCATENATE($A61,AK$3),[2]uitacces!$A$3:$J$4477,7,FALSE)</f>
        <v>4166.6660000000002</v>
      </c>
      <c r="AL61">
        <f>VLOOKUP(CONCATENATE($A61,AL$3),[2]uitacces!$A$3:$J$4477,7,FALSE)</f>
        <v>0.7</v>
      </c>
      <c r="AM61">
        <f>VLOOKUP(CONCATENATE($A61,AM$3),[2]uitacces!$A$3:$J$4477,7,FALSE)</f>
        <v>23.25</v>
      </c>
      <c r="AO61">
        <f>VLOOKUP(CONCATENATE($A61,AO$3),[2]uitacces!$A$3:$J$4477,7,FALSE)</f>
        <v>16935.171999999999</v>
      </c>
      <c r="AP61">
        <f>VLOOKUP(CONCATENATE($A61,AP$3),[2]uitacces!$A$3:$J$4477,7,FALSE)</f>
        <v>120929.55499999999</v>
      </c>
      <c r="AQ61">
        <f>VLOOKUP(CONCATENATE($A61,AQ$3),[2]uitacces!$A$3:$J$4477,7,FALSE)</f>
        <v>73620.407999999996</v>
      </c>
      <c r="AR61">
        <f>VLOOKUP(CONCATENATE($A61,AR$3),[2]uitacces!$A$3:$J$4477,7,FALSE)</f>
        <v>20235.447</v>
      </c>
      <c r="AS61">
        <f>VLOOKUP(CONCATENATE($A61,AS$3),[2]uitacces!$A$3:$J$4477,7,FALSE)</f>
        <v>10138.526</v>
      </c>
      <c r="AT61">
        <f>VLOOKUP(CONCATENATE($A61,AT$3),[2]uitacces!$A$3:$J$4477,7,FALSE)</f>
        <v>0.80500000000000005</v>
      </c>
      <c r="AU61">
        <f>VLOOKUP(CONCATENATE($A61,AU$3),[2]uitacces!$A$3:$J$4477,7,FALSE)</f>
        <v>32.6</v>
      </c>
      <c r="AV61">
        <f>VLOOKUP(CONCATENATE($A61,AV$3),[2]uitacces!$A$3:$J$4477,7,FALSE)</f>
        <v>196.25</v>
      </c>
      <c r="AX61">
        <f>VLOOKUP(CONCATENATE($A61,AX$3),[2]uitacces!$A$3:$J$4477,7,FALSE)</f>
        <v>134777.103</v>
      </c>
      <c r="AY61">
        <f>VLOOKUP(CONCATENATE($A61,AY$3),[2]uitacces!$A$3:$J$4477,7,FALSE)</f>
        <v>600746.01599999995</v>
      </c>
      <c r="AZ61">
        <f>VLOOKUP(CONCATENATE($A61,AZ$3),[2]uitacces!$A$3:$J$4477,7,FALSE)</f>
        <v>0.224</v>
      </c>
      <c r="BA61">
        <f>VLOOKUP(CONCATENATE($A61,BA$3),[2]uitacces!$A$3:$J$4477,7,FALSE)</f>
        <v>118416.253</v>
      </c>
      <c r="BB61">
        <f>VLOOKUP(CONCATENATE($A61,BB$3),[2]uitacces!$A$3:$J$4477,7,FALSE)</f>
        <v>73315.519</v>
      </c>
      <c r="BC61">
        <f>VLOOKUP(CONCATENATE($A61,BC$3),[2]uitacces!$A$3:$J$4477,7,FALSE)</f>
        <v>1.615</v>
      </c>
      <c r="BD61">
        <f>VLOOKUP(CONCATENATE($A61,BD$3),[2]uitacces!$A$3:$J$4477,7,FALSE)</f>
        <v>17143.968000000001</v>
      </c>
      <c r="BE61">
        <f>VLOOKUP(CONCATENATE($A61,BE$3),[2]uitacces!$A$3:$J$4477,7,FALSE)</f>
        <v>16512.613000000001</v>
      </c>
      <c r="BF61">
        <f>VLOOKUP(CONCATENATE($A61,BF$3),[2]uitacces!$A$3:$J$4477,7,FALSE)</f>
        <v>1.038</v>
      </c>
      <c r="BG61">
        <f>VLOOKUP(CONCATENATE($A61,BG$3),[2]uitacces!$A$3:$J$4477,7,FALSE)</f>
        <v>231110</v>
      </c>
      <c r="BH61">
        <f>VLOOKUP(CONCATENATE($A61,BH$3),[2]uitacces!$A$3:$J$4477,7,FALSE)</f>
        <v>164601</v>
      </c>
      <c r="BI61">
        <f>VLOOKUP(CONCATENATE($A61,BI$3),[2]uitacces!$A$3:$J$4477,7,FALSE)</f>
        <v>395711</v>
      </c>
    </row>
    <row r="62" spans="1:61" x14ac:dyDescent="0.25">
      <c r="A62" s="26" t="str">
        <f t="shared" si="0"/>
        <v>2010_sep_</v>
      </c>
      <c r="B62">
        <f t="shared" si="2"/>
        <v>2010</v>
      </c>
      <c r="C62" t="str">
        <f t="shared" si="3"/>
        <v>sep</v>
      </c>
      <c r="D62">
        <f>VLOOKUP(CONCATENATE($A62,D$3),[2]uitacces!$A$3:$J$4477,7,FALSE)</f>
        <v>14987.791999999999</v>
      </c>
      <c r="E62">
        <f>VLOOKUP(CONCATENATE($A62,E$3),[2]uitacces!$A$3:$J$4477,7,FALSE)</f>
        <v>22460.686000000002</v>
      </c>
      <c r="F62">
        <f>VLOOKUP(CONCATENATE($A62,F$3),[2]uitacces!$A$3:$J$4477,7,FALSE)</f>
        <v>3411.4079999999999</v>
      </c>
      <c r="G62">
        <f>VLOOKUP(CONCATENATE($A62,G$3),[2]uitacces!$A$3:$J$4477,7,FALSE)</f>
        <v>1190.3869999999999</v>
      </c>
      <c r="H62">
        <f>VLOOKUP(CONCATENATE($A62,H$3),[2]uitacces!$A$3:$J$4477,7,FALSE)</f>
        <v>2871.0970000000002</v>
      </c>
      <c r="I62">
        <f>VLOOKUP(CONCATENATE($A62,I$3),[2]uitacces!$A$3:$J$4477,7,FALSE)</f>
        <v>38.5</v>
      </c>
      <c r="J62">
        <f>VLOOKUP(CONCATENATE($A62,J$3),[2]uitacces!$A$3:$J$4477,7,FALSE)</f>
        <v>95</v>
      </c>
      <c r="K62">
        <f>VLOOKUP(CONCATENATE($A62,K$3),[2]uitacces!$A$3:$J$4477,7,FALSE)</f>
        <v>1.9</v>
      </c>
      <c r="L62">
        <f>VLOOKUP(CONCATENATE($A62,L$3),[2]uitacces!$A$3:$J$4477,7,FALSE)</f>
        <v>17.75</v>
      </c>
      <c r="N62">
        <f>VLOOKUP(CONCATENATE($A62,N$3),[2]uitacces!$A$3:$J$4477,7,FALSE)</f>
        <v>5230.34</v>
      </c>
      <c r="O62">
        <f>VLOOKUP(CONCATENATE($A62,O$3),[2]uitacces!$A$3:$J$4477,7,FALSE)</f>
        <v>37461.875</v>
      </c>
      <c r="P62">
        <f>VLOOKUP(CONCATENATE($A62,P$3),[2]uitacces!$A$3:$J$4477,7,FALSE)</f>
        <v>22318.011999999999</v>
      </c>
      <c r="Q62">
        <f>VLOOKUP(CONCATENATE($A62,Q$3),[2]uitacces!$A$3:$J$4477,7,FALSE)</f>
        <v>2830.1880000000001</v>
      </c>
      <c r="R62">
        <f>VLOOKUP(CONCATENATE($A62,R$3),[2]uitacces!$A$3:$J$4477,7,FALSE)</f>
        <v>7083.3329999999996</v>
      </c>
      <c r="S62">
        <f>VLOOKUP(CONCATENATE($A62,S$3),[2]uitacces!$A$3:$J$4477,7,FALSE)</f>
        <v>27.3</v>
      </c>
      <c r="T62">
        <f>VLOOKUP(CONCATENATE($A62,T$3),[2]uitacces!$A$3:$J$4477,7,FALSE)</f>
        <v>0.79700000000000004</v>
      </c>
      <c r="U62">
        <f>VLOOKUP(CONCATENATE($A62,U$3),[2]uitacces!$A$3:$J$4477,7,FALSE)</f>
        <v>21.3</v>
      </c>
      <c r="V62">
        <f>VLOOKUP(CONCATENATE($A62,V$3),[2]uitacces!$A$3:$J$4477,7,FALSE)</f>
        <v>30.85</v>
      </c>
      <c r="X62">
        <f>VLOOKUP(CONCATENATE($A62,X$3),[2]uitacces!$A$3:$J$4477,7,FALSE)</f>
        <v>8029.0540000000001</v>
      </c>
      <c r="Y62">
        <f>VLOOKUP(CONCATENATE($A62,Y$3),[2]uitacces!$A$3:$J$4477,7,FALSE)</f>
        <v>40570.241999999998</v>
      </c>
      <c r="Z62">
        <f>VLOOKUP(CONCATENATE($A62,Z$3),[2]uitacces!$A$3:$J$4477,7,FALSE)</f>
        <v>20097.243999999999</v>
      </c>
      <c r="AA62">
        <f>VLOOKUP(CONCATENATE($A62,AA$3),[2]uitacces!$A$3:$J$4477,7,FALSE)</f>
        <v>10360.609</v>
      </c>
      <c r="AB62">
        <f>VLOOKUP(CONCATENATE($A62,AB$3),[2]uitacces!$A$3:$J$4477,7,FALSE)</f>
        <v>2083.3330000000001</v>
      </c>
      <c r="AC62">
        <f>VLOOKUP(CONCATENATE($A62,AC$3),[2]uitacces!$A$3:$J$4477,7,FALSE)</f>
        <v>1.2050000000000001</v>
      </c>
      <c r="AD62">
        <f>VLOOKUP(CONCATENATE($A62,AD$3),[2]uitacces!$A$3:$J$4477,7,FALSE)</f>
        <v>27.3</v>
      </c>
      <c r="AE62">
        <f>VLOOKUP(CONCATENATE($A62,AE$3),[2]uitacces!$A$3:$J$4477,7,FALSE)</f>
        <v>21.7</v>
      </c>
      <c r="AG62">
        <f>VLOOKUP(CONCATENATE($A62,AG$3),[2]uitacces!$A$3:$J$4477,7,FALSE)</f>
        <v>4217.8329999999996</v>
      </c>
      <c r="AH62">
        <f>VLOOKUP(CONCATENATE($A62,AH$3),[2]uitacces!$A$3:$J$4477,7,FALSE)</f>
        <v>54602</v>
      </c>
      <c r="AI62">
        <f>VLOOKUP(CONCATENATE($A62,AI$3),[2]uitacces!$A$3:$J$4477,7,FALSE)</f>
        <v>35197.5</v>
      </c>
      <c r="AJ62">
        <f>VLOOKUP(CONCATENATE($A62,AJ$3),[2]uitacces!$A$3:$J$4477,7,FALSE)</f>
        <v>11020</v>
      </c>
      <c r="AK62">
        <f>VLOOKUP(CONCATENATE($A62,AK$3),[2]uitacces!$A$3:$J$4477,7,FALSE)</f>
        <v>4166.6660000000002</v>
      </c>
      <c r="AL62">
        <f>VLOOKUP(CONCATENATE($A62,AL$3),[2]uitacces!$A$3:$J$4477,7,FALSE)</f>
        <v>0.77</v>
      </c>
      <c r="AM62">
        <f>VLOOKUP(CONCATENATE($A62,AM$3),[2]uitacces!$A$3:$J$4477,7,FALSE)</f>
        <v>24.7</v>
      </c>
      <c r="AO62">
        <f>VLOOKUP(CONCATENATE($A62,AO$3),[2]uitacces!$A$3:$J$4477,7,FALSE)</f>
        <v>14828.040999999999</v>
      </c>
      <c r="AP62">
        <f>VLOOKUP(CONCATENATE($A62,AP$3),[2]uitacces!$A$3:$J$4477,7,FALSE)</f>
        <v>121680.67</v>
      </c>
      <c r="AQ62">
        <f>VLOOKUP(CONCATENATE($A62,AQ$3),[2]uitacces!$A$3:$J$4477,7,FALSE)</f>
        <v>76478.653999999995</v>
      </c>
      <c r="AR62">
        <f>VLOOKUP(CONCATENATE($A62,AR$3),[2]uitacces!$A$3:$J$4477,7,FALSE)</f>
        <v>20235.447</v>
      </c>
      <c r="AS62">
        <f>VLOOKUP(CONCATENATE($A62,AS$3),[2]uitacces!$A$3:$J$4477,7,FALSE)</f>
        <v>10138.526</v>
      </c>
      <c r="AT62">
        <f>VLOOKUP(CONCATENATE($A62,AT$3),[2]uitacces!$A$3:$J$4477,7,FALSE)</f>
        <v>0.81</v>
      </c>
      <c r="AU62">
        <f>VLOOKUP(CONCATENATE($A62,AU$3),[2]uitacces!$A$3:$J$4477,7,FALSE)</f>
        <v>34</v>
      </c>
      <c r="AV62">
        <f>VLOOKUP(CONCATENATE($A62,AV$3),[2]uitacces!$A$3:$J$4477,7,FALSE)</f>
        <v>198.8</v>
      </c>
      <c r="AX62">
        <f>VLOOKUP(CONCATENATE($A62,AX$3),[2]uitacces!$A$3:$J$4477,7,FALSE)</f>
        <v>152473.883</v>
      </c>
      <c r="AY62">
        <f>VLOOKUP(CONCATENATE($A62,AY$3),[2]uitacces!$A$3:$J$4477,7,FALSE)</f>
        <v>560771.66200000001</v>
      </c>
      <c r="AZ62">
        <f>VLOOKUP(CONCATENATE($A62,AZ$3),[2]uitacces!$A$3:$J$4477,7,FALSE)</f>
        <v>0.27100000000000002</v>
      </c>
      <c r="BA62">
        <f>VLOOKUP(CONCATENATE($A62,BA$3),[2]uitacces!$A$3:$J$4477,7,FALSE)</f>
        <v>109549.74099999999</v>
      </c>
      <c r="BB62">
        <f>VLOOKUP(CONCATENATE($A62,BB$3),[2]uitacces!$A$3:$J$4477,7,FALSE)</f>
        <v>67908.773000000001</v>
      </c>
      <c r="BC62">
        <f>VLOOKUP(CONCATENATE($A62,BC$3),[2]uitacces!$A$3:$J$4477,7,FALSE)</f>
        <v>1.613</v>
      </c>
      <c r="BD62">
        <f>VLOOKUP(CONCATENATE($A62,BD$3),[2]uitacces!$A$3:$J$4477,7,FALSE)</f>
        <v>16172.324000000001</v>
      </c>
      <c r="BE62">
        <f>VLOOKUP(CONCATENATE($A62,BE$3),[2]uitacces!$A$3:$J$4477,7,FALSE)</f>
        <v>19622.72</v>
      </c>
      <c r="BF62">
        <f>VLOOKUP(CONCATENATE($A62,BF$3),[2]uitacces!$A$3:$J$4477,7,FALSE)</f>
        <v>0.82399999999999995</v>
      </c>
      <c r="BG62">
        <f>VLOOKUP(CONCATENATE($A62,BG$3),[2]uitacces!$A$3:$J$4477,7,FALSE)</f>
        <v>257323</v>
      </c>
      <c r="BH62">
        <f>VLOOKUP(CONCATENATE($A62,BH$3),[2]uitacces!$A$3:$J$4477,7,FALSE)</f>
        <v>156781</v>
      </c>
      <c r="BI62">
        <f>VLOOKUP(CONCATENATE($A62,BI$3),[2]uitacces!$A$3:$J$4477,7,FALSE)</f>
        <v>414104</v>
      </c>
    </row>
    <row r="63" spans="1:61" x14ac:dyDescent="0.25">
      <c r="A63" s="26" t="str">
        <f t="shared" si="0"/>
        <v>2010_okt_</v>
      </c>
      <c r="B63">
        <f t="shared" si="2"/>
        <v>2010</v>
      </c>
      <c r="C63" t="str">
        <f t="shared" si="3"/>
        <v>okt</v>
      </c>
      <c r="D63">
        <f>VLOOKUP(CONCATENATE($A63,D$3),[2]uitacces!$A$3:$J$4477,7,FALSE)</f>
        <v>15901.61</v>
      </c>
      <c r="E63">
        <f>VLOOKUP(CONCATENATE($A63,E$3),[2]uitacces!$A$3:$J$4477,7,FALSE)</f>
        <v>23462.165000000001</v>
      </c>
      <c r="F63">
        <f>VLOOKUP(CONCATENATE($A63,F$3),[2]uitacces!$A$3:$J$4477,7,FALSE)</f>
        <v>3555.5520000000001</v>
      </c>
      <c r="G63">
        <f>VLOOKUP(CONCATENATE($A63,G$3),[2]uitacces!$A$3:$J$4477,7,FALSE)</f>
        <v>1190.3869999999999</v>
      </c>
      <c r="H63">
        <f>VLOOKUP(CONCATENATE($A63,H$3),[2]uitacces!$A$3:$J$4477,7,FALSE)</f>
        <v>2814.6149999999998</v>
      </c>
      <c r="I63">
        <f>VLOOKUP(CONCATENATE($A63,I$3),[2]uitacces!$A$3:$J$4477,7,FALSE)</f>
        <v>39.35</v>
      </c>
      <c r="J63">
        <f>VLOOKUP(CONCATENATE($A63,J$3),[2]uitacces!$A$3:$J$4477,7,FALSE)</f>
        <v>107</v>
      </c>
      <c r="K63">
        <f>VLOOKUP(CONCATENATE($A63,K$3),[2]uitacces!$A$3:$J$4477,7,FALSE)</f>
        <v>1.9</v>
      </c>
      <c r="L63">
        <f>VLOOKUP(CONCATENATE($A63,L$3),[2]uitacces!$A$3:$J$4477,7,FALSE)</f>
        <v>18.5</v>
      </c>
      <c r="N63">
        <f>VLOOKUP(CONCATENATE($A63,N$3),[2]uitacces!$A$3:$J$4477,7,FALSE)</f>
        <v>1995.7470000000001</v>
      </c>
      <c r="O63">
        <f>VLOOKUP(CONCATENATE($A63,O$3),[2]uitacces!$A$3:$J$4477,7,FALSE)</f>
        <v>35079.504999999997</v>
      </c>
      <c r="P63">
        <f>VLOOKUP(CONCATENATE($A63,P$3),[2]uitacces!$A$3:$J$4477,7,FALSE)</f>
        <v>23205.612000000001</v>
      </c>
      <c r="Q63">
        <f>VLOOKUP(CONCATENATE($A63,Q$3),[2]uitacces!$A$3:$J$4477,7,FALSE)</f>
        <v>2794.8110000000001</v>
      </c>
      <c r="R63">
        <f>VLOOKUP(CONCATENATE($A63,R$3),[2]uitacces!$A$3:$J$4477,7,FALSE)</f>
        <v>7083.3329999999996</v>
      </c>
      <c r="S63">
        <f>VLOOKUP(CONCATENATE($A63,S$3),[2]uitacces!$A$3:$J$4477,7,FALSE)</f>
        <v>25.6</v>
      </c>
      <c r="T63">
        <f>VLOOKUP(CONCATENATE($A63,T$3),[2]uitacces!$A$3:$J$4477,7,FALSE)</f>
        <v>0.74</v>
      </c>
      <c r="U63">
        <f>VLOOKUP(CONCATENATE($A63,U$3),[2]uitacces!$A$3:$J$4477,7,FALSE)</f>
        <v>22.25</v>
      </c>
      <c r="V63">
        <f>VLOOKUP(CONCATENATE($A63,V$3),[2]uitacces!$A$3:$J$4477,7,FALSE)</f>
        <v>31.9</v>
      </c>
      <c r="X63">
        <f>VLOOKUP(CONCATENATE($A63,X$3),[2]uitacces!$A$3:$J$4477,7,FALSE)</f>
        <v>8113.8379999999997</v>
      </c>
      <c r="Y63">
        <f>VLOOKUP(CONCATENATE($A63,Y$3),[2]uitacces!$A$3:$J$4477,7,FALSE)</f>
        <v>40889.692999999999</v>
      </c>
      <c r="Z63">
        <f>VLOOKUP(CONCATENATE($A63,Z$3),[2]uitacces!$A$3:$J$4477,7,FALSE)</f>
        <v>20977.078000000001</v>
      </c>
      <c r="AA63">
        <f>VLOOKUP(CONCATENATE($A63,AA$3),[2]uitacces!$A$3:$J$4477,7,FALSE)</f>
        <v>9715.4429999999993</v>
      </c>
      <c r="AB63">
        <f>VLOOKUP(CONCATENATE($A63,AB$3),[2]uitacces!$A$3:$J$4477,7,FALSE)</f>
        <v>2083.3330000000001</v>
      </c>
      <c r="AC63">
        <f>VLOOKUP(CONCATENATE($A63,AC$3),[2]uitacces!$A$3:$J$4477,7,FALSE)</f>
        <v>1.214</v>
      </c>
      <c r="AD63">
        <f>VLOOKUP(CONCATENATE($A63,AD$3),[2]uitacces!$A$3:$J$4477,7,FALSE)</f>
        <v>25.6</v>
      </c>
      <c r="AE63">
        <f>VLOOKUP(CONCATENATE($A63,AE$3),[2]uitacces!$A$3:$J$4477,7,FALSE)</f>
        <v>22.65</v>
      </c>
      <c r="AG63">
        <f>VLOOKUP(CONCATENATE($A63,AG$3),[2]uitacces!$A$3:$J$4477,7,FALSE)</f>
        <v>-2093</v>
      </c>
      <c r="AH63">
        <f>VLOOKUP(CONCATENATE($A63,AH$3),[2]uitacces!$A$3:$J$4477,7,FALSE)</f>
        <v>49542</v>
      </c>
      <c r="AI63">
        <f>VLOOKUP(CONCATENATE($A63,AI$3),[2]uitacces!$A$3:$J$4477,7,FALSE)</f>
        <v>36480</v>
      </c>
      <c r="AJ63">
        <f>VLOOKUP(CONCATENATE($A63,AJ$3),[2]uitacces!$A$3:$J$4477,7,FALSE)</f>
        <v>10988.333000000001</v>
      </c>
      <c r="AK63">
        <f>VLOOKUP(CONCATENATE($A63,AK$3),[2]uitacces!$A$3:$J$4477,7,FALSE)</f>
        <v>4166.6660000000002</v>
      </c>
      <c r="AL63">
        <f>VLOOKUP(CONCATENATE($A63,AL$3),[2]uitacces!$A$3:$J$4477,7,FALSE)</f>
        <v>0.69</v>
      </c>
      <c r="AM63">
        <f>VLOOKUP(CONCATENATE($A63,AM$3),[2]uitacces!$A$3:$J$4477,7,FALSE)</f>
        <v>25.6</v>
      </c>
      <c r="AO63">
        <f>VLOOKUP(CONCATENATE($A63,AO$3),[2]uitacces!$A$3:$J$4477,7,FALSE)</f>
        <v>13196.49</v>
      </c>
      <c r="AP63">
        <f>VLOOKUP(CONCATENATE($A63,AP$3),[2]uitacces!$A$3:$J$4477,7,FALSE)</f>
        <v>121680.67</v>
      </c>
      <c r="AQ63">
        <f>VLOOKUP(CONCATENATE($A63,AQ$3),[2]uitacces!$A$3:$J$4477,7,FALSE)</f>
        <v>78110.205000000002</v>
      </c>
      <c r="AR63">
        <f>VLOOKUP(CONCATENATE($A63,AR$3),[2]uitacces!$A$3:$J$4477,7,FALSE)</f>
        <v>20235.447</v>
      </c>
      <c r="AS63">
        <f>VLOOKUP(CONCATENATE($A63,AS$3),[2]uitacces!$A$3:$J$4477,7,FALSE)</f>
        <v>10138.526</v>
      </c>
      <c r="AT63">
        <f>VLOOKUP(CONCATENATE($A63,AT$3),[2]uitacces!$A$3:$J$4477,7,FALSE)</f>
        <v>0.81</v>
      </c>
      <c r="AU63">
        <f>VLOOKUP(CONCATENATE($A63,AU$3),[2]uitacces!$A$3:$J$4477,7,FALSE)</f>
        <v>34.9</v>
      </c>
      <c r="AV63">
        <f>VLOOKUP(CONCATENATE($A63,AV$3),[2]uitacces!$A$3:$J$4477,7,FALSE)</f>
        <v>196.45</v>
      </c>
      <c r="AX63">
        <f>VLOOKUP(CONCATENATE($A63,AX$3),[2]uitacces!$A$3:$J$4477,7,FALSE)</f>
        <v>147155.204</v>
      </c>
      <c r="AY63">
        <f>VLOOKUP(CONCATENATE($A63,AY$3),[2]uitacces!$A$3:$J$4477,7,FALSE)</f>
        <v>514375.54499999998</v>
      </c>
      <c r="AZ63">
        <f>VLOOKUP(CONCATENATE($A63,AZ$3),[2]uitacces!$A$3:$J$4477,7,FALSE)</f>
        <v>0.28599999999999998</v>
      </c>
      <c r="BA63">
        <f>VLOOKUP(CONCATENATE($A63,BA$3),[2]uitacces!$A$3:$J$4477,7,FALSE)</f>
        <v>94885.959000000003</v>
      </c>
      <c r="BB63">
        <f>VLOOKUP(CONCATENATE($A63,BB$3),[2]uitacces!$A$3:$J$4477,7,FALSE)</f>
        <v>61875.587</v>
      </c>
      <c r="BC63">
        <f>VLOOKUP(CONCATENATE($A63,BC$3),[2]uitacces!$A$3:$J$4477,7,FALSE)</f>
        <v>1.5329999999999999</v>
      </c>
      <c r="BD63">
        <f>VLOOKUP(CONCATENATE($A63,BD$3),[2]uitacces!$A$3:$J$4477,7,FALSE)</f>
        <v>12376.546</v>
      </c>
      <c r="BE63">
        <f>VLOOKUP(CONCATENATE($A63,BE$3),[2]uitacces!$A$3:$J$4477,7,FALSE)</f>
        <v>18686.050999999999</v>
      </c>
      <c r="BF63">
        <f>VLOOKUP(CONCATENATE($A63,BF$3),[2]uitacces!$A$3:$J$4477,7,FALSE)</f>
        <v>0.66200000000000003</v>
      </c>
      <c r="BG63">
        <f>VLOOKUP(CONCATENATE($A63,BG$3),[2]uitacces!$A$3:$J$4477,7,FALSE)</f>
        <v>261769</v>
      </c>
      <c r="BH63">
        <f>VLOOKUP(CONCATENATE($A63,BH$3),[2]uitacces!$A$3:$J$4477,7,FALSE)</f>
        <v>137391</v>
      </c>
      <c r="BI63">
        <f>VLOOKUP(CONCATENATE($A63,BI$3),[2]uitacces!$A$3:$J$4477,7,FALSE)</f>
        <v>399160</v>
      </c>
    </row>
    <row r="64" spans="1:61" x14ac:dyDescent="0.25">
      <c r="A64" s="26" t="str">
        <f t="shared" si="0"/>
        <v>2010_nov_</v>
      </c>
      <c r="B64">
        <f t="shared" si="2"/>
        <v>2010</v>
      </c>
      <c r="C64" t="str">
        <f t="shared" si="3"/>
        <v>nov</v>
      </c>
      <c r="D64">
        <f>VLOOKUP(CONCATENATE($A64,D$3),[2]uitacces!$A$3:$J$4477,7,FALSE)</f>
        <v>15782.034</v>
      </c>
      <c r="E64">
        <f>VLOOKUP(CONCATENATE($A64,E$3),[2]uitacces!$A$3:$J$4477,7,FALSE)</f>
        <v>23457.904999999999</v>
      </c>
      <c r="F64">
        <f>VLOOKUP(CONCATENATE($A64,F$3),[2]uitacces!$A$3:$J$4477,7,FALSE)</f>
        <v>3670.8670000000002</v>
      </c>
      <c r="G64">
        <f>VLOOKUP(CONCATENATE($A64,G$3),[2]uitacces!$A$3:$J$4477,7,FALSE)</f>
        <v>1190.3869999999999</v>
      </c>
      <c r="H64">
        <f>VLOOKUP(CONCATENATE($A64,H$3),[2]uitacces!$A$3:$J$4477,7,FALSE)</f>
        <v>2814.6149999999998</v>
      </c>
      <c r="I64">
        <f>VLOOKUP(CONCATENATE($A64,I$3),[2]uitacces!$A$3:$J$4477,7,FALSE)</f>
        <v>40.299999999999997</v>
      </c>
      <c r="J64">
        <f>VLOOKUP(CONCATENATE($A64,J$3),[2]uitacces!$A$3:$J$4477,7,FALSE)</f>
        <v>123.5</v>
      </c>
      <c r="K64">
        <f>VLOOKUP(CONCATENATE($A64,K$3),[2]uitacces!$A$3:$J$4477,7,FALSE)</f>
        <v>1.85</v>
      </c>
      <c r="L64">
        <f>VLOOKUP(CONCATENATE($A64,L$3),[2]uitacces!$A$3:$J$4477,7,FALSE)</f>
        <v>19.100000000000001</v>
      </c>
      <c r="N64">
        <f>VLOOKUP(CONCATENATE($A64,N$3),[2]uitacces!$A$3:$J$4477,7,FALSE)</f>
        <v>2986.875</v>
      </c>
      <c r="O64">
        <f>VLOOKUP(CONCATENATE($A64,O$3),[2]uitacces!$A$3:$J$4477,7,FALSE)</f>
        <v>36781.678999999996</v>
      </c>
      <c r="P64">
        <f>VLOOKUP(CONCATENATE($A64,P$3),[2]uitacces!$A$3:$J$4477,7,FALSE)</f>
        <v>23851.8</v>
      </c>
      <c r="Q64">
        <f>VLOOKUP(CONCATENATE($A64,Q$3),[2]uitacces!$A$3:$J$4477,7,FALSE)</f>
        <v>2859.6689999999999</v>
      </c>
      <c r="R64">
        <f>VLOOKUP(CONCATENATE($A64,R$3),[2]uitacces!$A$3:$J$4477,7,FALSE)</f>
        <v>7083.3329999999996</v>
      </c>
      <c r="S64">
        <f>VLOOKUP(CONCATENATE($A64,S$3),[2]uitacces!$A$3:$J$4477,7,FALSE)</f>
        <v>27.05</v>
      </c>
      <c r="T64">
        <f>VLOOKUP(CONCATENATE($A64,T$3),[2]uitacces!$A$3:$J$4477,7,FALSE)</f>
        <v>0.74</v>
      </c>
      <c r="U64">
        <f>VLOOKUP(CONCATENATE($A64,U$3),[2]uitacces!$A$3:$J$4477,7,FALSE)</f>
        <v>22.95</v>
      </c>
      <c r="V64">
        <f>VLOOKUP(CONCATENATE($A64,V$3),[2]uitacces!$A$3:$J$4477,7,FALSE)</f>
        <v>32.65</v>
      </c>
      <c r="X64">
        <f>VLOOKUP(CONCATENATE($A64,X$3),[2]uitacces!$A$3:$J$4477,7,FALSE)</f>
        <v>7188.3950000000004</v>
      </c>
      <c r="Y64">
        <f>VLOOKUP(CONCATENATE($A64,Y$3),[2]uitacces!$A$3:$J$4477,7,FALSE)</f>
        <v>41209.142999999996</v>
      </c>
      <c r="Z64">
        <f>VLOOKUP(CONCATENATE($A64,Z$3),[2]uitacces!$A$3:$J$4477,7,FALSE)</f>
        <v>21671.683000000001</v>
      </c>
      <c r="AA64">
        <f>VLOOKUP(CONCATENATE($A64,AA$3),[2]uitacces!$A$3:$J$4477,7,FALSE)</f>
        <v>10265.731</v>
      </c>
      <c r="AB64">
        <f>VLOOKUP(CONCATENATE($A64,AB$3),[2]uitacces!$A$3:$J$4477,7,FALSE)</f>
        <v>2083.3330000000001</v>
      </c>
      <c r="AC64">
        <f>VLOOKUP(CONCATENATE($A64,AC$3),[2]uitacces!$A$3:$J$4477,7,FALSE)</f>
        <v>1.224</v>
      </c>
      <c r="AD64">
        <f>VLOOKUP(CONCATENATE($A64,AD$3),[2]uitacces!$A$3:$J$4477,7,FALSE)</f>
        <v>27.05</v>
      </c>
      <c r="AE64">
        <f>VLOOKUP(CONCATENATE($A64,AE$3),[2]uitacces!$A$3:$J$4477,7,FALSE)</f>
        <v>23.4</v>
      </c>
      <c r="AG64">
        <f>VLOOKUP(CONCATENATE($A64,AG$3),[2]uitacces!$A$3:$J$4477,7,FALSE)</f>
        <v>-4333.9160000000002</v>
      </c>
      <c r="AH64">
        <f>VLOOKUP(CONCATENATE($A64,AH$3),[2]uitacces!$A$3:$J$4477,7,FALSE)</f>
        <v>48734</v>
      </c>
      <c r="AI64">
        <f>VLOOKUP(CONCATENATE($A64,AI$3),[2]uitacces!$A$3:$J$4477,7,FALSE)</f>
        <v>37406.25</v>
      </c>
      <c r="AJ64">
        <f>VLOOKUP(CONCATENATE($A64,AJ$3),[2]uitacces!$A$3:$J$4477,7,FALSE)</f>
        <v>11495</v>
      </c>
      <c r="AK64">
        <f>VLOOKUP(CONCATENATE($A64,AK$3),[2]uitacces!$A$3:$J$4477,7,FALSE)</f>
        <v>4166.6660000000002</v>
      </c>
      <c r="AL64">
        <f>VLOOKUP(CONCATENATE($A64,AL$3),[2]uitacces!$A$3:$J$4477,7,FALSE)</f>
        <v>0.68</v>
      </c>
      <c r="AM64">
        <f>VLOOKUP(CONCATENATE($A64,AM$3),[2]uitacces!$A$3:$J$4477,7,FALSE)</f>
        <v>26.25</v>
      </c>
      <c r="AO64">
        <f>VLOOKUP(CONCATENATE($A64,AO$3),[2]uitacces!$A$3:$J$4477,7,FALSE)</f>
        <v>11644.424999999999</v>
      </c>
      <c r="AP64">
        <f>VLOOKUP(CONCATENATE($A64,AP$3),[2]uitacces!$A$3:$J$4477,7,FALSE)</f>
        <v>122431.785</v>
      </c>
      <c r="AQ64">
        <f>VLOOKUP(CONCATENATE($A64,AQ$3),[2]uitacces!$A$3:$J$4477,7,FALSE)</f>
        <v>80413.384999999995</v>
      </c>
      <c r="AR64">
        <f>VLOOKUP(CONCATENATE($A64,AR$3),[2]uitacces!$A$3:$J$4477,7,FALSE)</f>
        <v>20235.447</v>
      </c>
      <c r="AS64">
        <f>VLOOKUP(CONCATENATE($A64,AS$3),[2]uitacces!$A$3:$J$4477,7,FALSE)</f>
        <v>10138.526</v>
      </c>
      <c r="AT64">
        <f>VLOOKUP(CONCATENATE($A64,AT$3),[2]uitacces!$A$3:$J$4477,7,FALSE)</f>
        <v>0.81499999999999995</v>
      </c>
      <c r="AU64">
        <f>VLOOKUP(CONCATENATE($A64,AU$3),[2]uitacces!$A$3:$J$4477,7,FALSE)</f>
        <v>35.75</v>
      </c>
      <c r="AV64">
        <f>VLOOKUP(CONCATENATE($A64,AV$3),[2]uitacces!$A$3:$J$4477,7,FALSE)</f>
        <v>209</v>
      </c>
      <c r="AX64">
        <f>VLOOKUP(CONCATENATE($A64,AX$3),[2]uitacces!$A$3:$J$4477,7,FALSE)</f>
        <v>126095.194</v>
      </c>
      <c r="AY64">
        <f>VLOOKUP(CONCATENATE($A64,AY$3),[2]uitacces!$A$3:$J$4477,7,FALSE)</f>
        <v>442420.00599999999</v>
      </c>
      <c r="AZ64">
        <f>VLOOKUP(CONCATENATE($A64,AZ$3),[2]uitacces!$A$3:$J$4477,7,FALSE)</f>
        <v>0.28499999999999998</v>
      </c>
      <c r="BA64">
        <f>VLOOKUP(CONCATENATE($A64,BA$3),[2]uitacces!$A$3:$J$4477,7,FALSE)</f>
        <v>111553.095</v>
      </c>
      <c r="BB64">
        <f>VLOOKUP(CONCATENATE($A64,BB$3),[2]uitacces!$A$3:$J$4477,7,FALSE)</f>
        <v>72273.78</v>
      </c>
      <c r="BC64">
        <f>VLOOKUP(CONCATENATE($A64,BC$3),[2]uitacces!$A$3:$J$4477,7,FALSE)</f>
        <v>1.5429999999999999</v>
      </c>
      <c r="BD64">
        <f>VLOOKUP(CONCATENATE($A64,BD$3),[2]uitacces!$A$3:$J$4477,7,FALSE)</f>
        <v>13242.485000000001</v>
      </c>
      <c r="BE64">
        <f>VLOOKUP(CONCATENATE($A64,BE$3),[2]uitacces!$A$3:$J$4477,7,FALSE)</f>
        <v>14287.666999999999</v>
      </c>
      <c r="BF64">
        <f>VLOOKUP(CONCATENATE($A64,BF$3),[2]uitacces!$A$3:$J$4477,7,FALSE)</f>
        <v>0.92600000000000005</v>
      </c>
      <c r="BG64">
        <f>VLOOKUP(CONCATENATE($A64,BG$3),[2]uitacces!$A$3:$J$4477,7,FALSE)</f>
        <v>243765</v>
      </c>
      <c r="BH64">
        <f>VLOOKUP(CONCATENATE($A64,BH$3),[2]uitacces!$A$3:$J$4477,7,FALSE)</f>
        <v>153530</v>
      </c>
      <c r="BI64">
        <f>VLOOKUP(CONCATENATE($A64,BI$3),[2]uitacces!$A$3:$J$4477,7,FALSE)</f>
        <v>397295</v>
      </c>
    </row>
    <row r="65" spans="1:61" x14ac:dyDescent="0.25">
      <c r="A65" s="26" t="str">
        <f t="shared" si="0"/>
        <v>2010_dec_</v>
      </c>
      <c r="B65">
        <f t="shared" si="2"/>
        <v>2010</v>
      </c>
      <c r="C65" t="str">
        <f t="shared" si="3"/>
        <v>dec</v>
      </c>
      <c r="D65">
        <f>VLOOKUP(CONCATENATE($A65,D$3),[2]uitacces!$A$3:$J$4477,7,FALSE)</f>
        <v>14753.963</v>
      </c>
      <c r="E65">
        <f>VLOOKUP(CONCATENATE($A65,E$3),[2]uitacces!$A$3:$J$4477,7,FALSE)</f>
        <v>23061.455000000002</v>
      </c>
      <c r="F65">
        <f>VLOOKUP(CONCATENATE($A65,F$3),[2]uitacces!$A$3:$J$4477,7,FALSE)</f>
        <v>4259.4549999999999</v>
      </c>
      <c r="G65">
        <f>VLOOKUP(CONCATENATE($A65,G$3),[2]uitacces!$A$3:$J$4477,7,FALSE)</f>
        <v>1190.3869999999999</v>
      </c>
      <c r="H65">
        <f>VLOOKUP(CONCATENATE($A65,H$3),[2]uitacces!$A$3:$J$4477,7,FALSE)</f>
        <v>2857.6489999999999</v>
      </c>
      <c r="I65">
        <f>VLOOKUP(CONCATENATE($A65,I$3),[2]uitacces!$A$3:$J$4477,7,FALSE)</f>
        <v>37.6</v>
      </c>
      <c r="J65">
        <f>VLOOKUP(CONCATENATE($A65,J$3),[2]uitacces!$A$3:$J$4477,7,FALSE)</f>
        <v>116.5</v>
      </c>
      <c r="K65">
        <f>VLOOKUP(CONCATENATE($A65,K$3),[2]uitacces!$A$3:$J$4477,7,FALSE)</f>
        <v>2</v>
      </c>
      <c r="L65">
        <f>VLOOKUP(CONCATENATE($A65,L$3),[2]uitacces!$A$3:$J$4477,7,FALSE)</f>
        <v>19.7</v>
      </c>
      <c r="N65">
        <f>VLOOKUP(CONCATENATE($A65,N$3),[2]uitacces!$A$3:$J$4477,7,FALSE)</f>
        <v>7910.0680000000002</v>
      </c>
      <c r="O65">
        <f>VLOOKUP(CONCATENATE($A65,O$3),[2]uitacces!$A$3:$J$4477,7,FALSE)</f>
        <v>42486.671000000002</v>
      </c>
      <c r="P65">
        <f>VLOOKUP(CONCATENATE($A65,P$3),[2]uitacces!$A$3:$J$4477,7,FALSE)</f>
        <v>24497.987000000001</v>
      </c>
      <c r="Q65">
        <f>VLOOKUP(CONCATENATE($A65,Q$3),[2]uitacces!$A$3:$J$4477,7,FALSE)</f>
        <v>2995.2829999999999</v>
      </c>
      <c r="R65">
        <f>VLOOKUP(CONCATENATE($A65,R$3),[2]uitacces!$A$3:$J$4477,7,FALSE)</f>
        <v>7083.3329999999996</v>
      </c>
      <c r="S65">
        <f>VLOOKUP(CONCATENATE($A65,S$3),[2]uitacces!$A$3:$J$4477,7,FALSE)</f>
        <v>31.8</v>
      </c>
      <c r="T65">
        <f>VLOOKUP(CONCATENATE($A65,T$3),[2]uitacces!$A$3:$J$4477,7,FALSE)</f>
        <v>0.75900000000000001</v>
      </c>
      <c r="U65">
        <f>VLOOKUP(CONCATENATE($A65,U$3),[2]uitacces!$A$3:$J$4477,7,FALSE)</f>
        <v>23.65</v>
      </c>
      <c r="V65">
        <f>VLOOKUP(CONCATENATE($A65,V$3),[2]uitacces!$A$3:$J$4477,7,FALSE)</f>
        <v>33.4</v>
      </c>
      <c r="X65">
        <f>VLOOKUP(CONCATENATE($A65,X$3),[2]uitacces!$A$3:$J$4477,7,FALSE)</f>
        <v>6380.9870000000001</v>
      </c>
      <c r="Y65">
        <f>VLOOKUP(CONCATENATE($A65,Y$3),[2]uitacces!$A$3:$J$4477,7,FALSE)</f>
        <v>42806.396999999997</v>
      </c>
      <c r="Z65">
        <f>VLOOKUP(CONCATENATE($A65,Z$3),[2]uitacces!$A$3:$J$4477,7,FALSE)</f>
        <v>22273.673999999999</v>
      </c>
      <c r="AA65">
        <f>VLOOKUP(CONCATENATE($A65,AA$3),[2]uitacces!$A$3:$J$4477,7,FALSE)</f>
        <v>12068.401</v>
      </c>
      <c r="AB65">
        <f>VLOOKUP(CONCATENATE($A65,AB$3),[2]uitacces!$A$3:$J$4477,7,FALSE)</f>
        <v>2083.3330000000001</v>
      </c>
      <c r="AC65">
        <f>VLOOKUP(CONCATENATE($A65,AC$3),[2]uitacces!$A$3:$J$4477,7,FALSE)</f>
        <v>1.2709999999999999</v>
      </c>
      <c r="AD65">
        <f>VLOOKUP(CONCATENATE($A65,AD$3),[2]uitacces!$A$3:$J$4477,7,FALSE)</f>
        <v>31.8</v>
      </c>
      <c r="AE65">
        <f>VLOOKUP(CONCATENATE($A65,AE$3),[2]uitacces!$A$3:$J$4477,7,FALSE)</f>
        <v>24.05</v>
      </c>
      <c r="AG65">
        <f>VLOOKUP(CONCATENATE($A65,AG$3),[2]uitacces!$A$3:$J$4477,7,FALSE)</f>
        <v>2033.5830000000001</v>
      </c>
      <c r="AH65">
        <f>VLOOKUP(CONCATENATE($A65,AH$3),[2]uitacces!$A$3:$J$4477,7,FALSE)</f>
        <v>56004</v>
      </c>
      <c r="AI65">
        <f>VLOOKUP(CONCATENATE($A65,AI$3),[2]uitacces!$A$3:$J$4477,7,FALSE)</f>
        <v>38118.75</v>
      </c>
      <c r="AJ65">
        <f>VLOOKUP(CONCATENATE($A65,AJ$3),[2]uitacces!$A$3:$J$4477,7,FALSE)</f>
        <v>11685</v>
      </c>
      <c r="AK65">
        <f>VLOOKUP(CONCATENATE($A65,AK$3),[2]uitacces!$A$3:$J$4477,7,FALSE)</f>
        <v>4166.6660000000002</v>
      </c>
      <c r="AL65">
        <f>VLOOKUP(CONCATENATE($A65,AL$3),[2]uitacces!$A$3:$J$4477,7,FALSE)</f>
        <v>0.78</v>
      </c>
      <c r="AM65">
        <f>VLOOKUP(CONCATENATE($A65,AM$3),[2]uitacces!$A$3:$J$4477,7,FALSE)</f>
        <v>26.75</v>
      </c>
      <c r="AO65">
        <f>VLOOKUP(CONCATENATE($A65,AO$3),[2]uitacces!$A$3:$J$4477,7,FALSE)</f>
        <v>10329.261</v>
      </c>
      <c r="AP65">
        <f>VLOOKUP(CONCATENATE($A65,AP$3),[2]uitacces!$A$3:$J$4477,7,FALSE)</f>
        <v>123934.016</v>
      </c>
      <c r="AQ65">
        <f>VLOOKUP(CONCATENATE($A65,AQ$3),[2]uitacces!$A$3:$J$4477,7,FALSE)</f>
        <v>83230.78</v>
      </c>
      <c r="AR65">
        <f>VLOOKUP(CONCATENATE($A65,AR$3),[2]uitacces!$A$3:$J$4477,7,FALSE)</f>
        <v>20235.447</v>
      </c>
      <c r="AS65">
        <f>VLOOKUP(CONCATENATE($A65,AS$3),[2]uitacces!$A$3:$J$4477,7,FALSE)</f>
        <v>10138.526</v>
      </c>
      <c r="AT65">
        <f>VLOOKUP(CONCATENATE($A65,AT$3),[2]uitacces!$A$3:$J$4477,7,FALSE)</f>
        <v>0.82499999999999996</v>
      </c>
      <c r="AU65">
        <f>VLOOKUP(CONCATENATE($A65,AU$3),[2]uitacces!$A$3:$J$4477,7,FALSE)</f>
        <v>36.549999999999997</v>
      </c>
      <c r="AV65">
        <f>VLOOKUP(CONCATENATE($A65,AV$3),[2]uitacces!$A$3:$J$4477,7,FALSE)</f>
        <v>233.4</v>
      </c>
      <c r="AX65">
        <f>VLOOKUP(CONCATENATE($A65,AX$3),[2]uitacces!$A$3:$J$4477,7,FALSE)</f>
        <v>121485.21400000001</v>
      </c>
      <c r="AY65">
        <f>VLOOKUP(CONCATENATE($A65,AY$3),[2]uitacces!$A$3:$J$4477,7,FALSE)</f>
        <v>411671.451</v>
      </c>
      <c r="AZ65">
        <f>VLOOKUP(CONCATENATE($A65,AZ$3),[2]uitacces!$A$3:$J$4477,7,FALSE)</f>
        <v>0.29499999999999998</v>
      </c>
      <c r="BA65">
        <f>VLOOKUP(CONCATENATE($A65,BA$3),[2]uitacces!$A$3:$J$4477,7,FALSE)</f>
        <v>97810.138000000006</v>
      </c>
      <c r="BB65">
        <f>VLOOKUP(CONCATENATE($A65,BB$3),[2]uitacces!$A$3:$J$4477,7,FALSE)</f>
        <v>64434.692999999999</v>
      </c>
      <c r="BC65">
        <f>VLOOKUP(CONCATENATE($A65,BC$3),[2]uitacces!$A$3:$J$4477,7,FALSE)</f>
        <v>1.5169999999999999</v>
      </c>
      <c r="BD65">
        <f>VLOOKUP(CONCATENATE($A65,BD$3),[2]uitacces!$A$3:$J$4477,7,FALSE)</f>
        <v>7176.6610000000001</v>
      </c>
      <c r="BE65">
        <f>VLOOKUP(CONCATENATE($A65,BE$3),[2]uitacces!$A$3:$J$4477,7,FALSE)</f>
        <v>6587.5770000000002</v>
      </c>
      <c r="BF65">
        <f>VLOOKUP(CONCATENATE($A65,BF$3),[2]uitacces!$A$3:$J$4477,7,FALSE)</f>
        <v>1.089</v>
      </c>
      <c r="BG65">
        <f>VLOOKUP(CONCATENATE($A65,BG$3),[2]uitacces!$A$3:$J$4477,7,FALSE)</f>
        <v>245308</v>
      </c>
      <c r="BH65">
        <f>VLOOKUP(CONCATENATE($A65,BH$3),[2]uitacces!$A$3:$J$4477,7,FALSE)</f>
        <v>132792</v>
      </c>
      <c r="BI65">
        <f>VLOOKUP(CONCATENATE($A65,BI$3),[2]uitacces!$A$3:$J$4477,7,FALSE)</f>
        <v>378100</v>
      </c>
    </row>
    <row r="66" spans="1:61" x14ac:dyDescent="0.25">
      <c r="A66" s="26" t="str">
        <f t="shared" si="0"/>
        <v>2011_jan_</v>
      </c>
      <c r="B66">
        <f t="shared" si="2"/>
        <v>2011</v>
      </c>
      <c r="C66" t="str">
        <f t="shared" si="3"/>
        <v>jan</v>
      </c>
      <c r="D66">
        <f>VLOOKUP(CONCATENATE($A66,D$3),[2]uitacces!$A$3:$J$4477,7,FALSE)</f>
        <v>14834.218000000001</v>
      </c>
      <c r="E66">
        <f>VLOOKUP(CONCATENATE($A66,E$3),[2]uitacces!$A$3:$J$4477,7,FALSE)</f>
        <v>23362.239000000001</v>
      </c>
      <c r="F66">
        <f>VLOOKUP(CONCATENATE($A66,F$3),[2]uitacces!$A$3:$J$4477,7,FALSE)</f>
        <v>3891.8879999999999</v>
      </c>
      <c r="G66">
        <f>VLOOKUP(CONCATENATE($A66,G$3),[2]uitacces!$A$3:$J$4477,7,FALSE)</f>
        <v>1473.5070000000001</v>
      </c>
      <c r="H66">
        <f>VLOOKUP(CONCATENATE($A66,H$3),[2]uitacces!$A$3:$J$4477,7,FALSE)</f>
        <v>3162.625</v>
      </c>
      <c r="I66">
        <f>VLOOKUP(CONCATENATE($A66,I$3),[2]uitacces!$A$3:$J$4477,7,FALSE)</f>
        <v>36.549999999999997</v>
      </c>
      <c r="J66">
        <f>VLOOKUP(CONCATENATE($A66,J$3),[2]uitacces!$A$3:$J$4477,7,FALSE)</f>
        <v>116.5</v>
      </c>
      <c r="K66">
        <f>VLOOKUP(CONCATENATE($A66,K$3),[2]uitacces!$A$3:$J$4477,7,FALSE)</f>
        <v>2</v>
      </c>
      <c r="L66">
        <f>VLOOKUP(CONCATENATE($A66,L$3),[2]uitacces!$A$3:$J$4477,7,FALSE)</f>
        <v>20.25</v>
      </c>
      <c r="N66">
        <f>VLOOKUP(CONCATENATE($A66,N$3),[2]uitacces!$A$3:$J$4477,7,FALSE)</f>
        <v>2612.4589999999998</v>
      </c>
      <c r="O66">
        <f>VLOOKUP(CONCATENATE($A66,O$3),[2]uitacces!$A$3:$J$4477,7,FALSE)</f>
        <v>37716.173999999999</v>
      </c>
      <c r="P66">
        <f>VLOOKUP(CONCATENATE($A66,P$3),[2]uitacces!$A$3:$J$4477,7,FALSE)</f>
        <v>25160.712</v>
      </c>
      <c r="Q66">
        <f>VLOOKUP(CONCATENATE($A66,Q$3),[2]uitacces!$A$3:$J$4477,7,FALSE)</f>
        <v>2859.6689999999999</v>
      </c>
      <c r="R66">
        <f>VLOOKUP(CONCATENATE($A66,R$3),[2]uitacces!$A$3:$J$4477,7,FALSE)</f>
        <v>7083.3329999999996</v>
      </c>
      <c r="S66">
        <f>VLOOKUP(CONCATENATE($A66,S$3),[2]uitacces!$A$3:$J$4477,7,FALSE)</f>
        <v>28.45</v>
      </c>
      <c r="T66">
        <f>VLOOKUP(CONCATENATE($A66,T$3),[2]uitacces!$A$3:$J$4477,7,FALSE)</f>
        <v>0.63500000000000001</v>
      </c>
      <c r="U66">
        <f>VLOOKUP(CONCATENATE($A66,U$3),[2]uitacces!$A$3:$J$4477,7,FALSE)</f>
        <v>24.35</v>
      </c>
      <c r="V66">
        <f>VLOOKUP(CONCATENATE($A66,V$3),[2]uitacces!$A$3:$J$4477,7,FALSE)</f>
        <v>34.200000000000003</v>
      </c>
      <c r="X66">
        <f>VLOOKUP(CONCATENATE($A66,X$3),[2]uitacces!$A$3:$J$4477,7,FALSE)</f>
        <v>3941.471</v>
      </c>
      <c r="Y66">
        <f>VLOOKUP(CONCATENATE($A66,Y$3),[2]uitacces!$A$3:$J$4477,7,FALSE)</f>
        <v>39697.516000000003</v>
      </c>
      <c r="Z66">
        <f>VLOOKUP(CONCATENATE($A66,Z$3),[2]uitacces!$A$3:$J$4477,7,FALSE)</f>
        <v>22875.665000000001</v>
      </c>
      <c r="AA66">
        <f>VLOOKUP(CONCATENATE($A66,AA$3),[2]uitacces!$A$3:$J$4477,7,FALSE)</f>
        <v>10797.045</v>
      </c>
      <c r="AB66">
        <f>VLOOKUP(CONCATENATE($A66,AB$3),[2]uitacces!$A$3:$J$4477,7,FALSE)</f>
        <v>2083.3330000000001</v>
      </c>
      <c r="AC66">
        <f>VLOOKUP(CONCATENATE($A66,AC$3),[2]uitacces!$A$3:$J$4477,7,FALSE)</f>
        <v>1.167</v>
      </c>
      <c r="AD66">
        <f>VLOOKUP(CONCATENATE($A66,AD$3),[2]uitacces!$A$3:$J$4477,7,FALSE)</f>
        <v>28.45</v>
      </c>
      <c r="AE66">
        <f>VLOOKUP(CONCATENATE($A66,AE$3),[2]uitacces!$A$3:$J$4477,7,FALSE)</f>
        <v>24.7</v>
      </c>
      <c r="AG66">
        <f>VLOOKUP(CONCATENATE($A66,AG$3),[2]uitacces!$A$3:$J$4477,7,FALSE)</f>
        <v>-10204.915999999999</v>
      </c>
      <c r="AH66">
        <f>VLOOKUP(CONCATENATE($A66,AH$3),[2]uitacces!$A$3:$J$4477,7,FALSE)</f>
        <v>44858</v>
      </c>
      <c r="AI66">
        <f>VLOOKUP(CONCATENATE($A66,AI$3),[2]uitacces!$A$3:$J$4477,7,FALSE)</f>
        <v>39116.25</v>
      </c>
      <c r="AJ66">
        <f>VLOOKUP(CONCATENATE($A66,AJ$3),[2]uitacces!$A$3:$J$4477,7,FALSE)</f>
        <v>11780</v>
      </c>
      <c r="AK66">
        <f>VLOOKUP(CONCATENATE($A66,AK$3),[2]uitacces!$A$3:$J$4477,7,FALSE)</f>
        <v>4166.6660000000002</v>
      </c>
      <c r="AL66">
        <f>VLOOKUP(CONCATENATE($A66,AL$3),[2]uitacces!$A$3:$J$4477,7,FALSE)</f>
        <v>0.62</v>
      </c>
      <c r="AM66">
        <f>VLOOKUP(CONCATENATE($A66,AM$3),[2]uitacces!$A$3:$J$4477,7,FALSE)</f>
        <v>27.45</v>
      </c>
      <c r="AO66">
        <f>VLOOKUP(CONCATENATE($A66,AO$3),[2]uitacces!$A$3:$J$4477,7,FALSE)</f>
        <v>10529.594999999999</v>
      </c>
      <c r="AP66">
        <f>VLOOKUP(CONCATENATE($A66,AP$3),[2]uitacces!$A$3:$J$4477,7,FALSE)</f>
        <v>126187.36199999999</v>
      </c>
      <c r="AQ66">
        <f>VLOOKUP(CONCATENATE($A66,AQ$3),[2]uitacces!$A$3:$J$4477,7,FALSE)</f>
        <v>85283.792000000001</v>
      </c>
      <c r="AR66">
        <f>VLOOKUP(CONCATENATE($A66,AR$3),[2]uitacces!$A$3:$J$4477,7,FALSE)</f>
        <v>20235.447</v>
      </c>
      <c r="AS66">
        <f>VLOOKUP(CONCATENATE($A66,AS$3),[2]uitacces!$A$3:$J$4477,7,FALSE)</f>
        <v>10138.526</v>
      </c>
      <c r="AT66">
        <f>VLOOKUP(CONCATENATE($A66,AT$3),[2]uitacces!$A$3:$J$4477,7,FALSE)</f>
        <v>0.84</v>
      </c>
      <c r="AU66">
        <f>VLOOKUP(CONCATENATE($A66,AU$3),[2]uitacces!$A$3:$J$4477,7,FALSE)</f>
        <v>37.200000000000003</v>
      </c>
      <c r="AV66">
        <f>VLOOKUP(CONCATENATE($A66,AV$3),[2]uitacces!$A$3:$J$4477,7,FALSE)</f>
        <v>248.65</v>
      </c>
      <c r="AX66">
        <f>VLOOKUP(CONCATENATE($A66,AX$3),[2]uitacces!$A$3:$J$4477,7,FALSE)</f>
        <v>142949.796</v>
      </c>
      <c r="AY66">
        <f>VLOOKUP(CONCATENATE($A66,AY$3),[2]uitacces!$A$3:$J$4477,7,FALSE)</f>
        <v>620314.00100000005</v>
      </c>
      <c r="AZ66">
        <f>VLOOKUP(CONCATENATE($A66,AZ$3),[2]uitacces!$A$3:$J$4477,7,FALSE)</f>
        <v>0.23</v>
      </c>
      <c r="BA66">
        <f>VLOOKUP(CONCATENATE($A66,BA$3),[2]uitacces!$A$3:$J$4477,7,FALSE)</f>
        <v>114966.709</v>
      </c>
      <c r="BB66">
        <f>VLOOKUP(CONCATENATE($A66,BB$3),[2]uitacces!$A$3:$J$4477,7,FALSE)</f>
        <v>75284.975000000006</v>
      </c>
      <c r="BC66">
        <f>VLOOKUP(CONCATENATE($A66,BC$3),[2]uitacces!$A$3:$J$4477,7,FALSE)</f>
        <v>1.5269999999999999</v>
      </c>
      <c r="BD66">
        <f>VLOOKUP(CONCATENATE($A66,BD$3),[2]uitacces!$A$3:$J$4477,7,FALSE)</f>
        <v>3640.86</v>
      </c>
      <c r="BE66">
        <f>VLOOKUP(CONCATENATE($A66,BE$3),[2]uitacces!$A$3:$J$4477,7,FALSE)</f>
        <v>3597.7959999999998</v>
      </c>
      <c r="BF66">
        <f>VLOOKUP(CONCATENATE($A66,BF$3),[2]uitacces!$A$3:$J$4477,7,FALSE)</f>
        <v>1.0109999999999999</v>
      </c>
      <c r="BG66">
        <f>VLOOKUP(CONCATENATE($A66,BG$3),[2]uitacces!$A$3:$J$4477,7,FALSE)</f>
        <v>250550</v>
      </c>
      <c r="BH66">
        <f>VLOOKUP(CONCATENATE($A66,BH$3),[2]uitacces!$A$3:$J$4477,7,FALSE)</f>
        <v>127767</v>
      </c>
      <c r="BI66">
        <f>VLOOKUP(CONCATENATE($A66,BI$3),[2]uitacces!$A$3:$J$4477,7,FALSE)</f>
        <v>378317</v>
      </c>
    </row>
    <row r="67" spans="1:61" x14ac:dyDescent="0.25">
      <c r="A67" s="26" t="str">
        <f t="shared" si="0"/>
        <v>2011_feb_</v>
      </c>
      <c r="B67">
        <f t="shared" si="2"/>
        <v>2011</v>
      </c>
      <c r="C67" t="str">
        <f t="shared" si="3"/>
        <v>feb</v>
      </c>
      <c r="D67">
        <f>VLOOKUP(CONCATENATE($A67,D$3),[2]uitacces!$A$3:$J$4477,7,FALSE)</f>
        <v>12268.82</v>
      </c>
      <c r="E67">
        <f>VLOOKUP(CONCATENATE($A67,E$3),[2]uitacces!$A$3:$J$4477,7,FALSE)</f>
        <v>21520.333999999999</v>
      </c>
      <c r="F67">
        <f>VLOOKUP(CONCATENATE($A67,F$3),[2]uitacces!$A$3:$J$4477,7,FALSE)</f>
        <v>4007.203</v>
      </c>
      <c r="G67">
        <f>VLOOKUP(CONCATENATE($A67,G$3),[2]uitacces!$A$3:$J$4477,7,FALSE)</f>
        <v>1473.5070000000001</v>
      </c>
      <c r="H67">
        <f>VLOOKUP(CONCATENATE($A67,H$3),[2]uitacces!$A$3:$J$4477,7,FALSE)</f>
        <v>3770.8020000000001</v>
      </c>
      <c r="I67">
        <f>VLOOKUP(CONCATENATE($A67,I$3),[2]uitacces!$A$3:$J$4477,7,FALSE)</f>
        <v>36.549999999999997</v>
      </c>
      <c r="J67">
        <f>VLOOKUP(CONCATENATE($A67,J$3),[2]uitacces!$A$3:$J$4477,7,FALSE)</f>
        <v>111.5</v>
      </c>
      <c r="K67">
        <f>VLOOKUP(CONCATENATE($A67,K$3),[2]uitacces!$A$3:$J$4477,7,FALSE)</f>
        <v>2.1</v>
      </c>
      <c r="L67">
        <f>VLOOKUP(CONCATENATE($A67,L$3),[2]uitacces!$A$3:$J$4477,7,FALSE)</f>
        <v>20.85</v>
      </c>
      <c r="N67">
        <f>VLOOKUP(CONCATENATE($A67,N$3),[2]uitacces!$A$3:$J$4477,7,FALSE)</f>
        <v>12272.956</v>
      </c>
      <c r="O67">
        <f>VLOOKUP(CONCATENATE($A67,O$3),[2]uitacces!$A$3:$J$4477,7,FALSE)</f>
        <v>48039.728999999999</v>
      </c>
      <c r="P67">
        <f>VLOOKUP(CONCATENATE($A67,P$3),[2]uitacces!$A$3:$J$4477,7,FALSE)</f>
        <v>25582.025000000001</v>
      </c>
      <c r="Q67">
        <f>VLOOKUP(CONCATENATE($A67,Q$3),[2]uitacces!$A$3:$J$4477,7,FALSE)</f>
        <v>3101.415</v>
      </c>
      <c r="R67">
        <f>VLOOKUP(CONCATENATE($A67,R$3),[2]uitacces!$A$3:$J$4477,7,FALSE)</f>
        <v>7083.3329999999996</v>
      </c>
      <c r="S67">
        <f>VLOOKUP(CONCATENATE($A67,S$3),[2]uitacces!$A$3:$J$4477,7,FALSE)</f>
        <v>36.75</v>
      </c>
      <c r="T67">
        <f>VLOOKUP(CONCATENATE($A67,T$3),[2]uitacces!$A$3:$J$4477,7,FALSE)</f>
        <v>0.72099999999999997</v>
      </c>
      <c r="U67">
        <f>VLOOKUP(CONCATENATE($A67,U$3),[2]uitacces!$A$3:$J$4477,7,FALSE)</f>
        <v>24.8</v>
      </c>
      <c r="V67">
        <f>VLOOKUP(CONCATENATE($A67,V$3),[2]uitacces!$A$3:$J$4477,7,FALSE)</f>
        <v>34.700000000000003</v>
      </c>
      <c r="X67">
        <f>VLOOKUP(CONCATENATE($A67,X$3),[2]uitacces!$A$3:$J$4477,7,FALSE)</f>
        <v>4029.9479999999999</v>
      </c>
      <c r="Y67">
        <f>VLOOKUP(CONCATENATE($A67,Y$3),[2]uitacces!$A$3:$J$4477,7,FALSE)</f>
        <v>43445.298000000003</v>
      </c>
      <c r="Z67">
        <f>VLOOKUP(CONCATENATE($A67,Z$3),[2]uitacces!$A$3:$J$4477,7,FALSE)</f>
        <v>23385.042000000001</v>
      </c>
      <c r="AA67">
        <f>VLOOKUP(CONCATENATE($A67,AA$3),[2]uitacces!$A$3:$J$4477,7,FALSE)</f>
        <v>13946.973</v>
      </c>
      <c r="AB67">
        <f>VLOOKUP(CONCATENATE($A67,AB$3),[2]uitacces!$A$3:$J$4477,7,FALSE)</f>
        <v>2083.3330000000001</v>
      </c>
      <c r="AC67">
        <f>VLOOKUP(CONCATENATE($A67,AC$3),[2]uitacces!$A$3:$J$4477,7,FALSE)</f>
        <v>1.29</v>
      </c>
      <c r="AD67">
        <f>VLOOKUP(CONCATENATE($A67,AD$3),[2]uitacces!$A$3:$J$4477,7,FALSE)</f>
        <v>36.75</v>
      </c>
      <c r="AE67">
        <f>VLOOKUP(CONCATENATE($A67,AE$3),[2]uitacces!$A$3:$J$4477,7,FALSE)</f>
        <v>25.25</v>
      </c>
      <c r="AG67">
        <f>VLOOKUP(CONCATENATE($A67,AG$3),[2]uitacces!$A$3:$J$4477,7,FALSE)</f>
        <v>-10084</v>
      </c>
      <c r="AH67">
        <f>VLOOKUP(CONCATENATE($A67,AH$3),[2]uitacces!$A$3:$J$4477,7,FALSE)</f>
        <v>45826</v>
      </c>
      <c r="AI67">
        <f>VLOOKUP(CONCATENATE($A67,AI$3),[2]uitacces!$A$3:$J$4477,7,FALSE)</f>
        <v>39900</v>
      </c>
      <c r="AJ67">
        <f>VLOOKUP(CONCATENATE($A67,AJ$3),[2]uitacces!$A$3:$J$4477,7,FALSE)</f>
        <v>11843.333000000001</v>
      </c>
      <c r="AK67">
        <f>VLOOKUP(CONCATENATE($A67,AK$3),[2]uitacces!$A$3:$J$4477,7,FALSE)</f>
        <v>4166.6660000000002</v>
      </c>
      <c r="AL67">
        <f>VLOOKUP(CONCATENATE($A67,AL$3),[2]uitacces!$A$3:$J$4477,7,FALSE)</f>
        <v>0.64</v>
      </c>
      <c r="AM67">
        <f>VLOOKUP(CONCATENATE($A67,AM$3),[2]uitacces!$A$3:$J$4477,7,FALSE)</f>
        <v>28</v>
      </c>
      <c r="AO67">
        <f>VLOOKUP(CONCATENATE($A67,AO$3),[2]uitacces!$A$3:$J$4477,7,FALSE)</f>
        <v>10164.445</v>
      </c>
      <c r="AP67">
        <f>VLOOKUP(CONCATENATE($A67,AP$3),[2]uitacces!$A$3:$J$4477,7,FALSE)</f>
        <v>126938.477</v>
      </c>
      <c r="AQ67">
        <f>VLOOKUP(CONCATENATE($A67,AQ$3),[2]uitacces!$A$3:$J$4477,7,FALSE)</f>
        <v>86400.057000000001</v>
      </c>
      <c r="AR67">
        <f>VLOOKUP(CONCATENATE($A67,AR$3),[2]uitacces!$A$3:$J$4477,7,FALSE)</f>
        <v>20235.447</v>
      </c>
      <c r="AS67">
        <f>VLOOKUP(CONCATENATE($A67,AS$3),[2]uitacces!$A$3:$J$4477,7,FALSE)</f>
        <v>10138.526</v>
      </c>
      <c r="AT67">
        <f>VLOOKUP(CONCATENATE($A67,AT$3),[2]uitacces!$A$3:$J$4477,7,FALSE)</f>
        <v>0.84499999999999997</v>
      </c>
      <c r="AU67">
        <f>VLOOKUP(CONCATENATE($A67,AU$3),[2]uitacces!$A$3:$J$4477,7,FALSE)</f>
        <v>37.85</v>
      </c>
      <c r="AV67">
        <f>VLOOKUP(CONCATENATE($A67,AV$3),[2]uitacces!$A$3:$J$4477,7,FALSE)</f>
        <v>245.75</v>
      </c>
      <c r="AX67">
        <f>VLOOKUP(CONCATENATE($A67,AX$3),[2]uitacces!$A$3:$J$4477,7,FALSE)</f>
        <v>207773.07199999999</v>
      </c>
      <c r="AY67">
        <f>VLOOKUP(CONCATENATE($A67,AY$3),[2]uitacces!$A$3:$J$4477,7,FALSE)</f>
        <v>775406.80900000001</v>
      </c>
      <c r="AZ67">
        <f>VLOOKUP(CONCATENATE($A67,AZ$3),[2]uitacces!$A$3:$J$4477,7,FALSE)</f>
        <v>0.26700000000000002</v>
      </c>
      <c r="BA67">
        <f>VLOOKUP(CONCATENATE($A67,BA$3),[2]uitacces!$A$3:$J$4477,7,FALSE)</f>
        <v>133824.321</v>
      </c>
      <c r="BB67">
        <f>VLOOKUP(CONCATENATE($A67,BB$3),[2]uitacces!$A$3:$J$4477,7,FALSE)</f>
        <v>82019.656000000003</v>
      </c>
      <c r="BC67">
        <f>VLOOKUP(CONCATENATE($A67,BC$3),[2]uitacces!$A$3:$J$4477,7,FALSE)</f>
        <v>1.631</v>
      </c>
      <c r="BD67">
        <f>VLOOKUP(CONCATENATE($A67,BD$3),[2]uitacces!$A$3:$J$4477,7,FALSE)</f>
        <v>9250.893</v>
      </c>
      <c r="BE67">
        <f>VLOOKUP(CONCATENATE($A67,BE$3),[2]uitacces!$A$3:$J$4477,7,FALSE)</f>
        <v>8964.5409999999993</v>
      </c>
      <c r="BF67">
        <f>VLOOKUP(CONCATENATE($A67,BF$3),[2]uitacces!$A$3:$J$4477,7,FALSE)</f>
        <v>1.0309999999999999</v>
      </c>
      <c r="BG67">
        <f>VLOOKUP(CONCATENATE($A67,BG$3),[2]uitacces!$A$3:$J$4477,7,FALSE)</f>
        <v>359274</v>
      </c>
      <c r="BH67">
        <f>VLOOKUP(CONCATENATE($A67,BH$3),[2]uitacces!$A$3:$J$4477,7,FALSE)</f>
        <v>171892</v>
      </c>
      <c r="BI67">
        <f>VLOOKUP(CONCATENATE($A67,BI$3),[2]uitacces!$A$3:$J$4477,7,FALSE)</f>
        <v>531166</v>
      </c>
    </row>
    <row r="68" spans="1:61" x14ac:dyDescent="0.25">
      <c r="A68" s="26" t="str">
        <f t="shared" si="0"/>
        <v>2011_mrt_</v>
      </c>
      <c r="B68">
        <f t="shared" si="2"/>
        <v>2011</v>
      </c>
      <c r="C68" t="str">
        <f t="shared" si="3"/>
        <v>mrt</v>
      </c>
      <c r="D68">
        <f>VLOOKUP(CONCATENATE($A68,D$3),[2]uitacces!$A$3:$J$4477,7,FALSE)</f>
        <v>11980.007</v>
      </c>
      <c r="E68">
        <f>VLOOKUP(CONCATENATE($A68,E$3),[2]uitacces!$A$3:$J$4477,7,FALSE)</f>
        <v>22473.386999999999</v>
      </c>
      <c r="F68">
        <f>VLOOKUP(CONCATENATE($A68,F$3),[2]uitacces!$A$3:$J$4477,7,FALSE)</f>
        <v>4659.4539999999997</v>
      </c>
      <c r="G68">
        <f>VLOOKUP(CONCATENATE($A68,G$3),[2]uitacces!$A$3:$J$4477,7,FALSE)</f>
        <v>1473.5070000000001</v>
      </c>
      <c r="H68">
        <f>VLOOKUP(CONCATENATE($A68,H$3),[2]uitacces!$A$3:$J$4477,7,FALSE)</f>
        <v>4360.4170000000004</v>
      </c>
      <c r="I68">
        <f>VLOOKUP(CONCATENATE($A68,I$3),[2]uitacces!$A$3:$J$4477,7,FALSE)</f>
        <v>34.549999999999997</v>
      </c>
      <c r="J68">
        <f>VLOOKUP(CONCATENATE($A68,J$3),[2]uitacces!$A$3:$J$4477,7,FALSE)</f>
        <v>109</v>
      </c>
      <c r="K68">
        <f>VLOOKUP(CONCATENATE($A68,K$3),[2]uitacces!$A$3:$J$4477,7,FALSE)</f>
        <v>2.25</v>
      </c>
      <c r="L68">
        <f>VLOOKUP(CONCATENATE($A68,L$3),[2]uitacces!$A$3:$J$4477,7,FALSE)</f>
        <v>21.55</v>
      </c>
      <c r="N68">
        <f>VLOOKUP(CONCATENATE($A68,N$3),[2]uitacces!$A$3:$J$4477,7,FALSE)</f>
        <v>15713.89</v>
      </c>
      <c r="O68">
        <f>VLOOKUP(CONCATENATE($A68,O$3),[2]uitacces!$A$3:$J$4477,7,FALSE)</f>
        <v>52294.603000000003</v>
      </c>
      <c r="P68">
        <f>VLOOKUP(CONCATENATE($A68,P$3),[2]uitacces!$A$3:$J$4477,7,FALSE)</f>
        <v>26301.625</v>
      </c>
      <c r="Q68">
        <f>VLOOKUP(CONCATENATE($A68,Q$3),[2]uitacces!$A$3:$J$4477,7,FALSE)</f>
        <v>3195.7539999999999</v>
      </c>
      <c r="R68">
        <f>VLOOKUP(CONCATENATE($A68,R$3),[2]uitacces!$A$3:$J$4477,7,FALSE)</f>
        <v>7083.3329999999996</v>
      </c>
      <c r="S68">
        <f>VLOOKUP(CONCATENATE($A68,S$3),[2]uitacces!$A$3:$J$4477,7,FALSE)</f>
        <v>40.1</v>
      </c>
      <c r="T68">
        <f>VLOOKUP(CONCATENATE($A68,T$3),[2]uitacces!$A$3:$J$4477,7,FALSE)</f>
        <v>0.76800000000000002</v>
      </c>
      <c r="U68">
        <f>VLOOKUP(CONCATENATE($A68,U$3),[2]uitacces!$A$3:$J$4477,7,FALSE)</f>
        <v>25.6</v>
      </c>
      <c r="V68">
        <f>VLOOKUP(CONCATENATE($A68,V$3),[2]uitacces!$A$3:$J$4477,7,FALSE)</f>
        <v>35.5</v>
      </c>
      <c r="X68">
        <f>VLOOKUP(CONCATENATE($A68,X$3),[2]uitacces!$A$3:$J$4477,7,FALSE)</f>
        <v>3980.69</v>
      </c>
      <c r="Y68">
        <f>VLOOKUP(CONCATENATE($A68,Y$3),[2]uitacces!$A$3:$J$4477,7,FALSE)</f>
        <v>45362.002999999997</v>
      </c>
      <c r="Z68">
        <f>VLOOKUP(CONCATENATE($A68,Z$3),[2]uitacces!$A$3:$J$4477,7,FALSE)</f>
        <v>24079.648000000001</v>
      </c>
      <c r="AA68">
        <f>VLOOKUP(CONCATENATE($A68,AA$3),[2]uitacces!$A$3:$J$4477,7,FALSE)</f>
        <v>15218.33</v>
      </c>
      <c r="AB68">
        <f>VLOOKUP(CONCATENATE($A68,AB$3),[2]uitacces!$A$3:$J$4477,7,FALSE)</f>
        <v>2083.3330000000001</v>
      </c>
      <c r="AC68">
        <f>VLOOKUP(CONCATENATE($A68,AC$3),[2]uitacces!$A$3:$J$4477,7,FALSE)</f>
        <v>1.347</v>
      </c>
      <c r="AD68">
        <f>VLOOKUP(CONCATENATE($A68,AD$3),[2]uitacces!$A$3:$J$4477,7,FALSE)</f>
        <v>40.1</v>
      </c>
      <c r="AE68">
        <f>VLOOKUP(CONCATENATE($A68,AE$3),[2]uitacces!$A$3:$J$4477,7,FALSE)</f>
        <v>26</v>
      </c>
      <c r="AG68">
        <f>VLOOKUP(CONCATENATE($A68,AG$3),[2]uitacces!$A$3:$J$4477,7,FALSE)</f>
        <v>-3233.0830000000001</v>
      </c>
      <c r="AH68">
        <f>VLOOKUP(CONCATENATE($A68,AH$3),[2]uitacces!$A$3:$J$4477,7,FALSE)</f>
        <v>53904</v>
      </c>
      <c r="AI68">
        <f>VLOOKUP(CONCATENATE($A68,AI$3),[2]uitacces!$A$3:$J$4477,7,FALSE)</f>
        <v>40968.75</v>
      </c>
      <c r="AJ68">
        <f>VLOOKUP(CONCATENATE($A68,AJ$3),[2]uitacces!$A$3:$J$4477,7,FALSE)</f>
        <v>12001.665999999999</v>
      </c>
      <c r="AK68">
        <f>VLOOKUP(CONCATENATE($A68,AK$3),[2]uitacces!$A$3:$J$4477,7,FALSE)</f>
        <v>4166.6660000000002</v>
      </c>
      <c r="AL68">
        <f>VLOOKUP(CONCATENATE($A68,AL$3),[2]uitacces!$A$3:$J$4477,7,FALSE)</f>
        <v>0.75</v>
      </c>
      <c r="AM68">
        <f>VLOOKUP(CONCATENATE($A68,AM$3),[2]uitacces!$A$3:$J$4477,7,FALSE)</f>
        <v>28.75</v>
      </c>
      <c r="AO68">
        <f>VLOOKUP(CONCATENATE($A68,AO$3),[2]uitacces!$A$3:$J$4477,7,FALSE)</f>
        <v>11479.352000000001</v>
      </c>
      <c r="AP68">
        <f>VLOOKUP(CONCATENATE($A68,AP$3),[2]uitacces!$A$3:$J$4477,7,FALSE)</f>
        <v>129191.823</v>
      </c>
      <c r="AQ68">
        <f>VLOOKUP(CONCATENATE($A68,AQ$3),[2]uitacces!$A$3:$J$4477,7,FALSE)</f>
        <v>87274.285000000003</v>
      </c>
      <c r="AR68">
        <f>VLOOKUP(CONCATENATE($A68,AR$3),[2]uitacces!$A$3:$J$4477,7,FALSE)</f>
        <v>20299.657999999999</v>
      </c>
      <c r="AS68">
        <f>VLOOKUP(CONCATENATE($A68,AS$3),[2]uitacces!$A$3:$J$4477,7,FALSE)</f>
        <v>10138.526</v>
      </c>
      <c r="AT68">
        <f>VLOOKUP(CONCATENATE($A68,AT$3),[2]uitacces!$A$3:$J$4477,7,FALSE)</f>
        <v>0.86</v>
      </c>
      <c r="AU68">
        <f>VLOOKUP(CONCATENATE($A68,AU$3),[2]uitacces!$A$3:$J$4477,7,FALSE)</f>
        <v>38.65</v>
      </c>
      <c r="AV68">
        <f>VLOOKUP(CONCATENATE($A68,AV$3),[2]uitacces!$A$3:$J$4477,7,FALSE)</f>
        <v>232.5</v>
      </c>
      <c r="AX68">
        <f>VLOOKUP(CONCATENATE($A68,AX$3),[2]uitacces!$A$3:$J$4477,7,FALSE)</f>
        <v>167370.32800000001</v>
      </c>
      <c r="AY68">
        <f>VLOOKUP(CONCATENATE($A68,AY$3),[2]uitacces!$A$3:$J$4477,7,FALSE)</f>
        <v>915420.58400000003</v>
      </c>
      <c r="AZ68">
        <f>VLOOKUP(CONCATENATE($A68,AZ$3),[2]uitacces!$A$3:$J$4477,7,FALSE)</f>
        <v>0.182</v>
      </c>
      <c r="BA68">
        <f>VLOOKUP(CONCATENATE($A68,BA$3),[2]uitacces!$A$3:$J$4477,7,FALSE)</f>
        <v>146444.67199999999</v>
      </c>
      <c r="BB68">
        <f>VLOOKUP(CONCATENATE($A68,BB$3),[2]uitacces!$A$3:$J$4477,7,FALSE)</f>
        <v>95639.712</v>
      </c>
      <c r="BC68">
        <f>VLOOKUP(CONCATENATE($A68,BC$3),[2]uitacces!$A$3:$J$4477,7,FALSE)</f>
        <v>1.5309999999999999</v>
      </c>
      <c r="BD68">
        <f>VLOOKUP(CONCATENATE($A68,BD$3),[2]uitacces!$A$3:$J$4477,7,FALSE)</f>
        <v>37928.330999999998</v>
      </c>
      <c r="BE68">
        <f>VLOOKUP(CONCATENATE($A68,BE$3),[2]uitacces!$A$3:$J$4477,7,FALSE)</f>
        <v>51579.195</v>
      </c>
      <c r="BF68">
        <f>VLOOKUP(CONCATENATE($A68,BF$3),[2]uitacces!$A$3:$J$4477,7,FALSE)</f>
        <v>0.73499999999999999</v>
      </c>
      <c r="BG68">
        <f>VLOOKUP(CONCATENATE($A68,BG$3),[2]uitacces!$A$3:$J$4477,7,FALSE)</f>
        <v>319142</v>
      </c>
      <c r="BH68">
        <f>VLOOKUP(CONCATENATE($A68,BH$3),[2]uitacces!$A$3:$J$4477,7,FALSE)</f>
        <v>223172</v>
      </c>
      <c r="BI68">
        <f>VLOOKUP(CONCATENATE($A68,BI$3),[2]uitacces!$A$3:$J$4477,7,FALSE)</f>
        <v>542314</v>
      </c>
    </row>
    <row r="69" spans="1:61" x14ac:dyDescent="0.25">
      <c r="A69" s="26" t="str">
        <f t="shared" si="0"/>
        <v>2011_apr_</v>
      </c>
      <c r="B69">
        <f t="shared" si="2"/>
        <v>2011</v>
      </c>
      <c r="C69" t="str">
        <f t="shared" si="3"/>
        <v>apr</v>
      </c>
      <c r="D69">
        <f>VLOOKUP(CONCATENATE($A69,D$3),[2]uitacces!$A$3:$J$4477,7,FALSE)</f>
        <v>11857.362999999999</v>
      </c>
      <c r="E69">
        <f>VLOOKUP(CONCATENATE($A69,E$3),[2]uitacces!$A$3:$J$4477,7,FALSE)</f>
        <v>22455.633999999998</v>
      </c>
      <c r="F69">
        <f>VLOOKUP(CONCATENATE($A69,F$3),[2]uitacces!$A$3:$J$4477,7,FALSE)</f>
        <v>4799.9949999999999</v>
      </c>
      <c r="G69">
        <f>VLOOKUP(CONCATENATE($A69,G$3),[2]uitacces!$A$3:$J$4477,7,FALSE)</f>
        <v>1473.5070000000001</v>
      </c>
      <c r="H69">
        <f>VLOOKUP(CONCATENATE($A69,H$3),[2]uitacces!$A$3:$J$4477,7,FALSE)</f>
        <v>4324.7659999999996</v>
      </c>
      <c r="I69">
        <f>VLOOKUP(CONCATENATE($A69,I$3),[2]uitacces!$A$3:$J$4477,7,FALSE)</f>
        <v>34.5</v>
      </c>
      <c r="J69">
        <f>VLOOKUP(CONCATENATE($A69,J$3),[2]uitacces!$A$3:$J$4477,7,FALSE)</f>
        <v>116.5</v>
      </c>
      <c r="K69">
        <f>VLOOKUP(CONCATENATE($A69,K$3),[2]uitacces!$A$3:$J$4477,7,FALSE)</f>
        <v>2.35</v>
      </c>
      <c r="L69">
        <f>VLOOKUP(CONCATENATE($A69,L$3),[2]uitacces!$A$3:$J$4477,7,FALSE)</f>
        <v>22.2</v>
      </c>
      <c r="N69">
        <f>VLOOKUP(CONCATENATE($A69,N$3),[2]uitacces!$A$3:$J$4477,7,FALSE)</f>
        <v>15425.982</v>
      </c>
      <c r="O69">
        <f>VLOOKUP(CONCATENATE($A69,O$3),[2]uitacces!$A$3:$J$4477,7,FALSE)</f>
        <v>52681.32</v>
      </c>
      <c r="P69">
        <f>VLOOKUP(CONCATENATE($A69,P$3),[2]uitacces!$A$3:$J$4477,7,FALSE)</f>
        <v>26976.25</v>
      </c>
      <c r="Q69">
        <f>VLOOKUP(CONCATENATE($A69,Q$3),[2]uitacces!$A$3:$J$4477,7,FALSE)</f>
        <v>3195.7539999999999</v>
      </c>
      <c r="R69">
        <f>VLOOKUP(CONCATENATE($A69,R$3),[2]uitacces!$A$3:$J$4477,7,FALSE)</f>
        <v>7083.3329999999996</v>
      </c>
      <c r="S69">
        <f>VLOOKUP(CONCATENATE($A69,S$3),[2]uitacces!$A$3:$J$4477,7,FALSE)</f>
        <v>40.1</v>
      </c>
      <c r="T69">
        <f>VLOOKUP(CONCATENATE($A69,T$3),[2]uitacces!$A$3:$J$4477,7,FALSE)</f>
        <v>0.82499999999999996</v>
      </c>
      <c r="U69">
        <f>VLOOKUP(CONCATENATE($A69,U$3),[2]uitacces!$A$3:$J$4477,7,FALSE)</f>
        <v>26.35</v>
      </c>
      <c r="V69">
        <f>VLOOKUP(CONCATENATE($A69,V$3),[2]uitacces!$A$3:$J$4477,7,FALSE)</f>
        <v>36.25</v>
      </c>
      <c r="X69">
        <f>VLOOKUP(CONCATENATE($A69,X$3),[2]uitacces!$A$3:$J$4477,7,FALSE)</f>
        <v>5887.9979999999996</v>
      </c>
      <c r="Y69">
        <f>VLOOKUP(CONCATENATE($A69,Y$3),[2]uitacces!$A$3:$J$4477,7,FALSE)</f>
        <v>47917.608999999997</v>
      </c>
      <c r="Z69">
        <f>VLOOKUP(CONCATENATE($A69,Z$3),[2]uitacces!$A$3:$J$4477,7,FALSE)</f>
        <v>24727.946</v>
      </c>
      <c r="AA69">
        <f>VLOOKUP(CONCATENATE($A69,AA$3),[2]uitacces!$A$3:$J$4477,7,FALSE)</f>
        <v>15218.33</v>
      </c>
      <c r="AB69">
        <f>VLOOKUP(CONCATENATE($A69,AB$3),[2]uitacces!$A$3:$J$4477,7,FALSE)</f>
        <v>2083.3330000000001</v>
      </c>
      <c r="AC69">
        <f>VLOOKUP(CONCATENATE($A69,AC$3),[2]uitacces!$A$3:$J$4477,7,FALSE)</f>
        <v>1.423</v>
      </c>
      <c r="AD69">
        <f>VLOOKUP(CONCATENATE($A69,AD$3),[2]uitacces!$A$3:$J$4477,7,FALSE)</f>
        <v>40.1</v>
      </c>
      <c r="AE69">
        <f>VLOOKUP(CONCATENATE($A69,AE$3),[2]uitacces!$A$3:$J$4477,7,FALSE)</f>
        <v>26.7</v>
      </c>
      <c r="AG69">
        <f>VLOOKUP(CONCATENATE($A69,AG$3),[2]uitacces!$A$3:$J$4477,7,FALSE)</f>
        <v>-12418</v>
      </c>
      <c r="AH69">
        <f>VLOOKUP(CONCATENATE($A69,AH$3),[2]uitacces!$A$3:$J$4477,7,FALSE)</f>
        <v>45772</v>
      </c>
      <c r="AI69">
        <f>VLOOKUP(CONCATENATE($A69,AI$3),[2]uitacces!$A$3:$J$4477,7,FALSE)</f>
        <v>41895</v>
      </c>
      <c r="AJ69">
        <f>VLOOKUP(CONCATENATE($A69,AJ$3),[2]uitacces!$A$3:$J$4477,7,FALSE)</f>
        <v>12128.333000000001</v>
      </c>
      <c r="AK69">
        <f>VLOOKUP(CONCATENATE($A69,AK$3),[2]uitacces!$A$3:$J$4477,7,FALSE)</f>
        <v>4166.6660000000002</v>
      </c>
      <c r="AL69">
        <f>VLOOKUP(CONCATENATE($A69,AL$3),[2]uitacces!$A$3:$J$4477,7,FALSE)</f>
        <v>0.64</v>
      </c>
      <c r="AM69">
        <f>VLOOKUP(CONCATENATE($A69,AM$3),[2]uitacces!$A$3:$J$4477,7,FALSE)</f>
        <v>29.4</v>
      </c>
      <c r="AO69">
        <f>VLOOKUP(CONCATENATE($A69,AO$3),[2]uitacces!$A$3:$J$4477,7,FALSE)</f>
        <v>12910.641</v>
      </c>
      <c r="AP69">
        <f>VLOOKUP(CONCATENATE($A69,AP$3),[2]uitacces!$A$3:$J$4477,7,FALSE)</f>
        <v>132196.28400000001</v>
      </c>
      <c r="AQ69">
        <f>VLOOKUP(CONCATENATE($A69,AQ$3),[2]uitacces!$A$3:$J$4477,7,FALSE)</f>
        <v>88847.456999999995</v>
      </c>
      <c r="AR69">
        <f>VLOOKUP(CONCATENATE($A69,AR$3),[2]uitacces!$A$3:$J$4477,7,FALSE)</f>
        <v>20299.657999999999</v>
      </c>
      <c r="AS69">
        <f>VLOOKUP(CONCATENATE($A69,AS$3),[2]uitacces!$A$3:$J$4477,7,FALSE)</f>
        <v>10138.526</v>
      </c>
      <c r="AT69">
        <f>VLOOKUP(CONCATENATE($A69,AT$3),[2]uitacces!$A$3:$J$4477,7,FALSE)</f>
        <v>0.88</v>
      </c>
      <c r="AU69">
        <f>VLOOKUP(CONCATENATE($A69,AU$3),[2]uitacces!$A$3:$J$4477,7,FALSE)</f>
        <v>39.1</v>
      </c>
      <c r="AV69">
        <f>VLOOKUP(CONCATENATE($A69,AV$3),[2]uitacces!$A$3:$J$4477,7,FALSE)</f>
        <v>246</v>
      </c>
      <c r="AX69">
        <f>VLOOKUP(CONCATENATE($A69,AX$3),[2]uitacces!$A$3:$J$4477,7,FALSE)</f>
        <v>142975.019</v>
      </c>
      <c r="AY69">
        <f>VLOOKUP(CONCATENATE($A69,AY$3),[2]uitacces!$A$3:$J$4477,7,FALSE)</f>
        <v>804171.15099999995</v>
      </c>
      <c r="AZ69">
        <f>VLOOKUP(CONCATENATE($A69,AZ$3),[2]uitacces!$A$3:$J$4477,7,FALSE)</f>
        <v>0.17699999999999999</v>
      </c>
      <c r="BA69">
        <f>VLOOKUP(CONCATENATE($A69,BA$3),[2]uitacces!$A$3:$J$4477,7,FALSE)</f>
        <v>144689.62599999999</v>
      </c>
      <c r="BB69">
        <f>VLOOKUP(CONCATENATE($A69,BB$3),[2]uitacces!$A$3:$J$4477,7,FALSE)</f>
        <v>90561.027000000002</v>
      </c>
      <c r="BC69">
        <f>VLOOKUP(CONCATENATE($A69,BC$3),[2]uitacces!$A$3:$J$4477,7,FALSE)</f>
        <v>1.597</v>
      </c>
      <c r="BD69">
        <f>VLOOKUP(CONCATENATE($A69,BD$3),[2]uitacces!$A$3:$J$4477,7,FALSE)</f>
        <v>80713.756999999998</v>
      </c>
      <c r="BE69">
        <f>VLOOKUP(CONCATENATE($A69,BE$3),[2]uitacces!$A$3:$J$4477,7,FALSE)</f>
        <v>86102.558999999994</v>
      </c>
      <c r="BF69">
        <f>VLOOKUP(CONCATENATE($A69,BF$3),[2]uitacces!$A$3:$J$4477,7,FALSE)</f>
        <v>0.93700000000000006</v>
      </c>
      <c r="BG69">
        <f>VLOOKUP(CONCATENATE($A69,BG$3),[2]uitacces!$A$3:$J$4477,7,FALSE)</f>
        <v>277518</v>
      </c>
      <c r="BH69">
        <f>VLOOKUP(CONCATENATE($A69,BH$3),[2]uitacces!$A$3:$J$4477,7,FALSE)</f>
        <v>263874</v>
      </c>
      <c r="BI69">
        <f>VLOOKUP(CONCATENATE($A69,BI$3),[2]uitacces!$A$3:$J$4477,7,FALSE)</f>
        <v>541392</v>
      </c>
    </row>
    <row r="70" spans="1:61" x14ac:dyDescent="0.25">
      <c r="A70" s="26" t="str">
        <f t="shared" ref="A70:A89" si="4">B70&amp;"_"&amp;C70&amp;"_"</f>
        <v>2011_mei_</v>
      </c>
      <c r="B70">
        <f t="shared" si="2"/>
        <v>2011</v>
      </c>
      <c r="C70" t="str">
        <f t="shared" si="3"/>
        <v>mei</v>
      </c>
      <c r="D70">
        <f>VLOOKUP(CONCATENATE($A70,D$3),[2]uitacces!$A$3:$J$4477,7,FALSE)</f>
        <v>14076.138000000001</v>
      </c>
      <c r="E70">
        <f>VLOOKUP(CONCATENATE($A70,E$3),[2]uitacces!$A$3:$J$4477,7,FALSE)</f>
        <v>24392.022000000001</v>
      </c>
      <c r="F70">
        <f>VLOOKUP(CONCATENATE($A70,F$3),[2]uitacces!$A$3:$J$4477,7,FALSE)</f>
        <v>4832.4269999999997</v>
      </c>
      <c r="G70">
        <f>VLOOKUP(CONCATENATE($A70,G$3),[2]uitacces!$A$3:$J$4477,7,FALSE)</f>
        <v>1473.5070000000001</v>
      </c>
      <c r="H70">
        <f>VLOOKUP(CONCATENATE($A70,H$3),[2]uitacces!$A$3:$J$4477,7,FALSE)</f>
        <v>4009.9490000000001</v>
      </c>
      <c r="I70">
        <f>VLOOKUP(CONCATENATE($A70,I$3),[2]uitacces!$A$3:$J$4477,7,FALSE)</f>
        <v>36.6</v>
      </c>
      <c r="J70">
        <f>VLOOKUP(CONCATENATE($A70,J$3),[2]uitacces!$A$3:$J$4477,7,FALSE)</f>
        <v>147</v>
      </c>
      <c r="K70">
        <f>VLOOKUP(CONCATENATE($A70,K$3),[2]uitacces!$A$3:$J$4477,7,FALSE)</f>
        <v>2.4</v>
      </c>
      <c r="L70">
        <f>VLOOKUP(CONCATENATE($A70,L$3),[2]uitacces!$A$3:$J$4477,7,FALSE)</f>
        <v>22.35</v>
      </c>
      <c r="N70">
        <f>VLOOKUP(CONCATENATE($A70,N$3),[2]uitacces!$A$3:$J$4477,7,FALSE)</f>
        <v>12466.370999999999</v>
      </c>
      <c r="O70">
        <f>VLOOKUP(CONCATENATE($A70,O$3),[2]uitacces!$A$3:$J$4477,7,FALSE)</f>
        <v>49863.928999999996</v>
      </c>
      <c r="P70">
        <f>VLOOKUP(CONCATENATE($A70,P$3),[2]uitacces!$A$3:$J$4477,7,FALSE)</f>
        <v>27189.224999999999</v>
      </c>
      <c r="Q70">
        <f>VLOOKUP(CONCATENATE($A70,Q$3),[2]uitacces!$A$3:$J$4477,7,FALSE)</f>
        <v>3125</v>
      </c>
      <c r="R70">
        <f>VLOOKUP(CONCATENATE($A70,R$3),[2]uitacces!$A$3:$J$4477,7,FALSE)</f>
        <v>7083.3329999999996</v>
      </c>
      <c r="S70">
        <f>VLOOKUP(CONCATENATE($A70,S$3),[2]uitacces!$A$3:$J$4477,7,FALSE)</f>
        <v>37.700000000000003</v>
      </c>
      <c r="T70">
        <f>VLOOKUP(CONCATENATE($A70,T$3),[2]uitacces!$A$3:$J$4477,7,FALSE)</f>
        <v>0.82499999999999996</v>
      </c>
      <c r="U70">
        <f>VLOOKUP(CONCATENATE($A70,U$3),[2]uitacces!$A$3:$J$4477,7,FALSE)</f>
        <v>26.55</v>
      </c>
      <c r="V70">
        <f>VLOOKUP(CONCATENATE($A70,V$3),[2]uitacces!$A$3:$J$4477,7,FALSE)</f>
        <v>36.549999999999997</v>
      </c>
      <c r="X70">
        <f>VLOOKUP(CONCATENATE($A70,X$3),[2]uitacces!$A$3:$J$4477,7,FALSE)</f>
        <v>7525.6379999999999</v>
      </c>
      <c r="Y70">
        <f>VLOOKUP(CONCATENATE($A70,Y$3),[2]uitacces!$A$3:$J$4477,7,FALSE)</f>
        <v>48875.961000000003</v>
      </c>
      <c r="Z70">
        <f>VLOOKUP(CONCATENATE($A70,Z$3),[2]uitacces!$A$3:$J$4477,7,FALSE)</f>
        <v>24959.481</v>
      </c>
      <c r="AA70">
        <f>VLOOKUP(CONCATENATE($A70,AA$3),[2]uitacces!$A$3:$J$4477,7,FALSE)</f>
        <v>14307.507</v>
      </c>
      <c r="AB70">
        <f>VLOOKUP(CONCATENATE($A70,AB$3),[2]uitacces!$A$3:$J$4477,7,FALSE)</f>
        <v>2083.3330000000001</v>
      </c>
      <c r="AC70">
        <f>VLOOKUP(CONCATENATE($A70,AC$3),[2]uitacces!$A$3:$J$4477,7,FALSE)</f>
        <v>1.4510000000000001</v>
      </c>
      <c r="AD70">
        <f>VLOOKUP(CONCATENATE($A70,AD$3),[2]uitacces!$A$3:$J$4477,7,FALSE)</f>
        <v>37.700000000000003</v>
      </c>
      <c r="AE70">
        <f>VLOOKUP(CONCATENATE($A70,AE$3),[2]uitacces!$A$3:$J$4477,7,FALSE)</f>
        <v>26.95</v>
      </c>
      <c r="AG70">
        <f>VLOOKUP(CONCATENATE($A70,AG$3),[2]uitacces!$A$3:$J$4477,7,FALSE)</f>
        <v>-20930</v>
      </c>
      <c r="AH70">
        <f>VLOOKUP(CONCATENATE($A70,AH$3),[2]uitacces!$A$3:$J$4477,7,FALSE)</f>
        <v>37640</v>
      </c>
      <c r="AI70">
        <f>VLOOKUP(CONCATENATE($A70,AI$3),[2]uitacces!$A$3:$J$4477,7,FALSE)</f>
        <v>42180</v>
      </c>
      <c r="AJ70">
        <f>VLOOKUP(CONCATENATE($A70,AJ$3),[2]uitacces!$A$3:$J$4477,7,FALSE)</f>
        <v>12223.333000000001</v>
      </c>
      <c r="AK70">
        <f>VLOOKUP(CONCATENATE($A70,AK$3),[2]uitacces!$A$3:$J$4477,7,FALSE)</f>
        <v>4166.6660000000002</v>
      </c>
      <c r="AL70">
        <f>VLOOKUP(CONCATENATE($A70,AL$3),[2]uitacces!$A$3:$J$4477,7,FALSE)</f>
        <v>0.53</v>
      </c>
      <c r="AM70">
        <f>VLOOKUP(CONCATENATE($A70,AM$3),[2]uitacces!$A$3:$J$4477,7,FALSE)</f>
        <v>29.6</v>
      </c>
      <c r="AO70">
        <f>VLOOKUP(CONCATENATE($A70,AO$3),[2]uitacces!$A$3:$J$4477,7,FALSE)</f>
        <v>14371.504000000001</v>
      </c>
      <c r="AP70">
        <f>VLOOKUP(CONCATENATE($A70,AP$3),[2]uitacces!$A$3:$J$4477,7,FALSE)</f>
        <v>133698.514</v>
      </c>
      <c r="AQ70">
        <f>VLOOKUP(CONCATENATE($A70,AQ$3),[2]uitacces!$A$3:$J$4477,7,FALSE)</f>
        <v>88920.93</v>
      </c>
      <c r="AR70">
        <f>VLOOKUP(CONCATENATE($A70,AR$3),[2]uitacces!$A$3:$J$4477,7,FALSE)</f>
        <v>20267.552</v>
      </c>
      <c r="AS70">
        <f>VLOOKUP(CONCATENATE($A70,AS$3),[2]uitacces!$A$3:$J$4477,7,FALSE)</f>
        <v>10138.526</v>
      </c>
      <c r="AT70">
        <f>VLOOKUP(CONCATENATE($A70,AT$3),[2]uitacces!$A$3:$J$4477,7,FALSE)</f>
        <v>0.89</v>
      </c>
      <c r="AU70">
        <f>VLOOKUP(CONCATENATE($A70,AU$3),[2]uitacces!$A$3:$J$4477,7,FALSE)</f>
        <v>39.200000000000003</v>
      </c>
      <c r="AV70">
        <f>VLOOKUP(CONCATENATE($A70,AV$3),[2]uitacces!$A$3:$J$4477,7,FALSE)</f>
        <v>243.65</v>
      </c>
      <c r="AX70">
        <f>VLOOKUP(CONCATENATE($A70,AX$3),[2]uitacces!$A$3:$J$4477,7,FALSE)</f>
        <v>165676.44399999999</v>
      </c>
      <c r="AY70">
        <f>VLOOKUP(CONCATENATE($A70,AY$3),[2]uitacces!$A$3:$J$4477,7,FALSE)</f>
        <v>657312.06900000002</v>
      </c>
      <c r="AZ70">
        <f>VLOOKUP(CONCATENATE($A70,AZ$3),[2]uitacces!$A$3:$J$4477,7,FALSE)</f>
        <v>0.252</v>
      </c>
      <c r="BA70">
        <f>VLOOKUP(CONCATENATE($A70,BA$3),[2]uitacces!$A$3:$J$4477,7,FALSE)</f>
        <v>136775.913</v>
      </c>
      <c r="BB70">
        <f>VLOOKUP(CONCATENATE($A70,BB$3),[2]uitacces!$A$3:$J$4477,7,FALSE)</f>
        <v>78270.201000000001</v>
      </c>
      <c r="BC70">
        <f>VLOOKUP(CONCATENATE($A70,BC$3),[2]uitacces!$A$3:$J$4477,7,FALSE)</f>
        <v>1.7470000000000001</v>
      </c>
      <c r="BD70">
        <f>VLOOKUP(CONCATENATE($A70,BD$3),[2]uitacces!$A$3:$J$4477,7,FALSE)</f>
        <v>65788.383000000002</v>
      </c>
      <c r="BE70">
        <f>VLOOKUP(CONCATENATE($A70,BE$3),[2]uitacces!$A$3:$J$4477,7,FALSE)</f>
        <v>73250.873999999996</v>
      </c>
      <c r="BF70">
        <f>VLOOKUP(CONCATENATE($A70,BF$3),[2]uitacces!$A$3:$J$4477,7,FALSE)</f>
        <v>0.89800000000000002</v>
      </c>
      <c r="BG70">
        <f>VLOOKUP(CONCATENATE($A70,BG$3),[2]uitacces!$A$3:$J$4477,7,FALSE)</f>
        <v>317477</v>
      </c>
      <c r="BH70">
        <f>VLOOKUP(CONCATENATE($A70,BH$3),[2]uitacces!$A$3:$J$4477,7,FALSE)</f>
        <v>235104</v>
      </c>
      <c r="BI70">
        <f>VLOOKUP(CONCATENATE($A70,BI$3),[2]uitacces!$A$3:$J$4477,7,FALSE)</f>
        <v>552581</v>
      </c>
    </row>
    <row r="71" spans="1:61" x14ac:dyDescent="0.25">
      <c r="A71" s="26" t="str">
        <f t="shared" si="4"/>
        <v>2011_jun_</v>
      </c>
      <c r="B71">
        <f t="shared" si="2"/>
        <v>2011</v>
      </c>
      <c r="C71" t="str">
        <f t="shared" si="3"/>
        <v>jun</v>
      </c>
      <c r="D71">
        <f>VLOOKUP(CONCATENATE($A71,D$3),[2]uitacces!$A$3:$J$4477,7,FALSE)</f>
        <v>13831.055</v>
      </c>
      <c r="E71">
        <f>VLOOKUP(CONCATENATE($A71,E$3),[2]uitacces!$A$3:$J$4477,7,FALSE)</f>
        <v>23281.363000000001</v>
      </c>
      <c r="F71">
        <f>VLOOKUP(CONCATENATE($A71,F$3),[2]uitacces!$A$3:$J$4477,7,FALSE)</f>
        <v>4305.1000000000004</v>
      </c>
      <c r="G71">
        <f>VLOOKUP(CONCATENATE($A71,G$3),[2]uitacces!$A$3:$J$4477,7,FALSE)</f>
        <v>1473.5070000000001</v>
      </c>
      <c r="H71">
        <f>VLOOKUP(CONCATENATE($A71,H$3),[2]uitacces!$A$3:$J$4477,7,FALSE)</f>
        <v>3671.6979999999999</v>
      </c>
      <c r="I71">
        <f>VLOOKUP(CONCATENATE($A71,I$3),[2]uitacces!$A$3:$J$4477,7,FALSE)</f>
        <v>36.700000000000003</v>
      </c>
      <c r="J71">
        <f>VLOOKUP(CONCATENATE($A71,J$3),[2]uitacces!$A$3:$J$4477,7,FALSE)</f>
        <v>142.5</v>
      </c>
      <c r="K71">
        <f>VLOOKUP(CONCATENATE($A71,K$3),[2]uitacces!$A$3:$J$4477,7,FALSE)</f>
        <v>2.35</v>
      </c>
      <c r="L71">
        <f>VLOOKUP(CONCATENATE($A71,L$3),[2]uitacces!$A$3:$J$4477,7,FALSE)</f>
        <v>22.4</v>
      </c>
      <c r="N71">
        <f>VLOOKUP(CONCATENATE($A71,N$3),[2]uitacces!$A$3:$J$4477,7,FALSE)</f>
        <v>6351.6130000000003</v>
      </c>
      <c r="O71">
        <f>VLOOKUP(CONCATENATE($A71,O$3),[2]uitacces!$A$3:$J$4477,7,FALSE)</f>
        <v>43730.794999999998</v>
      </c>
      <c r="P71">
        <f>VLOOKUP(CONCATENATE($A71,P$3),[2]uitacces!$A$3:$J$4477,7,FALSE)</f>
        <v>27324.15</v>
      </c>
      <c r="Q71">
        <f>VLOOKUP(CONCATENATE($A71,Q$3),[2]uitacces!$A$3:$J$4477,7,FALSE)</f>
        <v>2971.6979999999999</v>
      </c>
      <c r="R71">
        <f>VLOOKUP(CONCATENATE($A71,R$3),[2]uitacces!$A$3:$J$4477,7,FALSE)</f>
        <v>7083.3329999999996</v>
      </c>
      <c r="S71">
        <f>VLOOKUP(CONCATENATE($A71,S$3),[2]uitacces!$A$3:$J$4477,7,FALSE)</f>
        <v>32.75</v>
      </c>
      <c r="T71">
        <f>VLOOKUP(CONCATENATE($A71,T$3),[2]uitacces!$A$3:$J$4477,7,FALSE)</f>
        <v>0.77800000000000002</v>
      </c>
      <c r="U71">
        <f>VLOOKUP(CONCATENATE($A71,U$3),[2]uitacces!$A$3:$J$4477,7,FALSE)</f>
        <v>26.7</v>
      </c>
      <c r="V71">
        <f>VLOOKUP(CONCATENATE($A71,V$3),[2]uitacces!$A$3:$J$4477,7,FALSE)</f>
        <v>36.700000000000003</v>
      </c>
      <c r="X71">
        <f>VLOOKUP(CONCATENATE($A71,X$3),[2]uitacces!$A$3:$J$4477,7,FALSE)</f>
        <v>8626.3870000000006</v>
      </c>
      <c r="Y71">
        <f>VLOOKUP(CONCATENATE($A71,Y$3),[2]uitacces!$A$3:$J$4477,7,FALSE)</f>
        <v>48237.059000000001</v>
      </c>
      <c r="Z71">
        <f>VLOOKUP(CONCATENATE($A71,Z$3),[2]uitacces!$A$3:$J$4477,7,FALSE)</f>
        <v>25098.401999999998</v>
      </c>
      <c r="AA71">
        <f>VLOOKUP(CONCATENATE($A71,AA$3),[2]uitacces!$A$3:$J$4477,7,FALSE)</f>
        <v>12428.934999999999</v>
      </c>
      <c r="AB71">
        <f>VLOOKUP(CONCATENATE($A71,AB$3),[2]uitacces!$A$3:$J$4477,7,FALSE)</f>
        <v>2083.3330000000001</v>
      </c>
      <c r="AC71">
        <f>VLOOKUP(CONCATENATE($A71,AC$3),[2]uitacces!$A$3:$J$4477,7,FALSE)</f>
        <v>1.4319999999999999</v>
      </c>
      <c r="AD71">
        <f>VLOOKUP(CONCATENATE($A71,AD$3),[2]uitacces!$A$3:$J$4477,7,FALSE)</f>
        <v>32.75</v>
      </c>
      <c r="AE71">
        <f>VLOOKUP(CONCATENATE($A71,AE$3),[2]uitacces!$A$3:$J$4477,7,FALSE)</f>
        <v>27.1</v>
      </c>
      <c r="AG71">
        <f>VLOOKUP(CONCATENATE($A71,AG$3),[2]uitacces!$A$3:$J$4477,7,FALSE)</f>
        <v>-17627.916000000001</v>
      </c>
      <c r="AH71">
        <f>VLOOKUP(CONCATENATE($A71,AH$3),[2]uitacces!$A$3:$J$4477,7,FALSE)</f>
        <v>41140</v>
      </c>
      <c r="AI71">
        <f>VLOOKUP(CONCATENATE($A71,AI$3),[2]uitacces!$A$3:$J$4477,7,FALSE)</f>
        <v>42251.25</v>
      </c>
      <c r="AJ71">
        <f>VLOOKUP(CONCATENATE($A71,AJ$3),[2]uitacces!$A$3:$J$4477,7,FALSE)</f>
        <v>12350</v>
      </c>
      <c r="AK71">
        <f>VLOOKUP(CONCATENATE($A71,AK$3),[2]uitacces!$A$3:$J$4477,7,FALSE)</f>
        <v>4166.6660000000002</v>
      </c>
      <c r="AL71">
        <f>VLOOKUP(CONCATENATE($A71,AL$3),[2]uitacces!$A$3:$J$4477,7,FALSE)</f>
        <v>0.57999999999999996</v>
      </c>
      <c r="AM71">
        <f>VLOOKUP(CONCATENATE($A71,AM$3),[2]uitacces!$A$3:$J$4477,7,FALSE)</f>
        <v>29.65</v>
      </c>
      <c r="AO71">
        <f>VLOOKUP(CONCATENATE($A71,AO$3),[2]uitacces!$A$3:$J$4477,7,FALSE)</f>
        <v>13867.877</v>
      </c>
      <c r="AP71">
        <f>VLOOKUP(CONCATENATE($A71,AP$3),[2]uitacces!$A$3:$J$4477,7,FALSE)</f>
        <v>132196.28400000001</v>
      </c>
      <c r="AQ71">
        <f>VLOOKUP(CONCATENATE($A71,AQ$3),[2]uitacces!$A$3:$J$4477,7,FALSE)</f>
        <v>88211.274000000005</v>
      </c>
      <c r="AR71">
        <f>VLOOKUP(CONCATENATE($A71,AR$3),[2]uitacces!$A$3:$J$4477,7,FALSE)</f>
        <v>19978.603999999999</v>
      </c>
      <c r="AS71">
        <f>VLOOKUP(CONCATENATE($A71,AS$3),[2]uitacces!$A$3:$J$4477,7,FALSE)</f>
        <v>10138.526</v>
      </c>
      <c r="AT71">
        <f>VLOOKUP(CONCATENATE($A71,AT$3),[2]uitacces!$A$3:$J$4477,7,FALSE)</f>
        <v>0.88</v>
      </c>
      <c r="AU71">
        <f>VLOOKUP(CONCATENATE($A71,AU$3),[2]uitacces!$A$3:$J$4477,7,FALSE)</f>
        <v>39.200000000000003</v>
      </c>
      <c r="AV71">
        <f>VLOOKUP(CONCATENATE($A71,AV$3),[2]uitacces!$A$3:$J$4477,7,FALSE)</f>
        <v>229.9</v>
      </c>
      <c r="AX71">
        <f>VLOOKUP(CONCATENATE($A71,AX$3),[2]uitacces!$A$3:$J$4477,7,FALSE)</f>
        <v>129081.35799999999</v>
      </c>
      <c r="AY71">
        <f>VLOOKUP(CONCATENATE($A71,AY$3),[2]uitacces!$A$3:$J$4477,7,FALSE)</f>
        <v>553075.18999999994</v>
      </c>
      <c r="AZ71">
        <f>VLOOKUP(CONCATENATE($A71,AZ$3),[2]uitacces!$A$3:$J$4477,7,FALSE)</f>
        <v>0.23300000000000001</v>
      </c>
      <c r="BA71">
        <f>VLOOKUP(CONCATENATE($A71,BA$3),[2]uitacces!$A$3:$J$4477,7,FALSE)</f>
        <v>96765.718999999997</v>
      </c>
      <c r="BB71">
        <f>VLOOKUP(CONCATENATE($A71,BB$3),[2]uitacces!$A$3:$J$4477,7,FALSE)</f>
        <v>62712.786999999997</v>
      </c>
      <c r="BC71">
        <f>VLOOKUP(CONCATENATE($A71,BC$3),[2]uitacces!$A$3:$J$4477,7,FALSE)</f>
        <v>1.542</v>
      </c>
      <c r="BD71">
        <f>VLOOKUP(CONCATENATE($A71,BD$3),[2]uitacces!$A$3:$J$4477,7,FALSE)</f>
        <v>26075.024000000001</v>
      </c>
      <c r="BE71">
        <f>VLOOKUP(CONCATENATE($A71,BE$3),[2]uitacces!$A$3:$J$4477,7,FALSE)</f>
        <v>26008.468000000001</v>
      </c>
      <c r="BF71">
        <f>VLOOKUP(CONCATENATE($A71,BF$3),[2]uitacces!$A$3:$J$4477,7,FALSE)</f>
        <v>1.002</v>
      </c>
      <c r="BG71">
        <f>VLOOKUP(CONCATENATE($A71,BG$3),[2]uitacces!$A$3:$J$4477,7,FALSE)</f>
        <v>228812</v>
      </c>
      <c r="BH71">
        <f>VLOOKUP(CONCATENATE($A71,BH$3),[2]uitacces!$A$3:$J$4477,7,FALSE)</f>
        <v>149556</v>
      </c>
      <c r="BI71">
        <f>VLOOKUP(CONCATENATE($A71,BI$3),[2]uitacces!$A$3:$J$4477,7,FALSE)</f>
        <v>378368</v>
      </c>
    </row>
    <row r="72" spans="1:61" x14ac:dyDescent="0.25">
      <c r="A72" s="26" t="str">
        <f t="shared" si="4"/>
        <v>2011_jul_</v>
      </c>
      <c r="B72">
        <f t="shared" si="2"/>
        <v>2011</v>
      </c>
      <c r="C72" t="str">
        <f t="shared" si="3"/>
        <v>jul</v>
      </c>
      <c r="D72">
        <f>VLOOKUP(CONCATENATE($A72,D$3),[2]uitacces!$A$3:$J$4477,7,FALSE)</f>
        <v>15570.627</v>
      </c>
      <c r="E72">
        <f>VLOOKUP(CONCATENATE($A72,E$3),[2]uitacces!$A$3:$J$4477,7,FALSE)</f>
        <v>24754.293000000001</v>
      </c>
      <c r="F72">
        <f>VLOOKUP(CONCATENATE($A72,F$3),[2]uitacces!$A$3:$J$4477,7,FALSE)</f>
        <v>4305.1000000000004</v>
      </c>
      <c r="G72">
        <f>VLOOKUP(CONCATENATE($A72,G$3),[2]uitacces!$A$3:$J$4477,7,FALSE)</f>
        <v>1473.5070000000001</v>
      </c>
      <c r="H72">
        <f>VLOOKUP(CONCATENATE($A72,H$3),[2]uitacces!$A$3:$J$4477,7,FALSE)</f>
        <v>3405.0569999999998</v>
      </c>
      <c r="I72">
        <f>VLOOKUP(CONCATENATE($A72,I$3),[2]uitacces!$A$3:$J$4477,7,FALSE)</f>
        <v>39.1</v>
      </c>
      <c r="J72">
        <f>VLOOKUP(CONCATENATE($A72,J$3),[2]uitacces!$A$3:$J$4477,7,FALSE)</f>
        <v>118.5</v>
      </c>
      <c r="K72">
        <f>VLOOKUP(CONCATENATE($A72,K$3),[2]uitacces!$A$3:$J$4477,7,FALSE)</f>
        <v>2.4</v>
      </c>
      <c r="L72">
        <f>VLOOKUP(CONCATENATE($A72,L$3),[2]uitacces!$A$3:$J$4477,7,FALSE)</f>
        <v>22.4</v>
      </c>
      <c r="N72">
        <f>VLOOKUP(CONCATENATE($A72,N$3),[2]uitacces!$A$3:$J$4477,7,FALSE)</f>
        <v>4199.7349999999997</v>
      </c>
      <c r="O72">
        <f>VLOOKUP(CONCATENATE($A72,O$3),[2]uitacces!$A$3:$J$4477,7,FALSE)</f>
        <v>41793.838000000003</v>
      </c>
      <c r="P72">
        <f>VLOOKUP(CONCATENATE($A72,P$3),[2]uitacces!$A$3:$J$4477,7,FALSE)</f>
        <v>27397.562000000002</v>
      </c>
      <c r="Q72">
        <f>VLOOKUP(CONCATENATE($A72,Q$3),[2]uitacces!$A$3:$J$4477,7,FALSE)</f>
        <v>3113.2069999999999</v>
      </c>
      <c r="R72">
        <f>VLOOKUP(CONCATENATE($A72,R$3),[2]uitacces!$A$3:$J$4477,7,FALSE)</f>
        <v>7083.3329999999996</v>
      </c>
      <c r="S72">
        <f>VLOOKUP(CONCATENATE($A72,S$3),[2]uitacces!$A$3:$J$4477,7,FALSE)</f>
        <v>31.1</v>
      </c>
      <c r="T72">
        <f>VLOOKUP(CONCATENATE($A72,T$3),[2]uitacces!$A$3:$J$4477,7,FALSE)</f>
        <v>0.77800000000000002</v>
      </c>
      <c r="U72">
        <f>VLOOKUP(CONCATENATE($A72,U$3),[2]uitacces!$A$3:$J$4477,7,FALSE)</f>
        <v>26.8</v>
      </c>
      <c r="V72">
        <f>VLOOKUP(CONCATENATE($A72,V$3),[2]uitacces!$A$3:$J$4477,7,FALSE)</f>
        <v>36.75</v>
      </c>
      <c r="X72">
        <f>VLOOKUP(CONCATENATE($A72,X$3),[2]uitacces!$A$3:$J$4477,7,FALSE)</f>
        <v>9252.5779999999995</v>
      </c>
      <c r="Y72">
        <f>VLOOKUP(CONCATENATE($A72,Y$3),[2]uitacces!$A$3:$J$4477,7,FALSE)</f>
        <v>48237.059000000001</v>
      </c>
      <c r="Z72">
        <f>VLOOKUP(CONCATENATE($A72,Z$3),[2]uitacces!$A$3:$J$4477,7,FALSE)</f>
        <v>25098.401999999998</v>
      </c>
      <c r="AA72">
        <f>VLOOKUP(CONCATENATE($A72,AA$3),[2]uitacces!$A$3:$J$4477,7,FALSE)</f>
        <v>11802.745000000001</v>
      </c>
      <c r="AB72">
        <f>VLOOKUP(CONCATENATE($A72,AB$3),[2]uitacces!$A$3:$J$4477,7,FALSE)</f>
        <v>2083.3330000000001</v>
      </c>
      <c r="AC72">
        <f>VLOOKUP(CONCATENATE($A72,AC$3),[2]uitacces!$A$3:$J$4477,7,FALSE)</f>
        <v>1.4319999999999999</v>
      </c>
      <c r="AD72">
        <f>VLOOKUP(CONCATENATE($A72,AD$3),[2]uitacces!$A$3:$J$4477,7,FALSE)</f>
        <v>31.1</v>
      </c>
      <c r="AE72">
        <f>VLOOKUP(CONCATENATE($A72,AE$3),[2]uitacces!$A$3:$J$4477,7,FALSE)</f>
        <v>27.1</v>
      </c>
      <c r="AG72">
        <f>VLOOKUP(CONCATENATE($A72,AG$3),[2]uitacces!$A$3:$J$4477,7,FALSE)</f>
        <v>-7837.25</v>
      </c>
      <c r="AH72">
        <f>VLOOKUP(CONCATENATE($A72,AH$3),[2]uitacces!$A$3:$J$4477,7,FALSE)</f>
        <v>50994</v>
      </c>
      <c r="AI72">
        <f>VLOOKUP(CONCATENATE($A72,AI$3),[2]uitacces!$A$3:$J$4477,7,FALSE)</f>
        <v>42251.25</v>
      </c>
      <c r="AJ72">
        <f>VLOOKUP(CONCATENATE($A72,AJ$3),[2]uitacces!$A$3:$J$4477,7,FALSE)</f>
        <v>12413.333000000001</v>
      </c>
      <c r="AK72">
        <f>VLOOKUP(CONCATENATE($A72,AK$3),[2]uitacces!$A$3:$J$4477,7,FALSE)</f>
        <v>4166.6660000000002</v>
      </c>
      <c r="AL72">
        <f>VLOOKUP(CONCATENATE($A72,AL$3),[2]uitacces!$A$3:$J$4477,7,FALSE)</f>
        <v>0.72</v>
      </c>
      <c r="AM72">
        <f>VLOOKUP(CONCATENATE($A72,AM$3),[2]uitacces!$A$3:$J$4477,7,FALSE)</f>
        <v>29.65</v>
      </c>
      <c r="AO72">
        <f>VLOOKUP(CONCATENATE($A72,AO$3),[2]uitacces!$A$3:$J$4477,7,FALSE)</f>
        <v>14206.977999999999</v>
      </c>
      <c r="AP72">
        <f>VLOOKUP(CONCATENATE($A72,AP$3),[2]uitacces!$A$3:$J$4477,7,FALSE)</f>
        <v>131445.16800000001</v>
      </c>
      <c r="AQ72">
        <f>VLOOKUP(CONCATENATE($A72,AQ$3),[2]uitacces!$A$3:$J$4477,7,FALSE)</f>
        <v>87538.428</v>
      </c>
      <c r="AR72">
        <f>VLOOKUP(CONCATENATE($A72,AR$3),[2]uitacces!$A$3:$J$4477,7,FALSE)</f>
        <v>19561.235000000001</v>
      </c>
      <c r="AS72">
        <f>VLOOKUP(CONCATENATE($A72,AS$3),[2]uitacces!$A$3:$J$4477,7,FALSE)</f>
        <v>10138.526</v>
      </c>
      <c r="AT72">
        <f>VLOOKUP(CONCATENATE($A72,AT$3),[2]uitacces!$A$3:$J$4477,7,FALSE)</f>
        <v>0.875</v>
      </c>
      <c r="AU72">
        <f>VLOOKUP(CONCATENATE($A72,AU$3),[2]uitacces!$A$3:$J$4477,7,FALSE)</f>
        <v>39.15</v>
      </c>
      <c r="AV72">
        <f>VLOOKUP(CONCATENATE($A72,AV$3),[2]uitacces!$A$3:$J$4477,7,FALSE)</f>
        <v>218.75</v>
      </c>
      <c r="AX72">
        <f>VLOOKUP(CONCATENATE($A72,AX$3),[2]uitacces!$A$3:$J$4477,7,FALSE)</f>
        <v>107506.64599999999</v>
      </c>
      <c r="AY72">
        <f>VLOOKUP(CONCATENATE($A72,AY$3),[2]uitacces!$A$3:$J$4477,7,FALSE)</f>
        <v>495070.34299999999</v>
      </c>
      <c r="AZ72">
        <f>VLOOKUP(CONCATENATE($A72,AZ$3),[2]uitacces!$A$3:$J$4477,7,FALSE)</f>
        <v>0.217</v>
      </c>
      <c r="BA72">
        <f>VLOOKUP(CONCATENATE($A72,BA$3),[2]uitacces!$A$3:$J$4477,7,FALSE)</f>
        <v>85934.842000000004</v>
      </c>
      <c r="BB72">
        <f>VLOOKUP(CONCATENATE($A72,BB$3),[2]uitacces!$A$3:$J$4477,7,FALSE)</f>
        <v>55555.103999999999</v>
      </c>
      <c r="BC72">
        <f>VLOOKUP(CONCATENATE($A72,BC$3),[2]uitacces!$A$3:$J$4477,7,FALSE)</f>
        <v>1.546</v>
      </c>
      <c r="BD72">
        <f>VLOOKUP(CONCATENATE($A72,BD$3),[2]uitacces!$A$3:$J$4477,7,FALSE)</f>
        <v>16393.989000000001</v>
      </c>
      <c r="BE72">
        <f>VLOOKUP(CONCATENATE($A72,BE$3),[2]uitacces!$A$3:$J$4477,7,FALSE)</f>
        <v>13542.135</v>
      </c>
      <c r="BF72">
        <f>VLOOKUP(CONCATENATE($A72,BF$3),[2]uitacces!$A$3:$J$4477,7,FALSE)</f>
        <v>1.21</v>
      </c>
      <c r="BG72">
        <f>VLOOKUP(CONCATENATE($A72,BG$3),[2]uitacces!$A$3:$J$4477,7,FALSE)</f>
        <v>205203</v>
      </c>
      <c r="BH72">
        <f>VLOOKUP(CONCATENATE($A72,BH$3),[2]uitacces!$A$3:$J$4477,7,FALSE)</f>
        <v>122613</v>
      </c>
      <c r="BI72">
        <f>VLOOKUP(CONCATENATE($A72,BI$3),[2]uitacces!$A$3:$J$4477,7,FALSE)</f>
        <v>327816</v>
      </c>
    </row>
    <row r="73" spans="1:61" x14ac:dyDescent="0.25">
      <c r="A73" s="26" t="str">
        <f t="shared" si="4"/>
        <v>2011_aug_</v>
      </c>
      <c r="B73">
        <f t="shared" si="2"/>
        <v>2011</v>
      </c>
      <c r="C73" t="str">
        <f t="shared" si="3"/>
        <v>aug</v>
      </c>
      <c r="D73">
        <f>VLOOKUP(CONCATENATE($A73,D$3),[2]uitacces!$A$3:$J$4477,7,FALSE)</f>
        <v>15980.332</v>
      </c>
      <c r="E73">
        <f>VLOOKUP(CONCATENATE($A73,E$3),[2]uitacces!$A$3:$J$4477,7,FALSE)</f>
        <v>24900.879000000001</v>
      </c>
      <c r="F73">
        <f>VLOOKUP(CONCATENATE($A73,F$3),[2]uitacces!$A$3:$J$4477,7,FALSE)</f>
        <v>4295.491</v>
      </c>
      <c r="G73">
        <f>VLOOKUP(CONCATENATE($A73,G$3),[2]uitacces!$A$3:$J$4477,7,FALSE)</f>
        <v>1473.5070000000001</v>
      </c>
      <c r="H73">
        <f>VLOOKUP(CONCATENATE($A73,H$3),[2]uitacces!$A$3:$J$4477,7,FALSE)</f>
        <v>3151.547</v>
      </c>
      <c r="I73">
        <f>VLOOKUP(CONCATENATE($A73,I$3),[2]uitacces!$A$3:$J$4477,7,FALSE)</f>
        <v>40.85</v>
      </c>
      <c r="J73">
        <f>VLOOKUP(CONCATENATE($A73,J$3),[2]uitacces!$A$3:$J$4477,7,FALSE)</f>
        <v>118.5</v>
      </c>
      <c r="K73">
        <f>VLOOKUP(CONCATENATE($A73,K$3),[2]uitacces!$A$3:$J$4477,7,FALSE)</f>
        <v>2.4</v>
      </c>
      <c r="L73">
        <f>VLOOKUP(CONCATENATE($A73,L$3),[2]uitacces!$A$3:$J$4477,7,FALSE)</f>
        <v>22.35</v>
      </c>
      <c r="N73">
        <f>VLOOKUP(CONCATENATE($A73,N$3),[2]uitacces!$A$3:$J$4477,7,FALSE)</f>
        <v>800.495</v>
      </c>
      <c r="O73">
        <f>VLOOKUP(CONCATENATE($A73,O$3),[2]uitacces!$A$3:$J$4477,7,FALSE)</f>
        <v>38283.614000000001</v>
      </c>
      <c r="P73">
        <f>VLOOKUP(CONCATENATE($A73,P$3),[2]uitacces!$A$3:$J$4477,7,FALSE)</f>
        <v>27369.125</v>
      </c>
      <c r="Q73">
        <f>VLOOKUP(CONCATENATE($A73,Q$3),[2]uitacces!$A$3:$J$4477,7,FALSE)</f>
        <v>3030.66</v>
      </c>
      <c r="R73">
        <f>VLOOKUP(CONCATENATE($A73,R$3),[2]uitacces!$A$3:$J$4477,7,FALSE)</f>
        <v>7083.3329999999996</v>
      </c>
      <c r="S73">
        <f>VLOOKUP(CONCATENATE($A73,S$3),[2]uitacces!$A$3:$J$4477,7,FALSE)</f>
        <v>28</v>
      </c>
      <c r="T73">
        <f>VLOOKUP(CONCATENATE($A73,T$3),[2]uitacces!$A$3:$J$4477,7,FALSE)</f>
        <v>0.79700000000000004</v>
      </c>
      <c r="U73">
        <f>VLOOKUP(CONCATENATE($A73,U$3),[2]uitacces!$A$3:$J$4477,7,FALSE)</f>
        <v>26.75</v>
      </c>
      <c r="V73">
        <f>VLOOKUP(CONCATENATE($A73,V$3),[2]uitacces!$A$3:$J$4477,7,FALSE)</f>
        <v>36.75</v>
      </c>
      <c r="X73">
        <f>VLOOKUP(CONCATENATE($A73,X$3),[2]uitacces!$A$3:$J$4477,7,FALSE)</f>
        <v>9197.5619999999999</v>
      </c>
      <c r="Y73">
        <f>VLOOKUP(CONCATENATE($A73,Y$3),[2]uitacces!$A$3:$J$4477,7,FALSE)</f>
        <v>46959.256000000001</v>
      </c>
      <c r="Z73">
        <f>VLOOKUP(CONCATENATE($A73,Z$3),[2]uitacces!$A$3:$J$4477,7,FALSE)</f>
        <v>25052.095000000001</v>
      </c>
      <c r="AA73">
        <f>VLOOKUP(CONCATENATE($A73,AA$3),[2]uitacces!$A$3:$J$4477,7,FALSE)</f>
        <v>10626.264999999999</v>
      </c>
      <c r="AB73">
        <f>VLOOKUP(CONCATENATE($A73,AB$3),[2]uitacces!$A$3:$J$4477,7,FALSE)</f>
        <v>2083.3330000000001</v>
      </c>
      <c r="AC73">
        <f>VLOOKUP(CONCATENATE($A73,AC$3),[2]uitacces!$A$3:$J$4477,7,FALSE)</f>
        <v>1.395</v>
      </c>
      <c r="AD73">
        <f>VLOOKUP(CONCATENATE($A73,AD$3),[2]uitacces!$A$3:$J$4477,7,FALSE)</f>
        <v>28</v>
      </c>
      <c r="AE73">
        <f>VLOOKUP(CONCATENATE($A73,AE$3),[2]uitacces!$A$3:$J$4477,7,FALSE)</f>
        <v>27.05</v>
      </c>
      <c r="AG73">
        <f>VLOOKUP(CONCATENATE($A73,AG$3),[2]uitacces!$A$3:$J$4477,7,FALSE)</f>
        <v>-1676.3330000000001</v>
      </c>
      <c r="AH73">
        <f>VLOOKUP(CONCATENATE($A73,AH$3),[2]uitacces!$A$3:$J$4477,7,FALSE)</f>
        <v>57242</v>
      </c>
      <c r="AI73">
        <f>VLOOKUP(CONCATENATE($A73,AI$3),[2]uitacces!$A$3:$J$4477,7,FALSE)</f>
        <v>42180</v>
      </c>
      <c r="AJ73">
        <f>VLOOKUP(CONCATENATE($A73,AJ$3),[2]uitacces!$A$3:$J$4477,7,FALSE)</f>
        <v>12571.665999999999</v>
      </c>
      <c r="AK73">
        <f>VLOOKUP(CONCATENATE($A73,AK$3),[2]uitacces!$A$3:$J$4477,7,FALSE)</f>
        <v>4166.6660000000002</v>
      </c>
      <c r="AL73">
        <f>VLOOKUP(CONCATENATE($A73,AL$3),[2]uitacces!$A$3:$J$4477,7,FALSE)</f>
        <v>0.8</v>
      </c>
      <c r="AM73">
        <f>VLOOKUP(CONCATENATE($A73,AM$3),[2]uitacces!$A$3:$J$4477,7,FALSE)</f>
        <v>29.6</v>
      </c>
      <c r="AO73">
        <f>VLOOKUP(CONCATENATE($A73,AO$3),[2]uitacces!$A$3:$J$4477,7,FALSE)</f>
        <v>15307.058999999999</v>
      </c>
      <c r="AP73">
        <f>VLOOKUP(CONCATENATE($A73,AP$3),[2]uitacces!$A$3:$J$4477,7,FALSE)</f>
        <v>131445.16800000001</v>
      </c>
      <c r="AQ73">
        <f>VLOOKUP(CONCATENATE($A73,AQ$3),[2]uitacces!$A$3:$J$4477,7,FALSE)</f>
        <v>86823.611000000004</v>
      </c>
      <c r="AR73">
        <f>VLOOKUP(CONCATENATE($A73,AR$3),[2]uitacces!$A$3:$J$4477,7,FALSE)</f>
        <v>19175.971000000001</v>
      </c>
      <c r="AS73">
        <f>VLOOKUP(CONCATENATE($A73,AS$3),[2]uitacces!$A$3:$J$4477,7,FALSE)</f>
        <v>10138.526</v>
      </c>
      <c r="AT73">
        <f>VLOOKUP(CONCATENATE($A73,AT$3),[2]uitacces!$A$3:$J$4477,7,FALSE)</f>
        <v>0.875</v>
      </c>
      <c r="AU73">
        <f>VLOOKUP(CONCATENATE($A73,AU$3),[2]uitacces!$A$3:$J$4477,7,FALSE)</f>
        <v>39.15</v>
      </c>
      <c r="AV73">
        <f>VLOOKUP(CONCATENATE($A73,AV$3),[2]uitacces!$A$3:$J$4477,7,FALSE)</f>
        <v>204.9</v>
      </c>
      <c r="AX73">
        <f>VLOOKUP(CONCATENATE($A73,AX$3),[2]uitacces!$A$3:$J$4477,7,FALSE)</f>
        <v>123897.51700000001</v>
      </c>
      <c r="AY73">
        <f>VLOOKUP(CONCATENATE($A73,AY$3),[2]uitacces!$A$3:$J$4477,7,FALSE)</f>
        <v>584843.70700000005</v>
      </c>
      <c r="AZ73">
        <f>VLOOKUP(CONCATENATE($A73,AZ$3),[2]uitacces!$A$3:$J$4477,7,FALSE)</f>
        <v>0.21099999999999999</v>
      </c>
      <c r="BA73">
        <f>VLOOKUP(CONCATENATE($A73,BA$3),[2]uitacces!$A$3:$J$4477,7,FALSE)</f>
        <v>115635.24800000001</v>
      </c>
      <c r="BB73">
        <f>VLOOKUP(CONCATENATE($A73,BB$3),[2]uitacces!$A$3:$J$4477,7,FALSE)</f>
        <v>71140.312000000005</v>
      </c>
      <c r="BC73">
        <f>VLOOKUP(CONCATENATE($A73,BC$3),[2]uitacces!$A$3:$J$4477,7,FALSE)</f>
        <v>1.625</v>
      </c>
      <c r="BD73">
        <f>VLOOKUP(CONCATENATE($A73,BD$3),[2]uitacces!$A$3:$J$4477,7,FALSE)</f>
        <v>16365.968999999999</v>
      </c>
      <c r="BE73">
        <f>VLOOKUP(CONCATENATE($A73,BE$3),[2]uitacces!$A$3:$J$4477,7,FALSE)</f>
        <v>15670.18</v>
      </c>
      <c r="BF73">
        <f>VLOOKUP(CONCATENATE($A73,BF$3),[2]uitacces!$A$3:$J$4477,7,FALSE)</f>
        <v>1.044</v>
      </c>
      <c r="BG73">
        <f>VLOOKUP(CONCATENATE($A73,BG$3),[2]uitacces!$A$3:$J$4477,7,FALSE)</f>
        <v>224821</v>
      </c>
      <c r="BH73">
        <f>VLOOKUP(CONCATENATE($A73,BH$3),[2]uitacces!$A$3:$J$4477,7,FALSE)</f>
        <v>160621</v>
      </c>
      <c r="BI73">
        <f>VLOOKUP(CONCATENATE($A73,BI$3),[2]uitacces!$A$3:$J$4477,7,FALSE)</f>
        <v>385442</v>
      </c>
    </row>
    <row r="74" spans="1:61" x14ac:dyDescent="0.25">
      <c r="A74" s="26" t="str">
        <f t="shared" si="4"/>
        <v>2011_sep_</v>
      </c>
      <c r="B74">
        <f t="shared" si="2"/>
        <v>2011</v>
      </c>
      <c r="C74" t="str">
        <f t="shared" si="3"/>
        <v>sep</v>
      </c>
      <c r="D74">
        <f>VLOOKUP(CONCATENATE($A74,D$3),[2]uitacces!$A$3:$J$4477,7,FALSE)</f>
        <v>14430.548000000001</v>
      </c>
      <c r="E74">
        <f>VLOOKUP(CONCATENATE($A74,E$3),[2]uitacces!$A$3:$J$4477,7,FALSE)</f>
        <v>23129.108</v>
      </c>
      <c r="F74">
        <f>VLOOKUP(CONCATENATE($A74,F$3),[2]uitacces!$A$3:$J$4477,7,FALSE)</f>
        <v>4257.0519999999997</v>
      </c>
      <c r="G74">
        <f>VLOOKUP(CONCATENATE($A74,G$3),[2]uitacces!$A$3:$J$4477,7,FALSE)</f>
        <v>1473.5070000000001</v>
      </c>
      <c r="H74">
        <f>VLOOKUP(CONCATENATE($A74,H$3),[2]uitacces!$A$3:$J$4477,7,FALSE)</f>
        <v>2967.998</v>
      </c>
      <c r="I74">
        <f>VLOOKUP(CONCATENATE($A74,I$3),[2]uitacces!$A$3:$J$4477,7,FALSE)</f>
        <v>39.75</v>
      </c>
      <c r="J74">
        <f>VLOOKUP(CONCATENATE($A74,J$3),[2]uitacces!$A$3:$J$4477,7,FALSE)</f>
        <v>107</v>
      </c>
      <c r="K74">
        <f>VLOOKUP(CONCATENATE($A74,K$3),[2]uitacces!$A$3:$J$4477,7,FALSE)</f>
        <v>2.35</v>
      </c>
      <c r="L74">
        <f>VLOOKUP(CONCATENATE($A74,L$3),[2]uitacces!$A$3:$J$4477,7,FALSE)</f>
        <v>22.15</v>
      </c>
      <c r="N74">
        <f>VLOOKUP(CONCATENATE($A74,N$3),[2]uitacces!$A$3:$J$4477,7,FALSE)</f>
        <v>545.92899999999997</v>
      </c>
      <c r="O74">
        <f>VLOOKUP(CONCATENATE($A74,O$3),[2]uitacces!$A$3:$J$4477,7,FALSE)</f>
        <v>37825.563000000002</v>
      </c>
      <c r="P74">
        <f>VLOOKUP(CONCATENATE($A74,P$3),[2]uitacces!$A$3:$J$4477,7,FALSE)</f>
        <v>27189.224999999999</v>
      </c>
      <c r="Q74">
        <f>VLOOKUP(CONCATENATE($A74,Q$3),[2]uitacces!$A$3:$J$4477,7,FALSE)</f>
        <v>3007.0749999999998</v>
      </c>
      <c r="R74">
        <f>VLOOKUP(CONCATENATE($A74,R$3),[2]uitacces!$A$3:$J$4477,7,FALSE)</f>
        <v>7083.3329999999996</v>
      </c>
      <c r="S74">
        <f>VLOOKUP(CONCATENATE($A74,S$3),[2]uitacces!$A$3:$J$4477,7,FALSE)</f>
        <v>27.5</v>
      </c>
      <c r="T74">
        <f>VLOOKUP(CONCATENATE($A74,T$3),[2]uitacces!$A$3:$J$4477,7,FALSE)</f>
        <v>0.81599999999999995</v>
      </c>
      <c r="U74">
        <f>VLOOKUP(CONCATENATE($A74,U$3),[2]uitacces!$A$3:$J$4477,7,FALSE)</f>
        <v>26.55</v>
      </c>
      <c r="V74">
        <f>VLOOKUP(CONCATENATE($A74,V$3),[2]uitacces!$A$3:$J$4477,7,FALSE)</f>
        <v>36.549999999999997</v>
      </c>
      <c r="X74">
        <f>VLOOKUP(CONCATENATE($A74,X$3),[2]uitacces!$A$3:$J$4477,7,FALSE)</f>
        <v>9572.5439999999999</v>
      </c>
      <c r="Y74">
        <f>VLOOKUP(CONCATENATE($A74,Y$3),[2]uitacces!$A$3:$J$4477,7,FALSE)</f>
        <v>46959.256000000001</v>
      </c>
      <c r="Z74">
        <f>VLOOKUP(CONCATENATE($A74,Z$3),[2]uitacces!$A$3:$J$4477,7,FALSE)</f>
        <v>24866.866999999998</v>
      </c>
      <c r="AA74">
        <f>VLOOKUP(CONCATENATE($A74,AA$3),[2]uitacces!$A$3:$J$4477,7,FALSE)</f>
        <v>10436.511</v>
      </c>
      <c r="AB74">
        <f>VLOOKUP(CONCATENATE($A74,AB$3),[2]uitacces!$A$3:$J$4477,7,FALSE)</f>
        <v>2083.3330000000001</v>
      </c>
      <c r="AC74">
        <f>VLOOKUP(CONCATENATE($A74,AC$3),[2]uitacces!$A$3:$J$4477,7,FALSE)</f>
        <v>1.395</v>
      </c>
      <c r="AD74">
        <f>VLOOKUP(CONCATENATE($A74,AD$3),[2]uitacces!$A$3:$J$4477,7,FALSE)</f>
        <v>27.5</v>
      </c>
      <c r="AE74">
        <f>VLOOKUP(CONCATENATE($A74,AE$3),[2]uitacces!$A$3:$J$4477,7,FALSE)</f>
        <v>26.85</v>
      </c>
      <c r="AG74">
        <f>VLOOKUP(CONCATENATE($A74,AG$3),[2]uitacces!$A$3:$J$4477,7,FALSE)</f>
        <v>-3382.4989999999998</v>
      </c>
      <c r="AH74">
        <f>VLOOKUP(CONCATENATE($A74,AH$3),[2]uitacces!$A$3:$J$4477,7,FALSE)</f>
        <v>55520</v>
      </c>
      <c r="AI74">
        <f>VLOOKUP(CONCATENATE($A74,AI$3),[2]uitacces!$A$3:$J$4477,7,FALSE)</f>
        <v>42037.5</v>
      </c>
      <c r="AJ74">
        <f>VLOOKUP(CONCATENATE($A74,AJ$3),[2]uitacces!$A$3:$J$4477,7,FALSE)</f>
        <v>12698.333000000001</v>
      </c>
      <c r="AK74">
        <f>VLOOKUP(CONCATENATE($A74,AK$3),[2]uitacces!$A$3:$J$4477,7,FALSE)</f>
        <v>4166.6660000000002</v>
      </c>
      <c r="AL74">
        <f>VLOOKUP(CONCATENATE($A74,AL$3),[2]uitacces!$A$3:$J$4477,7,FALSE)</f>
        <v>0.77</v>
      </c>
      <c r="AM74">
        <f>VLOOKUP(CONCATENATE($A74,AM$3),[2]uitacces!$A$3:$J$4477,7,FALSE)</f>
        <v>29.5</v>
      </c>
      <c r="AO74">
        <f>VLOOKUP(CONCATENATE($A74,AO$3),[2]uitacces!$A$3:$J$4477,7,FALSE)</f>
        <v>16996.078000000001</v>
      </c>
      <c r="AP74">
        <f>VLOOKUP(CONCATENATE($A74,AP$3),[2]uitacces!$A$3:$J$4477,7,FALSE)</f>
        <v>132947.399</v>
      </c>
      <c r="AQ74">
        <f>VLOOKUP(CONCATENATE($A74,AQ$3),[2]uitacces!$A$3:$J$4477,7,FALSE)</f>
        <v>86829.453999999998</v>
      </c>
      <c r="AR74">
        <f>VLOOKUP(CONCATENATE($A74,AR$3),[2]uitacces!$A$3:$J$4477,7,FALSE)</f>
        <v>18983.339</v>
      </c>
      <c r="AS74">
        <f>VLOOKUP(CONCATENATE($A74,AS$3),[2]uitacces!$A$3:$J$4477,7,FALSE)</f>
        <v>10138.526</v>
      </c>
      <c r="AT74">
        <f>VLOOKUP(CONCATENATE($A74,AT$3),[2]uitacces!$A$3:$J$4477,7,FALSE)</f>
        <v>0.88500000000000001</v>
      </c>
      <c r="AU74">
        <f>VLOOKUP(CONCATENATE($A74,AU$3),[2]uitacces!$A$3:$J$4477,7,FALSE)</f>
        <v>39.1</v>
      </c>
      <c r="AV74">
        <f>VLOOKUP(CONCATENATE($A74,AV$3),[2]uitacces!$A$3:$J$4477,7,FALSE)</f>
        <v>206.9</v>
      </c>
      <c r="AX74">
        <f>VLOOKUP(CONCATENATE($A74,AX$3),[2]uitacces!$A$3:$J$4477,7,FALSE)</f>
        <v>136768.829</v>
      </c>
      <c r="AY74">
        <f>VLOOKUP(CONCATENATE($A74,AY$3),[2]uitacces!$A$3:$J$4477,7,FALSE)</f>
        <v>557695.56799999997</v>
      </c>
      <c r="AZ74">
        <f>VLOOKUP(CONCATENATE($A74,AZ$3),[2]uitacces!$A$3:$J$4477,7,FALSE)</f>
        <v>0.245</v>
      </c>
      <c r="BA74">
        <f>VLOOKUP(CONCATENATE($A74,BA$3),[2]uitacces!$A$3:$J$4477,7,FALSE)</f>
        <v>107533.834</v>
      </c>
      <c r="BB74">
        <f>VLOOKUP(CONCATENATE($A74,BB$3),[2]uitacces!$A$3:$J$4477,7,FALSE)</f>
        <v>66195.192999999999</v>
      </c>
      <c r="BC74">
        <f>VLOOKUP(CONCATENATE($A74,BC$3),[2]uitacces!$A$3:$J$4477,7,FALSE)</f>
        <v>1.6240000000000001</v>
      </c>
      <c r="BD74">
        <f>VLOOKUP(CONCATENATE($A74,BD$3),[2]uitacces!$A$3:$J$4477,7,FALSE)</f>
        <v>14498.873</v>
      </c>
      <c r="BE74">
        <f>VLOOKUP(CONCATENATE($A74,BE$3),[2]uitacces!$A$3:$J$4477,7,FALSE)</f>
        <v>19171.021000000001</v>
      </c>
      <c r="BF74">
        <f>VLOOKUP(CONCATENATE($A74,BF$3),[2]uitacces!$A$3:$J$4477,7,FALSE)</f>
        <v>0.75600000000000001</v>
      </c>
      <c r="BG74">
        <f>VLOOKUP(CONCATENATE($A74,BG$3),[2]uitacces!$A$3:$J$4477,7,FALSE)</f>
        <v>242834</v>
      </c>
      <c r="BH74">
        <f>VLOOKUP(CONCATENATE($A74,BH$3),[2]uitacces!$A$3:$J$4477,7,FALSE)</f>
        <v>155278</v>
      </c>
      <c r="BI74">
        <f>VLOOKUP(CONCATENATE($A74,BI$3),[2]uitacces!$A$3:$J$4477,7,FALSE)</f>
        <v>398112</v>
      </c>
    </row>
    <row r="75" spans="1:61" x14ac:dyDescent="0.25">
      <c r="A75" s="26" t="str">
        <f t="shared" si="4"/>
        <v>2011_okt_</v>
      </c>
      <c r="B75">
        <f t="shared" si="2"/>
        <v>2011</v>
      </c>
      <c r="C75" t="str">
        <f t="shared" si="3"/>
        <v>okt</v>
      </c>
      <c r="D75">
        <f>VLOOKUP(CONCATENATE($A75,D$3),[2]uitacces!$A$3:$J$4477,7,FALSE)</f>
        <v>15793.715</v>
      </c>
      <c r="E75">
        <f>VLOOKUP(CONCATENATE($A75,E$3),[2]uitacces!$A$3:$J$4477,7,FALSE)</f>
        <v>24367.317999999999</v>
      </c>
      <c r="F75">
        <f>VLOOKUP(CONCATENATE($A75,F$3),[2]uitacces!$A$3:$J$4477,7,FALSE)</f>
        <v>4209.0039999999999</v>
      </c>
      <c r="G75">
        <f>VLOOKUP(CONCATENATE($A75,G$3),[2]uitacces!$A$3:$J$4477,7,FALSE)</f>
        <v>1473.5070000000001</v>
      </c>
      <c r="H75">
        <f>VLOOKUP(CONCATENATE($A75,H$3),[2]uitacces!$A$3:$J$4477,7,FALSE)</f>
        <v>2891.0889999999999</v>
      </c>
      <c r="I75">
        <f>VLOOKUP(CONCATENATE($A75,I$3),[2]uitacces!$A$3:$J$4477,7,FALSE)</f>
        <v>40.5</v>
      </c>
      <c r="J75">
        <f>VLOOKUP(CONCATENATE($A75,J$3),[2]uitacces!$A$3:$J$4477,7,FALSE)</f>
        <v>114</v>
      </c>
      <c r="K75">
        <f>VLOOKUP(CONCATENATE($A75,K$3),[2]uitacces!$A$3:$J$4477,7,FALSE)</f>
        <v>2.35</v>
      </c>
      <c r="L75">
        <f>VLOOKUP(CONCATENATE($A75,L$3),[2]uitacces!$A$3:$J$4477,7,FALSE)</f>
        <v>21.9</v>
      </c>
      <c r="N75">
        <f>VLOOKUP(CONCATENATE($A75,N$3),[2]uitacces!$A$3:$J$4477,7,FALSE)</f>
        <v>1742.9780000000001</v>
      </c>
      <c r="O75">
        <f>VLOOKUP(CONCATENATE($A75,O$3),[2]uitacces!$A$3:$J$4477,7,FALSE)</f>
        <v>38770.451000000001</v>
      </c>
      <c r="P75">
        <f>VLOOKUP(CONCATENATE($A75,P$3),[2]uitacces!$A$3:$J$4477,7,FALSE)</f>
        <v>26919.375</v>
      </c>
      <c r="Q75">
        <f>VLOOKUP(CONCATENATE($A75,Q$3),[2]uitacces!$A$3:$J$4477,7,FALSE)</f>
        <v>3024.7640000000001</v>
      </c>
      <c r="R75">
        <f>VLOOKUP(CONCATENATE($A75,R$3),[2]uitacces!$A$3:$J$4477,7,FALSE)</f>
        <v>7083.3329999999996</v>
      </c>
      <c r="S75">
        <f>VLOOKUP(CONCATENATE($A75,S$3),[2]uitacces!$A$3:$J$4477,7,FALSE)</f>
        <v>28.25</v>
      </c>
      <c r="T75">
        <f>VLOOKUP(CONCATENATE($A75,T$3),[2]uitacces!$A$3:$J$4477,7,FALSE)</f>
        <v>0.82499999999999996</v>
      </c>
      <c r="U75">
        <f>VLOOKUP(CONCATENATE($A75,U$3),[2]uitacces!$A$3:$J$4477,7,FALSE)</f>
        <v>26.25</v>
      </c>
      <c r="V75">
        <f>VLOOKUP(CONCATENATE($A75,V$3),[2]uitacces!$A$3:$J$4477,7,FALSE)</f>
        <v>36.25</v>
      </c>
      <c r="X75">
        <f>VLOOKUP(CONCATENATE($A75,X$3),[2]uitacces!$A$3:$J$4477,7,FALSE)</f>
        <v>10477.799999999999</v>
      </c>
      <c r="Y75">
        <f>VLOOKUP(CONCATENATE($A75,Y$3),[2]uitacces!$A$3:$J$4477,7,FALSE)</f>
        <v>47917.608999999997</v>
      </c>
      <c r="Z75">
        <f>VLOOKUP(CONCATENATE($A75,Z$3),[2]uitacces!$A$3:$J$4477,7,FALSE)</f>
        <v>24635.331999999999</v>
      </c>
      <c r="AA75">
        <f>VLOOKUP(CONCATENATE($A75,AA$3),[2]uitacces!$A$3:$J$4477,7,FALSE)</f>
        <v>10721.143</v>
      </c>
      <c r="AB75">
        <f>VLOOKUP(CONCATENATE($A75,AB$3),[2]uitacces!$A$3:$J$4477,7,FALSE)</f>
        <v>2083.3330000000001</v>
      </c>
      <c r="AC75">
        <f>VLOOKUP(CONCATENATE($A75,AC$3),[2]uitacces!$A$3:$J$4477,7,FALSE)</f>
        <v>1.423</v>
      </c>
      <c r="AD75">
        <f>VLOOKUP(CONCATENATE($A75,AD$3),[2]uitacces!$A$3:$J$4477,7,FALSE)</f>
        <v>28.25</v>
      </c>
      <c r="AE75">
        <f>VLOOKUP(CONCATENATE($A75,AE$3),[2]uitacces!$A$3:$J$4477,7,FALSE)</f>
        <v>26.6</v>
      </c>
      <c r="AG75">
        <f>VLOOKUP(CONCATENATE($A75,AG$3),[2]uitacces!$A$3:$J$4477,7,FALSE)</f>
        <v>-3780.25</v>
      </c>
      <c r="AH75">
        <f>VLOOKUP(CONCATENATE($A75,AH$3),[2]uitacces!$A$3:$J$4477,7,FALSE)</f>
        <v>54766</v>
      </c>
      <c r="AI75">
        <f>VLOOKUP(CONCATENATE($A75,AI$3),[2]uitacces!$A$3:$J$4477,7,FALSE)</f>
        <v>41681.25</v>
      </c>
      <c r="AJ75">
        <f>VLOOKUP(CONCATENATE($A75,AJ$3),[2]uitacces!$A$3:$J$4477,7,FALSE)</f>
        <v>12698.333000000001</v>
      </c>
      <c r="AK75">
        <f>VLOOKUP(CONCATENATE($A75,AK$3),[2]uitacces!$A$3:$J$4477,7,FALSE)</f>
        <v>4166.6660000000002</v>
      </c>
      <c r="AL75">
        <f>VLOOKUP(CONCATENATE($A75,AL$3),[2]uitacces!$A$3:$J$4477,7,FALSE)</f>
        <v>0.76</v>
      </c>
      <c r="AM75">
        <f>VLOOKUP(CONCATENATE($A75,AM$3),[2]uitacces!$A$3:$J$4477,7,FALSE)</f>
        <v>29.25</v>
      </c>
      <c r="AO75">
        <f>VLOOKUP(CONCATENATE($A75,AO$3),[2]uitacces!$A$3:$J$4477,7,FALSE)</f>
        <v>18016.473000000002</v>
      </c>
      <c r="AP75">
        <f>VLOOKUP(CONCATENATE($A75,AP$3),[2]uitacces!$A$3:$J$4477,7,FALSE)</f>
        <v>132947.399</v>
      </c>
      <c r="AQ75">
        <f>VLOOKUP(CONCATENATE($A75,AQ$3),[2]uitacces!$A$3:$J$4477,7,FALSE)</f>
        <v>85809.058999999994</v>
      </c>
      <c r="AR75">
        <f>VLOOKUP(CONCATENATE($A75,AR$3),[2]uitacces!$A$3:$J$4477,7,FALSE)</f>
        <v>18983.339</v>
      </c>
      <c r="AS75">
        <f>VLOOKUP(CONCATENATE($A75,AS$3),[2]uitacces!$A$3:$J$4477,7,FALSE)</f>
        <v>10138.526</v>
      </c>
      <c r="AT75">
        <f>VLOOKUP(CONCATENATE($A75,AT$3),[2]uitacces!$A$3:$J$4477,7,FALSE)</f>
        <v>0.88500000000000001</v>
      </c>
      <c r="AU75">
        <f>VLOOKUP(CONCATENATE($A75,AU$3),[2]uitacces!$A$3:$J$4477,7,FALSE)</f>
        <v>38.799999999999997</v>
      </c>
      <c r="AV75">
        <f>VLOOKUP(CONCATENATE($A75,AV$3),[2]uitacces!$A$3:$J$4477,7,FALSE)</f>
        <v>198.45</v>
      </c>
      <c r="AX75">
        <f>VLOOKUP(CONCATENATE($A75,AX$3),[2]uitacces!$A$3:$J$4477,7,FALSE)</f>
        <v>133610.26500000001</v>
      </c>
      <c r="AY75">
        <f>VLOOKUP(CONCATENATE($A75,AY$3),[2]uitacces!$A$3:$J$4477,7,FALSE)</f>
        <v>500415.73100000003</v>
      </c>
      <c r="AZ75">
        <f>VLOOKUP(CONCATENATE($A75,AZ$3),[2]uitacces!$A$3:$J$4477,7,FALSE)</f>
        <v>0.26600000000000001</v>
      </c>
      <c r="BA75">
        <f>VLOOKUP(CONCATENATE($A75,BA$3),[2]uitacces!$A$3:$J$4477,7,FALSE)</f>
        <v>95646.627999999997</v>
      </c>
      <c r="BB75">
        <f>VLOOKUP(CONCATENATE($A75,BB$3),[2]uitacces!$A$3:$J$4477,7,FALSE)</f>
        <v>59673.169000000002</v>
      </c>
      <c r="BC75">
        <f>VLOOKUP(CONCATENATE($A75,BC$3),[2]uitacces!$A$3:$J$4477,7,FALSE)</f>
        <v>1.6020000000000001</v>
      </c>
      <c r="BD75">
        <f>VLOOKUP(CONCATENATE($A75,BD$3),[2]uitacces!$A$3:$J$4477,7,FALSE)</f>
        <v>12126.816000000001</v>
      </c>
      <c r="BE75">
        <f>VLOOKUP(CONCATENATE($A75,BE$3),[2]uitacces!$A$3:$J$4477,7,FALSE)</f>
        <v>18202.796999999999</v>
      </c>
      <c r="BF75">
        <f>VLOOKUP(CONCATENATE($A75,BF$3),[2]uitacces!$A$3:$J$4477,7,FALSE)</f>
        <v>0.66600000000000004</v>
      </c>
      <c r="BG75">
        <f>VLOOKUP(CONCATENATE($A75,BG$3),[2]uitacces!$A$3:$J$4477,7,FALSE)</f>
        <v>249540</v>
      </c>
      <c r="BH75">
        <f>VLOOKUP(CONCATENATE($A75,BH$3),[2]uitacces!$A$3:$J$4477,7,FALSE)</f>
        <v>135043</v>
      </c>
      <c r="BI75">
        <f>VLOOKUP(CONCATENATE($A75,BI$3),[2]uitacces!$A$3:$J$4477,7,FALSE)</f>
        <v>384583</v>
      </c>
    </row>
    <row r="76" spans="1:61" x14ac:dyDescent="0.25">
      <c r="A76" s="26" t="str">
        <f t="shared" si="4"/>
        <v>2011_nov_</v>
      </c>
      <c r="B76">
        <f t="shared" si="2"/>
        <v>2011</v>
      </c>
      <c r="C76" t="str">
        <f t="shared" si="3"/>
        <v>nov</v>
      </c>
      <c r="D76">
        <f>VLOOKUP(CONCATENATE($A76,D$3),[2]uitacces!$A$3:$J$4477,7,FALSE)</f>
        <v>15446.433000000001</v>
      </c>
      <c r="E76">
        <f>VLOOKUP(CONCATENATE($A76,E$3),[2]uitacces!$A$3:$J$4477,7,FALSE)</f>
        <v>23961.39</v>
      </c>
      <c r="F76">
        <f>VLOOKUP(CONCATENATE($A76,F$3),[2]uitacces!$A$3:$J$4477,7,FALSE)</f>
        <v>4151.3469999999998</v>
      </c>
      <c r="G76">
        <f>VLOOKUP(CONCATENATE($A76,G$3),[2]uitacces!$A$3:$J$4477,7,FALSE)</f>
        <v>1473.5070000000001</v>
      </c>
      <c r="H76">
        <f>VLOOKUP(CONCATENATE($A76,H$3),[2]uitacces!$A$3:$J$4477,7,FALSE)</f>
        <v>2890.1019999999999</v>
      </c>
      <c r="I76">
        <f>VLOOKUP(CONCATENATE($A76,I$3),[2]uitacces!$A$3:$J$4477,7,FALSE)</f>
        <v>40.799999999999997</v>
      </c>
      <c r="J76">
        <f>VLOOKUP(CONCATENATE($A76,J$3),[2]uitacces!$A$3:$J$4477,7,FALSE)</f>
        <v>118.5</v>
      </c>
      <c r="K76">
        <f>VLOOKUP(CONCATENATE($A76,K$3),[2]uitacces!$A$3:$J$4477,7,FALSE)</f>
        <v>2.4</v>
      </c>
      <c r="L76">
        <f>VLOOKUP(CONCATENATE($A76,L$3),[2]uitacces!$A$3:$J$4477,7,FALSE)</f>
        <v>21.6</v>
      </c>
      <c r="N76">
        <f>VLOOKUP(CONCATENATE($A76,N$3),[2]uitacces!$A$3:$J$4477,7,FALSE)</f>
        <v>9130.42</v>
      </c>
      <c r="O76">
        <f>VLOOKUP(CONCATENATE($A76,O$3),[2]uitacces!$A$3:$J$4477,7,FALSE)</f>
        <v>46018.803</v>
      </c>
      <c r="P76">
        <f>VLOOKUP(CONCATENATE($A76,P$3),[2]uitacces!$A$3:$J$4477,7,FALSE)</f>
        <v>26621.087</v>
      </c>
      <c r="Q76">
        <f>VLOOKUP(CONCATENATE($A76,Q$3),[2]uitacces!$A$3:$J$4477,7,FALSE)</f>
        <v>3183.962</v>
      </c>
      <c r="R76">
        <f>VLOOKUP(CONCATENATE($A76,R$3),[2]uitacces!$A$3:$J$4477,7,FALSE)</f>
        <v>7083.3329999999996</v>
      </c>
      <c r="S76">
        <f>VLOOKUP(CONCATENATE($A76,S$3),[2]uitacces!$A$3:$J$4477,7,FALSE)</f>
        <v>34.15</v>
      </c>
      <c r="T76">
        <f>VLOOKUP(CONCATENATE($A76,T$3),[2]uitacces!$A$3:$J$4477,7,FALSE)</f>
        <v>0.873</v>
      </c>
      <c r="U76">
        <f>VLOOKUP(CONCATENATE($A76,U$3),[2]uitacces!$A$3:$J$4477,7,FALSE)</f>
        <v>25.9</v>
      </c>
      <c r="V76">
        <f>VLOOKUP(CONCATENATE($A76,V$3),[2]uitacces!$A$3:$J$4477,7,FALSE)</f>
        <v>35.950000000000003</v>
      </c>
      <c r="X76">
        <f>VLOOKUP(CONCATENATE($A76,X$3),[2]uitacces!$A$3:$J$4477,7,FALSE)</f>
        <v>10752.691000000001</v>
      </c>
      <c r="Y76">
        <f>VLOOKUP(CONCATENATE($A76,Y$3),[2]uitacces!$A$3:$J$4477,7,FALSE)</f>
        <v>50153.764000000003</v>
      </c>
      <c r="Z76">
        <f>VLOOKUP(CONCATENATE($A76,Z$3),[2]uitacces!$A$3:$J$4477,7,FALSE)</f>
        <v>24357.49</v>
      </c>
      <c r="AA76">
        <f>VLOOKUP(CONCATENATE($A76,AA$3),[2]uitacces!$A$3:$J$4477,7,FALSE)</f>
        <v>12960.249</v>
      </c>
      <c r="AB76">
        <f>VLOOKUP(CONCATENATE($A76,AB$3),[2]uitacces!$A$3:$J$4477,7,FALSE)</f>
        <v>2083.3330000000001</v>
      </c>
      <c r="AC76">
        <f>VLOOKUP(CONCATENATE($A76,AC$3),[2]uitacces!$A$3:$J$4477,7,FALSE)</f>
        <v>1.4890000000000001</v>
      </c>
      <c r="AD76">
        <f>VLOOKUP(CONCATENATE($A76,AD$3),[2]uitacces!$A$3:$J$4477,7,FALSE)</f>
        <v>34.15</v>
      </c>
      <c r="AE76">
        <f>VLOOKUP(CONCATENATE($A76,AE$3),[2]uitacces!$A$3:$J$4477,7,FALSE)</f>
        <v>26.3</v>
      </c>
      <c r="AG76">
        <f>VLOOKUP(CONCATENATE($A76,AG$3),[2]uitacces!$A$3:$J$4477,7,FALSE)</f>
        <v>7791</v>
      </c>
      <c r="AH76">
        <f>VLOOKUP(CONCATENATE($A76,AH$3),[2]uitacces!$A$3:$J$4477,7,FALSE)</f>
        <v>65696</v>
      </c>
      <c r="AI76">
        <f>VLOOKUP(CONCATENATE($A76,AI$3),[2]uitacces!$A$3:$J$4477,7,FALSE)</f>
        <v>41040</v>
      </c>
      <c r="AJ76">
        <f>VLOOKUP(CONCATENATE($A76,AJ$3),[2]uitacces!$A$3:$J$4477,7,FALSE)</f>
        <v>12698.333000000001</v>
      </c>
      <c r="AK76">
        <f>VLOOKUP(CONCATENATE($A76,AK$3),[2]uitacces!$A$3:$J$4477,7,FALSE)</f>
        <v>4166.6660000000002</v>
      </c>
      <c r="AL76">
        <f>VLOOKUP(CONCATENATE($A76,AL$3),[2]uitacces!$A$3:$J$4477,7,FALSE)</f>
        <v>0.92</v>
      </c>
      <c r="AM76">
        <f>VLOOKUP(CONCATENATE($A76,AM$3),[2]uitacces!$A$3:$J$4477,7,FALSE)</f>
        <v>28.8</v>
      </c>
      <c r="AO76">
        <f>VLOOKUP(CONCATENATE($A76,AO$3),[2]uitacces!$A$3:$J$4477,7,FALSE)</f>
        <v>18165.684000000001</v>
      </c>
      <c r="AP76">
        <f>VLOOKUP(CONCATENATE($A76,AP$3),[2]uitacces!$A$3:$J$4477,7,FALSE)</f>
        <v>132196.28400000001</v>
      </c>
      <c r="AQ76">
        <f>VLOOKUP(CONCATENATE($A76,AQ$3),[2]uitacces!$A$3:$J$4477,7,FALSE)</f>
        <v>84908.732999999993</v>
      </c>
      <c r="AR76">
        <f>VLOOKUP(CONCATENATE($A76,AR$3),[2]uitacces!$A$3:$J$4477,7,FALSE)</f>
        <v>18983.339</v>
      </c>
      <c r="AS76">
        <f>VLOOKUP(CONCATENATE($A76,AS$3),[2]uitacces!$A$3:$J$4477,7,FALSE)</f>
        <v>10138.526</v>
      </c>
      <c r="AT76">
        <f>VLOOKUP(CONCATENATE($A76,AT$3),[2]uitacces!$A$3:$J$4477,7,FALSE)</f>
        <v>0.88</v>
      </c>
      <c r="AU76">
        <f>VLOOKUP(CONCATENATE($A76,AU$3),[2]uitacces!$A$3:$J$4477,7,FALSE)</f>
        <v>38.4</v>
      </c>
      <c r="AV76">
        <f>VLOOKUP(CONCATENATE($A76,AV$3),[2]uitacces!$A$3:$J$4477,7,FALSE)</f>
        <v>196.1</v>
      </c>
      <c r="AX76">
        <f>VLOOKUP(CONCATENATE($A76,AX$3),[2]uitacces!$A$3:$J$4477,7,FALSE)</f>
        <v>127965.67</v>
      </c>
      <c r="AY76">
        <f>VLOOKUP(CONCATENATE($A76,AY$3),[2]uitacces!$A$3:$J$4477,7,FALSE)</f>
        <v>423617.43300000002</v>
      </c>
      <c r="AZ76">
        <f>VLOOKUP(CONCATENATE($A76,AZ$3),[2]uitacces!$A$3:$J$4477,7,FALSE)</f>
        <v>0.30199999999999999</v>
      </c>
      <c r="BA76">
        <f>VLOOKUP(CONCATENATE($A76,BA$3),[2]uitacces!$A$3:$J$4477,7,FALSE)</f>
        <v>111382.073</v>
      </c>
      <c r="BB76">
        <f>VLOOKUP(CONCATENATE($A76,BB$3),[2]uitacces!$A$3:$J$4477,7,FALSE)</f>
        <v>69710.406000000003</v>
      </c>
      <c r="BC76">
        <f>VLOOKUP(CONCATENATE($A76,BC$3),[2]uitacces!$A$3:$J$4477,7,FALSE)</f>
        <v>1.597</v>
      </c>
      <c r="BD76">
        <f>VLOOKUP(CONCATENATE($A76,BD$3),[2]uitacces!$A$3:$J$4477,7,FALSE)</f>
        <v>15168.136</v>
      </c>
      <c r="BE76">
        <f>VLOOKUP(CONCATENATE($A76,BE$3),[2]uitacces!$A$3:$J$4477,7,FALSE)</f>
        <v>15141.383</v>
      </c>
      <c r="BF76">
        <f>VLOOKUP(CONCATENATE($A76,BF$3),[2]uitacces!$A$3:$J$4477,7,FALSE)</f>
        <v>1.0009999999999999</v>
      </c>
      <c r="BG76">
        <f>VLOOKUP(CONCATENATE($A76,BG$3),[2]uitacces!$A$3:$J$4477,7,FALSE)</f>
        <v>248393.29500000001</v>
      </c>
      <c r="BH76">
        <f>VLOOKUP(CONCATENATE($A76,BH$3),[2]uitacces!$A$3:$J$4477,7,FALSE)</f>
        <v>148850.52100000001</v>
      </c>
      <c r="BI76">
        <f>VLOOKUP(CONCATENATE($A76,BI$3),[2]uitacces!$A$3:$J$4477,7,FALSE)</f>
        <v>397237.04</v>
      </c>
    </row>
    <row r="77" spans="1:61" x14ac:dyDescent="0.25">
      <c r="A77" s="26" t="str">
        <f t="shared" si="4"/>
        <v>2011_dec_</v>
      </c>
      <c r="B77">
        <f t="shared" si="2"/>
        <v>2011</v>
      </c>
      <c r="C77" t="str">
        <f t="shared" si="3"/>
        <v>dec</v>
      </c>
      <c r="D77">
        <f>VLOOKUP(CONCATENATE($A77,D$3),[2]uitacces!$A$3:$J$4477,7,FALSE)</f>
        <v>15334.861000000001</v>
      </c>
      <c r="E77">
        <f>VLOOKUP(CONCATENATE($A77,E$3),[2]uitacces!$A$3:$J$4477,7,FALSE)</f>
        <v>24363.115000000002</v>
      </c>
      <c r="F77">
        <f>VLOOKUP(CONCATENATE($A77,F$3),[2]uitacces!$A$3:$J$4477,7,FALSE)</f>
        <v>4616.2110000000002</v>
      </c>
      <c r="G77">
        <f>VLOOKUP(CONCATENATE($A77,G$3),[2]uitacces!$A$3:$J$4477,7,FALSE)</f>
        <v>1473.5070000000001</v>
      </c>
      <c r="H77">
        <f>VLOOKUP(CONCATENATE($A77,H$3),[2]uitacces!$A$3:$J$4477,7,FALSE)</f>
        <v>2938.5340000000001</v>
      </c>
      <c r="I77">
        <f>VLOOKUP(CONCATENATE($A77,I$3),[2]uitacces!$A$3:$J$4477,7,FALSE)</f>
        <v>38.450000000000003</v>
      </c>
      <c r="J77">
        <f>VLOOKUP(CONCATENATE($A77,J$3),[2]uitacces!$A$3:$J$4477,7,FALSE)</f>
        <v>130.5</v>
      </c>
      <c r="K77">
        <f>VLOOKUP(CONCATENATE($A77,K$3),[2]uitacces!$A$3:$J$4477,7,FALSE)</f>
        <v>2.35</v>
      </c>
      <c r="L77">
        <f>VLOOKUP(CONCATENATE($A77,L$3),[2]uitacces!$A$3:$J$4477,7,FALSE)</f>
        <v>21.35</v>
      </c>
      <c r="N77">
        <f>VLOOKUP(CONCATENATE($A77,N$3),[2]uitacces!$A$3:$J$4477,7,FALSE)</f>
        <v>17211.759999999998</v>
      </c>
      <c r="O77">
        <f>VLOOKUP(CONCATENATE($A77,O$3),[2]uitacces!$A$3:$J$4477,7,FALSE)</f>
        <v>54054.35</v>
      </c>
      <c r="P77">
        <f>VLOOKUP(CONCATENATE($A77,P$3),[2]uitacces!$A$3:$J$4477,7,FALSE)</f>
        <v>26351.237000000001</v>
      </c>
      <c r="Q77">
        <f>VLOOKUP(CONCATENATE($A77,Q$3),[2]uitacces!$A$3:$J$4477,7,FALSE)</f>
        <v>3408.018</v>
      </c>
      <c r="R77">
        <f>VLOOKUP(CONCATENATE($A77,R$3),[2]uitacces!$A$3:$J$4477,7,FALSE)</f>
        <v>7083.3329999999996</v>
      </c>
      <c r="S77">
        <f>VLOOKUP(CONCATENATE($A77,S$3),[2]uitacces!$A$3:$J$4477,7,FALSE)</f>
        <v>41.05</v>
      </c>
      <c r="T77">
        <f>VLOOKUP(CONCATENATE($A77,T$3),[2]uitacces!$A$3:$J$4477,7,FALSE)</f>
        <v>0.86299999999999999</v>
      </c>
      <c r="U77">
        <f>VLOOKUP(CONCATENATE($A77,U$3),[2]uitacces!$A$3:$J$4477,7,FALSE)</f>
        <v>25.6</v>
      </c>
      <c r="V77">
        <f>VLOOKUP(CONCATENATE($A77,V$3),[2]uitacces!$A$3:$J$4477,7,FALSE)</f>
        <v>35.65</v>
      </c>
      <c r="X77">
        <f>VLOOKUP(CONCATENATE($A77,X$3),[2]uitacces!$A$3:$J$4477,7,FALSE)</f>
        <v>8046.16</v>
      </c>
      <c r="Y77">
        <f>VLOOKUP(CONCATENATE($A77,Y$3),[2]uitacces!$A$3:$J$4477,7,FALSE)</f>
        <v>49834.313000000002</v>
      </c>
      <c r="Z77">
        <f>VLOOKUP(CONCATENATE($A77,Z$3),[2]uitacces!$A$3:$J$4477,7,FALSE)</f>
        <v>24125.955000000002</v>
      </c>
      <c r="AA77">
        <f>VLOOKUP(CONCATENATE($A77,AA$3),[2]uitacces!$A$3:$J$4477,7,FALSE)</f>
        <v>15578.864</v>
      </c>
      <c r="AB77">
        <f>VLOOKUP(CONCATENATE($A77,AB$3),[2]uitacces!$A$3:$J$4477,7,FALSE)</f>
        <v>2083.3330000000001</v>
      </c>
      <c r="AC77">
        <f>VLOOKUP(CONCATENATE($A77,AC$3),[2]uitacces!$A$3:$J$4477,7,FALSE)</f>
        <v>1.48</v>
      </c>
      <c r="AD77">
        <f>VLOOKUP(CONCATENATE($A77,AD$3),[2]uitacces!$A$3:$J$4477,7,FALSE)</f>
        <v>41.05</v>
      </c>
      <c r="AE77">
        <f>VLOOKUP(CONCATENATE($A77,AE$3),[2]uitacces!$A$3:$J$4477,7,FALSE)</f>
        <v>26.05</v>
      </c>
      <c r="AG77">
        <f>VLOOKUP(CONCATENATE($A77,AG$3),[2]uitacces!$A$3:$J$4477,7,FALSE)</f>
        <v>19270.916000000001</v>
      </c>
      <c r="AH77">
        <f>VLOOKUP(CONCATENATE($A77,AH$3),[2]uitacces!$A$3:$J$4477,7,FALSE)</f>
        <v>76788</v>
      </c>
      <c r="AI77">
        <f>VLOOKUP(CONCATENATE($A77,AI$3),[2]uitacces!$A$3:$J$4477,7,FALSE)</f>
        <v>40683.75</v>
      </c>
      <c r="AJ77">
        <f>VLOOKUP(CONCATENATE($A77,AJ$3),[2]uitacces!$A$3:$J$4477,7,FALSE)</f>
        <v>12666.665999999999</v>
      </c>
      <c r="AK77">
        <f>VLOOKUP(CONCATENATE($A77,AK$3),[2]uitacces!$A$3:$J$4477,7,FALSE)</f>
        <v>4166.6660000000002</v>
      </c>
      <c r="AL77">
        <f>VLOOKUP(CONCATENATE($A77,AL$3),[2]uitacces!$A$3:$J$4477,7,FALSE)</f>
        <v>1.08</v>
      </c>
      <c r="AM77">
        <f>VLOOKUP(CONCATENATE($A77,AM$3),[2]uitacces!$A$3:$J$4477,7,FALSE)</f>
        <v>28.55</v>
      </c>
      <c r="AO77">
        <f>VLOOKUP(CONCATENATE($A77,AO$3),[2]uitacces!$A$3:$J$4477,7,FALSE)</f>
        <v>18535.46</v>
      </c>
      <c r="AP77">
        <f>VLOOKUP(CONCATENATE($A77,AP$3),[2]uitacces!$A$3:$J$4477,7,FALSE)</f>
        <v>131445.16800000001</v>
      </c>
      <c r="AQ77">
        <f>VLOOKUP(CONCATENATE($A77,AQ$3),[2]uitacces!$A$3:$J$4477,7,FALSE)</f>
        <v>83787.842000000004</v>
      </c>
      <c r="AR77">
        <f>VLOOKUP(CONCATENATE($A77,AR$3),[2]uitacces!$A$3:$J$4477,7,FALSE)</f>
        <v>18983.339</v>
      </c>
      <c r="AS77">
        <f>VLOOKUP(CONCATENATE($A77,AS$3),[2]uitacces!$A$3:$J$4477,7,FALSE)</f>
        <v>10138.526</v>
      </c>
      <c r="AT77">
        <f>VLOOKUP(CONCATENATE($A77,AT$3),[2]uitacces!$A$3:$J$4477,7,FALSE)</f>
        <v>0.875</v>
      </c>
      <c r="AU77">
        <f>VLOOKUP(CONCATENATE($A77,AU$3),[2]uitacces!$A$3:$J$4477,7,FALSE)</f>
        <v>37.9</v>
      </c>
      <c r="AV77">
        <f>VLOOKUP(CONCATENATE($A77,AV$3),[2]uitacces!$A$3:$J$4477,7,FALSE)</f>
        <v>193.25</v>
      </c>
      <c r="AX77">
        <f>VLOOKUP(CONCATENATE($A77,AX$3),[2]uitacces!$A$3:$J$4477,7,FALSE)</f>
        <v>151142.49100000001</v>
      </c>
      <c r="AY77">
        <f>VLOOKUP(CONCATENATE($A77,AY$3),[2]uitacces!$A$3:$J$4477,7,FALSE)</f>
        <v>456466.26500000001</v>
      </c>
      <c r="AZ77">
        <f>VLOOKUP(CONCATENATE($A77,AZ$3),[2]uitacces!$A$3:$J$4477,7,FALSE)</f>
        <v>0.33100000000000002</v>
      </c>
      <c r="BA77">
        <f>VLOOKUP(CONCATENATE($A77,BA$3),[2]uitacces!$A$3:$J$4477,7,FALSE)</f>
        <v>113952.681</v>
      </c>
      <c r="BB77">
        <f>VLOOKUP(CONCATENATE($A77,BB$3),[2]uitacces!$A$3:$J$4477,7,FALSE)</f>
        <v>69021.406000000003</v>
      </c>
      <c r="BC77">
        <f>VLOOKUP(CONCATENATE($A77,BC$3),[2]uitacces!$A$3:$J$4477,7,FALSE)</f>
        <v>1.65</v>
      </c>
      <c r="BD77">
        <f>VLOOKUP(CONCATENATE($A77,BD$3),[2]uitacces!$A$3:$J$4477,7,FALSE)</f>
        <v>9041.3459999999995</v>
      </c>
      <c r="BE77">
        <f>VLOOKUP(CONCATENATE($A77,BE$3),[2]uitacces!$A$3:$J$4477,7,FALSE)</f>
        <v>7652.9430000000002</v>
      </c>
      <c r="BF77">
        <f>VLOOKUP(CONCATENATE($A77,BF$3),[2]uitacces!$A$3:$J$4477,7,FALSE)</f>
        <v>1.181</v>
      </c>
      <c r="BG77">
        <f>VLOOKUP(CONCATENATE($A77,BG$3),[2]uitacces!$A$3:$J$4477,7,FALSE)</f>
        <v>279681</v>
      </c>
      <c r="BH77">
        <f>VLOOKUP(CONCATENATE($A77,BH$3),[2]uitacces!$A$3:$J$4477,7,FALSE)</f>
        <v>144991</v>
      </c>
      <c r="BI77">
        <f>VLOOKUP(CONCATENATE($A77,BI$3),[2]uitacces!$A$3:$J$4477,7,FALSE)</f>
        <v>424672</v>
      </c>
    </row>
    <row r="78" spans="1:61" x14ac:dyDescent="0.25">
      <c r="A78" s="26" t="str">
        <f t="shared" si="4"/>
        <v>2012_jan_</v>
      </c>
      <c r="B78">
        <f t="shared" si="2"/>
        <v>2012</v>
      </c>
      <c r="C78" t="str">
        <f t="shared" si="3"/>
        <v>jan</v>
      </c>
      <c r="D78">
        <f>VLOOKUP(CONCATENATE($A78,D$3),[2]uitacces!$A$3:$J$4477,7,FALSE)</f>
        <v>15900.672</v>
      </c>
      <c r="E78">
        <f>VLOOKUP(CONCATENATE($A78,E$3),[2]uitacces!$A$3:$J$4477,7,FALSE)</f>
        <v>24582.054</v>
      </c>
      <c r="F78">
        <f>VLOOKUP(CONCATENATE($A78,F$3),[2]uitacces!$A$3:$J$4477,7,FALSE)</f>
        <v>4084.08</v>
      </c>
      <c r="G78">
        <f>VLOOKUP(CONCATENATE($A78,G$3),[2]uitacces!$A$3:$J$4477,7,FALSE)</f>
        <v>1388.7380000000001</v>
      </c>
      <c r="H78">
        <f>VLOOKUP(CONCATENATE($A78,H$3),[2]uitacces!$A$3:$J$4477,7,FALSE)</f>
        <v>3208.5639999999999</v>
      </c>
      <c r="I78">
        <f>VLOOKUP(CONCATENATE($A78,I$3),[2]uitacces!$A$3:$J$4477,7,FALSE)</f>
        <v>37.51</v>
      </c>
      <c r="J78">
        <f>VLOOKUP(CONCATENATE($A78,J$3),[2]uitacces!$A$3:$J$4477,7,FALSE)</f>
        <v>125</v>
      </c>
      <c r="K78">
        <f>VLOOKUP(CONCATENATE($A78,K$3),[2]uitacces!$A$3:$J$4477,7,FALSE)</f>
        <v>2.4500000000000002</v>
      </c>
      <c r="L78">
        <f>VLOOKUP(CONCATENATE($A78,L$3),[2]uitacces!$A$3:$J$4477,7,FALSE)</f>
        <v>21.25</v>
      </c>
      <c r="N78">
        <f>VLOOKUP(CONCATENATE($A78,N$3),[2]uitacces!$A$3:$J$4477,7,FALSE)</f>
        <v>21062.309000000001</v>
      </c>
      <c r="O78">
        <f>VLOOKUP(CONCATENATE($A78,O$3),[2]uitacces!$A$3:$J$4477,7,FALSE)</f>
        <v>57876.213000000003</v>
      </c>
      <c r="P78">
        <f>VLOOKUP(CONCATENATE($A78,P$3),[2]uitacces!$A$3:$J$4477,7,FALSE)</f>
        <v>26228.212</v>
      </c>
      <c r="Q78">
        <f>VLOOKUP(CONCATENATE($A78,Q$3),[2]uitacces!$A$3:$J$4477,7,FALSE)</f>
        <v>3502.3580000000002</v>
      </c>
      <c r="R78">
        <f>VLOOKUP(CONCATENATE($A78,R$3),[2]uitacces!$A$3:$J$4477,7,FALSE)</f>
        <v>7083.3329999999996</v>
      </c>
      <c r="S78">
        <f>VLOOKUP(CONCATENATE($A78,S$3),[2]uitacces!$A$3:$J$4477,7,FALSE)</f>
        <v>44.5</v>
      </c>
      <c r="T78">
        <f>VLOOKUP(CONCATENATE($A78,T$3),[2]uitacces!$A$3:$J$4477,7,FALSE)</f>
        <v>0.83</v>
      </c>
      <c r="U78">
        <f>VLOOKUP(CONCATENATE($A78,U$3),[2]uitacces!$A$3:$J$4477,7,FALSE)</f>
        <v>25.5</v>
      </c>
      <c r="V78">
        <f>VLOOKUP(CONCATENATE($A78,V$3),[2]uitacces!$A$3:$J$4477,7,FALSE)</f>
        <v>35.450000000000003</v>
      </c>
      <c r="X78">
        <f>VLOOKUP(CONCATENATE($A78,X$3),[2]uitacces!$A$3:$J$4477,7,FALSE)</f>
        <v>3633.556</v>
      </c>
      <c r="Y78">
        <f>VLOOKUP(CONCATENATE($A78,Y$3),[2]uitacces!$A$3:$J$4477,7,FALSE)</f>
        <v>46592.095999999998</v>
      </c>
      <c r="Z78">
        <f>VLOOKUP(CONCATENATE($A78,Z$3),[2]uitacces!$A$3:$J$4477,7,FALSE)</f>
        <v>23987.034</v>
      </c>
      <c r="AA78">
        <f>VLOOKUP(CONCATENATE($A78,AA$3),[2]uitacces!$A$3:$J$4477,7,FALSE)</f>
        <v>16888.171999999999</v>
      </c>
      <c r="AB78">
        <f>VLOOKUP(CONCATENATE($A78,AB$3),[2]uitacces!$A$3:$J$4477,7,FALSE)</f>
        <v>2083.3330000000001</v>
      </c>
      <c r="AC78">
        <f>VLOOKUP(CONCATENATE($A78,AC$3),[2]uitacces!$A$3:$J$4477,7,FALSE)</f>
        <v>1.37</v>
      </c>
      <c r="AD78">
        <f>VLOOKUP(CONCATENATE($A78,AD$3),[2]uitacces!$A$3:$J$4477,7,FALSE)</f>
        <v>44.5</v>
      </c>
      <c r="AE78">
        <f>VLOOKUP(CONCATENATE($A78,AE$3),[2]uitacces!$A$3:$J$4477,7,FALSE)</f>
        <v>25.9</v>
      </c>
      <c r="AG78">
        <f>VLOOKUP(CONCATENATE($A78,AG$3),[2]uitacces!$A$3:$J$4477,7,FALSE)</f>
        <v>15407.083000000001</v>
      </c>
      <c r="AH78">
        <f>VLOOKUP(CONCATENATE($A78,AH$3),[2]uitacces!$A$3:$J$4477,7,FALSE)</f>
        <v>72750</v>
      </c>
      <c r="AI78">
        <f>VLOOKUP(CONCATENATE($A78,AI$3),[2]uitacces!$A$3:$J$4477,7,FALSE)</f>
        <v>40541.25</v>
      </c>
      <c r="AJ78">
        <f>VLOOKUP(CONCATENATE($A78,AJ$3),[2]uitacces!$A$3:$J$4477,7,FALSE)</f>
        <v>12635</v>
      </c>
      <c r="AK78">
        <f>VLOOKUP(CONCATENATE($A78,AK$3),[2]uitacces!$A$3:$J$4477,7,FALSE)</f>
        <v>4166.6660000000002</v>
      </c>
      <c r="AL78">
        <f>VLOOKUP(CONCATENATE($A78,AL$3),[2]uitacces!$A$3:$J$4477,7,FALSE)</f>
        <v>1.02</v>
      </c>
      <c r="AM78">
        <f>VLOOKUP(CONCATENATE($A78,AM$3),[2]uitacces!$A$3:$J$4477,7,FALSE)</f>
        <v>28.45</v>
      </c>
      <c r="AO78">
        <f>VLOOKUP(CONCATENATE($A78,AO$3),[2]uitacces!$A$3:$J$4477,7,FALSE)</f>
        <v>15496.293</v>
      </c>
      <c r="AP78">
        <f>VLOOKUP(CONCATENATE($A78,AP$3),[2]uitacces!$A$3:$J$4477,7,FALSE)</f>
        <v>129191.823</v>
      </c>
      <c r="AQ78">
        <f>VLOOKUP(CONCATENATE($A78,AQ$3),[2]uitacces!$A$3:$J$4477,7,FALSE)</f>
        <v>84046.044999999998</v>
      </c>
      <c r="AR78">
        <f>VLOOKUP(CONCATENATE($A78,AR$3),[2]uitacces!$A$3:$J$4477,7,FALSE)</f>
        <v>19510.956999999999</v>
      </c>
      <c r="AS78">
        <f>VLOOKUP(CONCATENATE($A78,AS$3),[2]uitacces!$A$3:$J$4477,7,FALSE)</f>
        <v>10138.526</v>
      </c>
      <c r="AT78">
        <f>VLOOKUP(CONCATENATE($A78,AT$3),[2]uitacces!$A$3:$J$4477,7,FALSE)</f>
        <v>0.86</v>
      </c>
      <c r="AU78">
        <f>VLOOKUP(CONCATENATE($A78,AU$3),[2]uitacces!$A$3:$J$4477,7,FALSE)</f>
        <v>37.700000000000003</v>
      </c>
      <c r="AV78">
        <f>VLOOKUP(CONCATENATE($A78,AV$3),[2]uitacces!$A$3:$J$4477,7,FALSE)</f>
        <v>205.8</v>
      </c>
      <c r="AX78">
        <f>VLOOKUP(CONCATENATE($A78,AX$3),[2]uitacces!$A$3:$J$4477,7,FALSE)</f>
        <v>150709.77299999999</v>
      </c>
      <c r="AY78">
        <f>VLOOKUP(CONCATENATE($A78,AY$3),[2]uitacces!$A$3:$J$4477,7,FALSE)</f>
        <v>663945.95400000003</v>
      </c>
      <c r="AZ78">
        <f>VLOOKUP(CONCATENATE($A78,AZ$3),[2]uitacces!$A$3:$J$4477,7,FALSE)</f>
        <v>0.22600000000000001</v>
      </c>
      <c r="BA78">
        <f>VLOOKUP(CONCATENATE($A78,BA$3),[2]uitacces!$A$3:$J$4477,7,FALSE)</f>
        <v>121392.193</v>
      </c>
      <c r="BB78">
        <f>VLOOKUP(CONCATENATE($A78,BB$3),[2]uitacces!$A$3:$J$4477,7,FALSE)</f>
        <v>76103.312999999995</v>
      </c>
      <c r="BC78">
        <f>VLOOKUP(CONCATENATE($A78,BC$3),[2]uitacces!$A$3:$J$4477,7,FALSE)</f>
        <v>1.595</v>
      </c>
      <c r="BD78">
        <f>VLOOKUP(CONCATENATE($A78,BD$3),[2]uitacces!$A$3:$J$4477,7,FALSE)</f>
        <v>4069.3490000000002</v>
      </c>
      <c r="BE78">
        <f>VLOOKUP(CONCATENATE($A78,BE$3),[2]uitacces!$A$3:$J$4477,7,FALSE)</f>
        <v>4062.6590000000001</v>
      </c>
      <c r="BF78">
        <f>VLOOKUP(CONCATENATE($A78,BF$3),[2]uitacces!$A$3:$J$4477,7,FALSE)</f>
        <v>1.0009999999999999</v>
      </c>
      <c r="BG78">
        <f>VLOOKUP(CONCATENATE($A78,BG$3),[2]uitacces!$A$3:$J$4477,7,FALSE)</f>
        <v>251465</v>
      </c>
      <c r="BH78">
        <f>VLOOKUP(CONCATENATE($A78,BH$3),[2]uitacces!$A$3:$J$4477,7,FALSE)</f>
        <v>140871</v>
      </c>
      <c r="BI78">
        <f>VLOOKUP(CONCATENATE($A78,BI$3),[2]uitacces!$A$3:$J$4477,7,FALSE)</f>
        <v>392336</v>
      </c>
    </row>
    <row r="79" spans="1:61" x14ac:dyDescent="0.25">
      <c r="A79" s="26" t="str">
        <f t="shared" si="4"/>
        <v>2012_feb_</v>
      </c>
      <c r="B79">
        <f t="shared" si="2"/>
        <v>2012</v>
      </c>
      <c r="C79" t="str">
        <f t="shared" si="3"/>
        <v>feb</v>
      </c>
      <c r="D79">
        <f>VLOOKUP(CONCATENATE($A79,D$3),[2]uitacces!$A$3:$J$4477,7,FALSE)</f>
        <v>13194.728999999999</v>
      </c>
      <c r="E79">
        <f>VLOOKUP(CONCATENATE($A79,E$3),[2]uitacces!$A$3:$J$4477,7,FALSE)</f>
        <v>22484.81</v>
      </c>
      <c r="F79">
        <f>VLOOKUP(CONCATENATE($A79,F$3),[2]uitacces!$A$3:$J$4477,7,FALSE)</f>
        <v>4141.7370000000001</v>
      </c>
      <c r="G79">
        <f>VLOOKUP(CONCATENATE($A79,G$3),[2]uitacces!$A$3:$J$4477,7,FALSE)</f>
        <v>1388.7380000000001</v>
      </c>
      <c r="H79">
        <f>VLOOKUP(CONCATENATE($A79,H$3),[2]uitacces!$A$3:$J$4477,7,FALSE)</f>
        <v>3759.6039999999998</v>
      </c>
      <c r="I79">
        <f>VLOOKUP(CONCATENATE($A79,I$3),[2]uitacces!$A$3:$J$4477,7,FALSE)</f>
        <v>36.770000000000003</v>
      </c>
      <c r="J79">
        <f>VLOOKUP(CONCATENATE($A79,J$3),[2]uitacces!$A$3:$J$4477,7,FALSE)</f>
        <v>125</v>
      </c>
      <c r="K79">
        <f>VLOOKUP(CONCATENATE($A79,K$3),[2]uitacces!$A$3:$J$4477,7,FALSE)</f>
        <v>2.5499999999999998</v>
      </c>
      <c r="L79">
        <f>VLOOKUP(CONCATENATE($A79,L$3),[2]uitacces!$A$3:$J$4477,7,FALSE)</f>
        <v>21.55</v>
      </c>
      <c r="N79">
        <f>VLOOKUP(CONCATENATE($A79,N$3),[2]uitacces!$A$3:$J$4477,7,FALSE)</f>
        <v>29059.097000000002</v>
      </c>
      <c r="O79">
        <f>VLOOKUP(CONCATENATE($A79,O$3),[2]uitacces!$A$3:$J$4477,7,FALSE)</f>
        <v>66275.543000000005</v>
      </c>
      <c r="P79">
        <f>VLOOKUP(CONCATENATE($A79,P$3),[2]uitacces!$A$3:$J$4477,7,FALSE)</f>
        <v>26408.112000000001</v>
      </c>
      <c r="Q79">
        <f>VLOOKUP(CONCATENATE($A79,Q$3),[2]uitacces!$A$3:$J$4477,7,FALSE)</f>
        <v>3725</v>
      </c>
      <c r="R79">
        <f>VLOOKUP(CONCATENATE($A79,R$3),[2]uitacces!$A$3:$J$4477,7,FALSE)</f>
        <v>7083.3329999999996</v>
      </c>
      <c r="S79">
        <f>VLOOKUP(CONCATENATE($A79,S$3),[2]uitacces!$A$3:$J$4477,7,FALSE)</f>
        <v>51.25</v>
      </c>
      <c r="T79">
        <f>VLOOKUP(CONCATENATE($A79,T$3),[2]uitacces!$A$3:$J$4477,7,FALSE)</f>
        <v>0.9</v>
      </c>
      <c r="U79">
        <f>VLOOKUP(CONCATENATE($A79,U$3),[2]uitacces!$A$3:$J$4477,7,FALSE)</f>
        <v>25.7</v>
      </c>
      <c r="V79">
        <f>VLOOKUP(CONCATENATE($A79,V$3),[2]uitacces!$A$3:$J$4477,7,FALSE)</f>
        <v>35.65</v>
      </c>
      <c r="X79">
        <f>VLOOKUP(CONCATENATE($A79,X$3),[2]uitacces!$A$3:$J$4477,7,FALSE)</f>
        <v>3777.39</v>
      </c>
      <c r="Y79">
        <f>VLOOKUP(CONCATENATE($A79,Y$3),[2]uitacces!$A$3:$J$4477,7,FALSE)</f>
        <v>49482.847000000002</v>
      </c>
      <c r="Z79">
        <f>VLOOKUP(CONCATENATE($A79,Z$3),[2]uitacces!$A$3:$J$4477,7,FALSE)</f>
        <v>24172.261999999999</v>
      </c>
      <c r="AA79">
        <f>VLOOKUP(CONCATENATE($A79,AA$3),[2]uitacces!$A$3:$J$4477,7,FALSE)</f>
        <v>19449.861000000001</v>
      </c>
      <c r="AB79">
        <f>VLOOKUP(CONCATENATE($A79,AB$3),[2]uitacces!$A$3:$J$4477,7,FALSE)</f>
        <v>2083.3330000000001</v>
      </c>
      <c r="AC79">
        <f>VLOOKUP(CONCATENATE($A79,AC$3),[2]uitacces!$A$3:$J$4477,7,FALSE)</f>
        <v>1.47</v>
      </c>
      <c r="AD79">
        <f>VLOOKUP(CONCATENATE($A79,AD$3),[2]uitacces!$A$3:$J$4477,7,FALSE)</f>
        <v>51.25</v>
      </c>
      <c r="AE79">
        <f>VLOOKUP(CONCATENATE($A79,AE$3),[2]uitacces!$A$3:$J$4477,7,FALSE)</f>
        <v>26.1</v>
      </c>
      <c r="AG79">
        <f>VLOOKUP(CONCATENATE($A79,AG$3),[2]uitacces!$A$3:$J$4477,7,FALSE)</f>
        <v>35649.665999999997</v>
      </c>
      <c r="AH79">
        <f>VLOOKUP(CONCATENATE($A79,AH$3),[2]uitacces!$A$3:$J$4477,7,FALSE)</f>
        <v>93428</v>
      </c>
      <c r="AI79">
        <f>VLOOKUP(CONCATENATE($A79,AI$3),[2]uitacces!$A$3:$J$4477,7,FALSE)</f>
        <v>41040</v>
      </c>
      <c r="AJ79">
        <f>VLOOKUP(CONCATENATE($A79,AJ$3),[2]uitacces!$A$3:$J$4477,7,FALSE)</f>
        <v>12571.665999999999</v>
      </c>
      <c r="AK79">
        <f>VLOOKUP(CONCATENATE($A79,AK$3),[2]uitacces!$A$3:$J$4477,7,FALSE)</f>
        <v>4166.6660000000002</v>
      </c>
      <c r="AL79">
        <f>VLOOKUP(CONCATENATE($A79,AL$3),[2]uitacces!$A$3:$J$4477,7,FALSE)</f>
        <v>1.31</v>
      </c>
      <c r="AM79">
        <f>VLOOKUP(CONCATENATE($A79,AM$3),[2]uitacces!$A$3:$J$4477,7,FALSE)</f>
        <v>28.8</v>
      </c>
      <c r="AO79">
        <f>VLOOKUP(CONCATENATE($A79,AO$3),[2]uitacces!$A$3:$J$4477,7,FALSE)</f>
        <v>13950.51</v>
      </c>
      <c r="AP79">
        <f>VLOOKUP(CONCATENATE($A79,AP$3),[2]uitacces!$A$3:$J$4477,7,FALSE)</f>
        <v>128440.70699999999</v>
      </c>
      <c r="AQ79">
        <f>VLOOKUP(CONCATENATE($A79,AQ$3),[2]uitacces!$A$3:$J$4477,7,FALSE)</f>
        <v>84840.713000000003</v>
      </c>
      <c r="AR79">
        <f>VLOOKUP(CONCATENATE($A79,AR$3),[2]uitacces!$A$3:$J$4477,7,FALSE)</f>
        <v>19510.956999999999</v>
      </c>
      <c r="AS79">
        <f>VLOOKUP(CONCATENATE($A79,AS$3),[2]uitacces!$A$3:$J$4477,7,FALSE)</f>
        <v>10138.526</v>
      </c>
      <c r="AT79">
        <f>VLOOKUP(CONCATENATE($A79,AT$3),[2]uitacces!$A$3:$J$4477,7,FALSE)</f>
        <v>0.85499999999999998</v>
      </c>
      <c r="AU79">
        <f>VLOOKUP(CONCATENATE($A79,AU$3),[2]uitacces!$A$3:$J$4477,7,FALSE)</f>
        <v>37.9</v>
      </c>
      <c r="AV79">
        <f>VLOOKUP(CONCATENATE($A79,AV$3),[2]uitacces!$A$3:$J$4477,7,FALSE)</f>
        <v>213.65</v>
      </c>
      <c r="AX79">
        <f>VLOOKUP(CONCATENATE($A79,AX$3),[2]uitacces!$A$3:$J$4477,7,FALSE)</f>
        <v>201569.65400000001</v>
      </c>
      <c r="AY79">
        <f>VLOOKUP(CONCATENATE($A79,AY$3),[2]uitacces!$A$3:$J$4477,7,FALSE)</f>
        <v>775997.43700000003</v>
      </c>
      <c r="AZ79">
        <f>VLOOKUP(CONCATENATE($A79,AZ$3),[2]uitacces!$A$3:$J$4477,7,FALSE)</f>
        <v>0.25900000000000001</v>
      </c>
      <c r="BA79">
        <f>VLOOKUP(CONCATENATE($A79,BA$3),[2]uitacces!$A$3:$J$4477,7,FALSE)</f>
        <v>127703.815</v>
      </c>
      <c r="BB79">
        <f>VLOOKUP(CONCATENATE($A79,BB$3),[2]uitacces!$A$3:$J$4477,7,FALSE)</f>
        <v>78500.562000000005</v>
      </c>
      <c r="BC79">
        <f>VLOOKUP(CONCATENATE($A79,BC$3),[2]uitacces!$A$3:$J$4477,7,FALSE)</f>
        <v>1.6259999999999999</v>
      </c>
      <c r="BD79">
        <f>VLOOKUP(CONCATENATE($A79,BD$3),[2]uitacces!$A$3:$J$4477,7,FALSE)</f>
        <v>8136.2380000000003</v>
      </c>
      <c r="BE79">
        <f>VLOOKUP(CONCATENATE($A79,BE$3),[2]uitacces!$A$3:$J$4477,7,FALSE)</f>
        <v>9583.4560000000001</v>
      </c>
      <c r="BF79">
        <f>VLOOKUP(CONCATENATE($A79,BF$3),[2]uitacces!$A$3:$J$4477,7,FALSE)</f>
        <v>0.84799999999999998</v>
      </c>
      <c r="BG79">
        <f>VLOOKUP(CONCATENATE($A79,BG$3),[2]uitacces!$A$3:$J$4477,7,FALSE)</f>
        <v>359126</v>
      </c>
      <c r="BH79">
        <f>VLOOKUP(CONCATENATE($A79,BH$3),[2]uitacces!$A$3:$J$4477,7,FALSE)</f>
        <v>163440</v>
      </c>
      <c r="BI79">
        <f>VLOOKUP(CONCATENATE($A79,BI$3),[2]uitacces!$A$3:$J$4477,7,FALSE)</f>
        <v>522566</v>
      </c>
    </row>
    <row r="80" spans="1:61" x14ac:dyDescent="0.25">
      <c r="A80" s="26" t="str">
        <f t="shared" si="4"/>
        <v>2012_mrt_</v>
      </c>
      <c r="B80">
        <f t="shared" si="2"/>
        <v>2012</v>
      </c>
      <c r="C80" t="str">
        <f t="shared" si="3"/>
        <v>mrt</v>
      </c>
      <c r="D80">
        <f>VLOOKUP(CONCATENATE($A80,D$3),[2]uitacces!$A$3:$J$4477,7,FALSE)</f>
        <v>11870.993</v>
      </c>
      <c r="E80">
        <f>VLOOKUP(CONCATENATE($A80,E$3),[2]uitacces!$A$3:$J$4477,7,FALSE)</f>
        <v>22214.124</v>
      </c>
      <c r="F80">
        <f>VLOOKUP(CONCATENATE($A80,F$3),[2]uitacces!$A$3:$J$4477,7,FALSE)</f>
        <v>4713.5079999999998</v>
      </c>
      <c r="G80">
        <f>VLOOKUP(CONCATENATE($A80,G$3),[2]uitacces!$A$3:$J$4477,7,FALSE)</f>
        <v>1388.7380000000001</v>
      </c>
      <c r="H80">
        <f>VLOOKUP(CONCATENATE($A80,H$3),[2]uitacces!$A$3:$J$4477,7,FALSE)</f>
        <v>4240.884</v>
      </c>
      <c r="I80">
        <f>VLOOKUP(CONCATENATE($A80,I$3),[2]uitacces!$A$3:$J$4477,7,FALSE)</f>
        <v>33</v>
      </c>
      <c r="J80">
        <f>VLOOKUP(CONCATENATE($A80,J$3),[2]uitacces!$A$3:$J$4477,7,FALSE)</f>
        <v>125</v>
      </c>
      <c r="K80">
        <f>VLOOKUP(CONCATENATE($A80,K$3),[2]uitacces!$A$3:$J$4477,7,FALSE)</f>
        <v>2.6</v>
      </c>
      <c r="L80">
        <f>VLOOKUP(CONCATENATE($A80,L$3),[2]uitacces!$A$3:$J$4477,7,FALSE)</f>
        <v>21.8</v>
      </c>
      <c r="N80">
        <f>VLOOKUP(CONCATENATE($A80,N$3),[2]uitacces!$A$3:$J$4477,7,FALSE)</f>
        <v>29911.710999999999</v>
      </c>
      <c r="O80">
        <f>VLOOKUP(CONCATENATE($A80,O$3),[2]uitacces!$A$3:$J$4477,7,FALSE)</f>
        <v>67427.644</v>
      </c>
      <c r="P80">
        <f>VLOOKUP(CONCATENATE($A80,P$3),[2]uitacces!$A$3:$J$4477,7,FALSE)</f>
        <v>26682.6</v>
      </c>
      <c r="Q80">
        <f>VLOOKUP(CONCATENATE($A80,Q$3),[2]uitacces!$A$3:$J$4477,7,FALSE)</f>
        <v>3750</v>
      </c>
      <c r="R80">
        <f>VLOOKUP(CONCATENATE($A80,R$3),[2]uitacces!$A$3:$J$4477,7,FALSE)</f>
        <v>7083.3329999999996</v>
      </c>
      <c r="S80">
        <f>VLOOKUP(CONCATENATE($A80,S$3),[2]uitacces!$A$3:$J$4477,7,FALSE)</f>
        <v>52</v>
      </c>
      <c r="T80">
        <f>VLOOKUP(CONCATENATE($A80,T$3),[2]uitacces!$A$3:$J$4477,7,FALSE)</f>
        <v>0.94</v>
      </c>
      <c r="U80">
        <f>VLOOKUP(CONCATENATE($A80,U$3),[2]uitacces!$A$3:$J$4477,7,FALSE)</f>
        <v>25.95</v>
      </c>
      <c r="V80">
        <f>VLOOKUP(CONCATENATE($A80,V$3),[2]uitacces!$A$3:$J$4477,7,FALSE)</f>
        <v>36.049999999999997</v>
      </c>
      <c r="X80">
        <f>VLOOKUP(CONCATENATE($A80,X$3),[2]uitacces!$A$3:$J$4477,7,FALSE)</f>
        <v>3458.9189999999999</v>
      </c>
      <c r="Y80">
        <f>VLOOKUP(CONCATENATE($A80,Y$3),[2]uitacces!$A$3:$J$4477,7,FALSE)</f>
        <v>49819.464999999997</v>
      </c>
      <c r="Z80">
        <f>VLOOKUP(CONCATENATE($A80,Z$3),[2]uitacces!$A$3:$J$4477,7,FALSE)</f>
        <v>24542.718000000001</v>
      </c>
      <c r="AA80">
        <f>VLOOKUP(CONCATENATE($A80,AA$3),[2]uitacces!$A$3:$J$4477,7,FALSE)</f>
        <v>19734.492999999999</v>
      </c>
      <c r="AB80">
        <f>VLOOKUP(CONCATENATE($A80,AB$3),[2]uitacces!$A$3:$J$4477,7,FALSE)</f>
        <v>2083.3330000000001</v>
      </c>
      <c r="AC80">
        <f>VLOOKUP(CONCATENATE($A80,AC$3),[2]uitacces!$A$3:$J$4477,7,FALSE)</f>
        <v>1.48</v>
      </c>
      <c r="AD80">
        <f>VLOOKUP(CONCATENATE($A80,AD$3),[2]uitacces!$A$3:$J$4477,7,FALSE)</f>
        <v>52</v>
      </c>
      <c r="AE80">
        <f>VLOOKUP(CONCATENATE($A80,AE$3),[2]uitacces!$A$3:$J$4477,7,FALSE)</f>
        <v>26.5</v>
      </c>
      <c r="AG80">
        <f>VLOOKUP(CONCATENATE($A80,AG$3),[2]uitacces!$A$3:$J$4477,7,FALSE)</f>
        <v>71319.915999999997</v>
      </c>
      <c r="AH80">
        <f>VLOOKUP(CONCATENATE($A80,AH$3),[2]uitacces!$A$3:$J$4477,7,FALSE)</f>
        <v>129882</v>
      </c>
      <c r="AI80">
        <f>VLOOKUP(CONCATENATE($A80,AI$3),[2]uitacces!$A$3:$J$4477,7,FALSE)</f>
        <v>41823.75</v>
      </c>
      <c r="AJ80">
        <f>VLOOKUP(CONCATENATE($A80,AJ$3),[2]uitacces!$A$3:$J$4477,7,FALSE)</f>
        <v>12571.665999999999</v>
      </c>
      <c r="AK80">
        <f>VLOOKUP(CONCATENATE($A80,AK$3),[2]uitacces!$A$3:$J$4477,7,FALSE)</f>
        <v>4166.6660000000002</v>
      </c>
      <c r="AL80">
        <f>VLOOKUP(CONCATENATE($A80,AL$3),[2]uitacces!$A$3:$J$4477,7,FALSE)</f>
        <v>1.83</v>
      </c>
      <c r="AM80">
        <f>VLOOKUP(CONCATENATE($A80,AM$3),[2]uitacces!$A$3:$J$4477,7,FALSE)</f>
        <v>29.35</v>
      </c>
      <c r="AO80">
        <f>VLOOKUP(CONCATENATE($A80,AO$3),[2]uitacces!$A$3:$J$4477,7,FALSE)</f>
        <v>13513.718000000001</v>
      </c>
      <c r="AP80">
        <f>VLOOKUP(CONCATENATE($A80,AP$3),[2]uitacces!$A$3:$J$4477,7,FALSE)</f>
        <v>129191.823</v>
      </c>
      <c r="AQ80">
        <f>VLOOKUP(CONCATENATE($A80,AQ$3),[2]uitacces!$A$3:$J$4477,7,FALSE)</f>
        <v>85996.514999999999</v>
      </c>
      <c r="AR80">
        <f>VLOOKUP(CONCATENATE($A80,AR$3),[2]uitacces!$A$3:$J$4477,7,FALSE)</f>
        <v>19543.062000000002</v>
      </c>
      <c r="AS80">
        <f>VLOOKUP(CONCATENATE($A80,AS$3),[2]uitacces!$A$3:$J$4477,7,FALSE)</f>
        <v>10138.526</v>
      </c>
      <c r="AT80">
        <f>VLOOKUP(CONCATENATE($A80,AT$3),[2]uitacces!$A$3:$J$4477,7,FALSE)</f>
        <v>0.86</v>
      </c>
      <c r="AU80">
        <f>VLOOKUP(CONCATENATE($A80,AU$3),[2]uitacces!$A$3:$J$4477,7,FALSE)</f>
        <v>38.299999999999997</v>
      </c>
      <c r="AV80">
        <f>VLOOKUP(CONCATENATE($A80,AV$3),[2]uitacces!$A$3:$J$4477,7,FALSE)</f>
        <v>220.95</v>
      </c>
      <c r="AX80">
        <f>VLOOKUP(CONCATENATE($A80,AX$3),[2]uitacces!$A$3:$J$4477,7,FALSE)</f>
        <v>194014.663</v>
      </c>
      <c r="AY80">
        <f>VLOOKUP(CONCATENATE($A80,AY$3),[2]uitacces!$A$3:$J$4477,7,FALSE)</f>
        <v>881482.09699999995</v>
      </c>
      <c r="AZ80">
        <f>VLOOKUP(CONCATENATE($A80,AZ$3),[2]uitacces!$A$3:$J$4477,7,FALSE)</f>
        <v>0.22</v>
      </c>
      <c r="BA80">
        <f>VLOOKUP(CONCATENATE($A80,BA$3),[2]uitacces!$A$3:$J$4477,7,FALSE)</f>
        <v>161607.62599999999</v>
      </c>
      <c r="BB80">
        <f>VLOOKUP(CONCATENATE($A80,BB$3),[2]uitacces!$A$3:$J$4477,7,FALSE)</f>
        <v>108696.516</v>
      </c>
      <c r="BC80">
        <f>VLOOKUP(CONCATENATE($A80,BC$3),[2]uitacces!$A$3:$J$4477,7,FALSE)</f>
        <v>1.486</v>
      </c>
      <c r="BD80">
        <f>VLOOKUP(CONCATENATE($A80,BD$3),[2]uitacces!$A$3:$J$4477,7,FALSE)</f>
        <v>50179.5</v>
      </c>
      <c r="BE80">
        <f>VLOOKUP(CONCATENATE($A80,BE$3),[2]uitacces!$A$3:$J$4477,7,FALSE)</f>
        <v>69208.150999999998</v>
      </c>
      <c r="BF80">
        <f>VLOOKUP(CONCATENATE($A80,BF$3),[2]uitacces!$A$3:$J$4477,7,FALSE)</f>
        <v>0.72499999999999998</v>
      </c>
      <c r="BG80">
        <f>VLOOKUP(CONCATENATE($A80,BG$3),[2]uitacces!$A$3:$J$4477,7,FALSE)</f>
        <v>381263</v>
      </c>
      <c r="BH80">
        <f>VLOOKUP(CONCATENATE($A80,BH$3),[2]uitacces!$A$3:$J$4477,7,FALSE)</f>
        <v>261219</v>
      </c>
      <c r="BI80">
        <f>VLOOKUP(CONCATENATE($A80,BI$3),[2]uitacces!$A$3:$J$4477,7,FALSE)</f>
        <v>642482</v>
      </c>
    </row>
    <row r="81" spans="1:61" x14ac:dyDescent="0.25">
      <c r="A81" s="26" t="str">
        <f t="shared" si="4"/>
        <v>2012_apr_</v>
      </c>
      <c r="B81">
        <f t="shared" si="2"/>
        <v>2012</v>
      </c>
      <c r="C81" t="str">
        <f t="shared" si="3"/>
        <v>apr</v>
      </c>
      <c r="D81">
        <f>VLOOKUP(CONCATENATE($A81,D$3),[2]uitacces!$A$3:$J$4477,7,FALSE)</f>
        <v>10796.057000000001</v>
      </c>
      <c r="E81">
        <f>VLOOKUP(CONCATENATE($A81,E$3),[2]uitacces!$A$3:$J$4477,7,FALSE)</f>
        <v>21170.717000000001</v>
      </c>
      <c r="F81">
        <f>VLOOKUP(CONCATENATE($A81,F$3),[2]uitacces!$A$3:$J$4477,7,FALSE)</f>
        <v>4789.1840000000002</v>
      </c>
      <c r="G81">
        <f>VLOOKUP(CONCATENATE($A81,G$3),[2]uitacces!$A$3:$J$4477,7,FALSE)</f>
        <v>1388.7380000000001</v>
      </c>
      <c r="H81">
        <f>VLOOKUP(CONCATENATE($A81,H$3),[2]uitacces!$A$3:$J$4477,7,FALSE)</f>
        <v>4196.7370000000001</v>
      </c>
      <c r="I81">
        <f>VLOOKUP(CONCATENATE($A81,I$3),[2]uitacces!$A$3:$J$4477,7,FALSE)</f>
        <v>32.51</v>
      </c>
      <c r="J81">
        <f>VLOOKUP(CONCATENATE($A81,J$3),[2]uitacces!$A$3:$J$4477,7,FALSE)</f>
        <v>122.5</v>
      </c>
      <c r="K81">
        <f>VLOOKUP(CONCATENATE($A81,K$3),[2]uitacces!$A$3:$J$4477,7,FALSE)</f>
        <v>2.65</v>
      </c>
      <c r="L81">
        <f>VLOOKUP(CONCATENATE($A81,L$3),[2]uitacces!$A$3:$J$4477,7,FALSE)</f>
        <v>22.15</v>
      </c>
      <c r="N81">
        <f>VLOOKUP(CONCATENATE($A81,N$3),[2]uitacces!$A$3:$J$4477,7,FALSE)</f>
        <v>29897.677</v>
      </c>
      <c r="O81">
        <f>VLOOKUP(CONCATENATE($A81,O$3),[2]uitacces!$A$3:$J$4477,7,FALSE)</f>
        <v>67924.873000000007</v>
      </c>
      <c r="P81">
        <f>VLOOKUP(CONCATENATE($A81,P$3),[2]uitacces!$A$3:$J$4477,7,FALSE)</f>
        <v>27193.862000000001</v>
      </c>
      <c r="Q81">
        <f>VLOOKUP(CONCATENATE($A81,Q$3),[2]uitacces!$A$3:$J$4477,7,FALSE)</f>
        <v>3750</v>
      </c>
      <c r="R81">
        <f>VLOOKUP(CONCATENATE($A81,R$3),[2]uitacces!$A$3:$J$4477,7,FALSE)</f>
        <v>7083.3329999999996</v>
      </c>
      <c r="S81">
        <f>VLOOKUP(CONCATENATE($A81,S$3),[2]uitacces!$A$3:$J$4477,7,FALSE)</f>
        <v>52.25</v>
      </c>
      <c r="T81">
        <f>VLOOKUP(CONCATENATE($A81,T$3),[2]uitacces!$A$3:$J$4477,7,FALSE)</f>
        <v>0.97</v>
      </c>
      <c r="U81">
        <f>VLOOKUP(CONCATENATE($A81,U$3),[2]uitacces!$A$3:$J$4477,7,FALSE)</f>
        <v>26.5</v>
      </c>
      <c r="V81">
        <f>VLOOKUP(CONCATENATE($A81,V$3),[2]uitacces!$A$3:$J$4477,7,FALSE)</f>
        <v>36.65</v>
      </c>
      <c r="X81">
        <f>VLOOKUP(CONCATENATE($A81,X$3),[2]uitacces!$A$3:$J$4477,7,FALSE)</f>
        <v>4537.7550000000001</v>
      </c>
      <c r="Y81">
        <f>VLOOKUP(CONCATENATE($A81,Y$3),[2]uitacces!$A$3:$J$4477,7,FALSE)</f>
        <v>51502.555</v>
      </c>
      <c r="Z81">
        <f>VLOOKUP(CONCATENATE($A81,Z$3),[2]uitacces!$A$3:$J$4477,7,FALSE)</f>
        <v>25052.095000000001</v>
      </c>
      <c r="AA81">
        <f>VLOOKUP(CONCATENATE($A81,AA$3),[2]uitacces!$A$3:$J$4477,7,FALSE)</f>
        <v>19829.370999999999</v>
      </c>
      <c r="AB81">
        <f>VLOOKUP(CONCATENATE($A81,AB$3),[2]uitacces!$A$3:$J$4477,7,FALSE)</f>
        <v>2083.3330000000001</v>
      </c>
      <c r="AC81">
        <f>VLOOKUP(CONCATENATE($A81,AC$3),[2]uitacces!$A$3:$J$4477,7,FALSE)</f>
        <v>1.53</v>
      </c>
      <c r="AD81">
        <f>VLOOKUP(CONCATENATE($A81,AD$3),[2]uitacces!$A$3:$J$4477,7,FALSE)</f>
        <v>52.25</v>
      </c>
      <c r="AE81">
        <f>VLOOKUP(CONCATENATE($A81,AE$3),[2]uitacces!$A$3:$J$4477,7,FALSE)</f>
        <v>27.05</v>
      </c>
      <c r="AG81">
        <f>VLOOKUP(CONCATENATE($A81,AG$3),[2]uitacces!$A$3:$J$4477,7,FALSE)</f>
        <v>31623.666000000001</v>
      </c>
      <c r="AH81">
        <f>VLOOKUP(CONCATENATE($A81,AH$3),[2]uitacces!$A$3:$J$4477,7,FALSE)</f>
        <v>91112</v>
      </c>
      <c r="AI81">
        <f>VLOOKUP(CONCATENATE($A81,AI$3),[2]uitacces!$A$3:$J$4477,7,FALSE)</f>
        <v>42750</v>
      </c>
      <c r="AJ81">
        <f>VLOOKUP(CONCATENATE($A81,AJ$3),[2]uitacces!$A$3:$J$4477,7,FALSE)</f>
        <v>12571.665999999999</v>
      </c>
      <c r="AK81">
        <f>VLOOKUP(CONCATENATE($A81,AK$3),[2]uitacces!$A$3:$J$4477,7,FALSE)</f>
        <v>4166.6660000000002</v>
      </c>
      <c r="AL81">
        <f>VLOOKUP(CONCATENATE($A81,AL$3),[2]uitacces!$A$3:$J$4477,7,FALSE)</f>
        <v>1.28</v>
      </c>
      <c r="AM81">
        <f>VLOOKUP(CONCATENATE($A81,AM$3),[2]uitacces!$A$3:$J$4477,7,FALSE)</f>
        <v>30</v>
      </c>
      <c r="AO81">
        <f>VLOOKUP(CONCATENATE($A81,AO$3),[2]uitacces!$A$3:$J$4477,7,FALSE)</f>
        <v>15511.227999999999</v>
      </c>
      <c r="AP81">
        <f>VLOOKUP(CONCATENATE($A81,AP$3),[2]uitacces!$A$3:$J$4477,7,FALSE)</f>
        <v>132947.399</v>
      </c>
      <c r="AQ81">
        <f>VLOOKUP(CONCATENATE($A81,AQ$3),[2]uitacces!$A$3:$J$4477,7,FALSE)</f>
        <v>87722.475999999995</v>
      </c>
      <c r="AR81">
        <f>VLOOKUP(CONCATENATE($A81,AR$3),[2]uitacces!$A$3:$J$4477,7,FALSE)</f>
        <v>19575.167000000001</v>
      </c>
      <c r="AS81">
        <f>VLOOKUP(CONCATENATE($A81,AS$3),[2]uitacces!$A$3:$J$4477,7,FALSE)</f>
        <v>10138.526</v>
      </c>
      <c r="AT81">
        <f>VLOOKUP(CONCATENATE($A81,AT$3),[2]uitacces!$A$3:$J$4477,7,FALSE)</f>
        <v>0.88500000000000001</v>
      </c>
      <c r="AU81">
        <f>VLOOKUP(CONCATENATE($A81,AU$3),[2]uitacces!$A$3:$J$4477,7,FALSE)</f>
        <v>38.9</v>
      </c>
      <c r="AV81">
        <f>VLOOKUP(CONCATENATE($A81,AV$3),[2]uitacces!$A$3:$J$4477,7,FALSE)</f>
        <v>231.75</v>
      </c>
      <c r="AX81">
        <f>VLOOKUP(CONCATENATE($A81,AX$3),[2]uitacces!$A$3:$J$4477,7,FALSE)</f>
        <v>147224.98699999999</v>
      </c>
      <c r="AY81">
        <f>VLOOKUP(CONCATENATE($A81,AY$3),[2]uitacces!$A$3:$J$4477,7,FALSE)</f>
        <v>697562.02</v>
      </c>
      <c r="AZ81">
        <f>VLOOKUP(CONCATENATE($A81,AZ$3),[2]uitacces!$A$3:$J$4477,7,FALSE)</f>
        <v>0.21099999999999999</v>
      </c>
      <c r="BA81">
        <f>VLOOKUP(CONCATENATE($A81,BA$3),[2]uitacces!$A$3:$J$4477,7,FALSE)</f>
        <v>120910.507</v>
      </c>
      <c r="BB81">
        <f>VLOOKUP(CONCATENATE($A81,BB$3),[2]uitacces!$A$3:$J$4477,7,FALSE)</f>
        <v>66241.369000000006</v>
      </c>
      <c r="BC81">
        <f>VLOOKUP(CONCATENATE($A81,BC$3),[2]uitacces!$A$3:$J$4477,7,FALSE)</f>
        <v>1.825</v>
      </c>
      <c r="BD81">
        <f>VLOOKUP(CONCATENATE($A81,BD$3),[2]uitacces!$A$3:$J$4477,7,FALSE)</f>
        <v>59863.591999999997</v>
      </c>
      <c r="BE81">
        <f>VLOOKUP(CONCATENATE($A81,BE$3),[2]uitacces!$A$3:$J$4477,7,FALSE)</f>
        <v>60581.777000000002</v>
      </c>
      <c r="BF81">
        <f>VLOOKUP(CONCATENATE($A81,BF$3),[2]uitacces!$A$3:$J$4477,7,FALSE)</f>
        <v>0.98799999999999999</v>
      </c>
      <c r="BG81">
        <f>VLOOKUP(CONCATENATE($A81,BG$3),[2]uitacces!$A$3:$J$4477,7,FALSE)</f>
        <v>286634</v>
      </c>
      <c r="BH81">
        <f>VLOOKUP(CONCATENATE($A81,BH$3),[2]uitacces!$A$3:$J$4477,7,FALSE)</f>
        <v>218549</v>
      </c>
      <c r="BI81">
        <f>VLOOKUP(CONCATENATE($A81,BI$3),[2]uitacces!$A$3:$J$4477,7,FALSE)</f>
        <v>505183</v>
      </c>
    </row>
    <row r="82" spans="1:61" x14ac:dyDescent="0.25">
      <c r="A82" s="26" t="str">
        <f t="shared" si="4"/>
        <v>2012_mei_</v>
      </c>
      <c r="B82">
        <f t="shared" si="2"/>
        <v>2012</v>
      </c>
      <c r="C82" t="str">
        <f t="shared" si="3"/>
        <v>mei</v>
      </c>
      <c r="D82">
        <f>VLOOKUP(CONCATENATE($A82,D$3),[2]uitacces!$A$3:$J$4477,7,FALSE)</f>
        <v>11034.77</v>
      </c>
      <c r="E82">
        <f>VLOOKUP(CONCATENATE($A82,E$3),[2]uitacces!$A$3:$J$4477,7,FALSE)</f>
        <v>21259.508000000002</v>
      </c>
      <c r="F82">
        <f>VLOOKUP(CONCATENATE($A82,F$3),[2]uitacces!$A$3:$J$4477,7,FALSE)</f>
        <v>4908.1030000000001</v>
      </c>
      <c r="G82">
        <f>VLOOKUP(CONCATENATE($A82,G$3),[2]uitacces!$A$3:$J$4477,7,FALSE)</f>
        <v>1388.7380000000001</v>
      </c>
      <c r="H82">
        <f>VLOOKUP(CONCATENATE($A82,H$3),[2]uitacces!$A$3:$J$4477,7,FALSE)</f>
        <v>3927.8960000000002</v>
      </c>
      <c r="I82">
        <f>VLOOKUP(CONCATENATE($A82,I$3),[2]uitacces!$A$3:$J$4477,7,FALSE)</f>
        <v>31.52</v>
      </c>
      <c r="J82">
        <f>VLOOKUP(CONCATENATE($A82,J$3),[2]uitacces!$A$3:$J$4477,7,FALSE)</f>
        <v>142.5</v>
      </c>
      <c r="K82">
        <f>VLOOKUP(CONCATENATE($A82,K$3),[2]uitacces!$A$3:$J$4477,7,FALSE)</f>
        <v>2.7</v>
      </c>
      <c r="L82">
        <f>VLOOKUP(CONCATENATE($A82,L$3),[2]uitacces!$A$3:$J$4477,7,FALSE)</f>
        <v>22.7</v>
      </c>
      <c r="N82">
        <f>VLOOKUP(CONCATENATE($A82,N$3),[2]uitacces!$A$3:$J$4477,7,FALSE)</f>
        <v>24123.475999999999</v>
      </c>
      <c r="O82">
        <f>VLOOKUP(CONCATENATE($A82,O$3),[2]uitacces!$A$3:$J$4477,7,FALSE)</f>
        <v>62799.909</v>
      </c>
      <c r="P82">
        <f>VLOOKUP(CONCATENATE($A82,P$3),[2]uitacces!$A$3:$J$4477,7,FALSE)</f>
        <v>27918.1</v>
      </c>
      <c r="Q82">
        <f>VLOOKUP(CONCATENATE($A82,Q$3),[2]uitacces!$A$3:$J$4477,7,FALSE)</f>
        <v>3675</v>
      </c>
      <c r="R82">
        <f>VLOOKUP(CONCATENATE($A82,R$3),[2]uitacces!$A$3:$J$4477,7,FALSE)</f>
        <v>7083.3329999999996</v>
      </c>
      <c r="S82">
        <f>VLOOKUP(CONCATENATE($A82,S$3),[2]uitacces!$A$3:$J$4477,7,FALSE)</f>
        <v>48</v>
      </c>
      <c r="T82">
        <f>VLOOKUP(CONCATENATE($A82,T$3),[2]uitacces!$A$3:$J$4477,7,FALSE)</f>
        <v>0.95</v>
      </c>
      <c r="U82">
        <f>VLOOKUP(CONCATENATE($A82,U$3),[2]uitacces!$A$3:$J$4477,7,FALSE)</f>
        <v>27.25</v>
      </c>
      <c r="V82">
        <f>VLOOKUP(CONCATENATE($A82,V$3),[2]uitacces!$A$3:$J$4477,7,FALSE)</f>
        <v>37.549999999999997</v>
      </c>
      <c r="X82">
        <f>VLOOKUP(CONCATENATE($A82,X$3),[2]uitacces!$A$3:$J$4477,7,FALSE)</f>
        <v>4399.9040000000005</v>
      </c>
      <c r="Y82">
        <f>VLOOKUP(CONCATENATE($A82,Y$3),[2]uitacces!$A$3:$J$4477,7,FALSE)</f>
        <v>50492.701000000001</v>
      </c>
      <c r="Z82">
        <f>VLOOKUP(CONCATENATE($A82,Z$3),[2]uitacces!$A$3:$J$4477,7,FALSE)</f>
        <v>25793.007000000001</v>
      </c>
      <c r="AA82">
        <f>VLOOKUP(CONCATENATE($A82,AA$3),[2]uitacces!$A$3:$J$4477,7,FALSE)</f>
        <v>18216.455000000002</v>
      </c>
      <c r="AB82">
        <f>VLOOKUP(CONCATENATE($A82,AB$3),[2]uitacces!$A$3:$J$4477,7,FALSE)</f>
        <v>2083.3330000000001</v>
      </c>
      <c r="AC82">
        <f>VLOOKUP(CONCATENATE($A82,AC$3),[2]uitacces!$A$3:$J$4477,7,FALSE)</f>
        <v>1.5</v>
      </c>
      <c r="AD82">
        <f>VLOOKUP(CONCATENATE($A82,AD$3),[2]uitacces!$A$3:$J$4477,7,FALSE)</f>
        <v>48</v>
      </c>
      <c r="AE82">
        <f>VLOOKUP(CONCATENATE($A82,AE$3),[2]uitacces!$A$3:$J$4477,7,FALSE)</f>
        <v>27.85</v>
      </c>
      <c r="AG82">
        <f>VLOOKUP(CONCATENATE($A82,AG$3),[2]uitacces!$A$3:$J$4477,7,FALSE)</f>
        <v>24963.082999999999</v>
      </c>
      <c r="AH82">
        <f>VLOOKUP(CONCATENATE($A82,AH$3),[2]uitacces!$A$3:$J$4477,7,FALSE)</f>
        <v>85726</v>
      </c>
      <c r="AI82">
        <f>VLOOKUP(CONCATENATE($A82,AI$3),[2]uitacces!$A$3:$J$4477,7,FALSE)</f>
        <v>43961.25</v>
      </c>
      <c r="AJ82">
        <f>VLOOKUP(CONCATENATE($A82,AJ$3),[2]uitacces!$A$3:$J$4477,7,FALSE)</f>
        <v>12635</v>
      </c>
      <c r="AK82">
        <f>VLOOKUP(CONCATENATE($A82,AK$3),[2]uitacces!$A$3:$J$4477,7,FALSE)</f>
        <v>4166.6660000000002</v>
      </c>
      <c r="AL82">
        <f>VLOOKUP(CONCATENATE($A82,AL$3),[2]uitacces!$A$3:$J$4477,7,FALSE)</f>
        <v>1.21</v>
      </c>
      <c r="AM82">
        <f>VLOOKUP(CONCATENATE($A82,AM$3),[2]uitacces!$A$3:$J$4477,7,FALSE)</f>
        <v>30.85</v>
      </c>
      <c r="AO82">
        <f>VLOOKUP(CONCATENATE($A82,AO$3),[2]uitacces!$A$3:$J$4477,7,FALSE)</f>
        <v>14552.24</v>
      </c>
      <c r="AP82">
        <f>VLOOKUP(CONCATENATE($A82,AP$3),[2]uitacces!$A$3:$J$4477,7,FALSE)</f>
        <v>133698.514</v>
      </c>
      <c r="AQ82">
        <f>VLOOKUP(CONCATENATE($A82,AQ$3),[2]uitacces!$A$3:$J$4477,7,FALSE)</f>
        <v>89239.947</v>
      </c>
      <c r="AR82">
        <f>VLOOKUP(CONCATENATE($A82,AR$3),[2]uitacces!$A$3:$J$4477,7,FALSE)</f>
        <v>19767.798999999999</v>
      </c>
      <c r="AS82">
        <f>VLOOKUP(CONCATENATE($A82,AS$3),[2]uitacces!$A$3:$J$4477,7,FALSE)</f>
        <v>10138.526</v>
      </c>
      <c r="AT82">
        <f>VLOOKUP(CONCATENATE($A82,AT$3),[2]uitacces!$A$3:$J$4477,7,FALSE)</f>
        <v>0.89</v>
      </c>
      <c r="AU82">
        <f>VLOOKUP(CONCATENATE($A82,AU$3),[2]uitacces!$A$3:$J$4477,7,FALSE)</f>
        <v>39.65</v>
      </c>
      <c r="AV82">
        <f>VLOOKUP(CONCATENATE($A82,AV$3),[2]uitacces!$A$3:$J$4477,7,FALSE)</f>
        <v>232.85</v>
      </c>
      <c r="AX82">
        <f>VLOOKUP(CONCATENATE($A82,AX$3),[2]uitacces!$A$3:$J$4477,7,FALSE)</f>
        <v>190648.36499999999</v>
      </c>
      <c r="AY82">
        <f>VLOOKUP(CONCATENATE($A82,AY$3),[2]uitacces!$A$3:$J$4477,7,FALSE)</f>
        <v>667728.27399999998</v>
      </c>
      <c r="AZ82">
        <f>VLOOKUP(CONCATENATE($A82,AZ$3),[2]uitacces!$A$3:$J$4477,7,FALSE)</f>
        <v>0.28499999999999998</v>
      </c>
      <c r="BA82">
        <f>VLOOKUP(CONCATENATE($A82,BA$3),[2]uitacces!$A$3:$J$4477,7,FALSE)</f>
        <v>163354.389</v>
      </c>
      <c r="BB82">
        <f>VLOOKUP(CONCATENATE($A82,BB$3),[2]uitacces!$A$3:$J$4477,7,FALSE)</f>
        <v>84595.202000000005</v>
      </c>
      <c r="BC82">
        <f>VLOOKUP(CONCATENATE($A82,BC$3),[2]uitacces!$A$3:$J$4477,7,FALSE)</f>
        <v>1.931</v>
      </c>
      <c r="BD82">
        <f>VLOOKUP(CONCATENATE($A82,BD$3),[2]uitacces!$A$3:$J$4477,7,FALSE)</f>
        <v>85304.409</v>
      </c>
      <c r="BE82">
        <f>VLOOKUP(CONCATENATE($A82,BE$3),[2]uitacces!$A$3:$J$4477,7,FALSE)</f>
        <v>85419.12</v>
      </c>
      <c r="BF82">
        <f>VLOOKUP(CONCATENATE($A82,BF$3),[2]uitacces!$A$3:$J$4477,7,FALSE)</f>
        <v>0.998</v>
      </c>
      <c r="BG82">
        <f>VLOOKUP(CONCATENATE($A82,BG$3),[2]uitacces!$A$3:$J$4477,7,FALSE)</f>
        <v>370512</v>
      </c>
      <c r="BH82">
        <f>VLOOKUP(CONCATENATE($A82,BH$3),[2]uitacces!$A$3:$J$4477,7,FALSE)</f>
        <v>267147</v>
      </c>
      <c r="BI82">
        <f>VLOOKUP(CONCATENATE($A82,BI$3),[2]uitacces!$A$3:$J$4477,7,FALSE)</f>
        <v>637659</v>
      </c>
    </row>
    <row r="83" spans="1:61" x14ac:dyDescent="0.25">
      <c r="A83" s="26" t="str">
        <f t="shared" si="4"/>
        <v>2012_jun_</v>
      </c>
      <c r="B83">
        <f t="shared" ref="B83:B89" si="5">+B71+1</f>
        <v>2012</v>
      </c>
      <c r="C83" t="str">
        <f t="shared" ref="C83:C89" si="6">+C71</f>
        <v>jun</v>
      </c>
      <c r="D83">
        <f>VLOOKUP(CONCATENATE($A83,D$3),[2]uitacces!$A$3:$J$4477,7,FALSE)</f>
        <v>10608.358</v>
      </c>
      <c r="E83">
        <f>VLOOKUP(CONCATENATE($A83,E$3),[2]uitacces!$A$3:$J$4477,7,FALSE)</f>
        <v>20058.990000000002</v>
      </c>
      <c r="F83">
        <f>VLOOKUP(CONCATENATE($A83,F$3),[2]uitacces!$A$3:$J$4477,7,FALSE)</f>
        <v>4439.6350000000002</v>
      </c>
      <c r="G83">
        <f>VLOOKUP(CONCATENATE($A83,G$3),[2]uitacces!$A$3:$J$4477,7,FALSE)</f>
        <v>1388.7380000000001</v>
      </c>
      <c r="H83">
        <f>VLOOKUP(CONCATENATE($A83,H$3),[2]uitacces!$A$3:$J$4477,7,FALSE)</f>
        <v>3622.2570000000001</v>
      </c>
      <c r="I83">
        <f>VLOOKUP(CONCATENATE($A83,I$3),[2]uitacces!$A$3:$J$4477,7,FALSE)</f>
        <v>30.84</v>
      </c>
      <c r="J83">
        <f>VLOOKUP(CONCATENATE($A83,J$3),[2]uitacces!$A$3:$J$4477,7,FALSE)</f>
        <v>135</v>
      </c>
      <c r="K83">
        <f>VLOOKUP(CONCATENATE($A83,K$3),[2]uitacces!$A$3:$J$4477,7,FALSE)</f>
        <v>2.8</v>
      </c>
      <c r="L83">
        <f>VLOOKUP(CONCATENATE($A83,L$3),[2]uitacces!$A$3:$J$4477,7,FALSE)</f>
        <v>23.1</v>
      </c>
      <c r="N83">
        <f>VLOOKUP(CONCATENATE($A83,N$3),[2]uitacces!$A$3:$J$4477,7,FALSE)</f>
        <v>18307.728999999999</v>
      </c>
      <c r="O83">
        <f>VLOOKUP(CONCATENATE($A83,O$3),[2]uitacces!$A$3:$J$4477,7,FALSE)</f>
        <v>57313.55</v>
      </c>
      <c r="P83">
        <f>VLOOKUP(CONCATENATE($A83,P$3),[2]uitacces!$A$3:$J$4477,7,FALSE)</f>
        <v>28372.487000000001</v>
      </c>
      <c r="Q83">
        <f>VLOOKUP(CONCATENATE($A83,Q$3),[2]uitacces!$A$3:$J$4477,7,FALSE)</f>
        <v>3550</v>
      </c>
      <c r="R83">
        <f>VLOOKUP(CONCATENATE($A83,R$3),[2]uitacces!$A$3:$J$4477,7,FALSE)</f>
        <v>7083.3329999999996</v>
      </c>
      <c r="S83">
        <f>VLOOKUP(CONCATENATE($A83,S$3),[2]uitacces!$A$3:$J$4477,7,FALSE)</f>
        <v>43.5</v>
      </c>
      <c r="T83">
        <f>VLOOKUP(CONCATENATE($A83,T$3),[2]uitacces!$A$3:$J$4477,7,FALSE)</f>
        <v>0.92</v>
      </c>
      <c r="U83">
        <f>VLOOKUP(CONCATENATE($A83,U$3),[2]uitacces!$A$3:$J$4477,7,FALSE)</f>
        <v>27.7</v>
      </c>
      <c r="V83">
        <f>VLOOKUP(CONCATENATE($A83,V$3),[2]uitacces!$A$3:$J$4477,7,FALSE)</f>
        <v>38.15</v>
      </c>
      <c r="X83">
        <f>VLOOKUP(CONCATENATE($A83,X$3),[2]uitacces!$A$3:$J$4477,7,FALSE)</f>
        <v>5690.9340000000002</v>
      </c>
      <c r="Y83">
        <f>VLOOKUP(CONCATENATE($A83,Y$3),[2]uitacces!$A$3:$J$4477,7,FALSE)</f>
        <v>50492.701000000001</v>
      </c>
      <c r="Z83">
        <f>VLOOKUP(CONCATENATE($A83,Z$3),[2]uitacces!$A$3:$J$4477,7,FALSE)</f>
        <v>26209.77</v>
      </c>
      <c r="AA83">
        <f>VLOOKUP(CONCATENATE($A83,AA$3),[2]uitacces!$A$3:$J$4477,7,FALSE)</f>
        <v>16508.662</v>
      </c>
      <c r="AB83">
        <f>VLOOKUP(CONCATENATE($A83,AB$3),[2]uitacces!$A$3:$J$4477,7,FALSE)</f>
        <v>2083.3330000000001</v>
      </c>
      <c r="AC83">
        <f>VLOOKUP(CONCATENATE($A83,AC$3),[2]uitacces!$A$3:$J$4477,7,FALSE)</f>
        <v>1.5</v>
      </c>
      <c r="AD83">
        <f>VLOOKUP(CONCATENATE($A83,AD$3),[2]uitacces!$A$3:$J$4477,7,FALSE)</f>
        <v>43.5</v>
      </c>
      <c r="AE83">
        <f>VLOOKUP(CONCATENATE($A83,AE$3),[2]uitacces!$A$3:$J$4477,7,FALSE)</f>
        <v>28.3</v>
      </c>
      <c r="AG83">
        <f>VLOOKUP(CONCATENATE($A83,AG$3),[2]uitacces!$A$3:$J$4477,7,FALSE)</f>
        <v>18246</v>
      </c>
      <c r="AH83">
        <f>VLOOKUP(CONCATENATE($A83,AH$3),[2]uitacces!$A$3:$J$4477,7,FALSE)</f>
        <v>79856</v>
      </c>
      <c r="AI83">
        <f>VLOOKUP(CONCATENATE($A83,AI$3),[2]uitacces!$A$3:$J$4477,7,FALSE)</f>
        <v>44745</v>
      </c>
      <c r="AJ83">
        <f>VLOOKUP(CONCATENATE($A83,AJ$3),[2]uitacces!$A$3:$J$4477,7,FALSE)</f>
        <v>12698.333000000001</v>
      </c>
      <c r="AK83">
        <f>VLOOKUP(CONCATENATE($A83,AK$3),[2]uitacces!$A$3:$J$4477,7,FALSE)</f>
        <v>4166.6660000000002</v>
      </c>
      <c r="AL83">
        <f>VLOOKUP(CONCATENATE($A83,AL$3),[2]uitacces!$A$3:$J$4477,7,FALSE)</f>
        <v>1.1299999999999999</v>
      </c>
      <c r="AM83">
        <f>VLOOKUP(CONCATENATE($A83,AM$3),[2]uitacces!$A$3:$J$4477,7,FALSE)</f>
        <v>31.4</v>
      </c>
      <c r="AO83">
        <f>VLOOKUP(CONCATENATE($A83,AO$3),[2]uitacces!$A$3:$J$4477,7,FALSE)</f>
        <v>15430.05</v>
      </c>
      <c r="AP83">
        <f>VLOOKUP(CONCATENATE($A83,AP$3),[2]uitacces!$A$3:$J$4477,7,FALSE)</f>
        <v>135951.85999999999</v>
      </c>
      <c r="AQ83">
        <f>VLOOKUP(CONCATENATE($A83,AQ$3),[2]uitacces!$A$3:$J$4477,7,FALSE)</f>
        <v>90454.956000000006</v>
      </c>
      <c r="AR83">
        <f>VLOOKUP(CONCATENATE($A83,AR$3),[2]uitacces!$A$3:$J$4477,7,FALSE)</f>
        <v>19928.326000000001</v>
      </c>
      <c r="AS83">
        <f>VLOOKUP(CONCATENATE($A83,AS$3),[2]uitacces!$A$3:$J$4477,7,FALSE)</f>
        <v>10138.526</v>
      </c>
      <c r="AT83">
        <f>VLOOKUP(CONCATENATE($A83,AT$3),[2]uitacces!$A$3:$J$4477,7,FALSE)</f>
        <v>0.90500000000000003</v>
      </c>
      <c r="AU83">
        <f>VLOOKUP(CONCATENATE($A83,AU$3),[2]uitacces!$A$3:$J$4477,7,FALSE)</f>
        <v>40.25</v>
      </c>
      <c r="AV83">
        <f>VLOOKUP(CONCATENATE($A83,AV$3),[2]uitacces!$A$3:$J$4477,7,FALSE)</f>
        <v>233.75</v>
      </c>
      <c r="AX83">
        <f>VLOOKUP(CONCATENATE($A83,AX$3),[2]uitacces!$A$3:$J$4477,7,FALSE)</f>
        <v>139790.24</v>
      </c>
      <c r="AY83">
        <f>VLOOKUP(CONCATENATE($A83,AY$3),[2]uitacces!$A$3:$J$4477,7,FALSE)</f>
        <v>537220.79700000002</v>
      </c>
      <c r="AZ83">
        <f>VLOOKUP(CONCATENATE($A83,AZ$3),[2]uitacces!$A$3:$J$4477,7,FALSE)</f>
        <v>0.26</v>
      </c>
      <c r="BA83">
        <f>VLOOKUP(CONCATENATE($A83,BA$3),[2]uitacces!$A$3:$J$4477,7,FALSE)</f>
        <v>101673.17200000001</v>
      </c>
      <c r="BB83">
        <f>VLOOKUP(CONCATENATE($A83,BB$3),[2]uitacces!$A$3:$J$4477,7,FALSE)</f>
        <v>62865.072</v>
      </c>
      <c r="BC83">
        <f>VLOOKUP(CONCATENATE($A83,BC$3),[2]uitacces!$A$3:$J$4477,7,FALSE)</f>
        <v>1.617</v>
      </c>
      <c r="BD83">
        <f>VLOOKUP(CONCATENATE($A83,BD$3),[2]uitacces!$A$3:$J$4477,7,FALSE)</f>
        <v>32219.951000000001</v>
      </c>
      <c r="BE83">
        <f>VLOOKUP(CONCATENATE($A83,BE$3),[2]uitacces!$A$3:$J$4477,7,FALSE)</f>
        <v>27057.938999999998</v>
      </c>
      <c r="BF83">
        <f>VLOOKUP(CONCATENATE($A83,BF$3),[2]uitacces!$A$3:$J$4477,7,FALSE)</f>
        <v>1.19</v>
      </c>
      <c r="BG83">
        <f>VLOOKUP(CONCATENATE($A83,BG$3),[2]uitacces!$A$3:$J$4477,7,FALSE)</f>
        <v>253711</v>
      </c>
      <c r="BH83">
        <f>VLOOKUP(CONCATENATE($A83,BH$3),[2]uitacces!$A$3:$J$4477,7,FALSE)</f>
        <v>157121</v>
      </c>
      <c r="BI83">
        <f>VLOOKUP(CONCATENATE($A83,BI$3),[2]uitacces!$A$3:$J$4477,7,FALSE)</f>
        <v>410832</v>
      </c>
    </row>
    <row r="84" spans="1:61" x14ac:dyDescent="0.25">
      <c r="A84" s="26" t="str">
        <f t="shared" si="4"/>
        <v>2012_jul_</v>
      </c>
      <c r="B84">
        <f t="shared" si="5"/>
        <v>2012</v>
      </c>
      <c r="C84" t="str">
        <f t="shared" si="6"/>
        <v>jul</v>
      </c>
      <c r="D84">
        <f>VLOOKUP(CONCATENATE($A84,D$3),[2]uitacces!$A$3:$J$4477,7,FALSE)</f>
        <v>11913.39</v>
      </c>
      <c r="E84">
        <f>VLOOKUP(CONCATENATE($A84,E$3),[2]uitacces!$A$3:$J$4477,7,FALSE)</f>
        <v>21224.508000000002</v>
      </c>
      <c r="F84">
        <f>VLOOKUP(CONCATENATE($A84,F$3),[2]uitacces!$A$3:$J$4477,7,FALSE)</f>
        <v>4545.34</v>
      </c>
      <c r="G84">
        <f>VLOOKUP(CONCATENATE($A84,G$3),[2]uitacces!$A$3:$J$4477,7,FALSE)</f>
        <v>1388.7380000000001</v>
      </c>
      <c r="H84">
        <f>VLOOKUP(CONCATENATE($A84,H$3),[2]uitacces!$A$3:$J$4477,7,FALSE)</f>
        <v>3377.038</v>
      </c>
      <c r="I84">
        <f>VLOOKUP(CONCATENATE($A84,I$3),[2]uitacces!$A$3:$J$4477,7,FALSE)</f>
        <v>33.159999999999997</v>
      </c>
      <c r="J84">
        <f>VLOOKUP(CONCATENATE($A84,J$3),[2]uitacces!$A$3:$J$4477,7,FALSE)</f>
        <v>132.5</v>
      </c>
      <c r="K84">
        <f>VLOOKUP(CONCATENATE($A84,K$3),[2]uitacces!$A$3:$J$4477,7,FALSE)</f>
        <v>2.75</v>
      </c>
      <c r="L84">
        <f>VLOOKUP(CONCATENATE($A84,L$3),[2]uitacces!$A$3:$J$4477,7,FALSE)</f>
        <v>23.65</v>
      </c>
      <c r="N84">
        <f>VLOOKUP(CONCATENATE($A84,N$3),[2]uitacces!$A$3:$J$4477,7,FALSE)</f>
        <v>9113.0069999999996</v>
      </c>
      <c r="O84">
        <f>VLOOKUP(CONCATENATE($A84,O$3),[2]uitacces!$A$3:$J$4477,7,FALSE)</f>
        <v>48305.451999999997</v>
      </c>
      <c r="P84">
        <f>VLOOKUP(CONCATENATE($A84,P$3),[2]uitacces!$A$3:$J$4477,7,FALSE)</f>
        <v>28765.362000000001</v>
      </c>
      <c r="Q84">
        <f>VLOOKUP(CONCATENATE($A84,Q$3),[2]uitacces!$A$3:$J$4477,7,FALSE)</f>
        <v>3343.75</v>
      </c>
      <c r="R84">
        <f>VLOOKUP(CONCATENATE($A84,R$3),[2]uitacces!$A$3:$J$4477,7,FALSE)</f>
        <v>7083.3329999999996</v>
      </c>
      <c r="S84">
        <f>VLOOKUP(CONCATENATE($A84,S$3),[2]uitacces!$A$3:$J$4477,7,FALSE)</f>
        <v>36</v>
      </c>
      <c r="T84">
        <f>VLOOKUP(CONCATENATE($A84,T$3),[2]uitacces!$A$3:$J$4477,7,FALSE)</f>
        <v>0.89</v>
      </c>
      <c r="U84">
        <f>VLOOKUP(CONCATENATE($A84,U$3),[2]uitacces!$A$3:$J$4477,7,FALSE)</f>
        <v>28.1</v>
      </c>
      <c r="V84">
        <f>VLOOKUP(CONCATENATE($A84,V$3),[2]uitacces!$A$3:$J$4477,7,FALSE)</f>
        <v>38.65</v>
      </c>
      <c r="X84">
        <f>VLOOKUP(CONCATENATE($A84,X$3),[2]uitacces!$A$3:$J$4477,7,FALSE)</f>
        <v>6681.4059999999999</v>
      </c>
      <c r="Y84">
        <f>VLOOKUP(CONCATENATE($A84,Y$3),[2]uitacces!$A$3:$J$4477,7,FALSE)</f>
        <v>49146.228999999999</v>
      </c>
      <c r="Z84">
        <f>VLOOKUP(CONCATENATE($A84,Z$3),[2]uitacces!$A$3:$J$4477,7,FALSE)</f>
        <v>26719.148000000001</v>
      </c>
      <c r="AA84">
        <f>VLOOKUP(CONCATENATE($A84,AA$3),[2]uitacces!$A$3:$J$4477,7,FALSE)</f>
        <v>13662.341</v>
      </c>
      <c r="AB84">
        <f>VLOOKUP(CONCATENATE($A84,AB$3),[2]uitacces!$A$3:$J$4477,7,FALSE)</f>
        <v>2083.3330000000001</v>
      </c>
      <c r="AC84">
        <f>VLOOKUP(CONCATENATE($A84,AC$3),[2]uitacces!$A$3:$J$4477,7,FALSE)</f>
        <v>1.46</v>
      </c>
      <c r="AD84">
        <f>VLOOKUP(CONCATENATE($A84,AD$3),[2]uitacces!$A$3:$J$4477,7,FALSE)</f>
        <v>36</v>
      </c>
      <c r="AE84">
        <f>VLOOKUP(CONCATENATE($A84,AE$3),[2]uitacces!$A$3:$J$4477,7,FALSE)</f>
        <v>28.85</v>
      </c>
      <c r="AG84">
        <f>VLOOKUP(CONCATENATE($A84,AG$3),[2]uitacces!$A$3:$J$4477,7,FALSE)</f>
        <v>10782.444</v>
      </c>
      <c r="AH84">
        <f>VLOOKUP(CONCATENATE($A84,AH$3),[2]uitacces!$A$3:$J$4477,7,FALSE)</f>
        <v>73448</v>
      </c>
      <c r="AI84">
        <f>VLOOKUP(CONCATENATE($A84,AI$3),[2]uitacces!$A$3:$J$4477,7,FALSE)</f>
        <v>45671.25</v>
      </c>
      <c r="AJ84">
        <f>VLOOKUP(CONCATENATE($A84,AJ$3),[2]uitacces!$A$3:$J$4477,7,FALSE)</f>
        <v>12827.638000000001</v>
      </c>
      <c r="AK84">
        <f>VLOOKUP(CONCATENATE($A84,AK$3),[2]uitacces!$A$3:$J$4477,7,FALSE)</f>
        <v>4166.6660000000002</v>
      </c>
      <c r="AL84">
        <f>VLOOKUP(CONCATENATE($A84,AL$3),[2]uitacces!$A$3:$J$4477,7,FALSE)</f>
        <v>1.04</v>
      </c>
      <c r="AM84">
        <f>VLOOKUP(CONCATENATE($A84,AM$3),[2]uitacces!$A$3:$J$4477,7,FALSE)</f>
        <v>32.049999999999997</v>
      </c>
      <c r="AO84">
        <f>VLOOKUP(CONCATENATE($A84,AO$3),[2]uitacces!$A$3:$J$4477,7,FALSE)</f>
        <v>14088.166999999999</v>
      </c>
      <c r="AP84">
        <f>VLOOKUP(CONCATENATE($A84,AP$3),[2]uitacces!$A$3:$J$4477,7,FALSE)</f>
        <v>137454.09</v>
      </c>
      <c r="AQ84">
        <f>VLOOKUP(CONCATENATE($A84,AQ$3),[2]uitacces!$A$3:$J$4477,7,FALSE)</f>
        <v>93234.858999999997</v>
      </c>
      <c r="AR84">
        <f>VLOOKUP(CONCATENATE($A84,AR$3),[2]uitacces!$A$3:$J$4477,7,FALSE)</f>
        <v>19992.537</v>
      </c>
      <c r="AS84">
        <f>VLOOKUP(CONCATENATE($A84,AS$3),[2]uitacces!$A$3:$J$4477,7,FALSE)</f>
        <v>10138.526</v>
      </c>
      <c r="AT84">
        <f>VLOOKUP(CONCATENATE($A84,AT$3),[2]uitacces!$A$3:$J$4477,7,FALSE)</f>
        <v>0.91500000000000004</v>
      </c>
      <c r="AU84">
        <f>VLOOKUP(CONCATENATE($A84,AU$3),[2]uitacces!$A$3:$J$4477,7,FALSE)</f>
        <v>41.15</v>
      </c>
      <c r="AV84">
        <f>VLOOKUP(CONCATENATE($A84,AV$3),[2]uitacces!$A$3:$J$4477,7,FALSE)</f>
        <v>253.65</v>
      </c>
      <c r="AX84">
        <f>VLOOKUP(CONCATENATE($A84,AX$3),[2]uitacces!$A$3:$J$4477,7,FALSE)</f>
        <v>98502.835999999996</v>
      </c>
      <c r="AY84">
        <f>VLOOKUP(CONCATENATE($A84,AY$3),[2]uitacces!$A$3:$J$4477,7,FALSE)</f>
        <v>536614.79599999997</v>
      </c>
      <c r="AZ84">
        <f>VLOOKUP(CONCATENATE($A84,AZ$3),[2]uitacces!$A$3:$J$4477,7,FALSE)</f>
        <v>0.183</v>
      </c>
      <c r="BA84">
        <f>VLOOKUP(CONCATENATE($A84,BA$3),[2]uitacces!$A$3:$J$4477,7,FALSE)</f>
        <v>92025.357000000004</v>
      </c>
      <c r="BB84">
        <f>VLOOKUP(CONCATENATE($A84,BB$3),[2]uitacces!$A$3:$J$4477,7,FALSE)</f>
        <v>60688.375999999997</v>
      </c>
      <c r="BC84">
        <f>VLOOKUP(CONCATENATE($A84,BC$3),[2]uitacces!$A$3:$J$4477,7,FALSE)</f>
        <v>1.516</v>
      </c>
      <c r="BD84">
        <f>VLOOKUP(CONCATENATE($A84,BD$3),[2]uitacces!$A$3:$J$4477,7,FALSE)</f>
        <v>19960.403999999999</v>
      </c>
      <c r="BE84">
        <f>VLOOKUP(CONCATENATE($A84,BE$3),[2]uitacces!$A$3:$J$4477,7,FALSE)</f>
        <v>15157.71</v>
      </c>
      <c r="BF84">
        <f>VLOOKUP(CONCATENATE($A84,BF$3),[2]uitacces!$A$3:$J$4477,7,FALSE)</f>
        <v>1.3160000000000001</v>
      </c>
      <c r="BG84">
        <f>VLOOKUP(CONCATENATE($A84,BG$3),[2]uitacces!$A$3:$J$4477,7,FALSE)</f>
        <v>208088</v>
      </c>
      <c r="BH84">
        <f>VLOOKUP(CONCATENATE($A84,BH$3),[2]uitacces!$A$3:$J$4477,7,FALSE)</f>
        <v>132833</v>
      </c>
      <c r="BI84">
        <f>VLOOKUP(CONCATENATE($A84,BI$3),[2]uitacces!$A$3:$J$4477,7,FALSE)</f>
        <v>340921</v>
      </c>
    </row>
    <row r="85" spans="1:61" x14ac:dyDescent="0.25">
      <c r="A85" s="26" t="str">
        <f t="shared" si="4"/>
        <v>2012_aug_</v>
      </c>
      <c r="B85">
        <f t="shared" si="5"/>
        <v>2012</v>
      </c>
      <c r="C85" t="str">
        <f t="shared" si="6"/>
        <v>aug</v>
      </c>
      <c r="D85">
        <f>VLOOKUP(CONCATENATE($A85,D$3),[2]uitacces!$A$3:$J$4477,7,FALSE)</f>
        <v>12601.564</v>
      </c>
      <c r="E85">
        <f>VLOOKUP(CONCATENATE($A85,E$3),[2]uitacces!$A$3:$J$4477,7,FALSE)</f>
        <v>21858.798999999999</v>
      </c>
      <c r="F85">
        <f>VLOOKUP(CONCATENATE($A85,F$3),[2]uitacces!$A$3:$J$4477,7,FALSE)</f>
        <v>4708.7039999999997</v>
      </c>
      <c r="G85">
        <f>VLOOKUP(CONCATENATE($A85,G$3),[2]uitacces!$A$3:$J$4477,7,FALSE)</f>
        <v>1388.7380000000001</v>
      </c>
      <c r="H85">
        <f>VLOOKUP(CONCATENATE($A85,H$3),[2]uitacces!$A$3:$J$4477,7,FALSE)</f>
        <v>3159.7919999999999</v>
      </c>
      <c r="I85">
        <f>VLOOKUP(CONCATENATE($A85,I$3),[2]uitacces!$A$3:$J$4477,7,FALSE)</f>
        <v>35.64</v>
      </c>
      <c r="J85">
        <f>VLOOKUP(CONCATENATE($A85,J$3),[2]uitacces!$A$3:$J$4477,7,FALSE)</f>
        <v>102.5</v>
      </c>
      <c r="K85">
        <f>VLOOKUP(CONCATENATE($A85,K$3),[2]uitacces!$A$3:$J$4477,7,FALSE)</f>
        <v>2.8</v>
      </c>
      <c r="L85">
        <f>VLOOKUP(CONCATENATE($A85,L$3),[2]uitacces!$A$3:$J$4477,7,FALSE)</f>
        <v>24.5</v>
      </c>
      <c r="N85">
        <f>VLOOKUP(CONCATENATE($A85,N$3),[2]uitacces!$A$3:$J$4477,7,FALSE)</f>
        <v>9420.0460000000003</v>
      </c>
      <c r="O85">
        <f>VLOOKUP(CONCATENATE($A85,O$3),[2]uitacces!$A$3:$J$4477,7,FALSE)</f>
        <v>49435.741999999998</v>
      </c>
      <c r="P85">
        <f>VLOOKUP(CONCATENATE($A85,P$3),[2]uitacces!$A$3:$J$4477,7,FALSE)</f>
        <v>29551.112000000001</v>
      </c>
      <c r="Q85">
        <f>VLOOKUP(CONCATENATE($A85,Q$3),[2]uitacces!$A$3:$J$4477,7,FALSE)</f>
        <v>3381.25</v>
      </c>
      <c r="R85">
        <f>VLOOKUP(CONCATENATE($A85,R$3),[2]uitacces!$A$3:$J$4477,7,FALSE)</f>
        <v>7083.3329999999996</v>
      </c>
      <c r="S85">
        <f>VLOOKUP(CONCATENATE($A85,S$3),[2]uitacces!$A$3:$J$4477,7,FALSE)</f>
        <v>36.5</v>
      </c>
      <c r="T85">
        <f>VLOOKUP(CONCATENATE($A85,T$3),[2]uitacces!$A$3:$J$4477,7,FALSE)</f>
        <v>0.97</v>
      </c>
      <c r="U85">
        <f>VLOOKUP(CONCATENATE($A85,U$3),[2]uitacces!$A$3:$J$4477,7,FALSE)</f>
        <v>28.9</v>
      </c>
      <c r="V85">
        <f>VLOOKUP(CONCATENATE($A85,V$3),[2]uitacces!$A$3:$J$4477,7,FALSE)</f>
        <v>39.65</v>
      </c>
      <c r="X85">
        <f>VLOOKUP(CONCATENATE($A85,X$3),[2]uitacces!$A$3:$J$4477,7,FALSE)</f>
        <v>11426.938</v>
      </c>
      <c r="Y85">
        <f>VLOOKUP(CONCATENATE($A85,Y$3),[2]uitacces!$A$3:$J$4477,7,FALSE)</f>
        <v>54868.735000000001</v>
      </c>
      <c r="Z85">
        <f>VLOOKUP(CONCATENATE($A85,Z$3),[2]uitacces!$A$3:$J$4477,7,FALSE)</f>
        <v>27506.366999999998</v>
      </c>
      <c r="AA85">
        <f>VLOOKUP(CONCATENATE($A85,AA$3),[2]uitacces!$A$3:$J$4477,7,FALSE)</f>
        <v>13852.096</v>
      </c>
      <c r="AB85">
        <f>VLOOKUP(CONCATENATE($A85,AB$3),[2]uitacces!$A$3:$J$4477,7,FALSE)</f>
        <v>2083.3330000000001</v>
      </c>
      <c r="AC85">
        <f>VLOOKUP(CONCATENATE($A85,AC$3),[2]uitacces!$A$3:$J$4477,7,FALSE)</f>
        <v>1.63</v>
      </c>
      <c r="AD85">
        <f>VLOOKUP(CONCATENATE($A85,AD$3),[2]uitacces!$A$3:$J$4477,7,FALSE)</f>
        <v>36.5</v>
      </c>
      <c r="AE85">
        <f>VLOOKUP(CONCATENATE($A85,AE$3),[2]uitacces!$A$3:$J$4477,7,FALSE)</f>
        <v>29.7</v>
      </c>
      <c r="AG85">
        <f>VLOOKUP(CONCATENATE($A85,AG$3),[2]uitacces!$A$3:$J$4477,7,FALSE)</f>
        <v>6185.1660000000002</v>
      </c>
      <c r="AH85">
        <f>VLOOKUP(CONCATENATE($A85,AH$3),[2]uitacces!$A$3:$J$4477,7,FALSE)</f>
        <v>70756</v>
      </c>
      <c r="AI85">
        <f>VLOOKUP(CONCATENATE($A85,AI$3),[2]uitacces!$A$3:$J$4477,7,FALSE)</f>
        <v>47452.5</v>
      </c>
      <c r="AJ85">
        <f>VLOOKUP(CONCATENATE($A85,AJ$3),[2]uitacces!$A$3:$J$4477,7,FALSE)</f>
        <v>12951.665999999999</v>
      </c>
      <c r="AK85">
        <f>VLOOKUP(CONCATENATE($A85,AK$3),[2]uitacces!$A$3:$J$4477,7,FALSE)</f>
        <v>4166.6660000000002</v>
      </c>
      <c r="AL85">
        <f>VLOOKUP(CONCATENATE($A85,AL$3),[2]uitacces!$A$3:$J$4477,7,FALSE)</f>
        <v>1</v>
      </c>
      <c r="AM85">
        <f>VLOOKUP(CONCATENATE($A85,AM$3),[2]uitacces!$A$3:$J$4477,7,FALSE)</f>
        <v>33.299999999999997</v>
      </c>
      <c r="AO85">
        <f>VLOOKUP(CONCATENATE($A85,AO$3),[2]uitacces!$A$3:$J$4477,7,FALSE)</f>
        <v>10197.758</v>
      </c>
      <c r="AP85">
        <f>VLOOKUP(CONCATENATE($A85,AP$3),[2]uitacces!$A$3:$J$4477,7,FALSE)</f>
        <v>137454.09</v>
      </c>
      <c r="AQ85">
        <f>VLOOKUP(CONCATENATE($A85,AQ$3),[2]uitacces!$A$3:$J$4477,7,FALSE)</f>
        <v>96900.53</v>
      </c>
      <c r="AR85">
        <f>VLOOKUP(CONCATENATE($A85,AR$3),[2]uitacces!$A$3:$J$4477,7,FALSE)</f>
        <v>20217.274000000001</v>
      </c>
      <c r="AS85">
        <f>VLOOKUP(CONCATENATE($A85,AS$3),[2]uitacces!$A$3:$J$4477,7,FALSE)</f>
        <v>10138.526</v>
      </c>
      <c r="AT85">
        <f>VLOOKUP(CONCATENATE($A85,AT$3),[2]uitacces!$A$3:$J$4477,7,FALSE)</f>
        <v>0.91500000000000004</v>
      </c>
      <c r="AU85">
        <f>VLOOKUP(CONCATENATE($A85,AU$3),[2]uitacces!$A$3:$J$4477,7,FALSE)</f>
        <v>42.95</v>
      </c>
      <c r="AV85">
        <f>VLOOKUP(CONCATENATE($A85,AV$3),[2]uitacces!$A$3:$J$4477,7,FALSE)</f>
        <v>256.75</v>
      </c>
      <c r="AX85">
        <f>VLOOKUP(CONCATENATE($A85,AX$3),[2]uitacces!$A$3:$J$4477,7,FALSE)</f>
        <v>118343.56299999999</v>
      </c>
      <c r="AY85">
        <f>VLOOKUP(CONCATENATE($A85,AY$3),[2]uitacces!$A$3:$J$4477,7,FALSE)</f>
        <v>579502.01300000004</v>
      </c>
      <c r="AZ85">
        <f>VLOOKUP(CONCATENATE($A85,AZ$3),[2]uitacces!$A$3:$J$4477,7,FALSE)</f>
        <v>0.20399999999999999</v>
      </c>
      <c r="BA85">
        <f>VLOOKUP(CONCATENATE($A85,BA$3),[2]uitacces!$A$3:$J$4477,7,FALSE)</f>
        <v>112097.349</v>
      </c>
      <c r="BB85">
        <f>VLOOKUP(CONCATENATE($A85,BB$3),[2]uitacces!$A$3:$J$4477,7,FALSE)</f>
        <v>71509.570000000007</v>
      </c>
      <c r="BC85">
        <f>VLOOKUP(CONCATENATE($A85,BC$3),[2]uitacces!$A$3:$J$4477,7,FALSE)</f>
        <v>1.5669999999999999</v>
      </c>
      <c r="BD85">
        <f>VLOOKUP(CONCATENATE($A85,BD$3),[2]uitacces!$A$3:$J$4477,7,FALSE)</f>
        <v>17606.539000000001</v>
      </c>
      <c r="BE85">
        <f>VLOOKUP(CONCATENATE($A85,BE$3),[2]uitacces!$A$3:$J$4477,7,FALSE)</f>
        <v>15825.959000000001</v>
      </c>
      <c r="BF85">
        <f>VLOOKUP(CONCATENATE($A85,BF$3),[2]uitacces!$A$3:$J$4477,7,FALSE)</f>
        <v>1.1120000000000001</v>
      </c>
      <c r="BG85">
        <f>VLOOKUP(CONCATENATE($A85,BG$3),[2]uitacces!$A$3:$J$4477,7,FALSE)</f>
        <v>226764</v>
      </c>
      <c r="BH85">
        <f>VLOOKUP(CONCATENATE($A85,BH$3),[2]uitacces!$A$3:$J$4477,7,FALSE)</f>
        <v>157730</v>
      </c>
      <c r="BI85">
        <f>VLOOKUP(CONCATENATE($A85,BI$3),[2]uitacces!$A$3:$J$4477,7,FALSE)</f>
        <v>384494</v>
      </c>
    </row>
    <row r="86" spans="1:61" x14ac:dyDescent="0.25">
      <c r="A86" s="26" t="str">
        <f t="shared" si="4"/>
        <v>2012_sep_</v>
      </c>
      <c r="B86">
        <f t="shared" si="5"/>
        <v>2012</v>
      </c>
      <c r="C86" t="str">
        <f t="shared" si="6"/>
        <v>sep</v>
      </c>
      <c r="D86">
        <f>VLOOKUP(CONCATENATE($A86,D$3),[2]uitacces!$A$3:$J$4477,7,FALSE)</f>
        <v>11733.322</v>
      </c>
      <c r="E86">
        <f>VLOOKUP(CONCATENATE($A86,E$3),[2]uitacces!$A$3:$J$4477,7,FALSE)</f>
        <v>20943.271000000001</v>
      </c>
      <c r="F86">
        <f>VLOOKUP(CONCATENATE($A86,F$3),[2]uitacces!$A$3:$J$4477,7,FALSE)</f>
        <v>4814.4089999999997</v>
      </c>
      <c r="G86">
        <f>VLOOKUP(CONCATENATE($A86,G$3),[2]uitacces!$A$3:$J$4477,7,FALSE)</f>
        <v>1388.7380000000001</v>
      </c>
      <c r="H86">
        <f>VLOOKUP(CONCATENATE($A86,H$3),[2]uitacces!$A$3:$J$4477,7,FALSE)</f>
        <v>3006.8</v>
      </c>
      <c r="I86">
        <f>VLOOKUP(CONCATENATE($A86,I$3),[2]uitacces!$A$3:$J$4477,7,FALSE)</f>
        <v>35.630000000000003</v>
      </c>
      <c r="J86">
        <f>VLOOKUP(CONCATENATE($A86,J$3),[2]uitacces!$A$3:$J$4477,7,FALSE)</f>
        <v>90</v>
      </c>
      <c r="K86">
        <f>VLOOKUP(CONCATENATE($A86,K$3),[2]uitacces!$A$3:$J$4477,7,FALSE)</f>
        <v>2.8</v>
      </c>
      <c r="L86">
        <f>VLOOKUP(CONCATENATE($A86,L$3),[2]uitacces!$A$3:$J$4477,7,FALSE)</f>
        <v>25.05</v>
      </c>
      <c r="N86">
        <f>VLOOKUP(CONCATENATE($A86,N$3),[2]uitacces!$A$3:$J$4477,7,FALSE)</f>
        <v>15908.284</v>
      </c>
      <c r="O86">
        <f>VLOOKUP(CONCATENATE($A86,O$3),[2]uitacces!$A$3:$J$4477,7,FALSE)</f>
        <v>56796.991999999998</v>
      </c>
      <c r="P86">
        <f>VLOOKUP(CONCATENATE($A86,P$3),[2]uitacces!$A$3:$J$4477,7,FALSE)</f>
        <v>30230.375</v>
      </c>
      <c r="Q86">
        <f>VLOOKUP(CONCATENATE($A86,Q$3),[2]uitacces!$A$3:$J$4477,7,FALSE)</f>
        <v>3575</v>
      </c>
      <c r="R86">
        <f>VLOOKUP(CONCATENATE($A86,R$3),[2]uitacces!$A$3:$J$4477,7,FALSE)</f>
        <v>7083.3329999999996</v>
      </c>
      <c r="S86">
        <f>VLOOKUP(CONCATENATE($A86,S$3),[2]uitacces!$A$3:$J$4477,7,FALSE)</f>
        <v>42.25</v>
      </c>
      <c r="T86">
        <f>VLOOKUP(CONCATENATE($A86,T$3),[2]uitacces!$A$3:$J$4477,7,FALSE)</f>
        <v>1.06</v>
      </c>
      <c r="U86">
        <f>VLOOKUP(CONCATENATE($A86,U$3),[2]uitacces!$A$3:$J$4477,7,FALSE)</f>
        <v>29.6</v>
      </c>
      <c r="V86">
        <f>VLOOKUP(CONCATENATE($A86,V$3),[2]uitacces!$A$3:$J$4477,7,FALSE)</f>
        <v>40.5</v>
      </c>
      <c r="X86">
        <f>VLOOKUP(CONCATENATE($A86,X$3),[2]uitacces!$A$3:$J$4477,7,FALSE)</f>
        <v>12543.262000000001</v>
      </c>
      <c r="Y86">
        <f>VLOOKUP(CONCATENATE($A86,Y$3),[2]uitacces!$A$3:$J$4477,7,FALSE)</f>
        <v>58908.150999999998</v>
      </c>
      <c r="Z86">
        <f>VLOOKUP(CONCATENATE($A86,Z$3),[2]uitacces!$A$3:$J$4477,7,FALSE)</f>
        <v>28247.278999999999</v>
      </c>
      <c r="AA86">
        <f>VLOOKUP(CONCATENATE($A86,AA$3),[2]uitacces!$A$3:$J$4477,7,FALSE)</f>
        <v>16034.276</v>
      </c>
      <c r="AB86">
        <f>VLOOKUP(CONCATENATE($A86,AB$3),[2]uitacces!$A$3:$J$4477,7,FALSE)</f>
        <v>2083.3330000000001</v>
      </c>
      <c r="AC86">
        <f>VLOOKUP(CONCATENATE($A86,AC$3),[2]uitacces!$A$3:$J$4477,7,FALSE)</f>
        <v>1.75</v>
      </c>
      <c r="AD86">
        <f>VLOOKUP(CONCATENATE($A86,AD$3),[2]uitacces!$A$3:$J$4477,7,FALSE)</f>
        <v>42.25</v>
      </c>
      <c r="AE86">
        <f>VLOOKUP(CONCATENATE($A86,AE$3),[2]uitacces!$A$3:$J$4477,7,FALSE)</f>
        <v>30.5</v>
      </c>
      <c r="AG86">
        <f>VLOOKUP(CONCATENATE($A86,AG$3),[2]uitacces!$A$3:$J$4477,7,FALSE)</f>
        <v>15695.833000000001</v>
      </c>
      <c r="AH86">
        <f>VLOOKUP(CONCATENATE($A86,AH$3),[2]uitacces!$A$3:$J$4477,7,FALSE)</f>
        <v>81850</v>
      </c>
      <c r="AI86">
        <f>VLOOKUP(CONCATENATE($A86,AI$3),[2]uitacces!$A$3:$J$4477,7,FALSE)</f>
        <v>48877.5</v>
      </c>
      <c r="AJ86">
        <f>VLOOKUP(CONCATENATE($A86,AJ$3),[2]uitacces!$A$3:$J$4477,7,FALSE)</f>
        <v>13110</v>
      </c>
      <c r="AK86">
        <f>VLOOKUP(CONCATENATE($A86,AK$3),[2]uitacces!$A$3:$J$4477,7,FALSE)</f>
        <v>4166.6660000000002</v>
      </c>
      <c r="AL86">
        <f>VLOOKUP(CONCATENATE($A86,AL$3),[2]uitacces!$A$3:$J$4477,7,FALSE)</f>
        <v>1.1499999999999999</v>
      </c>
      <c r="AM86">
        <f>VLOOKUP(CONCATENATE($A86,AM$3),[2]uitacces!$A$3:$J$4477,7,FALSE)</f>
        <v>34.299999999999997</v>
      </c>
      <c r="AO86">
        <f>VLOOKUP(CONCATENATE($A86,AO$3),[2]uitacces!$A$3:$J$4477,7,FALSE)</f>
        <v>10903.888999999999</v>
      </c>
      <c r="AP86">
        <f>VLOOKUP(CONCATENATE($A86,AP$3),[2]uitacces!$A$3:$J$4477,7,FALSE)</f>
        <v>140458.55100000001</v>
      </c>
      <c r="AQ86">
        <f>VLOOKUP(CONCATENATE($A86,AQ$3),[2]uitacces!$A$3:$J$4477,7,FALSE)</f>
        <v>99166.755000000005</v>
      </c>
      <c r="AR86">
        <f>VLOOKUP(CONCATENATE($A86,AR$3),[2]uitacces!$A$3:$J$4477,7,FALSE)</f>
        <v>20249.379000000001</v>
      </c>
      <c r="AS86">
        <f>VLOOKUP(CONCATENATE($A86,AS$3),[2]uitacces!$A$3:$J$4477,7,FALSE)</f>
        <v>10138.526</v>
      </c>
      <c r="AT86">
        <f>VLOOKUP(CONCATENATE($A86,AT$3),[2]uitacces!$A$3:$J$4477,7,FALSE)</f>
        <v>0.93500000000000005</v>
      </c>
      <c r="AU86">
        <f>VLOOKUP(CONCATENATE($A86,AU$3),[2]uitacces!$A$3:$J$4477,7,FALSE)</f>
        <v>44.05</v>
      </c>
      <c r="AV86">
        <f>VLOOKUP(CONCATENATE($A86,AV$3),[2]uitacces!$A$3:$J$4477,7,FALSE)</f>
        <v>259.14999999999998</v>
      </c>
      <c r="AX86">
        <f>VLOOKUP(CONCATENATE($A86,AX$3),[2]uitacces!$A$3:$J$4477,7,FALSE)</f>
        <v>124461.887</v>
      </c>
      <c r="AY86">
        <f>VLOOKUP(CONCATENATE($A86,AY$3),[2]uitacces!$A$3:$J$4477,7,FALSE)</f>
        <v>501769.80099999998</v>
      </c>
      <c r="AZ86">
        <f>VLOOKUP(CONCATENATE($A86,AZ$3),[2]uitacces!$A$3:$J$4477,7,FALSE)</f>
        <v>0.248</v>
      </c>
      <c r="BA86">
        <f>VLOOKUP(CONCATENATE($A86,BA$3),[2]uitacces!$A$3:$J$4477,7,FALSE)</f>
        <v>102230.966</v>
      </c>
      <c r="BB86">
        <f>VLOOKUP(CONCATENATE($A86,BB$3),[2]uitacces!$A$3:$J$4477,7,FALSE)</f>
        <v>61712.355000000003</v>
      </c>
      <c r="BC86">
        <f>VLOOKUP(CONCATENATE($A86,BC$3),[2]uitacces!$A$3:$J$4477,7,FALSE)</f>
        <v>1.6559999999999999</v>
      </c>
      <c r="BD86">
        <f>VLOOKUP(CONCATENATE($A86,BD$3),[2]uitacces!$A$3:$J$4477,7,FALSE)</f>
        <v>16292.145</v>
      </c>
      <c r="BE86">
        <f>VLOOKUP(CONCATENATE($A86,BE$3),[2]uitacces!$A$3:$J$4477,7,FALSE)</f>
        <v>18736.076000000001</v>
      </c>
      <c r="BF86">
        <f>VLOOKUP(CONCATENATE($A86,BF$3),[2]uitacces!$A$3:$J$4477,7,FALSE)</f>
        <v>0.86899999999999999</v>
      </c>
      <c r="BG86">
        <f>VLOOKUP(CONCATENATE($A86,BG$3),[2]uitacces!$A$3:$J$4477,7,FALSE)</f>
        <v>226792</v>
      </c>
      <c r="BH86">
        <f>VLOOKUP(CONCATENATE($A86,BH$3),[2]uitacces!$A$3:$J$4477,7,FALSE)</f>
        <v>144617</v>
      </c>
      <c r="BI86">
        <f>VLOOKUP(CONCATENATE($A86,BI$3),[2]uitacces!$A$3:$J$4477,7,FALSE)</f>
        <v>371409</v>
      </c>
    </row>
    <row r="87" spans="1:61" x14ac:dyDescent="0.25">
      <c r="A87" s="26" t="str">
        <f t="shared" si="4"/>
        <v>2012_okt_</v>
      </c>
      <c r="B87">
        <f t="shared" si="5"/>
        <v>2012</v>
      </c>
      <c r="C87" t="str">
        <f t="shared" si="6"/>
        <v>okt</v>
      </c>
      <c r="D87">
        <f>VLOOKUP(CONCATENATE($A87,D$3),[2]uitacces!$A$3:$J$4477,7,FALSE)</f>
        <v>12560.419</v>
      </c>
      <c r="E87">
        <f>VLOOKUP(CONCATENATE($A87,E$3),[2]uitacces!$A$3:$J$4477,7,FALSE)</f>
        <v>21764.205000000002</v>
      </c>
      <c r="F87">
        <f>VLOOKUP(CONCATENATE($A87,F$3),[2]uitacces!$A$3:$J$4477,7,FALSE)</f>
        <v>4920.1149999999998</v>
      </c>
      <c r="G87">
        <f>VLOOKUP(CONCATENATE($A87,G$3),[2]uitacces!$A$3:$J$4477,7,FALSE)</f>
        <v>1388.7380000000001</v>
      </c>
      <c r="H87">
        <f>VLOOKUP(CONCATENATE($A87,H$3),[2]uitacces!$A$3:$J$4477,7,FALSE)</f>
        <v>2894.9319999999998</v>
      </c>
      <c r="I87">
        <f>VLOOKUP(CONCATENATE($A87,I$3),[2]uitacces!$A$3:$J$4477,7,FALSE)</f>
        <v>36.26</v>
      </c>
      <c r="J87">
        <f>VLOOKUP(CONCATENATE($A87,J$3),[2]uitacces!$A$3:$J$4477,7,FALSE)</f>
        <v>90</v>
      </c>
      <c r="K87">
        <f>VLOOKUP(CONCATENATE($A87,K$3),[2]uitacces!$A$3:$J$4477,7,FALSE)</f>
        <v>2.65</v>
      </c>
      <c r="L87">
        <f>VLOOKUP(CONCATENATE($A87,L$3),[2]uitacces!$A$3:$J$4477,7,FALSE)</f>
        <v>25.6</v>
      </c>
      <c r="N87">
        <f>VLOOKUP(CONCATENATE($A87,N$3),[2]uitacces!$A$3:$J$4477,7,FALSE)</f>
        <v>14549.37</v>
      </c>
      <c r="O87">
        <f>VLOOKUP(CONCATENATE($A87,O$3),[2]uitacces!$A$3:$J$4477,7,FALSE)</f>
        <v>56052.391000000003</v>
      </c>
      <c r="P87">
        <f>VLOOKUP(CONCATENATE($A87,P$3),[2]uitacces!$A$3:$J$4477,7,FALSE)</f>
        <v>30819.687000000002</v>
      </c>
      <c r="Q87">
        <f>VLOOKUP(CONCATENATE($A87,Q$3),[2]uitacces!$A$3:$J$4477,7,FALSE)</f>
        <v>3600</v>
      </c>
      <c r="R87">
        <f>VLOOKUP(CONCATENATE($A87,R$3),[2]uitacces!$A$3:$J$4477,7,FALSE)</f>
        <v>7083.3329999999996</v>
      </c>
      <c r="S87">
        <f>VLOOKUP(CONCATENATE($A87,S$3),[2]uitacces!$A$3:$J$4477,7,FALSE)</f>
        <v>41.5</v>
      </c>
      <c r="T87">
        <f>VLOOKUP(CONCATENATE($A87,T$3),[2]uitacces!$A$3:$J$4477,7,FALSE)</f>
        <v>1.08</v>
      </c>
      <c r="U87">
        <f>VLOOKUP(CONCATENATE($A87,U$3),[2]uitacces!$A$3:$J$4477,7,FALSE)</f>
        <v>30.2</v>
      </c>
      <c r="V87">
        <f>VLOOKUP(CONCATENATE($A87,V$3),[2]uitacces!$A$3:$J$4477,7,FALSE)</f>
        <v>41.25</v>
      </c>
      <c r="X87">
        <f>VLOOKUP(CONCATENATE($A87,X$3),[2]uitacces!$A$3:$J$4477,7,FALSE)</f>
        <v>11552.666999999999</v>
      </c>
      <c r="Y87">
        <f>VLOOKUP(CONCATENATE($A87,Y$3),[2]uitacces!$A$3:$J$4477,7,FALSE)</f>
        <v>58234.915000000001</v>
      </c>
      <c r="Z87">
        <f>VLOOKUP(CONCATENATE($A87,Z$3),[2]uitacces!$A$3:$J$4477,7,FALSE)</f>
        <v>28849.27</v>
      </c>
      <c r="AA87">
        <f>VLOOKUP(CONCATENATE($A87,AA$3),[2]uitacces!$A$3:$J$4477,7,FALSE)</f>
        <v>15749.643</v>
      </c>
      <c r="AB87">
        <f>VLOOKUP(CONCATENATE($A87,AB$3),[2]uitacces!$A$3:$J$4477,7,FALSE)</f>
        <v>2083.3330000000001</v>
      </c>
      <c r="AC87">
        <f>VLOOKUP(CONCATENATE($A87,AC$3),[2]uitacces!$A$3:$J$4477,7,FALSE)</f>
        <v>1.73</v>
      </c>
      <c r="AD87">
        <f>VLOOKUP(CONCATENATE($A87,AD$3),[2]uitacces!$A$3:$J$4477,7,FALSE)</f>
        <v>41.5</v>
      </c>
      <c r="AE87">
        <f>VLOOKUP(CONCATENATE($A87,AE$3),[2]uitacces!$A$3:$J$4477,7,FALSE)</f>
        <v>31.15</v>
      </c>
      <c r="AG87">
        <f>VLOOKUP(CONCATENATE($A87,AG$3),[2]uitacces!$A$3:$J$4477,7,FALSE)</f>
        <v>22885.75</v>
      </c>
      <c r="AH87">
        <f>VLOOKUP(CONCATENATE($A87,AH$3),[2]uitacces!$A$3:$J$4477,7,FALSE)</f>
        <v>89982</v>
      </c>
      <c r="AI87">
        <f>VLOOKUP(CONCATENATE($A87,AI$3),[2]uitacces!$A$3:$J$4477,7,FALSE)</f>
        <v>49661.25</v>
      </c>
      <c r="AJ87">
        <f>VLOOKUP(CONCATENATE($A87,AJ$3),[2]uitacces!$A$3:$J$4477,7,FALSE)</f>
        <v>13268.333000000001</v>
      </c>
      <c r="AK87">
        <f>VLOOKUP(CONCATENATE($A87,AK$3),[2]uitacces!$A$3:$J$4477,7,FALSE)</f>
        <v>4166.6660000000002</v>
      </c>
      <c r="AL87">
        <f>VLOOKUP(CONCATENATE($A87,AL$3),[2]uitacces!$A$3:$J$4477,7,FALSE)</f>
        <v>1.26</v>
      </c>
      <c r="AM87">
        <f>VLOOKUP(CONCATENATE($A87,AM$3),[2]uitacces!$A$3:$J$4477,7,FALSE)</f>
        <v>34.85</v>
      </c>
      <c r="AO87">
        <f>VLOOKUP(CONCATENATE($A87,AO$3),[2]uitacces!$A$3:$J$4477,7,FALSE)</f>
        <v>9956.3629999999994</v>
      </c>
      <c r="AP87">
        <f>VLOOKUP(CONCATENATE($A87,AP$3),[2]uitacces!$A$3:$J$4477,7,FALSE)</f>
        <v>141209.66699999999</v>
      </c>
      <c r="AQ87">
        <f>VLOOKUP(CONCATENATE($A87,AQ$3),[2]uitacces!$A$3:$J$4477,7,FALSE)</f>
        <v>100704.87</v>
      </c>
      <c r="AR87">
        <f>VLOOKUP(CONCATENATE($A87,AR$3),[2]uitacces!$A$3:$J$4477,7,FALSE)</f>
        <v>20409.905999999999</v>
      </c>
      <c r="AS87">
        <f>VLOOKUP(CONCATENATE($A87,AS$3),[2]uitacces!$A$3:$J$4477,7,FALSE)</f>
        <v>10138.526</v>
      </c>
      <c r="AT87">
        <f>VLOOKUP(CONCATENATE($A87,AT$3),[2]uitacces!$A$3:$J$4477,7,FALSE)</f>
        <v>0.94</v>
      </c>
      <c r="AU87">
        <f>VLOOKUP(CONCATENATE($A87,AU$3),[2]uitacces!$A$3:$J$4477,7,FALSE)</f>
        <v>44.8</v>
      </c>
      <c r="AV87">
        <f>VLOOKUP(CONCATENATE($A87,AV$3),[2]uitacces!$A$3:$J$4477,7,FALSE)</f>
        <v>260.64999999999998</v>
      </c>
      <c r="AX87">
        <f>VLOOKUP(CONCATENATE($A87,AX$3),[2]uitacces!$A$3:$J$4477,7,FALSE)</f>
        <v>143852</v>
      </c>
      <c r="AY87">
        <f>VLOOKUP(CONCATENATE($A87,AY$3),[2]uitacces!$A$3:$J$4477,7,FALSE)</f>
        <v>522702</v>
      </c>
      <c r="AZ87">
        <f>VLOOKUP(CONCATENATE($A87,AZ$3),[2]uitacces!$A$3:$J$4477,7,FALSE)</f>
        <v>0.28000000000000003</v>
      </c>
      <c r="BA87">
        <f>VLOOKUP(CONCATENATE($A87,BA$3),[2]uitacces!$A$3:$J$4477,7,FALSE)</f>
        <v>110279</v>
      </c>
      <c r="BB87">
        <f>VLOOKUP(CONCATENATE($A87,BB$3),[2]uitacces!$A$3:$J$4477,7,FALSE)</f>
        <v>66191</v>
      </c>
      <c r="BC87">
        <f>VLOOKUP(CONCATENATE($A87,BC$3),[2]uitacces!$A$3:$J$4477,7,FALSE)</f>
        <v>1.6659999999999999</v>
      </c>
      <c r="BD87">
        <f>VLOOKUP(CONCATENATE($A87,BD$3),[2]uitacces!$A$3:$J$4477,7,FALSE)</f>
        <v>13913</v>
      </c>
      <c r="BE87">
        <f>VLOOKUP(CONCATENATE($A87,BE$3),[2]uitacces!$A$3:$J$4477,7,FALSE)</f>
        <v>18827</v>
      </c>
      <c r="BF87">
        <f>VLOOKUP(CONCATENATE($A87,BF$3),[2]uitacces!$A$3:$J$4477,7,FALSE)</f>
        <v>0.73799999999999999</v>
      </c>
      <c r="BG87">
        <f>VLOOKUP(CONCATENATE($A87,BG$3),[2]uitacces!$A$3:$J$4477,7,FALSE)</f>
        <v>272955</v>
      </c>
      <c r="BH87">
        <f>VLOOKUP(CONCATENATE($A87,BH$3),[2]uitacces!$A$3:$J$4477,7,FALSE)</f>
        <v>162117</v>
      </c>
      <c r="BI87">
        <f>VLOOKUP(CONCATENATE($A87,BI$3),[2]uitacces!$A$3:$J$4477,7,FALSE)</f>
        <v>435072</v>
      </c>
    </row>
    <row r="88" spans="1:61" x14ac:dyDescent="0.25">
      <c r="A88" s="26" t="str">
        <f t="shared" si="4"/>
        <v>2012_nov_</v>
      </c>
      <c r="B88">
        <f t="shared" si="5"/>
        <v>2012</v>
      </c>
      <c r="C88" t="str">
        <f t="shared" si="6"/>
        <v>nov</v>
      </c>
      <c r="D88">
        <f>VLOOKUP(CONCATENATE($A88,D$3),[2]uitacces!$A$3:$J$4477,7,FALSE)</f>
        <v>13099.578</v>
      </c>
      <c r="E88">
        <f>VLOOKUP(CONCATENATE($A88,E$3),[2]uitacces!$A$3:$J$4477,7,FALSE)</f>
        <v>22389.85</v>
      </c>
      <c r="F88">
        <f>VLOOKUP(CONCATENATE($A88,F$3),[2]uitacces!$A$3:$J$4477,7,FALSE)</f>
        <v>5006.6009999999997</v>
      </c>
      <c r="G88">
        <f>VLOOKUP(CONCATENATE($A88,G$3),[2]uitacces!$A$3:$J$4477,7,FALSE)</f>
        <v>1388.7380000000001</v>
      </c>
      <c r="H88">
        <f>VLOOKUP(CONCATENATE($A88,H$3),[2]uitacces!$A$3:$J$4477,7,FALSE)</f>
        <v>2894.9319999999998</v>
      </c>
      <c r="I88">
        <f>VLOOKUP(CONCATENATE($A88,I$3),[2]uitacces!$A$3:$J$4477,7,FALSE)</f>
        <v>38.51</v>
      </c>
      <c r="J88">
        <f>VLOOKUP(CONCATENATE($A88,J$3),[2]uitacces!$A$3:$J$4477,7,FALSE)</f>
        <v>92</v>
      </c>
      <c r="K88">
        <f>VLOOKUP(CONCATENATE($A88,K$3),[2]uitacces!$A$3:$J$4477,7,FALSE)</f>
        <v>2.6</v>
      </c>
      <c r="L88">
        <f>VLOOKUP(CONCATENATE($A88,L$3),[2]uitacces!$A$3:$J$4477,7,FALSE)</f>
        <v>26.05</v>
      </c>
      <c r="N88">
        <f>VLOOKUP(CONCATENATE($A88,N$3),[2]uitacces!$A$3:$J$4477,7,FALSE)</f>
        <v>13714.462</v>
      </c>
      <c r="O88">
        <f>VLOOKUP(CONCATENATE($A88,O$3),[2]uitacces!$A$3:$J$4477,7,FALSE)</f>
        <v>55712.807000000001</v>
      </c>
      <c r="P88">
        <f>VLOOKUP(CONCATENATE($A88,P$3),[2]uitacces!$A$3:$J$4477,7,FALSE)</f>
        <v>31302.511999999999</v>
      </c>
      <c r="Q88">
        <f>VLOOKUP(CONCATENATE($A88,Q$3),[2]uitacces!$A$3:$J$4477,7,FALSE)</f>
        <v>3612.5</v>
      </c>
      <c r="R88">
        <f>VLOOKUP(CONCATENATE($A88,R$3),[2]uitacces!$A$3:$J$4477,7,FALSE)</f>
        <v>7083.3329999999996</v>
      </c>
      <c r="S88">
        <f>VLOOKUP(CONCATENATE($A88,S$3),[2]uitacces!$A$3:$J$4477,7,FALSE)</f>
        <v>41.5</v>
      </c>
      <c r="T88">
        <f>VLOOKUP(CONCATENATE($A88,T$3),[2]uitacces!$A$3:$J$4477,7,FALSE)</f>
        <v>1.03</v>
      </c>
      <c r="U88">
        <f>VLOOKUP(CONCATENATE($A88,U$3),[2]uitacces!$A$3:$J$4477,7,FALSE)</f>
        <v>30.7</v>
      </c>
      <c r="V88">
        <f>VLOOKUP(CONCATENATE($A88,V$3),[2]uitacces!$A$3:$J$4477,7,FALSE)</f>
        <v>41.85</v>
      </c>
      <c r="X88">
        <f>VLOOKUP(CONCATENATE($A88,X$3),[2]uitacces!$A$3:$J$4477,7,FALSE)</f>
        <v>8396.6530000000002</v>
      </c>
      <c r="Y88">
        <f>VLOOKUP(CONCATENATE($A88,Y$3),[2]uitacces!$A$3:$J$4477,7,FALSE)</f>
        <v>55541.970999999998</v>
      </c>
      <c r="Z88">
        <f>VLOOKUP(CONCATENATE($A88,Z$3),[2]uitacces!$A$3:$J$4477,7,FALSE)</f>
        <v>29312.34</v>
      </c>
      <c r="AA88">
        <f>VLOOKUP(CONCATENATE($A88,AA$3),[2]uitacces!$A$3:$J$4477,7,FALSE)</f>
        <v>15749.643</v>
      </c>
      <c r="AB88">
        <f>VLOOKUP(CONCATENATE($A88,AB$3),[2]uitacces!$A$3:$J$4477,7,FALSE)</f>
        <v>2083.3330000000001</v>
      </c>
      <c r="AC88">
        <f>VLOOKUP(CONCATENATE($A88,AC$3),[2]uitacces!$A$3:$J$4477,7,FALSE)</f>
        <v>1.65</v>
      </c>
      <c r="AD88">
        <f>VLOOKUP(CONCATENATE($A88,AD$3),[2]uitacces!$A$3:$J$4477,7,FALSE)</f>
        <v>41.5</v>
      </c>
      <c r="AE88">
        <f>VLOOKUP(CONCATENATE($A88,AE$3),[2]uitacces!$A$3:$J$4477,7,FALSE)</f>
        <v>31.65</v>
      </c>
      <c r="AG88">
        <f>VLOOKUP(CONCATENATE($A88,AG$3),[2]uitacces!$A$3:$J$4477,7,FALSE)</f>
        <v>24151.666000000001</v>
      </c>
      <c r="AH88">
        <f>VLOOKUP(CONCATENATE($A88,AH$3),[2]uitacces!$A$3:$J$4477,7,FALSE)</f>
        <v>92190</v>
      </c>
      <c r="AI88">
        <f>VLOOKUP(CONCATENATE($A88,AI$3),[2]uitacces!$A$3:$J$4477,7,FALSE)</f>
        <v>50445</v>
      </c>
      <c r="AJ88">
        <f>VLOOKUP(CONCATENATE($A88,AJ$3),[2]uitacces!$A$3:$J$4477,7,FALSE)</f>
        <v>13426.665999999999</v>
      </c>
      <c r="AK88">
        <f>VLOOKUP(CONCATENATE($A88,AK$3),[2]uitacces!$A$3:$J$4477,7,FALSE)</f>
        <v>4166.6660000000002</v>
      </c>
      <c r="AL88">
        <f>VLOOKUP(CONCATENATE($A88,AL$3),[2]uitacces!$A$3:$J$4477,7,FALSE)</f>
        <v>1.29</v>
      </c>
      <c r="AM88">
        <f>VLOOKUP(CONCATENATE($A88,AM$3),[2]uitacces!$A$3:$J$4477,7,FALSE)</f>
        <v>35.4</v>
      </c>
      <c r="AO88">
        <f>VLOOKUP(CONCATENATE($A88,AO$3),[2]uitacces!$A$3:$J$4477,7,FALSE)</f>
        <v>7969.3860000000004</v>
      </c>
      <c r="AP88">
        <f>VLOOKUP(CONCATENATE($A88,AP$3),[2]uitacces!$A$3:$J$4477,7,FALSE)</f>
        <v>141209.66699999999</v>
      </c>
      <c r="AQ88">
        <f>VLOOKUP(CONCATENATE($A88,AQ$3),[2]uitacces!$A$3:$J$4477,7,FALSE)</f>
        <v>102627.636</v>
      </c>
      <c r="AR88">
        <f>VLOOKUP(CONCATENATE($A88,AR$3),[2]uitacces!$A$3:$J$4477,7,FALSE)</f>
        <v>20474.116999999998</v>
      </c>
      <c r="AS88">
        <f>VLOOKUP(CONCATENATE($A88,AS$3),[2]uitacces!$A$3:$J$4477,7,FALSE)</f>
        <v>10138.526</v>
      </c>
      <c r="AT88">
        <f>VLOOKUP(CONCATENATE($A88,AT$3),[2]uitacces!$A$3:$J$4477,7,FALSE)</f>
        <v>0.94</v>
      </c>
      <c r="AU88">
        <f>VLOOKUP(CONCATENATE($A88,AU$3),[2]uitacces!$A$3:$J$4477,7,FALSE)</f>
        <v>45.35</v>
      </c>
      <c r="AV88">
        <f>VLOOKUP(CONCATENATE($A88,AV$3),[2]uitacces!$A$3:$J$4477,7,FALSE)</f>
        <v>277.14999999999998</v>
      </c>
      <c r="AX88">
        <f>VLOOKUP(CONCATENATE($A88,AX$3),[2]uitacces!$A$3:$J$4477,7,FALSE)</f>
        <v>124162</v>
      </c>
      <c r="AY88">
        <f>VLOOKUP(CONCATENATE($A88,AY$3),[2]uitacces!$A$3:$J$4477,7,FALSE)</f>
        <v>392937</v>
      </c>
      <c r="AZ88">
        <f>VLOOKUP(CONCATENATE($A88,AZ$3),[2]uitacces!$A$3:$J$4477,7,FALSE)</f>
        <v>0.315</v>
      </c>
      <c r="BA88">
        <f>VLOOKUP(CONCATENATE($A88,BA$3),[2]uitacces!$A$3:$J$4477,7,FALSE)</f>
        <v>112574</v>
      </c>
      <c r="BB88">
        <f>VLOOKUP(CONCATENATE($A88,BB$3),[2]uitacces!$A$3:$J$4477,7,FALSE)</f>
        <v>70002</v>
      </c>
      <c r="BC88">
        <f>VLOOKUP(CONCATENATE($A88,BC$3),[2]uitacces!$A$3:$J$4477,7,FALSE)</f>
        <v>1.6080000000000001</v>
      </c>
      <c r="BD88">
        <f>VLOOKUP(CONCATENATE($A88,BD$3),[2]uitacces!$A$3:$J$4477,7,FALSE)</f>
        <v>15520</v>
      </c>
      <c r="BE88">
        <f>VLOOKUP(CONCATENATE($A88,BE$3),[2]uitacces!$A$3:$J$4477,7,FALSE)</f>
        <v>14385</v>
      </c>
      <c r="BF88">
        <f>VLOOKUP(CONCATENATE($A88,BF$3),[2]uitacces!$A$3:$J$4477,7,FALSE)</f>
        <v>1.0780000000000001</v>
      </c>
      <c r="BG88">
        <f>VLOOKUP(CONCATENATE($A88,BG$3),[2]uitacces!$A$3:$J$4477,7,FALSE)</f>
        <v>246602</v>
      </c>
      <c r="BH88">
        <f>VLOOKUP(CONCATENATE($A88,BH$3),[2]uitacces!$A$3:$J$4477,7,FALSE)</f>
        <v>150477</v>
      </c>
      <c r="BI88">
        <f>VLOOKUP(CONCATENATE($A88,BI$3),[2]uitacces!$A$3:$J$4477,7,FALSE)</f>
        <v>397035</v>
      </c>
    </row>
    <row r="89" spans="1:61" x14ac:dyDescent="0.25">
      <c r="A89" s="26" t="str">
        <f t="shared" si="4"/>
        <v>2012_dec_</v>
      </c>
      <c r="B89">
        <f t="shared" si="5"/>
        <v>2012</v>
      </c>
      <c r="C89" t="str">
        <f t="shared" si="6"/>
        <v>dec</v>
      </c>
      <c r="D89">
        <f>VLOOKUP(CONCATENATE($A89,D$3),[2]uitacces!$A$3:$J$4477,7,FALSE)</f>
        <v>13276.925999999999</v>
      </c>
      <c r="E89">
        <f>VLOOKUP(CONCATENATE($A89,E$3),[2]uitacces!$A$3:$J$4477,7,FALSE)</f>
        <v>23257.888999999999</v>
      </c>
      <c r="F89">
        <f>VLOOKUP(CONCATENATE($A89,F$3),[2]uitacces!$A$3:$J$4477,7,FALSE)</f>
        <v>5697.2910000000002</v>
      </c>
      <c r="G89">
        <f>VLOOKUP(CONCATENATE($A89,G$3),[2]uitacces!$A$3:$J$4477,7,FALSE)</f>
        <v>1388.7380000000001</v>
      </c>
      <c r="H89">
        <f>VLOOKUP(CONCATENATE($A89,H$3),[2]uitacces!$A$3:$J$4477,7,FALSE)</f>
        <v>2894.9319999999998</v>
      </c>
      <c r="I89">
        <f>VLOOKUP(CONCATENATE($A89,I$3),[2]uitacces!$A$3:$J$4477,7,FALSE)</f>
        <v>37.86</v>
      </c>
      <c r="J89">
        <f>VLOOKUP(CONCATENATE($A89,J$3),[2]uitacces!$A$3:$J$4477,7,FALSE)</f>
        <v>95</v>
      </c>
      <c r="K89">
        <f>VLOOKUP(CONCATENATE($A89,K$3),[2]uitacces!$A$3:$J$4477,7,FALSE)</f>
        <v>2.4</v>
      </c>
      <c r="L89">
        <f>VLOOKUP(CONCATENATE($A89,L$3),[2]uitacces!$A$3:$J$4477,7,FALSE)</f>
        <v>26.35</v>
      </c>
      <c r="N89">
        <f>VLOOKUP(CONCATENATE($A89,N$3),[2]uitacces!$A$3:$J$4477,7,FALSE)</f>
        <v>0</v>
      </c>
      <c r="O89">
        <f>VLOOKUP(CONCATENATE($A89,O$3),[2]uitacces!$A$3:$J$4477,7,FALSE)</f>
        <v>0</v>
      </c>
      <c r="P89">
        <f>VLOOKUP(CONCATENATE($A89,P$3),[2]uitacces!$A$3:$J$4477,7,FALSE)</f>
        <v>0</v>
      </c>
      <c r="Q89">
        <f>VLOOKUP(CONCATENATE($A89,Q$3),[2]uitacces!$A$3:$J$4477,7,FALSE)</f>
        <v>0</v>
      </c>
      <c r="R89">
        <f>VLOOKUP(CONCATENATE($A89,R$3),[2]uitacces!$A$3:$J$4477,7,FALSE)</f>
        <v>0</v>
      </c>
      <c r="S89">
        <f>VLOOKUP(CONCATENATE($A89,S$3),[2]uitacces!$A$3:$J$4477,7,FALSE)</f>
        <v>0</v>
      </c>
      <c r="T89">
        <f>VLOOKUP(CONCATENATE($A89,T$3),[2]uitacces!$A$3:$J$4477,7,FALSE)</f>
        <v>0</v>
      </c>
      <c r="U89">
        <f>VLOOKUP(CONCATENATE($A89,U$3),[2]uitacces!$A$3:$J$4477,7,FALSE)</f>
        <v>0</v>
      </c>
      <c r="V89">
        <f>VLOOKUP(CONCATENATE($A89,V$3),[2]uitacces!$A$3:$J$4477,7,FALSE)</f>
        <v>0</v>
      </c>
      <c r="X89">
        <f>VLOOKUP(CONCATENATE($A89,X$3),[2]uitacces!$A$3:$J$4477,7,FALSE)</f>
        <v>0</v>
      </c>
      <c r="Y89" t="e">
        <f>VLOOKUP(CONCATENATE($A89,Y$3),[2]uitacces!$A$3:$J$4477,7,FALSE)</f>
        <v>#N/A</v>
      </c>
      <c r="Z89" t="e">
        <f>VLOOKUP(CONCATENATE($A89,Z$3),[2]uitacces!$A$3:$J$4477,7,FALSE)</f>
        <v>#N/A</v>
      </c>
      <c r="AA89" t="e">
        <f>VLOOKUP(CONCATENATE($A89,AA$3),[2]uitacces!$A$3:$J$4477,7,FALSE)</f>
        <v>#N/A</v>
      </c>
      <c r="AB89">
        <f>VLOOKUP(CONCATENATE($A89,AB$3),[2]uitacces!$A$3:$J$4477,7,FALSE)</f>
        <v>0</v>
      </c>
      <c r="AC89">
        <f>VLOOKUP(CONCATENATE($A89,AC$3),[2]uitacces!$A$3:$J$4477,7,FALSE)</f>
        <v>0</v>
      </c>
      <c r="AD89">
        <f>VLOOKUP(CONCATENATE($A89,AD$3),[2]uitacces!$A$3:$J$4477,7,FALSE)</f>
        <v>0</v>
      </c>
      <c r="AE89">
        <f>VLOOKUP(CONCATENATE($A89,AE$3),[2]uitacces!$A$3:$J$4477,7,FALSE)</f>
        <v>0</v>
      </c>
      <c r="AG89">
        <f>VLOOKUP(CONCATENATE($A89,AG$3),[2]uitacces!$A$3:$J$4477,7,FALSE)</f>
        <v>0</v>
      </c>
      <c r="AH89">
        <f>VLOOKUP(CONCATENATE($A89,AH$3),[2]uitacces!$A$3:$J$4477,7,FALSE)</f>
        <v>0</v>
      </c>
      <c r="AI89">
        <f>VLOOKUP(CONCATENATE($A89,AI$3),[2]uitacces!$A$3:$J$4477,7,FALSE)</f>
        <v>0</v>
      </c>
      <c r="AJ89">
        <f>VLOOKUP(CONCATENATE($A89,AJ$3),[2]uitacces!$A$3:$J$4477,7,FALSE)</f>
        <v>0</v>
      </c>
      <c r="AK89">
        <f>VLOOKUP(CONCATENATE($A89,AK$3),[2]uitacces!$A$3:$J$4477,7,FALSE)</f>
        <v>0</v>
      </c>
      <c r="AL89">
        <f>VLOOKUP(CONCATENATE($A89,AL$3),[2]uitacces!$A$3:$J$4477,7,FALSE)</f>
        <v>0</v>
      </c>
      <c r="AM89">
        <f>VLOOKUP(CONCATENATE($A89,AM$3),[2]uitacces!$A$3:$J$4477,7,FALSE)</f>
        <v>0</v>
      </c>
      <c r="AO89">
        <f>VLOOKUP(CONCATENATE($A89,AO$3),[2]uitacces!$A$3:$J$4477,7,FALSE)</f>
        <v>0</v>
      </c>
      <c r="AP89">
        <f>VLOOKUP(CONCATENATE($A89,AP$3),[2]uitacces!$A$3:$J$4477,7,FALSE)</f>
        <v>0</v>
      </c>
      <c r="AQ89">
        <f>VLOOKUP(CONCATENATE($A89,AQ$3),[2]uitacces!$A$3:$J$4477,7,FALSE)</f>
        <v>0</v>
      </c>
      <c r="AR89">
        <f>VLOOKUP(CONCATENATE($A89,AR$3),[2]uitacces!$A$3:$J$4477,7,FALSE)</f>
        <v>0</v>
      </c>
      <c r="AS89">
        <f>VLOOKUP(CONCATENATE($A89,AS$3),[2]uitacces!$A$3:$J$4477,7,FALSE)</f>
        <v>0</v>
      </c>
      <c r="AT89">
        <f>VLOOKUP(CONCATENATE($A89,AT$3),[2]uitacces!$A$3:$J$4477,7,FALSE)</f>
        <v>0</v>
      </c>
      <c r="AU89">
        <f>VLOOKUP(CONCATENATE($A89,AU$3),[2]uitacces!$A$3:$J$4477,7,FALSE)</f>
        <v>0</v>
      </c>
      <c r="AV89">
        <f>VLOOKUP(CONCATENATE($A89,AV$3),[2]uitacces!$A$3:$J$4477,7,FALSE)</f>
        <v>0</v>
      </c>
      <c r="AX89">
        <f>VLOOKUP(CONCATENATE($A89,AX$3),[2]uitacces!$A$3:$J$4477,7,FALSE)</f>
        <v>0</v>
      </c>
      <c r="AY89">
        <f>VLOOKUP(CONCATENATE($A89,AY$3),[2]uitacces!$A$3:$J$4477,7,FALSE)</f>
        <v>0</v>
      </c>
      <c r="AZ89">
        <f>VLOOKUP(CONCATENATE($A89,AZ$3),[2]uitacces!$A$3:$J$4477,7,FALSE)</f>
        <v>0</v>
      </c>
      <c r="BA89">
        <f>VLOOKUP(CONCATENATE($A89,BA$3),[2]uitacces!$A$3:$J$4477,7,FALSE)</f>
        <v>0</v>
      </c>
      <c r="BB89">
        <f>VLOOKUP(CONCATENATE($A89,BB$3),[2]uitacces!$A$3:$J$4477,7,FALSE)</f>
        <v>0</v>
      </c>
      <c r="BC89">
        <f>VLOOKUP(CONCATENATE($A89,BC$3),[2]uitacces!$A$3:$J$4477,7,FALSE)</f>
        <v>0</v>
      </c>
      <c r="BD89">
        <f>VLOOKUP(CONCATENATE($A89,BD$3),[2]uitacces!$A$3:$J$4477,7,FALSE)</f>
        <v>0</v>
      </c>
      <c r="BE89">
        <f>VLOOKUP(CONCATENATE($A89,BE$3),[2]uitacces!$A$3:$J$4477,7,FALSE)</f>
        <v>0</v>
      </c>
      <c r="BF89">
        <f>VLOOKUP(CONCATENATE($A89,BF$3),[2]uitacces!$A$3:$J$4477,7,FALSE)</f>
        <v>0</v>
      </c>
      <c r="BG89">
        <f>VLOOKUP(CONCATENATE($A89,BG$3),[2]uitacces!$A$3:$J$4477,7,FALSE)</f>
        <v>0</v>
      </c>
      <c r="BH89">
        <f>VLOOKUP(CONCATENATE($A89,BH$3),[2]uitacces!$A$3:$J$4477,7,FALSE)</f>
        <v>0</v>
      </c>
      <c r="BI89">
        <f>VLOOKUP(CONCATENATE($A89,BI$3),[2]uitacces!$A$3:$J$4477,7,FALSE)</f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</sheetPr>
  <dimension ref="A2:BJ89"/>
  <sheetViews>
    <sheetView workbookViewId="0"/>
  </sheetViews>
  <sheetFormatPr defaultRowHeight="15" x14ac:dyDescent="0.25"/>
  <cols>
    <col min="1" max="1" width="18.5703125" customWidth="1"/>
    <col min="2" max="2" width="10.7109375" customWidth="1"/>
    <col min="3" max="3" width="11.85546875" customWidth="1"/>
    <col min="4" max="4" width="11.140625" customWidth="1"/>
    <col min="5" max="5" width="11.28515625" customWidth="1"/>
  </cols>
  <sheetData>
    <row r="2" spans="1:62" x14ac:dyDescent="0.25">
      <c r="D2" s="3" t="s">
        <v>170</v>
      </c>
      <c r="E2" s="3"/>
      <c r="F2" s="3"/>
      <c r="G2" s="3"/>
      <c r="H2" s="3"/>
      <c r="I2" s="3"/>
      <c r="J2" s="3"/>
      <c r="K2" s="3"/>
      <c r="L2" s="3"/>
      <c r="N2" s="4" t="s">
        <v>168</v>
      </c>
      <c r="O2" s="4"/>
      <c r="P2" s="4"/>
      <c r="Q2" s="4"/>
      <c r="R2" s="4"/>
      <c r="S2" s="4"/>
      <c r="T2" s="4"/>
      <c r="U2" s="4"/>
      <c r="V2" s="4"/>
      <c r="X2" s="28" t="s">
        <v>171</v>
      </c>
      <c r="Y2" s="28"/>
      <c r="Z2" s="28"/>
      <c r="AA2" s="28"/>
      <c r="AB2" s="28"/>
      <c r="AC2" s="28"/>
      <c r="AD2" s="28"/>
      <c r="AE2" s="28"/>
      <c r="AG2" s="29" t="s">
        <v>169</v>
      </c>
      <c r="AH2" s="29"/>
      <c r="AI2" s="29"/>
      <c r="AJ2" s="29"/>
      <c r="AK2" s="29"/>
      <c r="AL2" s="29"/>
      <c r="AM2" s="29"/>
      <c r="AO2" s="30" t="s">
        <v>20</v>
      </c>
      <c r="AP2" s="30"/>
      <c r="AQ2" s="30"/>
      <c r="AR2" s="30"/>
      <c r="AS2" s="30"/>
      <c r="AT2" s="30"/>
      <c r="AU2" s="30"/>
      <c r="AV2" s="30"/>
      <c r="AX2" s="32" t="s">
        <v>141</v>
      </c>
      <c r="AY2" s="32"/>
      <c r="AZ2" s="32"/>
      <c r="BA2" s="32"/>
      <c r="BB2" s="32"/>
      <c r="BC2" s="32"/>
      <c r="BD2" s="32"/>
      <c r="BE2" s="32"/>
      <c r="BF2" s="32"/>
      <c r="BG2" s="32"/>
      <c r="BH2" s="32"/>
      <c r="BI2" s="32"/>
      <c r="BJ2" s="32"/>
    </row>
    <row r="3" spans="1:62" x14ac:dyDescent="0.25">
      <c r="D3">
        <v>43</v>
      </c>
      <c r="E3">
        <v>35</v>
      </c>
      <c r="F3">
        <v>36</v>
      </c>
      <c r="G3">
        <v>37</v>
      </c>
      <c r="H3">
        <v>38</v>
      </c>
      <c r="I3">
        <v>39</v>
      </c>
      <c r="J3">
        <v>41</v>
      </c>
      <c r="K3">
        <v>42</v>
      </c>
      <c r="L3">
        <v>40</v>
      </c>
      <c r="N3">
        <v>18</v>
      </c>
      <c r="O3">
        <v>10</v>
      </c>
      <c r="P3">
        <v>11</v>
      </c>
      <c r="Q3">
        <v>12</v>
      </c>
      <c r="R3">
        <v>13</v>
      </c>
      <c r="S3">
        <v>14</v>
      </c>
      <c r="T3">
        <v>17</v>
      </c>
      <c r="U3">
        <v>15</v>
      </c>
      <c r="V3">
        <v>16</v>
      </c>
      <c r="X3">
        <v>8</v>
      </c>
      <c r="Y3">
        <v>4</v>
      </c>
      <c r="Z3">
        <v>6</v>
      </c>
      <c r="AA3">
        <v>5</v>
      </c>
      <c r="AB3">
        <v>7</v>
      </c>
      <c r="AC3">
        <v>1</v>
      </c>
      <c r="AD3">
        <v>2</v>
      </c>
      <c r="AE3">
        <v>3</v>
      </c>
      <c r="AG3">
        <v>26</v>
      </c>
      <c r="AH3">
        <v>19</v>
      </c>
      <c r="AI3">
        <v>20</v>
      </c>
      <c r="AJ3">
        <v>21</v>
      </c>
      <c r="AK3">
        <v>22</v>
      </c>
      <c r="AL3">
        <v>23</v>
      </c>
      <c r="AM3">
        <v>25</v>
      </c>
      <c r="AO3">
        <v>34</v>
      </c>
      <c r="AP3">
        <v>27</v>
      </c>
      <c r="AQ3">
        <v>28</v>
      </c>
      <c r="AR3">
        <v>29</v>
      </c>
      <c r="AS3">
        <v>30</v>
      </c>
      <c r="AT3">
        <v>31</v>
      </c>
      <c r="AU3">
        <v>32</v>
      </c>
      <c r="AV3">
        <v>33</v>
      </c>
      <c r="AX3">
        <v>52</v>
      </c>
      <c r="AY3">
        <v>53</v>
      </c>
      <c r="AZ3">
        <v>54</v>
      </c>
      <c r="BA3">
        <v>55</v>
      </c>
      <c r="BB3">
        <v>56</v>
      </c>
      <c r="BC3">
        <v>57</v>
      </c>
      <c r="BD3">
        <v>58</v>
      </c>
      <c r="BE3">
        <v>59</v>
      </c>
      <c r="BF3">
        <v>60</v>
      </c>
      <c r="BG3">
        <v>61</v>
      </c>
      <c r="BH3">
        <v>64</v>
      </c>
      <c r="BI3">
        <v>66</v>
      </c>
      <c r="BJ3">
        <v>65</v>
      </c>
    </row>
    <row r="4" spans="1:62" ht="60" x14ac:dyDescent="0.25">
      <c r="A4" t="s">
        <v>66</v>
      </c>
      <c r="D4" s="27" t="s">
        <v>175</v>
      </c>
      <c r="E4" s="27" t="s">
        <v>175</v>
      </c>
      <c r="F4" s="27" t="s">
        <v>175</v>
      </c>
      <c r="G4" s="27" t="s">
        <v>175</v>
      </c>
      <c r="H4" s="27" t="s">
        <v>175</v>
      </c>
      <c r="I4" s="27" t="s">
        <v>176</v>
      </c>
      <c r="J4" s="27" t="s">
        <v>178</v>
      </c>
      <c r="K4" s="27" t="s">
        <v>177</v>
      </c>
      <c r="L4" s="27" t="s">
        <v>176</v>
      </c>
      <c r="N4" s="27" t="s">
        <v>175</v>
      </c>
      <c r="O4" s="27" t="s">
        <v>175</v>
      </c>
      <c r="P4" s="27" t="s">
        <v>175</v>
      </c>
      <c r="Q4" s="27" t="s">
        <v>175</v>
      </c>
      <c r="R4" s="27" t="s">
        <v>175</v>
      </c>
      <c r="S4" s="27" t="s">
        <v>178</v>
      </c>
      <c r="T4" s="27" t="s">
        <v>177</v>
      </c>
      <c r="U4" s="27" t="s">
        <v>176</v>
      </c>
      <c r="V4" s="27" t="s">
        <v>176</v>
      </c>
      <c r="X4" s="27" t="s">
        <v>175</v>
      </c>
      <c r="Y4" s="27" t="s">
        <v>175</v>
      </c>
      <c r="Z4" s="27" t="s">
        <v>175</v>
      </c>
      <c r="AA4" s="27" t="s">
        <v>175</v>
      </c>
      <c r="AB4" s="27" t="s">
        <v>175</v>
      </c>
      <c r="AC4" s="27" t="s">
        <v>177</v>
      </c>
      <c r="AD4" s="27" t="s">
        <v>178</v>
      </c>
      <c r="AE4" s="27" t="s">
        <v>176</v>
      </c>
      <c r="AG4" s="27" t="s">
        <v>175</v>
      </c>
      <c r="AH4" s="27" t="s">
        <v>175</v>
      </c>
      <c r="AI4" s="27" t="s">
        <v>175</v>
      </c>
      <c r="AJ4" s="27" t="s">
        <v>175</v>
      </c>
      <c r="AK4" s="27" t="s">
        <v>175</v>
      </c>
      <c r="AL4" s="27" t="s">
        <v>177</v>
      </c>
      <c r="AM4" s="27" t="s">
        <v>176</v>
      </c>
      <c r="AO4" s="27" t="s">
        <v>175</v>
      </c>
      <c r="AP4" s="27" t="s">
        <v>175</v>
      </c>
      <c r="AQ4" s="27" t="s">
        <v>175</v>
      </c>
      <c r="AR4" s="27" t="s">
        <v>175</v>
      </c>
      <c r="AS4" s="27" t="s">
        <v>175</v>
      </c>
      <c r="AT4" s="27" t="s">
        <v>177</v>
      </c>
      <c r="AU4" s="27" t="s">
        <v>176</v>
      </c>
      <c r="AV4" s="27" t="s">
        <v>184</v>
      </c>
      <c r="AX4" s="31" t="s">
        <v>185</v>
      </c>
      <c r="AY4" s="31" t="s">
        <v>187</v>
      </c>
      <c r="AZ4" s="31" t="s">
        <v>186</v>
      </c>
      <c r="BA4" s="31" t="s">
        <v>185</v>
      </c>
      <c r="BB4" s="31" t="s">
        <v>187</v>
      </c>
      <c r="BC4" s="31" t="s">
        <v>186</v>
      </c>
      <c r="BD4" s="31" t="s">
        <v>185</v>
      </c>
      <c r="BE4" s="31" t="s">
        <v>187</v>
      </c>
      <c r="BF4" s="31" t="s">
        <v>186</v>
      </c>
      <c r="BG4" s="31" t="s">
        <v>185</v>
      </c>
      <c r="BH4" s="31" t="s">
        <v>185</v>
      </c>
      <c r="BI4" s="31" t="s">
        <v>185</v>
      </c>
      <c r="BJ4" s="31" t="s">
        <v>188</v>
      </c>
    </row>
    <row r="5" spans="1:62" x14ac:dyDescent="0.25">
      <c r="A5" t="s">
        <v>174</v>
      </c>
      <c r="D5" t="s">
        <v>55</v>
      </c>
      <c r="E5" t="s">
        <v>54</v>
      </c>
      <c r="F5" t="s">
        <v>180</v>
      </c>
      <c r="G5" t="s">
        <v>181</v>
      </c>
      <c r="H5" t="s">
        <v>182</v>
      </c>
      <c r="N5" t="s">
        <v>55</v>
      </c>
      <c r="O5" t="s">
        <v>54</v>
      </c>
      <c r="P5" t="s">
        <v>179</v>
      </c>
      <c r="Q5" t="s">
        <v>183</v>
      </c>
      <c r="R5" t="s">
        <v>182</v>
      </c>
      <c r="X5" t="s">
        <v>55</v>
      </c>
      <c r="Y5" t="s">
        <v>54</v>
      </c>
      <c r="Z5" t="s">
        <v>179</v>
      </c>
      <c r="AA5" t="s">
        <v>183</v>
      </c>
      <c r="AB5" t="s">
        <v>182</v>
      </c>
      <c r="AG5" t="s">
        <v>55</v>
      </c>
      <c r="AH5" t="s">
        <v>54</v>
      </c>
      <c r="AI5" t="s">
        <v>179</v>
      </c>
      <c r="AJ5" t="s">
        <v>183</v>
      </c>
      <c r="AK5" t="s">
        <v>182</v>
      </c>
      <c r="AO5" t="s">
        <v>55</v>
      </c>
      <c r="AP5" t="s">
        <v>54</v>
      </c>
      <c r="AQ5" t="s">
        <v>179</v>
      </c>
      <c r="AR5" t="s">
        <v>183</v>
      </c>
      <c r="AS5" t="s">
        <v>182</v>
      </c>
      <c r="AX5" t="s">
        <v>28</v>
      </c>
      <c r="AY5" t="s">
        <v>29</v>
      </c>
      <c r="AZ5" t="s">
        <v>30</v>
      </c>
      <c r="BA5" t="s">
        <v>28</v>
      </c>
      <c r="BB5" t="s">
        <v>29</v>
      </c>
      <c r="BC5" t="s">
        <v>30</v>
      </c>
    </row>
    <row r="6" spans="1:62" x14ac:dyDescent="0.25">
      <c r="A6" s="26" t="str">
        <f t="shared" ref="A6:A69" si="0">B6&amp;"_"&amp;C6&amp;"_"</f>
        <v>2006_jan_</v>
      </c>
      <c r="B6">
        <v>2006</v>
      </c>
      <c r="C6" s="23" t="s">
        <v>146</v>
      </c>
      <c r="D6">
        <f>VLOOKUP(CONCATENATE($A6,D$3),[1]Blad3!$A$3:$J$4477,7,FALSE)</f>
        <v>13304.612999999999</v>
      </c>
      <c r="E6">
        <f>VLOOKUP(CONCATENATE($A6,E$3),[1]Blad3!$A$3:$J$4477,7,FALSE)</f>
        <v>19215.535</v>
      </c>
      <c r="F6">
        <f>VLOOKUP(CONCATENATE($A6,F$3),[1]Blad3!$A$3:$J$4477,7,FALSE)</f>
        <v>2479.2759999999998</v>
      </c>
      <c r="G6">
        <f>VLOOKUP(CONCATENATE($A6,G$3),[1]Blad3!$A$3:$J$4477,7,FALSE)</f>
        <v>1016.179</v>
      </c>
      <c r="H6">
        <f>VLOOKUP(CONCATENATE($A6,H$3),[1]Blad3!$A$3:$J$4477,7,FALSE)</f>
        <v>2415.4659999999999</v>
      </c>
      <c r="I6">
        <f>VLOOKUP(CONCATENATE($A6,I$3),[1]Blad3!$A$3:$J$4477,7,FALSE)</f>
        <v>29.1</v>
      </c>
      <c r="J6">
        <f>VLOOKUP(CONCATENATE($A6,J$3),[1]Blad3!$A$3:$J$4477,7,FALSE)</f>
        <v>182.5</v>
      </c>
      <c r="K6">
        <f>VLOOKUP(CONCATENATE($A6,K$3),[1]Blad3!$A$3:$J$4477,7,FALSE)</f>
        <v>1.95</v>
      </c>
      <c r="L6">
        <f>VLOOKUP(CONCATENATE($A6,L$3),[1]Blad3!$A$3:$J$4477,7,FALSE)</f>
        <v>12.9</v>
      </c>
      <c r="N6">
        <f>VLOOKUP(CONCATENATE($A6,N$3),[1]Blad3!$A$3:$J$4477,7,FALSE)</f>
        <v>29711.304</v>
      </c>
      <c r="O6">
        <f>VLOOKUP(CONCATENATE($A6,O$3),[1]Blad3!$A$3:$J$4477,7,FALSE)</f>
        <v>56468.874000000003</v>
      </c>
      <c r="P6">
        <f>VLOOKUP(CONCATENATE($A6,P$3),[1]Blad3!$A$3:$J$4477,7,FALSE)</f>
        <v>16684.849999999999</v>
      </c>
      <c r="Q6">
        <f>VLOOKUP(CONCATENATE($A6,Q$3),[1]Blad3!$A$3:$J$4477,7,FALSE)</f>
        <v>2989.386</v>
      </c>
      <c r="R6">
        <f>VLOOKUP(CONCATENATE($A6,R$3),[1]Blad3!$A$3:$J$4477,7,FALSE)</f>
        <v>7083.3329999999996</v>
      </c>
      <c r="S6">
        <f>VLOOKUP(CONCATENATE($A6,S$3),[1]Blad3!$A$3:$J$4477,7,FALSE)</f>
        <v>44.15</v>
      </c>
      <c r="T6">
        <f>VLOOKUP(CONCATENATE($A6,T$3),[1]Blad3!$A$3:$J$4477,7,FALSE)</f>
        <v>0.68300000000000005</v>
      </c>
      <c r="U6">
        <f>VLOOKUP(CONCATENATE($A6,U$3),[1]Blad3!$A$3:$J$4477,7,FALSE)</f>
        <v>15.35</v>
      </c>
      <c r="V6">
        <f>VLOOKUP(CONCATENATE($A6,V$3),[1]Blad3!$A$3:$J$4477,7,FALSE)</f>
        <v>24.05</v>
      </c>
      <c r="X6">
        <f>VLOOKUP(CONCATENATE($A6,X$3),[1]Blad3!$A$3:$J$4477,7,FALSE)</f>
        <v>6730.9830000000002</v>
      </c>
      <c r="Y6">
        <f>VLOOKUP(CONCATENATE($A6,Y$3),[1]Blad3!$A$3:$J$4477,7,FALSE)</f>
        <v>40665.748</v>
      </c>
      <c r="Z6">
        <f>VLOOKUP(CONCATENATE($A6,Z$3),[1]Blad3!$A$3:$J$4477,7,FALSE)</f>
        <v>15096.087</v>
      </c>
      <c r="AA6">
        <f>VLOOKUP(CONCATENATE($A6,AA$3),[1]Blad3!$A$3:$J$4477,7,FALSE)</f>
        <v>16755.344000000001</v>
      </c>
      <c r="AB6">
        <f>VLOOKUP(CONCATENATE($A6,AB$3),[1]Blad3!$A$3:$J$4477,7,FALSE)</f>
        <v>2083.3330000000001</v>
      </c>
      <c r="AC6">
        <f>VLOOKUP(CONCATENATE($A6,AC$3),[1]Blad3!$A$3:$J$4477,7,FALSE)</f>
        <v>1.1950000000000001</v>
      </c>
      <c r="AD6">
        <f>VLOOKUP(CONCATENATE($A6,AD$3),[1]Blad3!$A$3:$J$4477,7,FALSE)</f>
        <v>44.15</v>
      </c>
      <c r="AE6">
        <f>VLOOKUP(CONCATENATE($A6,AE$3),[1]Blad3!$A$3:$J$4477,7,FALSE)</f>
        <v>16.3</v>
      </c>
      <c r="AG6">
        <f>VLOOKUP(CONCATENATE($A6,AG$3),[1]Blad3!$A$3:$J$4477,7,FALSE)</f>
        <v>9895.75</v>
      </c>
      <c r="AH6">
        <f>VLOOKUP(CONCATENATE($A6,AH$3),[1]Blad3!$A$3:$J$4477,7,FALSE)</f>
        <v>48302</v>
      </c>
      <c r="AI6">
        <f>VLOOKUP(CONCATENATE($A6,AI$3),[1]Blad3!$A$3:$J$4477,7,FALSE)</f>
        <v>24581.25</v>
      </c>
      <c r="AJ6">
        <f>VLOOKUP(CONCATENATE($A6,AJ$3),[1]Blad3!$A$3:$J$4477,7,FALSE)</f>
        <v>9658.3330000000005</v>
      </c>
      <c r="AK6">
        <f>VLOOKUP(CONCATENATE($A6,AK$3),[1]Blad3!$A$3:$J$4477,7,FALSE)</f>
        <v>4166.6660000000002</v>
      </c>
      <c r="AL6">
        <f>VLOOKUP(CONCATENATE($A6,AL$3),[1]Blad3!$A$3:$J$4477,7,FALSE)</f>
        <v>0.68</v>
      </c>
      <c r="AM6">
        <f>VLOOKUP(CONCATENATE($A6,AM$3),[1]Blad3!$A$3:$J$4477,7,FALSE)</f>
        <v>17.25</v>
      </c>
      <c r="AO6">
        <f>VLOOKUP(CONCATENATE($A6,AO$3),[1]Blad3!$A$3:$J$4477,7,FALSE)</f>
        <v>11834.456</v>
      </c>
      <c r="AP6">
        <f>VLOOKUP(CONCATENATE($A6,AP$3),[1]Blad3!$A$3:$J$4477,7,FALSE)</f>
        <v>91636.06</v>
      </c>
      <c r="AQ6">
        <f>VLOOKUP(CONCATENATE($A6,AQ$3),[1]Blad3!$A$3:$J$4477,7,FALSE)</f>
        <v>52216.553</v>
      </c>
      <c r="AR6">
        <f>VLOOKUP(CONCATENATE($A6,AR$3),[1]Blad3!$A$3:$J$4477,7,FALSE)</f>
        <v>17446.523000000001</v>
      </c>
      <c r="AS6">
        <f>VLOOKUP(CONCATENATE($A6,AS$3),[1]Blad3!$A$3:$J$4477,7,FALSE)</f>
        <v>10138.526</v>
      </c>
      <c r="AT6">
        <f>VLOOKUP(CONCATENATE($A6,AT$3),[1]Blad3!$A$3:$J$4477,7,FALSE)</f>
        <v>0.61</v>
      </c>
      <c r="AU6">
        <f>VLOOKUP(CONCATENATE($A6,AU$3),[1]Blad3!$A$3:$J$4477,7,FALSE)</f>
        <v>23.75</v>
      </c>
      <c r="AV6">
        <f>VLOOKUP(CONCATENATE($A6,AV$3),[1]Blad3!$A$3:$J$4477,7,FALSE)</f>
        <v>115.5</v>
      </c>
      <c r="AX6" t="e">
        <f>VLOOKUP(CONCATENATE($A6,AX$3),[1]Blad3!$A$3:$J$4477,7,FALSE)</f>
        <v>#N/A</v>
      </c>
      <c r="AY6" t="e">
        <f>VLOOKUP(CONCATENATE($A6,AY$3),[1]Blad3!$A$3:$J$4477,7,FALSE)</f>
        <v>#N/A</v>
      </c>
      <c r="AZ6" t="e">
        <f>VLOOKUP(CONCATENATE($A6,AZ$3),[1]Blad3!$A$3:$J$4477,7,FALSE)</f>
        <v>#N/A</v>
      </c>
      <c r="BA6" t="e">
        <f>VLOOKUP(CONCATENATE($A6,BA$3),[1]Blad3!$A$3:$J$4477,7,FALSE)</f>
        <v>#N/A</v>
      </c>
      <c r="BB6" t="e">
        <f>VLOOKUP(CONCATENATE($A6,BB$3),[1]Blad3!$A$3:$J$4477,7,FALSE)</f>
        <v>#N/A</v>
      </c>
      <c r="BC6" t="e">
        <f>VLOOKUP(CONCATENATE($A6,BC$3),[1]Blad3!$A$3:$J$4477,7,FALSE)</f>
        <v>#N/A</v>
      </c>
      <c r="BD6" t="e">
        <f>VLOOKUP(CONCATENATE($A6,BD$3),[1]Blad3!$A$3:$J$4477,7,FALSE)</f>
        <v>#N/A</v>
      </c>
      <c r="BE6" t="e">
        <f>VLOOKUP(CONCATENATE($A6,BE$3),[1]Blad3!$A$3:$J$4477,7,FALSE)</f>
        <v>#N/A</v>
      </c>
      <c r="BF6" t="e">
        <f>VLOOKUP(CONCATENATE($A6,BF$3),[1]Blad3!$A$3:$J$4477,7,FALSE)</f>
        <v>#N/A</v>
      </c>
      <c r="BG6">
        <f>VLOOKUP(CONCATENATE($A6,BG$3),[1]Blad3!$A$3:$J$4477,7,FALSE)</f>
        <v>248827</v>
      </c>
      <c r="BH6">
        <f>VLOOKUP(CONCATENATE($A6,BH$3),[1]Blad3!$A$3:$J$4477,7,FALSE)</f>
        <v>119554</v>
      </c>
      <c r="BI6">
        <f>VLOOKUP(CONCATENATE($A6,BI$3),[1]Blad3!$A$3:$J$4477,7,FALSE)</f>
        <v>368381</v>
      </c>
      <c r="BJ6" t="e">
        <f>VLOOKUP(CONCATENATE($A6,BJ$3),[1]Blad3!$A$3:$J$4477,7,FALSE)</f>
        <v>#N/A</v>
      </c>
    </row>
    <row r="7" spans="1:62" x14ac:dyDescent="0.25">
      <c r="A7" s="26" t="str">
        <f t="shared" si="0"/>
        <v>2006_feb_</v>
      </c>
      <c r="B7">
        <f>+B6</f>
        <v>2006</v>
      </c>
      <c r="C7" s="23" t="s">
        <v>147</v>
      </c>
      <c r="D7">
        <f>VLOOKUP(CONCATENATE($A7,D$3),[1]Blad3!$A$3:$J$4477,7,FALSE)</f>
        <v>11557.290999999999</v>
      </c>
      <c r="E7">
        <f>VLOOKUP(CONCATENATE($A7,E$3),[1]Blad3!$A$3:$J$4477,7,FALSE)</f>
        <v>17913.22</v>
      </c>
      <c r="F7">
        <f>VLOOKUP(CONCATENATE($A7,F$3),[1]Blad3!$A$3:$J$4477,7,FALSE)</f>
        <v>2479.2759999999998</v>
      </c>
      <c r="G7">
        <f>VLOOKUP(CONCATENATE($A7,G$3),[1]Blad3!$A$3:$J$4477,7,FALSE)</f>
        <v>1016.179</v>
      </c>
      <c r="H7">
        <f>VLOOKUP(CONCATENATE($A7,H$3),[1]Blad3!$A$3:$J$4477,7,FALSE)</f>
        <v>2860.4720000000002</v>
      </c>
      <c r="I7">
        <f>VLOOKUP(CONCATENATE($A7,I$3),[1]Blad3!$A$3:$J$4477,7,FALSE)</f>
        <v>29.1</v>
      </c>
      <c r="J7">
        <f>VLOOKUP(CONCATENATE($A7,J$3),[1]Blad3!$A$3:$J$4477,7,FALSE)</f>
        <v>209</v>
      </c>
      <c r="K7">
        <f>VLOOKUP(CONCATENATE($A7,K$3),[1]Blad3!$A$3:$J$4477,7,FALSE)</f>
        <v>2.1</v>
      </c>
      <c r="L7">
        <f>VLOOKUP(CONCATENATE($A7,L$3),[1]Blad3!$A$3:$J$4477,7,FALSE)</f>
        <v>12.9</v>
      </c>
      <c r="N7">
        <f>VLOOKUP(CONCATENATE($A7,N$3),[1]Blad3!$A$3:$J$4477,7,FALSE)</f>
        <v>34785.728999999999</v>
      </c>
      <c r="O7">
        <f>VLOOKUP(CONCATENATE($A7,O$3),[1]Blad3!$A$3:$J$4477,7,FALSE)</f>
        <v>61768.754000000001</v>
      </c>
      <c r="P7">
        <f>VLOOKUP(CONCATENATE($A7,P$3),[1]Blad3!$A$3:$J$4477,7,FALSE)</f>
        <v>16762.900000000001</v>
      </c>
      <c r="Q7">
        <f>VLOOKUP(CONCATENATE($A7,Q$3),[1]Blad3!$A$3:$J$4477,7,FALSE)</f>
        <v>3136.7919999999999</v>
      </c>
      <c r="R7">
        <f>VLOOKUP(CONCATENATE($A7,R$3),[1]Blad3!$A$3:$J$4477,7,FALSE)</f>
        <v>7083.3329999999996</v>
      </c>
      <c r="S7">
        <f>VLOOKUP(CONCATENATE($A7,S$3),[1]Blad3!$A$3:$J$4477,7,FALSE)</f>
        <v>48.5</v>
      </c>
      <c r="T7">
        <f>VLOOKUP(CONCATENATE($A7,T$3),[1]Blad3!$A$3:$J$4477,7,FALSE)</f>
        <v>0.71099999999999997</v>
      </c>
      <c r="U7">
        <f>VLOOKUP(CONCATENATE($A7,U$3),[1]Blad3!$A$3:$J$4477,7,FALSE)</f>
        <v>15.4</v>
      </c>
      <c r="V7">
        <f>VLOOKUP(CONCATENATE($A7,V$3),[1]Blad3!$A$3:$J$4477,7,FALSE)</f>
        <v>24.2</v>
      </c>
      <c r="X7">
        <f>VLOOKUP(CONCATENATE($A7,X$3),[1]Blad3!$A$3:$J$4477,7,FALSE)</f>
        <v>4618.8530000000001</v>
      </c>
      <c r="Y7">
        <f>VLOOKUP(CONCATENATE($A7,Y$3),[1]Blad3!$A$3:$J$4477,7,FALSE)</f>
        <v>40250.790999999997</v>
      </c>
      <c r="Z7">
        <f>VLOOKUP(CONCATENATE($A7,Z$3),[1]Blad3!$A$3:$J$4477,7,FALSE)</f>
        <v>15142.394</v>
      </c>
      <c r="AA7">
        <f>VLOOKUP(CONCATENATE($A7,AA$3),[1]Blad3!$A$3:$J$4477,7,FALSE)</f>
        <v>18406.21</v>
      </c>
      <c r="AB7">
        <f>VLOOKUP(CONCATENATE($A7,AB$3),[1]Blad3!$A$3:$J$4477,7,FALSE)</f>
        <v>2083.3330000000001</v>
      </c>
      <c r="AC7">
        <f>VLOOKUP(CONCATENATE($A7,AC$3),[1]Blad3!$A$3:$J$4477,7,FALSE)</f>
        <v>1.1950000000000001</v>
      </c>
      <c r="AD7">
        <f>VLOOKUP(CONCATENATE($A7,AD$3),[1]Blad3!$A$3:$J$4477,7,FALSE)</f>
        <v>48.5</v>
      </c>
      <c r="AE7">
        <f>VLOOKUP(CONCATENATE($A7,AE$3),[1]Blad3!$A$3:$J$4477,7,FALSE)</f>
        <v>16.350000000000001</v>
      </c>
      <c r="AG7">
        <f>VLOOKUP(CONCATENATE($A7,AG$3),[1]Blad3!$A$3:$J$4477,7,FALSE)</f>
        <v>15034.333000000001</v>
      </c>
      <c r="AH7">
        <f>VLOOKUP(CONCATENATE($A7,AH$3),[1]Blad3!$A$3:$J$4477,7,FALSE)</f>
        <v>53686</v>
      </c>
      <c r="AI7">
        <f>VLOOKUP(CONCATENATE($A7,AI$3),[1]Blad3!$A$3:$J$4477,7,FALSE)</f>
        <v>24795</v>
      </c>
      <c r="AJ7">
        <f>VLOOKUP(CONCATENATE($A7,AJ$3),[1]Blad3!$A$3:$J$4477,7,FALSE)</f>
        <v>9690</v>
      </c>
      <c r="AK7">
        <f>VLOOKUP(CONCATENATE($A7,AK$3),[1]Blad3!$A$3:$J$4477,7,FALSE)</f>
        <v>4166.6660000000002</v>
      </c>
      <c r="AL7">
        <f>VLOOKUP(CONCATENATE($A7,AL$3),[1]Blad3!$A$3:$J$4477,7,FALSE)</f>
        <v>0.76</v>
      </c>
      <c r="AM7">
        <f>VLOOKUP(CONCATENATE($A7,AM$3),[1]Blad3!$A$3:$J$4477,7,FALSE)</f>
        <v>17.399999999999999</v>
      </c>
      <c r="AO7">
        <f>VLOOKUP(CONCATENATE($A7,AO$3),[1]Blad3!$A$3:$J$4477,7,FALSE)</f>
        <v>10261.183000000001</v>
      </c>
      <c r="AP7">
        <f>VLOOKUP(CONCATENATE($A7,AP$3),[1]Blad3!$A$3:$J$4477,7,FALSE)</f>
        <v>90133.83</v>
      </c>
      <c r="AQ7">
        <f>VLOOKUP(CONCATENATE($A7,AQ$3),[1]Blad3!$A$3:$J$4477,7,FALSE)</f>
        <v>52448.123</v>
      </c>
      <c r="AR7">
        <f>VLOOKUP(CONCATENATE($A7,AR$3),[1]Blad3!$A$3:$J$4477,7,FALSE)</f>
        <v>17285.995999999999</v>
      </c>
      <c r="AS7">
        <f>VLOOKUP(CONCATENATE($A7,AS$3),[1]Blad3!$A$3:$J$4477,7,FALSE)</f>
        <v>10138.526</v>
      </c>
      <c r="AT7">
        <f>VLOOKUP(CONCATENATE($A7,AT$3),[1]Blad3!$A$3:$J$4477,7,FALSE)</f>
        <v>0.6</v>
      </c>
      <c r="AU7">
        <f>VLOOKUP(CONCATENATE($A7,AU$3),[1]Blad3!$A$3:$J$4477,7,FALSE)</f>
        <v>23.8</v>
      </c>
      <c r="AV7">
        <f>VLOOKUP(CONCATENATE($A7,AV$3),[1]Blad3!$A$3:$J$4477,7,FALSE)</f>
        <v>118.1</v>
      </c>
      <c r="AX7" t="e">
        <f>VLOOKUP(CONCATENATE($A7,AX$3),[1]Blad3!$A$3:$J$4477,7,FALSE)</f>
        <v>#N/A</v>
      </c>
      <c r="AY7" t="e">
        <f>VLOOKUP(CONCATENATE($A7,AY$3),[1]Blad3!$A$3:$J$4477,7,FALSE)</f>
        <v>#N/A</v>
      </c>
      <c r="AZ7" t="e">
        <f>VLOOKUP(CONCATENATE($A7,AZ$3),[1]Blad3!$A$3:$J$4477,7,FALSE)</f>
        <v>#N/A</v>
      </c>
      <c r="BA7" t="e">
        <f>VLOOKUP(CONCATENATE($A7,BA$3),[1]Blad3!$A$3:$J$4477,7,FALSE)</f>
        <v>#N/A</v>
      </c>
      <c r="BB7" t="e">
        <f>VLOOKUP(CONCATENATE($A7,BB$3),[1]Blad3!$A$3:$J$4477,7,FALSE)</f>
        <v>#N/A</v>
      </c>
      <c r="BC7" t="e">
        <f>VLOOKUP(CONCATENATE($A7,BC$3),[1]Blad3!$A$3:$J$4477,7,FALSE)</f>
        <v>#N/A</v>
      </c>
      <c r="BD7" t="e">
        <f>VLOOKUP(CONCATENATE($A7,BD$3),[1]Blad3!$A$3:$J$4477,7,FALSE)</f>
        <v>#N/A</v>
      </c>
      <c r="BE7" t="e">
        <f>VLOOKUP(CONCATENATE($A7,BE$3),[1]Blad3!$A$3:$J$4477,7,FALSE)</f>
        <v>#N/A</v>
      </c>
      <c r="BF7" t="e">
        <f>VLOOKUP(CONCATENATE($A7,BF$3),[1]Blad3!$A$3:$J$4477,7,FALSE)</f>
        <v>#N/A</v>
      </c>
      <c r="BG7">
        <f>VLOOKUP(CONCATENATE($A7,BG$3),[1]Blad3!$A$3:$J$4477,7,FALSE)</f>
        <v>352076</v>
      </c>
      <c r="BH7">
        <f>VLOOKUP(CONCATENATE($A7,BH$3),[1]Blad3!$A$3:$J$4477,7,FALSE)</f>
        <v>126962</v>
      </c>
      <c r="BI7">
        <f>VLOOKUP(CONCATENATE($A7,BI$3),[1]Blad3!$A$3:$J$4477,7,FALSE)</f>
        <v>479038</v>
      </c>
      <c r="BJ7" t="e">
        <f>VLOOKUP(CONCATENATE($A7,BJ$3),[1]Blad3!$A$3:$J$4477,7,FALSE)</f>
        <v>#N/A</v>
      </c>
    </row>
    <row r="8" spans="1:62" x14ac:dyDescent="0.25">
      <c r="A8" s="26" t="str">
        <f t="shared" si="0"/>
        <v>2006_mrt_</v>
      </c>
      <c r="B8">
        <f t="shared" ref="B8:B17" si="1">+B7</f>
        <v>2006</v>
      </c>
      <c r="C8" s="23" t="s">
        <v>148</v>
      </c>
      <c r="D8">
        <f>VLOOKUP(CONCATENATE($A8,D$3),[1]Blad3!$A$3:$J$4477,7,FALSE)</f>
        <v>11313.661</v>
      </c>
      <c r="E8">
        <f>VLOOKUP(CONCATENATE($A8,E$3),[1]Blad3!$A$3:$J$4477,7,FALSE)</f>
        <v>18446.126</v>
      </c>
      <c r="F8">
        <f>VLOOKUP(CONCATENATE($A8,F$3),[1]Blad3!$A$3:$J$4477,7,FALSE)</f>
        <v>2810.808</v>
      </c>
      <c r="G8">
        <f>VLOOKUP(CONCATENATE($A8,G$3),[1]Blad3!$A$3:$J$4477,7,FALSE)</f>
        <v>1016.179</v>
      </c>
      <c r="H8">
        <f>VLOOKUP(CONCATENATE($A8,H$3),[1]Blad3!$A$3:$J$4477,7,FALSE)</f>
        <v>3305.4780000000001</v>
      </c>
      <c r="I8">
        <f>VLOOKUP(CONCATENATE($A8,I$3),[1]Blad3!$A$3:$J$4477,7,FALSE)</f>
        <v>27.45</v>
      </c>
      <c r="J8">
        <f>VLOOKUP(CONCATENATE($A8,J$3),[1]Blad3!$A$3:$J$4477,7,FALSE)</f>
        <v>213.5</v>
      </c>
      <c r="K8">
        <f>VLOOKUP(CONCATENATE($A8,K$3),[1]Blad3!$A$3:$J$4477,7,FALSE)</f>
        <v>2.15</v>
      </c>
      <c r="L8">
        <f>VLOOKUP(CONCATENATE($A8,L$3),[1]Blad3!$A$3:$J$4477,7,FALSE)</f>
        <v>13</v>
      </c>
      <c r="N8">
        <f>VLOOKUP(CONCATENATE($A8,N$3),[1]Blad3!$A$3:$J$4477,7,FALSE)</f>
        <v>36930.891000000003</v>
      </c>
      <c r="O8">
        <f>VLOOKUP(CONCATENATE($A8,O$3),[1]Blad3!$A$3:$J$4477,7,FALSE)</f>
        <v>64045.248</v>
      </c>
      <c r="P8">
        <f>VLOOKUP(CONCATENATE($A8,P$3),[1]Blad3!$A$3:$J$4477,7,FALSE)</f>
        <v>16864.75</v>
      </c>
      <c r="Q8">
        <f>VLOOKUP(CONCATENATE($A8,Q$3),[1]Blad3!$A$3:$J$4477,7,FALSE)</f>
        <v>3166.2730000000001</v>
      </c>
      <c r="R8">
        <f>VLOOKUP(CONCATENATE($A8,R$3),[1]Blad3!$A$3:$J$4477,7,FALSE)</f>
        <v>7083.3329999999996</v>
      </c>
      <c r="S8">
        <f>VLOOKUP(CONCATENATE($A8,S$3),[1]Blad3!$A$3:$J$4477,7,FALSE)</f>
        <v>50</v>
      </c>
      <c r="T8">
        <f>VLOOKUP(CONCATENATE($A8,T$3),[1]Blad3!$A$3:$J$4477,7,FALSE)</f>
        <v>0.78700000000000003</v>
      </c>
      <c r="U8">
        <f>VLOOKUP(CONCATENATE($A8,U$3),[1]Blad3!$A$3:$J$4477,7,FALSE)</f>
        <v>15.55</v>
      </c>
      <c r="V8">
        <f>VLOOKUP(CONCATENATE($A8,V$3),[1]Blad3!$A$3:$J$4477,7,FALSE)</f>
        <v>24.25</v>
      </c>
      <c r="X8">
        <f>VLOOKUP(CONCATENATE($A8,X$3),[1]Blad3!$A$3:$J$4477,7,FALSE)</f>
        <v>7105.1750000000002</v>
      </c>
      <c r="Y8">
        <f>VLOOKUP(CONCATENATE($A8,Y$3),[1]Blad3!$A$3:$J$4477,7,FALSE)</f>
        <v>43445.298000000003</v>
      </c>
      <c r="Z8">
        <f>VLOOKUP(CONCATENATE($A8,Z$3),[1]Blad3!$A$3:$J$4477,7,FALSE)</f>
        <v>15281.315000000001</v>
      </c>
      <c r="AA8">
        <f>VLOOKUP(CONCATENATE($A8,AA$3),[1]Blad3!$A$3:$J$4477,7,FALSE)</f>
        <v>18975.473999999998</v>
      </c>
      <c r="AB8">
        <f>VLOOKUP(CONCATENATE($A8,AB$3),[1]Blad3!$A$3:$J$4477,7,FALSE)</f>
        <v>2083.3330000000001</v>
      </c>
      <c r="AC8">
        <f>VLOOKUP(CONCATENATE($A8,AC$3),[1]Blad3!$A$3:$J$4477,7,FALSE)</f>
        <v>1.29</v>
      </c>
      <c r="AD8">
        <f>VLOOKUP(CONCATENATE($A8,AD$3),[1]Blad3!$A$3:$J$4477,7,FALSE)</f>
        <v>50</v>
      </c>
      <c r="AE8">
        <f>VLOOKUP(CONCATENATE($A8,AE$3),[1]Blad3!$A$3:$J$4477,7,FALSE)</f>
        <v>16.5</v>
      </c>
      <c r="AG8">
        <f>VLOOKUP(CONCATENATE($A8,AG$3),[1]Blad3!$A$3:$J$4477,7,FALSE)</f>
        <v>15177.083000000001</v>
      </c>
      <c r="AH8">
        <f>VLOOKUP(CONCATENATE($A8,AH$3),[1]Blad3!$A$3:$J$4477,7,FALSE)</f>
        <v>53900</v>
      </c>
      <c r="AI8">
        <f>VLOOKUP(CONCATENATE($A8,AI$3),[1]Blad3!$A$3:$J$4477,7,FALSE)</f>
        <v>24866.25</v>
      </c>
      <c r="AJ8">
        <f>VLOOKUP(CONCATENATE($A8,AJ$3),[1]Blad3!$A$3:$J$4477,7,FALSE)</f>
        <v>9690</v>
      </c>
      <c r="AK8">
        <f>VLOOKUP(CONCATENATE($A8,AK$3),[1]Blad3!$A$3:$J$4477,7,FALSE)</f>
        <v>4166.6660000000002</v>
      </c>
      <c r="AL8">
        <f>VLOOKUP(CONCATENATE($A8,AL$3),[1]Blad3!$A$3:$J$4477,7,FALSE)</f>
        <v>0.77</v>
      </c>
      <c r="AM8">
        <f>VLOOKUP(CONCATENATE($A8,AM$3),[1]Blad3!$A$3:$J$4477,7,FALSE)</f>
        <v>17.45</v>
      </c>
      <c r="AO8">
        <f>VLOOKUP(CONCATENATE($A8,AO$3),[1]Blad3!$A$3:$J$4477,7,FALSE)</f>
        <v>7971.7830000000004</v>
      </c>
      <c r="AP8">
        <f>VLOOKUP(CONCATENATE($A8,AP$3),[1]Blad3!$A$3:$J$4477,7,FALSE)</f>
        <v>87880.483999999997</v>
      </c>
      <c r="AQ8">
        <f>VLOOKUP(CONCATENATE($A8,AQ$3),[1]Blad3!$A$3:$J$4477,7,FALSE)</f>
        <v>52612.597000000002</v>
      </c>
      <c r="AR8">
        <f>VLOOKUP(CONCATENATE($A8,AR$3),[1]Blad3!$A$3:$J$4477,7,FALSE)</f>
        <v>17157.575000000001</v>
      </c>
      <c r="AS8">
        <f>VLOOKUP(CONCATENATE($A8,AS$3),[1]Blad3!$A$3:$J$4477,7,FALSE)</f>
        <v>10138.526</v>
      </c>
      <c r="AT8">
        <f>VLOOKUP(CONCATENATE($A8,AT$3),[1]Blad3!$A$3:$J$4477,7,FALSE)</f>
        <v>0.58499999999999996</v>
      </c>
      <c r="AU8">
        <f>VLOOKUP(CONCATENATE($A8,AU$3),[1]Blad3!$A$3:$J$4477,7,FALSE)</f>
        <v>23.85</v>
      </c>
      <c r="AV8">
        <f>VLOOKUP(CONCATENATE($A8,AV$3),[1]Blad3!$A$3:$J$4477,7,FALSE)</f>
        <v>119.4</v>
      </c>
      <c r="AX8" t="e">
        <f>VLOOKUP(CONCATENATE($A8,AX$3),[1]Blad3!$A$3:$J$4477,7,FALSE)</f>
        <v>#N/A</v>
      </c>
      <c r="AY8" t="e">
        <f>VLOOKUP(CONCATENATE($A8,AY$3),[1]Blad3!$A$3:$J$4477,7,FALSE)</f>
        <v>#N/A</v>
      </c>
      <c r="AZ8" t="e">
        <f>VLOOKUP(CONCATENATE($A8,AZ$3),[1]Blad3!$A$3:$J$4477,7,FALSE)</f>
        <v>#N/A</v>
      </c>
      <c r="BA8" t="e">
        <f>VLOOKUP(CONCATENATE($A8,BA$3),[1]Blad3!$A$3:$J$4477,7,FALSE)</f>
        <v>#N/A</v>
      </c>
      <c r="BB8" t="e">
        <f>VLOOKUP(CONCATENATE($A8,BB$3),[1]Blad3!$A$3:$J$4477,7,FALSE)</f>
        <v>#N/A</v>
      </c>
      <c r="BC8" t="e">
        <f>VLOOKUP(CONCATENATE($A8,BC$3),[1]Blad3!$A$3:$J$4477,7,FALSE)</f>
        <v>#N/A</v>
      </c>
      <c r="BD8" t="e">
        <f>VLOOKUP(CONCATENATE($A8,BD$3),[1]Blad3!$A$3:$J$4477,7,FALSE)</f>
        <v>#N/A</v>
      </c>
      <c r="BE8" t="e">
        <f>VLOOKUP(CONCATENATE($A8,BE$3),[1]Blad3!$A$3:$J$4477,7,FALSE)</f>
        <v>#N/A</v>
      </c>
      <c r="BF8" t="e">
        <f>VLOOKUP(CONCATENATE($A8,BF$3),[1]Blad3!$A$3:$J$4477,7,FALSE)</f>
        <v>#N/A</v>
      </c>
      <c r="BG8">
        <f>VLOOKUP(CONCATENATE($A8,BG$3),[1]Blad3!$A$3:$J$4477,7,FALSE)</f>
        <v>327314</v>
      </c>
      <c r="BH8">
        <f>VLOOKUP(CONCATENATE($A8,BH$3),[1]Blad3!$A$3:$J$4477,7,FALSE)</f>
        <v>185196</v>
      </c>
      <c r="BI8">
        <f>VLOOKUP(CONCATENATE($A8,BI$3),[1]Blad3!$A$3:$J$4477,7,FALSE)</f>
        <v>512510</v>
      </c>
      <c r="BJ8" t="e">
        <f>VLOOKUP(CONCATENATE($A8,BJ$3),[1]Blad3!$A$3:$J$4477,7,FALSE)</f>
        <v>#N/A</v>
      </c>
    </row>
    <row r="9" spans="1:62" x14ac:dyDescent="0.25">
      <c r="A9" s="26" t="str">
        <f t="shared" si="0"/>
        <v>2006_apr_</v>
      </c>
      <c r="B9">
        <f t="shared" si="1"/>
        <v>2006</v>
      </c>
      <c r="C9" s="23" t="s">
        <v>149</v>
      </c>
      <c r="D9">
        <f>VLOOKUP(CONCATENATE($A9,D$3),[1]Blad3!$A$3:$J$4477,7,FALSE)</f>
        <v>10616.048000000001</v>
      </c>
      <c r="E9">
        <f>VLOOKUP(CONCATENATE($A9,E$3),[1]Blad3!$A$3:$J$4477,7,FALSE)</f>
        <v>17808.008000000002</v>
      </c>
      <c r="F9">
        <f>VLOOKUP(CONCATENATE($A9,F$3),[1]Blad3!$A$3:$J$4477,7,FALSE)</f>
        <v>2843.24</v>
      </c>
      <c r="G9">
        <f>VLOOKUP(CONCATENATE($A9,G$3),[1]Blad3!$A$3:$J$4477,7,FALSE)</f>
        <v>1016.179</v>
      </c>
      <c r="H9">
        <f>VLOOKUP(CONCATENATE($A9,H$3),[1]Blad3!$A$3:$J$4477,7,FALSE)</f>
        <v>3332.5390000000002</v>
      </c>
      <c r="I9">
        <f>VLOOKUP(CONCATENATE($A9,I$3),[1]Blad3!$A$3:$J$4477,7,FALSE)</f>
        <v>27.1</v>
      </c>
      <c r="J9">
        <f>VLOOKUP(CONCATENATE($A9,J$3),[1]Blad3!$A$3:$J$4477,7,FALSE)</f>
        <v>199.5</v>
      </c>
      <c r="K9">
        <f>VLOOKUP(CONCATENATE($A9,K$3),[1]Blad3!$A$3:$J$4477,7,FALSE)</f>
        <v>2.2000000000000002</v>
      </c>
      <c r="L9">
        <f>VLOOKUP(CONCATENATE($A9,L$3),[1]Blad3!$A$3:$J$4477,7,FALSE)</f>
        <v>13.15</v>
      </c>
      <c r="N9">
        <f>VLOOKUP(CONCATENATE($A9,N$3),[1]Blad3!$A$3:$J$4477,7,FALSE)</f>
        <v>33181.576000000001</v>
      </c>
      <c r="O9">
        <f>VLOOKUP(CONCATENATE($A9,O$3),[1]Blad3!$A$3:$J$4477,7,FALSE)</f>
        <v>60230.03</v>
      </c>
      <c r="P9">
        <f>VLOOKUP(CONCATENATE($A9,P$3),[1]Blad3!$A$3:$J$4477,7,FALSE)</f>
        <v>16893.187000000002</v>
      </c>
      <c r="Q9">
        <f>VLOOKUP(CONCATENATE($A9,Q$3),[1]Blad3!$A$3:$J$4477,7,FALSE)</f>
        <v>3071.933</v>
      </c>
      <c r="R9">
        <f>VLOOKUP(CONCATENATE($A9,R$3),[1]Blad3!$A$3:$J$4477,7,FALSE)</f>
        <v>7083.3329999999996</v>
      </c>
      <c r="S9">
        <f>VLOOKUP(CONCATENATE($A9,S$3),[1]Blad3!$A$3:$J$4477,7,FALSE)</f>
        <v>46.75</v>
      </c>
      <c r="T9">
        <f>VLOOKUP(CONCATENATE($A9,T$3),[1]Blad3!$A$3:$J$4477,7,FALSE)</f>
        <v>0.78700000000000003</v>
      </c>
      <c r="U9">
        <f>VLOOKUP(CONCATENATE($A9,U$3),[1]Blad3!$A$3:$J$4477,7,FALSE)</f>
        <v>15.6</v>
      </c>
      <c r="V9">
        <f>VLOOKUP(CONCATENATE($A9,V$3),[1]Blad3!$A$3:$J$4477,7,FALSE)</f>
        <v>24.25</v>
      </c>
      <c r="X9">
        <f>VLOOKUP(CONCATENATE($A9,X$3),[1]Blad3!$A$3:$J$4477,7,FALSE)</f>
        <v>8292.2739999999994</v>
      </c>
      <c r="Y9">
        <f>VLOOKUP(CONCATENATE($A9,Y$3),[1]Blad3!$A$3:$J$4477,7,FALSE)</f>
        <v>43445.298000000003</v>
      </c>
      <c r="Z9">
        <f>VLOOKUP(CONCATENATE($A9,Z$3),[1]Blad3!$A$3:$J$4477,7,FALSE)</f>
        <v>15327.621999999999</v>
      </c>
      <c r="AA9">
        <f>VLOOKUP(CONCATENATE($A9,AA$3),[1]Blad3!$A$3:$J$4477,7,FALSE)</f>
        <v>17742.067999999999</v>
      </c>
      <c r="AB9">
        <f>VLOOKUP(CONCATENATE($A9,AB$3),[1]Blad3!$A$3:$J$4477,7,FALSE)</f>
        <v>2083.3330000000001</v>
      </c>
      <c r="AC9">
        <f>VLOOKUP(CONCATENATE($A9,AC$3),[1]Blad3!$A$3:$J$4477,7,FALSE)</f>
        <v>1.29</v>
      </c>
      <c r="AD9">
        <f>VLOOKUP(CONCATENATE($A9,AD$3),[1]Blad3!$A$3:$J$4477,7,FALSE)</f>
        <v>46.75</v>
      </c>
      <c r="AE9">
        <f>VLOOKUP(CONCATENATE($A9,AE$3),[1]Blad3!$A$3:$J$4477,7,FALSE)</f>
        <v>16.55</v>
      </c>
      <c r="AG9">
        <f>VLOOKUP(CONCATENATE($A9,AG$3),[1]Blad3!$A$3:$J$4477,7,FALSE)</f>
        <v>8105.8329999999996</v>
      </c>
      <c r="AH9">
        <f>VLOOKUP(CONCATENATE($A9,AH$3),[1]Blad3!$A$3:$J$4477,7,FALSE)</f>
        <v>46900</v>
      </c>
      <c r="AI9">
        <f>VLOOKUP(CONCATENATE($A9,AI$3),[1]Blad3!$A$3:$J$4477,7,FALSE)</f>
        <v>24937.5</v>
      </c>
      <c r="AJ9">
        <f>VLOOKUP(CONCATENATE($A9,AJ$3),[1]Blad3!$A$3:$J$4477,7,FALSE)</f>
        <v>9690</v>
      </c>
      <c r="AK9">
        <f>VLOOKUP(CONCATENATE($A9,AK$3),[1]Blad3!$A$3:$J$4477,7,FALSE)</f>
        <v>4166.6660000000002</v>
      </c>
      <c r="AL9">
        <f>VLOOKUP(CONCATENATE($A9,AL$3),[1]Blad3!$A$3:$J$4477,7,FALSE)</f>
        <v>0.67</v>
      </c>
      <c r="AM9">
        <f>VLOOKUP(CONCATENATE($A9,AM$3),[1]Blad3!$A$3:$J$4477,7,FALSE)</f>
        <v>17.5</v>
      </c>
      <c r="AO9">
        <f>VLOOKUP(CONCATENATE($A9,AO$3),[1]Blad3!$A$3:$J$4477,7,FALSE)</f>
        <v>6161.098</v>
      </c>
      <c r="AP9">
        <f>VLOOKUP(CONCATENATE($A9,AP$3),[1]Blad3!$A$3:$J$4477,7,FALSE)</f>
        <v>86378.252999999997</v>
      </c>
      <c r="AQ9">
        <f>VLOOKUP(CONCATENATE($A9,AQ$3),[1]Blad3!$A$3:$J$4477,7,FALSE)</f>
        <v>53081.578999999998</v>
      </c>
      <c r="AR9">
        <f>VLOOKUP(CONCATENATE($A9,AR$3),[1]Blad3!$A$3:$J$4477,7,FALSE)</f>
        <v>16997.047999999999</v>
      </c>
      <c r="AS9">
        <f>VLOOKUP(CONCATENATE($A9,AS$3),[1]Blad3!$A$3:$J$4477,7,FALSE)</f>
        <v>10138.526</v>
      </c>
      <c r="AT9">
        <f>VLOOKUP(CONCATENATE($A9,AT$3),[1]Blad3!$A$3:$J$4477,7,FALSE)</f>
        <v>0.57499999999999996</v>
      </c>
      <c r="AU9">
        <f>VLOOKUP(CONCATENATE($A9,AU$3),[1]Blad3!$A$3:$J$4477,7,FALSE)</f>
        <v>23.9</v>
      </c>
      <c r="AV9">
        <f>VLOOKUP(CONCATENATE($A9,AV$3),[1]Blad3!$A$3:$J$4477,7,FALSE)</f>
        <v>126.6</v>
      </c>
      <c r="AX9" t="e">
        <f>VLOOKUP(CONCATENATE($A9,AX$3),[1]Blad3!$A$3:$J$4477,7,FALSE)</f>
        <v>#N/A</v>
      </c>
      <c r="AY9" t="e">
        <f>VLOOKUP(CONCATENATE($A9,AY$3),[1]Blad3!$A$3:$J$4477,7,FALSE)</f>
        <v>#N/A</v>
      </c>
      <c r="AZ9" t="e">
        <f>VLOOKUP(CONCATENATE($A9,AZ$3),[1]Blad3!$A$3:$J$4477,7,FALSE)</f>
        <v>#N/A</v>
      </c>
      <c r="BA9" t="e">
        <f>VLOOKUP(CONCATENATE($A9,BA$3),[1]Blad3!$A$3:$J$4477,7,FALSE)</f>
        <v>#N/A</v>
      </c>
      <c r="BB9" t="e">
        <f>VLOOKUP(CONCATENATE($A9,BB$3),[1]Blad3!$A$3:$J$4477,7,FALSE)</f>
        <v>#N/A</v>
      </c>
      <c r="BC9" t="e">
        <f>VLOOKUP(CONCATENATE($A9,BC$3),[1]Blad3!$A$3:$J$4477,7,FALSE)</f>
        <v>#N/A</v>
      </c>
      <c r="BD9" t="e">
        <f>VLOOKUP(CONCATENATE($A9,BD$3),[1]Blad3!$A$3:$J$4477,7,FALSE)</f>
        <v>#N/A</v>
      </c>
      <c r="BE9" t="e">
        <f>VLOOKUP(CONCATENATE($A9,BE$3),[1]Blad3!$A$3:$J$4477,7,FALSE)</f>
        <v>#N/A</v>
      </c>
      <c r="BF9" t="e">
        <f>VLOOKUP(CONCATENATE($A9,BF$3),[1]Blad3!$A$3:$J$4477,7,FALSE)</f>
        <v>#N/A</v>
      </c>
      <c r="BG9">
        <f>VLOOKUP(CONCATENATE($A9,BG$3),[1]Blad3!$A$3:$J$4477,7,FALSE)</f>
        <v>272190</v>
      </c>
      <c r="BH9">
        <f>VLOOKUP(CONCATENATE($A9,BH$3),[1]Blad3!$A$3:$J$4477,7,FALSE)</f>
        <v>211130</v>
      </c>
      <c r="BI9">
        <f>VLOOKUP(CONCATENATE($A9,BI$3),[1]Blad3!$A$3:$J$4477,7,FALSE)</f>
        <v>483320</v>
      </c>
      <c r="BJ9" t="e">
        <f>VLOOKUP(CONCATENATE($A9,BJ$3),[1]Blad3!$A$3:$J$4477,7,FALSE)</f>
        <v>#N/A</v>
      </c>
    </row>
    <row r="10" spans="1:62" x14ac:dyDescent="0.25">
      <c r="A10" s="26" t="str">
        <f t="shared" si="0"/>
        <v>2006_mei_</v>
      </c>
      <c r="B10">
        <f t="shared" si="1"/>
        <v>2006</v>
      </c>
      <c r="C10" s="23" t="s">
        <v>150</v>
      </c>
      <c r="D10">
        <f>VLOOKUP(CONCATENATE($A10,D$3),[1]Blad3!$A$3:$J$4477,7,FALSE)</f>
        <v>11746.299000000001</v>
      </c>
      <c r="E10">
        <f>VLOOKUP(CONCATENATE($A10,E$3),[1]Blad3!$A$3:$J$4477,7,FALSE)</f>
        <v>18758.424999999999</v>
      </c>
      <c r="F10">
        <f>VLOOKUP(CONCATENATE($A10,F$3),[1]Blad3!$A$3:$J$4477,7,FALSE)</f>
        <v>2864.8620000000001</v>
      </c>
      <c r="G10">
        <f>VLOOKUP(CONCATENATE($A10,G$3),[1]Blad3!$A$3:$J$4477,7,FALSE)</f>
        <v>1016.179</v>
      </c>
      <c r="H10">
        <f>VLOOKUP(CONCATENATE($A10,H$3),[1]Blad3!$A$3:$J$4477,7,FALSE)</f>
        <v>3131.0839999999998</v>
      </c>
      <c r="I10">
        <f>VLOOKUP(CONCATENATE($A10,I$3),[1]Blad3!$A$3:$J$4477,7,FALSE)</f>
        <v>27.1</v>
      </c>
      <c r="J10">
        <f>VLOOKUP(CONCATENATE($A10,J$3),[1]Blad3!$A$3:$J$4477,7,FALSE)</f>
        <v>206.5</v>
      </c>
      <c r="K10">
        <f>VLOOKUP(CONCATENATE($A10,K$3),[1]Blad3!$A$3:$J$4477,7,FALSE)</f>
        <v>2.25</v>
      </c>
      <c r="L10">
        <f>VLOOKUP(CONCATENATE($A10,L$3),[1]Blad3!$A$3:$J$4477,7,FALSE)</f>
        <v>13.25</v>
      </c>
      <c r="N10">
        <f>VLOOKUP(CONCATENATE($A10,N$3),[1]Blad3!$A$3:$J$4477,7,FALSE)</f>
        <v>30223.784</v>
      </c>
      <c r="O10">
        <f>VLOOKUP(CONCATENATE($A10,O$3),[1]Blad3!$A$3:$J$4477,7,FALSE)</f>
        <v>57219.28</v>
      </c>
      <c r="P10">
        <f>VLOOKUP(CONCATENATE($A10,P$3),[1]Blad3!$A$3:$J$4477,7,FALSE)</f>
        <v>16905.087</v>
      </c>
      <c r="Q10">
        <f>VLOOKUP(CONCATENATE($A10,Q$3),[1]Blad3!$A$3:$J$4477,7,FALSE)</f>
        <v>3007.0749999999998</v>
      </c>
      <c r="R10">
        <f>VLOOKUP(CONCATENATE($A10,R$3),[1]Blad3!$A$3:$J$4477,7,FALSE)</f>
        <v>7083.3329999999996</v>
      </c>
      <c r="S10">
        <f>VLOOKUP(CONCATENATE($A10,S$3),[1]Blad3!$A$3:$J$4477,7,FALSE)</f>
        <v>44.35</v>
      </c>
      <c r="T10">
        <f>VLOOKUP(CONCATENATE($A10,T$3),[1]Blad3!$A$3:$J$4477,7,FALSE)</f>
        <v>0.75900000000000001</v>
      </c>
      <c r="U10">
        <f>VLOOKUP(CONCATENATE($A10,U$3),[1]Blad3!$A$3:$J$4477,7,FALSE)</f>
        <v>15.65</v>
      </c>
      <c r="V10">
        <f>VLOOKUP(CONCATENATE($A10,V$3),[1]Blad3!$A$3:$J$4477,7,FALSE)</f>
        <v>24.2</v>
      </c>
      <c r="X10">
        <f>VLOOKUP(CONCATENATE($A10,X$3),[1]Blad3!$A$3:$J$4477,7,FALSE)</f>
        <v>9522.5470000000005</v>
      </c>
      <c r="Y10">
        <f>VLOOKUP(CONCATENATE($A10,Y$3),[1]Blad3!$A$3:$J$4477,7,FALSE)</f>
        <v>43764.749000000003</v>
      </c>
      <c r="Z10">
        <f>VLOOKUP(CONCATENATE($A10,Z$3),[1]Blad3!$A$3:$J$4477,7,FALSE)</f>
        <v>15327.621999999999</v>
      </c>
      <c r="AA10">
        <f>VLOOKUP(CONCATENATE($A10,AA$3),[1]Blad3!$A$3:$J$4477,7,FALSE)</f>
        <v>16831.245999999999</v>
      </c>
      <c r="AB10">
        <f>VLOOKUP(CONCATENATE($A10,AB$3),[1]Blad3!$A$3:$J$4477,7,FALSE)</f>
        <v>2083.3330000000001</v>
      </c>
      <c r="AC10">
        <f>VLOOKUP(CONCATENATE($A10,AC$3),[1]Blad3!$A$3:$J$4477,7,FALSE)</f>
        <v>1.3</v>
      </c>
      <c r="AD10">
        <f>VLOOKUP(CONCATENATE($A10,AD$3),[1]Blad3!$A$3:$J$4477,7,FALSE)</f>
        <v>44.35</v>
      </c>
      <c r="AE10">
        <f>VLOOKUP(CONCATENATE($A10,AE$3),[1]Blad3!$A$3:$J$4477,7,FALSE)</f>
        <v>16.55</v>
      </c>
      <c r="AG10">
        <f>VLOOKUP(CONCATENATE($A10,AG$3),[1]Blad3!$A$3:$J$4477,7,FALSE)</f>
        <v>860.41600000000005</v>
      </c>
      <c r="AH10">
        <f>VLOOKUP(CONCATENATE($A10,AH$3),[1]Blad3!$A$3:$J$4477,7,FALSE)</f>
        <v>39900</v>
      </c>
      <c r="AI10">
        <f>VLOOKUP(CONCATENATE($A10,AI$3),[1]Blad3!$A$3:$J$4477,7,FALSE)</f>
        <v>25151.25</v>
      </c>
      <c r="AJ10">
        <f>VLOOKUP(CONCATENATE($A10,AJ$3),[1]Blad3!$A$3:$J$4477,7,FALSE)</f>
        <v>9721.6659999999993</v>
      </c>
      <c r="AK10">
        <f>VLOOKUP(CONCATENATE($A10,AK$3),[1]Blad3!$A$3:$J$4477,7,FALSE)</f>
        <v>4166.6660000000002</v>
      </c>
      <c r="AL10">
        <f>VLOOKUP(CONCATENATE($A10,AL$3),[1]Blad3!$A$3:$J$4477,7,FALSE)</f>
        <v>0.56999999999999995</v>
      </c>
      <c r="AM10">
        <f>VLOOKUP(CONCATENATE($A10,AM$3),[1]Blad3!$A$3:$J$4477,7,FALSE)</f>
        <v>17.649999999999999</v>
      </c>
      <c r="AO10">
        <f>VLOOKUP(CONCATENATE($A10,AO$3),[1]Blad3!$A$3:$J$4477,7,FALSE)</f>
        <v>8077.0709999999999</v>
      </c>
      <c r="AP10">
        <f>VLOOKUP(CONCATENATE($A10,AP$3),[1]Blad3!$A$3:$J$4477,7,FALSE)</f>
        <v>88631.599000000002</v>
      </c>
      <c r="AQ10">
        <f>VLOOKUP(CONCATENATE($A10,AQ$3),[1]Blad3!$A$3:$J$4477,7,FALSE)</f>
        <v>53418.951999999997</v>
      </c>
      <c r="AR10">
        <f>VLOOKUP(CONCATENATE($A10,AR$3),[1]Blad3!$A$3:$J$4477,7,FALSE)</f>
        <v>16997.047999999999</v>
      </c>
      <c r="AS10">
        <f>VLOOKUP(CONCATENATE($A10,AS$3),[1]Blad3!$A$3:$J$4477,7,FALSE)</f>
        <v>10138.526</v>
      </c>
      <c r="AT10">
        <f>VLOOKUP(CONCATENATE($A10,AT$3),[1]Blad3!$A$3:$J$4477,7,FALSE)</f>
        <v>0.59</v>
      </c>
      <c r="AU10">
        <f>VLOOKUP(CONCATENATE($A10,AU$3),[1]Blad3!$A$3:$J$4477,7,FALSE)</f>
        <v>23.95</v>
      </c>
      <c r="AV10">
        <f>VLOOKUP(CONCATENATE($A10,AV$3),[1]Blad3!$A$3:$J$4477,7,FALSE)</f>
        <v>131.25</v>
      </c>
      <c r="AX10" t="e">
        <f>VLOOKUP(CONCATENATE($A10,AX$3),[1]Blad3!$A$3:$J$4477,7,FALSE)</f>
        <v>#N/A</v>
      </c>
      <c r="AY10" t="e">
        <f>VLOOKUP(CONCATENATE($A10,AY$3),[1]Blad3!$A$3:$J$4477,7,FALSE)</f>
        <v>#N/A</v>
      </c>
      <c r="AZ10" t="e">
        <f>VLOOKUP(CONCATENATE($A10,AZ$3),[1]Blad3!$A$3:$J$4477,7,FALSE)</f>
        <v>#N/A</v>
      </c>
      <c r="BA10" t="e">
        <f>VLOOKUP(CONCATENATE($A10,BA$3),[1]Blad3!$A$3:$J$4477,7,FALSE)</f>
        <v>#N/A</v>
      </c>
      <c r="BB10" t="e">
        <f>VLOOKUP(CONCATENATE($A10,BB$3),[1]Blad3!$A$3:$J$4477,7,FALSE)</f>
        <v>#N/A</v>
      </c>
      <c r="BC10" t="e">
        <f>VLOOKUP(CONCATENATE($A10,BC$3),[1]Blad3!$A$3:$J$4477,7,FALSE)</f>
        <v>#N/A</v>
      </c>
      <c r="BD10" t="e">
        <f>VLOOKUP(CONCATENATE($A10,BD$3),[1]Blad3!$A$3:$J$4477,7,FALSE)</f>
        <v>#N/A</v>
      </c>
      <c r="BE10" t="e">
        <f>VLOOKUP(CONCATENATE($A10,BE$3),[1]Blad3!$A$3:$J$4477,7,FALSE)</f>
        <v>#N/A</v>
      </c>
      <c r="BF10" t="e">
        <f>VLOOKUP(CONCATENATE($A10,BF$3),[1]Blad3!$A$3:$J$4477,7,FALSE)</f>
        <v>#N/A</v>
      </c>
      <c r="BG10">
        <f>VLOOKUP(CONCATENATE($A10,BG$3),[1]Blad3!$A$3:$J$4477,7,FALSE)</f>
        <v>339125</v>
      </c>
      <c r="BH10">
        <f>VLOOKUP(CONCATENATE($A10,BH$3),[1]Blad3!$A$3:$J$4477,7,FALSE)</f>
        <v>238342</v>
      </c>
      <c r="BI10">
        <f>VLOOKUP(CONCATENATE($A10,BI$3),[1]Blad3!$A$3:$J$4477,7,FALSE)</f>
        <v>577467</v>
      </c>
      <c r="BJ10" t="e">
        <f>VLOOKUP(CONCATENATE($A10,BJ$3),[1]Blad3!$A$3:$J$4477,7,FALSE)</f>
        <v>#N/A</v>
      </c>
    </row>
    <row r="11" spans="1:62" x14ac:dyDescent="0.25">
      <c r="A11" s="26" t="str">
        <f t="shared" si="0"/>
        <v>2006_jun_</v>
      </c>
      <c r="B11">
        <f t="shared" si="1"/>
        <v>2006</v>
      </c>
      <c r="C11" s="23" t="s">
        <v>151</v>
      </c>
      <c r="D11">
        <f>VLOOKUP(CONCATENATE($A11,D$3),[1]Blad3!$A$3:$J$4477,7,FALSE)</f>
        <v>11256.875</v>
      </c>
      <c r="E11">
        <f>VLOOKUP(CONCATENATE($A11,E$3),[1]Blad3!$A$3:$J$4477,7,FALSE)</f>
        <v>17687.262999999999</v>
      </c>
      <c r="F11">
        <f>VLOOKUP(CONCATENATE($A11,F$3),[1]Blad3!$A$3:$J$4477,7,FALSE)</f>
        <v>2565.7629999999999</v>
      </c>
      <c r="G11">
        <f>VLOOKUP(CONCATENATE($A11,G$3),[1]Blad3!$A$3:$J$4477,7,FALSE)</f>
        <v>1016.179</v>
      </c>
      <c r="H11">
        <f>VLOOKUP(CONCATENATE($A11,H$3),[1]Blad3!$A$3:$J$4477,7,FALSE)</f>
        <v>2848.4450000000002</v>
      </c>
      <c r="I11">
        <f>VLOOKUP(CONCATENATE($A11,I$3),[1]Blad3!$A$3:$J$4477,7,FALSE)</f>
        <v>27</v>
      </c>
      <c r="J11">
        <f>VLOOKUP(CONCATENATE($A11,J$3),[1]Blad3!$A$3:$J$4477,7,FALSE)</f>
        <v>178</v>
      </c>
      <c r="K11">
        <f>VLOOKUP(CONCATENATE($A11,K$3),[1]Blad3!$A$3:$J$4477,7,FALSE)</f>
        <v>2.25</v>
      </c>
      <c r="L11">
        <f>VLOOKUP(CONCATENATE($A11,L$3),[1]Blad3!$A$3:$J$4477,7,FALSE)</f>
        <v>13.35</v>
      </c>
      <c r="N11">
        <f>VLOOKUP(CONCATENATE($A11,N$3),[1]Blad3!$A$3:$J$4477,7,FALSE)</f>
        <v>29650.258999999998</v>
      </c>
      <c r="O11">
        <f>VLOOKUP(CONCATENATE($A11,O$3),[1]Blad3!$A$3:$J$4477,7,FALSE)</f>
        <v>56655.353000000003</v>
      </c>
      <c r="P11">
        <f>VLOOKUP(CONCATENATE($A11,P$3),[1]Blad3!$A$3:$J$4477,7,FALSE)</f>
        <v>16950.062000000002</v>
      </c>
      <c r="Q11">
        <f>VLOOKUP(CONCATENATE($A11,Q$3),[1]Blad3!$A$3:$J$4477,7,FALSE)</f>
        <v>2971.6979999999999</v>
      </c>
      <c r="R11">
        <f>VLOOKUP(CONCATENATE($A11,R$3),[1]Blad3!$A$3:$J$4477,7,FALSE)</f>
        <v>7083.3329999999996</v>
      </c>
      <c r="S11">
        <f>VLOOKUP(CONCATENATE($A11,S$3),[1]Blad3!$A$3:$J$4477,7,FALSE)</f>
        <v>43.65</v>
      </c>
      <c r="T11">
        <f>VLOOKUP(CONCATENATE($A11,T$3),[1]Blad3!$A$3:$J$4477,7,FALSE)</f>
        <v>0.79700000000000004</v>
      </c>
      <c r="U11">
        <f>VLOOKUP(CONCATENATE($A11,U$3),[1]Blad3!$A$3:$J$4477,7,FALSE)</f>
        <v>15.7</v>
      </c>
      <c r="V11">
        <f>VLOOKUP(CONCATENATE($A11,V$3),[1]Blad3!$A$3:$J$4477,7,FALSE)</f>
        <v>24.25</v>
      </c>
      <c r="X11">
        <f>VLOOKUP(CONCATENATE($A11,X$3),[1]Blad3!$A$3:$J$4477,7,FALSE)</f>
        <v>14533.657999999999</v>
      </c>
      <c r="Y11">
        <f>VLOOKUP(CONCATENATE($A11,Y$3),[1]Blad3!$A$3:$J$4477,7,FALSE)</f>
        <v>48556.51</v>
      </c>
      <c r="Z11">
        <f>VLOOKUP(CONCATENATE($A11,Z$3),[1]Blad3!$A$3:$J$4477,7,FALSE)</f>
        <v>15373.929</v>
      </c>
      <c r="AA11">
        <f>VLOOKUP(CONCATENATE($A11,AA$3),[1]Blad3!$A$3:$J$4477,7,FALSE)</f>
        <v>16565.589</v>
      </c>
      <c r="AB11">
        <f>VLOOKUP(CONCATENATE($A11,AB$3),[1]Blad3!$A$3:$J$4477,7,FALSE)</f>
        <v>2083.3330000000001</v>
      </c>
      <c r="AC11">
        <f>VLOOKUP(CONCATENATE($A11,AC$3),[1]Blad3!$A$3:$J$4477,7,FALSE)</f>
        <v>1.4419999999999999</v>
      </c>
      <c r="AD11">
        <f>VLOOKUP(CONCATENATE($A11,AD$3),[1]Blad3!$A$3:$J$4477,7,FALSE)</f>
        <v>43.65</v>
      </c>
      <c r="AE11">
        <f>VLOOKUP(CONCATENATE($A11,AE$3),[1]Blad3!$A$3:$J$4477,7,FALSE)</f>
        <v>16.600000000000001</v>
      </c>
      <c r="AG11">
        <f>VLOOKUP(CONCATENATE($A11,AG$3),[1]Blad3!$A$3:$J$4477,7,FALSE)</f>
        <v>1457.5</v>
      </c>
      <c r="AH11">
        <f>VLOOKUP(CONCATENATE($A11,AH$3),[1]Blad3!$A$3:$J$4477,7,FALSE)</f>
        <v>40600</v>
      </c>
      <c r="AI11">
        <f>VLOOKUP(CONCATENATE($A11,AI$3),[1]Blad3!$A$3:$J$4477,7,FALSE)</f>
        <v>25222.5</v>
      </c>
      <c r="AJ11">
        <f>VLOOKUP(CONCATENATE($A11,AJ$3),[1]Blad3!$A$3:$J$4477,7,FALSE)</f>
        <v>9753.3330000000005</v>
      </c>
      <c r="AK11">
        <f>VLOOKUP(CONCATENATE($A11,AK$3),[1]Blad3!$A$3:$J$4477,7,FALSE)</f>
        <v>4166.6660000000002</v>
      </c>
      <c r="AL11">
        <f>VLOOKUP(CONCATENATE($A11,AL$3),[1]Blad3!$A$3:$J$4477,7,FALSE)</f>
        <v>0.57999999999999996</v>
      </c>
      <c r="AM11">
        <f>VLOOKUP(CONCATENATE($A11,AM$3),[1]Blad3!$A$3:$J$4477,7,FALSE)</f>
        <v>17.7</v>
      </c>
      <c r="AO11">
        <f>VLOOKUP(CONCATENATE($A11,AO$3),[1]Blad3!$A$3:$J$4477,7,FALSE)</f>
        <v>13263.304</v>
      </c>
      <c r="AP11">
        <f>VLOOKUP(CONCATENATE($A11,AP$3),[1]Blad3!$A$3:$J$4477,7,FALSE)</f>
        <v>93889.406000000003</v>
      </c>
      <c r="AQ11">
        <f>VLOOKUP(CONCATENATE($A11,AQ$3),[1]Blad3!$A$3:$J$4477,7,FALSE)</f>
        <v>53490.525999999998</v>
      </c>
      <c r="AR11">
        <f>VLOOKUP(CONCATENATE($A11,AR$3),[1]Blad3!$A$3:$J$4477,7,FALSE)</f>
        <v>16997.047999999999</v>
      </c>
      <c r="AS11">
        <f>VLOOKUP(CONCATENATE($A11,AS$3),[1]Blad3!$A$3:$J$4477,7,FALSE)</f>
        <v>10138.526</v>
      </c>
      <c r="AT11">
        <f>VLOOKUP(CONCATENATE($A11,AT$3),[1]Blad3!$A$3:$J$4477,7,FALSE)</f>
        <v>0.625</v>
      </c>
      <c r="AU11">
        <f>VLOOKUP(CONCATENATE($A11,AU$3),[1]Blad3!$A$3:$J$4477,7,FALSE)</f>
        <v>24</v>
      </c>
      <c r="AV11">
        <f>VLOOKUP(CONCATENATE($A11,AV$3),[1]Blad3!$A$3:$J$4477,7,FALSE)</f>
        <v>130.75</v>
      </c>
      <c r="AX11" t="e">
        <f>VLOOKUP(CONCATENATE($A11,AX$3),[1]Blad3!$A$3:$J$4477,7,FALSE)</f>
        <v>#N/A</v>
      </c>
      <c r="AY11" t="e">
        <f>VLOOKUP(CONCATENATE($A11,AY$3),[1]Blad3!$A$3:$J$4477,7,FALSE)</f>
        <v>#N/A</v>
      </c>
      <c r="AZ11" t="e">
        <f>VLOOKUP(CONCATENATE($A11,AZ$3),[1]Blad3!$A$3:$J$4477,7,FALSE)</f>
        <v>#N/A</v>
      </c>
      <c r="BA11" t="e">
        <f>VLOOKUP(CONCATENATE($A11,BA$3),[1]Blad3!$A$3:$J$4477,7,FALSE)</f>
        <v>#N/A</v>
      </c>
      <c r="BB11" t="e">
        <f>VLOOKUP(CONCATENATE($A11,BB$3),[1]Blad3!$A$3:$J$4477,7,FALSE)</f>
        <v>#N/A</v>
      </c>
      <c r="BC11" t="e">
        <f>VLOOKUP(CONCATENATE($A11,BC$3),[1]Blad3!$A$3:$J$4477,7,FALSE)</f>
        <v>#N/A</v>
      </c>
      <c r="BD11" t="e">
        <f>VLOOKUP(CONCATENATE($A11,BD$3),[1]Blad3!$A$3:$J$4477,7,FALSE)</f>
        <v>#N/A</v>
      </c>
      <c r="BE11" t="e">
        <f>VLOOKUP(CONCATENATE($A11,BE$3),[1]Blad3!$A$3:$J$4477,7,FALSE)</f>
        <v>#N/A</v>
      </c>
      <c r="BF11" t="e">
        <f>VLOOKUP(CONCATENATE($A11,BF$3),[1]Blad3!$A$3:$J$4477,7,FALSE)</f>
        <v>#N/A</v>
      </c>
      <c r="BG11">
        <f>VLOOKUP(CONCATENATE($A11,BG$3),[1]Blad3!$A$3:$J$4477,7,FALSE)</f>
        <v>235949.6</v>
      </c>
      <c r="BH11">
        <f>VLOOKUP(CONCATENATE($A11,BH$3),[1]Blad3!$A$3:$J$4477,7,FALSE)</f>
        <v>133177</v>
      </c>
      <c r="BI11">
        <f>VLOOKUP(CONCATENATE($A11,BI$3),[1]Blad3!$A$3:$J$4477,7,FALSE)</f>
        <v>369126.6</v>
      </c>
      <c r="BJ11" t="e">
        <f>VLOOKUP(CONCATENATE($A11,BJ$3),[1]Blad3!$A$3:$J$4477,7,FALSE)</f>
        <v>#N/A</v>
      </c>
    </row>
    <row r="12" spans="1:62" x14ac:dyDescent="0.25">
      <c r="A12" s="26" t="str">
        <f t="shared" si="0"/>
        <v>2006_jul_</v>
      </c>
      <c r="B12">
        <f t="shared" si="1"/>
        <v>2006</v>
      </c>
      <c r="C12" s="23" t="s">
        <v>153</v>
      </c>
      <c r="D12">
        <f>VLOOKUP(CONCATENATE($A12,D$3),[1]Blad3!$A$3:$J$4477,7,FALSE)</f>
        <v>11131.121999999999</v>
      </c>
      <c r="E12">
        <f>VLOOKUP(CONCATENATE($A12,E$3),[1]Blad3!$A$3:$J$4477,7,FALSE)</f>
        <v>17342.602999999999</v>
      </c>
      <c r="F12">
        <f>VLOOKUP(CONCATENATE($A12,F$3),[1]Blad3!$A$3:$J$4477,7,FALSE)</f>
        <v>2575.3719999999998</v>
      </c>
      <c r="G12">
        <f>VLOOKUP(CONCATENATE($A12,G$3),[1]Blad3!$A$3:$J$4477,7,FALSE)</f>
        <v>1016.179</v>
      </c>
      <c r="H12">
        <f>VLOOKUP(CONCATENATE($A12,H$3),[1]Blad3!$A$3:$J$4477,7,FALSE)</f>
        <v>2619.9290000000001</v>
      </c>
      <c r="I12">
        <f>VLOOKUP(CONCATENATE($A12,I$3),[1]Blad3!$A$3:$J$4477,7,FALSE)</f>
        <v>27.2</v>
      </c>
      <c r="J12">
        <f>VLOOKUP(CONCATENATE($A12,J$3),[1]Blad3!$A$3:$J$4477,7,FALSE)</f>
        <v>130.5</v>
      </c>
      <c r="K12">
        <f>VLOOKUP(CONCATENATE($A12,K$3),[1]Blad3!$A$3:$J$4477,7,FALSE)</f>
        <v>2.1</v>
      </c>
      <c r="L12">
        <f>VLOOKUP(CONCATENATE($A12,L$3),[1]Blad3!$A$3:$J$4477,7,FALSE)</f>
        <v>13.4</v>
      </c>
      <c r="N12">
        <f>VLOOKUP(CONCATENATE($A12,N$3),[1]Blad3!$A$3:$J$4477,7,FALSE)</f>
        <v>25941.823</v>
      </c>
      <c r="O12">
        <f>VLOOKUP(CONCATENATE($A12,O$3),[1]Blad3!$A$3:$J$4477,7,FALSE)</f>
        <v>52951.769</v>
      </c>
      <c r="P12">
        <f>VLOOKUP(CONCATENATE($A12,P$3),[1]Blad3!$A$3:$J$4477,7,FALSE)</f>
        <v>16978.5</v>
      </c>
      <c r="Q12">
        <f>VLOOKUP(CONCATENATE($A12,Q$3),[1]Blad3!$A$3:$J$4477,7,FALSE)</f>
        <v>2948.1129999999998</v>
      </c>
      <c r="R12">
        <f>VLOOKUP(CONCATENATE($A12,R$3),[1]Blad3!$A$3:$J$4477,7,FALSE)</f>
        <v>7083.3329999999996</v>
      </c>
      <c r="S12">
        <f>VLOOKUP(CONCATENATE($A12,S$3),[1]Blad3!$A$3:$J$4477,7,FALSE)</f>
        <v>40.549999999999997</v>
      </c>
      <c r="T12">
        <f>VLOOKUP(CONCATENATE($A12,T$3),[1]Blad3!$A$3:$J$4477,7,FALSE)</f>
        <v>0.78700000000000003</v>
      </c>
      <c r="U12">
        <f>VLOOKUP(CONCATENATE($A12,U$3),[1]Blad3!$A$3:$J$4477,7,FALSE)</f>
        <v>15.75</v>
      </c>
      <c r="V12">
        <f>VLOOKUP(CONCATENATE($A12,V$3),[1]Blad3!$A$3:$J$4477,7,FALSE)</f>
        <v>24.25</v>
      </c>
      <c r="X12">
        <f>VLOOKUP(CONCATENATE($A12,X$3),[1]Blad3!$A$3:$J$4477,7,FALSE)</f>
        <v>15071.236000000001</v>
      </c>
      <c r="Y12">
        <f>VLOOKUP(CONCATENATE($A12,Y$3),[1]Blad3!$A$3:$J$4477,7,FALSE)</f>
        <v>47917.608999999997</v>
      </c>
      <c r="Z12">
        <f>VLOOKUP(CONCATENATE($A12,Z$3),[1]Blad3!$A$3:$J$4477,7,FALSE)</f>
        <v>15373.929</v>
      </c>
      <c r="AA12">
        <f>VLOOKUP(CONCATENATE($A12,AA$3),[1]Blad3!$A$3:$J$4477,7,FALSE)</f>
        <v>15389.109</v>
      </c>
      <c r="AB12">
        <f>VLOOKUP(CONCATENATE($A12,AB$3),[1]Blad3!$A$3:$J$4477,7,FALSE)</f>
        <v>2083.3330000000001</v>
      </c>
      <c r="AC12">
        <f>VLOOKUP(CONCATENATE($A12,AC$3),[1]Blad3!$A$3:$J$4477,7,FALSE)</f>
        <v>1.423</v>
      </c>
      <c r="AD12">
        <f>VLOOKUP(CONCATENATE($A12,AD$3),[1]Blad3!$A$3:$J$4477,7,FALSE)</f>
        <v>40.549999999999997</v>
      </c>
      <c r="AE12">
        <f>VLOOKUP(CONCATENATE($A12,AE$3),[1]Blad3!$A$3:$J$4477,7,FALSE)</f>
        <v>16.600000000000001</v>
      </c>
      <c r="AG12">
        <f>VLOOKUP(CONCATENATE($A12,AG$3),[1]Blad3!$A$3:$J$4477,7,FALSE)</f>
        <v>-2113.75</v>
      </c>
      <c r="AH12">
        <f>VLOOKUP(CONCATENATE($A12,AH$3),[1]Blad3!$A$3:$J$4477,7,FALSE)</f>
        <v>37100</v>
      </c>
      <c r="AI12">
        <f>VLOOKUP(CONCATENATE($A12,AI$3),[1]Blad3!$A$3:$J$4477,7,FALSE)</f>
        <v>25293.75</v>
      </c>
      <c r="AJ12">
        <f>VLOOKUP(CONCATENATE($A12,AJ$3),[1]Blad3!$A$3:$J$4477,7,FALSE)</f>
        <v>9753.3330000000005</v>
      </c>
      <c r="AK12">
        <f>VLOOKUP(CONCATENATE($A12,AK$3),[1]Blad3!$A$3:$J$4477,7,FALSE)</f>
        <v>4166.6660000000002</v>
      </c>
      <c r="AL12">
        <f>VLOOKUP(CONCATENATE($A12,AL$3),[1]Blad3!$A$3:$J$4477,7,FALSE)</f>
        <v>0.53</v>
      </c>
      <c r="AM12">
        <f>VLOOKUP(CONCATENATE($A12,AM$3),[1]Blad3!$A$3:$J$4477,7,FALSE)</f>
        <v>17.75</v>
      </c>
      <c r="AO12">
        <f>VLOOKUP(CONCATENATE($A12,AO$3),[1]Blad3!$A$3:$J$4477,7,FALSE)</f>
        <v>15556.04</v>
      </c>
      <c r="AP12">
        <f>VLOOKUP(CONCATENATE($A12,AP$3),[1]Blad3!$A$3:$J$4477,7,FALSE)</f>
        <v>96142.751999999993</v>
      </c>
      <c r="AQ12">
        <f>VLOOKUP(CONCATENATE($A12,AQ$3),[1]Blad3!$A$3:$J$4477,7,FALSE)</f>
        <v>53451.135999999999</v>
      </c>
      <c r="AR12">
        <f>VLOOKUP(CONCATENATE($A12,AR$3),[1]Blad3!$A$3:$J$4477,7,FALSE)</f>
        <v>16997.047999999999</v>
      </c>
      <c r="AS12">
        <f>VLOOKUP(CONCATENATE($A12,AS$3),[1]Blad3!$A$3:$J$4477,7,FALSE)</f>
        <v>10138.526</v>
      </c>
      <c r="AT12">
        <f>VLOOKUP(CONCATENATE($A12,AT$3),[1]Blad3!$A$3:$J$4477,7,FALSE)</f>
        <v>0.64</v>
      </c>
      <c r="AU12">
        <f>VLOOKUP(CONCATENATE($A12,AU$3),[1]Blad3!$A$3:$J$4477,7,FALSE)</f>
        <v>24.05</v>
      </c>
      <c r="AV12">
        <f>VLOOKUP(CONCATENATE($A12,AV$3),[1]Blad3!$A$3:$J$4477,7,FALSE)</f>
        <v>128.1</v>
      </c>
      <c r="AX12" t="e">
        <f>VLOOKUP(CONCATENATE($A12,AX$3),[1]Blad3!$A$3:$J$4477,7,FALSE)</f>
        <v>#N/A</v>
      </c>
      <c r="AY12" t="e">
        <f>VLOOKUP(CONCATENATE($A12,AY$3),[1]Blad3!$A$3:$J$4477,7,FALSE)</f>
        <v>#N/A</v>
      </c>
      <c r="AZ12" t="e">
        <f>VLOOKUP(CONCATENATE($A12,AZ$3),[1]Blad3!$A$3:$J$4477,7,FALSE)</f>
        <v>#N/A</v>
      </c>
      <c r="BA12" t="e">
        <f>VLOOKUP(CONCATENATE($A12,BA$3),[1]Blad3!$A$3:$J$4477,7,FALSE)</f>
        <v>#N/A</v>
      </c>
      <c r="BB12" t="e">
        <f>VLOOKUP(CONCATENATE($A12,BB$3),[1]Blad3!$A$3:$J$4477,7,FALSE)</f>
        <v>#N/A</v>
      </c>
      <c r="BC12" t="e">
        <f>VLOOKUP(CONCATENATE($A12,BC$3),[1]Blad3!$A$3:$J$4477,7,FALSE)</f>
        <v>#N/A</v>
      </c>
      <c r="BD12" t="e">
        <f>VLOOKUP(CONCATENATE($A12,BD$3),[1]Blad3!$A$3:$J$4477,7,FALSE)</f>
        <v>#N/A</v>
      </c>
      <c r="BE12" t="e">
        <f>VLOOKUP(CONCATENATE($A12,BE$3),[1]Blad3!$A$3:$J$4477,7,FALSE)</f>
        <v>#N/A</v>
      </c>
      <c r="BF12" t="e">
        <f>VLOOKUP(CONCATENATE($A12,BF$3),[1]Blad3!$A$3:$J$4477,7,FALSE)</f>
        <v>#N/A</v>
      </c>
      <c r="BG12">
        <f>VLOOKUP(CONCATENATE($A12,BG$3),[1]Blad3!$A$3:$J$4477,7,FALSE)</f>
        <v>184397</v>
      </c>
      <c r="BH12">
        <f>VLOOKUP(CONCATENATE($A12,BH$3),[1]Blad3!$A$3:$J$4477,7,FALSE)</f>
        <v>100071</v>
      </c>
      <c r="BI12">
        <f>VLOOKUP(CONCATENATE($A12,BI$3),[1]Blad3!$A$3:$J$4477,7,FALSE)</f>
        <v>284468</v>
      </c>
      <c r="BJ12" t="e">
        <f>VLOOKUP(CONCATENATE($A12,BJ$3),[1]Blad3!$A$3:$J$4477,7,FALSE)</f>
        <v>#N/A</v>
      </c>
    </row>
    <row r="13" spans="1:62" x14ac:dyDescent="0.25">
      <c r="A13" s="26" t="str">
        <f t="shared" si="0"/>
        <v>2006_aug_</v>
      </c>
      <c r="B13">
        <f t="shared" si="1"/>
        <v>2006</v>
      </c>
      <c r="C13" s="23" t="s">
        <v>154</v>
      </c>
      <c r="D13">
        <f>VLOOKUP(CONCATENATE($A13,D$3),[1]Blad3!$A$3:$J$4477,7,FALSE)</f>
        <v>13777.358</v>
      </c>
      <c r="E13">
        <f>VLOOKUP(CONCATENATE($A13,E$3),[1]Blad3!$A$3:$J$4477,7,FALSE)</f>
        <v>19815.623</v>
      </c>
      <c r="F13">
        <f>VLOOKUP(CONCATENATE($A13,F$3),[1]Blad3!$A$3:$J$4477,7,FALSE)</f>
        <v>2594.5920000000001</v>
      </c>
      <c r="G13">
        <f>VLOOKUP(CONCATENATE($A13,G$3),[1]Blad3!$A$3:$J$4477,7,FALSE)</f>
        <v>1016.179</v>
      </c>
      <c r="H13">
        <f>VLOOKUP(CONCATENATE($A13,H$3),[1]Blad3!$A$3:$J$4477,7,FALSE)</f>
        <v>2427.4940000000001</v>
      </c>
      <c r="I13">
        <f>VLOOKUP(CONCATENATE($A13,I$3),[1]Blad3!$A$3:$J$4477,7,FALSE)</f>
        <v>32.200000000000003</v>
      </c>
      <c r="J13">
        <f>VLOOKUP(CONCATENATE($A13,J$3),[1]Blad3!$A$3:$J$4477,7,FALSE)</f>
        <v>107</v>
      </c>
      <c r="K13">
        <f>VLOOKUP(CONCATENATE($A13,K$3),[1]Blad3!$A$3:$J$4477,7,FALSE)</f>
        <v>2</v>
      </c>
      <c r="L13">
        <f>VLOOKUP(CONCATENATE($A13,L$3),[1]Blad3!$A$3:$J$4477,7,FALSE)</f>
        <v>13.5</v>
      </c>
      <c r="N13">
        <f>VLOOKUP(CONCATENATE($A13,N$3),[1]Blad3!$A$3:$J$4477,7,FALSE)</f>
        <v>23719.967000000001</v>
      </c>
      <c r="O13">
        <f>VLOOKUP(CONCATENATE($A13,O$3),[1]Blad3!$A$3:$J$4477,7,FALSE)</f>
        <v>50744.364000000001</v>
      </c>
      <c r="P13">
        <f>VLOOKUP(CONCATENATE($A13,P$3),[1]Blad3!$A$3:$J$4477,7,FALSE)</f>
        <v>17051.912</v>
      </c>
      <c r="Q13">
        <f>VLOOKUP(CONCATENATE($A13,Q$3),[1]Blad3!$A$3:$J$4477,7,FALSE)</f>
        <v>2889.15</v>
      </c>
      <c r="R13">
        <f>VLOOKUP(CONCATENATE($A13,R$3),[1]Blad3!$A$3:$J$4477,7,FALSE)</f>
        <v>7083.3329999999996</v>
      </c>
      <c r="S13">
        <f>VLOOKUP(CONCATENATE($A13,S$3),[1]Blad3!$A$3:$J$4477,7,FALSE)</f>
        <v>38.450000000000003</v>
      </c>
      <c r="T13">
        <f>VLOOKUP(CONCATENATE($A13,T$3),[1]Blad3!$A$3:$J$4477,7,FALSE)</f>
        <v>0.82499999999999996</v>
      </c>
      <c r="U13">
        <f>VLOOKUP(CONCATENATE($A13,U$3),[1]Blad3!$A$3:$J$4477,7,FALSE)</f>
        <v>15.85</v>
      </c>
      <c r="V13">
        <f>VLOOKUP(CONCATENATE($A13,V$3),[1]Blad3!$A$3:$J$4477,7,FALSE)</f>
        <v>24.3</v>
      </c>
      <c r="X13">
        <f>VLOOKUP(CONCATENATE($A13,X$3),[1]Blad3!$A$3:$J$4477,7,FALSE)</f>
        <v>18011.746999999999</v>
      </c>
      <c r="Y13">
        <f>VLOOKUP(CONCATENATE($A13,Y$3),[1]Blad3!$A$3:$J$4477,7,FALSE)</f>
        <v>50153.764000000003</v>
      </c>
      <c r="Z13">
        <f>VLOOKUP(CONCATENATE($A13,Z$3),[1]Blad3!$A$3:$J$4477,7,FALSE)</f>
        <v>15466.543</v>
      </c>
      <c r="AA13">
        <f>VLOOKUP(CONCATENATE($A13,AA$3),[1]Blad3!$A$3:$J$4477,7,FALSE)</f>
        <v>14592.14</v>
      </c>
      <c r="AB13">
        <f>VLOOKUP(CONCATENATE($A13,AB$3),[1]Blad3!$A$3:$J$4477,7,FALSE)</f>
        <v>2083.3330000000001</v>
      </c>
      <c r="AC13">
        <f>VLOOKUP(CONCATENATE($A13,AC$3),[1]Blad3!$A$3:$J$4477,7,FALSE)</f>
        <v>1.4890000000000001</v>
      </c>
      <c r="AD13">
        <f>VLOOKUP(CONCATENATE($A13,AD$3),[1]Blad3!$A$3:$J$4477,7,FALSE)</f>
        <v>38.450000000000003</v>
      </c>
      <c r="AE13">
        <f>VLOOKUP(CONCATENATE($A13,AE$3),[1]Blad3!$A$3:$J$4477,7,FALSE)</f>
        <v>16.7</v>
      </c>
      <c r="AG13">
        <f>VLOOKUP(CONCATENATE($A13,AG$3),[1]Blad3!$A$3:$J$4477,7,FALSE)</f>
        <v>6174</v>
      </c>
      <c r="AH13">
        <f>VLOOKUP(CONCATENATE($A13,AH$3),[1]Blad3!$A$3:$J$4477,7,FALSE)</f>
        <v>45554</v>
      </c>
      <c r="AI13">
        <f>VLOOKUP(CONCATENATE($A13,AI$3),[1]Blad3!$A$3:$J$4477,7,FALSE)</f>
        <v>25365</v>
      </c>
      <c r="AJ13">
        <f>VLOOKUP(CONCATENATE($A13,AJ$3),[1]Blad3!$A$3:$J$4477,7,FALSE)</f>
        <v>9848.3330000000005</v>
      </c>
      <c r="AK13">
        <f>VLOOKUP(CONCATENATE($A13,AK$3),[1]Blad3!$A$3:$J$4477,7,FALSE)</f>
        <v>4166.6660000000002</v>
      </c>
      <c r="AL13">
        <f>VLOOKUP(CONCATENATE($A13,AL$3),[1]Blad3!$A$3:$J$4477,7,FALSE)</f>
        <v>0.65</v>
      </c>
      <c r="AM13">
        <f>VLOOKUP(CONCATENATE($A13,AM$3),[1]Blad3!$A$3:$J$4477,7,FALSE)</f>
        <v>17.8</v>
      </c>
      <c r="AO13">
        <f>VLOOKUP(CONCATENATE($A13,AO$3),[1]Blad3!$A$3:$J$4477,7,FALSE)</f>
        <v>15750.433999999999</v>
      </c>
      <c r="AP13">
        <f>VLOOKUP(CONCATENATE($A13,AP$3),[1]Blad3!$A$3:$J$4477,7,FALSE)</f>
        <v>96893.866999999998</v>
      </c>
      <c r="AQ13">
        <f>VLOOKUP(CONCATENATE($A13,AQ$3),[1]Blad3!$A$3:$J$4477,7,FALSE)</f>
        <v>54007.856</v>
      </c>
      <c r="AR13">
        <f>VLOOKUP(CONCATENATE($A13,AR$3),[1]Blad3!$A$3:$J$4477,7,FALSE)</f>
        <v>16997.047999999999</v>
      </c>
      <c r="AS13">
        <f>VLOOKUP(CONCATENATE($A13,AS$3),[1]Blad3!$A$3:$J$4477,7,FALSE)</f>
        <v>10138.526</v>
      </c>
      <c r="AT13">
        <f>VLOOKUP(CONCATENATE($A13,AT$3),[1]Blad3!$A$3:$J$4477,7,FALSE)</f>
        <v>0.64500000000000002</v>
      </c>
      <c r="AU13">
        <f>VLOOKUP(CONCATENATE($A13,AU$3),[1]Blad3!$A$3:$J$4477,7,FALSE)</f>
        <v>24.1</v>
      </c>
      <c r="AV13">
        <f>VLOOKUP(CONCATENATE($A13,AV$3),[1]Blad3!$A$3:$J$4477,7,FALSE)</f>
        <v>137</v>
      </c>
      <c r="AX13" t="e">
        <f>VLOOKUP(CONCATENATE($A13,AX$3),[1]Blad3!$A$3:$J$4477,7,FALSE)</f>
        <v>#N/A</v>
      </c>
      <c r="AY13" t="e">
        <f>VLOOKUP(CONCATENATE($A13,AY$3),[1]Blad3!$A$3:$J$4477,7,FALSE)</f>
        <v>#N/A</v>
      </c>
      <c r="AZ13" t="e">
        <f>VLOOKUP(CONCATENATE($A13,AZ$3),[1]Blad3!$A$3:$J$4477,7,FALSE)</f>
        <v>#N/A</v>
      </c>
      <c r="BA13" t="e">
        <f>VLOOKUP(CONCATENATE($A13,BA$3),[1]Blad3!$A$3:$J$4477,7,FALSE)</f>
        <v>#N/A</v>
      </c>
      <c r="BB13" t="e">
        <f>VLOOKUP(CONCATENATE($A13,BB$3),[1]Blad3!$A$3:$J$4477,7,FALSE)</f>
        <v>#N/A</v>
      </c>
      <c r="BC13" t="e">
        <f>VLOOKUP(CONCATENATE($A13,BC$3),[1]Blad3!$A$3:$J$4477,7,FALSE)</f>
        <v>#N/A</v>
      </c>
      <c r="BD13" t="e">
        <f>VLOOKUP(CONCATENATE($A13,BD$3),[1]Blad3!$A$3:$J$4477,7,FALSE)</f>
        <v>#N/A</v>
      </c>
      <c r="BE13" t="e">
        <f>VLOOKUP(CONCATENATE($A13,BE$3),[1]Blad3!$A$3:$J$4477,7,FALSE)</f>
        <v>#N/A</v>
      </c>
      <c r="BF13" t="e">
        <f>VLOOKUP(CONCATENATE($A13,BF$3),[1]Blad3!$A$3:$J$4477,7,FALSE)</f>
        <v>#N/A</v>
      </c>
      <c r="BG13">
        <f>VLOOKUP(CONCATENATE($A13,BG$3),[1]Blad3!$A$3:$J$4477,7,FALSE)</f>
        <v>230727</v>
      </c>
      <c r="BH13">
        <f>VLOOKUP(CONCATENATE($A13,BH$3),[1]Blad3!$A$3:$J$4477,7,FALSE)</f>
        <v>141119</v>
      </c>
      <c r="BI13">
        <f>VLOOKUP(CONCATENATE($A13,BI$3),[1]Blad3!$A$3:$J$4477,7,FALSE)</f>
        <v>371846</v>
      </c>
      <c r="BJ13" t="e">
        <f>VLOOKUP(CONCATENATE($A13,BJ$3),[1]Blad3!$A$3:$J$4477,7,FALSE)</f>
        <v>#N/A</v>
      </c>
    </row>
    <row r="14" spans="1:62" x14ac:dyDescent="0.25">
      <c r="A14" s="26" t="str">
        <f t="shared" si="0"/>
        <v>2006_sep_</v>
      </c>
      <c r="B14">
        <f t="shared" si="1"/>
        <v>2006</v>
      </c>
      <c r="C14" s="23" t="s">
        <v>155</v>
      </c>
      <c r="D14">
        <f>VLOOKUP(CONCATENATE($A14,D$3),[1]Blad3!$A$3:$J$4477,7,FALSE)</f>
        <v>13098.798000000001</v>
      </c>
      <c r="E14">
        <f>VLOOKUP(CONCATENATE($A14,E$3),[1]Blad3!$A$3:$J$4477,7,FALSE)</f>
        <v>19031.174999999999</v>
      </c>
      <c r="F14">
        <f>VLOOKUP(CONCATENATE($A14,F$3),[1]Blad3!$A$3:$J$4477,7,FALSE)</f>
        <v>2633.03</v>
      </c>
      <c r="G14">
        <f>VLOOKUP(CONCATENATE($A14,G$3),[1]Blad3!$A$3:$J$4477,7,FALSE)</f>
        <v>1016.179</v>
      </c>
      <c r="H14">
        <f>VLOOKUP(CONCATENATE($A14,H$3),[1]Blad3!$A$3:$J$4477,7,FALSE)</f>
        <v>2283.1669999999999</v>
      </c>
      <c r="I14">
        <f>VLOOKUP(CONCATENATE($A14,I$3),[1]Blad3!$A$3:$J$4477,7,FALSE)</f>
        <v>32.200000000000003</v>
      </c>
      <c r="J14">
        <f>VLOOKUP(CONCATENATE($A14,J$3),[1]Blad3!$A$3:$J$4477,7,FALSE)</f>
        <v>99.5</v>
      </c>
      <c r="K14">
        <f>VLOOKUP(CONCATENATE($A14,K$3),[1]Blad3!$A$3:$J$4477,7,FALSE)</f>
        <v>2</v>
      </c>
      <c r="L14">
        <f>VLOOKUP(CONCATENATE($A14,L$3),[1]Blad3!$A$3:$J$4477,7,FALSE)</f>
        <v>13.7</v>
      </c>
      <c r="N14">
        <f>VLOOKUP(CONCATENATE($A14,N$3),[1]Blad3!$A$3:$J$4477,7,FALSE)</f>
        <v>26037.300999999999</v>
      </c>
      <c r="O14">
        <f>VLOOKUP(CONCATENATE($A14,O$3),[1]Blad3!$A$3:$J$4477,7,FALSE)</f>
        <v>53338.487000000001</v>
      </c>
      <c r="P14">
        <f>VLOOKUP(CONCATENATE($A14,P$3),[1]Blad3!$A$3:$J$4477,7,FALSE)</f>
        <v>17293.325000000001</v>
      </c>
      <c r="Q14">
        <f>VLOOKUP(CONCATENATE($A14,Q$3),[1]Blad3!$A$3:$J$4477,7,FALSE)</f>
        <v>2924.5279999999998</v>
      </c>
      <c r="R14">
        <f>VLOOKUP(CONCATENATE($A14,R$3),[1]Blad3!$A$3:$J$4477,7,FALSE)</f>
        <v>7083.3329999999996</v>
      </c>
      <c r="S14">
        <f>VLOOKUP(CONCATENATE($A14,S$3),[1]Blad3!$A$3:$J$4477,7,FALSE)</f>
        <v>40.549999999999997</v>
      </c>
      <c r="T14">
        <f>VLOOKUP(CONCATENATE($A14,T$3),[1]Blad3!$A$3:$J$4477,7,FALSE)</f>
        <v>0.84399999999999997</v>
      </c>
      <c r="U14">
        <f>VLOOKUP(CONCATENATE($A14,U$3),[1]Blad3!$A$3:$J$4477,7,FALSE)</f>
        <v>16.100000000000001</v>
      </c>
      <c r="V14">
        <f>VLOOKUP(CONCATENATE($A14,V$3),[1]Blad3!$A$3:$J$4477,7,FALSE)</f>
        <v>24.6</v>
      </c>
      <c r="X14">
        <f>VLOOKUP(CONCATENATE($A14,X$3),[1]Blad3!$A$3:$J$4477,7,FALSE)</f>
        <v>14747.087</v>
      </c>
      <c r="Y14">
        <f>VLOOKUP(CONCATENATE($A14,Y$3),[1]Blad3!$A$3:$J$4477,7,FALSE)</f>
        <v>47917.608999999997</v>
      </c>
      <c r="Z14">
        <f>VLOOKUP(CONCATENATE($A14,Z$3),[1]Blad3!$A$3:$J$4477,7,FALSE)</f>
        <v>15698.078</v>
      </c>
      <c r="AA14">
        <f>VLOOKUP(CONCATENATE($A14,AA$3),[1]Blad3!$A$3:$J$4477,7,FALSE)</f>
        <v>15389.109</v>
      </c>
      <c r="AB14">
        <f>VLOOKUP(CONCATENATE($A14,AB$3),[1]Blad3!$A$3:$J$4477,7,FALSE)</f>
        <v>2083.3330000000001</v>
      </c>
      <c r="AC14">
        <f>VLOOKUP(CONCATENATE($A14,AC$3),[1]Blad3!$A$3:$J$4477,7,FALSE)</f>
        <v>1.423</v>
      </c>
      <c r="AD14">
        <f>VLOOKUP(CONCATENATE($A14,AD$3),[1]Blad3!$A$3:$J$4477,7,FALSE)</f>
        <v>40.549999999999997</v>
      </c>
      <c r="AE14">
        <f>VLOOKUP(CONCATENATE($A14,AE$3),[1]Blad3!$A$3:$J$4477,7,FALSE)</f>
        <v>16.95</v>
      </c>
      <c r="AG14">
        <f>VLOOKUP(CONCATENATE($A14,AG$3),[1]Blad3!$A$3:$J$4477,7,FALSE)</f>
        <v>13738.833000000001</v>
      </c>
      <c r="AH14">
        <f>VLOOKUP(CONCATENATE($A14,AH$3),[1]Blad3!$A$3:$J$4477,7,FALSE)</f>
        <v>53578</v>
      </c>
      <c r="AI14">
        <f>VLOOKUP(CONCATENATE($A14,AI$3),[1]Blad3!$A$3:$J$4477,7,FALSE)</f>
        <v>25792.5</v>
      </c>
      <c r="AJ14">
        <f>VLOOKUP(CONCATENATE($A14,AJ$3),[1]Blad3!$A$3:$J$4477,7,FALSE)</f>
        <v>9880</v>
      </c>
      <c r="AK14">
        <f>VLOOKUP(CONCATENATE($A14,AK$3),[1]Blad3!$A$3:$J$4477,7,FALSE)</f>
        <v>4166.6660000000002</v>
      </c>
      <c r="AL14">
        <f>VLOOKUP(CONCATENATE($A14,AL$3),[1]Blad3!$A$3:$J$4477,7,FALSE)</f>
        <v>0.76</v>
      </c>
      <c r="AM14">
        <f>VLOOKUP(CONCATENATE($A14,AM$3),[1]Blad3!$A$3:$J$4477,7,FALSE)</f>
        <v>18.100000000000001</v>
      </c>
      <c r="AO14">
        <f>VLOOKUP(CONCATENATE($A14,AO$3),[1]Blad3!$A$3:$J$4477,7,FALSE)</f>
        <v>15707.563</v>
      </c>
      <c r="AP14">
        <f>VLOOKUP(CONCATENATE($A14,AP$3),[1]Blad3!$A$3:$J$4477,7,FALSE)</f>
        <v>97644.982000000004</v>
      </c>
      <c r="AQ14">
        <f>VLOOKUP(CONCATENATE($A14,AQ$3),[1]Blad3!$A$3:$J$4477,7,FALSE)</f>
        <v>54801.843000000001</v>
      </c>
      <c r="AR14">
        <f>VLOOKUP(CONCATENATE($A14,AR$3),[1]Blad3!$A$3:$J$4477,7,FALSE)</f>
        <v>16997.047999999999</v>
      </c>
      <c r="AS14">
        <f>VLOOKUP(CONCATENATE($A14,AS$3),[1]Blad3!$A$3:$J$4477,7,FALSE)</f>
        <v>10138.526</v>
      </c>
      <c r="AT14">
        <f>VLOOKUP(CONCATENATE($A14,AT$3),[1]Blad3!$A$3:$J$4477,7,FALSE)</f>
        <v>0.65</v>
      </c>
      <c r="AU14">
        <f>VLOOKUP(CONCATENATE($A14,AU$3),[1]Blad3!$A$3:$J$4477,7,FALSE)</f>
        <v>24.35</v>
      </c>
      <c r="AV14">
        <f>VLOOKUP(CONCATENATE($A14,AV$3),[1]Blad3!$A$3:$J$4477,7,FALSE)</f>
        <v>142.94999999999999</v>
      </c>
      <c r="AX14" t="e">
        <f>VLOOKUP(CONCATENATE($A14,AX$3),[1]Blad3!$A$3:$J$4477,7,FALSE)</f>
        <v>#N/A</v>
      </c>
      <c r="AY14" t="e">
        <f>VLOOKUP(CONCATENATE($A14,AY$3),[1]Blad3!$A$3:$J$4477,7,FALSE)</f>
        <v>#N/A</v>
      </c>
      <c r="AZ14" t="e">
        <f>VLOOKUP(CONCATENATE($A14,AZ$3),[1]Blad3!$A$3:$J$4477,7,FALSE)</f>
        <v>#N/A</v>
      </c>
      <c r="BA14" t="e">
        <f>VLOOKUP(CONCATENATE($A14,BA$3),[1]Blad3!$A$3:$J$4477,7,FALSE)</f>
        <v>#N/A</v>
      </c>
      <c r="BB14" t="e">
        <f>VLOOKUP(CONCATENATE($A14,BB$3),[1]Blad3!$A$3:$J$4477,7,FALSE)</f>
        <v>#N/A</v>
      </c>
      <c r="BC14" t="e">
        <f>VLOOKUP(CONCATENATE($A14,BC$3),[1]Blad3!$A$3:$J$4477,7,FALSE)</f>
        <v>#N/A</v>
      </c>
      <c r="BD14" t="e">
        <f>VLOOKUP(CONCATENATE($A14,BD$3),[1]Blad3!$A$3:$J$4477,7,FALSE)</f>
        <v>#N/A</v>
      </c>
      <c r="BE14" t="e">
        <f>VLOOKUP(CONCATENATE($A14,BE$3),[1]Blad3!$A$3:$J$4477,7,FALSE)</f>
        <v>#N/A</v>
      </c>
      <c r="BF14" t="e">
        <f>VLOOKUP(CONCATENATE($A14,BF$3),[1]Blad3!$A$3:$J$4477,7,FALSE)</f>
        <v>#N/A</v>
      </c>
      <c r="BG14">
        <f>VLOOKUP(CONCATENATE($A14,BG$3),[1]Blad3!$A$3:$J$4477,7,FALSE)</f>
        <v>241593</v>
      </c>
      <c r="BH14">
        <f>VLOOKUP(CONCATENATE($A14,BH$3),[1]Blad3!$A$3:$J$4477,7,FALSE)</f>
        <v>139365</v>
      </c>
      <c r="BI14">
        <f>VLOOKUP(CONCATENATE($A14,BI$3),[1]Blad3!$A$3:$J$4477,7,FALSE)</f>
        <v>380958</v>
      </c>
      <c r="BJ14" t="e">
        <f>VLOOKUP(CONCATENATE($A14,BJ$3),[1]Blad3!$A$3:$J$4477,7,FALSE)</f>
        <v>#N/A</v>
      </c>
    </row>
    <row r="15" spans="1:62" x14ac:dyDescent="0.25">
      <c r="A15" s="26" t="str">
        <f t="shared" si="0"/>
        <v>2006_okt_</v>
      </c>
      <c r="B15">
        <f t="shared" si="1"/>
        <v>2006</v>
      </c>
      <c r="C15" s="25" t="s">
        <v>156</v>
      </c>
      <c r="D15">
        <f>VLOOKUP(CONCATENATE($A15,D$3),[1]Blad3!$A$3:$J$4477,7,FALSE)</f>
        <v>13849.995999999999</v>
      </c>
      <c r="E15">
        <f>VLOOKUP(CONCATENATE($A15,E$3),[1]Blad3!$A$3:$J$4477,7,FALSE)</f>
        <v>19728.84</v>
      </c>
      <c r="F15">
        <f>VLOOKUP(CONCATENATE($A15,F$3),[1]Blad3!$A$3:$J$4477,7,FALSE)</f>
        <v>2642.64</v>
      </c>
      <c r="G15">
        <f>VLOOKUP(CONCATENATE($A15,G$3),[1]Blad3!$A$3:$J$4477,7,FALSE)</f>
        <v>1016.179</v>
      </c>
      <c r="H15">
        <f>VLOOKUP(CONCATENATE($A15,H$3),[1]Blad3!$A$3:$J$4477,7,FALSE)</f>
        <v>2220.0250000000001</v>
      </c>
      <c r="I15">
        <f>VLOOKUP(CONCATENATE($A15,I$3),[1]Blad3!$A$3:$J$4477,7,FALSE)</f>
        <v>32.049999999999997</v>
      </c>
      <c r="J15">
        <f>VLOOKUP(CONCATENATE($A15,J$3),[1]Blad3!$A$3:$J$4477,7,FALSE)</f>
        <v>90</v>
      </c>
      <c r="K15">
        <f>VLOOKUP(CONCATENATE($A15,K$3),[1]Blad3!$A$3:$J$4477,7,FALSE)</f>
        <v>1.95</v>
      </c>
      <c r="L15">
        <f>VLOOKUP(CONCATENATE($A15,L$3),[1]Blad3!$A$3:$J$4477,7,FALSE)</f>
        <v>13.75</v>
      </c>
      <c r="N15">
        <f>VLOOKUP(CONCATENATE($A15,N$3),[1]Blad3!$A$3:$J$4477,7,FALSE)</f>
        <v>21978.690999999999</v>
      </c>
      <c r="O15">
        <f>VLOOKUP(CONCATENATE($A15,O$3),[1]Blad3!$A$3:$J$4477,7,FALSE)</f>
        <v>49371.334999999999</v>
      </c>
      <c r="P15">
        <f>VLOOKUP(CONCATENATE($A15,P$3),[1]Blad3!$A$3:$J$4477,7,FALSE)</f>
        <v>17473.224999999999</v>
      </c>
      <c r="Q15">
        <f>VLOOKUP(CONCATENATE($A15,Q$3),[1]Blad3!$A$3:$J$4477,7,FALSE)</f>
        <v>2836.0839999999998</v>
      </c>
      <c r="R15">
        <f>VLOOKUP(CONCATENATE($A15,R$3),[1]Blad3!$A$3:$J$4477,7,FALSE)</f>
        <v>7083.3329999999996</v>
      </c>
      <c r="S15">
        <f>VLOOKUP(CONCATENATE($A15,S$3),[1]Blad3!$A$3:$J$4477,7,FALSE)</f>
        <v>37.5</v>
      </c>
      <c r="T15">
        <f>VLOOKUP(CONCATENATE($A15,T$3),[1]Blad3!$A$3:$J$4477,7,FALSE)</f>
        <v>0.78700000000000003</v>
      </c>
      <c r="U15">
        <f>VLOOKUP(CONCATENATE($A15,U$3),[1]Blad3!$A$3:$J$4477,7,FALSE)</f>
        <v>16.3</v>
      </c>
      <c r="V15">
        <f>VLOOKUP(CONCATENATE($A15,V$3),[1]Blad3!$A$3:$J$4477,7,FALSE)</f>
        <v>24.8</v>
      </c>
      <c r="X15">
        <f>VLOOKUP(CONCATENATE($A15,X$3),[1]Blad3!$A$3:$J$4477,7,FALSE)</f>
        <v>11839.647000000001</v>
      </c>
      <c r="Y15">
        <f>VLOOKUP(CONCATENATE($A15,Y$3),[1]Blad3!$A$3:$J$4477,7,FALSE)</f>
        <v>44084.2</v>
      </c>
      <c r="Z15">
        <f>VLOOKUP(CONCATENATE($A15,Z$3),[1]Blad3!$A$3:$J$4477,7,FALSE)</f>
        <v>15929.612999999999</v>
      </c>
      <c r="AA15">
        <f>VLOOKUP(CONCATENATE($A15,AA$3),[1]Blad3!$A$3:$J$4477,7,FALSE)</f>
        <v>14231.606</v>
      </c>
      <c r="AB15">
        <f>VLOOKUP(CONCATENATE($A15,AB$3),[1]Blad3!$A$3:$J$4477,7,FALSE)</f>
        <v>2083.3330000000001</v>
      </c>
      <c r="AC15">
        <f>VLOOKUP(CONCATENATE($A15,AC$3),[1]Blad3!$A$3:$J$4477,7,FALSE)</f>
        <v>1.3089999999999999</v>
      </c>
      <c r="AD15">
        <f>VLOOKUP(CONCATENATE($A15,AD$3),[1]Blad3!$A$3:$J$4477,7,FALSE)</f>
        <v>37.5</v>
      </c>
      <c r="AE15">
        <f>VLOOKUP(CONCATENATE($A15,AE$3),[1]Blad3!$A$3:$J$4477,7,FALSE)</f>
        <v>17.2</v>
      </c>
      <c r="AG15">
        <f>VLOOKUP(CONCATENATE($A15,AG$3),[1]Blad3!$A$3:$J$4477,7,FALSE)</f>
        <v>14959</v>
      </c>
      <c r="AH15">
        <f>VLOOKUP(CONCATENATE($A15,AH$3),[1]Blad3!$A$3:$J$4477,7,FALSE)</f>
        <v>55194</v>
      </c>
      <c r="AI15">
        <f>VLOOKUP(CONCATENATE($A15,AI$3),[1]Blad3!$A$3:$J$4477,7,FALSE)</f>
        <v>26220</v>
      </c>
      <c r="AJ15">
        <f>VLOOKUP(CONCATENATE($A15,AJ$3),[1]Blad3!$A$3:$J$4477,7,FALSE)</f>
        <v>9848.3330000000005</v>
      </c>
      <c r="AK15">
        <f>VLOOKUP(CONCATENATE($A15,AK$3),[1]Blad3!$A$3:$J$4477,7,FALSE)</f>
        <v>4166.6660000000002</v>
      </c>
      <c r="AL15">
        <f>VLOOKUP(CONCATENATE($A15,AL$3),[1]Blad3!$A$3:$J$4477,7,FALSE)</f>
        <v>0.78</v>
      </c>
      <c r="AM15">
        <f>VLOOKUP(CONCATENATE($A15,AM$3),[1]Blad3!$A$3:$J$4477,7,FALSE)</f>
        <v>18.399999999999999</v>
      </c>
      <c r="AO15">
        <f>VLOOKUP(CONCATENATE($A15,AO$3),[1]Blad3!$A$3:$J$4477,7,FALSE)</f>
        <v>15856.504999999999</v>
      </c>
      <c r="AP15">
        <f>VLOOKUP(CONCATENATE($A15,AP$3),[1]Blad3!$A$3:$J$4477,7,FALSE)</f>
        <v>99147.213000000003</v>
      </c>
      <c r="AQ15">
        <f>VLOOKUP(CONCATENATE($A15,AQ$3),[1]Blad3!$A$3:$J$4477,7,FALSE)</f>
        <v>56155.131999999998</v>
      </c>
      <c r="AR15">
        <f>VLOOKUP(CONCATENATE($A15,AR$3),[1]Blad3!$A$3:$J$4477,7,FALSE)</f>
        <v>16997.047999999999</v>
      </c>
      <c r="AS15">
        <f>VLOOKUP(CONCATENATE($A15,AS$3),[1]Blad3!$A$3:$J$4477,7,FALSE)</f>
        <v>10138.526</v>
      </c>
      <c r="AT15">
        <f>VLOOKUP(CONCATENATE($A15,AT$3),[1]Blad3!$A$3:$J$4477,7,FALSE)</f>
        <v>0.66</v>
      </c>
      <c r="AU15">
        <f>VLOOKUP(CONCATENATE($A15,AU$3),[1]Blad3!$A$3:$J$4477,7,FALSE)</f>
        <v>24.65</v>
      </c>
      <c r="AV15">
        <f>VLOOKUP(CONCATENATE($A15,AV$3),[1]Blad3!$A$3:$J$4477,7,FALSE)</f>
        <v>157.85</v>
      </c>
      <c r="AX15" t="e">
        <f>VLOOKUP(CONCATENATE($A15,AX$3),[1]Blad3!$A$3:$J$4477,7,FALSE)</f>
        <v>#N/A</v>
      </c>
      <c r="AY15" t="e">
        <f>VLOOKUP(CONCATENATE($A15,AY$3),[1]Blad3!$A$3:$J$4477,7,FALSE)</f>
        <v>#N/A</v>
      </c>
      <c r="AZ15" t="e">
        <f>VLOOKUP(CONCATENATE($A15,AZ$3),[1]Blad3!$A$3:$J$4477,7,FALSE)</f>
        <v>#N/A</v>
      </c>
      <c r="BA15" t="e">
        <f>VLOOKUP(CONCATENATE($A15,BA$3),[1]Blad3!$A$3:$J$4477,7,FALSE)</f>
        <v>#N/A</v>
      </c>
      <c r="BB15" t="e">
        <f>VLOOKUP(CONCATENATE($A15,BB$3),[1]Blad3!$A$3:$J$4477,7,FALSE)</f>
        <v>#N/A</v>
      </c>
      <c r="BC15" t="e">
        <f>VLOOKUP(CONCATENATE($A15,BC$3),[1]Blad3!$A$3:$J$4477,7,FALSE)</f>
        <v>#N/A</v>
      </c>
      <c r="BD15" t="e">
        <f>VLOOKUP(CONCATENATE($A15,BD$3),[1]Blad3!$A$3:$J$4477,7,FALSE)</f>
        <v>#N/A</v>
      </c>
      <c r="BE15" t="e">
        <f>VLOOKUP(CONCATENATE($A15,BE$3),[1]Blad3!$A$3:$J$4477,7,FALSE)</f>
        <v>#N/A</v>
      </c>
      <c r="BF15" t="e">
        <f>VLOOKUP(CONCATENATE($A15,BF$3),[1]Blad3!$A$3:$J$4477,7,FALSE)</f>
        <v>#N/A</v>
      </c>
      <c r="BG15">
        <f>VLOOKUP(CONCATENATE($A15,BG$3),[1]Blad3!$A$3:$J$4477,7,FALSE)</f>
        <v>277552</v>
      </c>
      <c r="BH15">
        <f>VLOOKUP(CONCATENATE($A15,BH$3),[1]Blad3!$A$3:$J$4477,7,FALSE)</f>
        <v>127923</v>
      </c>
      <c r="BI15">
        <f>VLOOKUP(CONCATENATE($A15,BI$3),[1]Blad3!$A$3:$J$4477,7,FALSE)</f>
        <v>405475</v>
      </c>
      <c r="BJ15" t="e">
        <f>VLOOKUP(CONCATENATE($A15,BJ$3),[1]Blad3!$A$3:$J$4477,7,FALSE)</f>
        <v>#N/A</v>
      </c>
    </row>
    <row r="16" spans="1:62" x14ac:dyDescent="0.25">
      <c r="A16" s="26" t="str">
        <f t="shared" si="0"/>
        <v>2006_nov_</v>
      </c>
      <c r="B16">
        <f t="shared" si="1"/>
        <v>2006</v>
      </c>
      <c r="C16" s="25" t="s">
        <v>157</v>
      </c>
      <c r="D16">
        <f>VLOOKUP(CONCATENATE($A16,D$3),[1]Blad3!$A$3:$J$4477,7,FALSE)</f>
        <v>13186.072</v>
      </c>
      <c r="E16">
        <f>VLOOKUP(CONCATENATE($A16,E$3),[1]Blad3!$A$3:$J$4477,7,FALSE)</f>
        <v>19122.574000000001</v>
      </c>
      <c r="F16">
        <f>VLOOKUP(CONCATENATE($A16,F$3),[1]Blad3!$A$3:$J$4477,7,FALSE)</f>
        <v>2700.297</v>
      </c>
      <c r="G16">
        <f>VLOOKUP(CONCATENATE($A16,G$3),[1]Blad3!$A$3:$J$4477,7,FALSE)</f>
        <v>1016.179</v>
      </c>
      <c r="H16">
        <f>VLOOKUP(CONCATENATE($A16,H$3),[1]Blad3!$A$3:$J$4477,7,FALSE)</f>
        <v>2220.0250000000001</v>
      </c>
      <c r="I16">
        <f>VLOOKUP(CONCATENATE($A16,I$3),[1]Blad3!$A$3:$J$4477,7,FALSE)</f>
        <v>32.049999999999997</v>
      </c>
      <c r="J16">
        <f>VLOOKUP(CONCATENATE($A16,J$3),[1]Blad3!$A$3:$J$4477,7,FALSE)</f>
        <v>116.5</v>
      </c>
      <c r="K16">
        <f>VLOOKUP(CONCATENATE($A16,K$3),[1]Blad3!$A$3:$J$4477,7,FALSE)</f>
        <v>1.85</v>
      </c>
      <c r="L16">
        <f>VLOOKUP(CONCATENATE($A16,L$3),[1]Blad3!$A$3:$J$4477,7,FALSE)</f>
        <v>14.05</v>
      </c>
      <c r="N16">
        <f>VLOOKUP(CONCATENATE($A16,N$3),[1]Blad3!$A$3:$J$4477,7,FALSE)</f>
        <v>22801.544999999998</v>
      </c>
      <c r="O16">
        <f>VLOOKUP(CONCATENATE($A16,O$3),[1]Blad3!$A$3:$J$4477,7,FALSE)</f>
        <v>50656.881999999998</v>
      </c>
      <c r="P16">
        <f>VLOOKUP(CONCATENATE($A16,P$3),[1]Blad3!$A$3:$J$4477,7,FALSE)</f>
        <v>17906.437000000002</v>
      </c>
      <c r="Q16">
        <f>VLOOKUP(CONCATENATE($A16,Q$3),[1]Blad3!$A$3:$J$4477,7,FALSE)</f>
        <v>2865.5659999999998</v>
      </c>
      <c r="R16">
        <f>VLOOKUP(CONCATENATE($A16,R$3),[1]Blad3!$A$3:$J$4477,7,FALSE)</f>
        <v>7083.3329999999996</v>
      </c>
      <c r="S16">
        <f>VLOOKUP(CONCATENATE($A16,S$3),[1]Blad3!$A$3:$J$4477,7,FALSE)</f>
        <v>38.65</v>
      </c>
      <c r="T16">
        <f>VLOOKUP(CONCATENATE($A16,T$3),[1]Blad3!$A$3:$J$4477,7,FALSE)</f>
        <v>0.77800000000000002</v>
      </c>
      <c r="U16">
        <f>VLOOKUP(CONCATENATE($A16,U$3),[1]Blad3!$A$3:$J$4477,7,FALSE)</f>
        <v>16.8</v>
      </c>
      <c r="V16">
        <f>VLOOKUP(CONCATENATE($A16,V$3),[1]Blad3!$A$3:$J$4477,7,FALSE)</f>
        <v>25.25</v>
      </c>
      <c r="X16">
        <f>VLOOKUP(CONCATENATE($A16,X$3),[1]Blad3!$A$3:$J$4477,7,FALSE)</f>
        <v>8430.8420000000006</v>
      </c>
      <c r="Y16">
        <f>VLOOKUP(CONCATENATE($A16,Y$3),[1]Blad3!$A$3:$J$4477,7,FALSE)</f>
        <v>41528.593999999997</v>
      </c>
      <c r="Z16">
        <f>VLOOKUP(CONCATENATE($A16,Z$3),[1]Blad3!$A$3:$J$4477,7,FALSE)</f>
        <v>16346.376</v>
      </c>
      <c r="AA16">
        <f>VLOOKUP(CONCATENATE($A16,AA$3),[1]Blad3!$A$3:$J$4477,7,FALSE)</f>
        <v>14668.040999999999</v>
      </c>
      <c r="AB16">
        <f>VLOOKUP(CONCATENATE($A16,AB$3),[1]Blad3!$A$3:$J$4477,7,FALSE)</f>
        <v>2083.3330000000001</v>
      </c>
      <c r="AC16">
        <f>VLOOKUP(CONCATENATE($A16,AC$3),[1]Blad3!$A$3:$J$4477,7,FALSE)</f>
        <v>1.2330000000000001</v>
      </c>
      <c r="AD16">
        <f>VLOOKUP(CONCATENATE($A16,AD$3),[1]Blad3!$A$3:$J$4477,7,FALSE)</f>
        <v>38.65</v>
      </c>
      <c r="AE16">
        <f>VLOOKUP(CONCATENATE($A16,AE$3),[1]Blad3!$A$3:$J$4477,7,FALSE)</f>
        <v>17.649999999999999</v>
      </c>
      <c r="AG16">
        <f>VLOOKUP(CONCATENATE($A16,AG$3),[1]Blad3!$A$3:$J$4477,7,FALSE)</f>
        <v>19689.582999999999</v>
      </c>
      <c r="AH16">
        <f>VLOOKUP(CONCATENATE($A16,AH$3),[1]Blad3!$A$3:$J$4477,7,FALSE)</f>
        <v>60740</v>
      </c>
      <c r="AI16">
        <f>VLOOKUP(CONCATENATE($A16,AI$3),[1]Blad3!$A$3:$J$4477,7,FALSE)</f>
        <v>27003.75</v>
      </c>
      <c r="AJ16">
        <f>VLOOKUP(CONCATENATE($A16,AJ$3),[1]Blad3!$A$3:$J$4477,7,FALSE)</f>
        <v>9880</v>
      </c>
      <c r="AK16">
        <f>VLOOKUP(CONCATENATE($A16,AK$3),[1]Blad3!$A$3:$J$4477,7,FALSE)</f>
        <v>4166.6660000000002</v>
      </c>
      <c r="AL16">
        <f>VLOOKUP(CONCATENATE($A16,AL$3),[1]Blad3!$A$3:$J$4477,7,FALSE)</f>
        <v>0.86</v>
      </c>
      <c r="AM16">
        <f>VLOOKUP(CONCATENATE($A16,AM$3),[1]Blad3!$A$3:$J$4477,7,FALSE)</f>
        <v>18.95</v>
      </c>
      <c r="AO16">
        <f>VLOOKUP(CONCATENATE($A16,AO$3),[1]Blad3!$A$3:$J$4477,7,FALSE)</f>
        <v>15975.99</v>
      </c>
      <c r="AP16">
        <f>VLOOKUP(CONCATENATE($A16,AP$3),[1]Blad3!$A$3:$J$4477,7,FALSE)</f>
        <v>100649.443</v>
      </c>
      <c r="AQ16">
        <f>VLOOKUP(CONCATENATE($A16,AQ$3),[1]Blad3!$A$3:$J$4477,7,FALSE)</f>
        <v>57537.877</v>
      </c>
      <c r="AR16">
        <f>VLOOKUP(CONCATENATE($A16,AR$3),[1]Blad3!$A$3:$J$4477,7,FALSE)</f>
        <v>16997.047999999999</v>
      </c>
      <c r="AS16">
        <f>VLOOKUP(CONCATENATE($A16,AS$3),[1]Blad3!$A$3:$J$4477,7,FALSE)</f>
        <v>10138.526</v>
      </c>
      <c r="AT16">
        <f>VLOOKUP(CONCATENATE($A16,AT$3),[1]Blad3!$A$3:$J$4477,7,FALSE)</f>
        <v>0.67</v>
      </c>
      <c r="AU16">
        <f>VLOOKUP(CONCATENATE($A16,AU$3),[1]Blad3!$A$3:$J$4477,7,FALSE)</f>
        <v>25.25</v>
      </c>
      <c r="AV16">
        <f>VLOOKUP(CONCATENATE($A16,AV$3),[1]Blad3!$A$3:$J$4477,7,FALSE)</f>
        <v>162</v>
      </c>
      <c r="AX16" t="e">
        <f>VLOOKUP(CONCATENATE($A16,AX$3),[1]Blad3!$A$3:$J$4477,7,FALSE)</f>
        <v>#N/A</v>
      </c>
      <c r="AY16" t="e">
        <f>VLOOKUP(CONCATENATE($A16,AY$3),[1]Blad3!$A$3:$J$4477,7,FALSE)</f>
        <v>#N/A</v>
      </c>
      <c r="AZ16" t="e">
        <f>VLOOKUP(CONCATENATE($A16,AZ$3),[1]Blad3!$A$3:$J$4477,7,FALSE)</f>
        <v>#N/A</v>
      </c>
      <c r="BA16" t="e">
        <f>VLOOKUP(CONCATENATE($A16,BA$3),[1]Blad3!$A$3:$J$4477,7,FALSE)</f>
        <v>#N/A</v>
      </c>
      <c r="BB16" t="e">
        <f>VLOOKUP(CONCATENATE($A16,BB$3),[1]Blad3!$A$3:$J$4477,7,FALSE)</f>
        <v>#N/A</v>
      </c>
      <c r="BC16" t="e">
        <f>VLOOKUP(CONCATENATE($A16,BC$3),[1]Blad3!$A$3:$J$4477,7,FALSE)</f>
        <v>#N/A</v>
      </c>
      <c r="BD16" t="e">
        <f>VLOOKUP(CONCATENATE($A16,BD$3),[1]Blad3!$A$3:$J$4477,7,FALSE)</f>
        <v>#N/A</v>
      </c>
      <c r="BE16" t="e">
        <f>VLOOKUP(CONCATENATE($A16,BE$3),[1]Blad3!$A$3:$J$4477,7,FALSE)</f>
        <v>#N/A</v>
      </c>
      <c r="BF16" t="e">
        <f>VLOOKUP(CONCATENATE($A16,BF$3),[1]Blad3!$A$3:$J$4477,7,FALSE)</f>
        <v>#N/A</v>
      </c>
      <c r="BG16">
        <f>VLOOKUP(CONCATENATE($A16,BG$3),[1]Blad3!$A$3:$J$4477,7,FALSE)</f>
        <v>241153</v>
      </c>
      <c r="BH16">
        <f>VLOOKUP(CONCATENATE($A16,BH$3),[1]Blad3!$A$3:$J$4477,7,FALSE)</f>
        <v>130409</v>
      </c>
      <c r="BI16">
        <f>VLOOKUP(CONCATENATE($A16,BI$3),[1]Blad3!$A$3:$J$4477,7,FALSE)</f>
        <v>371562</v>
      </c>
      <c r="BJ16" t="e">
        <f>VLOOKUP(CONCATENATE($A16,BJ$3),[1]Blad3!$A$3:$J$4477,7,FALSE)</f>
        <v>#N/A</v>
      </c>
    </row>
    <row r="17" spans="1:62" x14ac:dyDescent="0.25">
      <c r="A17" s="26" t="str">
        <f t="shared" si="0"/>
        <v>2006_dec_</v>
      </c>
      <c r="B17">
        <f t="shared" si="1"/>
        <v>2006</v>
      </c>
      <c r="C17" s="25" t="s">
        <v>158</v>
      </c>
      <c r="D17">
        <f>VLOOKUP(CONCATENATE($A17,D$3),[1]Blad3!$A$3:$J$4477,7,FALSE)</f>
        <v>12572.811</v>
      </c>
      <c r="E17">
        <f>VLOOKUP(CONCATENATE($A17,E$3),[1]Blad3!$A$3:$J$4477,7,FALSE)</f>
        <v>18949.012999999999</v>
      </c>
      <c r="F17">
        <f>VLOOKUP(CONCATENATE($A17,F$3),[1]Blad3!$A$3:$J$4477,7,FALSE)</f>
        <v>3091.8879999999999</v>
      </c>
      <c r="G17">
        <f>VLOOKUP(CONCATENATE($A17,G$3),[1]Blad3!$A$3:$J$4477,7,FALSE)</f>
        <v>1016.179</v>
      </c>
      <c r="H17">
        <f>VLOOKUP(CONCATENATE($A17,H$3),[1]Blad3!$A$3:$J$4477,7,FALSE)</f>
        <v>2268.1329999999998</v>
      </c>
      <c r="I17">
        <f>VLOOKUP(CONCATENATE($A17,I$3),[1]Blad3!$A$3:$J$4477,7,FALSE)</f>
        <v>29.3</v>
      </c>
      <c r="J17">
        <f>VLOOKUP(CONCATENATE($A17,J$3),[1]Blad3!$A$3:$J$4477,7,FALSE)</f>
        <v>111.5</v>
      </c>
      <c r="K17">
        <f>VLOOKUP(CONCATENATE($A17,K$3),[1]Blad3!$A$3:$J$4477,7,FALSE)</f>
        <v>1.85</v>
      </c>
      <c r="L17">
        <f>VLOOKUP(CONCATENATE($A17,L$3),[1]Blad3!$A$3:$J$4477,7,FALSE)</f>
        <v>14.3</v>
      </c>
      <c r="N17">
        <f>VLOOKUP(CONCATENATE($A17,N$3),[1]Blad3!$A$3:$J$4477,7,FALSE)</f>
        <v>26472.536</v>
      </c>
      <c r="O17">
        <f>VLOOKUP(CONCATENATE($A17,O$3),[1]Blad3!$A$3:$J$4477,7,FALSE)</f>
        <v>54731.033000000003</v>
      </c>
      <c r="P17">
        <f>VLOOKUP(CONCATENATE($A17,P$3),[1]Blad3!$A$3:$J$4477,7,FALSE)</f>
        <v>18209.362000000001</v>
      </c>
      <c r="Q17">
        <f>VLOOKUP(CONCATENATE($A17,Q$3),[1]Blad3!$A$3:$J$4477,7,FALSE)</f>
        <v>2965.8009999999999</v>
      </c>
      <c r="R17">
        <f>VLOOKUP(CONCATENATE($A17,R$3),[1]Blad3!$A$3:$J$4477,7,FALSE)</f>
        <v>7083.3329999999996</v>
      </c>
      <c r="S17">
        <f>VLOOKUP(CONCATENATE($A17,S$3),[1]Blad3!$A$3:$J$4477,7,FALSE)</f>
        <v>42.45</v>
      </c>
      <c r="T17">
        <f>VLOOKUP(CONCATENATE($A17,T$3),[1]Blad3!$A$3:$J$4477,7,FALSE)</f>
        <v>0.72099999999999997</v>
      </c>
      <c r="U17">
        <f>VLOOKUP(CONCATENATE($A17,U$3),[1]Blad3!$A$3:$J$4477,7,FALSE)</f>
        <v>17.100000000000001</v>
      </c>
      <c r="V17">
        <f>VLOOKUP(CONCATENATE($A17,V$3),[1]Blad3!$A$3:$J$4477,7,FALSE)</f>
        <v>25.65</v>
      </c>
      <c r="X17">
        <f>VLOOKUP(CONCATENATE($A17,X$3),[1]Blad3!$A$3:$J$4477,7,FALSE)</f>
        <v>5706.2049999999999</v>
      </c>
      <c r="Y17">
        <f>VLOOKUP(CONCATENATE($A17,Y$3),[1]Blad3!$A$3:$J$4477,7,FALSE)</f>
        <v>40570.241999999998</v>
      </c>
      <c r="Z17">
        <f>VLOOKUP(CONCATENATE($A17,Z$3),[1]Blad3!$A$3:$J$4477,7,FALSE)</f>
        <v>16670.525000000001</v>
      </c>
      <c r="AA17">
        <f>VLOOKUP(CONCATENATE($A17,AA$3),[1]Blad3!$A$3:$J$4477,7,FALSE)</f>
        <v>16110.178</v>
      </c>
      <c r="AB17">
        <f>VLOOKUP(CONCATENATE($A17,AB$3),[1]Blad3!$A$3:$J$4477,7,FALSE)</f>
        <v>2083.3330000000001</v>
      </c>
      <c r="AC17">
        <f>VLOOKUP(CONCATENATE($A17,AC$3),[1]Blad3!$A$3:$J$4477,7,FALSE)</f>
        <v>1.2050000000000001</v>
      </c>
      <c r="AD17">
        <f>VLOOKUP(CONCATENATE($A17,AD$3),[1]Blad3!$A$3:$J$4477,7,FALSE)</f>
        <v>42.45</v>
      </c>
      <c r="AE17">
        <f>VLOOKUP(CONCATENATE($A17,AE$3),[1]Blad3!$A$3:$J$4477,7,FALSE)</f>
        <v>18</v>
      </c>
      <c r="AG17">
        <f>VLOOKUP(CONCATENATE($A17,AG$3),[1]Blad3!$A$3:$J$4477,7,FALSE)</f>
        <v>18088.5</v>
      </c>
      <c r="AH17">
        <f>VLOOKUP(CONCATENATE($A17,AH$3),[1]Blad3!$A$3:$J$4477,7,FALSE)</f>
        <v>59986</v>
      </c>
      <c r="AI17">
        <f>VLOOKUP(CONCATENATE($A17,AI$3),[1]Blad3!$A$3:$J$4477,7,FALSE)</f>
        <v>27787.5</v>
      </c>
      <c r="AJ17">
        <f>VLOOKUP(CONCATENATE($A17,AJ$3),[1]Blad3!$A$3:$J$4477,7,FALSE)</f>
        <v>9943.3330000000005</v>
      </c>
      <c r="AK17">
        <f>VLOOKUP(CONCATENATE($A17,AK$3),[1]Blad3!$A$3:$J$4477,7,FALSE)</f>
        <v>4166.6660000000002</v>
      </c>
      <c r="AL17">
        <f>VLOOKUP(CONCATENATE($A17,AL$3),[1]Blad3!$A$3:$J$4477,7,FALSE)</f>
        <v>0.85</v>
      </c>
      <c r="AM17">
        <f>VLOOKUP(CONCATENATE($A17,AM$3),[1]Blad3!$A$3:$J$4477,7,FALSE)</f>
        <v>19.5</v>
      </c>
      <c r="AO17">
        <f>VLOOKUP(CONCATENATE($A17,AO$3),[1]Blad3!$A$3:$J$4477,7,FALSE)</f>
        <v>15360.446</v>
      </c>
      <c r="AP17">
        <f>VLOOKUP(CONCATENATE($A17,AP$3),[1]Blad3!$A$3:$J$4477,7,FALSE)</f>
        <v>101400.558</v>
      </c>
      <c r="AQ17">
        <f>VLOOKUP(CONCATENATE($A17,AQ$3),[1]Blad3!$A$3:$J$4477,7,FALSE)</f>
        <v>58936.642</v>
      </c>
      <c r="AR17">
        <f>VLOOKUP(CONCATENATE($A17,AR$3),[1]Blad3!$A$3:$J$4477,7,FALSE)</f>
        <v>16964.942999999999</v>
      </c>
      <c r="AS17">
        <f>VLOOKUP(CONCATENATE($A17,AS$3),[1]Blad3!$A$3:$J$4477,7,FALSE)</f>
        <v>10138.526</v>
      </c>
      <c r="AT17">
        <f>VLOOKUP(CONCATENATE($A17,AT$3),[1]Blad3!$A$3:$J$4477,7,FALSE)</f>
        <v>0.67500000000000004</v>
      </c>
      <c r="AU17">
        <f>VLOOKUP(CONCATENATE($A17,AU$3),[1]Blad3!$A$3:$J$4477,7,FALSE)</f>
        <v>26</v>
      </c>
      <c r="AV17">
        <f>VLOOKUP(CONCATENATE($A17,AV$3),[1]Blad3!$A$3:$J$4477,7,FALSE)</f>
        <v>160.80000000000001</v>
      </c>
      <c r="AX17" t="e">
        <f>VLOOKUP(CONCATENATE($A17,AX$3),[1]Blad3!$A$3:$J$4477,7,FALSE)</f>
        <v>#N/A</v>
      </c>
      <c r="AY17" t="e">
        <f>VLOOKUP(CONCATENATE($A17,AY$3),[1]Blad3!$A$3:$J$4477,7,FALSE)</f>
        <v>#N/A</v>
      </c>
      <c r="AZ17" t="e">
        <f>VLOOKUP(CONCATENATE($A17,AZ$3),[1]Blad3!$A$3:$J$4477,7,FALSE)</f>
        <v>#N/A</v>
      </c>
      <c r="BA17" t="e">
        <f>VLOOKUP(CONCATENATE($A17,BA$3),[1]Blad3!$A$3:$J$4477,7,FALSE)</f>
        <v>#N/A</v>
      </c>
      <c r="BB17" t="e">
        <f>VLOOKUP(CONCATENATE($A17,BB$3),[1]Blad3!$A$3:$J$4477,7,FALSE)</f>
        <v>#N/A</v>
      </c>
      <c r="BC17" t="e">
        <f>VLOOKUP(CONCATENATE($A17,BC$3),[1]Blad3!$A$3:$J$4477,7,FALSE)</f>
        <v>#N/A</v>
      </c>
      <c r="BD17" t="e">
        <f>VLOOKUP(CONCATENATE($A17,BD$3),[1]Blad3!$A$3:$J$4477,7,FALSE)</f>
        <v>#N/A</v>
      </c>
      <c r="BE17" t="e">
        <f>VLOOKUP(CONCATENATE($A17,BE$3),[1]Blad3!$A$3:$J$4477,7,FALSE)</f>
        <v>#N/A</v>
      </c>
      <c r="BF17" t="e">
        <f>VLOOKUP(CONCATENATE($A17,BF$3),[1]Blad3!$A$3:$J$4477,7,FALSE)</f>
        <v>#N/A</v>
      </c>
      <c r="BG17">
        <f>VLOOKUP(CONCATENATE($A17,BG$3),[1]Blad3!$A$3:$J$4477,7,FALSE)</f>
        <v>286478</v>
      </c>
      <c r="BH17">
        <f>VLOOKUP(CONCATENATE($A17,BH$3),[1]Blad3!$A$3:$J$4477,7,FALSE)</f>
        <v>123999</v>
      </c>
      <c r="BI17">
        <f>VLOOKUP(CONCATENATE($A17,BI$3),[1]Blad3!$A$3:$J$4477,7,FALSE)</f>
        <v>410477</v>
      </c>
      <c r="BJ17" t="e">
        <f>VLOOKUP(CONCATENATE($A17,BJ$3),[1]Blad3!$A$3:$J$4477,7,FALSE)</f>
        <v>#N/A</v>
      </c>
    </row>
    <row r="18" spans="1:62" x14ac:dyDescent="0.25">
      <c r="A18" s="26" t="str">
        <f t="shared" si="0"/>
        <v>2007_jan_</v>
      </c>
      <c r="B18">
        <f>+B6+1</f>
        <v>2007</v>
      </c>
      <c r="C18" t="str">
        <f>+C6</f>
        <v>jan</v>
      </c>
      <c r="D18">
        <f>VLOOKUP(CONCATENATE($A18,D$3),[1]Blad3!$A$3:$J$4477,7,FALSE)</f>
        <v>12456.707</v>
      </c>
      <c r="E18">
        <f>VLOOKUP(CONCATENATE($A18,E$3),[1]Blad3!$A$3:$J$4477,7,FALSE)</f>
        <v>18814.995999999999</v>
      </c>
      <c r="F18">
        <f>VLOOKUP(CONCATENATE($A18,F$3),[1]Blad3!$A$3:$J$4477,7,FALSE)</f>
        <v>2806.0030000000002</v>
      </c>
      <c r="G18">
        <f>VLOOKUP(CONCATENATE($A18,G$3),[1]Blad3!$A$3:$J$4477,7,FALSE)</f>
        <v>957.89700000000005</v>
      </c>
      <c r="H18">
        <f>VLOOKUP(CONCATENATE($A18,H$3),[1]Blad3!$A$3:$J$4477,7,FALSE)</f>
        <v>2594.3870000000002</v>
      </c>
      <c r="I18">
        <f>VLOOKUP(CONCATENATE($A18,I$3),[1]Blad3!$A$3:$J$4477,7,FALSE)</f>
        <v>28.6</v>
      </c>
      <c r="J18">
        <f>VLOOKUP(CONCATENATE($A18,J$3),[1]Blad3!$A$3:$J$4477,7,FALSE)</f>
        <v>102</v>
      </c>
      <c r="K18">
        <f>VLOOKUP(CONCATENATE($A18,K$3),[1]Blad3!$A$3:$J$4477,7,FALSE)</f>
        <v>1.85</v>
      </c>
      <c r="L18">
        <f>VLOOKUP(CONCATENATE($A18,L$3),[1]Blad3!$A$3:$J$4477,7,FALSE)</f>
        <v>14.6</v>
      </c>
      <c r="N18">
        <f>VLOOKUP(CONCATENATE($A18,N$3),[1]Blad3!$A$3:$J$4477,7,FALSE)</f>
        <v>24068.552</v>
      </c>
      <c r="O18">
        <f>VLOOKUP(CONCATENATE($A18,O$3),[1]Blad3!$A$3:$J$4477,7,FALSE)</f>
        <v>52700.837</v>
      </c>
      <c r="P18">
        <f>VLOOKUP(CONCATENATE($A18,P$3),[1]Blad3!$A$3:$J$4477,7,FALSE)</f>
        <v>18524.187000000002</v>
      </c>
      <c r="Q18">
        <f>VLOOKUP(CONCATENATE($A18,Q$3),[1]Blad3!$A$3:$J$4477,7,FALSE)</f>
        <v>3024.7640000000001</v>
      </c>
      <c r="R18">
        <f>VLOOKUP(CONCATENATE($A18,R$3),[1]Blad3!$A$3:$J$4477,7,FALSE)</f>
        <v>7083.3329999999996</v>
      </c>
      <c r="S18">
        <f>VLOOKUP(CONCATENATE($A18,S$3),[1]Blad3!$A$3:$J$4477,7,FALSE)</f>
        <v>41.05</v>
      </c>
      <c r="T18">
        <f>VLOOKUP(CONCATENATE($A18,T$3),[1]Blad3!$A$3:$J$4477,7,FALSE)</f>
        <v>0.66400000000000003</v>
      </c>
      <c r="U18">
        <f>VLOOKUP(CONCATENATE($A18,U$3),[1]Blad3!$A$3:$J$4477,7,FALSE)</f>
        <v>17.45</v>
      </c>
      <c r="V18">
        <f>VLOOKUP(CONCATENATE($A18,V$3),[1]Blad3!$A$3:$J$4477,7,FALSE)</f>
        <v>26</v>
      </c>
      <c r="X18">
        <f>VLOOKUP(CONCATENATE($A18,X$3),[1]Blad3!$A$3:$J$4477,7,FALSE)</f>
        <v>3104.1790000000001</v>
      </c>
      <c r="Y18">
        <f>VLOOKUP(CONCATENATE($A18,Y$3),[1]Blad3!$A$3:$J$4477,7,FALSE)</f>
        <v>37761.050999999999</v>
      </c>
      <c r="Z18">
        <f>VLOOKUP(CONCATENATE($A18,Z$3),[1]Blad3!$A$3:$J$4477,7,FALSE)</f>
        <v>16994.673999999999</v>
      </c>
      <c r="AA18">
        <f>VLOOKUP(CONCATENATE($A18,AA$3),[1]Blad3!$A$3:$J$4477,7,FALSE)</f>
        <v>15578.864</v>
      </c>
      <c r="AB18">
        <f>VLOOKUP(CONCATENATE($A18,AB$3),[1]Blad3!$A$3:$J$4477,7,FALSE)</f>
        <v>2083.3330000000001</v>
      </c>
      <c r="AC18">
        <f>VLOOKUP(CONCATENATE($A18,AC$3),[1]Blad3!$A$3:$J$4477,7,FALSE)</f>
        <v>1.1100000000000001</v>
      </c>
      <c r="AD18">
        <f>VLOOKUP(CONCATENATE($A18,AD$3),[1]Blad3!$A$3:$J$4477,7,FALSE)</f>
        <v>41.05</v>
      </c>
      <c r="AE18">
        <f>VLOOKUP(CONCATENATE($A18,AE$3),[1]Blad3!$A$3:$J$4477,7,FALSE)</f>
        <v>18.350000000000001</v>
      </c>
      <c r="AG18">
        <f>VLOOKUP(CONCATENATE($A18,AG$3),[1]Blad3!$A$3:$J$4477,7,FALSE)</f>
        <v>12096.333000000001</v>
      </c>
      <c r="AH18">
        <f>VLOOKUP(CONCATENATE($A18,AH$3),[1]Blad3!$A$3:$J$4477,7,FALSE)</f>
        <v>54548</v>
      </c>
      <c r="AI18">
        <f>VLOOKUP(CONCATENATE($A18,AI$3),[1]Blad3!$A$3:$J$4477,7,FALSE)</f>
        <v>28215</v>
      </c>
      <c r="AJ18">
        <f>VLOOKUP(CONCATENATE($A18,AJ$3),[1]Blad3!$A$3:$J$4477,7,FALSE)</f>
        <v>10070</v>
      </c>
      <c r="AK18">
        <f>VLOOKUP(CONCATENATE($A18,AK$3),[1]Blad3!$A$3:$J$4477,7,FALSE)</f>
        <v>4166.6660000000002</v>
      </c>
      <c r="AL18">
        <f>VLOOKUP(CONCATENATE($A18,AL$3),[1]Blad3!$A$3:$J$4477,7,FALSE)</f>
        <v>0.77</v>
      </c>
      <c r="AM18">
        <f>VLOOKUP(CONCATENATE($A18,AM$3),[1]Blad3!$A$3:$J$4477,7,FALSE)</f>
        <v>19.8</v>
      </c>
      <c r="AO18">
        <f>VLOOKUP(CONCATENATE($A18,AO$3),[1]Blad3!$A$3:$J$4477,7,FALSE)</f>
        <v>16285.844999999999</v>
      </c>
      <c r="AP18">
        <f>VLOOKUP(CONCATENATE($A18,AP$3),[1]Blad3!$A$3:$J$4477,7,FALSE)</f>
        <v>103653.90399999999</v>
      </c>
      <c r="AQ18">
        <f>VLOOKUP(CONCATENATE($A18,AQ$3),[1]Blad3!$A$3:$J$4477,7,FALSE)</f>
        <v>60136.167000000001</v>
      </c>
      <c r="AR18">
        <f>VLOOKUP(CONCATENATE($A18,AR$3),[1]Blad3!$A$3:$J$4477,7,FALSE)</f>
        <v>17093.364000000001</v>
      </c>
      <c r="AS18">
        <f>VLOOKUP(CONCATENATE($A18,AS$3),[1]Blad3!$A$3:$J$4477,7,FALSE)</f>
        <v>10138.526</v>
      </c>
      <c r="AT18">
        <f>VLOOKUP(CONCATENATE($A18,AT$3),[1]Blad3!$A$3:$J$4477,7,FALSE)</f>
        <v>0.69</v>
      </c>
      <c r="AU18">
        <f>VLOOKUP(CONCATENATE($A18,AU$3),[1]Blad3!$A$3:$J$4477,7,FALSE)</f>
        <v>26.6</v>
      </c>
      <c r="AV18">
        <f>VLOOKUP(CONCATENATE($A18,AV$3),[1]Blad3!$A$3:$J$4477,7,FALSE)</f>
        <v>161.4</v>
      </c>
      <c r="AX18">
        <f>VLOOKUP(CONCATENATE($A18,AX$3),[1]Blad3!$A$3:$J$4477,7,FALSE)</f>
        <v>174585</v>
      </c>
      <c r="AY18">
        <f>VLOOKUP(CONCATENATE($A18,AY$3),[1]Blad3!$A$3:$J$4477,7,FALSE)</f>
        <v>657525</v>
      </c>
      <c r="AZ18">
        <f>VLOOKUP(CONCATENATE($A18,AZ$3),[1]Blad3!$A$3:$J$4477,7,FALSE)</f>
        <v>0.26500000000000001</v>
      </c>
      <c r="BA18">
        <f>VLOOKUP(CONCATENATE($A18,BA$3),[1]Blad3!$A$3:$J$4477,7,FALSE)</f>
        <v>107791</v>
      </c>
      <c r="BB18">
        <f>VLOOKUP(CONCATENATE($A18,BB$3),[1]Blad3!$A$3:$J$4477,7,FALSE)</f>
        <v>73636</v>
      </c>
      <c r="BC18">
        <f>VLOOKUP(CONCATENATE($A18,BC$3),[1]Blad3!$A$3:$J$4477,7,FALSE)</f>
        <v>1.4630000000000001</v>
      </c>
      <c r="BD18">
        <f>VLOOKUP(CONCATENATE($A18,BD$3),[1]Blad3!$A$3:$J$4477,7,FALSE)</f>
        <v>3384</v>
      </c>
      <c r="BE18">
        <f>VLOOKUP(CONCATENATE($A18,BE$3),[1]Blad3!$A$3:$J$4477,7,FALSE)</f>
        <v>3347</v>
      </c>
      <c r="BF18">
        <f>VLOOKUP(CONCATENATE($A18,BF$3),[1]Blad3!$A$3:$J$4477,7,FALSE)</f>
        <v>1.0109999999999999</v>
      </c>
      <c r="BG18">
        <f>VLOOKUP(CONCATENATE($A18,BG$3),[1]Blad3!$A$3:$J$4477,7,FALSE)</f>
        <v>268558</v>
      </c>
      <c r="BH18">
        <f>VLOOKUP(CONCATENATE($A18,BH$3),[1]Blad3!$A$3:$J$4477,7,FALSE)</f>
        <v>126807</v>
      </c>
      <c r="BI18">
        <f>VLOOKUP(CONCATENATE($A18,BI$3),[1]Blad3!$A$3:$J$4477,7,FALSE)</f>
        <v>395365</v>
      </c>
      <c r="BJ18" t="e">
        <f>VLOOKUP(CONCATENATE($A18,BJ$3),[1]Blad3!$A$3:$J$4477,7,FALSE)</f>
        <v>#N/A</v>
      </c>
    </row>
    <row r="19" spans="1:62" x14ac:dyDescent="0.25">
      <c r="A19" s="26" t="str">
        <f t="shared" si="0"/>
        <v>2007_feb_</v>
      </c>
      <c r="B19">
        <f t="shared" ref="B19:B82" si="2">+B7+1</f>
        <v>2007</v>
      </c>
      <c r="C19" t="str">
        <f t="shared" ref="C19:C82" si="3">+C7</f>
        <v>feb</v>
      </c>
      <c r="D19">
        <f>VLOOKUP(CONCATENATE($A19,D$3),[1]Blad3!$A$3:$J$4477,7,FALSE)</f>
        <v>10555.77</v>
      </c>
      <c r="E19">
        <f>VLOOKUP(CONCATENATE($A19,E$3),[1]Blad3!$A$3:$J$4477,7,FALSE)</f>
        <v>17440.157999999999</v>
      </c>
      <c r="F19">
        <f>VLOOKUP(CONCATENATE($A19,F$3),[1]Blad3!$A$3:$J$4477,7,FALSE)</f>
        <v>2892.489</v>
      </c>
      <c r="G19">
        <f>VLOOKUP(CONCATENATE($A19,G$3),[1]Blad3!$A$3:$J$4477,7,FALSE)</f>
        <v>957.89700000000005</v>
      </c>
      <c r="H19">
        <f>VLOOKUP(CONCATENATE($A19,H$3),[1]Blad3!$A$3:$J$4477,7,FALSE)</f>
        <v>3034.0010000000002</v>
      </c>
      <c r="I19">
        <f>VLOOKUP(CONCATENATE($A19,I$3),[1]Blad3!$A$3:$J$4477,7,FALSE)</f>
        <v>28.9</v>
      </c>
      <c r="J19">
        <f>VLOOKUP(CONCATENATE($A19,J$3),[1]Blad3!$A$3:$J$4477,7,FALSE)</f>
        <v>128</v>
      </c>
      <c r="K19">
        <f>VLOOKUP(CONCATENATE($A19,K$3),[1]Blad3!$A$3:$J$4477,7,FALSE)</f>
        <v>1.9</v>
      </c>
      <c r="L19">
        <f>VLOOKUP(CONCATENATE($A19,L$3),[1]Blad3!$A$3:$J$4477,7,FALSE)</f>
        <v>15.05</v>
      </c>
      <c r="N19">
        <f>VLOOKUP(CONCATENATE($A19,N$3),[1]Blad3!$A$3:$J$4477,7,FALSE)</f>
        <v>28190.955999999998</v>
      </c>
      <c r="O19">
        <f>VLOOKUP(CONCATENATE($A19,O$3),[1]Blad3!$A$3:$J$4477,7,FALSE)</f>
        <v>57254.947</v>
      </c>
      <c r="P19">
        <f>VLOOKUP(CONCATENATE($A19,P$3),[1]Blad3!$A$3:$J$4477,7,FALSE)</f>
        <v>18867.45</v>
      </c>
      <c r="Q19">
        <f>VLOOKUP(CONCATENATE($A19,Q$3),[1]Blad3!$A$3:$J$4477,7,FALSE)</f>
        <v>3113.2069999999999</v>
      </c>
      <c r="R19">
        <f>VLOOKUP(CONCATENATE($A19,R$3),[1]Blad3!$A$3:$J$4477,7,FALSE)</f>
        <v>7083.3329999999996</v>
      </c>
      <c r="S19">
        <f>VLOOKUP(CONCATENATE($A19,S$3),[1]Blad3!$A$3:$J$4477,7,FALSE)</f>
        <v>44.6</v>
      </c>
      <c r="T19">
        <f>VLOOKUP(CONCATENATE($A19,T$3),[1]Blad3!$A$3:$J$4477,7,FALSE)</f>
        <v>0.72099999999999997</v>
      </c>
      <c r="U19">
        <f>VLOOKUP(CONCATENATE($A19,U$3),[1]Blad3!$A$3:$J$4477,7,FALSE)</f>
        <v>17.850000000000001</v>
      </c>
      <c r="V19">
        <f>VLOOKUP(CONCATENATE($A19,V$3),[1]Blad3!$A$3:$J$4477,7,FALSE)</f>
        <v>26.35</v>
      </c>
      <c r="X19">
        <f>VLOOKUP(CONCATENATE($A19,X$3),[1]Blad3!$A$3:$J$4477,7,FALSE)</f>
        <v>2917.8510000000001</v>
      </c>
      <c r="Y19">
        <f>VLOOKUP(CONCATENATE($A19,Y$3),[1]Blad3!$A$3:$J$4477,7,FALSE)</f>
        <v>39292.438999999998</v>
      </c>
      <c r="Z19">
        <f>VLOOKUP(CONCATENATE($A19,Z$3),[1]Blad3!$A$3:$J$4477,7,FALSE)</f>
        <v>17365.13</v>
      </c>
      <c r="AA19">
        <f>VLOOKUP(CONCATENATE($A19,AA$3),[1]Blad3!$A$3:$J$4477,7,FALSE)</f>
        <v>16926.123</v>
      </c>
      <c r="AB19">
        <f>VLOOKUP(CONCATENATE($A19,AB$3),[1]Blad3!$A$3:$J$4477,7,FALSE)</f>
        <v>2083.3330000000001</v>
      </c>
      <c r="AC19">
        <f>VLOOKUP(CONCATENATE($A19,AC$3),[1]Blad3!$A$3:$J$4477,7,FALSE)</f>
        <v>1.167</v>
      </c>
      <c r="AD19">
        <f>VLOOKUP(CONCATENATE($A19,AD$3),[1]Blad3!$A$3:$J$4477,7,FALSE)</f>
        <v>44.6</v>
      </c>
      <c r="AE19">
        <f>VLOOKUP(CONCATENATE($A19,AE$3),[1]Blad3!$A$3:$J$4477,7,FALSE)</f>
        <v>18.75</v>
      </c>
      <c r="AG19">
        <f>VLOOKUP(CONCATENATE($A19,AG$3),[1]Blad3!$A$3:$J$4477,7,FALSE)</f>
        <v>17077.416000000001</v>
      </c>
      <c r="AH19">
        <f>VLOOKUP(CONCATENATE($A19,AH$3),[1]Blad3!$A$3:$J$4477,7,FALSE)</f>
        <v>60202</v>
      </c>
      <c r="AI19">
        <f>VLOOKUP(CONCATENATE($A19,AI$3),[1]Blad3!$A$3:$J$4477,7,FALSE)</f>
        <v>28856.25</v>
      </c>
      <c r="AJ19">
        <f>VLOOKUP(CONCATENATE($A19,AJ$3),[1]Blad3!$A$3:$J$4477,7,FALSE)</f>
        <v>10101.665999999999</v>
      </c>
      <c r="AK19">
        <f>VLOOKUP(CONCATENATE($A19,AK$3),[1]Blad3!$A$3:$J$4477,7,FALSE)</f>
        <v>4166.6660000000002</v>
      </c>
      <c r="AL19">
        <f>VLOOKUP(CONCATENATE($A19,AL$3),[1]Blad3!$A$3:$J$4477,7,FALSE)</f>
        <v>0.85</v>
      </c>
      <c r="AM19">
        <f>VLOOKUP(CONCATENATE($A19,AM$3),[1]Blad3!$A$3:$J$4477,7,FALSE)</f>
        <v>20.25</v>
      </c>
      <c r="AO19">
        <f>VLOOKUP(CONCATENATE($A19,AO$3),[1]Blad3!$A$3:$J$4477,7,FALSE)</f>
        <v>18596.350999999999</v>
      </c>
      <c r="AP19">
        <f>VLOOKUP(CONCATENATE($A19,AP$3),[1]Blad3!$A$3:$J$4477,7,FALSE)</f>
        <v>106658.36500000001</v>
      </c>
      <c r="AQ19">
        <f>VLOOKUP(CONCATENATE($A19,AQ$3),[1]Blad3!$A$3:$J$4477,7,FALSE)</f>
        <v>60701.701000000001</v>
      </c>
      <c r="AR19">
        <f>VLOOKUP(CONCATENATE($A19,AR$3),[1]Blad3!$A$3:$J$4477,7,FALSE)</f>
        <v>17221.786</v>
      </c>
      <c r="AS19">
        <f>VLOOKUP(CONCATENATE($A19,AS$3),[1]Blad3!$A$3:$J$4477,7,FALSE)</f>
        <v>10138.526</v>
      </c>
      <c r="AT19">
        <f>VLOOKUP(CONCATENATE($A19,AT$3),[1]Blad3!$A$3:$J$4477,7,FALSE)</f>
        <v>0.71</v>
      </c>
      <c r="AU19">
        <f>VLOOKUP(CONCATENATE($A19,AU$3),[1]Blad3!$A$3:$J$4477,7,FALSE)</f>
        <v>26.95</v>
      </c>
      <c r="AV19">
        <f>VLOOKUP(CONCATENATE($A19,AV$3),[1]Blad3!$A$3:$J$4477,7,FALSE)</f>
        <v>159.15</v>
      </c>
      <c r="AX19">
        <f>VLOOKUP(CONCATENATE($A19,AX$3),[1]Blad3!$A$3:$J$4477,7,FALSE)</f>
        <v>225493</v>
      </c>
      <c r="AY19">
        <f>VLOOKUP(CONCATENATE($A19,AY$3),[1]Blad3!$A$3:$J$4477,7,FALSE)</f>
        <v>738704</v>
      </c>
      <c r="AZ19">
        <f>VLOOKUP(CONCATENATE($A19,AZ$3),[1]Blad3!$A$3:$J$4477,7,FALSE)</f>
        <v>0.30499999999999999</v>
      </c>
      <c r="BA19">
        <f>VLOOKUP(CONCATENATE($A19,BA$3),[1]Blad3!$A$3:$J$4477,7,FALSE)</f>
        <v>108632</v>
      </c>
      <c r="BB19">
        <f>VLOOKUP(CONCATENATE($A19,BB$3),[1]Blad3!$A$3:$J$4477,7,FALSE)</f>
        <v>73154</v>
      </c>
      <c r="BC19">
        <f>VLOOKUP(CONCATENATE($A19,BC$3),[1]Blad3!$A$3:$J$4477,7,FALSE)</f>
        <v>1.484</v>
      </c>
      <c r="BD19">
        <f>VLOOKUP(CONCATENATE($A19,BD$3),[1]Blad3!$A$3:$J$4477,7,FALSE)</f>
        <v>7201</v>
      </c>
      <c r="BE19">
        <f>VLOOKUP(CONCATENATE($A19,BE$3),[1]Blad3!$A$3:$J$4477,7,FALSE)</f>
        <v>9244</v>
      </c>
      <c r="BF19">
        <f>VLOOKUP(CONCATENATE($A19,BF$3),[1]Blad3!$A$3:$J$4477,7,FALSE)</f>
        <v>0.77800000000000002</v>
      </c>
      <c r="BG19">
        <f>VLOOKUP(CONCATENATE($A19,BG$3),[1]Blad3!$A$3:$J$4477,7,FALSE)</f>
        <v>359770</v>
      </c>
      <c r="BH19">
        <f>VLOOKUP(CONCATENATE($A19,BH$3),[1]Blad3!$A$3:$J$4477,7,FALSE)</f>
        <v>141671</v>
      </c>
      <c r="BI19">
        <f>VLOOKUP(CONCATENATE($A19,BI$3),[1]Blad3!$A$3:$J$4477,7,FALSE)</f>
        <v>501441</v>
      </c>
      <c r="BJ19" t="e">
        <f>VLOOKUP(CONCATENATE($A19,BJ$3),[1]Blad3!$A$3:$J$4477,7,FALSE)</f>
        <v>#N/A</v>
      </c>
    </row>
    <row r="20" spans="1:62" x14ac:dyDescent="0.25">
      <c r="A20" s="26" t="str">
        <f t="shared" si="0"/>
        <v>2007_mrt_</v>
      </c>
      <c r="B20">
        <f t="shared" si="2"/>
        <v>2007</v>
      </c>
      <c r="C20" t="str">
        <f t="shared" si="3"/>
        <v>mrt</v>
      </c>
      <c r="D20">
        <f>VLOOKUP(CONCATENATE($A20,D$3),[1]Blad3!$A$3:$J$4477,7,FALSE)</f>
        <v>10243.495999999999</v>
      </c>
      <c r="E20">
        <f>VLOOKUP(CONCATENATE($A20,E$3),[1]Blad3!$A$3:$J$4477,7,FALSE)</f>
        <v>17993.922999999999</v>
      </c>
      <c r="F20">
        <f>VLOOKUP(CONCATENATE($A20,F$3),[1]Blad3!$A$3:$J$4477,7,FALSE)</f>
        <v>3318.915</v>
      </c>
      <c r="G20">
        <f>VLOOKUP(CONCATENATE($A20,G$3),[1]Blad3!$A$3:$J$4477,7,FALSE)</f>
        <v>957.89700000000005</v>
      </c>
      <c r="H20">
        <f>VLOOKUP(CONCATENATE($A20,H$3),[1]Blad3!$A$3:$J$4477,7,FALSE)</f>
        <v>3473.614</v>
      </c>
      <c r="I20">
        <f>VLOOKUP(CONCATENATE($A20,I$3),[1]Blad3!$A$3:$J$4477,7,FALSE)</f>
        <v>27.2</v>
      </c>
      <c r="J20">
        <f>VLOOKUP(CONCATENATE($A20,J$3),[1]Blad3!$A$3:$J$4477,7,FALSE)</f>
        <v>121</v>
      </c>
      <c r="K20">
        <f>VLOOKUP(CONCATENATE($A20,K$3),[1]Blad3!$A$3:$J$4477,7,FALSE)</f>
        <v>2</v>
      </c>
      <c r="L20">
        <f>VLOOKUP(CONCATENATE($A20,L$3),[1]Blad3!$A$3:$J$4477,7,FALSE)</f>
        <v>15.35</v>
      </c>
      <c r="N20">
        <f>VLOOKUP(CONCATENATE($A20,N$3),[1]Blad3!$A$3:$J$4477,7,FALSE)</f>
        <v>22326.518</v>
      </c>
      <c r="O20">
        <f>VLOOKUP(CONCATENATE($A20,O$3),[1]Blad3!$A$3:$J$4477,7,FALSE)</f>
        <v>51650.072999999997</v>
      </c>
      <c r="P20">
        <f>VLOOKUP(CONCATENATE($A20,P$3),[1]Blad3!$A$3:$J$4477,7,FALSE)</f>
        <v>19227.25</v>
      </c>
      <c r="Q20">
        <f>VLOOKUP(CONCATENATE($A20,Q$3),[1]Blad3!$A$3:$J$4477,7,FALSE)</f>
        <v>3012.971</v>
      </c>
      <c r="R20">
        <f>VLOOKUP(CONCATENATE($A20,R$3),[1]Blad3!$A$3:$J$4477,7,FALSE)</f>
        <v>7083.3329999999996</v>
      </c>
      <c r="S20">
        <f>VLOOKUP(CONCATENATE($A20,S$3),[1]Blad3!$A$3:$J$4477,7,FALSE)</f>
        <v>40.1</v>
      </c>
      <c r="T20">
        <f>VLOOKUP(CONCATENATE($A20,T$3),[1]Blad3!$A$3:$J$4477,7,FALSE)</f>
        <v>0.67300000000000004</v>
      </c>
      <c r="U20">
        <f>VLOOKUP(CONCATENATE($A20,U$3),[1]Blad3!$A$3:$J$4477,7,FALSE)</f>
        <v>18.25</v>
      </c>
      <c r="V20">
        <f>VLOOKUP(CONCATENATE($A20,V$3),[1]Blad3!$A$3:$J$4477,7,FALSE)</f>
        <v>26.75</v>
      </c>
      <c r="X20">
        <f>VLOOKUP(CONCATENATE($A20,X$3),[1]Blad3!$A$3:$J$4477,7,FALSE)</f>
        <v>2338.4830000000002</v>
      </c>
      <c r="Y20">
        <f>VLOOKUP(CONCATENATE($A20,Y$3),[1]Blad3!$A$3:$J$4477,7,FALSE)</f>
        <v>37375.735000000001</v>
      </c>
      <c r="Z20">
        <f>VLOOKUP(CONCATENATE($A20,Z$3),[1]Blad3!$A$3:$J$4477,7,FALSE)</f>
        <v>17735.587</v>
      </c>
      <c r="AA20">
        <f>VLOOKUP(CONCATENATE($A20,AA$3),[1]Blad3!$A$3:$J$4477,7,FALSE)</f>
        <v>15218.33</v>
      </c>
      <c r="AB20">
        <f>VLOOKUP(CONCATENATE($A20,AB$3),[1]Blad3!$A$3:$J$4477,7,FALSE)</f>
        <v>2083.3330000000001</v>
      </c>
      <c r="AC20">
        <f>VLOOKUP(CONCATENATE($A20,AC$3),[1]Blad3!$A$3:$J$4477,7,FALSE)</f>
        <v>1.1100000000000001</v>
      </c>
      <c r="AD20">
        <f>VLOOKUP(CONCATENATE($A20,AD$3),[1]Blad3!$A$3:$J$4477,7,FALSE)</f>
        <v>40.1</v>
      </c>
      <c r="AE20">
        <f>VLOOKUP(CONCATENATE($A20,AE$3),[1]Blad3!$A$3:$J$4477,7,FALSE)</f>
        <v>19.149999999999999</v>
      </c>
      <c r="AG20">
        <f>VLOOKUP(CONCATENATE($A20,AG$3),[1]Blad3!$A$3:$J$4477,7,FALSE)</f>
        <v>19440.582999999999</v>
      </c>
      <c r="AH20">
        <f>VLOOKUP(CONCATENATE($A20,AH$3),[1]Blad3!$A$3:$J$4477,7,FALSE)</f>
        <v>63056</v>
      </c>
      <c r="AI20">
        <f>VLOOKUP(CONCATENATE($A20,AI$3),[1]Blad3!$A$3:$J$4477,7,FALSE)</f>
        <v>29283.75</v>
      </c>
      <c r="AJ20">
        <f>VLOOKUP(CONCATENATE($A20,AJ$3),[1]Blad3!$A$3:$J$4477,7,FALSE)</f>
        <v>10165</v>
      </c>
      <c r="AK20">
        <f>VLOOKUP(CONCATENATE($A20,AK$3),[1]Blad3!$A$3:$J$4477,7,FALSE)</f>
        <v>4166.6660000000002</v>
      </c>
      <c r="AL20">
        <f>VLOOKUP(CONCATENATE($A20,AL$3),[1]Blad3!$A$3:$J$4477,7,FALSE)</f>
        <v>0.89</v>
      </c>
      <c r="AM20">
        <f>VLOOKUP(CONCATENATE($A20,AM$3),[1]Blad3!$A$3:$J$4477,7,FALSE)</f>
        <v>20.55</v>
      </c>
      <c r="AO20">
        <f>VLOOKUP(CONCATENATE($A20,AO$3),[1]Blad3!$A$3:$J$4477,7,FALSE)</f>
        <v>20850.466</v>
      </c>
      <c r="AP20">
        <f>VLOOKUP(CONCATENATE($A20,AP$3),[1]Blad3!$A$3:$J$4477,7,FALSE)</f>
        <v>109662.826</v>
      </c>
      <c r="AQ20">
        <f>VLOOKUP(CONCATENATE($A20,AQ$3),[1]Blad3!$A$3:$J$4477,7,FALSE)</f>
        <v>61227.309000000001</v>
      </c>
      <c r="AR20">
        <f>VLOOKUP(CONCATENATE($A20,AR$3),[1]Blad3!$A$3:$J$4477,7,FALSE)</f>
        <v>17446.523000000001</v>
      </c>
      <c r="AS20">
        <f>VLOOKUP(CONCATENATE($A20,AS$3),[1]Blad3!$A$3:$J$4477,7,FALSE)</f>
        <v>10138.526</v>
      </c>
      <c r="AT20">
        <f>VLOOKUP(CONCATENATE($A20,AT$3),[1]Blad3!$A$3:$J$4477,7,FALSE)</f>
        <v>0.73</v>
      </c>
      <c r="AU20">
        <f>VLOOKUP(CONCATENATE($A20,AU$3),[1]Blad3!$A$3:$J$4477,7,FALSE)</f>
        <v>27.2</v>
      </c>
      <c r="AV20">
        <f>VLOOKUP(CONCATENATE($A20,AV$3),[1]Blad3!$A$3:$J$4477,7,FALSE)</f>
        <v>159.9</v>
      </c>
      <c r="AX20">
        <f>VLOOKUP(CONCATENATE($A20,AX$3),[1]Blad3!$A$3:$J$4477,7,FALSE)</f>
        <v>202200</v>
      </c>
      <c r="AY20">
        <f>VLOOKUP(CONCATENATE($A20,AY$3),[1]Blad3!$A$3:$J$4477,7,FALSE)</f>
        <v>861618</v>
      </c>
      <c r="AZ20">
        <f>VLOOKUP(CONCATENATE($A20,AZ$3),[1]Blad3!$A$3:$J$4477,7,FALSE)</f>
        <v>0.23400000000000001</v>
      </c>
      <c r="BA20">
        <f>VLOOKUP(CONCATENATE($A20,BA$3),[1]Blad3!$A$3:$J$4477,7,FALSE)</f>
        <v>137805</v>
      </c>
      <c r="BB20">
        <f>VLOOKUP(CONCATENATE($A20,BB$3),[1]Blad3!$A$3:$J$4477,7,FALSE)</f>
        <v>94154</v>
      </c>
      <c r="BC20">
        <f>VLOOKUP(CONCATENATE($A20,BC$3),[1]Blad3!$A$3:$J$4477,7,FALSE)</f>
        <v>1.4630000000000001</v>
      </c>
      <c r="BD20">
        <f>VLOOKUP(CONCATENATE($A20,BD$3),[1]Blad3!$A$3:$J$4477,7,FALSE)</f>
        <v>35011</v>
      </c>
      <c r="BE20">
        <f>VLOOKUP(CONCATENATE($A20,BE$3),[1]Blad3!$A$3:$J$4477,7,FALSE)</f>
        <v>57713</v>
      </c>
      <c r="BF20">
        <f>VLOOKUP(CONCATENATE($A20,BF$3),[1]Blad3!$A$3:$J$4477,7,FALSE)</f>
        <v>0.60599999999999998</v>
      </c>
      <c r="BG20">
        <f>VLOOKUP(CONCATENATE($A20,BG$3),[1]Blad3!$A$3:$J$4477,7,FALSE)</f>
        <v>340871</v>
      </c>
      <c r="BH20">
        <f>VLOOKUP(CONCATENATE($A20,BH$3),[1]Blad3!$A$3:$J$4477,7,FALSE)</f>
        <v>204960</v>
      </c>
      <c r="BI20">
        <f>VLOOKUP(CONCATENATE($A20,BI$3),[1]Blad3!$A$3:$J$4477,7,FALSE)</f>
        <v>545831</v>
      </c>
      <c r="BJ20" t="e">
        <f>VLOOKUP(CONCATENATE($A20,BJ$3),[1]Blad3!$A$3:$J$4477,7,FALSE)</f>
        <v>#N/A</v>
      </c>
    </row>
    <row r="21" spans="1:62" x14ac:dyDescent="0.25">
      <c r="A21" s="26" t="str">
        <f t="shared" si="0"/>
        <v>2007_apr_</v>
      </c>
      <c r="B21">
        <f t="shared" si="2"/>
        <v>2007</v>
      </c>
      <c r="C21" t="str">
        <f t="shared" si="3"/>
        <v>apr</v>
      </c>
      <c r="D21">
        <f>VLOOKUP(CONCATENATE($A21,D$3),[1]Blad3!$A$3:$J$4477,7,FALSE)</f>
        <v>9990.8389999999999</v>
      </c>
      <c r="E21">
        <f>VLOOKUP(CONCATENATE($A21,E$3),[1]Blad3!$A$3:$J$4477,7,FALSE)</f>
        <v>17822.053</v>
      </c>
      <c r="F21">
        <f>VLOOKUP(CONCATENATE($A21,F$3),[1]Blad3!$A$3:$J$4477,7,FALSE)</f>
        <v>3372.9690000000001</v>
      </c>
      <c r="G21">
        <f>VLOOKUP(CONCATENATE($A21,G$3),[1]Blad3!$A$3:$J$4477,7,FALSE)</f>
        <v>957.89700000000005</v>
      </c>
      <c r="H21">
        <f>VLOOKUP(CONCATENATE($A21,H$3),[1]Blad3!$A$3:$J$4477,7,FALSE)</f>
        <v>3500.3470000000002</v>
      </c>
      <c r="I21">
        <f>VLOOKUP(CONCATENATE($A21,I$3),[1]Blad3!$A$3:$J$4477,7,FALSE)</f>
        <v>27.6</v>
      </c>
      <c r="J21">
        <f>VLOOKUP(CONCATENATE($A21,J$3),[1]Blad3!$A$3:$J$4477,7,FALSE)</f>
        <v>104.5</v>
      </c>
      <c r="K21">
        <f>VLOOKUP(CONCATENATE($A21,K$3),[1]Blad3!$A$3:$J$4477,7,FALSE)</f>
        <v>1.95</v>
      </c>
      <c r="L21">
        <f>VLOOKUP(CONCATENATE($A21,L$3),[1]Blad3!$A$3:$J$4477,7,FALSE)</f>
        <v>15.6</v>
      </c>
      <c r="N21">
        <f>VLOOKUP(CONCATENATE($A21,N$3),[1]Blad3!$A$3:$J$4477,7,FALSE)</f>
        <v>18320.308000000001</v>
      </c>
      <c r="O21">
        <f>VLOOKUP(CONCATENATE($A21,O$3),[1]Blad3!$A$3:$J$4477,7,FALSE)</f>
        <v>47882.036999999997</v>
      </c>
      <c r="P21">
        <f>VLOOKUP(CONCATENATE($A21,P$3),[1]Blad3!$A$3:$J$4477,7,FALSE)</f>
        <v>19542.075000000001</v>
      </c>
      <c r="Q21">
        <f>VLOOKUP(CONCATENATE($A21,Q$3),[1]Blad3!$A$3:$J$4477,7,FALSE)</f>
        <v>2936.32</v>
      </c>
      <c r="R21">
        <f>VLOOKUP(CONCATENATE($A21,R$3),[1]Blad3!$A$3:$J$4477,7,FALSE)</f>
        <v>7083.3329999999996</v>
      </c>
      <c r="S21">
        <f>VLOOKUP(CONCATENATE($A21,S$3),[1]Blad3!$A$3:$J$4477,7,FALSE)</f>
        <v>37</v>
      </c>
      <c r="T21">
        <f>VLOOKUP(CONCATENATE($A21,T$3),[1]Blad3!$A$3:$J$4477,7,FALSE)</f>
        <v>0.65400000000000003</v>
      </c>
      <c r="U21">
        <f>VLOOKUP(CONCATENATE($A21,U$3),[1]Blad3!$A$3:$J$4477,7,FALSE)</f>
        <v>18.600000000000001</v>
      </c>
      <c r="V21">
        <f>VLOOKUP(CONCATENATE($A21,V$3),[1]Blad3!$A$3:$J$4477,7,FALSE)</f>
        <v>27.1</v>
      </c>
      <c r="X21">
        <f>VLOOKUP(CONCATENATE($A21,X$3),[1]Blad3!$A$3:$J$4477,7,FALSE)</f>
        <v>4149.1660000000002</v>
      </c>
      <c r="Y21">
        <f>VLOOKUP(CONCATENATE($A21,Y$3),[1]Blad3!$A$3:$J$4477,7,FALSE)</f>
        <v>38334.087</v>
      </c>
      <c r="Z21">
        <f>VLOOKUP(CONCATENATE($A21,Z$3),[1]Blad3!$A$3:$J$4477,7,FALSE)</f>
        <v>18059.736000000001</v>
      </c>
      <c r="AA21">
        <f>VLOOKUP(CONCATENATE($A21,AA$3),[1]Blad3!$A$3:$J$4477,7,FALSE)</f>
        <v>14041.851000000001</v>
      </c>
      <c r="AB21">
        <f>VLOOKUP(CONCATENATE($A21,AB$3),[1]Blad3!$A$3:$J$4477,7,FALSE)</f>
        <v>2083.3330000000001</v>
      </c>
      <c r="AC21">
        <f>VLOOKUP(CONCATENATE($A21,AC$3),[1]Blad3!$A$3:$J$4477,7,FALSE)</f>
        <v>1.1379999999999999</v>
      </c>
      <c r="AD21">
        <f>VLOOKUP(CONCATENATE($A21,AD$3),[1]Blad3!$A$3:$J$4477,7,FALSE)</f>
        <v>37</v>
      </c>
      <c r="AE21">
        <f>VLOOKUP(CONCATENATE($A21,AE$3),[1]Blad3!$A$3:$J$4477,7,FALSE)</f>
        <v>19.5</v>
      </c>
      <c r="AG21">
        <f>VLOOKUP(CONCATENATE($A21,AG$3),[1]Blad3!$A$3:$J$4477,7,FALSE)</f>
        <v>9759</v>
      </c>
      <c r="AH21">
        <f>VLOOKUP(CONCATENATE($A21,AH$3),[1]Blad3!$A$3:$J$4477,7,FALSE)</f>
        <v>53794</v>
      </c>
      <c r="AI21">
        <f>VLOOKUP(CONCATENATE($A21,AI$3),[1]Blad3!$A$3:$J$4477,7,FALSE)</f>
        <v>29640</v>
      </c>
      <c r="AJ21">
        <f>VLOOKUP(CONCATENATE($A21,AJ$3),[1]Blad3!$A$3:$J$4477,7,FALSE)</f>
        <v>10228.333000000001</v>
      </c>
      <c r="AK21">
        <f>VLOOKUP(CONCATENATE($A21,AK$3),[1]Blad3!$A$3:$J$4477,7,FALSE)</f>
        <v>4166.6660000000002</v>
      </c>
      <c r="AL21">
        <f>VLOOKUP(CONCATENATE($A21,AL$3),[1]Blad3!$A$3:$J$4477,7,FALSE)</f>
        <v>0.76</v>
      </c>
      <c r="AM21">
        <f>VLOOKUP(CONCATENATE($A21,AM$3),[1]Blad3!$A$3:$J$4477,7,FALSE)</f>
        <v>20.8</v>
      </c>
      <c r="AO21">
        <f>VLOOKUP(CONCATENATE($A21,AO$3),[1]Blad3!$A$3:$J$4477,7,FALSE)</f>
        <v>22980.411</v>
      </c>
      <c r="AP21">
        <f>VLOOKUP(CONCATENATE($A21,AP$3),[1]Blad3!$A$3:$J$4477,7,FALSE)</f>
        <v>112667.287</v>
      </c>
      <c r="AQ21">
        <f>VLOOKUP(CONCATENATE($A21,AQ$3),[1]Blad3!$A$3:$J$4477,7,FALSE)</f>
        <v>61941.298000000003</v>
      </c>
      <c r="AR21">
        <f>VLOOKUP(CONCATENATE($A21,AR$3),[1]Blad3!$A$3:$J$4477,7,FALSE)</f>
        <v>17607.05</v>
      </c>
      <c r="AS21">
        <f>VLOOKUP(CONCATENATE($A21,AS$3),[1]Blad3!$A$3:$J$4477,7,FALSE)</f>
        <v>10138.526</v>
      </c>
      <c r="AT21">
        <f>VLOOKUP(CONCATENATE($A21,AT$3),[1]Blad3!$A$3:$J$4477,7,FALSE)</f>
        <v>0.75</v>
      </c>
      <c r="AU21">
        <f>VLOOKUP(CONCATENATE($A21,AU$3),[1]Blad3!$A$3:$J$4477,7,FALSE)</f>
        <v>27.45</v>
      </c>
      <c r="AV21">
        <f>VLOOKUP(CONCATENATE($A21,AV$3),[1]Blad3!$A$3:$J$4477,7,FALSE)</f>
        <v>164.3</v>
      </c>
      <c r="AX21">
        <f>VLOOKUP(CONCATENATE($A21,AX$3),[1]Blad3!$A$3:$J$4477,7,FALSE)</f>
        <v>145898</v>
      </c>
      <c r="AY21">
        <f>VLOOKUP(CONCATENATE($A21,AY$3),[1]Blad3!$A$3:$J$4477,7,FALSE)</f>
        <v>738693</v>
      </c>
      <c r="AZ21">
        <f>VLOOKUP(CONCATENATE($A21,AZ$3),[1]Blad3!$A$3:$J$4477,7,FALSE)</f>
        <v>0.19700000000000001</v>
      </c>
      <c r="BA21">
        <f>VLOOKUP(CONCATENATE($A21,BA$3),[1]Blad3!$A$3:$J$4477,7,FALSE)</f>
        <v>111320</v>
      </c>
      <c r="BB21">
        <f>VLOOKUP(CONCATENATE($A21,BB$3),[1]Blad3!$A$3:$J$4477,7,FALSE)</f>
        <v>68285</v>
      </c>
      <c r="BC21">
        <f>VLOOKUP(CONCATENATE($A21,BC$3),[1]Blad3!$A$3:$J$4477,7,FALSE)</f>
        <v>1.63</v>
      </c>
      <c r="BD21">
        <f>VLOOKUP(CONCATENATE($A21,BD$3),[1]Blad3!$A$3:$J$4477,7,FALSE)</f>
        <v>77071</v>
      </c>
      <c r="BE21">
        <f>VLOOKUP(CONCATENATE($A21,BE$3),[1]Blad3!$A$3:$J$4477,7,FALSE)</f>
        <v>95649</v>
      </c>
      <c r="BF21">
        <f>VLOOKUP(CONCATENATE($A21,BF$3),[1]Blad3!$A$3:$J$4477,7,FALSE)</f>
        <v>0.80500000000000005</v>
      </c>
      <c r="BG21">
        <f>VLOOKUP(CONCATENATE($A21,BG$3),[1]Blad3!$A$3:$J$4477,7,FALSE)</f>
        <v>275892</v>
      </c>
      <c r="BH21">
        <f>VLOOKUP(CONCATENATE($A21,BH$3),[1]Blad3!$A$3:$J$4477,7,FALSE)</f>
        <v>226333</v>
      </c>
      <c r="BI21">
        <f>VLOOKUP(CONCATENATE($A21,BI$3),[1]Blad3!$A$3:$J$4477,7,FALSE)</f>
        <v>502225</v>
      </c>
      <c r="BJ21" t="e">
        <f>VLOOKUP(CONCATENATE($A21,BJ$3),[1]Blad3!$A$3:$J$4477,7,FALSE)</f>
        <v>#N/A</v>
      </c>
    </row>
    <row r="22" spans="1:62" x14ac:dyDescent="0.25">
      <c r="A22" s="26" t="str">
        <f t="shared" si="0"/>
        <v>2007_mei_</v>
      </c>
      <c r="B22">
        <f t="shared" si="2"/>
        <v>2007</v>
      </c>
      <c r="C22" t="str">
        <f t="shared" si="3"/>
        <v>mei</v>
      </c>
      <c r="D22">
        <f>VLOOKUP(CONCATENATE($A22,D$3),[1]Blad3!$A$3:$J$4477,7,FALSE)</f>
        <v>10575.49</v>
      </c>
      <c r="E22">
        <f>VLOOKUP(CONCATENATE($A22,E$3),[1]Blad3!$A$3:$J$4477,7,FALSE)</f>
        <v>18304.987000000001</v>
      </c>
      <c r="F22">
        <f>VLOOKUP(CONCATENATE($A22,F$3),[1]Blad3!$A$3:$J$4477,7,FALSE)</f>
        <v>3470.2660000000001</v>
      </c>
      <c r="G22">
        <f>VLOOKUP(CONCATENATE($A22,G$3),[1]Blad3!$A$3:$J$4477,7,FALSE)</f>
        <v>957.89700000000005</v>
      </c>
      <c r="H22">
        <f>VLOOKUP(CONCATENATE($A22,H$3),[1]Blad3!$A$3:$J$4477,7,FALSE)</f>
        <v>3301.3330000000001</v>
      </c>
      <c r="I22">
        <f>VLOOKUP(CONCATENATE($A22,I$3),[1]Blad3!$A$3:$J$4477,7,FALSE)</f>
        <v>27.6</v>
      </c>
      <c r="J22">
        <f>VLOOKUP(CONCATENATE($A22,J$3),[1]Blad3!$A$3:$J$4477,7,FALSE)</f>
        <v>111.5</v>
      </c>
      <c r="K22">
        <f>VLOOKUP(CONCATENATE($A22,K$3),[1]Blad3!$A$3:$J$4477,7,FALSE)</f>
        <v>2</v>
      </c>
      <c r="L22">
        <f>VLOOKUP(CONCATENATE($A22,L$3),[1]Blad3!$A$3:$J$4477,7,FALSE)</f>
        <v>16.05</v>
      </c>
      <c r="N22">
        <f>VLOOKUP(CONCATENATE($A22,N$3),[1]Blad3!$A$3:$J$4477,7,FALSE)</f>
        <v>12515.352000000001</v>
      </c>
      <c r="O22">
        <f>VLOOKUP(CONCATENATE($A22,O$3),[1]Blad3!$A$3:$J$4477,7,FALSE)</f>
        <v>42183.923999999999</v>
      </c>
      <c r="P22">
        <f>VLOOKUP(CONCATENATE($A22,P$3),[1]Blad3!$A$3:$J$4477,7,FALSE)</f>
        <v>19755.05</v>
      </c>
      <c r="Q22">
        <f>VLOOKUP(CONCATENATE($A22,Q$3),[1]Blad3!$A$3:$J$4477,7,FALSE)</f>
        <v>2830.1880000000001</v>
      </c>
      <c r="R22">
        <f>VLOOKUP(CONCATENATE($A22,R$3),[1]Blad3!$A$3:$J$4477,7,FALSE)</f>
        <v>7083.3329999999996</v>
      </c>
      <c r="S22">
        <f>VLOOKUP(CONCATENATE($A22,S$3),[1]Blad3!$A$3:$J$4477,7,FALSE)</f>
        <v>32.75</v>
      </c>
      <c r="T22">
        <f>VLOOKUP(CONCATENATE($A22,T$3),[1]Blad3!$A$3:$J$4477,7,FALSE)</f>
        <v>0.55000000000000004</v>
      </c>
      <c r="U22">
        <f>VLOOKUP(CONCATENATE($A22,U$3),[1]Blad3!$A$3:$J$4477,7,FALSE)</f>
        <v>18.8</v>
      </c>
      <c r="V22">
        <f>VLOOKUP(CONCATENATE($A22,V$3),[1]Blad3!$A$3:$J$4477,7,FALSE)</f>
        <v>27.4</v>
      </c>
      <c r="X22">
        <f>VLOOKUP(CONCATENATE($A22,X$3),[1]Blad3!$A$3:$J$4477,7,FALSE)</f>
        <v>7859.3149999999996</v>
      </c>
      <c r="Y22">
        <f>VLOOKUP(CONCATENATE($A22,Y$3),[1]Blad3!$A$3:$J$4477,7,FALSE)</f>
        <v>40570.241999999998</v>
      </c>
      <c r="Z22">
        <f>VLOOKUP(CONCATENATE($A22,Z$3),[1]Blad3!$A$3:$J$4477,7,FALSE)</f>
        <v>18198.656999999999</v>
      </c>
      <c r="AA22">
        <f>VLOOKUP(CONCATENATE($A22,AA$3),[1]Blad3!$A$3:$J$4477,7,FALSE)</f>
        <v>12428.934999999999</v>
      </c>
      <c r="AB22">
        <f>VLOOKUP(CONCATENATE($A22,AB$3),[1]Blad3!$A$3:$J$4477,7,FALSE)</f>
        <v>2083.3330000000001</v>
      </c>
      <c r="AC22">
        <f>VLOOKUP(CONCATENATE($A22,AC$3),[1]Blad3!$A$3:$J$4477,7,FALSE)</f>
        <v>1.2050000000000001</v>
      </c>
      <c r="AD22">
        <f>VLOOKUP(CONCATENATE($A22,AD$3),[1]Blad3!$A$3:$J$4477,7,FALSE)</f>
        <v>32.75</v>
      </c>
      <c r="AE22">
        <f>VLOOKUP(CONCATENATE($A22,AE$3),[1]Blad3!$A$3:$J$4477,7,FALSE)</f>
        <v>19.649999999999999</v>
      </c>
      <c r="AG22">
        <f>VLOOKUP(CONCATENATE($A22,AG$3),[1]Blad3!$A$3:$J$4477,7,FALSE)</f>
        <v>6573.9160000000002</v>
      </c>
      <c r="AH22">
        <f>VLOOKUP(CONCATENATE($A22,AH$3),[1]Blad3!$A$3:$J$4477,7,FALSE)</f>
        <v>50886</v>
      </c>
      <c r="AI22">
        <f>VLOOKUP(CONCATENATE($A22,AI$3),[1]Blad3!$A$3:$J$4477,7,FALSE)</f>
        <v>29853.75</v>
      </c>
      <c r="AJ22">
        <f>VLOOKUP(CONCATENATE($A22,AJ$3),[1]Blad3!$A$3:$J$4477,7,FALSE)</f>
        <v>10291.665999999999</v>
      </c>
      <c r="AK22">
        <f>VLOOKUP(CONCATENATE($A22,AK$3),[1]Blad3!$A$3:$J$4477,7,FALSE)</f>
        <v>4166.6660000000002</v>
      </c>
      <c r="AL22">
        <f>VLOOKUP(CONCATENATE($A22,AL$3),[1]Blad3!$A$3:$J$4477,7,FALSE)</f>
        <v>0.72</v>
      </c>
      <c r="AM22">
        <f>VLOOKUP(CONCATENATE($A22,AM$3),[1]Blad3!$A$3:$J$4477,7,FALSE)</f>
        <v>20.95</v>
      </c>
      <c r="AO22">
        <f>VLOOKUP(CONCATENATE($A22,AO$3),[1]Blad3!$A$3:$J$4477,7,FALSE)</f>
        <v>25966.44</v>
      </c>
      <c r="AP22">
        <f>VLOOKUP(CONCATENATE($A22,AP$3),[1]Blad3!$A$3:$J$4477,7,FALSE)</f>
        <v>116422.863</v>
      </c>
      <c r="AQ22">
        <f>VLOOKUP(CONCATENATE($A22,AQ$3),[1]Blad3!$A$3:$J$4477,7,FALSE)</f>
        <v>62454.002999999997</v>
      </c>
      <c r="AR22">
        <f>VLOOKUP(CONCATENATE($A22,AR$3),[1]Blad3!$A$3:$J$4477,7,FALSE)</f>
        <v>17863.892</v>
      </c>
      <c r="AS22">
        <f>VLOOKUP(CONCATENATE($A22,AS$3),[1]Blad3!$A$3:$J$4477,7,FALSE)</f>
        <v>10138.526</v>
      </c>
      <c r="AT22">
        <f>VLOOKUP(CONCATENATE($A22,AT$3),[1]Blad3!$A$3:$J$4477,7,FALSE)</f>
        <v>0.77500000000000002</v>
      </c>
      <c r="AU22">
        <f>VLOOKUP(CONCATENATE($A22,AU$3),[1]Blad3!$A$3:$J$4477,7,FALSE)</f>
        <v>27.7</v>
      </c>
      <c r="AV22">
        <f>VLOOKUP(CONCATENATE($A22,AV$3),[1]Blad3!$A$3:$J$4477,7,FALSE)</f>
        <v>164.8</v>
      </c>
      <c r="AX22">
        <f>VLOOKUP(CONCATENATE($A22,AX$3),[1]Blad3!$A$3:$J$4477,7,FALSE)</f>
        <v>195325</v>
      </c>
      <c r="AY22">
        <f>VLOOKUP(CONCATENATE($A22,AY$3),[1]Blad3!$A$3:$J$4477,7,FALSE)</f>
        <v>755036</v>
      </c>
      <c r="AZ22">
        <f>VLOOKUP(CONCATENATE($A22,AZ$3),[1]Blad3!$A$3:$J$4477,7,FALSE)</f>
        <v>0.25800000000000001</v>
      </c>
      <c r="BA22">
        <f>VLOOKUP(CONCATENATE($A22,BA$3),[1]Blad3!$A$3:$J$4477,7,FALSE)</f>
        <v>132904</v>
      </c>
      <c r="BB22">
        <f>VLOOKUP(CONCATENATE($A22,BB$3),[1]Blad3!$A$3:$J$4477,7,FALSE)</f>
        <v>75476</v>
      </c>
      <c r="BC22">
        <f>VLOOKUP(CONCATENATE($A22,BC$3),[1]Blad3!$A$3:$J$4477,7,FALSE)</f>
        <v>1.76</v>
      </c>
      <c r="BD22">
        <f>VLOOKUP(CONCATENATE($A22,BD$3),[1]Blad3!$A$3:$J$4477,7,FALSE)</f>
        <v>68127</v>
      </c>
      <c r="BE22">
        <f>VLOOKUP(CONCATENATE($A22,BE$3),[1]Blad3!$A$3:$J$4477,7,FALSE)</f>
        <v>90143</v>
      </c>
      <c r="BF22">
        <f>VLOOKUP(CONCATENATE($A22,BF$3),[1]Blad3!$A$3:$J$4477,7,FALSE)</f>
        <v>0.755</v>
      </c>
      <c r="BG22">
        <f>VLOOKUP(CONCATENATE($A22,BG$3),[1]Blad3!$A$3:$J$4477,7,FALSE)</f>
        <v>324198</v>
      </c>
      <c r="BH22">
        <f>VLOOKUP(CONCATENATE($A22,BH$3),[1]Blad3!$A$3:$J$4477,7,FALSE)</f>
        <v>209948</v>
      </c>
      <c r="BI22">
        <f>VLOOKUP(CONCATENATE($A22,BI$3),[1]Blad3!$A$3:$J$4477,7,FALSE)</f>
        <v>534146</v>
      </c>
      <c r="BJ22" t="e">
        <f>VLOOKUP(CONCATENATE($A22,BJ$3),[1]Blad3!$A$3:$J$4477,7,FALSE)</f>
        <v>#N/A</v>
      </c>
    </row>
    <row r="23" spans="1:62" x14ac:dyDescent="0.25">
      <c r="A23" s="26" t="str">
        <f t="shared" si="0"/>
        <v>2007_jun_</v>
      </c>
      <c r="B23">
        <f t="shared" si="2"/>
        <v>2007</v>
      </c>
      <c r="C23" t="str">
        <f t="shared" si="3"/>
        <v>jun</v>
      </c>
      <c r="D23">
        <f>VLOOKUP(CONCATENATE($A23,D$3),[1]Blad3!$A$3:$J$4477,7,FALSE)</f>
        <v>10630.13</v>
      </c>
      <c r="E23">
        <f>VLOOKUP(CONCATENATE($A23,E$3),[1]Blad3!$A$3:$J$4477,7,FALSE)</f>
        <v>17723.656999999999</v>
      </c>
      <c r="F23">
        <f>VLOOKUP(CONCATENATE($A23,F$3),[1]Blad3!$A$3:$J$4477,7,FALSE)</f>
        <v>3113.51</v>
      </c>
      <c r="G23">
        <f>VLOOKUP(CONCATENATE($A23,G$3),[1]Blad3!$A$3:$J$4477,7,FALSE)</f>
        <v>957.89700000000005</v>
      </c>
      <c r="H23">
        <f>VLOOKUP(CONCATENATE($A23,H$3),[1]Blad3!$A$3:$J$4477,7,FALSE)</f>
        <v>3022.1190000000001</v>
      </c>
      <c r="I23">
        <f>VLOOKUP(CONCATENATE($A23,I$3),[1]Blad3!$A$3:$J$4477,7,FALSE)</f>
        <v>28.6</v>
      </c>
      <c r="J23">
        <f>VLOOKUP(CONCATENATE($A23,J$3),[1]Blad3!$A$3:$J$4477,7,FALSE)</f>
        <v>102</v>
      </c>
      <c r="K23">
        <f>VLOOKUP(CONCATENATE($A23,K$3),[1]Blad3!$A$3:$J$4477,7,FALSE)</f>
        <v>2.0499999999999998</v>
      </c>
      <c r="L23">
        <f>VLOOKUP(CONCATENATE($A23,L$3),[1]Blad3!$A$3:$J$4477,7,FALSE)</f>
        <v>16.2</v>
      </c>
      <c r="N23">
        <f>VLOOKUP(CONCATENATE($A23,N$3),[1]Blad3!$A$3:$J$4477,7,FALSE)</f>
        <v>6936.54</v>
      </c>
      <c r="O23">
        <f>VLOOKUP(CONCATENATE($A23,O$3),[1]Blad3!$A$3:$J$4477,7,FALSE)</f>
        <v>36643.502999999997</v>
      </c>
      <c r="P23">
        <f>VLOOKUP(CONCATENATE($A23,P$3),[1]Blad3!$A$3:$J$4477,7,FALSE)</f>
        <v>19934.95</v>
      </c>
      <c r="Q23">
        <f>VLOOKUP(CONCATENATE($A23,Q$3),[1]Blad3!$A$3:$J$4477,7,FALSE)</f>
        <v>2688.6790000000001</v>
      </c>
      <c r="R23">
        <f>VLOOKUP(CONCATENATE($A23,R$3),[1]Blad3!$A$3:$J$4477,7,FALSE)</f>
        <v>7083.3329999999996</v>
      </c>
      <c r="S23">
        <f>VLOOKUP(CONCATENATE($A23,S$3),[1]Blad3!$A$3:$J$4477,7,FALSE)</f>
        <v>28.25</v>
      </c>
      <c r="T23">
        <f>VLOOKUP(CONCATENATE($A23,T$3),[1]Blad3!$A$3:$J$4477,7,FALSE)</f>
        <v>0.51200000000000001</v>
      </c>
      <c r="U23">
        <f>VLOOKUP(CONCATENATE($A23,U$3),[1]Blad3!$A$3:$J$4477,7,FALSE)</f>
        <v>19</v>
      </c>
      <c r="V23">
        <f>VLOOKUP(CONCATENATE($A23,V$3),[1]Blad3!$A$3:$J$4477,7,FALSE)</f>
        <v>27.6</v>
      </c>
      <c r="X23">
        <f>VLOOKUP(CONCATENATE($A23,X$3),[1]Blad3!$A$3:$J$4477,7,FALSE)</f>
        <v>10886.52</v>
      </c>
      <c r="Y23">
        <f>VLOOKUP(CONCATENATE($A23,Y$3),[1]Blad3!$A$3:$J$4477,7,FALSE)</f>
        <v>42167.495000000003</v>
      </c>
      <c r="Z23">
        <f>VLOOKUP(CONCATENATE($A23,Z$3),[1]Blad3!$A$3:$J$4477,7,FALSE)</f>
        <v>18476.499</v>
      </c>
      <c r="AA23">
        <f>VLOOKUP(CONCATENATE($A23,AA$3),[1]Blad3!$A$3:$J$4477,7,FALSE)</f>
        <v>10721.143</v>
      </c>
      <c r="AB23">
        <f>VLOOKUP(CONCATENATE($A23,AB$3),[1]Blad3!$A$3:$J$4477,7,FALSE)</f>
        <v>2083.3330000000001</v>
      </c>
      <c r="AC23">
        <f>VLOOKUP(CONCATENATE($A23,AC$3),[1]Blad3!$A$3:$J$4477,7,FALSE)</f>
        <v>1.252</v>
      </c>
      <c r="AD23">
        <f>VLOOKUP(CONCATENATE($A23,AD$3),[1]Blad3!$A$3:$J$4477,7,FALSE)</f>
        <v>28.25</v>
      </c>
      <c r="AE23">
        <f>VLOOKUP(CONCATENATE($A23,AE$3),[1]Blad3!$A$3:$J$4477,7,FALSE)</f>
        <v>19.95</v>
      </c>
      <c r="AG23">
        <f>VLOOKUP(CONCATENATE($A23,AG$3),[1]Blad3!$A$3:$J$4477,7,FALSE)</f>
        <v>9106.1659999999993</v>
      </c>
      <c r="AH23">
        <f>VLOOKUP(CONCATENATE($A23,AH$3),[1]Blad3!$A$3:$J$4477,7,FALSE)</f>
        <v>53632</v>
      </c>
      <c r="AI23">
        <f>VLOOKUP(CONCATENATE($A23,AI$3),[1]Blad3!$A$3:$J$4477,7,FALSE)</f>
        <v>30067.5</v>
      </c>
      <c r="AJ23">
        <f>VLOOKUP(CONCATENATE($A23,AJ$3),[1]Blad3!$A$3:$J$4477,7,FALSE)</f>
        <v>10291.665999999999</v>
      </c>
      <c r="AK23">
        <f>VLOOKUP(CONCATENATE($A23,AK$3),[1]Blad3!$A$3:$J$4477,7,FALSE)</f>
        <v>4166.6660000000002</v>
      </c>
      <c r="AL23">
        <f>VLOOKUP(CONCATENATE($A23,AL$3),[1]Blad3!$A$3:$J$4477,7,FALSE)</f>
        <v>0.76</v>
      </c>
      <c r="AM23">
        <f>VLOOKUP(CONCATENATE($A23,AM$3),[1]Blad3!$A$3:$J$4477,7,FALSE)</f>
        <v>21.1</v>
      </c>
      <c r="AO23">
        <f>VLOOKUP(CONCATENATE($A23,AO$3),[1]Blad3!$A$3:$J$4477,7,FALSE)</f>
        <v>28046.975999999999</v>
      </c>
      <c r="AP23">
        <f>VLOOKUP(CONCATENATE($A23,AP$3),[1]Blad3!$A$3:$J$4477,7,FALSE)</f>
        <v>119427.32399999999</v>
      </c>
      <c r="AQ23">
        <f>VLOOKUP(CONCATENATE($A23,AQ$3),[1]Blad3!$A$3:$J$4477,7,FALSE)</f>
        <v>63153.190999999999</v>
      </c>
      <c r="AR23">
        <f>VLOOKUP(CONCATENATE($A23,AR$3),[1]Blad3!$A$3:$J$4477,7,FALSE)</f>
        <v>18088.63</v>
      </c>
      <c r="AS23">
        <f>VLOOKUP(CONCATENATE($A23,AS$3),[1]Blad3!$A$3:$J$4477,7,FALSE)</f>
        <v>10138.526</v>
      </c>
      <c r="AT23">
        <f>VLOOKUP(CONCATENATE($A23,AT$3),[1]Blad3!$A$3:$J$4477,7,FALSE)</f>
        <v>0.79500000000000004</v>
      </c>
      <c r="AU23">
        <f>VLOOKUP(CONCATENATE($A23,AU$3),[1]Blad3!$A$3:$J$4477,7,FALSE)</f>
        <v>27.9</v>
      </c>
      <c r="AV23">
        <f>VLOOKUP(CONCATENATE($A23,AV$3),[1]Blad3!$A$3:$J$4477,7,FALSE)</f>
        <v>170.8</v>
      </c>
      <c r="AX23">
        <f>VLOOKUP(CONCATENATE($A23,AX$3),[1]Blad3!$A$3:$J$4477,7,FALSE)</f>
        <v>146729</v>
      </c>
      <c r="AY23">
        <f>VLOOKUP(CONCATENATE($A23,AY$3),[1]Blad3!$A$3:$J$4477,7,FALSE)</f>
        <v>628823</v>
      </c>
      <c r="AZ23">
        <f>VLOOKUP(CONCATENATE($A23,AZ$3),[1]Blad3!$A$3:$J$4477,7,FALSE)</f>
        <v>0.23300000000000001</v>
      </c>
      <c r="BA23">
        <f>VLOOKUP(CONCATENATE($A23,BA$3),[1]Blad3!$A$3:$J$4477,7,FALSE)</f>
        <v>82441</v>
      </c>
      <c r="BB23">
        <f>VLOOKUP(CONCATENATE($A23,BB$3),[1]Blad3!$A$3:$J$4477,7,FALSE)</f>
        <v>55671</v>
      </c>
      <c r="BC23">
        <f>VLOOKUP(CONCATENATE($A23,BC$3),[1]Blad3!$A$3:$J$4477,7,FALSE)</f>
        <v>1.48</v>
      </c>
      <c r="BD23">
        <f>VLOOKUP(CONCATENATE($A23,BD$3),[1]Blad3!$A$3:$J$4477,7,FALSE)</f>
        <v>23441</v>
      </c>
      <c r="BE23">
        <f>VLOOKUP(CONCATENATE($A23,BE$3),[1]Blad3!$A$3:$J$4477,7,FALSE)</f>
        <v>29182</v>
      </c>
      <c r="BF23">
        <f>VLOOKUP(CONCATENATE($A23,BF$3),[1]Blad3!$A$3:$J$4477,7,FALSE)</f>
        <v>0.80300000000000005</v>
      </c>
      <c r="BG23">
        <f>VLOOKUP(CONCATENATE($A23,BG$3),[1]Blad3!$A$3:$J$4477,7,FALSE)</f>
        <v>245153</v>
      </c>
      <c r="BH23">
        <f>VLOOKUP(CONCATENATE($A23,BH$3),[1]Blad3!$A$3:$J$4477,7,FALSE)</f>
        <v>130053</v>
      </c>
      <c r="BI23">
        <f>VLOOKUP(CONCATENATE($A23,BI$3),[1]Blad3!$A$3:$J$4477,7,FALSE)</f>
        <v>375206</v>
      </c>
      <c r="BJ23" t="e">
        <f>VLOOKUP(CONCATENATE($A23,BJ$3),[1]Blad3!$A$3:$J$4477,7,FALSE)</f>
        <v>#N/A</v>
      </c>
    </row>
    <row r="24" spans="1:62" x14ac:dyDescent="0.25">
      <c r="A24" s="26" t="str">
        <f t="shared" si="0"/>
        <v>2007_jul_</v>
      </c>
      <c r="B24">
        <f t="shared" si="2"/>
        <v>2007</v>
      </c>
      <c r="C24" t="str">
        <f t="shared" si="3"/>
        <v>jul</v>
      </c>
      <c r="D24">
        <f>VLOOKUP(CONCATENATE($A24,D$3),[1]Blad3!$A$3:$J$4477,7,FALSE)</f>
        <v>12045.366</v>
      </c>
      <c r="E24">
        <f>VLOOKUP(CONCATENATE($A24,E$3),[1]Blad3!$A$3:$J$4477,7,FALSE)</f>
        <v>18951.584999999999</v>
      </c>
      <c r="F24">
        <f>VLOOKUP(CONCATENATE($A24,F$3),[1]Blad3!$A$3:$J$4477,7,FALSE)</f>
        <v>3151.9479999999999</v>
      </c>
      <c r="G24">
        <f>VLOOKUP(CONCATENATE($A24,G$3),[1]Blad3!$A$3:$J$4477,7,FALSE)</f>
        <v>957.89700000000005</v>
      </c>
      <c r="H24">
        <f>VLOOKUP(CONCATENATE($A24,H$3),[1]Blad3!$A$3:$J$4477,7,FALSE)</f>
        <v>2796.3719999999998</v>
      </c>
      <c r="I24">
        <f>VLOOKUP(CONCATENATE($A24,I$3),[1]Blad3!$A$3:$J$4477,7,FALSE)</f>
        <v>31.1</v>
      </c>
      <c r="J24">
        <f>VLOOKUP(CONCATENATE($A24,J$3),[1]Blad3!$A$3:$J$4477,7,FALSE)</f>
        <v>95</v>
      </c>
      <c r="K24">
        <f>VLOOKUP(CONCATENATE($A24,K$3),[1]Blad3!$A$3:$J$4477,7,FALSE)</f>
        <v>1.85</v>
      </c>
      <c r="L24">
        <f>VLOOKUP(CONCATENATE($A24,L$3),[1]Blad3!$A$3:$J$4477,7,FALSE)</f>
        <v>16.399999999999999</v>
      </c>
      <c r="N24">
        <f>VLOOKUP(CONCATENATE($A24,N$3),[1]Blad3!$A$3:$J$4477,7,FALSE)</f>
        <v>3303.4659999999999</v>
      </c>
      <c r="O24">
        <f>VLOOKUP(CONCATENATE($A24,O$3),[1]Blad3!$A$3:$J$4477,7,FALSE)</f>
        <v>33197.732000000004</v>
      </c>
      <c r="P24">
        <f>VLOOKUP(CONCATENATE($A24,P$3),[1]Blad3!$A$3:$J$4477,7,FALSE)</f>
        <v>20204.8</v>
      </c>
      <c r="Q24">
        <f>VLOOKUP(CONCATENATE($A24,Q$3),[1]Blad3!$A$3:$J$4477,7,FALSE)</f>
        <v>2606.1320000000001</v>
      </c>
      <c r="R24">
        <f>VLOOKUP(CONCATENATE($A24,R$3),[1]Blad3!$A$3:$J$4477,7,FALSE)</f>
        <v>7083.3329999999996</v>
      </c>
      <c r="S24">
        <f>VLOOKUP(CONCATENATE($A24,S$3),[1]Blad3!$A$3:$J$4477,7,FALSE)</f>
        <v>25.15</v>
      </c>
      <c r="T24">
        <f>VLOOKUP(CONCATENATE($A24,T$3),[1]Blad3!$A$3:$J$4477,7,FALSE)</f>
        <v>0.54</v>
      </c>
      <c r="U24">
        <f>VLOOKUP(CONCATENATE($A24,U$3),[1]Blad3!$A$3:$J$4477,7,FALSE)</f>
        <v>19.3</v>
      </c>
      <c r="V24">
        <f>VLOOKUP(CONCATENATE($A24,V$3),[1]Blad3!$A$3:$J$4477,7,FALSE)</f>
        <v>27.9</v>
      </c>
      <c r="X24">
        <f>VLOOKUP(CONCATENATE($A24,X$3),[1]Blad3!$A$3:$J$4477,7,FALSE)</f>
        <v>13475.025</v>
      </c>
      <c r="Y24">
        <f>VLOOKUP(CONCATENATE($A24,Y$3),[1]Blad3!$A$3:$J$4477,7,FALSE)</f>
        <v>43764.749000000003</v>
      </c>
      <c r="Z24">
        <f>VLOOKUP(CONCATENATE($A24,Z$3),[1]Blad3!$A$3:$J$4477,7,FALSE)</f>
        <v>18661.726999999999</v>
      </c>
      <c r="AA24">
        <f>VLOOKUP(CONCATENATE($A24,AA$3),[1]Blad3!$A$3:$J$4477,7,FALSE)</f>
        <v>9544.6630000000005</v>
      </c>
      <c r="AB24">
        <f>VLOOKUP(CONCATENATE($A24,AB$3),[1]Blad3!$A$3:$J$4477,7,FALSE)</f>
        <v>2083.3330000000001</v>
      </c>
      <c r="AC24">
        <f>VLOOKUP(CONCATENATE($A24,AC$3),[1]Blad3!$A$3:$J$4477,7,FALSE)</f>
        <v>1.3</v>
      </c>
      <c r="AD24">
        <f>VLOOKUP(CONCATENATE($A24,AD$3),[1]Blad3!$A$3:$J$4477,7,FALSE)</f>
        <v>25.15</v>
      </c>
      <c r="AE24">
        <f>VLOOKUP(CONCATENATE($A24,AE$3),[1]Blad3!$A$3:$J$4477,7,FALSE)</f>
        <v>20.149999999999999</v>
      </c>
      <c r="AG24">
        <f>VLOOKUP(CONCATENATE($A24,AG$3),[1]Blad3!$A$3:$J$4477,7,FALSE)</f>
        <v>11606.75</v>
      </c>
      <c r="AH24">
        <f>VLOOKUP(CONCATENATE($A24,AH$3),[1]Blad3!$A$3:$J$4477,7,FALSE)</f>
        <v>56378</v>
      </c>
      <c r="AI24">
        <f>VLOOKUP(CONCATENATE($A24,AI$3),[1]Blad3!$A$3:$J$4477,7,FALSE)</f>
        <v>30281.25</v>
      </c>
      <c r="AJ24">
        <f>VLOOKUP(CONCATENATE($A24,AJ$3),[1]Blad3!$A$3:$J$4477,7,FALSE)</f>
        <v>10323.333000000001</v>
      </c>
      <c r="AK24">
        <f>VLOOKUP(CONCATENATE($A24,AK$3),[1]Blad3!$A$3:$J$4477,7,FALSE)</f>
        <v>4166.6660000000002</v>
      </c>
      <c r="AL24">
        <f>VLOOKUP(CONCATENATE($A24,AL$3),[1]Blad3!$A$3:$J$4477,7,FALSE)</f>
        <v>0.8</v>
      </c>
      <c r="AM24">
        <f>VLOOKUP(CONCATENATE($A24,AM$3),[1]Blad3!$A$3:$J$4477,7,FALSE)</f>
        <v>21.25</v>
      </c>
      <c r="AO24">
        <f>VLOOKUP(CONCATENATE($A24,AO$3),[1]Blad3!$A$3:$J$4477,7,FALSE)</f>
        <v>26983.566999999999</v>
      </c>
      <c r="AP24">
        <f>VLOOKUP(CONCATENATE($A24,AP$3),[1]Blad3!$A$3:$J$4477,7,FALSE)</f>
        <v>120178.44</v>
      </c>
      <c r="AQ24">
        <f>VLOOKUP(CONCATENATE($A24,AQ$3),[1]Blad3!$A$3:$J$4477,7,FALSE)</f>
        <v>64807.188000000002</v>
      </c>
      <c r="AR24">
        <f>VLOOKUP(CONCATENATE($A24,AR$3),[1]Blad3!$A$3:$J$4477,7,FALSE)</f>
        <v>18249.155999999999</v>
      </c>
      <c r="AS24">
        <f>VLOOKUP(CONCATENATE($A24,AS$3),[1]Blad3!$A$3:$J$4477,7,FALSE)</f>
        <v>10138.526</v>
      </c>
      <c r="AT24">
        <f>VLOOKUP(CONCATENATE($A24,AT$3),[1]Blad3!$A$3:$J$4477,7,FALSE)</f>
        <v>0.8</v>
      </c>
      <c r="AU24">
        <f>VLOOKUP(CONCATENATE($A24,AU$3),[1]Blad3!$A$3:$J$4477,7,FALSE)</f>
        <v>28.1</v>
      </c>
      <c r="AV24">
        <f>VLOOKUP(CONCATENATE($A24,AV$3),[1]Blad3!$A$3:$J$4477,7,FALSE)</f>
        <v>195.3</v>
      </c>
      <c r="AX24">
        <f>VLOOKUP(CONCATENATE($A24,AX$3),[1]Blad3!$A$3:$J$4477,7,FALSE)</f>
        <v>135072</v>
      </c>
      <c r="AY24">
        <f>VLOOKUP(CONCATENATE($A24,AY$3),[1]Blad3!$A$3:$J$4477,7,FALSE)</f>
        <v>618699</v>
      </c>
      <c r="AZ24">
        <f>VLOOKUP(CONCATENATE($A24,AZ$3),[1]Blad3!$A$3:$J$4477,7,FALSE)</f>
        <v>0.218</v>
      </c>
      <c r="BA24">
        <f>VLOOKUP(CONCATENATE($A24,BA$3),[1]Blad3!$A$3:$J$4477,7,FALSE)</f>
        <v>80981</v>
      </c>
      <c r="BB24">
        <f>VLOOKUP(CONCATENATE($A24,BB$3),[1]Blad3!$A$3:$J$4477,7,FALSE)</f>
        <v>54465</v>
      </c>
      <c r="BC24">
        <f>VLOOKUP(CONCATENATE($A24,BC$3),[1]Blad3!$A$3:$J$4477,7,FALSE)</f>
        <v>1.486</v>
      </c>
      <c r="BD24">
        <f>VLOOKUP(CONCATENATE($A24,BD$3),[1]Blad3!$A$3:$J$4477,7,FALSE)</f>
        <v>12296</v>
      </c>
      <c r="BE24">
        <f>VLOOKUP(CONCATENATE($A24,BE$3),[1]Blad3!$A$3:$J$4477,7,FALSE)</f>
        <v>11932</v>
      </c>
      <c r="BF24">
        <f>VLOOKUP(CONCATENATE($A24,BF$3),[1]Blad3!$A$3:$J$4477,7,FALSE)</f>
        <v>1.03</v>
      </c>
      <c r="BG24">
        <f>VLOOKUP(CONCATENATE($A24,BG$3),[1]Blad3!$A$3:$J$4477,7,FALSE)</f>
        <v>236454</v>
      </c>
      <c r="BH24">
        <f>VLOOKUP(CONCATENATE($A24,BH$3),[1]Blad3!$A$3:$J$4477,7,FALSE)</f>
        <v>123587</v>
      </c>
      <c r="BI24">
        <f>VLOOKUP(CONCATENATE($A24,BI$3),[1]Blad3!$A$3:$J$4477,7,FALSE)</f>
        <v>360041</v>
      </c>
      <c r="BJ24" t="e">
        <f>VLOOKUP(CONCATENATE($A24,BJ$3),[1]Blad3!$A$3:$J$4477,7,FALSE)</f>
        <v>#N/A</v>
      </c>
    </row>
    <row r="25" spans="1:62" x14ac:dyDescent="0.25">
      <c r="A25" s="26" t="str">
        <f t="shared" si="0"/>
        <v>2007_aug_</v>
      </c>
      <c r="B25">
        <f t="shared" si="2"/>
        <v>2007</v>
      </c>
      <c r="C25" t="str">
        <f t="shared" si="3"/>
        <v>aug</v>
      </c>
      <c r="D25">
        <f>VLOOKUP(CONCATENATE($A25,D$3),[1]Blad3!$A$3:$J$4477,7,FALSE)</f>
        <v>16299.832</v>
      </c>
      <c r="E25">
        <f>VLOOKUP(CONCATENATE($A25,E$3),[1]Blad3!$A$3:$J$4477,7,FALSE)</f>
        <v>23140.871999999999</v>
      </c>
      <c r="F25">
        <f>VLOOKUP(CONCATENATE($A25,F$3),[1]Blad3!$A$3:$J$4477,7,FALSE)</f>
        <v>3276.873</v>
      </c>
      <c r="G25">
        <f>VLOOKUP(CONCATENATE($A25,G$3),[1]Blad3!$A$3:$J$4477,7,FALSE)</f>
        <v>957.89700000000005</v>
      </c>
      <c r="H25">
        <f>VLOOKUP(CONCATENATE($A25,H$3),[1]Blad3!$A$3:$J$4477,7,FALSE)</f>
        <v>2606.2689999999998</v>
      </c>
      <c r="I25">
        <f>VLOOKUP(CONCATENATE($A25,I$3),[1]Blad3!$A$3:$J$4477,7,FALSE)</f>
        <v>38.549999999999997</v>
      </c>
      <c r="J25">
        <f>VLOOKUP(CONCATENATE($A25,J$3),[1]Blad3!$A$3:$J$4477,7,FALSE)</f>
        <v>102</v>
      </c>
      <c r="K25">
        <f>VLOOKUP(CONCATENATE($A25,K$3),[1]Blad3!$A$3:$J$4477,7,FALSE)</f>
        <v>2</v>
      </c>
      <c r="L25">
        <f>VLOOKUP(CONCATENATE($A25,L$3),[1]Blad3!$A$3:$J$4477,7,FALSE)</f>
        <v>17.05</v>
      </c>
      <c r="N25">
        <f>VLOOKUP(CONCATENATE($A25,N$3),[1]Blad3!$A$3:$J$4477,7,FALSE)</f>
        <v>2186.134</v>
      </c>
      <c r="O25">
        <f>VLOOKUP(CONCATENATE($A25,O$3),[1]Blad3!$A$3:$J$4477,7,FALSE)</f>
        <v>32698.257000000001</v>
      </c>
      <c r="P25">
        <f>VLOOKUP(CONCATENATE($A25,P$3),[1]Blad3!$A$3:$J$4477,7,FALSE)</f>
        <v>20834.45</v>
      </c>
      <c r="Q25">
        <f>VLOOKUP(CONCATENATE($A25,Q$3),[1]Blad3!$A$3:$J$4477,7,FALSE)</f>
        <v>2594.3389999999999</v>
      </c>
      <c r="R25">
        <f>VLOOKUP(CONCATENATE($A25,R$3),[1]Blad3!$A$3:$J$4477,7,FALSE)</f>
        <v>7083.3329999999996</v>
      </c>
      <c r="S25">
        <f>VLOOKUP(CONCATENATE($A25,S$3),[1]Blad3!$A$3:$J$4477,7,FALSE)</f>
        <v>24.45</v>
      </c>
      <c r="T25">
        <f>VLOOKUP(CONCATENATE($A25,T$3),[1]Blad3!$A$3:$J$4477,7,FALSE)</f>
        <v>0.58799999999999997</v>
      </c>
      <c r="U25">
        <f>VLOOKUP(CONCATENATE($A25,U$3),[1]Blad3!$A$3:$J$4477,7,FALSE)</f>
        <v>20</v>
      </c>
      <c r="V25">
        <f>VLOOKUP(CONCATENATE($A25,V$3),[1]Blad3!$A$3:$J$4477,7,FALSE)</f>
        <v>28.6</v>
      </c>
      <c r="X25">
        <f>VLOOKUP(CONCATENATE($A25,X$3),[1]Blad3!$A$3:$J$4477,7,FALSE)</f>
        <v>12772.932000000001</v>
      </c>
      <c r="Y25">
        <f>VLOOKUP(CONCATENATE($A25,Y$3),[1]Blad3!$A$3:$J$4477,7,FALSE)</f>
        <v>43445.298000000003</v>
      </c>
      <c r="Z25">
        <f>VLOOKUP(CONCATENATE($A25,Z$3),[1]Blad3!$A$3:$J$4477,7,FALSE)</f>
        <v>19310.025000000001</v>
      </c>
      <c r="AA25">
        <f>VLOOKUP(CONCATENATE($A25,AA$3),[1]Blad3!$A$3:$J$4477,7,FALSE)</f>
        <v>9279.0069999999996</v>
      </c>
      <c r="AB25">
        <f>VLOOKUP(CONCATENATE($A25,AB$3),[1]Blad3!$A$3:$J$4477,7,FALSE)</f>
        <v>2083.3330000000001</v>
      </c>
      <c r="AC25">
        <f>VLOOKUP(CONCATENATE($A25,AC$3),[1]Blad3!$A$3:$J$4477,7,FALSE)</f>
        <v>1.29</v>
      </c>
      <c r="AD25">
        <f>VLOOKUP(CONCATENATE($A25,AD$3),[1]Blad3!$A$3:$J$4477,7,FALSE)</f>
        <v>24.45</v>
      </c>
      <c r="AE25">
        <f>VLOOKUP(CONCATENATE($A25,AE$3),[1]Blad3!$A$3:$J$4477,7,FALSE)</f>
        <v>20.85</v>
      </c>
      <c r="AG25">
        <f>VLOOKUP(CONCATENATE($A25,AG$3),[1]Blad3!$A$3:$J$4477,7,FALSE)</f>
        <v>13507.915999999999</v>
      </c>
      <c r="AH25">
        <f>VLOOKUP(CONCATENATE($A25,AH$3),[1]Blad3!$A$3:$J$4477,7,FALSE)</f>
        <v>59340</v>
      </c>
      <c r="AI25">
        <f>VLOOKUP(CONCATENATE($A25,AI$3),[1]Blad3!$A$3:$J$4477,7,FALSE)</f>
        <v>31278.75</v>
      </c>
      <c r="AJ25">
        <f>VLOOKUP(CONCATENATE($A25,AJ$3),[1]Blad3!$A$3:$J$4477,7,FALSE)</f>
        <v>10386.665999999999</v>
      </c>
      <c r="AK25">
        <f>VLOOKUP(CONCATENATE($A25,AK$3),[1]Blad3!$A$3:$J$4477,7,FALSE)</f>
        <v>4166.6660000000002</v>
      </c>
      <c r="AL25">
        <f>VLOOKUP(CONCATENATE($A25,AL$3),[1]Blad3!$A$3:$J$4477,7,FALSE)</f>
        <v>0.84</v>
      </c>
      <c r="AM25">
        <f>VLOOKUP(CONCATENATE($A25,AM$3),[1]Blad3!$A$3:$J$4477,7,FALSE)</f>
        <v>21.95</v>
      </c>
      <c r="AO25">
        <f>VLOOKUP(CONCATENATE($A25,AO$3),[1]Blad3!$A$3:$J$4477,7,FALSE)</f>
        <v>23942.880000000001</v>
      </c>
      <c r="AP25">
        <f>VLOOKUP(CONCATENATE($A25,AP$3),[1]Blad3!$A$3:$J$4477,7,FALSE)</f>
        <v>120178.44</v>
      </c>
      <c r="AQ25">
        <f>VLOOKUP(CONCATENATE($A25,AQ$3),[1]Blad3!$A$3:$J$4477,7,FALSE)</f>
        <v>67847.875</v>
      </c>
      <c r="AR25">
        <f>VLOOKUP(CONCATENATE($A25,AR$3),[1]Blad3!$A$3:$J$4477,7,FALSE)</f>
        <v>18249.155999999999</v>
      </c>
      <c r="AS25">
        <f>VLOOKUP(CONCATENATE($A25,AS$3),[1]Blad3!$A$3:$J$4477,7,FALSE)</f>
        <v>10138.526</v>
      </c>
      <c r="AT25">
        <f>VLOOKUP(CONCATENATE($A25,AT$3),[1]Blad3!$A$3:$J$4477,7,FALSE)</f>
        <v>0.8</v>
      </c>
      <c r="AU25">
        <f>VLOOKUP(CONCATENATE($A25,AU$3),[1]Blad3!$A$3:$J$4477,7,FALSE)</f>
        <v>28.8</v>
      </c>
      <c r="AV25">
        <f>VLOOKUP(CONCATENATE($A25,AV$3),[1]Blad3!$A$3:$J$4477,7,FALSE)</f>
        <v>227.8</v>
      </c>
      <c r="AX25">
        <f>VLOOKUP(CONCATENATE($A25,AX$3),[1]Blad3!$A$3:$J$4477,7,FALSE)</f>
        <v>143884</v>
      </c>
      <c r="AY25">
        <f>VLOOKUP(CONCATENATE($A25,AY$3),[1]Blad3!$A$3:$J$4477,7,FALSE)</f>
        <v>653921</v>
      </c>
      <c r="AZ25">
        <f>VLOOKUP(CONCATENATE($A25,AZ$3),[1]Blad3!$A$3:$J$4477,7,FALSE)</f>
        <v>0.22</v>
      </c>
      <c r="BA25">
        <f>VLOOKUP(CONCATENATE($A25,BA$3),[1]Blad3!$A$3:$J$4477,7,FALSE)</f>
        <v>106188</v>
      </c>
      <c r="BB25">
        <f>VLOOKUP(CONCATENATE($A25,BB$3),[1]Blad3!$A$3:$J$4477,7,FALSE)</f>
        <v>66754</v>
      </c>
      <c r="BC25">
        <f>VLOOKUP(CONCATENATE($A25,BC$3),[1]Blad3!$A$3:$J$4477,7,FALSE)</f>
        <v>1.59</v>
      </c>
      <c r="BD25">
        <f>VLOOKUP(CONCATENATE($A25,BD$3),[1]Blad3!$A$3:$J$4477,7,FALSE)</f>
        <v>13612</v>
      </c>
      <c r="BE25">
        <f>VLOOKUP(CONCATENATE($A25,BE$3),[1]Blad3!$A$3:$J$4477,7,FALSE)</f>
        <v>13838</v>
      </c>
      <c r="BF25">
        <f>VLOOKUP(CONCATENATE($A25,BF$3),[1]Blad3!$A$3:$J$4477,7,FALSE)</f>
        <v>0.98299999999999998</v>
      </c>
      <c r="BG25">
        <f>VLOOKUP(CONCATENATE($A25,BG$3),[1]Blad3!$A$3:$J$4477,7,FALSE)</f>
        <v>232891</v>
      </c>
      <c r="BH25">
        <f>VLOOKUP(CONCATENATE($A25,BH$3),[1]Blad3!$A$3:$J$4477,7,FALSE)</f>
        <v>142066</v>
      </c>
      <c r="BI25">
        <f>VLOOKUP(CONCATENATE($A25,BI$3),[1]Blad3!$A$3:$J$4477,7,FALSE)</f>
        <v>374957</v>
      </c>
      <c r="BJ25" t="e">
        <f>VLOOKUP(CONCATENATE($A25,BJ$3),[1]Blad3!$A$3:$J$4477,7,FALSE)</f>
        <v>#N/A</v>
      </c>
    </row>
    <row r="26" spans="1:62" x14ac:dyDescent="0.25">
      <c r="A26" s="26" t="str">
        <f t="shared" si="0"/>
        <v>2007_sep_</v>
      </c>
      <c r="B26">
        <f t="shared" si="2"/>
        <v>2007</v>
      </c>
      <c r="C26" t="str">
        <f t="shared" si="3"/>
        <v>sep</v>
      </c>
      <c r="D26">
        <f>VLOOKUP(CONCATENATE($A26,D$3),[1]Blad3!$A$3:$J$4477,7,FALSE)</f>
        <v>17618.990000000002</v>
      </c>
      <c r="E26">
        <f>VLOOKUP(CONCATENATE($A26,E$3),[1]Blad3!$A$3:$J$4477,7,FALSE)</f>
        <v>24548.082999999999</v>
      </c>
      <c r="F26">
        <f>VLOOKUP(CONCATENATE($A26,F$3),[1]Blad3!$A$3:$J$4477,7,FALSE)</f>
        <v>3507.5039999999999</v>
      </c>
      <c r="G26">
        <f>VLOOKUP(CONCATENATE($A26,G$3),[1]Blad3!$A$3:$J$4477,7,FALSE)</f>
        <v>957.89700000000005</v>
      </c>
      <c r="H26">
        <f>VLOOKUP(CONCATENATE($A26,H$3),[1]Blad3!$A$3:$J$4477,7,FALSE)</f>
        <v>2463.692</v>
      </c>
      <c r="I26">
        <f>VLOOKUP(CONCATENATE($A26,I$3),[1]Blad3!$A$3:$J$4477,7,FALSE)</f>
        <v>42.55</v>
      </c>
      <c r="J26">
        <f>VLOOKUP(CONCATENATE($A26,J$3),[1]Blad3!$A$3:$J$4477,7,FALSE)</f>
        <v>92.5</v>
      </c>
      <c r="K26">
        <f>VLOOKUP(CONCATENATE($A26,K$3),[1]Blad3!$A$3:$J$4477,7,FALSE)</f>
        <v>2.0499999999999998</v>
      </c>
      <c r="L26">
        <f>VLOOKUP(CONCATENATE($A26,L$3),[1]Blad3!$A$3:$J$4477,7,FALSE)</f>
        <v>18.25</v>
      </c>
      <c r="N26">
        <f>VLOOKUP(CONCATENATE($A26,N$3),[1]Blad3!$A$3:$J$4477,7,FALSE)</f>
        <v>-449.19299999999998</v>
      </c>
      <c r="O26">
        <f>VLOOKUP(CONCATENATE($A26,O$3),[1]Blad3!$A$3:$J$4477,7,FALSE)</f>
        <v>31096.203000000001</v>
      </c>
      <c r="P26">
        <f>VLOOKUP(CONCATENATE($A26,P$3),[1]Blad3!$A$3:$J$4477,7,FALSE)</f>
        <v>21885.412</v>
      </c>
      <c r="Q26">
        <f>VLOOKUP(CONCATENATE($A26,Q$3),[1]Blad3!$A$3:$J$4477,7,FALSE)</f>
        <v>2576.65</v>
      </c>
      <c r="R26">
        <f>VLOOKUP(CONCATENATE($A26,R$3),[1]Blad3!$A$3:$J$4477,7,FALSE)</f>
        <v>7083.3329999999996</v>
      </c>
      <c r="S26">
        <f>VLOOKUP(CONCATENATE($A26,S$3),[1]Blad3!$A$3:$J$4477,7,FALSE)</f>
        <v>23.25</v>
      </c>
      <c r="T26">
        <f>VLOOKUP(CONCATENATE($A26,T$3),[1]Blad3!$A$3:$J$4477,7,FALSE)</f>
        <v>0.55900000000000005</v>
      </c>
      <c r="U26">
        <f>VLOOKUP(CONCATENATE($A26,U$3),[1]Blad3!$A$3:$J$4477,7,FALSE)</f>
        <v>21.15</v>
      </c>
      <c r="V26">
        <f>VLOOKUP(CONCATENATE($A26,V$3),[1]Blad3!$A$3:$J$4477,7,FALSE)</f>
        <v>29.8</v>
      </c>
      <c r="X26">
        <f>VLOOKUP(CONCATENATE($A26,X$3),[1]Blad3!$A$3:$J$4477,7,FALSE)</f>
        <v>12436.425999999999</v>
      </c>
      <c r="Y26">
        <f>VLOOKUP(CONCATENATE($A26,Y$3),[1]Blad3!$A$3:$J$4477,7,FALSE)</f>
        <v>43764.749000000003</v>
      </c>
      <c r="Z26">
        <f>VLOOKUP(CONCATENATE($A26,Z$3),[1]Blad3!$A$3:$J$4477,7,FALSE)</f>
        <v>20421.393</v>
      </c>
      <c r="AA26">
        <f>VLOOKUP(CONCATENATE($A26,AA$3),[1]Blad3!$A$3:$J$4477,7,FALSE)</f>
        <v>8823.5949999999993</v>
      </c>
      <c r="AB26">
        <f>VLOOKUP(CONCATENATE($A26,AB$3),[1]Blad3!$A$3:$J$4477,7,FALSE)</f>
        <v>2083.3330000000001</v>
      </c>
      <c r="AC26">
        <f>VLOOKUP(CONCATENATE($A26,AC$3),[1]Blad3!$A$3:$J$4477,7,FALSE)</f>
        <v>1.3</v>
      </c>
      <c r="AD26">
        <f>VLOOKUP(CONCATENATE($A26,AD$3),[1]Blad3!$A$3:$J$4477,7,FALSE)</f>
        <v>23.25</v>
      </c>
      <c r="AE26">
        <f>VLOOKUP(CONCATENATE($A26,AE$3),[1]Blad3!$A$3:$J$4477,7,FALSE)</f>
        <v>22.05</v>
      </c>
      <c r="AG26">
        <f>VLOOKUP(CONCATENATE($A26,AG$3),[1]Blad3!$A$3:$J$4477,7,FALSE)</f>
        <v>21952.166000000001</v>
      </c>
      <c r="AH26">
        <f>VLOOKUP(CONCATENATE($A26,AH$3),[1]Blad3!$A$3:$J$4477,7,FALSE)</f>
        <v>69518</v>
      </c>
      <c r="AI26">
        <f>VLOOKUP(CONCATENATE($A26,AI$3),[1]Blad3!$A$3:$J$4477,7,FALSE)</f>
        <v>32917.5</v>
      </c>
      <c r="AJ26">
        <f>VLOOKUP(CONCATENATE($A26,AJ$3),[1]Blad3!$A$3:$J$4477,7,FALSE)</f>
        <v>10481.665999999999</v>
      </c>
      <c r="AK26">
        <f>VLOOKUP(CONCATENATE($A26,AK$3),[1]Blad3!$A$3:$J$4477,7,FALSE)</f>
        <v>4166.6660000000002</v>
      </c>
      <c r="AL26">
        <f>VLOOKUP(CONCATENATE($A26,AL$3),[1]Blad3!$A$3:$J$4477,7,FALSE)</f>
        <v>0.98</v>
      </c>
      <c r="AM26">
        <f>VLOOKUP(CONCATENATE($A26,AM$3),[1]Blad3!$A$3:$J$4477,7,FALSE)</f>
        <v>23.1</v>
      </c>
      <c r="AO26">
        <f>VLOOKUP(CONCATENATE($A26,AO$3),[1]Blad3!$A$3:$J$4477,7,FALSE)</f>
        <v>20607.505000000001</v>
      </c>
      <c r="AP26">
        <f>VLOOKUP(CONCATENATE($A26,AP$3),[1]Blad3!$A$3:$J$4477,7,FALSE)</f>
        <v>122431.785</v>
      </c>
      <c r="AQ26">
        <f>VLOOKUP(CONCATENATE($A26,AQ$3),[1]Blad3!$A$3:$J$4477,7,FALSE)</f>
        <v>73115.542000000001</v>
      </c>
      <c r="AR26">
        <f>VLOOKUP(CONCATENATE($A26,AR$3),[1]Blad3!$A$3:$J$4477,7,FALSE)</f>
        <v>18570.21</v>
      </c>
      <c r="AS26">
        <f>VLOOKUP(CONCATENATE($A26,AS$3),[1]Blad3!$A$3:$J$4477,7,FALSE)</f>
        <v>10138.526</v>
      </c>
      <c r="AT26">
        <f>VLOOKUP(CONCATENATE($A26,AT$3),[1]Blad3!$A$3:$J$4477,7,FALSE)</f>
        <v>0.81499999999999995</v>
      </c>
      <c r="AU26">
        <f>VLOOKUP(CONCATENATE($A26,AU$3),[1]Blad3!$A$3:$J$4477,7,FALSE)</f>
        <v>30.45</v>
      </c>
      <c r="AV26">
        <f>VLOOKUP(CONCATENATE($A26,AV$3),[1]Blad3!$A$3:$J$4477,7,FALSE)</f>
        <v>267.60000000000002</v>
      </c>
      <c r="AX26">
        <f>VLOOKUP(CONCATENATE($A26,AX$3),[1]Blad3!$A$3:$J$4477,7,FALSE)</f>
        <v>150510</v>
      </c>
      <c r="AY26">
        <f>VLOOKUP(CONCATENATE($A26,AY$3),[1]Blad3!$A$3:$J$4477,7,FALSE)</f>
        <v>571537</v>
      </c>
      <c r="AZ26">
        <f>VLOOKUP(CONCATENATE($A26,AZ$3),[1]Blad3!$A$3:$J$4477,7,FALSE)</f>
        <v>0.26300000000000001</v>
      </c>
      <c r="BA26">
        <f>VLOOKUP(CONCATENATE($A26,BA$3),[1]Blad3!$A$3:$J$4477,7,FALSE)</f>
        <v>89739</v>
      </c>
      <c r="BB26">
        <f>VLOOKUP(CONCATENATE($A26,BB$3),[1]Blad3!$A$3:$J$4477,7,FALSE)</f>
        <v>55668</v>
      </c>
      <c r="BC26">
        <f>VLOOKUP(CONCATENATE($A26,BC$3),[1]Blad3!$A$3:$J$4477,7,FALSE)</f>
        <v>1.6120000000000001</v>
      </c>
      <c r="BD26">
        <f>VLOOKUP(CONCATENATE($A26,BD$3),[1]Blad3!$A$3:$J$4477,7,FALSE)</f>
        <v>12156</v>
      </c>
      <c r="BE26">
        <f>VLOOKUP(CONCATENATE($A26,BE$3),[1]Blad3!$A$3:$J$4477,7,FALSE)</f>
        <v>16676</v>
      </c>
      <c r="BF26">
        <f>VLOOKUP(CONCATENATE($A26,BF$3),[1]Blad3!$A$3:$J$4477,7,FALSE)</f>
        <v>0.72799999999999998</v>
      </c>
      <c r="BG26">
        <f>VLOOKUP(CONCATENATE($A26,BG$3),[1]Blad3!$A$3:$J$4477,7,FALSE)</f>
        <v>243920</v>
      </c>
      <c r="BH26">
        <f>VLOOKUP(CONCATENATE($A26,BH$3),[1]Blad3!$A$3:$J$4477,7,FALSE)</f>
        <v>131412</v>
      </c>
      <c r="BI26">
        <f>VLOOKUP(CONCATENATE($A26,BI$3),[1]Blad3!$A$3:$J$4477,7,FALSE)</f>
        <v>375332</v>
      </c>
      <c r="BJ26" t="e">
        <f>VLOOKUP(CONCATENATE($A26,BJ$3),[1]Blad3!$A$3:$J$4477,7,FALSE)</f>
        <v>#N/A</v>
      </c>
    </row>
    <row r="27" spans="1:62" x14ac:dyDescent="0.25">
      <c r="A27" s="26" t="str">
        <f t="shared" si="0"/>
        <v>2007_okt_</v>
      </c>
      <c r="B27">
        <f t="shared" si="2"/>
        <v>2007</v>
      </c>
      <c r="C27" t="str">
        <f t="shared" si="3"/>
        <v>okt</v>
      </c>
      <c r="D27">
        <f>VLOOKUP(CONCATENATE($A27,D$3),[1]Blad3!$A$3:$J$4477,7,FALSE)</f>
        <v>20338.767</v>
      </c>
      <c r="E27">
        <f>VLOOKUP(CONCATENATE($A27,E$3),[1]Blad3!$A$3:$J$4477,7,FALSE)</f>
        <v>27503.38</v>
      </c>
      <c r="F27">
        <f>VLOOKUP(CONCATENATE($A27,F$3),[1]Blad3!$A$3:$J$4477,7,FALSE)</f>
        <v>3805.4009999999998</v>
      </c>
      <c r="G27">
        <f>VLOOKUP(CONCATENATE($A27,G$3),[1]Blad3!$A$3:$J$4477,7,FALSE)</f>
        <v>957.89700000000005</v>
      </c>
      <c r="H27">
        <f>VLOOKUP(CONCATENATE($A27,H$3),[1]Blad3!$A$3:$J$4477,7,FALSE)</f>
        <v>2401.3139999999999</v>
      </c>
      <c r="I27">
        <f>VLOOKUP(CONCATENATE($A27,I$3),[1]Blad3!$A$3:$J$4477,7,FALSE)</f>
        <v>45.5</v>
      </c>
      <c r="J27">
        <f>VLOOKUP(CONCATENATE($A27,J$3),[1]Blad3!$A$3:$J$4477,7,FALSE)</f>
        <v>97.5</v>
      </c>
      <c r="K27">
        <f>VLOOKUP(CONCATENATE($A27,K$3),[1]Blad3!$A$3:$J$4477,7,FALSE)</f>
        <v>1.95</v>
      </c>
      <c r="L27">
        <f>VLOOKUP(CONCATENATE($A27,L$3),[1]Blad3!$A$3:$J$4477,7,FALSE)</f>
        <v>19.8</v>
      </c>
      <c r="N27">
        <f>VLOOKUP(CONCATENATE($A27,N$3),[1]Blad3!$A$3:$J$4477,7,FALSE)</f>
        <v>-5906.607</v>
      </c>
      <c r="O27">
        <f>VLOOKUP(CONCATENATE($A27,O$3),[1]Blad3!$A$3:$J$4477,7,FALSE)</f>
        <v>27041.567999999999</v>
      </c>
      <c r="P27">
        <f>VLOOKUP(CONCATENATE($A27,P$3),[1]Blad3!$A$3:$J$4477,7,FALSE)</f>
        <v>23353.05</v>
      </c>
      <c r="Q27">
        <f>VLOOKUP(CONCATENATE($A27,Q$3),[1]Blad3!$A$3:$J$4477,7,FALSE)</f>
        <v>2511.7919999999999</v>
      </c>
      <c r="R27">
        <f>VLOOKUP(CONCATENATE($A27,R$3),[1]Blad3!$A$3:$J$4477,7,FALSE)</f>
        <v>7083.3329999999996</v>
      </c>
      <c r="S27">
        <f>VLOOKUP(CONCATENATE($A27,S$3),[1]Blad3!$A$3:$J$4477,7,FALSE)</f>
        <v>20.399999999999999</v>
      </c>
      <c r="T27">
        <f>VLOOKUP(CONCATENATE($A27,T$3),[1]Blad3!$A$3:$J$4477,7,FALSE)</f>
        <v>0.45500000000000002</v>
      </c>
      <c r="U27">
        <f>VLOOKUP(CONCATENATE($A27,U$3),[1]Blad3!$A$3:$J$4477,7,FALSE)</f>
        <v>22.8</v>
      </c>
      <c r="V27">
        <f>VLOOKUP(CONCATENATE($A27,V$3),[1]Blad3!$A$3:$J$4477,7,FALSE)</f>
        <v>31.4</v>
      </c>
      <c r="X27">
        <f>VLOOKUP(CONCATENATE($A27,X$3),[1]Blad3!$A$3:$J$4477,7,FALSE)</f>
        <v>8980.6170000000002</v>
      </c>
      <c r="Y27">
        <f>VLOOKUP(CONCATENATE($A27,Y$3),[1]Blad3!$A$3:$J$4477,7,FALSE)</f>
        <v>40570.241999999998</v>
      </c>
      <c r="Z27">
        <f>VLOOKUP(CONCATENATE($A27,Z$3),[1]Blad3!$A$3:$J$4477,7,FALSE)</f>
        <v>21764.296999999999</v>
      </c>
      <c r="AA27">
        <f>VLOOKUP(CONCATENATE($A27,AA$3),[1]Blad3!$A$3:$J$4477,7,FALSE)</f>
        <v>7741.9930000000004</v>
      </c>
      <c r="AB27">
        <f>VLOOKUP(CONCATENATE($A27,AB$3),[1]Blad3!$A$3:$J$4477,7,FALSE)</f>
        <v>2083.3330000000001</v>
      </c>
      <c r="AC27">
        <f>VLOOKUP(CONCATENATE($A27,AC$3),[1]Blad3!$A$3:$J$4477,7,FALSE)</f>
        <v>1.2050000000000001</v>
      </c>
      <c r="AD27">
        <f>VLOOKUP(CONCATENATE($A27,AD$3),[1]Blad3!$A$3:$J$4477,7,FALSE)</f>
        <v>20.399999999999999</v>
      </c>
      <c r="AE27">
        <f>VLOOKUP(CONCATENATE($A27,AE$3),[1]Blad3!$A$3:$J$4477,7,FALSE)</f>
        <v>23.5</v>
      </c>
      <c r="AG27">
        <f>VLOOKUP(CONCATENATE($A27,AG$3),[1]Blad3!$A$3:$J$4477,7,FALSE)</f>
        <v>25754.5</v>
      </c>
      <c r="AH27">
        <f>VLOOKUP(CONCATENATE($A27,AH$3),[1]Blad3!$A$3:$J$4477,7,FALSE)</f>
        <v>75442</v>
      </c>
      <c r="AI27">
        <f>VLOOKUP(CONCATENATE($A27,AI$3),[1]Blad3!$A$3:$J$4477,7,FALSE)</f>
        <v>34912.5</v>
      </c>
      <c r="AJ27">
        <f>VLOOKUP(CONCATENATE($A27,AJ$3),[1]Blad3!$A$3:$J$4477,7,FALSE)</f>
        <v>10608.333000000001</v>
      </c>
      <c r="AK27">
        <f>VLOOKUP(CONCATENATE($A27,AK$3),[1]Blad3!$A$3:$J$4477,7,FALSE)</f>
        <v>4166.6660000000002</v>
      </c>
      <c r="AL27">
        <f>VLOOKUP(CONCATENATE($A27,AL$3),[1]Blad3!$A$3:$J$4477,7,FALSE)</f>
        <v>1.06</v>
      </c>
      <c r="AM27">
        <f>VLOOKUP(CONCATENATE($A27,AM$3),[1]Blad3!$A$3:$J$4477,7,FALSE)</f>
        <v>24.5</v>
      </c>
      <c r="AO27">
        <f>VLOOKUP(CONCATENATE($A27,AO$3),[1]Blad3!$A$3:$J$4477,7,FALSE)</f>
        <v>21026.545999999998</v>
      </c>
      <c r="AP27">
        <f>VLOOKUP(CONCATENATE($A27,AP$3),[1]Blad3!$A$3:$J$4477,7,FALSE)</f>
        <v>123934.016</v>
      </c>
      <c r="AQ27">
        <f>VLOOKUP(CONCATENATE($A27,AQ$3),[1]Blad3!$A$3:$J$4477,7,FALSE)</f>
        <v>73973.994999999995</v>
      </c>
      <c r="AR27">
        <f>VLOOKUP(CONCATENATE($A27,AR$3),[1]Blad3!$A$3:$J$4477,7,FALSE)</f>
        <v>18794.947</v>
      </c>
      <c r="AS27">
        <f>VLOOKUP(CONCATENATE($A27,AS$3),[1]Blad3!$A$3:$J$4477,7,FALSE)</f>
        <v>10138.526</v>
      </c>
      <c r="AT27">
        <f>VLOOKUP(CONCATENATE($A27,AT$3),[1]Blad3!$A$3:$J$4477,7,FALSE)</f>
        <v>0.82499999999999996</v>
      </c>
      <c r="AU27">
        <f>VLOOKUP(CONCATENATE($A27,AU$3),[1]Blad3!$A$3:$J$4477,7,FALSE)</f>
        <v>31.65</v>
      </c>
      <c r="AV27">
        <f>VLOOKUP(CONCATENATE($A27,AV$3),[1]Blad3!$A$3:$J$4477,7,FALSE)</f>
        <v>238.95</v>
      </c>
      <c r="AX27">
        <f>VLOOKUP(CONCATENATE($A27,AX$3),[1]Blad3!$A$3:$J$4477,7,FALSE)</f>
        <v>174986</v>
      </c>
      <c r="AY27">
        <f>VLOOKUP(CONCATENATE($A27,AY$3),[1]Blad3!$A$3:$J$4477,7,FALSE)</f>
        <v>614729</v>
      </c>
      <c r="AZ27">
        <f>VLOOKUP(CONCATENATE($A27,AZ$3),[1]Blad3!$A$3:$J$4477,7,FALSE)</f>
        <v>0.28399999999999997</v>
      </c>
      <c r="BA27">
        <f>VLOOKUP(CONCATENATE($A27,BA$3),[1]Blad3!$A$3:$J$4477,7,FALSE)</f>
        <v>95679</v>
      </c>
      <c r="BB27">
        <f>VLOOKUP(CONCATENATE($A27,BB$3),[1]Blad3!$A$3:$J$4477,7,FALSE)</f>
        <v>61887</v>
      </c>
      <c r="BC27">
        <f>VLOOKUP(CONCATENATE($A27,BC$3),[1]Blad3!$A$3:$J$4477,7,FALSE)</f>
        <v>1.546</v>
      </c>
      <c r="BD27">
        <f>VLOOKUP(CONCATENATE($A27,BD$3),[1]Blad3!$A$3:$J$4477,7,FALSE)</f>
        <v>13636</v>
      </c>
      <c r="BE27">
        <f>VLOOKUP(CONCATENATE($A27,BE$3),[1]Blad3!$A$3:$J$4477,7,FALSE)</f>
        <v>20191</v>
      </c>
      <c r="BF27">
        <f>VLOOKUP(CONCATENATE($A27,BF$3),[1]Blad3!$A$3:$J$4477,7,FALSE)</f>
        <v>0.67500000000000004</v>
      </c>
      <c r="BG27">
        <f>VLOOKUP(CONCATENATE($A27,BG$3),[1]Blad3!$A$3:$J$4477,7,FALSE)</f>
        <v>305602</v>
      </c>
      <c r="BH27">
        <f>VLOOKUP(CONCATENATE($A27,BH$3),[1]Blad3!$A$3:$J$4477,7,FALSE)</f>
        <v>151548</v>
      </c>
      <c r="BI27">
        <f>VLOOKUP(CONCATENATE($A27,BI$3),[1]Blad3!$A$3:$J$4477,7,FALSE)</f>
        <v>457150</v>
      </c>
      <c r="BJ27" t="e">
        <f>VLOOKUP(CONCATENATE($A27,BJ$3),[1]Blad3!$A$3:$J$4477,7,FALSE)</f>
        <v>#N/A</v>
      </c>
    </row>
    <row r="28" spans="1:62" x14ac:dyDescent="0.25">
      <c r="A28" s="26" t="str">
        <f t="shared" si="0"/>
        <v>2007_nov_</v>
      </c>
      <c r="B28">
        <f t="shared" si="2"/>
        <v>2007</v>
      </c>
      <c r="C28" t="str">
        <f t="shared" si="3"/>
        <v>nov</v>
      </c>
      <c r="D28">
        <f>VLOOKUP(CONCATENATE($A28,D$3),[1]Blad3!$A$3:$J$4477,7,FALSE)</f>
        <v>20217.592000000001</v>
      </c>
      <c r="E28">
        <f>VLOOKUP(CONCATENATE($A28,E$3),[1]Blad3!$A$3:$J$4477,7,FALSE)</f>
        <v>27535.958999999999</v>
      </c>
      <c r="F28">
        <f>VLOOKUP(CONCATENATE($A28,F$3),[1]Blad3!$A$3:$J$4477,7,FALSE)</f>
        <v>3959.1550000000002</v>
      </c>
      <c r="G28">
        <f>VLOOKUP(CONCATENATE($A28,G$3),[1]Blad3!$A$3:$J$4477,7,FALSE)</f>
        <v>957.89700000000005</v>
      </c>
      <c r="H28">
        <f>VLOOKUP(CONCATENATE($A28,H$3),[1]Blad3!$A$3:$J$4477,7,FALSE)</f>
        <v>2401.3139999999999</v>
      </c>
      <c r="I28">
        <f>VLOOKUP(CONCATENATE($A28,I$3),[1]Blad3!$A$3:$J$4477,7,FALSE)</f>
        <v>46.55</v>
      </c>
      <c r="J28">
        <f>VLOOKUP(CONCATENATE($A28,J$3),[1]Blad3!$A$3:$J$4477,7,FALSE)</f>
        <v>102</v>
      </c>
      <c r="K28">
        <f>VLOOKUP(CONCATENATE($A28,K$3),[1]Blad3!$A$3:$J$4477,7,FALSE)</f>
        <v>1.85</v>
      </c>
      <c r="L28">
        <f>VLOOKUP(CONCATENATE($A28,L$3),[1]Blad3!$A$3:$J$4477,7,FALSE)</f>
        <v>20.6</v>
      </c>
      <c r="N28">
        <f>VLOOKUP(CONCATENATE($A28,N$3),[1]Blad3!$A$3:$J$4477,7,FALSE)</f>
        <v>-4098.8649999999998</v>
      </c>
      <c r="O28">
        <f>VLOOKUP(CONCATENATE($A28,O$3),[1]Blad3!$A$3:$J$4477,7,FALSE)</f>
        <v>29794.506000000001</v>
      </c>
      <c r="P28">
        <f>VLOOKUP(CONCATENATE($A28,P$3),[1]Blad3!$A$3:$J$4477,7,FALSE)</f>
        <v>24233.386999999999</v>
      </c>
      <c r="Q28">
        <f>VLOOKUP(CONCATENATE($A28,Q$3),[1]Blad3!$A$3:$J$4477,7,FALSE)</f>
        <v>2576.65</v>
      </c>
      <c r="R28">
        <f>VLOOKUP(CONCATENATE($A28,R$3),[1]Blad3!$A$3:$J$4477,7,FALSE)</f>
        <v>7083.3329999999996</v>
      </c>
      <c r="S28">
        <f>VLOOKUP(CONCATENATE($A28,S$3),[1]Blad3!$A$3:$J$4477,7,FALSE)</f>
        <v>22.8</v>
      </c>
      <c r="T28">
        <f>VLOOKUP(CONCATENATE($A28,T$3),[1]Blad3!$A$3:$J$4477,7,FALSE)</f>
        <v>0.44600000000000001</v>
      </c>
      <c r="U28">
        <f>VLOOKUP(CONCATENATE($A28,U$3),[1]Blad3!$A$3:$J$4477,7,FALSE)</f>
        <v>23.65</v>
      </c>
      <c r="V28">
        <f>VLOOKUP(CONCATENATE($A28,V$3),[1]Blad3!$A$3:$J$4477,7,FALSE)</f>
        <v>32.6</v>
      </c>
      <c r="X28">
        <f>VLOOKUP(CONCATENATE($A28,X$3),[1]Blad3!$A$3:$J$4477,7,FALSE)</f>
        <v>5685.3220000000001</v>
      </c>
      <c r="Y28">
        <f>VLOOKUP(CONCATENATE($A28,Y$3),[1]Blad3!$A$3:$J$4477,7,FALSE)</f>
        <v>38972.987999999998</v>
      </c>
      <c r="Z28">
        <f>VLOOKUP(CONCATENATE($A28,Z$3),[1]Blad3!$A$3:$J$4477,7,FALSE)</f>
        <v>22551.516</v>
      </c>
      <c r="AA28">
        <f>VLOOKUP(CONCATENATE($A28,AA$3),[1]Blad3!$A$3:$J$4477,7,FALSE)</f>
        <v>8652.8160000000007</v>
      </c>
      <c r="AB28">
        <f>VLOOKUP(CONCATENATE($A28,AB$3),[1]Blad3!$A$3:$J$4477,7,FALSE)</f>
        <v>2083.3330000000001</v>
      </c>
      <c r="AC28">
        <f>VLOOKUP(CONCATENATE($A28,AC$3),[1]Blad3!$A$3:$J$4477,7,FALSE)</f>
        <v>1.157</v>
      </c>
      <c r="AD28">
        <f>VLOOKUP(CONCATENATE($A28,AD$3),[1]Blad3!$A$3:$J$4477,7,FALSE)</f>
        <v>22.8</v>
      </c>
      <c r="AE28">
        <f>VLOOKUP(CONCATENATE($A28,AE$3),[1]Blad3!$A$3:$J$4477,7,FALSE)</f>
        <v>24.35</v>
      </c>
      <c r="AG28">
        <f>VLOOKUP(CONCATENATE($A28,AG$3),[1]Blad3!$A$3:$J$4477,7,FALSE)</f>
        <v>31623.25</v>
      </c>
      <c r="AH28">
        <f>VLOOKUP(CONCATENATE($A28,AH$3),[1]Blad3!$A$3:$J$4477,7,FALSE)</f>
        <v>82712</v>
      </c>
      <c r="AI28">
        <f>VLOOKUP(CONCATENATE($A28,AI$3),[1]Blad3!$A$3:$J$4477,7,FALSE)</f>
        <v>36123.75</v>
      </c>
      <c r="AJ28">
        <f>VLOOKUP(CONCATENATE($A28,AJ$3),[1]Blad3!$A$3:$J$4477,7,FALSE)</f>
        <v>10798.333000000001</v>
      </c>
      <c r="AK28">
        <f>VLOOKUP(CONCATENATE($A28,AK$3),[1]Blad3!$A$3:$J$4477,7,FALSE)</f>
        <v>4166.6660000000002</v>
      </c>
      <c r="AL28">
        <f>VLOOKUP(CONCATENATE($A28,AL$3),[1]Blad3!$A$3:$J$4477,7,FALSE)</f>
        <v>1.1599999999999999</v>
      </c>
      <c r="AM28">
        <f>VLOOKUP(CONCATENATE($A28,AM$3),[1]Blad3!$A$3:$J$4477,7,FALSE)</f>
        <v>25.35</v>
      </c>
      <c r="AO28">
        <f>VLOOKUP(CONCATENATE($A28,AO$3),[1]Blad3!$A$3:$J$4477,7,FALSE)</f>
        <v>20124.539000000001</v>
      </c>
      <c r="AP28">
        <f>VLOOKUP(CONCATENATE($A28,AP$3),[1]Blad3!$A$3:$J$4477,7,FALSE)</f>
        <v>123934.016</v>
      </c>
      <c r="AQ28">
        <f>VLOOKUP(CONCATENATE($A28,AQ$3),[1]Blad3!$A$3:$J$4477,7,FALSE)</f>
        <v>74747.58</v>
      </c>
      <c r="AR28">
        <f>VLOOKUP(CONCATENATE($A28,AR$3),[1]Blad3!$A$3:$J$4477,7,FALSE)</f>
        <v>18923.367999999999</v>
      </c>
      <c r="AS28">
        <f>VLOOKUP(CONCATENATE($A28,AS$3),[1]Blad3!$A$3:$J$4477,7,FALSE)</f>
        <v>10138.526</v>
      </c>
      <c r="AT28">
        <f>VLOOKUP(CONCATENATE($A28,AT$3),[1]Blad3!$A$3:$J$4477,7,FALSE)</f>
        <v>0.82499999999999996</v>
      </c>
      <c r="AU28">
        <f>VLOOKUP(CONCATENATE($A28,AU$3),[1]Blad3!$A$3:$J$4477,7,FALSE)</f>
        <v>32.450000000000003</v>
      </c>
      <c r="AV28">
        <f>VLOOKUP(CONCATENATE($A28,AV$3),[1]Blad3!$A$3:$J$4477,7,FALSE)</f>
        <v>223.75</v>
      </c>
      <c r="AX28">
        <f>VLOOKUP(CONCATENATE($A28,AX$3),[1]Blad3!$A$3:$J$4477,7,FALSE)</f>
        <v>135763</v>
      </c>
      <c r="AY28">
        <f>VLOOKUP(CONCATENATE($A28,AY$3),[1]Blad3!$A$3:$J$4477,7,FALSE)</f>
        <v>479757</v>
      </c>
      <c r="AZ28">
        <f>VLOOKUP(CONCATENATE($A28,AZ$3),[1]Blad3!$A$3:$J$4477,7,FALSE)</f>
        <v>0.28199999999999997</v>
      </c>
      <c r="BA28">
        <f>VLOOKUP(CONCATENATE($A28,BA$3),[1]Blad3!$A$3:$J$4477,7,FALSE)</f>
        <v>98453</v>
      </c>
      <c r="BB28">
        <f>VLOOKUP(CONCATENATE($A28,BB$3),[1]Blad3!$A$3:$J$4477,7,FALSE)</f>
        <v>64589</v>
      </c>
      <c r="BC28">
        <f>VLOOKUP(CONCATENATE($A28,BC$3),[1]Blad3!$A$3:$J$4477,7,FALSE)</f>
        <v>1.524</v>
      </c>
      <c r="BD28">
        <f>VLOOKUP(CONCATENATE($A28,BD$3),[1]Blad3!$A$3:$J$4477,7,FALSE)</f>
        <v>11721</v>
      </c>
      <c r="BE28">
        <f>VLOOKUP(CONCATENATE($A28,BE$3),[1]Blad3!$A$3:$J$4477,7,FALSE)</f>
        <v>13435</v>
      </c>
      <c r="BF28">
        <f>VLOOKUP(CONCATENATE($A28,BF$3),[1]Blad3!$A$3:$J$4477,7,FALSE)</f>
        <v>0.872</v>
      </c>
      <c r="BG28">
        <f>VLOOKUP(CONCATENATE($A28,BG$3),[1]Blad3!$A$3:$J$4477,7,FALSE)</f>
        <v>250834</v>
      </c>
      <c r="BH28">
        <f>VLOOKUP(CONCATENATE($A28,BH$3),[1]Blad3!$A$3:$J$4477,7,FALSE)</f>
        <v>132477</v>
      </c>
      <c r="BI28">
        <f>VLOOKUP(CONCATENATE($A28,BI$3),[1]Blad3!$A$3:$J$4477,7,FALSE)</f>
        <v>383311</v>
      </c>
      <c r="BJ28" t="e">
        <f>VLOOKUP(CONCATENATE($A28,BJ$3),[1]Blad3!$A$3:$J$4477,7,FALSE)</f>
        <v>#N/A</v>
      </c>
    </row>
    <row r="29" spans="1:62" x14ac:dyDescent="0.25">
      <c r="A29" s="26" t="str">
        <f t="shared" si="0"/>
        <v>2007_dec_</v>
      </c>
      <c r="B29">
        <f t="shared" si="2"/>
        <v>2007</v>
      </c>
      <c r="C29" t="str">
        <f t="shared" si="3"/>
        <v>dec</v>
      </c>
      <c r="D29">
        <f>VLOOKUP(CONCATENATE($A29,D$3),[1]Blad3!$A$3:$J$4477,7,FALSE)</f>
        <v>19610.383000000002</v>
      </c>
      <c r="E29">
        <f>VLOOKUP(CONCATENATE($A29,E$3),[1]Blad3!$A$3:$J$4477,7,FALSE)</f>
        <v>27579.277999999998</v>
      </c>
      <c r="F29">
        <f>VLOOKUP(CONCATENATE($A29,F$3),[1]Blad3!$A$3:$J$4477,7,FALSE)</f>
        <v>4562.1570000000002</v>
      </c>
      <c r="G29">
        <f>VLOOKUP(CONCATENATE($A29,G$3),[1]Blad3!$A$3:$J$4477,7,FALSE)</f>
        <v>957.89700000000005</v>
      </c>
      <c r="H29">
        <f>VLOOKUP(CONCATENATE($A29,H$3),[1]Blad3!$A$3:$J$4477,7,FALSE)</f>
        <v>2448.84</v>
      </c>
      <c r="I29">
        <f>VLOOKUP(CONCATENATE($A29,I$3),[1]Blad3!$A$3:$J$4477,7,FALSE)</f>
        <v>43.8</v>
      </c>
      <c r="J29">
        <f>VLOOKUP(CONCATENATE($A29,J$3),[1]Blad3!$A$3:$J$4477,7,FALSE)</f>
        <v>90</v>
      </c>
      <c r="K29">
        <f>VLOOKUP(CONCATENATE($A29,K$3),[1]Blad3!$A$3:$J$4477,7,FALSE)</f>
        <v>1.85</v>
      </c>
      <c r="L29">
        <f>VLOOKUP(CONCATENATE($A29,L$3),[1]Blad3!$A$3:$J$4477,7,FALSE)</f>
        <v>21.1</v>
      </c>
      <c r="N29">
        <f>VLOOKUP(CONCATENATE($A29,N$3),[1]Blad3!$A$3:$J$4477,7,FALSE)</f>
        <v>1921.92</v>
      </c>
      <c r="O29">
        <f>VLOOKUP(CONCATENATE($A29,O$3),[1]Blad3!$A$3:$J$4477,7,FALSE)</f>
        <v>36321.237999999998</v>
      </c>
      <c r="P29">
        <f>VLOOKUP(CONCATENATE($A29,P$3),[1]Blad3!$A$3:$J$4477,7,FALSE)</f>
        <v>24597.825000000001</v>
      </c>
      <c r="Q29">
        <f>VLOOKUP(CONCATENATE($A29,Q$3),[1]Blad3!$A$3:$J$4477,7,FALSE)</f>
        <v>2718.16</v>
      </c>
      <c r="R29">
        <f>VLOOKUP(CONCATENATE($A29,R$3),[1]Blad3!$A$3:$J$4477,7,FALSE)</f>
        <v>7083.3329999999996</v>
      </c>
      <c r="S29">
        <f>VLOOKUP(CONCATENATE($A29,S$3),[1]Blad3!$A$3:$J$4477,7,FALSE)</f>
        <v>28.25</v>
      </c>
      <c r="T29">
        <f>VLOOKUP(CONCATENATE($A29,T$3),[1]Blad3!$A$3:$J$4477,7,FALSE)</f>
        <v>0.46500000000000002</v>
      </c>
      <c r="U29">
        <f>VLOOKUP(CONCATENATE($A29,U$3),[1]Blad3!$A$3:$J$4477,7,FALSE)</f>
        <v>24</v>
      </c>
      <c r="V29">
        <f>VLOOKUP(CONCATENATE($A29,V$3),[1]Blad3!$A$3:$J$4477,7,FALSE)</f>
        <v>33.1</v>
      </c>
      <c r="X29">
        <f>VLOOKUP(CONCATENATE($A29,X$3),[1]Blad3!$A$3:$J$4477,7,FALSE)</f>
        <v>3612.297</v>
      </c>
      <c r="Y29">
        <f>VLOOKUP(CONCATENATE($A29,Y$3),[1]Blad3!$A$3:$J$4477,7,FALSE)</f>
        <v>39292.438999999998</v>
      </c>
      <c r="Z29">
        <f>VLOOKUP(CONCATENATE($A29,Z$3),[1]Blad3!$A$3:$J$4477,7,FALSE)</f>
        <v>22875.665000000001</v>
      </c>
      <c r="AA29">
        <f>VLOOKUP(CONCATENATE($A29,AA$3),[1]Blad3!$A$3:$J$4477,7,FALSE)</f>
        <v>10721.143</v>
      </c>
      <c r="AB29">
        <f>VLOOKUP(CONCATENATE($A29,AB$3),[1]Blad3!$A$3:$J$4477,7,FALSE)</f>
        <v>2083.3330000000001</v>
      </c>
      <c r="AC29">
        <f>VLOOKUP(CONCATENATE($A29,AC$3),[1]Blad3!$A$3:$J$4477,7,FALSE)</f>
        <v>1.167</v>
      </c>
      <c r="AD29">
        <f>VLOOKUP(CONCATENATE($A29,AD$3),[1]Blad3!$A$3:$J$4477,7,FALSE)</f>
        <v>28.25</v>
      </c>
      <c r="AE29">
        <f>VLOOKUP(CONCATENATE($A29,AE$3),[1]Blad3!$A$3:$J$4477,7,FALSE)</f>
        <v>24.7</v>
      </c>
      <c r="AG29">
        <f>VLOOKUP(CONCATENATE($A29,AG$3),[1]Blad3!$A$3:$J$4477,7,FALSE)</f>
        <v>30678.916000000001</v>
      </c>
      <c r="AH29">
        <f>VLOOKUP(CONCATENATE($A29,AH$3),[1]Blad3!$A$3:$J$4477,7,FALSE)</f>
        <v>82496</v>
      </c>
      <c r="AI29">
        <f>VLOOKUP(CONCATENATE($A29,AI$3),[1]Blad3!$A$3:$J$4477,7,FALSE)</f>
        <v>36693.75</v>
      </c>
      <c r="AJ29">
        <f>VLOOKUP(CONCATENATE($A29,AJ$3),[1]Blad3!$A$3:$J$4477,7,FALSE)</f>
        <v>10956.665999999999</v>
      </c>
      <c r="AK29">
        <f>VLOOKUP(CONCATENATE($A29,AK$3),[1]Blad3!$A$3:$J$4477,7,FALSE)</f>
        <v>4166.6660000000002</v>
      </c>
      <c r="AL29">
        <f>VLOOKUP(CONCATENATE($A29,AL$3),[1]Blad3!$A$3:$J$4477,7,FALSE)</f>
        <v>1.1599999999999999</v>
      </c>
      <c r="AM29">
        <f>VLOOKUP(CONCATENATE($A29,AM$3),[1]Blad3!$A$3:$J$4477,7,FALSE)</f>
        <v>25.75</v>
      </c>
      <c r="AO29">
        <f>VLOOKUP(CONCATENATE($A29,AO$3),[1]Blad3!$A$3:$J$4477,7,FALSE)</f>
        <v>18270.771000000001</v>
      </c>
      <c r="AP29">
        <f>VLOOKUP(CONCATENATE($A29,AP$3),[1]Blad3!$A$3:$J$4477,7,FALSE)</f>
        <v>123934.016</v>
      </c>
      <c r="AQ29">
        <f>VLOOKUP(CONCATENATE($A29,AQ$3),[1]Blad3!$A$3:$J$4477,7,FALSE)</f>
        <v>76440.822</v>
      </c>
      <c r="AR29">
        <f>VLOOKUP(CONCATENATE($A29,AR$3),[1]Blad3!$A$3:$J$4477,7,FALSE)</f>
        <v>19083.895</v>
      </c>
      <c r="AS29">
        <f>VLOOKUP(CONCATENATE($A29,AS$3),[1]Blad3!$A$3:$J$4477,7,FALSE)</f>
        <v>10138.526</v>
      </c>
      <c r="AT29">
        <f>VLOOKUP(CONCATENATE($A29,AT$3),[1]Blad3!$A$3:$J$4477,7,FALSE)</f>
        <v>0.82499999999999996</v>
      </c>
      <c r="AU29">
        <f>VLOOKUP(CONCATENATE($A29,AU$3),[1]Blad3!$A$3:$J$4477,7,FALSE)</f>
        <v>32.799999999999997</v>
      </c>
      <c r="AV29">
        <f>VLOOKUP(CONCATENATE($A29,AV$3),[1]Blad3!$A$3:$J$4477,7,FALSE)</f>
        <v>243.35</v>
      </c>
      <c r="AX29">
        <f>VLOOKUP(CONCATENATE($A29,AX$3),[1]Blad3!$A$3:$J$4477,7,FALSE)</f>
        <v>153639</v>
      </c>
      <c r="AY29">
        <f>VLOOKUP(CONCATENATE($A29,AY$3),[1]Blad3!$A$3:$J$4477,7,FALSE)</f>
        <v>469740</v>
      </c>
      <c r="AZ29">
        <f>VLOOKUP(CONCATENATE($A29,AZ$3),[1]Blad3!$A$3:$J$4477,7,FALSE)</f>
        <v>0.32700000000000001</v>
      </c>
      <c r="BA29">
        <f>VLOOKUP(CONCATENATE($A29,BA$3),[1]Blad3!$A$3:$J$4477,7,FALSE)</f>
        <v>94032</v>
      </c>
      <c r="BB29">
        <f>VLOOKUP(CONCATENATE($A29,BB$3),[1]Blad3!$A$3:$J$4477,7,FALSE)</f>
        <v>62639</v>
      </c>
      <c r="BC29">
        <f>VLOOKUP(CONCATENATE($A29,BC$3),[1]Blad3!$A$3:$J$4477,7,FALSE)</f>
        <v>1.5009999999999999</v>
      </c>
      <c r="BD29">
        <f>VLOOKUP(CONCATENATE($A29,BD$3),[1]Blad3!$A$3:$J$4477,7,FALSE)</f>
        <v>5168</v>
      </c>
      <c r="BE29">
        <f>VLOOKUP(CONCATENATE($A29,BE$3),[1]Blad3!$A$3:$J$4477,7,FALSE)</f>
        <v>6138</v>
      </c>
      <c r="BF29">
        <f>VLOOKUP(CONCATENATE($A29,BF$3),[1]Blad3!$A$3:$J$4477,7,FALSE)</f>
        <v>0.84099999999999997</v>
      </c>
      <c r="BG29">
        <f>VLOOKUP(CONCATENATE($A29,BG$3),[1]Blad3!$A$3:$J$4477,7,FALSE)</f>
        <v>289761</v>
      </c>
      <c r="BH29">
        <f>VLOOKUP(CONCATENATE($A29,BH$3),[1]Blad3!$A$3:$J$4477,7,FALSE)</f>
        <v>138364</v>
      </c>
      <c r="BI29">
        <f>VLOOKUP(CONCATENATE($A29,BI$3),[1]Blad3!$A$3:$J$4477,7,FALSE)</f>
        <v>428125</v>
      </c>
      <c r="BJ29" t="e">
        <f>VLOOKUP(CONCATENATE($A29,BJ$3),[1]Blad3!$A$3:$J$4477,7,FALSE)</f>
        <v>#N/A</v>
      </c>
    </row>
    <row r="30" spans="1:62" x14ac:dyDescent="0.25">
      <c r="A30" s="26" t="str">
        <f t="shared" si="0"/>
        <v>2008_jan_</v>
      </c>
      <c r="B30">
        <f t="shared" si="2"/>
        <v>2008</v>
      </c>
      <c r="C30" t="str">
        <f t="shared" si="3"/>
        <v>jan</v>
      </c>
      <c r="D30">
        <f>VLOOKUP(CONCATENATE($A30,D$3),[1]Blad3!$A$3:$J$4477,7,FALSE)</f>
        <v>17203.718000000001</v>
      </c>
      <c r="E30">
        <f>VLOOKUP(CONCATENATE($A30,E$3),[1]Blad3!$A$3:$J$4477,7,FALSE)</f>
        <v>25455.258999999998</v>
      </c>
      <c r="F30">
        <f>VLOOKUP(CONCATENATE($A30,F$3),[1]Blad3!$A$3:$J$4477,7,FALSE)</f>
        <v>4064.86</v>
      </c>
      <c r="G30">
        <f>VLOOKUP(CONCATENATE($A30,G$3),[1]Blad3!$A$3:$J$4477,7,FALSE)</f>
        <v>1282.451</v>
      </c>
      <c r="H30">
        <f>VLOOKUP(CONCATENATE($A30,H$3),[1]Blad3!$A$3:$J$4477,7,FALSE)</f>
        <v>2904.2289999999998</v>
      </c>
      <c r="I30">
        <f>VLOOKUP(CONCATENATE($A30,I$3),[1]Blad3!$A$3:$J$4477,7,FALSE)</f>
        <v>39.799999999999997</v>
      </c>
      <c r="J30">
        <f>VLOOKUP(CONCATENATE($A30,J$3),[1]Blad3!$A$3:$J$4477,7,FALSE)</f>
        <v>95</v>
      </c>
      <c r="K30">
        <f>VLOOKUP(CONCATENATE($A30,K$3),[1]Blad3!$A$3:$J$4477,7,FALSE)</f>
        <v>1.95</v>
      </c>
      <c r="L30">
        <f>VLOOKUP(CONCATENATE($A30,L$3),[1]Blad3!$A$3:$J$4477,7,FALSE)</f>
        <v>21.15</v>
      </c>
      <c r="N30">
        <f>VLOOKUP(CONCATENATE($A30,N$3),[1]Blad3!$A$3:$J$4477,7,FALSE)</f>
        <v>799.96500000000003</v>
      </c>
      <c r="O30">
        <f>VLOOKUP(CONCATENATE($A30,O$3),[1]Blad3!$A$3:$J$4477,7,FALSE)</f>
        <v>35440.803</v>
      </c>
      <c r="P30">
        <f>VLOOKUP(CONCATENATE($A30,P$3),[1]Blad3!$A$3:$J$4477,7,FALSE)</f>
        <v>24851.136999999999</v>
      </c>
      <c r="Q30">
        <f>VLOOKUP(CONCATENATE($A30,Q$3),[1]Blad3!$A$3:$J$4477,7,FALSE)</f>
        <v>2706.3670000000002</v>
      </c>
      <c r="R30">
        <f>VLOOKUP(CONCATENATE($A30,R$3),[1]Blad3!$A$3:$J$4477,7,FALSE)</f>
        <v>7083.3329999999996</v>
      </c>
      <c r="S30">
        <f>VLOOKUP(CONCATENATE($A30,S$3),[1]Blad3!$A$3:$J$4477,7,FALSE)</f>
        <v>27.5</v>
      </c>
      <c r="T30">
        <f>VLOOKUP(CONCATENATE($A30,T$3),[1]Blad3!$A$3:$J$4477,7,FALSE)</f>
        <v>0.46500000000000002</v>
      </c>
      <c r="U30">
        <f>VLOOKUP(CONCATENATE($A30,U$3),[1]Blad3!$A$3:$J$4477,7,FALSE)</f>
        <v>24.3</v>
      </c>
      <c r="V30">
        <f>VLOOKUP(CONCATENATE($A30,V$3),[1]Blad3!$A$3:$J$4477,7,FALSE)</f>
        <v>33.35</v>
      </c>
      <c r="X30">
        <f>VLOOKUP(CONCATENATE($A30,X$3),[1]Blad3!$A$3:$J$4477,7,FALSE)</f>
        <v>4070.47</v>
      </c>
      <c r="Y30">
        <f>VLOOKUP(CONCATENATE($A30,Y$3),[1]Blad3!$A$3:$J$4477,7,FALSE)</f>
        <v>39697.516000000003</v>
      </c>
      <c r="Z30">
        <f>VLOOKUP(CONCATENATE($A30,Z$3),[1]Blad3!$A$3:$J$4477,7,FALSE)</f>
        <v>23107.200000000001</v>
      </c>
      <c r="AA30">
        <f>VLOOKUP(CONCATENATE($A30,AA$3),[1]Blad3!$A$3:$J$4477,7,FALSE)</f>
        <v>10436.511</v>
      </c>
      <c r="AB30">
        <f>VLOOKUP(CONCATENATE($A30,AB$3),[1]Blad3!$A$3:$J$4477,7,FALSE)</f>
        <v>2083.3330000000001</v>
      </c>
      <c r="AC30">
        <f>VLOOKUP(CONCATENATE($A30,AC$3),[1]Blad3!$A$3:$J$4477,7,FALSE)</f>
        <v>1.167</v>
      </c>
      <c r="AD30">
        <f>VLOOKUP(CONCATENATE($A30,AD$3),[1]Blad3!$A$3:$J$4477,7,FALSE)</f>
        <v>27.5</v>
      </c>
      <c r="AE30">
        <f>VLOOKUP(CONCATENATE($A30,AE$3),[1]Blad3!$A$3:$J$4477,7,FALSE)</f>
        <v>24.95</v>
      </c>
      <c r="AG30">
        <f>VLOOKUP(CONCATENATE($A30,AG$3),[1]Blad3!$A$3:$J$4477,7,FALSE)</f>
        <v>22967.832999999999</v>
      </c>
      <c r="AH30">
        <f>VLOOKUP(CONCATENATE($A30,AH$3),[1]Blad3!$A$3:$J$4477,7,FALSE)</f>
        <v>75442</v>
      </c>
      <c r="AI30">
        <f>VLOOKUP(CONCATENATE($A30,AI$3),[1]Blad3!$A$3:$J$4477,7,FALSE)</f>
        <v>37192.5</v>
      </c>
      <c r="AJ30">
        <f>VLOOKUP(CONCATENATE($A30,AJ$3),[1]Blad3!$A$3:$J$4477,7,FALSE)</f>
        <v>11115</v>
      </c>
      <c r="AK30">
        <f>VLOOKUP(CONCATENATE($A30,AK$3),[1]Blad3!$A$3:$J$4477,7,FALSE)</f>
        <v>4166.6660000000002</v>
      </c>
      <c r="AL30">
        <f>VLOOKUP(CONCATENATE($A30,AL$3),[1]Blad3!$A$3:$J$4477,7,FALSE)</f>
        <v>1.06</v>
      </c>
      <c r="AM30">
        <f>VLOOKUP(CONCATENATE($A30,AM$3),[1]Blad3!$A$3:$J$4477,7,FALSE)</f>
        <v>26.1</v>
      </c>
      <c r="AO30">
        <f>VLOOKUP(CONCATENATE($A30,AO$3),[1]Blad3!$A$3:$J$4477,7,FALSE)</f>
        <v>16752.542000000001</v>
      </c>
      <c r="AP30">
        <f>VLOOKUP(CONCATENATE($A30,AP$3),[1]Blad3!$A$3:$J$4477,7,FALSE)</f>
        <v>123934.016</v>
      </c>
      <c r="AQ30">
        <f>VLOOKUP(CONCATENATE($A30,AQ$3),[1]Blad3!$A$3:$J$4477,7,FALSE)</f>
        <v>77321.184999999998</v>
      </c>
      <c r="AR30">
        <f>VLOOKUP(CONCATENATE($A30,AR$3),[1]Blad3!$A$3:$J$4477,7,FALSE)</f>
        <v>19721.760999999999</v>
      </c>
      <c r="AS30">
        <f>VLOOKUP(CONCATENATE($A30,AS$3),[1]Blad3!$A$3:$J$4477,7,FALSE)</f>
        <v>10138.526</v>
      </c>
      <c r="AT30">
        <f>VLOOKUP(CONCATENATE($A30,AT$3),[1]Blad3!$A$3:$J$4477,7,FALSE)</f>
        <v>0.82499999999999996</v>
      </c>
      <c r="AU30">
        <f>VLOOKUP(CONCATENATE($A30,AU$3),[1]Blad3!$A$3:$J$4477,7,FALSE)</f>
        <v>33.15</v>
      </c>
      <c r="AV30">
        <f>VLOOKUP(CONCATENATE($A30,AV$3),[1]Blad3!$A$3:$J$4477,7,FALSE)</f>
        <v>247.2</v>
      </c>
      <c r="AX30">
        <f>VLOOKUP(CONCATENATE($A30,AX$3),[1]Blad3!$A$3:$J$4477,7,FALSE)</f>
        <v>164184</v>
      </c>
      <c r="AY30">
        <f>VLOOKUP(CONCATENATE($A30,AY$3),[1]Blad3!$A$3:$J$4477,7,FALSE)</f>
        <v>714616</v>
      </c>
      <c r="AZ30">
        <f>VLOOKUP(CONCATENATE($A30,AZ$3),[1]Blad3!$A$3:$J$4477,7,FALSE)</f>
        <v>0.22900000000000001</v>
      </c>
      <c r="BA30">
        <f>VLOOKUP(CONCATENATE($A30,BA$3),[1]Blad3!$A$3:$J$4477,7,FALSE)</f>
        <v>122439</v>
      </c>
      <c r="BB30">
        <f>VLOOKUP(CONCATENATE($A30,BB$3),[1]Blad3!$A$3:$J$4477,7,FALSE)</f>
        <v>82031</v>
      </c>
      <c r="BC30">
        <f>VLOOKUP(CONCATENATE($A30,BC$3),[1]Blad3!$A$3:$J$4477,7,FALSE)</f>
        <v>1.492</v>
      </c>
      <c r="BD30">
        <f>VLOOKUP(CONCATENATE($A30,BD$3),[1]Blad3!$A$3:$J$4477,7,FALSE)</f>
        <v>3808</v>
      </c>
      <c r="BE30">
        <f>VLOOKUP(CONCATENATE($A30,BE$3),[1]Blad3!$A$3:$J$4477,7,FALSE)</f>
        <v>4253</v>
      </c>
      <c r="BF30">
        <f>VLOOKUP(CONCATENATE($A30,BF$3),[1]Blad3!$A$3:$J$4477,7,FALSE)</f>
        <v>0.89500000000000002</v>
      </c>
      <c r="BG30">
        <f>VLOOKUP(CONCATENATE($A30,BG$3),[1]Blad3!$A$3:$J$4477,7,FALSE)</f>
        <v>250236</v>
      </c>
      <c r="BH30">
        <f>VLOOKUP(CONCATENATE($A30,BH$3),[1]Blad3!$A$3:$J$4477,7,FALSE)</f>
        <v>134106</v>
      </c>
      <c r="BI30">
        <f>VLOOKUP(CONCATENATE($A30,BI$3),[1]Blad3!$A$3:$J$4477,7,FALSE)</f>
        <v>384342</v>
      </c>
      <c r="BJ30" t="e">
        <f>VLOOKUP(CONCATENATE($A30,BJ$3),[1]Blad3!$A$3:$J$4477,7,FALSE)</f>
        <v>#N/A</v>
      </c>
    </row>
    <row r="31" spans="1:62" x14ac:dyDescent="0.25">
      <c r="A31" s="26" t="str">
        <f t="shared" si="0"/>
        <v>2008_feb_</v>
      </c>
      <c r="B31">
        <f t="shared" si="2"/>
        <v>2008</v>
      </c>
      <c r="C31" t="str">
        <f t="shared" si="3"/>
        <v>feb</v>
      </c>
      <c r="D31">
        <f>VLOOKUP(CONCATENATE($A31,D$3),[1]Blad3!$A$3:$J$4477,7,FALSE)</f>
        <v>15229.017</v>
      </c>
      <c r="E31">
        <f>VLOOKUP(CONCATENATE($A31,E$3),[1]Blad3!$A$3:$J$4477,7,FALSE)</f>
        <v>24103.758999999998</v>
      </c>
      <c r="F31">
        <f>VLOOKUP(CONCATENATE($A31,F$3),[1]Blad3!$A$3:$J$4477,7,FALSE)</f>
        <v>4103.299</v>
      </c>
      <c r="G31">
        <f>VLOOKUP(CONCATENATE($A31,G$3),[1]Blad3!$A$3:$J$4477,7,FALSE)</f>
        <v>1282.451</v>
      </c>
      <c r="H31">
        <f>VLOOKUP(CONCATENATE($A31,H$3),[1]Blad3!$A$3:$J$4477,7,FALSE)</f>
        <v>3488.991</v>
      </c>
      <c r="I31">
        <f>VLOOKUP(CONCATENATE($A31,I$3),[1]Blad3!$A$3:$J$4477,7,FALSE)</f>
        <v>39.6</v>
      </c>
      <c r="J31">
        <f>VLOOKUP(CONCATENATE($A31,J$3),[1]Blad3!$A$3:$J$4477,7,FALSE)</f>
        <v>104.5</v>
      </c>
      <c r="K31">
        <f>VLOOKUP(CONCATENATE($A31,K$3),[1]Blad3!$A$3:$J$4477,7,FALSE)</f>
        <v>2.1</v>
      </c>
      <c r="L31">
        <f>VLOOKUP(CONCATENATE($A31,L$3),[1]Blad3!$A$3:$J$4477,7,FALSE)</f>
        <v>21.35</v>
      </c>
      <c r="N31">
        <f>VLOOKUP(CONCATENATE($A31,N$3),[1]Blad3!$A$3:$J$4477,7,FALSE)</f>
        <v>6177.4859999999999</v>
      </c>
      <c r="O31">
        <f>VLOOKUP(CONCATENATE($A31,O$3),[1]Blad3!$A$3:$J$4477,7,FALSE)</f>
        <v>41233.279000000002</v>
      </c>
      <c r="P31">
        <f>VLOOKUP(CONCATENATE($A31,P$3),[1]Blad3!$A$3:$J$4477,7,FALSE)</f>
        <v>25154.062000000002</v>
      </c>
      <c r="Q31">
        <f>VLOOKUP(CONCATENATE($A31,Q$3),[1]Blad3!$A$3:$J$4477,7,FALSE)</f>
        <v>2818.3960000000002</v>
      </c>
      <c r="R31">
        <f>VLOOKUP(CONCATENATE($A31,R$3),[1]Blad3!$A$3:$J$4477,7,FALSE)</f>
        <v>7083.3329999999996</v>
      </c>
      <c r="S31">
        <f>VLOOKUP(CONCATENATE($A31,S$3),[1]Blad3!$A$3:$J$4477,7,FALSE)</f>
        <v>32.049999999999997</v>
      </c>
      <c r="T31">
        <f>VLOOKUP(CONCATENATE($A31,T$3),[1]Blad3!$A$3:$J$4477,7,FALSE)</f>
        <v>0.53100000000000003</v>
      </c>
      <c r="U31">
        <f>VLOOKUP(CONCATENATE($A31,U$3),[1]Blad3!$A$3:$J$4477,7,FALSE)</f>
        <v>24.6</v>
      </c>
      <c r="V31">
        <f>VLOOKUP(CONCATENATE($A31,V$3),[1]Blad3!$A$3:$J$4477,7,FALSE)</f>
        <v>33.75</v>
      </c>
      <c r="X31">
        <f>VLOOKUP(CONCATENATE($A31,X$3),[1]Blad3!$A$3:$J$4477,7,FALSE)</f>
        <v>3211.73</v>
      </c>
      <c r="Y31">
        <f>VLOOKUP(CONCATENATE($A31,Y$3),[1]Blad3!$A$3:$J$4477,7,FALSE)</f>
        <v>40889.692999999999</v>
      </c>
      <c r="Z31">
        <f>VLOOKUP(CONCATENATE($A31,Z$3),[1]Blad3!$A$3:$J$4477,7,FALSE)</f>
        <v>23431.348999999998</v>
      </c>
      <c r="AA31">
        <f>VLOOKUP(CONCATENATE($A31,AA$3),[1]Blad3!$A$3:$J$4477,7,FALSE)</f>
        <v>12163.279</v>
      </c>
      <c r="AB31">
        <f>VLOOKUP(CONCATENATE($A31,AB$3),[1]Blad3!$A$3:$J$4477,7,FALSE)</f>
        <v>2083.3330000000001</v>
      </c>
      <c r="AC31">
        <f>VLOOKUP(CONCATENATE($A31,AC$3),[1]Blad3!$A$3:$J$4477,7,FALSE)</f>
        <v>1.214</v>
      </c>
      <c r="AD31">
        <f>VLOOKUP(CONCATENATE($A31,AD$3),[1]Blad3!$A$3:$J$4477,7,FALSE)</f>
        <v>32.049999999999997</v>
      </c>
      <c r="AE31">
        <f>VLOOKUP(CONCATENATE($A31,AE$3),[1]Blad3!$A$3:$J$4477,7,FALSE)</f>
        <v>25.3</v>
      </c>
      <c r="AG31">
        <f>VLOOKUP(CONCATENATE($A31,AG$3),[1]Blad3!$A$3:$J$4477,7,FALSE)</f>
        <v>23093.582999999999</v>
      </c>
      <c r="AH31">
        <f>VLOOKUP(CONCATENATE($A31,AH$3),[1]Blad3!$A$3:$J$4477,7,FALSE)</f>
        <v>76304</v>
      </c>
      <c r="AI31">
        <f>VLOOKUP(CONCATENATE($A31,AI$3),[1]Blad3!$A$3:$J$4477,7,FALSE)</f>
        <v>37833.75</v>
      </c>
      <c r="AJ31">
        <f>VLOOKUP(CONCATENATE($A31,AJ$3),[1]Blad3!$A$3:$J$4477,7,FALSE)</f>
        <v>11210</v>
      </c>
      <c r="AK31">
        <f>VLOOKUP(CONCATENATE($A31,AK$3),[1]Blad3!$A$3:$J$4477,7,FALSE)</f>
        <v>4166.6660000000002</v>
      </c>
      <c r="AL31">
        <f>VLOOKUP(CONCATENATE($A31,AL$3),[1]Blad3!$A$3:$J$4477,7,FALSE)</f>
        <v>1.07</v>
      </c>
      <c r="AM31">
        <f>VLOOKUP(CONCATENATE($A31,AM$3),[1]Blad3!$A$3:$J$4477,7,FALSE)</f>
        <v>26.55</v>
      </c>
      <c r="AO31">
        <f>VLOOKUP(CONCATENATE($A31,AO$3),[1]Blad3!$A$3:$J$4477,7,FALSE)</f>
        <v>15787.092000000001</v>
      </c>
      <c r="AP31">
        <f>VLOOKUP(CONCATENATE($A31,AP$3),[1]Blad3!$A$3:$J$4477,7,FALSE)</f>
        <v>123934.016</v>
      </c>
      <c r="AQ31">
        <f>VLOOKUP(CONCATENATE($A31,AQ$3),[1]Blad3!$A$3:$J$4477,7,FALSE)</f>
        <v>78158.213000000003</v>
      </c>
      <c r="AR31">
        <f>VLOOKUP(CONCATENATE($A31,AR$3),[1]Blad3!$A$3:$J$4477,7,FALSE)</f>
        <v>19850.183000000001</v>
      </c>
      <c r="AS31">
        <f>VLOOKUP(CONCATENATE($A31,AS$3),[1]Blad3!$A$3:$J$4477,7,FALSE)</f>
        <v>10138.526</v>
      </c>
      <c r="AT31">
        <f>VLOOKUP(CONCATENATE($A31,AT$3),[1]Blad3!$A$3:$J$4477,7,FALSE)</f>
        <v>0.82499999999999996</v>
      </c>
      <c r="AU31">
        <f>VLOOKUP(CONCATENATE($A31,AU$3),[1]Blad3!$A$3:$J$4477,7,FALSE)</f>
        <v>33.65</v>
      </c>
      <c r="AV31">
        <f>VLOOKUP(CONCATENATE($A31,AV$3),[1]Blad3!$A$3:$J$4477,7,FALSE)</f>
        <v>244.55</v>
      </c>
      <c r="AX31">
        <f>VLOOKUP(CONCATENATE($A31,AX$3),[1]Blad3!$A$3:$J$4477,7,FALSE)</f>
        <v>264832</v>
      </c>
      <c r="AY31">
        <f>VLOOKUP(CONCATENATE($A31,AY$3),[1]Blad3!$A$3:$J$4477,7,FALSE)</f>
        <v>858113</v>
      </c>
      <c r="AZ31">
        <f>VLOOKUP(CONCATENATE($A31,AZ$3),[1]Blad3!$A$3:$J$4477,7,FALSE)</f>
        <v>0.308</v>
      </c>
      <c r="BA31">
        <f>VLOOKUP(CONCATENATE($A31,BA$3),[1]Blad3!$A$3:$J$4477,7,FALSE)</f>
        <v>135133</v>
      </c>
      <c r="BB31">
        <f>VLOOKUP(CONCATENATE($A31,BB$3),[1]Blad3!$A$3:$J$4477,7,FALSE)</f>
        <v>89873</v>
      </c>
      <c r="BC31">
        <f>VLOOKUP(CONCATENATE($A31,BC$3),[1]Blad3!$A$3:$J$4477,7,FALSE)</f>
        <v>1.5029999999999999</v>
      </c>
      <c r="BD31">
        <f>VLOOKUP(CONCATENATE($A31,BD$3),[1]Blad3!$A$3:$J$4477,7,FALSE)</f>
        <v>11157</v>
      </c>
      <c r="BE31">
        <f>VLOOKUP(CONCATENATE($A31,BE$3),[1]Blad3!$A$3:$J$4477,7,FALSE)</f>
        <v>15281</v>
      </c>
      <c r="BF31">
        <f>VLOOKUP(CONCATENATE($A31,BF$3),[1]Blad3!$A$3:$J$4477,7,FALSE)</f>
        <v>0.73</v>
      </c>
      <c r="BG31">
        <f>VLOOKUP(CONCATENATE($A31,BG$3),[1]Blad3!$A$3:$J$4477,7,FALSE)</f>
        <v>433950</v>
      </c>
      <c r="BH31">
        <f>VLOOKUP(CONCATENATE($A31,BH$3),[1]Blad3!$A$3:$J$4477,7,FALSE)</f>
        <v>181746</v>
      </c>
      <c r="BI31">
        <f>VLOOKUP(CONCATENATE($A31,BI$3),[1]Blad3!$A$3:$J$4477,7,FALSE)</f>
        <v>615696</v>
      </c>
      <c r="BJ31" t="e">
        <f>VLOOKUP(CONCATENATE($A31,BJ$3),[1]Blad3!$A$3:$J$4477,7,FALSE)</f>
        <v>#N/A</v>
      </c>
    </row>
    <row r="32" spans="1:62" x14ac:dyDescent="0.25">
      <c r="A32" s="26" t="str">
        <f t="shared" si="0"/>
        <v>2008_mrt_</v>
      </c>
      <c r="B32">
        <f t="shared" si="2"/>
        <v>2008</v>
      </c>
      <c r="C32" t="str">
        <f t="shared" si="3"/>
        <v>mrt</v>
      </c>
      <c r="D32">
        <f>VLOOKUP(CONCATENATE($A32,D$3),[1]Blad3!$A$3:$J$4477,7,FALSE)</f>
        <v>13583.615</v>
      </c>
      <c r="E32">
        <f>VLOOKUP(CONCATENATE($A32,E$3),[1]Blad3!$A$3:$J$4477,7,FALSE)</f>
        <v>23631.706999999999</v>
      </c>
      <c r="F32">
        <f>VLOOKUP(CONCATENATE($A32,F$3),[1]Blad3!$A$3:$J$4477,7,FALSE)</f>
        <v>4691.8869999999997</v>
      </c>
      <c r="G32">
        <f>VLOOKUP(CONCATENATE($A32,G$3),[1]Blad3!$A$3:$J$4477,7,FALSE)</f>
        <v>1282.451</v>
      </c>
      <c r="H32">
        <f>VLOOKUP(CONCATENATE($A32,H$3),[1]Blad3!$A$3:$J$4477,7,FALSE)</f>
        <v>4073.7530000000002</v>
      </c>
      <c r="I32">
        <f>VLOOKUP(CONCATENATE($A32,I$3),[1]Blad3!$A$3:$J$4477,7,FALSE)</f>
        <v>37</v>
      </c>
      <c r="J32">
        <f>VLOOKUP(CONCATENATE($A32,J$3),[1]Blad3!$A$3:$J$4477,7,FALSE)</f>
        <v>99.5</v>
      </c>
      <c r="K32">
        <f>VLOOKUP(CONCATENATE($A32,K$3),[1]Blad3!$A$3:$J$4477,7,FALSE)</f>
        <v>2.15</v>
      </c>
      <c r="L32">
        <f>VLOOKUP(CONCATENATE($A32,L$3),[1]Blad3!$A$3:$J$4477,7,FALSE)</f>
        <v>21.7</v>
      </c>
      <c r="N32">
        <f>VLOOKUP(CONCATENATE($A32,N$3),[1]Blad3!$A$3:$J$4477,7,FALSE)</f>
        <v>15861.460999999999</v>
      </c>
      <c r="O32">
        <f>VLOOKUP(CONCATENATE($A32,O$3),[1]Blad3!$A$3:$J$4477,7,FALSE)</f>
        <v>51556.832999999999</v>
      </c>
      <c r="P32">
        <f>VLOOKUP(CONCATENATE($A32,P$3),[1]Blad3!$A$3:$J$4477,7,FALSE)</f>
        <v>25587.275000000001</v>
      </c>
      <c r="Q32">
        <f>VLOOKUP(CONCATENATE($A32,Q$3),[1]Blad3!$A$3:$J$4477,7,FALSE)</f>
        <v>3024.7640000000001</v>
      </c>
      <c r="R32">
        <f>VLOOKUP(CONCATENATE($A32,R$3),[1]Blad3!$A$3:$J$4477,7,FALSE)</f>
        <v>7083.3329999999996</v>
      </c>
      <c r="S32">
        <f>VLOOKUP(CONCATENATE($A32,S$3),[1]Blad3!$A$3:$J$4477,7,FALSE)</f>
        <v>40.35</v>
      </c>
      <c r="T32">
        <f>VLOOKUP(CONCATENATE($A32,T$3),[1]Blad3!$A$3:$J$4477,7,FALSE)</f>
        <v>0.61599999999999999</v>
      </c>
      <c r="U32">
        <f>VLOOKUP(CONCATENATE($A32,U$3),[1]Blad3!$A$3:$J$4477,7,FALSE)</f>
        <v>25.1</v>
      </c>
      <c r="V32">
        <f>VLOOKUP(CONCATENATE($A32,V$3),[1]Blad3!$A$3:$J$4477,7,FALSE)</f>
        <v>34.200000000000003</v>
      </c>
      <c r="X32">
        <f>VLOOKUP(CONCATENATE($A32,X$3),[1]Blad3!$A$3:$J$4477,7,FALSE)</f>
        <v>2473.788</v>
      </c>
      <c r="Y32">
        <f>VLOOKUP(CONCATENATE($A32,Y$3),[1]Blad3!$A$3:$J$4477,7,FALSE)</f>
        <v>43764.749000000003</v>
      </c>
      <c r="Z32">
        <f>VLOOKUP(CONCATENATE($A32,Z$3),[1]Blad3!$A$3:$J$4477,7,FALSE)</f>
        <v>23894.42</v>
      </c>
      <c r="AA32">
        <f>VLOOKUP(CONCATENATE($A32,AA$3),[1]Blad3!$A$3:$J$4477,7,FALSE)</f>
        <v>15313.208000000001</v>
      </c>
      <c r="AB32">
        <f>VLOOKUP(CONCATENATE($A32,AB$3),[1]Blad3!$A$3:$J$4477,7,FALSE)</f>
        <v>2083.3330000000001</v>
      </c>
      <c r="AC32">
        <f>VLOOKUP(CONCATENATE($A32,AC$3),[1]Blad3!$A$3:$J$4477,7,FALSE)</f>
        <v>1.3</v>
      </c>
      <c r="AD32">
        <f>VLOOKUP(CONCATENATE($A32,AD$3),[1]Blad3!$A$3:$J$4477,7,FALSE)</f>
        <v>40.35</v>
      </c>
      <c r="AE32">
        <f>VLOOKUP(CONCATENATE($A32,AE$3),[1]Blad3!$A$3:$J$4477,7,FALSE)</f>
        <v>25.8</v>
      </c>
      <c r="AG32">
        <f>VLOOKUP(CONCATENATE($A32,AG$3),[1]Blad3!$A$3:$J$4477,7,FALSE)</f>
        <v>12790.833000000001</v>
      </c>
      <c r="AH32">
        <f>VLOOKUP(CONCATENATE($A32,AH$3),[1]Blad3!$A$3:$J$4477,7,FALSE)</f>
        <v>66880</v>
      </c>
      <c r="AI32">
        <f>VLOOKUP(CONCATENATE($A32,AI$3),[1]Blad3!$A$3:$J$4477,7,FALSE)</f>
        <v>38617.5</v>
      </c>
      <c r="AJ32">
        <f>VLOOKUP(CONCATENATE($A32,AJ$3),[1]Blad3!$A$3:$J$4477,7,FALSE)</f>
        <v>11305</v>
      </c>
      <c r="AK32">
        <f>VLOOKUP(CONCATENATE($A32,AK$3),[1]Blad3!$A$3:$J$4477,7,FALSE)</f>
        <v>4166.6660000000002</v>
      </c>
      <c r="AL32">
        <f>VLOOKUP(CONCATENATE($A32,AL$3),[1]Blad3!$A$3:$J$4477,7,FALSE)</f>
        <v>0.94</v>
      </c>
      <c r="AM32">
        <f>VLOOKUP(CONCATENATE($A32,AM$3),[1]Blad3!$A$3:$J$4477,7,FALSE)</f>
        <v>27.1</v>
      </c>
      <c r="AO32">
        <f>VLOOKUP(CONCATENATE($A32,AO$3),[1]Blad3!$A$3:$J$4477,7,FALSE)</f>
        <v>15460.35</v>
      </c>
      <c r="AP32">
        <f>VLOOKUP(CONCATENATE($A32,AP$3),[1]Blad3!$A$3:$J$4477,7,FALSE)</f>
        <v>124685.13099999999</v>
      </c>
      <c r="AQ32">
        <f>VLOOKUP(CONCATENATE($A32,AQ$3),[1]Blad3!$A$3:$J$4477,7,FALSE)</f>
        <v>79139.754000000001</v>
      </c>
      <c r="AR32">
        <f>VLOOKUP(CONCATENATE($A32,AR$3),[1]Blad3!$A$3:$J$4477,7,FALSE)</f>
        <v>19946.499</v>
      </c>
      <c r="AS32">
        <f>VLOOKUP(CONCATENATE($A32,AS$3),[1]Blad3!$A$3:$J$4477,7,FALSE)</f>
        <v>10138.526</v>
      </c>
      <c r="AT32">
        <f>VLOOKUP(CONCATENATE($A32,AT$3),[1]Blad3!$A$3:$J$4477,7,FALSE)</f>
        <v>0.83</v>
      </c>
      <c r="AU32">
        <f>VLOOKUP(CONCATENATE($A32,AU$3),[1]Blad3!$A$3:$J$4477,7,FALSE)</f>
        <v>34.15</v>
      </c>
      <c r="AV32">
        <f>VLOOKUP(CONCATENATE($A32,AV$3),[1]Blad3!$A$3:$J$4477,7,FALSE)</f>
        <v>244.7</v>
      </c>
      <c r="AX32">
        <f>VLOOKUP(CONCATENATE($A32,AX$3),[1]Blad3!$A$3:$J$4477,7,FALSE)</f>
        <v>177702</v>
      </c>
      <c r="AY32">
        <f>VLOOKUP(CONCATENATE($A32,AY$3),[1]Blad3!$A$3:$J$4477,7,FALSE)</f>
        <v>796625</v>
      </c>
      <c r="AZ32">
        <f>VLOOKUP(CONCATENATE($A32,AZ$3),[1]Blad3!$A$3:$J$4477,7,FALSE)</f>
        <v>0.223</v>
      </c>
      <c r="BA32">
        <f>VLOOKUP(CONCATENATE($A32,BA$3),[1]Blad3!$A$3:$J$4477,7,FALSE)</f>
        <v>124211</v>
      </c>
      <c r="BB32">
        <f>VLOOKUP(CONCATENATE($A32,BB$3),[1]Blad3!$A$3:$J$4477,7,FALSE)</f>
        <v>82261</v>
      </c>
      <c r="BC32">
        <f>VLOOKUP(CONCATENATE($A32,BC$3),[1]Blad3!$A$3:$J$4477,7,FALSE)</f>
        <v>1.5089999999999999</v>
      </c>
      <c r="BD32">
        <f>VLOOKUP(CONCATENATE($A32,BD$3),[1]Blad3!$A$3:$J$4477,7,FALSE)</f>
        <v>25157</v>
      </c>
      <c r="BE32">
        <f>VLOOKUP(CONCATENATE($A32,BE$3),[1]Blad3!$A$3:$J$4477,7,FALSE)</f>
        <v>43061</v>
      </c>
      <c r="BF32">
        <f>VLOOKUP(CONCATENATE($A32,BF$3),[1]Blad3!$A$3:$J$4477,7,FALSE)</f>
        <v>0.58399999999999996</v>
      </c>
      <c r="BG32">
        <f>VLOOKUP(CONCATENATE($A32,BG$3),[1]Blad3!$A$3:$J$4477,7,FALSE)</f>
        <v>325944</v>
      </c>
      <c r="BH32">
        <f>VLOOKUP(CONCATENATE($A32,BH$3),[1]Blad3!$A$3:$J$4477,7,FALSE)</f>
        <v>177067</v>
      </c>
      <c r="BI32">
        <f>VLOOKUP(CONCATENATE($A32,BI$3),[1]Blad3!$A$3:$J$4477,7,FALSE)</f>
        <v>503011</v>
      </c>
      <c r="BJ32" t="e">
        <f>VLOOKUP(CONCATENATE($A32,BJ$3),[1]Blad3!$A$3:$J$4477,7,FALSE)</f>
        <v>#N/A</v>
      </c>
    </row>
    <row r="33" spans="1:62" x14ac:dyDescent="0.25">
      <c r="A33" s="26" t="str">
        <f t="shared" si="0"/>
        <v>2008_apr_</v>
      </c>
      <c r="B33">
        <f t="shared" si="2"/>
        <v>2008</v>
      </c>
      <c r="C33" t="str">
        <f t="shared" si="3"/>
        <v>apr</v>
      </c>
      <c r="D33">
        <f>VLOOKUP(CONCATENATE($A33,D$3),[1]Blad3!$A$3:$J$4477,7,FALSE)</f>
        <v>12157.012000000001</v>
      </c>
      <c r="E33">
        <f>VLOOKUP(CONCATENATE($A33,E$3),[1]Blad3!$A$3:$J$4477,7,FALSE)</f>
        <v>22305.528999999999</v>
      </c>
      <c r="F33">
        <f>VLOOKUP(CONCATENATE($A33,F$3),[1]Blad3!$A$3:$J$4477,7,FALSE)</f>
        <v>4756.7520000000004</v>
      </c>
      <c r="G33">
        <f>VLOOKUP(CONCATENATE($A33,G$3),[1]Blad3!$A$3:$J$4477,7,FALSE)</f>
        <v>1282.451</v>
      </c>
      <c r="H33">
        <f>VLOOKUP(CONCATENATE($A33,H$3),[1]Blad3!$A$3:$J$4477,7,FALSE)</f>
        <v>4109.3119999999999</v>
      </c>
      <c r="I33">
        <f>VLOOKUP(CONCATENATE($A33,I$3),[1]Blad3!$A$3:$J$4477,7,FALSE)</f>
        <v>35.799999999999997</v>
      </c>
      <c r="J33">
        <f>VLOOKUP(CONCATENATE($A33,J$3),[1]Blad3!$A$3:$J$4477,7,FALSE)</f>
        <v>99.5</v>
      </c>
      <c r="K33">
        <f>VLOOKUP(CONCATENATE($A33,K$3),[1]Blad3!$A$3:$J$4477,7,FALSE)</f>
        <v>2.2000000000000002</v>
      </c>
      <c r="L33">
        <f>VLOOKUP(CONCATENATE($A33,L$3),[1]Blad3!$A$3:$J$4477,7,FALSE)</f>
        <v>22</v>
      </c>
      <c r="N33">
        <f>VLOOKUP(CONCATENATE($A33,N$3),[1]Blad3!$A$3:$J$4477,7,FALSE)</f>
        <v>10130.842000000001</v>
      </c>
      <c r="O33">
        <f>VLOOKUP(CONCATENATE($A33,O$3),[1]Blad3!$A$3:$J$4477,7,FALSE)</f>
        <v>46073.985999999997</v>
      </c>
      <c r="P33">
        <f>VLOOKUP(CONCATENATE($A33,P$3),[1]Blad3!$A$3:$J$4477,7,FALSE)</f>
        <v>25947.075000000001</v>
      </c>
      <c r="Q33">
        <f>VLOOKUP(CONCATENATE($A33,Q$3),[1]Blad3!$A$3:$J$4477,7,FALSE)</f>
        <v>2912.7350000000001</v>
      </c>
      <c r="R33">
        <f>VLOOKUP(CONCATENATE($A33,R$3),[1]Blad3!$A$3:$J$4477,7,FALSE)</f>
        <v>7083.3329999999996</v>
      </c>
      <c r="S33">
        <f>VLOOKUP(CONCATENATE($A33,S$3),[1]Blad3!$A$3:$J$4477,7,FALSE)</f>
        <v>35.35</v>
      </c>
      <c r="T33">
        <f>VLOOKUP(CONCATENATE($A33,T$3),[1]Blad3!$A$3:$J$4477,7,FALSE)</f>
        <v>0.67300000000000004</v>
      </c>
      <c r="U33">
        <f>VLOOKUP(CONCATENATE($A33,U$3),[1]Blad3!$A$3:$J$4477,7,FALSE)</f>
        <v>25.5</v>
      </c>
      <c r="V33">
        <f>VLOOKUP(CONCATENATE($A33,V$3),[1]Blad3!$A$3:$J$4477,7,FALSE)</f>
        <v>34.6</v>
      </c>
      <c r="X33">
        <f>VLOOKUP(CONCATENATE($A33,X$3),[1]Blad3!$A$3:$J$4477,7,FALSE)</f>
        <v>3361.9769999999999</v>
      </c>
      <c r="Y33">
        <f>VLOOKUP(CONCATENATE($A33,Y$3),[1]Blad3!$A$3:$J$4477,7,FALSE)</f>
        <v>43125.847999999998</v>
      </c>
      <c r="Z33">
        <f>VLOOKUP(CONCATENATE($A33,Z$3),[1]Blad3!$A$3:$J$4477,7,FALSE)</f>
        <v>24264.876</v>
      </c>
      <c r="AA33">
        <f>VLOOKUP(CONCATENATE($A33,AA$3),[1]Blad3!$A$3:$J$4477,7,FALSE)</f>
        <v>13415.66</v>
      </c>
      <c r="AB33">
        <f>VLOOKUP(CONCATENATE($A33,AB$3),[1]Blad3!$A$3:$J$4477,7,FALSE)</f>
        <v>2083.3330000000001</v>
      </c>
      <c r="AC33">
        <f>VLOOKUP(CONCATENATE($A33,AC$3),[1]Blad3!$A$3:$J$4477,7,FALSE)</f>
        <v>1.2809999999999999</v>
      </c>
      <c r="AD33">
        <f>VLOOKUP(CONCATENATE($A33,AD$3),[1]Blad3!$A$3:$J$4477,7,FALSE)</f>
        <v>35.35</v>
      </c>
      <c r="AE33">
        <f>VLOOKUP(CONCATENATE($A33,AE$3),[1]Blad3!$A$3:$J$4477,7,FALSE)</f>
        <v>26.2</v>
      </c>
      <c r="AG33">
        <f>VLOOKUP(CONCATENATE($A33,AG$3),[1]Blad3!$A$3:$J$4477,7,FALSE)</f>
        <v>687.49900000000002</v>
      </c>
      <c r="AH33">
        <f>VLOOKUP(CONCATENATE($A33,AH$3),[1]Blad3!$A$3:$J$4477,7,FALSE)</f>
        <v>55410</v>
      </c>
      <c r="AI33">
        <f>VLOOKUP(CONCATENATE($A33,AI$3),[1]Blad3!$A$3:$J$4477,7,FALSE)</f>
        <v>39187.5</v>
      </c>
      <c r="AJ33">
        <f>VLOOKUP(CONCATENATE($A33,AJ$3),[1]Blad3!$A$3:$J$4477,7,FALSE)</f>
        <v>11368.333000000001</v>
      </c>
      <c r="AK33">
        <f>VLOOKUP(CONCATENATE($A33,AK$3),[1]Blad3!$A$3:$J$4477,7,FALSE)</f>
        <v>4166.6660000000002</v>
      </c>
      <c r="AL33">
        <f>VLOOKUP(CONCATENATE($A33,AL$3),[1]Blad3!$A$3:$J$4477,7,FALSE)</f>
        <v>0.78</v>
      </c>
      <c r="AM33">
        <f>VLOOKUP(CONCATENATE($A33,AM$3),[1]Blad3!$A$3:$J$4477,7,FALSE)</f>
        <v>27.5</v>
      </c>
      <c r="AO33">
        <f>VLOOKUP(CONCATENATE($A33,AO$3),[1]Blad3!$A$3:$J$4477,7,FALSE)</f>
        <v>15729.641</v>
      </c>
      <c r="AP33">
        <f>VLOOKUP(CONCATENATE($A33,AP$3),[1]Blad3!$A$3:$J$4477,7,FALSE)</f>
        <v>125436.246</v>
      </c>
      <c r="AQ33">
        <f>VLOOKUP(CONCATENATE($A33,AQ$3),[1]Blad3!$A$3:$J$4477,7,FALSE)</f>
        <v>79557.368000000002</v>
      </c>
      <c r="AR33">
        <f>VLOOKUP(CONCATENATE($A33,AR$3),[1]Blad3!$A$3:$J$4477,7,FALSE)</f>
        <v>20010.71</v>
      </c>
      <c r="AS33">
        <f>VLOOKUP(CONCATENATE($A33,AS$3),[1]Blad3!$A$3:$J$4477,7,FALSE)</f>
        <v>10138.526</v>
      </c>
      <c r="AT33">
        <f>VLOOKUP(CONCATENATE($A33,AT$3),[1]Blad3!$A$3:$J$4477,7,FALSE)</f>
        <v>0.83499999999999996</v>
      </c>
      <c r="AU33">
        <f>VLOOKUP(CONCATENATE($A33,AU$3),[1]Blad3!$A$3:$J$4477,7,FALSE)</f>
        <v>34.75</v>
      </c>
      <c r="AV33">
        <f>VLOOKUP(CONCATENATE($A33,AV$3),[1]Blad3!$A$3:$J$4477,7,FALSE)</f>
        <v>230.15</v>
      </c>
      <c r="AX33">
        <f>VLOOKUP(CONCATENATE($A33,AX$3),[1]Blad3!$A$3:$J$4477,7,FALSE)</f>
        <v>142699</v>
      </c>
      <c r="AY33">
        <f>VLOOKUP(CONCATENATE($A33,AY$3),[1]Blad3!$A$3:$J$4477,7,FALSE)</f>
        <v>725288</v>
      </c>
      <c r="AZ33">
        <f>VLOOKUP(CONCATENATE($A33,AZ$3),[1]Blad3!$A$3:$J$4477,7,FALSE)</f>
        <v>0.19600000000000001</v>
      </c>
      <c r="BA33">
        <f>VLOOKUP(CONCATENATE($A33,BA$3),[1]Blad3!$A$3:$J$4477,7,FALSE)</f>
        <v>125427</v>
      </c>
      <c r="BB33">
        <f>VLOOKUP(CONCATENATE($A33,BB$3),[1]Blad3!$A$3:$J$4477,7,FALSE)</f>
        <v>73312</v>
      </c>
      <c r="BC33">
        <f>VLOOKUP(CONCATENATE($A33,BC$3),[1]Blad3!$A$3:$J$4477,7,FALSE)</f>
        <v>1.71</v>
      </c>
      <c r="BD33">
        <f>VLOOKUP(CONCATENATE($A33,BD$3),[1]Blad3!$A$3:$J$4477,7,FALSE)</f>
        <v>63450</v>
      </c>
      <c r="BE33">
        <f>VLOOKUP(CONCATENATE($A33,BE$3),[1]Blad3!$A$3:$J$4477,7,FALSE)</f>
        <v>82821</v>
      </c>
      <c r="BF33">
        <f>VLOOKUP(CONCATENATE($A33,BF$3),[1]Blad3!$A$3:$J$4477,7,FALSE)</f>
        <v>0.76600000000000001</v>
      </c>
      <c r="BG33">
        <f>VLOOKUP(CONCATENATE($A33,BG$3),[1]Blad3!$A$3:$J$4477,7,FALSE)</f>
        <v>271143</v>
      </c>
      <c r="BH33">
        <f>VLOOKUP(CONCATENATE($A33,BH$3),[1]Blad3!$A$3:$J$4477,7,FALSE)</f>
        <v>205351</v>
      </c>
      <c r="BI33">
        <f>VLOOKUP(CONCATENATE($A33,BI$3),[1]Blad3!$A$3:$J$4477,7,FALSE)</f>
        <v>476494</v>
      </c>
      <c r="BJ33" t="e">
        <f>VLOOKUP(CONCATENATE($A33,BJ$3),[1]Blad3!$A$3:$J$4477,7,FALSE)</f>
        <v>#N/A</v>
      </c>
    </row>
    <row r="34" spans="1:62" x14ac:dyDescent="0.25">
      <c r="A34" s="26" t="str">
        <f t="shared" si="0"/>
        <v>2008_mei_</v>
      </c>
      <c r="B34">
        <f t="shared" si="2"/>
        <v>2008</v>
      </c>
      <c r="C34" t="str">
        <f t="shared" si="3"/>
        <v>mei</v>
      </c>
      <c r="D34">
        <f>VLOOKUP(CONCATENATE($A34,D$3),[1]Blad3!$A$3:$J$4477,7,FALSE)</f>
        <v>12803.691999999999</v>
      </c>
      <c r="E34">
        <f>VLOOKUP(CONCATENATE($A34,E$3),[1]Blad3!$A$3:$J$4477,7,FALSE)</f>
        <v>22709.107</v>
      </c>
      <c r="F34">
        <f>VLOOKUP(CONCATENATE($A34,F$3),[1]Blad3!$A$3:$J$4477,7,FALSE)</f>
        <v>4778.3729999999996</v>
      </c>
      <c r="G34">
        <f>VLOOKUP(CONCATENATE($A34,G$3),[1]Blad3!$A$3:$J$4477,7,FALSE)</f>
        <v>1282.451</v>
      </c>
      <c r="H34">
        <f>VLOOKUP(CONCATENATE($A34,H$3),[1]Blad3!$A$3:$J$4477,7,FALSE)</f>
        <v>3844.5889999999999</v>
      </c>
      <c r="I34">
        <f>VLOOKUP(CONCATENATE($A34,I$3),[1]Blad3!$A$3:$J$4477,7,FALSE)</f>
        <v>34.799999999999997</v>
      </c>
      <c r="J34">
        <f>VLOOKUP(CONCATENATE($A34,J$3),[1]Blad3!$A$3:$J$4477,7,FALSE)</f>
        <v>102</v>
      </c>
      <c r="K34">
        <f>VLOOKUP(CONCATENATE($A34,K$3),[1]Blad3!$A$3:$J$4477,7,FALSE)</f>
        <v>2.2999999999999998</v>
      </c>
      <c r="L34">
        <f>VLOOKUP(CONCATENATE($A34,L$3),[1]Blad3!$A$3:$J$4477,7,FALSE)</f>
        <v>22.1</v>
      </c>
      <c r="N34">
        <f>VLOOKUP(CONCATENATE($A34,N$3),[1]Blad3!$A$3:$J$4477,7,FALSE)</f>
        <v>11664.901</v>
      </c>
      <c r="O34">
        <f>VLOOKUP(CONCATENATE($A34,O$3),[1]Blad3!$A$3:$J$4477,7,FALSE)</f>
        <v>47704.826999999997</v>
      </c>
      <c r="P34">
        <f>VLOOKUP(CONCATENATE($A34,P$3),[1]Blad3!$A$3:$J$4477,7,FALSE)</f>
        <v>25996.687000000002</v>
      </c>
      <c r="Q34">
        <f>VLOOKUP(CONCATENATE($A34,Q$3),[1]Blad3!$A$3:$J$4477,7,FALSE)</f>
        <v>2959.9050000000002</v>
      </c>
      <c r="R34">
        <f>VLOOKUP(CONCATENATE($A34,R$3),[1]Blad3!$A$3:$J$4477,7,FALSE)</f>
        <v>7083.3329999999996</v>
      </c>
      <c r="S34">
        <f>VLOOKUP(CONCATENATE($A34,S$3),[1]Blad3!$A$3:$J$4477,7,FALSE)</f>
        <v>36.299999999999997</v>
      </c>
      <c r="T34">
        <f>VLOOKUP(CONCATENATE($A34,T$3),[1]Blad3!$A$3:$J$4477,7,FALSE)</f>
        <v>0.749</v>
      </c>
      <c r="U34">
        <f>VLOOKUP(CONCATENATE($A34,U$3),[1]Blad3!$A$3:$J$4477,7,FALSE)</f>
        <v>25.5</v>
      </c>
      <c r="V34">
        <f>VLOOKUP(CONCATENATE($A34,V$3),[1]Blad3!$A$3:$J$4477,7,FALSE)</f>
        <v>34.75</v>
      </c>
      <c r="X34">
        <f>VLOOKUP(CONCATENATE($A34,X$3),[1]Blad3!$A$3:$J$4477,7,FALSE)</f>
        <v>7700.59</v>
      </c>
      <c r="Y34">
        <f>VLOOKUP(CONCATENATE($A34,Y$3),[1]Blad3!$A$3:$J$4477,7,FALSE)</f>
        <v>47917.608999999997</v>
      </c>
      <c r="Z34">
        <f>VLOOKUP(CONCATENATE($A34,Z$3),[1]Blad3!$A$3:$J$4477,7,FALSE)</f>
        <v>24357.49</v>
      </c>
      <c r="AA34">
        <f>VLOOKUP(CONCATENATE($A34,AA$3),[1]Blad3!$A$3:$J$4477,7,FALSE)</f>
        <v>13776.194</v>
      </c>
      <c r="AB34">
        <f>VLOOKUP(CONCATENATE($A34,AB$3),[1]Blad3!$A$3:$J$4477,7,FALSE)</f>
        <v>2083.3330000000001</v>
      </c>
      <c r="AC34">
        <f>VLOOKUP(CONCATENATE($A34,AC$3),[1]Blad3!$A$3:$J$4477,7,FALSE)</f>
        <v>1.423</v>
      </c>
      <c r="AD34">
        <f>VLOOKUP(CONCATENATE($A34,AD$3),[1]Blad3!$A$3:$J$4477,7,FALSE)</f>
        <v>36.299999999999997</v>
      </c>
      <c r="AE34">
        <f>VLOOKUP(CONCATENATE($A34,AE$3),[1]Blad3!$A$3:$J$4477,7,FALSE)</f>
        <v>26.3</v>
      </c>
      <c r="AG34">
        <f>VLOOKUP(CONCATENATE($A34,AG$3),[1]Blad3!$A$3:$J$4477,7,FALSE)</f>
        <v>-2762.5</v>
      </c>
      <c r="AH34">
        <f>VLOOKUP(CONCATENATE($A34,AH$3),[1]Blad3!$A$3:$J$4477,7,FALSE)</f>
        <v>52340</v>
      </c>
      <c r="AI34">
        <f>VLOOKUP(CONCATENATE($A34,AI$3),[1]Blad3!$A$3:$J$4477,7,FALSE)</f>
        <v>39472.5</v>
      </c>
      <c r="AJ34">
        <f>VLOOKUP(CONCATENATE($A34,AJ$3),[1]Blad3!$A$3:$J$4477,7,FALSE)</f>
        <v>11463.333000000001</v>
      </c>
      <c r="AK34">
        <f>VLOOKUP(CONCATENATE($A34,AK$3),[1]Blad3!$A$3:$J$4477,7,FALSE)</f>
        <v>4166.6660000000002</v>
      </c>
      <c r="AL34">
        <f>VLOOKUP(CONCATENATE($A34,AL$3),[1]Blad3!$A$3:$J$4477,7,FALSE)</f>
        <v>0.74</v>
      </c>
      <c r="AM34">
        <f>VLOOKUP(CONCATENATE($A34,AM$3),[1]Blad3!$A$3:$J$4477,7,FALSE)</f>
        <v>27.7</v>
      </c>
      <c r="AO34">
        <f>VLOOKUP(CONCATENATE($A34,AO$3),[1]Blad3!$A$3:$J$4477,7,FALSE)</f>
        <v>15310.664000000001</v>
      </c>
      <c r="AP34">
        <f>VLOOKUP(CONCATENATE($A34,AP$3),[1]Blad3!$A$3:$J$4477,7,FALSE)</f>
        <v>125436.246</v>
      </c>
      <c r="AQ34">
        <f>VLOOKUP(CONCATENATE($A34,AQ$3),[1]Blad3!$A$3:$J$4477,7,FALSE)</f>
        <v>79976.345000000001</v>
      </c>
      <c r="AR34">
        <f>VLOOKUP(CONCATENATE($A34,AR$3),[1]Blad3!$A$3:$J$4477,7,FALSE)</f>
        <v>20010.71</v>
      </c>
      <c r="AS34">
        <f>VLOOKUP(CONCATENATE($A34,AS$3),[1]Blad3!$A$3:$J$4477,7,FALSE)</f>
        <v>10138.526</v>
      </c>
      <c r="AT34">
        <f>VLOOKUP(CONCATENATE($A34,AT$3),[1]Blad3!$A$3:$J$4477,7,FALSE)</f>
        <v>0.83499999999999996</v>
      </c>
      <c r="AU34">
        <f>VLOOKUP(CONCATENATE($A34,AU$3),[1]Blad3!$A$3:$J$4477,7,FALSE)</f>
        <v>35.25</v>
      </c>
      <c r="AV34">
        <f>VLOOKUP(CONCATENATE($A34,AV$3),[1]Blad3!$A$3:$J$4477,7,FALSE)</f>
        <v>219.4</v>
      </c>
      <c r="AX34">
        <f>VLOOKUP(CONCATENATE($A34,AX$3),[1]Blad3!$A$3:$J$4477,7,FALSE)</f>
        <v>179161</v>
      </c>
      <c r="AY34">
        <f>VLOOKUP(CONCATENATE($A34,AY$3),[1]Blad3!$A$3:$J$4477,7,FALSE)</f>
        <v>693445</v>
      </c>
      <c r="AZ34">
        <f>VLOOKUP(CONCATENATE($A34,AZ$3),[1]Blad3!$A$3:$J$4477,7,FALSE)</f>
        <v>0.25800000000000001</v>
      </c>
      <c r="BA34">
        <f>VLOOKUP(CONCATENATE($A34,BA$3),[1]Blad3!$A$3:$J$4477,7,FALSE)</f>
        <v>131542</v>
      </c>
      <c r="BB34">
        <f>VLOOKUP(CONCATENATE($A34,BB$3),[1]Blad3!$A$3:$J$4477,7,FALSE)</f>
        <v>75483</v>
      </c>
      <c r="BC34">
        <f>VLOOKUP(CONCATENATE($A34,BC$3),[1]Blad3!$A$3:$J$4477,7,FALSE)</f>
        <v>1.742</v>
      </c>
      <c r="BD34">
        <f>VLOOKUP(CONCATENATE($A34,BD$3),[1]Blad3!$A$3:$J$4477,7,FALSE)</f>
        <v>79597</v>
      </c>
      <c r="BE34">
        <f>VLOOKUP(CONCATENATE($A34,BE$3),[1]Blad3!$A$3:$J$4477,7,FALSE)</f>
        <v>101620</v>
      </c>
      <c r="BF34">
        <f>VLOOKUP(CONCATENATE($A34,BF$3),[1]Blad3!$A$3:$J$4477,7,FALSE)</f>
        <v>0.78300000000000003</v>
      </c>
      <c r="BG34">
        <f>VLOOKUP(CONCATENATE($A34,BG$3),[1]Blad3!$A$3:$J$4477,7,FALSE)</f>
        <v>324524</v>
      </c>
      <c r="BH34">
        <f>VLOOKUP(CONCATENATE($A34,BH$3),[1]Blad3!$A$3:$J$4477,7,FALSE)</f>
        <v>219637</v>
      </c>
      <c r="BI34">
        <f>VLOOKUP(CONCATENATE($A34,BI$3),[1]Blad3!$A$3:$J$4477,7,FALSE)</f>
        <v>544161</v>
      </c>
      <c r="BJ34" t="e">
        <f>VLOOKUP(CONCATENATE($A34,BJ$3),[1]Blad3!$A$3:$J$4477,7,FALSE)</f>
        <v>#N/A</v>
      </c>
    </row>
    <row r="35" spans="1:62" x14ac:dyDescent="0.25">
      <c r="A35" s="26" t="str">
        <f t="shared" si="0"/>
        <v>2008_jun_</v>
      </c>
      <c r="B35">
        <f t="shared" si="2"/>
        <v>2008</v>
      </c>
      <c r="C35" t="str">
        <f t="shared" si="3"/>
        <v>jun</v>
      </c>
      <c r="D35">
        <f>VLOOKUP(CONCATENATE($A35,D$3),[1]Blad3!$A$3:$J$4477,7,FALSE)</f>
        <v>11658.021000000001</v>
      </c>
      <c r="E35">
        <f>VLOOKUP(CONCATENATE($A35,E$3),[1]Blad3!$A$3:$J$4477,7,FALSE)</f>
        <v>20661.102999999999</v>
      </c>
      <c r="F35">
        <f>VLOOKUP(CONCATENATE($A35,F$3),[1]Blad3!$A$3:$J$4477,7,FALSE)</f>
        <v>4247.4430000000002</v>
      </c>
      <c r="G35">
        <f>VLOOKUP(CONCATENATE($A35,G$3),[1]Blad3!$A$3:$J$4477,7,FALSE)</f>
        <v>1282.451</v>
      </c>
      <c r="H35">
        <f>VLOOKUP(CONCATENATE($A35,H$3),[1]Blad3!$A$3:$J$4477,7,FALSE)</f>
        <v>3473.1860000000001</v>
      </c>
      <c r="I35">
        <f>VLOOKUP(CONCATENATE($A35,I$3),[1]Blad3!$A$3:$J$4477,7,FALSE)</f>
        <v>33</v>
      </c>
      <c r="J35">
        <f>VLOOKUP(CONCATENATE($A35,J$3),[1]Blad3!$A$3:$J$4477,7,FALSE)</f>
        <v>130.5</v>
      </c>
      <c r="K35">
        <f>VLOOKUP(CONCATENATE($A35,K$3),[1]Blad3!$A$3:$J$4477,7,FALSE)</f>
        <v>2.35</v>
      </c>
      <c r="L35">
        <f>VLOOKUP(CONCATENATE($A35,L$3),[1]Blad3!$A$3:$J$4477,7,FALSE)</f>
        <v>22.1</v>
      </c>
      <c r="N35">
        <f>VLOOKUP(CONCATENATE($A35,N$3),[1]Blad3!$A$3:$J$4477,7,FALSE)</f>
        <v>13508.38</v>
      </c>
      <c r="O35">
        <f>VLOOKUP(CONCATENATE($A35,O$3),[1]Blad3!$A$3:$J$4477,7,FALSE)</f>
        <v>49606.116999999998</v>
      </c>
      <c r="P35">
        <f>VLOOKUP(CONCATENATE($A35,P$3),[1]Blad3!$A$3:$J$4477,7,FALSE)</f>
        <v>26013.224999999999</v>
      </c>
      <c r="Q35">
        <f>VLOOKUP(CONCATENATE($A35,Q$3),[1]Blad3!$A$3:$J$4477,7,FALSE)</f>
        <v>3001.1790000000001</v>
      </c>
      <c r="R35">
        <f>VLOOKUP(CONCATENATE($A35,R$3),[1]Blad3!$A$3:$J$4477,7,FALSE)</f>
        <v>7083.3329999999996</v>
      </c>
      <c r="S35">
        <f>VLOOKUP(CONCATENATE($A35,S$3),[1]Blad3!$A$3:$J$4477,7,FALSE)</f>
        <v>37.700000000000003</v>
      </c>
      <c r="T35">
        <f>VLOOKUP(CONCATENATE($A35,T$3),[1]Blad3!$A$3:$J$4477,7,FALSE)</f>
        <v>0.78700000000000003</v>
      </c>
      <c r="U35">
        <f>VLOOKUP(CONCATENATE($A35,U$3),[1]Blad3!$A$3:$J$4477,7,FALSE)</f>
        <v>25.5</v>
      </c>
      <c r="V35">
        <f>VLOOKUP(CONCATENATE($A35,V$3),[1]Blad3!$A$3:$J$4477,7,FALSE)</f>
        <v>34.799999999999997</v>
      </c>
      <c r="X35">
        <f>VLOOKUP(CONCATENATE($A35,X$3),[1]Blad3!$A$3:$J$4477,7,FALSE)</f>
        <v>9724.8829999999998</v>
      </c>
      <c r="Y35">
        <f>VLOOKUP(CONCATENATE($A35,Y$3),[1]Blad3!$A$3:$J$4477,7,FALSE)</f>
        <v>50473.214</v>
      </c>
      <c r="Z35">
        <f>VLOOKUP(CONCATENATE($A35,Z$3),[1]Blad3!$A$3:$J$4477,7,FALSE)</f>
        <v>24357.49</v>
      </c>
      <c r="AA35">
        <f>VLOOKUP(CONCATENATE($A35,AA$3),[1]Blad3!$A$3:$J$4477,7,FALSE)</f>
        <v>14307.507</v>
      </c>
      <c r="AB35">
        <f>VLOOKUP(CONCATENATE($A35,AB$3),[1]Blad3!$A$3:$J$4477,7,FALSE)</f>
        <v>2083.3330000000001</v>
      </c>
      <c r="AC35">
        <f>VLOOKUP(CONCATENATE($A35,AC$3),[1]Blad3!$A$3:$J$4477,7,FALSE)</f>
        <v>1.4990000000000001</v>
      </c>
      <c r="AD35">
        <f>VLOOKUP(CONCATENATE($A35,AD$3),[1]Blad3!$A$3:$J$4477,7,FALSE)</f>
        <v>37.700000000000003</v>
      </c>
      <c r="AE35">
        <f>VLOOKUP(CONCATENATE($A35,AE$3),[1]Blad3!$A$3:$J$4477,7,FALSE)</f>
        <v>26.3</v>
      </c>
      <c r="AG35">
        <f>VLOOKUP(CONCATENATE($A35,AG$3),[1]Blad3!$A$3:$J$4477,7,FALSE)</f>
        <v>-1636.75</v>
      </c>
      <c r="AH35">
        <f>VLOOKUP(CONCATENATE($A35,AH$3),[1]Blad3!$A$3:$J$4477,7,FALSE)</f>
        <v>53632</v>
      </c>
      <c r="AI35">
        <f>VLOOKUP(CONCATENATE($A35,AI$3),[1]Blad3!$A$3:$J$4477,7,FALSE)</f>
        <v>39543.75</v>
      </c>
      <c r="AJ35">
        <f>VLOOKUP(CONCATENATE($A35,AJ$3),[1]Blad3!$A$3:$J$4477,7,FALSE)</f>
        <v>11558.333000000001</v>
      </c>
      <c r="AK35">
        <f>VLOOKUP(CONCATENATE($A35,AK$3),[1]Blad3!$A$3:$J$4477,7,FALSE)</f>
        <v>4166.6660000000002</v>
      </c>
      <c r="AL35">
        <f>VLOOKUP(CONCATENATE($A35,AL$3),[1]Blad3!$A$3:$J$4477,7,FALSE)</f>
        <v>0.76</v>
      </c>
      <c r="AM35">
        <f>VLOOKUP(CONCATENATE($A35,AM$3),[1]Blad3!$A$3:$J$4477,7,FALSE)</f>
        <v>27.75</v>
      </c>
      <c r="AO35">
        <f>VLOOKUP(CONCATENATE($A35,AO$3),[1]Blad3!$A$3:$J$4477,7,FALSE)</f>
        <v>17063.963</v>
      </c>
      <c r="AP35">
        <f>VLOOKUP(CONCATENATE($A35,AP$3),[1]Blad3!$A$3:$J$4477,7,FALSE)</f>
        <v>126938.477</v>
      </c>
      <c r="AQ35">
        <f>VLOOKUP(CONCATENATE($A35,AQ$3),[1]Blad3!$A$3:$J$4477,7,FALSE)</f>
        <v>79596.854999999996</v>
      </c>
      <c r="AR35">
        <f>VLOOKUP(CONCATENATE($A35,AR$3),[1]Blad3!$A$3:$J$4477,7,FALSE)</f>
        <v>20139.131000000001</v>
      </c>
      <c r="AS35">
        <f>VLOOKUP(CONCATENATE($A35,AS$3),[1]Blad3!$A$3:$J$4477,7,FALSE)</f>
        <v>10138.526</v>
      </c>
      <c r="AT35">
        <f>VLOOKUP(CONCATENATE($A35,AT$3),[1]Blad3!$A$3:$J$4477,7,FALSE)</f>
        <v>0.84499999999999997</v>
      </c>
      <c r="AU35">
        <f>VLOOKUP(CONCATENATE($A35,AU$3),[1]Blad3!$A$3:$J$4477,7,FALSE)</f>
        <v>35.450000000000003</v>
      </c>
      <c r="AV35">
        <f>VLOOKUP(CONCATENATE($A35,AV$3),[1]Blad3!$A$3:$J$4477,7,FALSE)</f>
        <v>204.5</v>
      </c>
      <c r="AX35">
        <f>VLOOKUP(CONCATENATE($A35,AX$3),[1]Blad3!$A$3:$J$4477,7,FALSE)</f>
        <v>134914</v>
      </c>
      <c r="AY35">
        <f>VLOOKUP(CONCATENATE($A35,AY$3),[1]Blad3!$A$3:$J$4477,7,FALSE)</f>
        <v>616409</v>
      </c>
      <c r="AZ35">
        <f>VLOOKUP(CONCATENATE($A35,AZ$3),[1]Blad3!$A$3:$J$4477,7,FALSE)</f>
        <v>0.218</v>
      </c>
      <c r="BA35">
        <f>VLOOKUP(CONCATENATE($A35,BA$3),[1]Blad3!$A$3:$J$4477,7,FALSE)</f>
        <v>90889</v>
      </c>
      <c r="BB35">
        <f>VLOOKUP(CONCATENATE($A35,BB$3),[1]Blad3!$A$3:$J$4477,7,FALSE)</f>
        <v>60113</v>
      </c>
      <c r="BC35">
        <f>VLOOKUP(CONCATENATE($A35,BC$3),[1]Blad3!$A$3:$J$4477,7,FALSE)</f>
        <v>1.5109999999999999</v>
      </c>
      <c r="BD35">
        <f>VLOOKUP(CONCATENATE($A35,BD$3),[1]Blad3!$A$3:$J$4477,7,FALSE)</f>
        <v>25109</v>
      </c>
      <c r="BE35">
        <f>VLOOKUP(CONCATENATE($A35,BE$3),[1]Blad3!$A$3:$J$4477,7,FALSE)</f>
        <v>26111</v>
      </c>
      <c r="BF35">
        <f>VLOOKUP(CONCATENATE($A35,BF$3),[1]Blad3!$A$3:$J$4477,7,FALSE)</f>
        <v>0.96099999999999997</v>
      </c>
      <c r="BG35">
        <f>VLOOKUP(CONCATENATE($A35,BG$3),[1]Blad3!$A$3:$J$4477,7,FALSE)</f>
        <v>220301</v>
      </c>
      <c r="BH35">
        <f>VLOOKUP(CONCATENATE($A35,BH$3),[1]Blad3!$A$3:$J$4477,7,FALSE)</f>
        <v>123863</v>
      </c>
      <c r="BI35">
        <f>VLOOKUP(CONCATENATE($A35,BI$3),[1]Blad3!$A$3:$J$4477,7,FALSE)</f>
        <v>344164</v>
      </c>
      <c r="BJ35" t="e">
        <f>VLOOKUP(CONCATENATE($A35,BJ$3),[1]Blad3!$A$3:$J$4477,7,FALSE)</f>
        <v>#N/A</v>
      </c>
    </row>
    <row r="36" spans="1:62" x14ac:dyDescent="0.25">
      <c r="A36" s="26" t="str">
        <f t="shared" si="0"/>
        <v>2008_jul_</v>
      </c>
      <c r="B36">
        <f t="shared" si="2"/>
        <v>2008</v>
      </c>
      <c r="C36" t="str">
        <f t="shared" si="3"/>
        <v>jul</v>
      </c>
      <c r="D36">
        <f>VLOOKUP(CONCATENATE($A36,D$3),[1]Blad3!$A$3:$J$4477,7,FALSE)</f>
        <v>11840.252</v>
      </c>
      <c r="E36">
        <f>VLOOKUP(CONCATENATE($A36,E$3),[1]Blad3!$A$3:$J$4477,7,FALSE)</f>
        <v>20533.440999999999</v>
      </c>
      <c r="F36">
        <f>VLOOKUP(CONCATENATE($A36,F$3),[1]Blad3!$A$3:$J$4477,7,FALSE)</f>
        <v>4237.8329999999996</v>
      </c>
      <c r="G36">
        <f>VLOOKUP(CONCATENATE($A36,G$3),[1]Blad3!$A$3:$J$4477,7,FALSE)</f>
        <v>1282.451</v>
      </c>
      <c r="H36">
        <f>VLOOKUP(CONCATENATE($A36,H$3),[1]Blad3!$A$3:$J$4477,7,FALSE)</f>
        <v>3172.9029999999998</v>
      </c>
      <c r="I36">
        <f>VLOOKUP(CONCATENATE($A36,I$3),[1]Blad3!$A$3:$J$4477,7,FALSE)</f>
        <v>33.450000000000003</v>
      </c>
      <c r="J36">
        <f>VLOOKUP(CONCATENATE($A36,J$3),[1]Blad3!$A$3:$J$4477,7,FALSE)</f>
        <v>80.5</v>
      </c>
      <c r="K36">
        <f>VLOOKUP(CONCATENATE($A36,K$3),[1]Blad3!$A$3:$J$4477,7,FALSE)</f>
        <v>2.2999999999999998</v>
      </c>
      <c r="L36">
        <f>VLOOKUP(CONCATENATE($A36,L$3),[1]Blad3!$A$3:$J$4477,7,FALSE)</f>
        <v>22.05</v>
      </c>
      <c r="N36">
        <f>VLOOKUP(CONCATENATE($A36,N$3),[1]Blad3!$A$3:$J$4477,7,FALSE)</f>
        <v>9034.64</v>
      </c>
      <c r="O36">
        <f>VLOOKUP(CONCATENATE($A36,O$3),[1]Blad3!$A$3:$J$4477,7,FALSE)</f>
        <v>45003.705000000002</v>
      </c>
      <c r="P36">
        <f>VLOOKUP(CONCATENATE($A36,P$3),[1]Blad3!$A$3:$J$4477,7,FALSE)</f>
        <v>25984.787</v>
      </c>
      <c r="Q36">
        <f>VLOOKUP(CONCATENATE($A36,Q$3),[1]Blad3!$A$3:$J$4477,7,FALSE)</f>
        <v>2900.9430000000002</v>
      </c>
      <c r="R36">
        <f>VLOOKUP(CONCATENATE($A36,R$3),[1]Blad3!$A$3:$J$4477,7,FALSE)</f>
        <v>7083.3329999999996</v>
      </c>
      <c r="S36">
        <f>VLOOKUP(CONCATENATE($A36,S$3),[1]Blad3!$A$3:$J$4477,7,FALSE)</f>
        <v>33.450000000000003</v>
      </c>
      <c r="T36">
        <f>VLOOKUP(CONCATENATE($A36,T$3),[1]Blad3!$A$3:$J$4477,7,FALSE)</f>
        <v>0.84399999999999997</v>
      </c>
      <c r="U36">
        <f>VLOOKUP(CONCATENATE($A36,U$3),[1]Blad3!$A$3:$J$4477,7,FALSE)</f>
        <v>25.45</v>
      </c>
      <c r="V36">
        <f>VLOOKUP(CONCATENATE($A36,V$3),[1]Blad3!$A$3:$J$4477,7,FALSE)</f>
        <v>34.799999999999997</v>
      </c>
      <c r="X36">
        <f>VLOOKUP(CONCATENATE($A36,X$3),[1]Blad3!$A$3:$J$4477,7,FALSE)</f>
        <v>13254.503000000001</v>
      </c>
      <c r="Y36">
        <f>VLOOKUP(CONCATENATE($A36,Y$3),[1]Blad3!$A$3:$J$4477,7,FALSE)</f>
        <v>52389.919000000002</v>
      </c>
      <c r="Z36">
        <f>VLOOKUP(CONCATENATE($A36,Z$3),[1]Blad3!$A$3:$J$4477,7,FALSE)</f>
        <v>24357.49</v>
      </c>
      <c r="AA36">
        <f>VLOOKUP(CONCATENATE($A36,AA$3),[1]Blad3!$A$3:$J$4477,7,FALSE)</f>
        <v>12694.592000000001</v>
      </c>
      <c r="AB36">
        <f>VLOOKUP(CONCATENATE($A36,AB$3),[1]Blad3!$A$3:$J$4477,7,FALSE)</f>
        <v>2083.3330000000001</v>
      </c>
      <c r="AC36">
        <f>VLOOKUP(CONCATENATE($A36,AC$3),[1]Blad3!$A$3:$J$4477,7,FALSE)</f>
        <v>1.556</v>
      </c>
      <c r="AD36">
        <f>VLOOKUP(CONCATENATE($A36,AD$3),[1]Blad3!$A$3:$J$4477,7,FALSE)</f>
        <v>33.450000000000003</v>
      </c>
      <c r="AE36">
        <f>VLOOKUP(CONCATENATE($A36,AE$3),[1]Blad3!$A$3:$J$4477,7,FALSE)</f>
        <v>26.3</v>
      </c>
      <c r="AG36">
        <f>VLOOKUP(CONCATENATE($A36,AG$3),[1]Blad3!$A$3:$J$4477,7,FALSE)</f>
        <v>-2997.1660000000002</v>
      </c>
      <c r="AH36">
        <f>VLOOKUP(CONCATENATE($A36,AH$3),[1]Blad3!$A$3:$J$4477,7,FALSE)</f>
        <v>52232</v>
      </c>
      <c r="AI36">
        <f>VLOOKUP(CONCATENATE($A36,AI$3),[1]Blad3!$A$3:$J$4477,7,FALSE)</f>
        <v>39472.5</v>
      </c>
      <c r="AJ36">
        <f>VLOOKUP(CONCATENATE($A36,AJ$3),[1]Blad3!$A$3:$J$4477,7,FALSE)</f>
        <v>11590</v>
      </c>
      <c r="AK36">
        <f>VLOOKUP(CONCATENATE($A36,AK$3),[1]Blad3!$A$3:$J$4477,7,FALSE)</f>
        <v>4166.6660000000002</v>
      </c>
      <c r="AL36">
        <f>VLOOKUP(CONCATENATE($A36,AL$3),[1]Blad3!$A$3:$J$4477,7,FALSE)</f>
        <v>0.74</v>
      </c>
      <c r="AM36">
        <f>VLOOKUP(CONCATENATE($A36,AM$3),[1]Blad3!$A$3:$J$4477,7,FALSE)</f>
        <v>27.7</v>
      </c>
      <c r="AO36">
        <f>VLOOKUP(CONCATENATE($A36,AO$3),[1]Blad3!$A$3:$J$4477,7,FALSE)</f>
        <v>17419.258999999998</v>
      </c>
      <c r="AP36">
        <f>VLOOKUP(CONCATENATE($A36,AP$3),[1]Blad3!$A$3:$J$4477,7,FALSE)</f>
        <v>127689.592</v>
      </c>
      <c r="AQ36">
        <f>VLOOKUP(CONCATENATE($A36,AQ$3),[1]Blad3!$A$3:$J$4477,7,FALSE)</f>
        <v>79960.569000000003</v>
      </c>
      <c r="AR36">
        <f>VLOOKUP(CONCATENATE($A36,AR$3),[1]Blad3!$A$3:$J$4477,7,FALSE)</f>
        <v>20171.236000000001</v>
      </c>
      <c r="AS36">
        <f>VLOOKUP(CONCATENATE($A36,AS$3),[1]Blad3!$A$3:$J$4477,7,FALSE)</f>
        <v>10138.526</v>
      </c>
      <c r="AT36">
        <f>VLOOKUP(CONCATENATE($A36,AT$3),[1]Blad3!$A$3:$J$4477,7,FALSE)</f>
        <v>0.85</v>
      </c>
      <c r="AU36">
        <f>VLOOKUP(CONCATENATE($A36,AU$3),[1]Blad3!$A$3:$J$4477,7,FALSE)</f>
        <v>35.65</v>
      </c>
      <c r="AV36">
        <f>VLOOKUP(CONCATENATE($A36,AV$3),[1]Blad3!$A$3:$J$4477,7,FALSE)</f>
        <v>204</v>
      </c>
      <c r="AX36">
        <f>VLOOKUP(CONCATENATE($A36,AX$3),[1]Blad3!$A$3:$J$4477,7,FALSE)</f>
        <v>101779</v>
      </c>
      <c r="AY36">
        <f>VLOOKUP(CONCATENATE($A36,AY$3),[1]Blad3!$A$3:$J$4477,7,FALSE)</f>
        <v>624800</v>
      </c>
      <c r="AZ36">
        <f>VLOOKUP(CONCATENATE($A36,AZ$3),[1]Blad3!$A$3:$J$4477,7,FALSE)</f>
        <v>0.16200000000000001</v>
      </c>
      <c r="BA36">
        <f>VLOOKUP(CONCATENATE($A36,BA$3),[1]Blad3!$A$3:$J$4477,7,FALSE)</f>
        <v>84710</v>
      </c>
      <c r="BB36">
        <f>VLOOKUP(CONCATENATE($A36,BB$3),[1]Blad3!$A$3:$J$4477,7,FALSE)</f>
        <v>60183</v>
      </c>
      <c r="BC36">
        <f>VLOOKUP(CONCATENATE($A36,BC$3),[1]Blad3!$A$3:$J$4477,7,FALSE)</f>
        <v>1.407</v>
      </c>
      <c r="BD36">
        <f>VLOOKUP(CONCATENATE($A36,BD$3),[1]Blad3!$A$3:$J$4477,7,FALSE)</f>
        <v>14298</v>
      </c>
      <c r="BE36">
        <f>VLOOKUP(CONCATENATE($A36,BE$3),[1]Blad3!$A$3:$J$4477,7,FALSE)</f>
        <v>12888</v>
      </c>
      <c r="BF36">
        <f>VLOOKUP(CONCATENATE($A36,BF$3),[1]Blad3!$A$3:$J$4477,7,FALSE)</f>
        <v>1.109</v>
      </c>
      <c r="BG36">
        <f>VLOOKUP(CONCATENATE($A36,BG$3),[1]Blad3!$A$3:$J$4477,7,FALSE)</f>
        <v>196162</v>
      </c>
      <c r="BH36">
        <f>VLOOKUP(CONCATENATE($A36,BH$3),[1]Blad3!$A$3:$J$4477,7,FALSE)</f>
        <v>121879</v>
      </c>
      <c r="BI36">
        <f>VLOOKUP(CONCATENATE($A36,BI$3),[1]Blad3!$A$3:$J$4477,7,FALSE)</f>
        <v>318041</v>
      </c>
      <c r="BJ36" t="e">
        <f>VLOOKUP(CONCATENATE($A36,BJ$3),[1]Blad3!$A$3:$J$4477,7,FALSE)</f>
        <v>#N/A</v>
      </c>
    </row>
    <row r="37" spans="1:62" x14ac:dyDescent="0.25">
      <c r="A37" s="26" t="str">
        <f t="shared" si="0"/>
        <v>2008_aug_</v>
      </c>
      <c r="B37">
        <f t="shared" si="2"/>
        <v>2008</v>
      </c>
      <c r="C37" t="str">
        <f t="shared" si="3"/>
        <v>aug</v>
      </c>
      <c r="D37">
        <f>VLOOKUP(CONCATENATE($A37,D$3),[1]Blad3!$A$3:$J$4477,7,FALSE)</f>
        <v>14497.583000000001</v>
      </c>
      <c r="E37">
        <f>VLOOKUP(CONCATENATE($A37,E$3),[1]Blad3!$A$3:$J$4477,7,FALSE)</f>
        <v>22909.073</v>
      </c>
      <c r="F37">
        <f>VLOOKUP(CONCATENATE($A37,F$3),[1]Blad3!$A$3:$J$4477,7,FALSE)</f>
        <v>4209.0039999999999</v>
      </c>
      <c r="G37">
        <f>VLOOKUP(CONCATENATE($A37,G$3),[1]Blad3!$A$3:$J$4477,7,FALSE)</f>
        <v>1282.451</v>
      </c>
      <c r="H37">
        <f>VLOOKUP(CONCATENATE($A37,H$3),[1]Blad3!$A$3:$J$4477,7,FALSE)</f>
        <v>2920.0329999999999</v>
      </c>
      <c r="I37">
        <f>VLOOKUP(CONCATENATE($A37,I$3),[1]Blad3!$A$3:$J$4477,7,FALSE)</f>
        <v>38.549999999999997</v>
      </c>
      <c r="J37">
        <f>VLOOKUP(CONCATENATE($A37,J$3),[1]Blad3!$A$3:$J$4477,7,FALSE)</f>
        <v>76</v>
      </c>
      <c r="K37">
        <f>VLOOKUP(CONCATENATE($A37,K$3),[1]Blad3!$A$3:$J$4477,7,FALSE)</f>
        <v>2.35</v>
      </c>
      <c r="L37">
        <f>VLOOKUP(CONCATENATE($A37,L$3),[1]Blad3!$A$3:$J$4477,7,FALSE)</f>
        <v>21.9</v>
      </c>
      <c r="N37">
        <f>VLOOKUP(CONCATENATE($A37,N$3),[1]Blad3!$A$3:$J$4477,7,FALSE)</f>
        <v>14422.204</v>
      </c>
      <c r="O37">
        <f>VLOOKUP(CONCATENATE($A37,O$3),[1]Blad3!$A$3:$J$4477,7,FALSE)</f>
        <v>50273.675999999999</v>
      </c>
      <c r="P37">
        <f>VLOOKUP(CONCATENATE($A37,P$3),[1]Blad3!$A$3:$J$4477,7,FALSE)</f>
        <v>25743.375</v>
      </c>
      <c r="Q37">
        <f>VLOOKUP(CONCATENATE($A37,Q$3),[1]Blad3!$A$3:$J$4477,7,FALSE)</f>
        <v>3024.7640000000001</v>
      </c>
      <c r="R37">
        <f>VLOOKUP(CONCATENATE($A37,R$3),[1]Blad3!$A$3:$J$4477,7,FALSE)</f>
        <v>7083.3329999999996</v>
      </c>
      <c r="S37">
        <f>VLOOKUP(CONCATENATE($A37,S$3),[1]Blad3!$A$3:$J$4477,7,FALSE)</f>
        <v>37.5</v>
      </c>
      <c r="T37">
        <f>VLOOKUP(CONCATENATE($A37,T$3),[1]Blad3!$A$3:$J$4477,7,FALSE)</f>
        <v>0.92</v>
      </c>
      <c r="U37">
        <f>VLOOKUP(CONCATENATE($A37,U$3),[1]Blad3!$A$3:$J$4477,7,FALSE)</f>
        <v>25.2</v>
      </c>
      <c r="V37">
        <f>VLOOKUP(CONCATENATE($A37,V$3),[1]Blad3!$A$3:$J$4477,7,FALSE)</f>
        <v>34.5</v>
      </c>
      <c r="X37">
        <f>VLOOKUP(CONCATENATE($A37,X$3),[1]Blad3!$A$3:$J$4477,7,FALSE)</f>
        <v>13865.727999999999</v>
      </c>
      <c r="Y37">
        <f>VLOOKUP(CONCATENATE($A37,Y$3),[1]Blad3!$A$3:$J$4477,7,FALSE)</f>
        <v>54306.623</v>
      </c>
      <c r="Z37">
        <f>VLOOKUP(CONCATENATE($A37,Z$3),[1]Blad3!$A$3:$J$4477,7,FALSE)</f>
        <v>24125.955000000002</v>
      </c>
      <c r="AA37">
        <f>VLOOKUP(CONCATENATE($A37,AA$3),[1]Blad3!$A$3:$J$4477,7,FALSE)</f>
        <v>14231.606</v>
      </c>
      <c r="AB37">
        <f>VLOOKUP(CONCATENATE($A37,AB$3),[1]Blad3!$A$3:$J$4477,7,FALSE)</f>
        <v>2083.3330000000001</v>
      </c>
      <c r="AC37">
        <f>VLOOKUP(CONCATENATE($A37,AC$3),[1]Blad3!$A$3:$J$4477,7,FALSE)</f>
        <v>1.613</v>
      </c>
      <c r="AD37">
        <f>VLOOKUP(CONCATENATE($A37,AD$3),[1]Blad3!$A$3:$J$4477,7,FALSE)</f>
        <v>37.5</v>
      </c>
      <c r="AE37">
        <f>VLOOKUP(CONCATENATE($A37,AE$3),[1]Blad3!$A$3:$J$4477,7,FALSE)</f>
        <v>26.05</v>
      </c>
      <c r="AG37">
        <f>VLOOKUP(CONCATENATE($A37,AG$3),[1]Blad3!$A$3:$J$4477,7,FALSE)</f>
        <v>1600.9159999999999</v>
      </c>
      <c r="AH37">
        <f>VLOOKUP(CONCATENATE($A37,AH$3),[1]Blad3!$A$3:$J$4477,7,FALSE)</f>
        <v>56648</v>
      </c>
      <c r="AI37">
        <f>VLOOKUP(CONCATENATE($A37,AI$3),[1]Blad3!$A$3:$J$4477,7,FALSE)</f>
        <v>39258.75</v>
      </c>
      <c r="AJ37">
        <f>VLOOKUP(CONCATENATE($A37,AJ$3),[1]Blad3!$A$3:$J$4477,7,FALSE)</f>
        <v>11621.665999999999</v>
      </c>
      <c r="AK37">
        <f>VLOOKUP(CONCATENATE($A37,AK$3),[1]Blad3!$A$3:$J$4477,7,FALSE)</f>
        <v>4166.6660000000002</v>
      </c>
      <c r="AL37">
        <f>VLOOKUP(CONCATENATE($A37,AL$3),[1]Blad3!$A$3:$J$4477,7,FALSE)</f>
        <v>0.8</v>
      </c>
      <c r="AM37">
        <f>VLOOKUP(CONCATENATE($A37,AM$3),[1]Blad3!$A$3:$J$4477,7,FALSE)</f>
        <v>27.55</v>
      </c>
      <c r="AO37">
        <f>VLOOKUP(CONCATENATE($A37,AO$3),[1]Blad3!$A$3:$J$4477,7,FALSE)</f>
        <v>14951.763999999999</v>
      </c>
      <c r="AP37">
        <f>VLOOKUP(CONCATENATE($A37,AP$3),[1]Blad3!$A$3:$J$4477,7,FALSE)</f>
        <v>123934.016</v>
      </c>
      <c r="AQ37">
        <f>VLOOKUP(CONCATENATE($A37,AQ$3),[1]Blad3!$A$3:$J$4477,7,FALSE)</f>
        <v>78736.698999999993</v>
      </c>
      <c r="AR37">
        <f>VLOOKUP(CONCATENATE($A37,AR$3),[1]Blad3!$A$3:$J$4477,7,FALSE)</f>
        <v>20107.026000000002</v>
      </c>
      <c r="AS37">
        <f>VLOOKUP(CONCATENATE($A37,AS$3),[1]Blad3!$A$3:$J$4477,7,FALSE)</f>
        <v>10138.526</v>
      </c>
      <c r="AT37">
        <f>VLOOKUP(CONCATENATE($A37,AT$3),[1]Blad3!$A$3:$J$4477,7,FALSE)</f>
        <v>0.82499999999999996</v>
      </c>
      <c r="AU37">
        <f>VLOOKUP(CONCATENATE($A37,AU$3),[1]Blad3!$A$3:$J$4477,7,FALSE)</f>
        <v>35.700000000000003</v>
      </c>
      <c r="AV37">
        <f>VLOOKUP(CONCATENATE($A37,AV$3),[1]Blad3!$A$3:$J$4477,7,FALSE)</f>
        <v>178.4</v>
      </c>
      <c r="AX37">
        <f>VLOOKUP(CONCATENATE($A37,AX$3),[1]Blad3!$A$3:$J$4477,7,FALSE)</f>
        <v>122686</v>
      </c>
      <c r="AY37">
        <f>VLOOKUP(CONCATENATE($A37,AY$3),[1]Blad3!$A$3:$J$4477,7,FALSE)</f>
        <v>602969</v>
      </c>
      <c r="AZ37">
        <f>VLOOKUP(CONCATENATE($A37,AZ$3),[1]Blad3!$A$3:$J$4477,7,FALSE)</f>
        <v>0.20300000000000001</v>
      </c>
      <c r="BA37">
        <f>VLOOKUP(CONCATENATE($A37,BA$3),[1]Blad3!$A$3:$J$4477,7,FALSE)</f>
        <v>99056</v>
      </c>
      <c r="BB37">
        <f>VLOOKUP(CONCATENATE($A37,BB$3),[1]Blad3!$A$3:$J$4477,7,FALSE)</f>
        <v>63925</v>
      </c>
      <c r="BC37">
        <f>VLOOKUP(CONCATENATE($A37,BC$3),[1]Blad3!$A$3:$J$4477,7,FALSE)</f>
        <v>1.5489999999999999</v>
      </c>
      <c r="BD37">
        <f>VLOOKUP(CONCATENATE($A37,BD$3),[1]Blad3!$A$3:$J$4477,7,FALSE)</f>
        <v>12381</v>
      </c>
      <c r="BE37">
        <f>VLOOKUP(CONCATENATE($A37,BE$3),[1]Blad3!$A$3:$J$4477,7,FALSE)</f>
        <v>13148</v>
      </c>
      <c r="BF37">
        <f>VLOOKUP(CONCATENATE($A37,BF$3),[1]Blad3!$A$3:$J$4477,7,FALSE)</f>
        <v>0.94099999999999995</v>
      </c>
      <c r="BG37">
        <f>VLOOKUP(CONCATENATE($A37,BG$3),[1]Blad3!$A$3:$J$4477,7,FALSE)</f>
        <v>204761</v>
      </c>
      <c r="BH37">
        <f>VLOOKUP(CONCATENATE($A37,BH$3),[1]Blad3!$A$3:$J$4477,7,FALSE)</f>
        <v>140862</v>
      </c>
      <c r="BI37">
        <f>VLOOKUP(CONCATENATE($A37,BI$3),[1]Blad3!$A$3:$J$4477,7,FALSE)</f>
        <v>345623</v>
      </c>
      <c r="BJ37" t="e">
        <f>VLOOKUP(CONCATENATE($A37,BJ$3),[1]Blad3!$A$3:$J$4477,7,FALSE)</f>
        <v>#N/A</v>
      </c>
    </row>
    <row r="38" spans="1:62" x14ac:dyDescent="0.25">
      <c r="A38" s="26" t="str">
        <f t="shared" si="0"/>
        <v>2008_sep_</v>
      </c>
      <c r="B38">
        <f t="shared" si="2"/>
        <v>2008</v>
      </c>
      <c r="C38" t="str">
        <f t="shared" si="3"/>
        <v>sep</v>
      </c>
      <c r="D38">
        <f>VLOOKUP(CONCATENATE($A38,D$3),[1]Blad3!$A$3:$J$4477,7,FALSE)</f>
        <v>14211.148999999999</v>
      </c>
      <c r="E38">
        <f>VLOOKUP(CONCATENATE($A38,E$3),[1]Blad3!$A$3:$J$4477,7,FALSE)</f>
        <v>22327.280999999999</v>
      </c>
      <c r="F38">
        <f>VLOOKUP(CONCATENATE($A38,F$3),[1]Blad3!$A$3:$J$4477,7,FALSE)</f>
        <v>4103.299</v>
      </c>
      <c r="G38">
        <f>VLOOKUP(CONCATENATE($A38,G$3),[1]Blad3!$A$3:$J$4477,7,FALSE)</f>
        <v>1282.451</v>
      </c>
      <c r="H38">
        <f>VLOOKUP(CONCATENATE($A38,H$3),[1]Blad3!$A$3:$J$4477,7,FALSE)</f>
        <v>2730.38</v>
      </c>
      <c r="I38">
        <f>VLOOKUP(CONCATENATE($A38,I$3),[1]Blad3!$A$3:$J$4477,7,FALSE)</f>
        <v>37.9</v>
      </c>
      <c r="J38">
        <f>VLOOKUP(CONCATENATE($A38,J$3),[1]Blad3!$A$3:$J$4477,7,FALSE)</f>
        <v>66.5</v>
      </c>
      <c r="K38">
        <f>VLOOKUP(CONCATENATE($A38,K$3),[1]Blad3!$A$3:$J$4477,7,FALSE)</f>
        <v>2.2999999999999998</v>
      </c>
      <c r="L38">
        <f>VLOOKUP(CONCATENATE($A38,L$3),[1]Blad3!$A$3:$J$4477,7,FALSE)</f>
        <v>21.35</v>
      </c>
      <c r="N38">
        <f>VLOOKUP(CONCATENATE($A38,N$3),[1]Blad3!$A$3:$J$4477,7,FALSE)</f>
        <v>17455.655999999999</v>
      </c>
      <c r="O38">
        <f>VLOOKUP(CONCATENATE($A38,O$3),[1]Blad3!$A$3:$J$4477,7,FALSE)</f>
        <v>52697.47</v>
      </c>
      <c r="P38">
        <f>VLOOKUP(CONCATENATE($A38,P$3),[1]Blad3!$A$3:$J$4477,7,FALSE)</f>
        <v>25080.65</v>
      </c>
      <c r="Q38">
        <f>VLOOKUP(CONCATENATE($A38,Q$3),[1]Blad3!$A$3:$J$4477,7,FALSE)</f>
        <v>3077.83</v>
      </c>
      <c r="R38">
        <f>VLOOKUP(CONCATENATE($A38,R$3),[1]Blad3!$A$3:$J$4477,7,FALSE)</f>
        <v>7083.3329999999996</v>
      </c>
      <c r="S38">
        <f>VLOOKUP(CONCATENATE($A38,S$3),[1]Blad3!$A$3:$J$4477,7,FALSE)</f>
        <v>39.4</v>
      </c>
      <c r="T38">
        <f>VLOOKUP(CONCATENATE($A38,T$3),[1]Blad3!$A$3:$J$4477,7,FALSE)</f>
        <v>0.94899999999999995</v>
      </c>
      <c r="U38">
        <f>VLOOKUP(CONCATENATE($A38,U$3),[1]Blad3!$A$3:$J$4477,7,FALSE)</f>
        <v>24.5</v>
      </c>
      <c r="V38">
        <f>VLOOKUP(CONCATENATE($A38,V$3),[1]Blad3!$A$3:$J$4477,7,FALSE)</f>
        <v>33.700000000000003</v>
      </c>
      <c r="X38">
        <f>VLOOKUP(CONCATENATE($A38,X$3),[1]Blad3!$A$3:$J$4477,7,FALSE)</f>
        <v>13200.364</v>
      </c>
      <c r="Y38">
        <f>VLOOKUP(CONCATENATE($A38,Y$3),[1]Blad3!$A$3:$J$4477,7,FALSE)</f>
        <v>53667.722000000002</v>
      </c>
      <c r="Z38">
        <f>VLOOKUP(CONCATENATE($A38,Z$3),[1]Blad3!$A$3:$J$4477,7,FALSE)</f>
        <v>23431.348999999998</v>
      </c>
      <c r="AA38">
        <f>VLOOKUP(CONCATENATE($A38,AA$3),[1]Blad3!$A$3:$J$4477,7,FALSE)</f>
        <v>14952.674000000001</v>
      </c>
      <c r="AB38">
        <f>VLOOKUP(CONCATENATE($A38,AB$3),[1]Blad3!$A$3:$J$4477,7,FALSE)</f>
        <v>2083.3330000000001</v>
      </c>
      <c r="AC38">
        <f>VLOOKUP(CONCATENATE($A38,AC$3),[1]Blad3!$A$3:$J$4477,7,FALSE)</f>
        <v>1.5940000000000001</v>
      </c>
      <c r="AD38">
        <f>VLOOKUP(CONCATENATE($A38,AD$3),[1]Blad3!$A$3:$J$4477,7,FALSE)</f>
        <v>39.4</v>
      </c>
      <c r="AE38">
        <f>VLOOKUP(CONCATENATE($A38,AE$3),[1]Blad3!$A$3:$J$4477,7,FALSE)</f>
        <v>25.3</v>
      </c>
      <c r="AG38">
        <f>VLOOKUP(CONCATENATE($A38,AG$3),[1]Blad3!$A$3:$J$4477,7,FALSE)</f>
        <v>6854.6660000000002</v>
      </c>
      <c r="AH38">
        <f>VLOOKUP(CONCATENATE($A38,AH$3),[1]Blad3!$A$3:$J$4477,7,FALSE)</f>
        <v>61118</v>
      </c>
      <c r="AI38">
        <f>VLOOKUP(CONCATENATE($A38,AI$3),[1]Blad3!$A$3:$J$4477,7,FALSE)</f>
        <v>38475</v>
      </c>
      <c r="AJ38">
        <f>VLOOKUP(CONCATENATE($A38,AJ$3),[1]Blad3!$A$3:$J$4477,7,FALSE)</f>
        <v>11621.665999999999</v>
      </c>
      <c r="AK38">
        <f>VLOOKUP(CONCATENATE($A38,AK$3),[1]Blad3!$A$3:$J$4477,7,FALSE)</f>
        <v>4166.6660000000002</v>
      </c>
      <c r="AL38">
        <f>VLOOKUP(CONCATENATE($A38,AL$3),[1]Blad3!$A$3:$J$4477,7,FALSE)</f>
        <v>0.86</v>
      </c>
      <c r="AM38">
        <f>VLOOKUP(CONCATENATE($A38,AM$3),[1]Blad3!$A$3:$J$4477,7,FALSE)</f>
        <v>27</v>
      </c>
      <c r="AO38">
        <f>VLOOKUP(CONCATENATE($A38,AO$3),[1]Blad3!$A$3:$J$4477,7,FALSE)</f>
        <v>16874.225999999999</v>
      </c>
      <c r="AP38">
        <f>VLOOKUP(CONCATENATE($A38,AP$3),[1]Blad3!$A$3:$J$4477,7,FALSE)</f>
        <v>123934.016</v>
      </c>
      <c r="AQ38">
        <f>VLOOKUP(CONCATENATE($A38,AQ$3),[1]Blad3!$A$3:$J$4477,7,FALSE)</f>
        <v>76878.447</v>
      </c>
      <c r="AR38">
        <f>VLOOKUP(CONCATENATE($A38,AR$3),[1]Blad3!$A$3:$J$4477,7,FALSE)</f>
        <v>20042.814999999999</v>
      </c>
      <c r="AS38">
        <f>VLOOKUP(CONCATENATE($A38,AS$3),[1]Blad3!$A$3:$J$4477,7,FALSE)</f>
        <v>10138.526</v>
      </c>
      <c r="AT38">
        <f>VLOOKUP(CONCATENATE($A38,AT$3),[1]Blad3!$A$3:$J$4477,7,FALSE)</f>
        <v>0.82499999999999996</v>
      </c>
      <c r="AU38">
        <f>VLOOKUP(CONCATENATE($A38,AU$3),[1]Blad3!$A$3:$J$4477,7,FALSE)</f>
        <v>35.15</v>
      </c>
      <c r="AV38">
        <f>VLOOKUP(CONCATENATE($A38,AV$3),[1]Blad3!$A$3:$J$4477,7,FALSE)</f>
        <v>163.15</v>
      </c>
      <c r="AX38">
        <f>VLOOKUP(CONCATENATE($A38,AX$3),[1]Blad3!$A$3:$J$4477,7,FALSE)</f>
        <v>151720</v>
      </c>
      <c r="AY38">
        <f>VLOOKUP(CONCATENATE($A38,AY$3),[1]Blad3!$A$3:$J$4477,7,FALSE)</f>
        <v>630179</v>
      </c>
      <c r="AZ38">
        <f>VLOOKUP(CONCATENATE($A38,AZ$3),[1]Blad3!$A$3:$J$4477,7,FALSE)</f>
        <v>0.24</v>
      </c>
      <c r="BA38">
        <f>VLOOKUP(CONCATENATE($A38,BA$3),[1]Blad3!$A$3:$J$4477,7,FALSE)</f>
        <v>107016</v>
      </c>
      <c r="BB38">
        <f>VLOOKUP(CONCATENATE($A38,BB$3),[1]Blad3!$A$3:$J$4477,7,FALSE)</f>
        <v>67110</v>
      </c>
      <c r="BC38">
        <f>VLOOKUP(CONCATENATE($A38,BC$3),[1]Blad3!$A$3:$J$4477,7,FALSE)</f>
        <v>1.5940000000000001</v>
      </c>
      <c r="BD38">
        <f>VLOOKUP(CONCATENATE($A38,BD$3),[1]Blad3!$A$3:$J$4477,7,FALSE)</f>
        <v>14453</v>
      </c>
      <c r="BE38">
        <f>VLOOKUP(CONCATENATE($A38,BE$3),[1]Blad3!$A$3:$J$4477,7,FALSE)</f>
        <v>19739</v>
      </c>
      <c r="BF38">
        <f>VLOOKUP(CONCATENATE($A38,BF$3),[1]Blad3!$A$3:$J$4477,7,FALSE)</f>
        <v>0.73199999999999998</v>
      </c>
      <c r="BG38">
        <f>VLOOKUP(CONCATENATE($A38,BG$3),[1]Blad3!$A$3:$J$4477,7,FALSE)</f>
        <v>242116</v>
      </c>
      <c r="BH38">
        <f>VLOOKUP(CONCATENATE($A38,BH$3),[1]Blad3!$A$3:$J$4477,7,FALSE)</f>
        <v>150648</v>
      </c>
      <c r="BI38">
        <f>VLOOKUP(CONCATENATE($A38,BI$3),[1]Blad3!$A$3:$J$4477,7,FALSE)</f>
        <v>392764</v>
      </c>
      <c r="BJ38" t="e">
        <f>VLOOKUP(CONCATENATE($A38,BJ$3),[1]Blad3!$A$3:$J$4477,7,FALSE)</f>
        <v>#N/A</v>
      </c>
    </row>
    <row r="39" spans="1:62" x14ac:dyDescent="0.25">
      <c r="A39" s="26" t="str">
        <f t="shared" si="0"/>
        <v>2008_okt_</v>
      </c>
      <c r="B39">
        <f t="shared" si="2"/>
        <v>2008</v>
      </c>
      <c r="C39" t="str">
        <f t="shared" si="3"/>
        <v>okt</v>
      </c>
      <c r="D39">
        <f>VLOOKUP(CONCATENATE($A39,D$3),[1]Blad3!$A$3:$J$4477,7,FALSE)</f>
        <v>14956.427</v>
      </c>
      <c r="E39">
        <f>VLOOKUP(CONCATENATE($A39,E$3),[1]Blad3!$A$3:$J$4477,7,FALSE)</f>
        <v>22835.832999999999</v>
      </c>
      <c r="F39">
        <f>VLOOKUP(CONCATENATE($A39,F$3),[1]Blad3!$A$3:$J$4477,7,FALSE)</f>
        <v>3949.5450000000001</v>
      </c>
      <c r="G39">
        <f>VLOOKUP(CONCATENATE($A39,G$3),[1]Blad3!$A$3:$J$4477,7,FALSE)</f>
        <v>1282.451</v>
      </c>
      <c r="H39">
        <f>VLOOKUP(CONCATENATE($A39,H$3),[1]Blad3!$A$3:$J$4477,7,FALSE)</f>
        <v>2647.4070000000002</v>
      </c>
      <c r="I39">
        <f>VLOOKUP(CONCATENATE($A39,I$3),[1]Blad3!$A$3:$J$4477,7,FALSE)</f>
        <v>37.4</v>
      </c>
      <c r="J39">
        <f>VLOOKUP(CONCATENATE($A39,J$3),[1]Blad3!$A$3:$J$4477,7,FALSE)</f>
        <v>64</v>
      </c>
      <c r="K39">
        <f>VLOOKUP(CONCATENATE($A39,K$3),[1]Blad3!$A$3:$J$4477,7,FALSE)</f>
        <v>2.25</v>
      </c>
      <c r="L39">
        <f>VLOOKUP(CONCATENATE($A39,L$3),[1]Blad3!$A$3:$J$4477,7,FALSE)</f>
        <v>20.55</v>
      </c>
      <c r="N39">
        <f>VLOOKUP(CONCATENATE($A39,N$3),[1]Blad3!$A$3:$J$4477,7,FALSE)</f>
        <v>16879.638999999999</v>
      </c>
      <c r="O39">
        <f>VLOOKUP(CONCATENATE($A39,O$3),[1]Blad3!$A$3:$J$4477,7,FALSE)</f>
        <v>51259.987999999998</v>
      </c>
      <c r="P39">
        <f>VLOOKUP(CONCATENATE($A39,P$3),[1]Blad3!$A$3:$J$4477,7,FALSE)</f>
        <v>24254.562000000002</v>
      </c>
      <c r="Q39">
        <f>VLOOKUP(CONCATENATE($A39,Q$3),[1]Blad3!$A$3:$J$4477,7,FALSE)</f>
        <v>3042.4520000000002</v>
      </c>
      <c r="R39">
        <f>VLOOKUP(CONCATENATE($A39,R$3),[1]Blad3!$A$3:$J$4477,7,FALSE)</f>
        <v>7083.3329999999996</v>
      </c>
      <c r="S39">
        <f>VLOOKUP(CONCATENATE($A39,S$3),[1]Blad3!$A$3:$J$4477,7,FALSE)</f>
        <v>38.450000000000003</v>
      </c>
      <c r="T39">
        <f>VLOOKUP(CONCATENATE($A39,T$3),[1]Blad3!$A$3:$J$4477,7,FALSE)</f>
        <v>0.90100000000000002</v>
      </c>
      <c r="U39">
        <f>VLOOKUP(CONCATENATE($A39,U$3),[1]Blad3!$A$3:$J$4477,7,FALSE)</f>
        <v>23.6</v>
      </c>
      <c r="V39">
        <f>VLOOKUP(CONCATENATE($A39,V$3),[1]Blad3!$A$3:$J$4477,7,FALSE)</f>
        <v>32.75</v>
      </c>
      <c r="X39">
        <f>VLOOKUP(CONCATENATE($A39,X$3),[1]Blad3!$A$3:$J$4477,7,FALSE)</f>
        <v>11292.531000000001</v>
      </c>
      <c r="Y39">
        <f>VLOOKUP(CONCATENATE($A39,Y$3),[1]Blad3!$A$3:$J$4477,7,FALSE)</f>
        <v>50473.214</v>
      </c>
      <c r="Z39">
        <f>VLOOKUP(CONCATENATE($A39,Z$3),[1]Blad3!$A$3:$J$4477,7,FALSE)</f>
        <v>22505.208999999999</v>
      </c>
      <c r="AA39">
        <f>VLOOKUP(CONCATENATE($A39,AA$3),[1]Blad3!$A$3:$J$4477,7,FALSE)</f>
        <v>14592.14</v>
      </c>
      <c r="AB39">
        <f>VLOOKUP(CONCATENATE($A39,AB$3),[1]Blad3!$A$3:$J$4477,7,FALSE)</f>
        <v>2083.3330000000001</v>
      </c>
      <c r="AC39">
        <f>VLOOKUP(CONCATENATE($A39,AC$3),[1]Blad3!$A$3:$J$4477,7,FALSE)</f>
        <v>1.4990000000000001</v>
      </c>
      <c r="AD39">
        <f>VLOOKUP(CONCATENATE($A39,AD$3),[1]Blad3!$A$3:$J$4477,7,FALSE)</f>
        <v>38.450000000000003</v>
      </c>
      <c r="AE39">
        <f>VLOOKUP(CONCATENATE($A39,AE$3),[1]Blad3!$A$3:$J$4477,7,FALSE)</f>
        <v>24.3</v>
      </c>
      <c r="AG39">
        <f>VLOOKUP(CONCATENATE($A39,AG$3),[1]Blad3!$A$3:$J$4477,7,FALSE)</f>
        <v>11523.833000000001</v>
      </c>
      <c r="AH39">
        <f>VLOOKUP(CONCATENATE($A39,AH$3),[1]Blad3!$A$3:$J$4477,7,FALSE)</f>
        <v>64188</v>
      </c>
      <c r="AI39">
        <f>VLOOKUP(CONCATENATE($A39,AI$3),[1]Blad3!$A$3:$J$4477,7,FALSE)</f>
        <v>36907.5</v>
      </c>
      <c r="AJ39">
        <f>VLOOKUP(CONCATENATE($A39,AJ$3),[1]Blad3!$A$3:$J$4477,7,FALSE)</f>
        <v>11590</v>
      </c>
      <c r="AK39">
        <f>VLOOKUP(CONCATENATE($A39,AK$3),[1]Blad3!$A$3:$J$4477,7,FALSE)</f>
        <v>4166.6660000000002</v>
      </c>
      <c r="AL39">
        <f>VLOOKUP(CONCATENATE($A39,AL$3),[1]Blad3!$A$3:$J$4477,7,FALSE)</f>
        <v>0.9</v>
      </c>
      <c r="AM39">
        <f>VLOOKUP(CONCATENATE($A39,AM$3),[1]Blad3!$A$3:$J$4477,7,FALSE)</f>
        <v>25.9</v>
      </c>
      <c r="AO39">
        <f>VLOOKUP(CONCATENATE($A39,AO$3),[1]Blad3!$A$3:$J$4477,7,FALSE)</f>
        <v>19312.351999999999</v>
      </c>
      <c r="AP39">
        <f>VLOOKUP(CONCATENATE($A39,AP$3),[1]Blad3!$A$3:$J$4477,7,FALSE)</f>
        <v>123934.016</v>
      </c>
      <c r="AQ39">
        <f>VLOOKUP(CONCATENATE($A39,AQ$3),[1]Blad3!$A$3:$J$4477,7,FALSE)</f>
        <v>74568.741999999998</v>
      </c>
      <c r="AR39">
        <f>VLOOKUP(CONCATENATE($A39,AR$3),[1]Blad3!$A$3:$J$4477,7,FALSE)</f>
        <v>19914.394</v>
      </c>
      <c r="AS39">
        <f>VLOOKUP(CONCATENATE($A39,AS$3),[1]Blad3!$A$3:$J$4477,7,FALSE)</f>
        <v>10138.526</v>
      </c>
      <c r="AT39">
        <f>VLOOKUP(CONCATENATE($A39,AT$3),[1]Blad3!$A$3:$J$4477,7,FALSE)</f>
        <v>0.82499999999999996</v>
      </c>
      <c r="AU39">
        <f>VLOOKUP(CONCATENATE($A39,AU$3),[1]Blad3!$A$3:$J$4477,7,FALSE)</f>
        <v>34.4</v>
      </c>
      <c r="AV39">
        <f>VLOOKUP(CONCATENATE($A39,AV$3),[1]Blad3!$A$3:$J$4477,7,FALSE)</f>
        <v>146.69999999999999</v>
      </c>
      <c r="AX39">
        <f>VLOOKUP(CONCATENATE($A39,AX$3),[1]Blad3!$A$3:$J$4477,7,FALSE)</f>
        <v>161361</v>
      </c>
      <c r="AY39">
        <f>VLOOKUP(CONCATENATE($A39,AY$3),[1]Blad3!$A$3:$J$4477,7,FALSE)</f>
        <v>562190</v>
      </c>
      <c r="AZ39">
        <f>VLOOKUP(CONCATENATE($A39,AZ$3),[1]Blad3!$A$3:$J$4477,7,FALSE)</f>
        <v>0.28699999999999998</v>
      </c>
      <c r="BA39">
        <f>VLOOKUP(CONCATENATE($A39,BA$3),[1]Blad3!$A$3:$J$4477,7,FALSE)</f>
        <v>98512</v>
      </c>
      <c r="BB39">
        <f>VLOOKUP(CONCATENATE($A39,BB$3),[1]Blad3!$A$3:$J$4477,7,FALSE)</f>
        <v>63091</v>
      </c>
      <c r="BC39">
        <f>VLOOKUP(CONCATENATE($A39,BC$3),[1]Blad3!$A$3:$J$4477,7,FALSE)</f>
        <v>1.5609999999999999</v>
      </c>
      <c r="BD39">
        <f>VLOOKUP(CONCATENATE($A39,BD$3),[1]Blad3!$A$3:$J$4477,7,FALSE)</f>
        <v>13418</v>
      </c>
      <c r="BE39">
        <f>VLOOKUP(CONCATENATE($A39,BE$3),[1]Blad3!$A$3:$J$4477,7,FALSE)</f>
        <v>21362</v>
      </c>
      <c r="BF39">
        <f>VLOOKUP(CONCATENATE($A39,BF$3),[1]Blad3!$A$3:$J$4477,7,FALSE)</f>
        <v>0.628</v>
      </c>
      <c r="BG39">
        <f>VLOOKUP(CONCATENATE($A39,BG$3),[1]Blad3!$A$3:$J$4477,7,FALSE)</f>
        <v>262166</v>
      </c>
      <c r="BH39">
        <f>VLOOKUP(CONCATENATE($A39,BH$3),[1]Blad3!$A$3:$J$4477,7,FALSE)</f>
        <v>135988</v>
      </c>
      <c r="BI39">
        <f>VLOOKUP(CONCATENATE($A39,BI$3),[1]Blad3!$A$3:$J$4477,7,FALSE)</f>
        <v>398154</v>
      </c>
      <c r="BJ39" t="e">
        <f>VLOOKUP(CONCATENATE($A39,BJ$3),[1]Blad3!$A$3:$J$4477,7,FALSE)</f>
        <v>#N/A</v>
      </c>
    </row>
    <row r="40" spans="1:62" x14ac:dyDescent="0.25">
      <c r="A40" s="26" t="str">
        <f t="shared" si="0"/>
        <v>2008_nov_</v>
      </c>
      <c r="B40">
        <f t="shared" si="2"/>
        <v>2008</v>
      </c>
      <c r="C40" t="str">
        <f t="shared" si="3"/>
        <v>nov</v>
      </c>
      <c r="D40">
        <f>VLOOKUP(CONCATENATE($A40,D$3),[1]Blad3!$A$3:$J$4477,7,FALSE)</f>
        <v>14040.178</v>
      </c>
      <c r="E40">
        <f>VLOOKUP(CONCATENATE($A40,E$3),[1]Blad3!$A$3:$J$4477,7,FALSE)</f>
        <v>21688.953000000001</v>
      </c>
      <c r="F40">
        <f>VLOOKUP(CONCATENATE($A40,F$3),[1]Blad3!$A$3:$J$4477,7,FALSE)</f>
        <v>3718.915</v>
      </c>
      <c r="G40">
        <f>VLOOKUP(CONCATENATE($A40,G$3),[1]Blad3!$A$3:$J$4477,7,FALSE)</f>
        <v>1282.451</v>
      </c>
      <c r="H40">
        <f>VLOOKUP(CONCATENATE($A40,H$3),[1]Blad3!$A$3:$J$4477,7,FALSE)</f>
        <v>2647.4070000000002</v>
      </c>
      <c r="I40">
        <f>VLOOKUP(CONCATENATE($A40,I$3),[1]Blad3!$A$3:$J$4477,7,FALSE)</f>
        <v>36.35</v>
      </c>
      <c r="J40">
        <f>VLOOKUP(CONCATENATE($A40,J$3),[1]Blad3!$A$3:$J$4477,7,FALSE)</f>
        <v>66.5</v>
      </c>
      <c r="K40">
        <f>VLOOKUP(CONCATENATE($A40,K$3),[1]Blad3!$A$3:$J$4477,7,FALSE)</f>
        <v>2</v>
      </c>
      <c r="L40">
        <f>VLOOKUP(CONCATENATE($A40,L$3),[1]Blad3!$A$3:$J$4477,7,FALSE)</f>
        <v>19.350000000000001</v>
      </c>
      <c r="N40">
        <f>VLOOKUP(CONCATENATE($A40,N$3),[1]Blad3!$A$3:$J$4477,7,FALSE)</f>
        <v>17421.257000000001</v>
      </c>
      <c r="O40">
        <f>VLOOKUP(CONCATENATE($A40,O$3),[1]Blad3!$A$3:$J$4477,7,FALSE)</f>
        <v>50914.694000000003</v>
      </c>
      <c r="P40">
        <f>VLOOKUP(CONCATENATE($A40,P$3),[1]Blad3!$A$3:$J$4477,7,FALSE)</f>
        <v>23232.037</v>
      </c>
      <c r="Q40">
        <f>VLOOKUP(CONCATENATE($A40,Q$3),[1]Blad3!$A$3:$J$4477,7,FALSE)</f>
        <v>3178.0659999999998</v>
      </c>
      <c r="R40">
        <f>VLOOKUP(CONCATENATE($A40,R$3),[1]Blad3!$A$3:$J$4477,7,FALSE)</f>
        <v>7083.3329999999996</v>
      </c>
      <c r="S40">
        <f>VLOOKUP(CONCATENATE($A40,S$3),[1]Blad3!$A$3:$J$4477,7,FALSE)</f>
        <v>38.65</v>
      </c>
      <c r="T40">
        <f>VLOOKUP(CONCATENATE($A40,T$3),[1]Blad3!$A$3:$J$4477,7,FALSE)</f>
        <v>0.81599999999999995</v>
      </c>
      <c r="U40">
        <f>VLOOKUP(CONCATENATE($A40,U$3),[1]Blad3!$A$3:$J$4477,7,FALSE)</f>
        <v>22.5</v>
      </c>
      <c r="V40">
        <f>VLOOKUP(CONCATENATE($A40,V$3),[1]Blad3!$A$3:$J$4477,7,FALSE)</f>
        <v>31.55</v>
      </c>
      <c r="X40">
        <f>VLOOKUP(CONCATENATE($A40,X$3),[1]Blad3!$A$3:$J$4477,7,FALSE)</f>
        <v>6670.4989999999998</v>
      </c>
      <c r="Y40">
        <f>VLOOKUP(CONCATENATE($A40,Y$3),[1]Blad3!$A$3:$J$4477,7,FALSE)</f>
        <v>44723.101000000002</v>
      </c>
      <c r="Z40">
        <f>VLOOKUP(CONCATENATE($A40,Z$3),[1]Blad3!$A$3:$J$4477,7,FALSE)</f>
        <v>21301.226999999999</v>
      </c>
      <c r="AA40">
        <f>VLOOKUP(CONCATENATE($A40,AA$3),[1]Blad3!$A$3:$J$4477,7,FALSE)</f>
        <v>14668.040999999999</v>
      </c>
      <c r="AB40">
        <f>VLOOKUP(CONCATENATE($A40,AB$3),[1]Blad3!$A$3:$J$4477,7,FALSE)</f>
        <v>2083.3330000000001</v>
      </c>
      <c r="AC40">
        <f>VLOOKUP(CONCATENATE($A40,AC$3),[1]Blad3!$A$3:$J$4477,7,FALSE)</f>
        <v>1.3280000000000001</v>
      </c>
      <c r="AD40">
        <f>VLOOKUP(CONCATENATE($A40,AD$3),[1]Blad3!$A$3:$J$4477,7,FALSE)</f>
        <v>38.65</v>
      </c>
      <c r="AE40">
        <f>VLOOKUP(CONCATENATE($A40,AE$3),[1]Blad3!$A$3:$J$4477,7,FALSE)</f>
        <v>23</v>
      </c>
      <c r="AG40">
        <f>VLOOKUP(CONCATENATE($A40,AG$3),[1]Blad3!$A$3:$J$4477,7,FALSE)</f>
        <v>18291.082999999999</v>
      </c>
      <c r="AH40">
        <f>VLOOKUP(CONCATENATE($A40,AH$3),[1]Blad3!$A$3:$J$4477,7,FALSE)</f>
        <v>68604</v>
      </c>
      <c r="AI40">
        <f>VLOOKUP(CONCATENATE($A40,AI$3),[1]Blad3!$A$3:$J$4477,7,FALSE)</f>
        <v>34556.25</v>
      </c>
      <c r="AJ40">
        <f>VLOOKUP(CONCATENATE($A40,AJ$3),[1]Blad3!$A$3:$J$4477,7,FALSE)</f>
        <v>11590</v>
      </c>
      <c r="AK40">
        <f>VLOOKUP(CONCATENATE($A40,AK$3),[1]Blad3!$A$3:$J$4477,7,FALSE)</f>
        <v>4166.6660000000002</v>
      </c>
      <c r="AL40">
        <f>VLOOKUP(CONCATENATE($A40,AL$3),[1]Blad3!$A$3:$J$4477,7,FALSE)</f>
        <v>0.96</v>
      </c>
      <c r="AM40">
        <f>VLOOKUP(CONCATENATE($A40,AM$3),[1]Blad3!$A$3:$J$4477,7,FALSE)</f>
        <v>24.25</v>
      </c>
      <c r="AO40">
        <f>VLOOKUP(CONCATENATE($A40,AO$3),[1]Blad3!$A$3:$J$4477,7,FALSE)</f>
        <v>17330.017</v>
      </c>
      <c r="AP40">
        <f>VLOOKUP(CONCATENATE($A40,AP$3),[1]Blad3!$A$3:$J$4477,7,FALSE)</f>
        <v>119427.32399999999</v>
      </c>
      <c r="AQ40">
        <f>VLOOKUP(CONCATENATE($A40,AQ$3),[1]Blad3!$A$3:$J$4477,7,FALSE)</f>
        <v>72172.808000000005</v>
      </c>
      <c r="AR40">
        <f>VLOOKUP(CONCATENATE($A40,AR$3),[1]Blad3!$A$3:$J$4477,7,FALSE)</f>
        <v>19785.972000000002</v>
      </c>
      <c r="AS40">
        <f>VLOOKUP(CONCATENATE($A40,AS$3),[1]Blad3!$A$3:$J$4477,7,FALSE)</f>
        <v>10138.526</v>
      </c>
      <c r="AT40">
        <f>VLOOKUP(CONCATENATE($A40,AT$3),[1]Blad3!$A$3:$J$4477,7,FALSE)</f>
        <v>0.79500000000000004</v>
      </c>
      <c r="AU40">
        <f>VLOOKUP(CONCATENATE($A40,AU$3),[1]Blad3!$A$3:$J$4477,7,FALSE)</f>
        <v>33.35</v>
      </c>
      <c r="AV40">
        <f>VLOOKUP(CONCATENATE($A40,AV$3),[1]Blad3!$A$3:$J$4477,7,FALSE)</f>
        <v>139.9</v>
      </c>
      <c r="AX40">
        <f>VLOOKUP(CONCATENATE($A40,AX$3),[1]Blad3!$A$3:$J$4477,7,FALSE)</f>
        <v>120994</v>
      </c>
      <c r="AY40">
        <f>VLOOKUP(CONCATENATE($A40,AY$3),[1]Blad3!$A$3:$J$4477,7,FALSE)</f>
        <v>407443</v>
      </c>
      <c r="AZ40">
        <f>VLOOKUP(CONCATENATE($A40,AZ$3),[1]Blad3!$A$3:$J$4477,7,FALSE)</f>
        <v>0.29599999999999999</v>
      </c>
      <c r="BA40">
        <f>VLOOKUP(CONCATENATE($A40,BA$3),[1]Blad3!$A$3:$J$4477,7,FALSE)</f>
        <v>94796</v>
      </c>
      <c r="BB40">
        <f>VLOOKUP(CONCATENATE($A40,BB$3),[1]Blad3!$A$3:$J$4477,7,FALSE)</f>
        <v>62640</v>
      </c>
      <c r="BC40">
        <f>VLOOKUP(CONCATENATE($A40,BC$3),[1]Blad3!$A$3:$J$4477,7,FALSE)</f>
        <v>1.5129999999999999</v>
      </c>
      <c r="BD40">
        <f>VLOOKUP(CONCATENATE($A40,BD$3),[1]Blad3!$A$3:$J$4477,7,FALSE)</f>
        <v>9673</v>
      </c>
      <c r="BE40">
        <f>VLOOKUP(CONCATENATE($A40,BE$3),[1]Blad3!$A$3:$J$4477,7,FALSE)</f>
        <v>12145</v>
      </c>
      <c r="BF40">
        <f>VLOOKUP(CONCATENATE($A40,BF$3),[1]Blad3!$A$3:$J$4477,7,FALSE)</f>
        <v>0.79600000000000004</v>
      </c>
      <c r="BG40">
        <f>VLOOKUP(CONCATENATE($A40,BG$3),[1]Blad3!$A$3:$J$4477,7,FALSE)</f>
        <v>232782</v>
      </c>
      <c r="BH40">
        <f>VLOOKUP(CONCATENATE($A40,BH$3),[1]Blad3!$A$3:$J$4477,7,FALSE)</f>
        <v>130255</v>
      </c>
      <c r="BI40">
        <f>VLOOKUP(CONCATENATE($A40,BI$3),[1]Blad3!$A$3:$J$4477,7,FALSE)</f>
        <v>363037</v>
      </c>
      <c r="BJ40" t="e">
        <f>VLOOKUP(CONCATENATE($A40,BJ$3),[1]Blad3!$A$3:$J$4477,7,FALSE)</f>
        <v>#N/A</v>
      </c>
    </row>
    <row r="41" spans="1:62" x14ac:dyDescent="0.25">
      <c r="A41" s="26" t="str">
        <f t="shared" si="0"/>
        <v>2008_dec_</v>
      </c>
      <c r="B41">
        <f t="shared" si="2"/>
        <v>2008</v>
      </c>
      <c r="C41" t="str">
        <f t="shared" si="3"/>
        <v>dec</v>
      </c>
      <c r="D41">
        <f>VLOOKUP(CONCATENATE($A41,D$3),[1]Blad3!$A$3:$J$4477,7,FALSE)</f>
        <v>13281.636</v>
      </c>
      <c r="E41">
        <f>VLOOKUP(CONCATENATE($A41,E$3),[1]Blad3!$A$3:$J$4477,7,FALSE)</f>
        <v>21285.52</v>
      </c>
      <c r="F41">
        <f>VLOOKUP(CONCATENATE($A41,F$3),[1]Blad3!$A$3:$J$4477,7,FALSE)</f>
        <v>4010.806</v>
      </c>
      <c r="G41">
        <f>VLOOKUP(CONCATENATE($A41,G$3),[1]Blad3!$A$3:$J$4477,7,FALSE)</f>
        <v>1282.451</v>
      </c>
      <c r="H41">
        <f>VLOOKUP(CONCATENATE($A41,H$3),[1]Blad3!$A$3:$J$4477,7,FALSE)</f>
        <v>2710.625</v>
      </c>
      <c r="I41">
        <f>VLOOKUP(CONCATENATE($A41,I$3),[1]Blad3!$A$3:$J$4477,7,FALSE)</f>
        <v>33.049999999999997</v>
      </c>
      <c r="J41">
        <f>VLOOKUP(CONCATENATE($A41,J$3),[1]Blad3!$A$3:$J$4477,7,FALSE)</f>
        <v>83</v>
      </c>
      <c r="K41">
        <f>VLOOKUP(CONCATENATE($A41,K$3),[1]Blad3!$A$3:$J$4477,7,FALSE)</f>
        <v>2</v>
      </c>
      <c r="L41">
        <f>VLOOKUP(CONCATENATE($A41,L$3),[1]Blad3!$A$3:$J$4477,7,FALSE)</f>
        <v>18.55</v>
      </c>
      <c r="N41">
        <f>VLOOKUP(CONCATENATE($A41,N$3),[1]Blad3!$A$3:$J$4477,7,FALSE)</f>
        <v>25111.536</v>
      </c>
      <c r="O41">
        <f>VLOOKUP(CONCATENATE($A41,O$3),[1]Blad3!$A$3:$J$4477,7,FALSE)</f>
        <v>57999.595999999998</v>
      </c>
      <c r="P41">
        <f>VLOOKUP(CONCATENATE($A41,P$3),[1]Blad3!$A$3:$J$4477,7,FALSE)</f>
        <v>22467.462</v>
      </c>
      <c r="Q41">
        <f>VLOOKUP(CONCATENATE($A41,Q$3),[1]Blad3!$A$3:$J$4477,7,FALSE)</f>
        <v>3337.2640000000001</v>
      </c>
      <c r="R41">
        <f>VLOOKUP(CONCATENATE($A41,R$3),[1]Blad3!$A$3:$J$4477,7,FALSE)</f>
        <v>7083.3329999999996</v>
      </c>
      <c r="S41">
        <f>VLOOKUP(CONCATENATE($A41,S$3),[1]Blad3!$A$3:$J$4477,7,FALSE)</f>
        <v>44.85</v>
      </c>
      <c r="T41">
        <f>VLOOKUP(CONCATENATE($A41,T$3),[1]Blad3!$A$3:$J$4477,7,FALSE)</f>
        <v>0.78700000000000003</v>
      </c>
      <c r="U41">
        <f>VLOOKUP(CONCATENATE($A41,U$3),[1]Blad3!$A$3:$J$4477,7,FALSE)</f>
        <v>21.65</v>
      </c>
      <c r="V41">
        <f>VLOOKUP(CONCATENATE($A41,V$3),[1]Blad3!$A$3:$J$4477,7,FALSE)</f>
        <v>30.7</v>
      </c>
      <c r="X41">
        <f>VLOOKUP(CONCATENATE($A41,X$3),[1]Blad3!$A$3:$J$4477,7,FALSE)</f>
        <v>4465.8580000000002</v>
      </c>
      <c r="Y41">
        <f>VLOOKUP(CONCATENATE($A41,Y$3),[1]Blad3!$A$3:$J$4477,7,FALSE)</f>
        <v>44084.2</v>
      </c>
      <c r="Z41">
        <f>VLOOKUP(CONCATENATE($A41,Z$3),[1]Blad3!$A$3:$J$4477,7,FALSE)</f>
        <v>20514.007000000001</v>
      </c>
      <c r="AA41">
        <f>VLOOKUP(CONCATENATE($A41,AA$3),[1]Blad3!$A$3:$J$4477,7,FALSE)</f>
        <v>17021</v>
      </c>
      <c r="AB41">
        <f>VLOOKUP(CONCATENATE($A41,AB$3),[1]Blad3!$A$3:$J$4477,7,FALSE)</f>
        <v>2083.3330000000001</v>
      </c>
      <c r="AC41">
        <f>VLOOKUP(CONCATENATE($A41,AC$3),[1]Blad3!$A$3:$J$4477,7,FALSE)</f>
        <v>1.3089999999999999</v>
      </c>
      <c r="AD41">
        <f>VLOOKUP(CONCATENATE($A41,AD$3),[1]Blad3!$A$3:$J$4477,7,FALSE)</f>
        <v>44.85</v>
      </c>
      <c r="AE41">
        <f>VLOOKUP(CONCATENATE($A41,AE$3),[1]Blad3!$A$3:$J$4477,7,FALSE)</f>
        <v>22.15</v>
      </c>
      <c r="AG41">
        <f>VLOOKUP(CONCATENATE($A41,AG$3),[1]Blad3!$A$3:$J$4477,7,FALSE)</f>
        <v>31411.666000000001</v>
      </c>
      <c r="AH41">
        <f>VLOOKUP(CONCATENATE($A41,AH$3),[1]Blad3!$A$3:$J$4477,7,FALSE)</f>
        <v>80450</v>
      </c>
      <c r="AI41">
        <f>VLOOKUP(CONCATENATE($A41,AI$3),[1]Blad3!$A$3:$J$4477,7,FALSE)</f>
        <v>33345</v>
      </c>
      <c r="AJ41">
        <f>VLOOKUP(CONCATENATE($A41,AJ$3),[1]Blad3!$A$3:$J$4477,7,FALSE)</f>
        <v>11526.665999999999</v>
      </c>
      <c r="AK41">
        <f>VLOOKUP(CONCATENATE($A41,AK$3),[1]Blad3!$A$3:$J$4477,7,FALSE)</f>
        <v>4166.6660000000002</v>
      </c>
      <c r="AL41">
        <f>VLOOKUP(CONCATENATE($A41,AL$3),[1]Blad3!$A$3:$J$4477,7,FALSE)</f>
        <v>1.1299999999999999</v>
      </c>
      <c r="AM41">
        <f>VLOOKUP(CONCATENATE($A41,AM$3),[1]Blad3!$A$3:$J$4477,7,FALSE)</f>
        <v>23.4</v>
      </c>
      <c r="AO41">
        <f>VLOOKUP(CONCATENATE($A41,AO$3),[1]Blad3!$A$3:$J$4477,7,FALSE)</f>
        <v>16204.759</v>
      </c>
      <c r="AP41">
        <f>VLOOKUP(CONCATENATE($A41,AP$3),[1]Blad3!$A$3:$J$4477,7,FALSE)</f>
        <v>116422.863</v>
      </c>
      <c r="AQ41">
        <f>VLOOKUP(CONCATENATE($A41,AQ$3),[1]Blad3!$A$3:$J$4477,7,FALSE)</f>
        <v>70486.236999999994</v>
      </c>
      <c r="AR41">
        <f>VLOOKUP(CONCATENATE($A41,AR$3),[1]Blad3!$A$3:$J$4477,7,FALSE)</f>
        <v>19593.34</v>
      </c>
      <c r="AS41">
        <f>VLOOKUP(CONCATENATE($A41,AS$3),[1]Blad3!$A$3:$J$4477,7,FALSE)</f>
        <v>10138.526</v>
      </c>
      <c r="AT41">
        <f>VLOOKUP(CONCATENATE($A41,AT$3),[1]Blad3!$A$3:$J$4477,7,FALSE)</f>
        <v>0.77500000000000002</v>
      </c>
      <c r="AU41">
        <f>VLOOKUP(CONCATENATE($A41,AU$3),[1]Blad3!$A$3:$J$4477,7,FALSE)</f>
        <v>32.700000000000003</v>
      </c>
      <c r="AV41">
        <f>VLOOKUP(CONCATENATE($A41,AV$3),[1]Blad3!$A$3:$J$4477,7,FALSE)</f>
        <v>131.75</v>
      </c>
      <c r="AX41">
        <f>VLOOKUP(CONCATENATE($A41,AX$3),[1]Blad3!$A$3:$J$4477,7,FALSE)</f>
        <v>156501</v>
      </c>
      <c r="AY41">
        <f>VLOOKUP(CONCATENATE($A41,AY$3),[1]Blad3!$A$3:$J$4477,7,FALSE)</f>
        <v>471768</v>
      </c>
      <c r="AZ41">
        <f>VLOOKUP(CONCATENATE($A41,AZ$3),[1]Blad3!$A$3:$J$4477,7,FALSE)</f>
        <v>0.33100000000000002</v>
      </c>
      <c r="BA41">
        <f>VLOOKUP(CONCATENATE($A41,BA$3),[1]Blad3!$A$3:$J$4477,7,FALSE)</f>
        <v>109837</v>
      </c>
      <c r="BB41">
        <f>VLOOKUP(CONCATENATE($A41,BB$3),[1]Blad3!$A$3:$J$4477,7,FALSE)</f>
        <v>71840</v>
      </c>
      <c r="BC41">
        <f>VLOOKUP(CONCATENATE($A41,BC$3),[1]Blad3!$A$3:$J$4477,7,FALSE)</f>
        <v>1.528</v>
      </c>
      <c r="BD41">
        <f>VLOOKUP(CONCATENATE($A41,BD$3),[1]Blad3!$A$3:$J$4477,7,FALSE)</f>
        <v>6141</v>
      </c>
      <c r="BE41">
        <f>VLOOKUP(CONCATENATE($A41,BE$3),[1]Blad3!$A$3:$J$4477,7,FALSE)</f>
        <v>7344</v>
      </c>
      <c r="BF41">
        <f>VLOOKUP(CONCATENATE($A41,BF$3),[1]Blad3!$A$3:$J$4477,7,FALSE)</f>
        <v>0.83599999999999997</v>
      </c>
      <c r="BG41">
        <f>VLOOKUP(CONCATENATE($A41,BG$3),[1]Blad3!$A$3:$J$4477,7,FALSE)</f>
        <v>278920</v>
      </c>
      <c r="BH41">
        <f>VLOOKUP(CONCATENATE($A41,BH$3),[1]Blad3!$A$3:$J$4477,7,FALSE)</f>
        <v>132201</v>
      </c>
      <c r="BI41">
        <f>VLOOKUP(CONCATENATE($A41,BI$3),[1]Blad3!$A$3:$J$4477,7,FALSE)</f>
        <v>411121</v>
      </c>
      <c r="BJ41" t="e">
        <f>VLOOKUP(CONCATENATE($A41,BJ$3),[1]Blad3!$A$3:$J$4477,7,FALSE)</f>
        <v>#N/A</v>
      </c>
    </row>
    <row r="42" spans="1:62" x14ac:dyDescent="0.25">
      <c r="A42" s="26" t="str">
        <f t="shared" si="0"/>
        <v>2009_jan_</v>
      </c>
      <c r="B42">
        <f t="shared" si="2"/>
        <v>2009</v>
      </c>
      <c r="C42" t="str">
        <f t="shared" si="3"/>
        <v>jan</v>
      </c>
      <c r="D42">
        <f>VLOOKUP(CONCATENATE($A42,D$3),[1]Blad3!$A$3:$J$4477,7,FALSE)</f>
        <v>11214.45</v>
      </c>
      <c r="E42">
        <f>VLOOKUP(CONCATENATE($A42,E$3),[1]Blad3!$A$3:$J$4477,7,FALSE)</f>
        <v>18850.565999999999</v>
      </c>
      <c r="F42">
        <f>VLOOKUP(CONCATENATE($A42,F$3),[1]Blad3!$A$3:$J$4477,7,FALSE)</f>
        <v>3421.0169999999998</v>
      </c>
      <c r="G42">
        <f>VLOOKUP(CONCATENATE($A42,G$3),[1]Blad3!$A$3:$J$4477,7,FALSE)</f>
        <v>1335.8969999999999</v>
      </c>
      <c r="H42">
        <f>VLOOKUP(CONCATENATE($A42,H$3),[1]Blad3!$A$3:$J$4477,7,FALSE)</f>
        <v>2879.2</v>
      </c>
      <c r="I42">
        <f>VLOOKUP(CONCATENATE($A42,I$3),[1]Blad3!$A$3:$J$4477,7,FALSE)</f>
        <v>28.65</v>
      </c>
      <c r="J42">
        <f>VLOOKUP(CONCATENATE($A42,J$3),[1]Blad3!$A$3:$J$4477,7,FALSE)</f>
        <v>80.5</v>
      </c>
      <c r="K42">
        <f>VLOOKUP(CONCATENATE($A42,K$3),[1]Blad3!$A$3:$J$4477,7,FALSE)</f>
        <v>2.0499999999999998</v>
      </c>
      <c r="L42">
        <f>VLOOKUP(CONCATENATE($A42,L$3),[1]Blad3!$A$3:$J$4477,7,FALSE)</f>
        <v>17.8</v>
      </c>
      <c r="N42">
        <f>VLOOKUP(CONCATENATE($A42,N$3),[1]Blad3!$A$3:$J$4477,7,FALSE)</f>
        <v>26399.808000000001</v>
      </c>
      <c r="O42">
        <f>VLOOKUP(CONCATENATE($A42,O$3),[1]Blad3!$A$3:$J$4477,7,FALSE)</f>
        <v>58563.523000000001</v>
      </c>
      <c r="P42">
        <f>VLOOKUP(CONCATENATE($A42,P$3),[1]Blad3!$A$3:$J$4477,7,FALSE)</f>
        <v>21731.325000000001</v>
      </c>
      <c r="Q42">
        <f>VLOOKUP(CONCATENATE($A42,Q$3),[1]Blad3!$A$3:$J$4477,7,FALSE)</f>
        <v>3349.056</v>
      </c>
      <c r="R42">
        <f>VLOOKUP(CONCATENATE($A42,R$3),[1]Blad3!$A$3:$J$4477,7,FALSE)</f>
        <v>7083.3329999999996</v>
      </c>
      <c r="S42">
        <f>VLOOKUP(CONCATENATE($A42,S$3),[1]Blad3!$A$3:$J$4477,7,FALSE)</f>
        <v>45.55</v>
      </c>
      <c r="T42">
        <f>VLOOKUP(CONCATENATE($A42,T$3),[1]Blad3!$A$3:$J$4477,7,FALSE)</f>
        <v>0.749</v>
      </c>
      <c r="U42">
        <f>VLOOKUP(CONCATENATE($A42,U$3),[1]Blad3!$A$3:$J$4477,7,FALSE)</f>
        <v>20.85</v>
      </c>
      <c r="V42">
        <f>VLOOKUP(CONCATENATE($A42,V$3),[1]Blad3!$A$3:$J$4477,7,FALSE)</f>
        <v>29.85</v>
      </c>
      <c r="X42">
        <f>VLOOKUP(CONCATENATE($A42,X$3),[1]Blad3!$A$3:$J$4477,7,FALSE)</f>
        <v>2583.5070000000001</v>
      </c>
      <c r="Y42">
        <f>VLOOKUP(CONCATENATE($A42,Y$3),[1]Blad3!$A$3:$J$4477,7,FALSE)</f>
        <v>41633.980000000003</v>
      </c>
      <c r="Z42">
        <f>VLOOKUP(CONCATENATE($A42,Z$3),[1]Blad3!$A$3:$J$4477,7,FALSE)</f>
        <v>19680.481</v>
      </c>
      <c r="AA42">
        <f>VLOOKUP(CONCATENATE($A42,AA$3),[1]Blad3!$A$3:$J$4477,7,FALSE)</f>
        <v>17286.656999999999</v>
      </c>
      <c r="AB42">
        <f>VLOOKUP(CONCATENATE($A42,AB$3),[1]Blad3!$A$3:$J$4477,7,FALSE)</f>
        <v>2083.3330000000001</v>
      </c>
      <c r="AC42">
        <f>VLOOKUP(CONCATENATE($A42,AC$3),[1]Blad3!$A$3:$J$4477,7,FALSE)</f>
        <v>1.224</v>
      </c>
      <c r="AD42">
        <f>VLOOKUP(CONCATENATE($A42,AD$3),[1]Blad3!$A$3:$J$4477,7,FALSE)</f>
        <v>45.55</v>
      </c>
      <c r="AE42">
        <f>VLOOKUP(CONCATENATE($A42,AE$3),[1]Blad3!$A$3:$J$4477,7,FALSE)</f>
        <v>21.25</v>
      </c>
      <c r="AG42">
        <f>VLOOKUP(CONCATENATE($A42,AG$3),[1]Blad3!$A$3:$J$4477,7,FALSE)</f>
        <v>26660.5</v>
      </c>
      <c r="AH42">
        <f>VLOOKUP(CONCATENATE($A42,AH$3),[1]Blad3!$A$3:$J$4477,7,FALSE)</f>
        <v>74258</v>
      </c>
      <c r="AI42">
        <f>VLOOKUP(CONCATENATE($A42,AI$3),[1]Blad3!$A$3:$J$4477,7,FALSE)</f>
        <v>32062.5</v>
      </c>
      <c r="AJ42">
        <f>VLOOKUP(CONCATENATE($A42,AJ$3),[1]Blad3!$A$3:$J$4477,7,FALSE)</f>
        <v>11368.333000000001</v>
      </c>
      <c r="AK42">
        <f>VLOOKUP(CONCATENATE($A42,AK$3),[1]Blad3!$A$3:$J$4477,7,FALSE)</f>
        <v>4166.6660000000002</v>
      </c>
      <c r="AL42">
        <f>VLOOKUP(CONCATENATE($A42,AL$3),[1]Blad3!$A$3:$J$4477,7,FALSE)</f>
        <v>1.04</v>
      </c>
      <c r="AM42">
        <f>VLOOKUP(CONCATENATE($A42,AM$3),[1]Blad3!$A$3:$J$4477,7,FALSE)</f>
        <v>22.5</v>
      </c>
      <c r="AO42">
        <f>VLOOKUP(CONCATENATE($A42,AO$3),[1]Blad3!$A$3:$J$4477,7,FALSE)</f>
        <v>17845.725999999999</v>
      </c>
      <c r="AP42">
        <f>VLOOKUP(CONCATENATE($A42,AP$3),[1]Blad3!$A$3:$J$4477,7,FALSE)</f>
        <v>116422.863</v>
      </c>
      <c r="AQ42">
        <f>VLOOKUP(CONCATENATE($A42,AQ$3),[1]Blad3!$A$3:$J$4477,7,FALSE)</f>
        <v>68877.375</v>
      </c>
      <c r="AR42">
        <f>VLOOKUP(CONCATENATE($A42,AR$3),[1]Blad3!$A$3:$J$4477,7,FALSE)</f>
        <v>19561.235000000001</v>
      </c>
      <c r="AS42">
        <f>VLOOKUP(CONCATENATE($A42,AS$3),[1]Blad3!$A$3:$J$4477,7,FALSE)</f>
        <v>10138.526</v>
      </c>
      <c r="AT42">
        <f>VLOOKUP(CONCATENATE($A42,AT$3),[1]Blad3!$A$3:$J$4477,7,FALSE)</f>
        <v>0.77500000000000002</v>
      </c>
      <c r="AU42">
        <f>VLOOKUP(CONCATENATE($A42,AU$3),[1]Blad3!$A$3:$J$4477,7,FALSE)</f>
        <v>31.65</v>
      </c>
      <c r="AV42">
        <f>VLOOKUP(CONCATENATE($A42,AV$3),[1]Blad3!$A$3:$J$4477,7,FALSE)</f>
        <v>140.19999999999999</v>
      </c>
      <c r="AX42">
        <f>VLOOKUP(CONCATENATE($A42,AX$3),[1]Blad3!$A$3:$J$4477,7,FALSE)</f>
        <v>133195</v>
      </c>
      <c r="AY42">
        <f>VLOOKUP(CONCATENATE($A42,AY$3),[1]Blad3!$A$3:$J$4477,7,FALSE)</f>
        <v>606721</v>
      </c>
      <c r="AZ42">
        <f>VLOOKUP(CONCATENATE($A42,AZ$3),[1]Blad3!$A$3:$J$4477,7,FALSE)</f>
        <v>0.219</v>
      </c>
      <c r="BA42">
        <f>VLOOKUP(CONCATENATE($A42,BA$3),[1]Blad3!$A$3:$J$4477,7,FALSE)</f>
        <v>114445</v>
      </c>
      <c r="BB42">
        <f>VLOOKUP(CONCATENATE($A42,BB$3),[1]Blad3!$A$3:$J$4477,7,FALSE)</f>
        <v>76067</v>
      </c>
      <c r="BC42">
        <f>VLOOKUP(CONCATENATE($A42,BC$3),[1]Blad3!$A$3:$J$4477,7,FALSE)</f>
        <v>1.504</v>
      </c>
      <c r="BD42">
        <f>VLOOKUP(CONCATENATE($A42,BD$3),[1]Blad3!$A$3:$J$4477,7,FALSE)</f>
        <v>3024</v>
      </c>
      <c r="BE42">
        <f>VLOOKUP(CONCATENATE($A42,BE$3),[1]Blad3!$A$3:$J$4477,7,FALSE)</f>
        <v>4003</v>
      </c>
      <c r="BF42">
        <f>VLOOKUP(CONCATENATE($A42,BF$3),[1]Blad3!$A$3:$J$4477,7,FALSE)</f>
        <v>0.755</v>
      </c>
      <c r="BG42">
        <f>VLOOKUP(CONCATENATE($A42,BG$3),[1]Blad3!$A$3:$J$4477,7,FALSE)</f>
        <v>224092</v>
      </c>
      <c r="BH42">
        <f>VLOOKUP(CONCATENATE($A42,BH$3),[1]Blad3!$A$3:$J$4477,7,FALSE)</f>
        <v>129566</v>
      </c>
      <c r="BI42">
        <f>VLOOKUP(CONCATENATE($A42,BI$3),[1]Blad3!$A$3:$J$4477,7,FALSE)</f>
        <v>353658</v>
      </c>
      <c r="BJ42" t="e">
        <f>VLOOKUP(CONCATENATE($A42,BJ$3),[1]Blad3!$A$3:$J$4477,7,FALSE)</f>
        <v>#N/A</v>
      </c>
    </row>
    <row r="43" spans="1:62" x14ac:dyDescent="0.25">
      <c r="A43" s="26" t="str">
        <f t="shared" si="0"/>
        <v>2009_feb_</v>
      </c>
      <c r="B43">
        <f t="shared" si="2"/>
        <v>2009</v>
      </c>
      <c r="C43" t="str">
        <f t="shared" si="3"/>
        <v>feb</v>
      </c>
      <c r="D43">
        <f>VLOOKUP(CONCATENATE($A43,D$3),[1]Blad3!$A$3:$J$4477,7,FALSE)</f>
        <v>8596.3790000000008</v>
      </c>
      <c r="E43">
        <f>VLOOKUP(CONCATENATE($A43,E$3),[1]Blad3!$A$3:$J$4477,7,FALSE)</f>
        <v>16712.556</v>
      </c>
      <c r="F43">
        <f>VLOOKUP(CONCATENATE($A43,F$3),[1]Blad3!$A$3:$J$4477,7,FALSE)</f>
        <v>3344.14</v>
      </c>
      <c r="G43">
        <f>VLOOKUP(CONCATENATE($A43,G$3),[1]Blad3!$A$3:$J$4477,7,FALSE)</f>
        <v>1335.8969999999999</v>
      </c>
      <c r="H43">
        <f>VLOOKUP(CONCATENATE($A43,H$3),[1]Blad3!$A$3:$J$4477,7,FALSE)</f>
        <v>3436.1379999999999</v>
      </c>
      <c r="I43">
        <f>VLOOKUP(CONCATENATE($A43,I$3),[1]Blad3!$A$3:$J$4477,7,FALSE)</f>
        <v>27.35</v>
      </c>
      <c r="J43">
        <f>VLOOKUP(CONCATENATE($A43,J$3),[1]Blad3!$A$3:$J$4477,7,FALSE)</f>
        <v>104.5</v>
      </c>
      <c r="K43">
        <f>VLOOKUP(CONCATENATE($A43,K$3),[1]Blad3!$A$3:$J$4477,7,FALSE)</f>
        <v>2</v>
      </c>
      <c r="L43">
        <f>VLOOKUP(CONCATENATE($A43,L$3),[1]Blad3!$A$3:$J$4477,7,FALSE)</f>
        <v>17.399999999999999</v>
      </c>
      <c r="N43">
        <f>VLOOKUP(CONCATENATE($A43,N$3),[1]Blad3!$A$3:$J$4477,7,FALSE)</f>
        <v>26247.274000000001</v>
      </c>
      <c r="O43">
        <f>VLOOKUP(CONCATENATE($A43,O$3),[1]Blad3!$A$3:$J$4477,7,FALSE)</f>
        <v>58141.139000000003</v>
      </c>
      <c r="P43">
        <f>VLOOKUP(CONCATENATE($A43,P$3),[1]Blad3!$A$3:$J$4477,7,FALSE)</f>
        <v>21461.474999999999</v>
      </c>
      <c r="Q43">
        <f>VLOOKUP(CONCATENATE($A43,Q$3),[1]Blad3!$A$3:$J$4477,7,FALSE)</f>
        <v>3349.056</v>
      </c>
      <c r="R43">
        <f>VLOOKUP(CONCATENATE($A43,R$3),[1]Blad3!$A$3:$J$4477,7,FALSE)</f>
        <v>7083.3329999999996</v>
      </c>
      <c r="S43">
        <f>VLOOKUP(CONCATENATE($A43,S$3),[1]Blad3!$A$3:$J$4477,7,FALSE)</f>
        <v>45.3</v>
      </c>
      <c r="T43">
        <f>VLOOKUP(CONCATENATE($A43,T$3),[1]Blad3!$A$3:$J$4477,7,FALSE)</f>
        <v>0.73</v>
      </c>
      <c r="U43">
        <f>VLOOKUP(CONCATENATE($A43,U$3),[1]Blad3!$A$3:$J$4477,7,FALSE)</f>
        <v>20.55</v>
      </c>
      <c r="V43">
        <f>VLOOKUP(CONCATENATE($A43,V$3),[1]Blad3!$A$3:$J$4477,7,FALSE)</f>
        <v>29.55</v>
      </c>
      <c r="X43">
        <f>VLOOKUP(CONCATENATE($A43,X$3),[1]Blad3!$A$3:$J$4477,7,FALSE)</f>
        <v>1299.894</v>
      </c>
      <c r="Y43">
        <f>VLOOKUP(CONCATENATE($A43,Y$3),[1]Blad3!$A$3:$J$4477,7,FALSE)</f>
        <v>39931.339999999997</v>
      </c>
      <c r="Z43">
        <f>VLOOKUP(CONCATENATE($A43,Z$3),[1]Blad3!$A$3:$J$4477,7,FALSE)</f>
        <v>19356.331999999999</v>
      </c>
      <c r="AA43">
        <f>VLOOKUP(CONCATENATE($A43,AA$3),[1]Blad3!$A$3:$J$4477,7,FALSE)</f>
        <v>17191.78</v>
      </c>
      <c r="AB43">
        <f>VLOOKUP(CONCATENATE($A43,AB$3),[1]Blad3!$A$3:$J$4477,7,FALSE)</f>
        <v>2083.3330000000001</v>
      </c>
      <c r="AC43">
        <f>VLOOKUP(CONCATENATE($A43,AC$3),[1]Blad3!$A$3:$J$4477,7,FALSE)</f>
        <v>1.1859999999999999</v>
      </c>
      <c r="AD43">
        <f>VLOOKUP(CONCATENATE($A43,AD$3),[1]Blad3!$A$3:$J$4477,7,FALSE)</f>
        <v>45.3</v>
      </c>
      <c r="AE43">
        <f>VLOOKUP(CONCATENATE($A43,AE$3),[1]Blad3!$A$3:$J$4477,7,FALSE)</f>
        <v>20.9</v>
      </c>
      <c r="AG43">
        <f>VLOOKUP(CONCATENATE($A43,AG$3),[1]Blad3!$A$3:$J$4477,7,FALSE)</f>
        <v>32362.332999999999</v>
      </c>
      <c r="AH43">
        <f>VLOOKUP(CONCATENATE($A43,AH$3),[1]Blad3!$A$3:$J$4477,7,FALSE)</f>
        <v>79374</v>
      </c>
      <c r="AI43">
        <f>VLOOKUP(CONCATENATE($A43,AI$3),[1]Blad3!$A$3:$J$4477,7,FALSE)</f>
        <v>31635</v>
      </c>
      <c r="AJ43">
        <f>VLOOKUP(CONCATENATE($A43,AJ$3),[1]Blad3!$A$3:$J$4477,7,FALSE)</f>
        <v>11210</v>
      </c>
      <c r="AK43">
        <f>VLOOKUP(CONCATENATE($A43,AK$3),[1]Blad3!$A$3:$J$4477,7,FALSE)</f>
        <v>4166.6660000000002</v>
      </c>
      <c r="AL43">
        <f>VLOOKUP(CONCATENATE($A43,AL$3),[1]Blad3!$A$3:$J$4477,7,FALSE)</f>
        <v>1.1100000000000001</v>
      </c>
      <c r="AM43">
        <f>VLOOKUP(CONCATENATE($A43,AM$3),[1]Blad3!$A$3:$J$4477,7,FALSE)</f>
        <v>22.2</v>
      </c>
      <c r="AO43">
        <f>VLOOKUP(CONCATENATE($A43,AO$3),[1]Blad3!$A$3:$J$4477,7,FALSE)</f>
        <v>18381.431</v>
      </c>
      <c r="AP43">
        <f>VLOOKUP(CONCATENATE($A43,AP$3),[1]Blad3!$A$3:$J$4477,7,FALSE)</f>
        <v>116422.863</v>
      </c>
      <c r="AQ43">
        <f>VLOOKUP(CONCATENATE($A43,AQ$3),[1]Blad3!$A$3:$J$4477,7,FALSE)</f>
        <v>68373.774999999994</v>
      </c>
      <c r="AR43">
        <f>VLOOKUP(CONCATENATE($A43,AR$3),[1]Blad3!$A$3:$J$4477,7,FALSE)</f>
        <v>19529.129000000001</v>
      </c>
      <c r="AS43">
        <f>VLOOKUP(CONCATENATE($A43,AS$3),[1]Blad3!$A$3:$J$4477,7,FALSE)</f>
        <v>10138.526</v>
      </c>
      <c r="AT43">
        <f>VLOOKUP(CONCATENATE($A43,AT$3),[1]Blad3!$A$3:$J$4477,7,FALSE)</f>
        <v>0.77500000000000002</v>
      </c>
      <c r="AU43">
        <f>VLOOKUP(CONCATENATE($A43,AU$3),[1]Blad3!$A$3:$J$4477,7,FALSE)</f>
        <v>31.3</v>
      </c>
      <c r="AV43">
        <f>VLOOKUP(CONCATENATE($A43,AV$3),[1]Blad3!$A$3:$J$4477,7,FALSE)</f>
        <v>143.65</v>
      </c>
      <c r="AX43">
        <f>VLOOKUP(CONCATENATE($A43,AX$3),[1]Blad3!$A$3:$J$4477,7,FALSE)</f>
        <v>183507</v>
      </c>
      <c r="AY43">
        <f>VLOOKUP(CONCATENATE($A43,AY$3),[1]Blad3!$A$3:$J$4477,7,FALSE)</f>
        <v>731141</v>
      </c>
      <c r="AZ43">
        <f>VLOOKUP(CONCATENATE($A43,AZ$3),[1]Blad3!$A$3:$J$4477,7,FALSE)</f>
        <v>0.25</v>
      </c>
      <c r="BA43">
        <f>VLOOKUP(CONCATENATE($A43,BA$3),[1]Blad3!$A$3:$J$4477,7,FALSE)</f>
        <v>121606</v>
      </c>
      <c r="BB43">
        <f>VLOOKUP(CONCATENATE($A43,BB$3),[1]Blad3!$A$3:$J$4477,7,FALSE)</f>
        <v>78650</v>
      </c>
      <c r="BC43">
        <f>VLOOKUP(CONCATENATE($A43,BC$3),[1]Blad3!$A$3:$J$4477,7,FALSE)</f>
        <v>1.546</v>
      </c>
      <c r="BD43">
        <f>VLOOKUP(CONCATENATE($A43,BD$3),[1]Blad3!$A$3:$J$4477,7,FALSE)</f>
        <v>8106</v>
      </c>
      <c r="BE43">
        <f>VLOOKUP(CONCATENATE($A43,BE$3),[1]Blad3!$A$3:$J$4477,7,FALSE)</f>
        <v>9663</v>
      </c>
      <c r="BF43">
        <f>VLOOKUP(CONCATENATE($A43,BF$3),[1]Blad3!$A$3:$J$4477,7,FALSE)</f>
        <v>0.83799999999999997</v>
      </c>
      <c r="BG43">
        <f>VLOOKUP(CONCATENATE($A43,BG$3),[1]Blad3!$A$3:$J$4477,7,FALSE)</f>
        <v>320645</v>
      </c>
      <c r="BH43">
        <f>VLOOKUP(CONCATENATE($A43,BH$3),[1]Blad3!$A$3:$J$4477,7,FALSE)</f>
        <v>139956</v>
      </c>
      <c r="BI43">
        <f>VLOOKUP(CONCATENATE($A43,BI$3),[1]Blad3!$A$3:$J$4477,7,FALSE)</f>
        <v>460601</v>
      </c>
      <c r="BJ43" t="e">
        <f>VLOOKUP(CONCATENATE($A43,BJ$3),[1]Blad3!$A$3:$J$4477,7,FALSE)</f>
        <v>#N/A</v>
      </c>
    </row>
    <row r="44" spans="1:62" x14ac:dyDescent="0.25">
      <c r="A44" s="26" t="str">
        <f t="shared" si="0"/>
        <v>2009_mrt_</v>
      </c>
      <c r="B44">
        <f t="shared" si="2"/>
        <v>2009</v>
      </c>
      <c r="C44" t="str">
        <f t="shared" si="3"/>
        <v>mrt</v>
      </c>
      <c r="D44">
        <f>VLOOKUP(CONCATENATE($A44,D$3),[1]Blad3!$A$3:$J$4477,7,FALSE)</f>
        <v>5829.1229999999996</v>
      </c>
      <c r="E44">
        <f>VLOOKUP(CONCATENATE($A44,E$3),[1]Blad3!$A$3:$J$4477,7,FALSE)</f>
        <v>14823.721</v>
      </c>
      <c r="F44">
        <f>VLOOKUP(CONCATENATE($A44,F$3),[1]Blad3!$A$3:$J$4477,7,FALSE)</f>
        <v>3708.1039999999998</v>
      </c>
      <c r="G44">
        <f>VLOOKUP(CONCATENATE($A44,G$3),[1]Blad3!$A$3:$J$4477,7,FALSE)</f>
        <v>1335.8969999999999</v>
      </c>
      <c r="H44">
        <f>VLOOKUP(CONCATENATE($A44,H$3),[1]Blad3!$A$3:$J$4477,7,FALSE)</f>
        <v>3950.596</v>
      </c>
      <c r="I44">
        <f>VLOOKUP(CONCATENATE($A44,I$3),[1]Blad3!$A$3:$J$4477,7,FALSE)</f>
        <v>22.6</v>
      </c>
      <c r="J44">
        <f>VLOOKUP(CONCATENATE($A44,J$3),[1]Blad3!$A$3:$J$4477,7,FALSE)</f>
        <v>118.5</v>
      </c>
      <c r="K44">
        <f>VLOOKUP(CONCATENATE($A44,K$3),[1]Blad3!$A$3:$J$4477,7,FALSE)</f>
        <v>2.1</v>
      </c>
      <c r="L44">
        <f>VLOOKUP(CONCATENATE($A44,L$3),[1]Blad3!$A$3:$J$4477,7,FALSE)</f>
        <v>17.149999999999999</v>
      </c>
      <c r="N44">
        <f>VLOOKUP(CONCATENATE($A44,N$3),[1]Blad3!$A$3:$J$4477,7,FALSE)</f>
        <v>28379.142</v>
      </c>
      <c r="O44">
        <f>VLOOKUP(CONCATENATE($A44,O$3),[1]Blad3!$A$3:$J$4477,7,FALSE)</f>
        <v>60136.790999999997</v>
      </c>
      <c r="P44">
        <f>VLOOKUP(CONCATENATE($A44,P$3),[1]Blad3!$A$3:$J$4477,7,FALSE)</f>
        <v>21260.400000000001</v>
      </c>
      <c r="Q44">
        <f>VLOOKUP(CONCATENATE($A44,Q$3),[1]Blad3!$A$3:$J$4477,7,FALSE)</f>
        <v>3413.915</v>
      </c>
      <c r="R44">
        <f>VLOOKUP(CONCATENATE($A44,R$3),[1]Blad3!$A$3:$J$4477,7,FALSE)</f>
        <v>7083.3329999999996</v>
      </c>
      <c r="S44">
        <f>VLOOKUP(CONCATENATE($A44,S$3),[1]Blad3!$A$3:$J$4477,7,FALSE)</f>
        <v>47</v>
      </c>
      <c r="T44">
        <f>VLOOKUP(CONCATENATE($A44,T$3),[1]Blad3!$A$3:$J$4477,7,FALSE)</f>
        <v>0.73</v>
      </c>
      <c r="U44">
        <f>VLOOKUP(CONCATENATE($A44,U$3),[1]Blad3!$A$3:$J$4477,7,FALSE)</f>
        <v>20.399999999999999</v>
      </c>
      <c r="V44">
        <f>VLOOKUP(CONCATENATE($A44,V$3),[1]Blad3!$A$3:$J$4477,7,FALSE)</f>
        <v>29.2</v>
      </c>
      <c r="X44">
        <f>VLOOKUP(CONCATENATE($A44,X$3),[1]Blad3!$A$3:$J$4477,7,FALSE)</f>
        <v>2071.4520000000002</v>
      </c>
      <c r="Y44">
        <f>VLOOKUP(CONCATENATE($A44,Y$3),[1]Blad3!$A$3:$J$4477,7,FALSE)</f>
        <v>41209.142999999996</v>
      </c>
      <c r="Z44">
        <f>VLOOKUP(CONCATENATE($A44,Z$3),[1]Blad3!$A$3:$J$4477,7,FALSE)</f>
        <v>19217.411</v>
      </c>
      <c r="AA44">
        <f>VLOOKUP(CONCATENATE($A44,AA$3),[1]Blad3!$A$3:$J$4477,7,FALSE)</f>
        <v>17836.946</v>
      </c>
      <c r="AB44">
        <f>VLOOKUP(CONCATENATE($A44,AB$3),[1]Blad3!$A$3:$J$4477,7,FALSE)</f>
        <v>2083.3330000000001</v>
      </c>
      <c r="AC44">
        <f>VLOOKUP(CONCATENATE($A44,AC$3),[1]Blad3!$A$3:$J$4477,7,FALSE)</f>
        <v>1.224</v>
      </c>
      <c r="AD44">
        <f>VLOOKUP(CONCATENATE($A44,AD$3),[1]Blad3!$A$3:$J$4477,7,FALSE)</f>
        <v>47</v>
      </c>
      <c r="AE44">
        <f>VLOOKUP(CONCATENATE($A44,AE$3),[1]Blad3!$A$3:$J$4477,7,FALSE)</f>
        <v>20.75</v>
      </c>
      <c r="AG44">
        <f>VLOOKUP(CONCATENATE($A44,AG$3),[1]Blad3!$A$3:$J$4477,7,FALSE)</f>
        <v>43863.165999999997</v>
      </c>
      <c r="AH44">
        <f>VLOOKUP(CONCATENATE($A44,AH$3),[1]Blad3!$A$3:$J$4477,7,FALSE)</f>
        <v>90574</v>
      </c>
      <c r="AI44">
        <f>VLOOKUP(CONCATENATE($A44,AI$3),[1]Blad3!$A$3:$J$4477,7,FALSE)</f>
        <v>31492.5</v>
      </c>
      <c r="AJ44">
        <f>VLOOKUP(CONCATENATE($A44,AJ$3),[1]Blad3!$A$3:$J$4477,7,FALSE)</f>
        <v>11051.665999999999</v>
      </c>
      <c r="AK44">
        <f>VLOOKUP(CONCATENATE($A44,AK$3),[1]Blad3!$A$3:$J$4477,7,FALSE)</f>
        <v>4166.6660000000002</v>
      </c>
      <c r="AL44">
        <f>VLOOKUP(CONCATENATE($A44,AL$3),[1]Blad3!$A$3:$J$4477,7,FALSE)</f>
        <v>1.27</v>
      </c>
      <c r="AM44">
        <f>VLOOKUP(CONCATENATE($A44,AM$3),[1]Blad3!$A$3:$J$4477,7,FALSE)</f>
        <v>22.1</v>
      </c>
      <c r="AO44">
        <f>VLOOKUP(CONCATENATE($A44,AO$3),[1]Blad3!$A$3:$J$4477,7,FALSE)</f>
        <v>20187.332999999999</v>
      </c>
      <c r="AP44">
        <f>VLOOKUP(CONCATENATE($A44,AP$3),[1]Blad3!$A$3:$J$4477,7,FALSE)</f>
        <v>117925.094</v>
      </c>
      <c r="AQ44">
        <f>VLOOKUP(CONCATENATE($A44,AQ$3),[1]Blad3!$A$3:$J$4477,7,FALSE)</f>
        <v>67973.786999999997</v>
      </c>
      <c r="AR44">
        <f>VLOOKUP(CONCATENATE($A44,AR$3),[1]Blad3!$A$3:$J$4477,7,FALSE)</f>
        <v>19625.445</v>
      </c>
      <c r="AS44">
        <f>VLOOKUP(CONCATENATE($A44,AS$3),[1]Blad3!$A$3:$J$4477,7,FALSE)</f>
        <v>10138.526</v>
      </c>
      <c r="AT44">
        <f>VLOOKUP(CONCATENATE($A44,AT$3),[1]Blad3!$A$3:$J$4477,7,FALSE)</f>
        <v>0.78500000000000003</v>
      </c>
      <c r="AU44">
        <f>VLOOKUP(CONCATENATE($A44,AU$3),[1]Blad3!$A$3:$J$4477,7,FALSE)</f>
        <v>31.3</v>
      </c>
      <c r="AV44">
        <f>VLOOKUP(CONCATENATE($A44,AV$3),[1]Blad3!$A$3:$J$4477,7,FALSE)</f>
        <v>135.9</v>
      </c>
      <c r="AX44">
        <f>VLOOKUP(CONCATENATE($A44,AX$3),[1]Blad3!$A$3:$J$4477,7,FALSE)</f>
        <v>165076</v>
      </c>
      <c r="AY44">
        <f>VLOOKUP(CONCATENATE($A44,AY$3),[1]Blad3!$A$3:$J$4477,7,FALSE)</f>
        <v>874053</v>
      </c>
      <c r="AZ44">
        <f>VLOOKUP(CONCATENATE($A44,AZ$3),[1]Blad3!$A$3:$J$4477,7,FALSE)</f>
        <v>0.188</v>
      </c>
      <c r="BA44">
        <f>VLOOKUP(CONCATENATE($A44,BA$3),[1]Blad3!$A$3:$J$4477,7,FALSE)</f>
        <v>145824</v>
      </c>
      <c r="BB44">
        <f>VLOOKUP(CONCATENATE($A44,BB$3),[1]Blad3!$A$3:$J$4477,7,FALSE)</f>
        <v>98565</v>
      </c>
      <c r="BC44">
        <f>VLOOKUP(CONCATENATE($A44,BC$3),[1]Blad3!$A$3:$J$4477,7,FALSE)</f>
        <v>1.4790000000000001</v>
      </c>
      <c r="BD44">
        <f>VLOOKUP(CONCATENATE($A44,BD$3),[1]Blad3!$A$3:$J$4477,7,FALSE)</f>
        <v>35925</v>
      </c>
      <c r="BE44">
        <f>VLOOKUP(CONCATENATE($A44,BE$3),[1]Blad3!$A$3:$J$4477,7,FALSE)</f>
        <v>54236</v>
      </c>
      <c r="BF44">
        <f>VLOOKUP(CONCATENATE($A44,BF$3),[1]Blad3!$A$3:$J$4477,7,FALSE)</f>
        <v>0.66200000000000003</v>
      </c>
      <c r="BG44">
        <f>VLOOKUP(CONCATENATE($A44,BG$3),[1]Blad3!$A$3:$J$4477,7,FALSE)</f>
        <v>303946</v>
      </c>
      <c r="BH44">
        <f>VLOOKUP(CONCATENATE($A44,BH$3),[1]Blad3!$A$3:$J$4477,7,FALSE)</f>
        <v>203268</v>
      </c>
      <c r="BI44">
        <f>VLOOKUP(CONCATENATE($A44,BI$3),[1]Blad3!$A$3:$J$4477,7,FALSE)</f>
        <v>507214</v>
      </c>
      <c r="BJ44" t="e">
        <f>VLOOKUP(CONCATENATE($A44,BJ$3),[1]Blad3!$A$3:$J$4477,7,FALSE)</f>
        <v>#N/A</v>
      </c>
    </row>
    <row r="45" spans="1:62" x14ac:dyDescent="0.25">
      <c r="A45" s="26" t="str">
        <f t="shared" si="0"/>
        <v>2009_apr_</v>
      </c>
      <c r="B45">
        <f t="shared" si="2"/>
        <v>2009</v>
      </c>
      <c r="C45" t="str">
        <f t="shared" si="3"/>
        <v>apr</v>
      </c>
      <c r="D45">
        <f>VLOOKUP(CONCATENATE($A45,D$3),[1]Blad3!$A$3:$J$4477,7,FALSE)</f>
        <v>6006.8909999999996</v>
      </c>
      <c r="E45">
        <f>VLOOKUP(CONCATENATE($A45,E$3),[1]Blad3!$A$3:$J$4477,7,FALSE)</f>
        <v>15021.963</v>
      </c>
      <c r="F45">
        <f>VLOOKUP(CONCATENATE($A45,F$3),[1]Blad3!$A$3:$J$4477,7,FALSE)</f>
        <v>3697.2930000000001</v>
      </c>
      <c r="G45">
        <f>VLOOKUP(CONCATENATE($A45,G$3),[1]Blad3!$A$3:$J$4477,7,FALSE)</f>
        <v>1335.8969999999999</v>
      </c>
      <c r="H45">
        <f>VLOOKUP(CONCATENATE($A45,H$3),[1]Blad3!$A$3:$J$4477,7,FALSE)</f>
        <v>3981.8809999999999</v>
      </c>
      <c r="I45">
        <f>VLOOKUP(CONCATENATE($A45,I$3),[1]Blad3!$A$3:$J$4477,7,FALSE)</f>
        <v>22.6</v>
      </c>
      <c r="J45">
        <f>VLOOKUP(CONCATENATE($A45,J$3),[1]Blad3!$A$3:$J$4477,7,FALSE)</f>
        <v>109</v>
      </c>
      <c r="K45">
        <f>VLOOKUP(CONCATENATE($A45,K$3),[1]Blad3!$A$3:$J$4477,7,FALSE)</f>
        <v>2.0499999999999998</v>
      </c>
      <c r="L45">
        <f>VLOOKUP(CONCATENATE($A45,L$3),[1]Blad3!$A$3:$J$4477,7,FALSE)</f>
        <v>17.100000000000001</v>
      </c>
      <c r="N45">
        <f>VLOOKUP(CONCATENATE($A45,N$3),[1]Blad3!$A$3:$J$4477,7,FALSE)</f>
        <v>29968.864000000001</v>
      </c>
      <c r="O45">
        <f>VLOOKUP(CONCATENATE($A45,O$3),[1]Blad3!$A$3:$J$4477,7,FALSE)</f>
        <v>61632.968999999997</v>
      </c>
      <c r="P45">
        <f>VLOOKUP(CONCATENATE($A45,P$3),[1]Blad3!$A$3:$J$4477,7,FALSE)</f>
        <v>21137.375</v>
      </c>
      <c r="Q45">
        <f>VLOOKUP(CONCATENATE($A45,Q$3),[1]Blad3!$A$3:$J$4477,7,FALSE)</f>
        <v>3443.3960000000002</v>
      </c>
      <c r="R45">
        <f>VLOOKUP(CONCATENATE($A45,R$3),[1]Blad3!$A$3:$J$4477,7,FALSE)</f>
        <v>7083.3329999999996</v>
      </c>
      <c r="S45">
        <f>VLOOKUP(CONCATENATE($A45,S$3),[1]Blad3!$A$3:$J$4477,7,FALSE)</f>
        <v>48</v>
      </c>
      <c r="T45">
        <f>VLOOKUP(CONCATENATE($A45,T$3),[1]Blad3!$A$3:$J$4477,7,FALSE)</f>
        <v>0.77800000000000002</v>
      </c>
      <c r="U45">
        <f>VLOOKUP(CONCATENATE($A45,U$3),[1]Blad3!$A$3:$J$4477,7,FALSE)</f>
        <v>20.3</v>
      </c>
      <c r="V45">
        <f>VLOOKUP(CONCATENATE($A45,V$3),[1]Blad3!$A$3:$J$4477,7,FALSE)</f>
        <v>29</v>
      </c>
      <c r="X45">
        <f>VLOOKUP(CONCATENATE($A45,X$3),[1]Blad3!$A$3:$J$4477,7,FALSE)</f>
        <v>4113.326</v>
      </c>
      <c r="Y45">
        <f>VLOOKUP(CONCATENATE($A45,Y$3),[1]Blad3!$A$3:$J$4477,7,FALSE)</f>
        <v>43445.298000000003</v>
      </c>
      <c r="Z45">
        <f>VLOOKUP(CONCATENATE($A45,Z$3),[1]Blad3!$A$3:$J$4477,7,FALSE)</f>
        <v>19032.183000000001</v>
      </c>
      <c r="AA45">
        <f>VLOOKUP(CONCATENATE($A45,AA$3),[1]Blad3!$A$3:$J$4477,7,FALSE)</f>
        <v>18216.455000000002</v>
      </c>
      <c r="AB45">
        <f>VLOOKUP(CONCATENATE($A45,AB$3),[1]Blad3!$A$3:$J$4477,7,FALSE)</f>
        <v>2083.3330000000001</v>
      </c>
      <c r="AC45">
        <f>VLOOKUP(CONCATENATE($A45,AC$3),[1]Blad3!$A$3:$J$4477,7,FALSE)</f>
        <v>1.29</v>
      </c>
      <c r="AD45">
        <f>VLOOKUP(CONCATENATE($A45,AD$3),[1]Blad3!$A$3:$J$4477,7,FALSE)</f>
        <v>48</v>
      </c>
      <c r="AE45">
        <f>VLOOKUP(CONCATENATE($A45,AE$3),[1]Blad3!$A$3:$J$4477,7,FALSE)</f>
        <v>20.55</v>
      </c>
      <c r="AG45">
        <f>VLOOKUP(CONCATENATE($A45,AG$3),[1]Blad3!$A$3:$J$4477,7,FALSE)</f>
        <v>34619.832999999999</v>
      </c>
      <c r="AH45">
        <f>VLOOKUP(CONCATENATE($A45,AH$3),[1]Blad3!$A$3:$J$4477,7,FALSE)</f>
        <v>81204</v>
      </c>
      <c r="AI45">
        <f>VLOOKUP(CONCATENATE($A45,AI$3),[1]Blad3!$A$3:$J$4477,7,FALSE)</f>
        <v>31492.5</v>
      </c>
      <c r="AJ45">
        <f>VLOOKUP(CONCATENATE($A45,AJ$3),[1]Blad3!$A$3:$J$4477,7,FALSE)</f>
        <v>10925</v>
      </c>
      <c r="AK45">
        <f>VLOOKUP(CONCATENATE($A45,AK$3),[1]Blad3!$A$3:$J$4477,7,FALSE)</f>
        <v>4166.6660000000002</v>
      </c>
      <c r="AL45">
        <f>VLOOKUP(CONCATENATE($A45,AL$3),[1]Blad3!$A$3:$J$4477,7,FALSE)</f>
        <v>1.1399999999999999</v>
      </c>
      <c r="AM45">
        <f>VLOOKUP(CONCATENATE($A45,AM$3),[1]Blad3!$A$3:$J$4477,7,FALSE)</f>
        <v>22.1</v>
      </c>
      <c r="AO45">
        <f>VLOOKUP(CONCATENATE($A45,AO$3),[1]Blad3!$A$3:$J$4477,7,FALSE)</f>
        <v>20979.663</v>
      </c>
      <c r="AP45">
        <f>VLOOKUP(CONCATENATE($A45,AP$3),[1]Blad3!$A$3:$J$4477,7,FALSE)</f>
        <v>118676.209</v>
      </c>
      <c r="AQ45">
        <f>VLOOKUP(CONCATENATE($A45,AQ$3),[1]Blad3!$A$3:$J$4477,7,FALSE)</f>
        <v>67804.150999999998</v>
      </c>
      <c r="AR45">
        <f>VLOOKUP(CONCATENATE($A45,AR$3),[1]Blad3!$A$3:$J$4477,7,FALSE)</f>
        <v>19753.866999999998</v>
      </c>
      <c r="AS45">
        <f>VLOOKUP(CONCATENATE($A45,AS$3),[1]Blad3!$A$3:$J$4477,7,FALSE)</f>
        <v>10138.526</v>
      </c>
      <c r="AT45">
        <f>VLOOKUP(CONCATENATE($A45,AT$3),[1]Blad3!$A$3:$J$4477,7,FALSE)</f>
        <v>0.79</v>
      </c>
      <c r="AU45">
        <f>VLOOKUP(CONCATENATE($A45,AU$3),[1]Blad3!$A$3:$J$4477,7,FALSE)</f>
        <v>31.25</v>
      </c>
      <c r="AV45">
        <f>VLOOKUP(CONCATENATE($A45,AV$3),[1]Blad3!$A$3:$J$4477,7,FALSE)</f>
        <v>134.5</v>
      </c>
      <c r="AX45">
        <f>VLOOKUP(CONCATENATE($A45,AX$3),[1]Blad3!$A$3:$J$4477,7,FALSE)</f>
        <v>136237</v>
      </c>
      <c r="AY45">
        <f>VLOOKUP(CONCATENATE($A45,AY$3),[1]Blad3!$A$3:$J$4477,7,FALSE)</f>
        <v>765594</v>
      </c>
      <c r="AZ45">
        <f>VLOOKUP(CONCATENATE($A45,AZ$3),[1]Blad3!$A$3:$J$4477,7,FALSE)</f>
        <v>0.17699999999999999</v>
      </c>
      <c r="BA45">
        <f>VLOOKUP(CONCATENATE($A45,BA$3),[1]Blad3!$A$3:$J$4477,7,FALSE)</f>
        <v>131958</v>
      </c>
      <c r="BB45">
        <f>VLOOKUP(CONCATENATE($A45,BB$3),[1]Blad3!$A$3:$J$4477,7,FALSE)</f>
        <v>81217</v>
      </c>
      <c r="BC45">
        <f>VLOOKUP(CONCATENATE($A45,BC$3),[1]Blad3!$A$3:$J$4477,7,FALSE)</f>
        <v>1.6240000000000001</v>
      </c>
      <c r="BD45">
        <f>VLOOKUP(CONCATENATE($A45,BD$3),[1]Blad3!$A$3:$J$4477,7,FALSE)</f>
        <v>90834</v>
      </c>
      <c r="BE45">
        <f>VLOOKUP(CONCATENATE($A45,BE$3),[1]Blad3!$A$3:$J$4477,7,FALSE)</f>
        <v>100704</v>
      </c>
      <c r="BF45">
        <f>VLOOKUP(CONCATENATE($A45,BF$3),[1]Blad3!$A$3:$J$4477,7,FALSE)</f>
        <v>0.90100000000000002</v>
      </c>
      <c r="BG45">
        <f>VLOOKUP(CONCATENATE($A45,BG$3),[1]Blad3!$A$3:$J$4477,7,FALSE)</f>
        <v>261861</v>
      </c>
      <c r="BH45">
        <f>VLOOKUP(CONCATENATE($A45,BH$3),[1]Blad3!$A$3:$J$4477,7,FALSE)</f>
        <v>235857</v>
      </c>
      <c r="BI45">
        <f>VLOOKUP(CONCATENATE($A45,BI$3),[1]Blad3!$A$3:$J$4477,7,FALSE)</f>
        <v>497718</v>
      </c>
      <c r="BJ45" t="e">
        <f>VLOOKUP(CONCATENATE($A45,BJ$3),[1]Blad3!$A$3:$J$4477,7,FALSE)</f>
        <v>#N/A</v>
      </c>
    </row>
    <row r="46" spans="1:62" x14ac:dyDescent="0.25">
      <c r="A46" s="26" t="str">
        <f t="shared" si="0"/>
        <v>2009_mei_</v>
      </c>
      <c r="B46">
        <f t="shared" si="2"/>
        <v>2009</v>
      </c>
      <c r="C46" t="str">
        <f t="shared" si="3"/>
        <v>mei</v>
      </c>
      <c r="D46">
        <f>VLOOKUP(CONCATENATE($A46,D$3),[1]Blad3!$A$3:$J$4477,7,FALSE)</f>
        <v>6812.8519999999999</v>
      </c>
      <c r="E46">
        <f>VLOOKUP(CONCATENATE($A46,E$3),[1]Blad3!$A$3:$J$4477,7,FALSE)</f>
        <v>15551.785</v>
      </c>
      <c r="F46">
        <f>VLOOKUP(CONCATENATE($A46,F$3),[1]Blad3!$A$3:$J$4477,7,FALSE)</f>
        <v>3654.05</v>
      </c>
      <c r="G46">
        <f>VLOOKUP(CONCATENATE($A46,G$3),[1]Blad3!$A$3:$J$4477,7,FALSE)</f>
        <v>1335.8969999999999</v>
      </c>
      <c r="H46">
        <f>VLOOKUP(CONCATENATE($A46,H$3),[1]Blad3!$A$3:$J$4477,7,FALSE)</f>
        <v>3748.9839999999999</v>
      </c>
      <c r="I46">
        <f>VLOOKUP(CONCATENATE($A46,I$3),[1]Blad3!$A$3:$J$4477,7,FALSE)</f>
        <v>22.6</v>
      </c>
      <c r="J46">
        <f>VLOOKUP(CONCATENATE($A46,J$3),[1]Blad3!$A$3:$J$4477,7,FALSE)</f>
        <v>125.5</v>
      </c>
      <c r="K46">
        <f>VLOOKUP(CONCATENATE($A46,K$3),[1]Blad3!$A$3:$J$4477,7,FALSE)</f>
        <v>2.15</v>
      </c>
      <c r="L46">
        <f>VLOOKUP(CONCATENATE($A46,L$3),[1]Blad3!$A$3:$J$4477,7,FALSE)</f>
        <v>16.899999999999999</v>
      </c>
      <c r="N46">
        <f>VLOOKUP(CONCATENATE($A46,N$3),[1]Blad3!$A$3:$J$4477,7,FALSE)</f>
        <v>27242.856</v>
      </c>
      <c r="O46">
        <f>VLOOKUP(CONCATENATE($A46,O$3),[1]Blad3!$A$3:$J$4477,7,FALSE)</f>
        <v>58627.976000000002</v>
      </c>
      <c r="P46">
        <f>VLOOKUP(CONCATENATE($A46,P$3),[1]Blad3!$A$3:$J$4477,7,FALSE)</f>
        <v>20940.937000000002</v>
      </c>
      <c r="Q46">
        <f>VLOOKUP(CONCATENATE($A46,Q$3),[1]Blad3!$A$3:$J$4477,7,FALSE)</f>
        <v>3360.8490000000002</v>
      </c>
      <c r="R46">
        <f>VLOOKUP(CONCATENATE($A46,R$3),[1]Blad3!$A$3:$J$4477,7,FALSE)</f>
        <v>7083.3329999999996</v>
      </c>
      <c r="S46">
        <f>VLOOKUP(CONCATENATE($A46,S$3),[1]Blad3!$A$3:$J$4477,7,FALSE)</f>
        <v>45.55</v>
      </c>
      <c r="T46">
        <f>VLOOKUP(CONCATENATE($A46,T$3),[1]Blad3!$A$3:$J$4477,7,FALSE)</f>
        <v>0.75900000000000001</v>
      </c>
      <c r="U46">
        <f>VLOOKUP(CONCATENATE($A46,U$3),[1]Blad3!$A$3:$J$4477,7,FALSE)</f>
        <v>20.100000000000001</v>
      </c>
      <c r="V46">
        <f>VLOOKUP(CONCATENATE($A46,V$3),[1]Blad3!$A$3:$J$4477,7,FALSE)</f>
        <v>28.75</v>
      </c>
      <c r="X46">
        <f>VLOOKUP(CONCATENATE($A46,X$3),[1]Blad3!$A$3:$J$4477,7,FALSE)</f>
        <v>5501.4960000000001</v>
      </c>
      <c r="Y46">
        <f>VLOOKUP(CONCATENATE($A46,Y$3),[1]Blad3!$A$3:$J$4477,7,FALSE)</f>
        <v>43764.749000000003</v>
      </c>
      <c r="Z46">
        <f>VLOOKUP(CONCATENATE($A46,Z$3),[1]Blad3!$A$3:$J$4477,7,FALSE)</f>
        <v>18893.261999999999</v>
      </c>
      <c r="AA46">
        <f>VLOOKUP(CONCATENATE($A46,AA$3),[1]Blad3!$A$3:$J$4477,7,FALSE)</f>
        <v>17286.656999999999</v>
      </c>
      <c r="AB46">
        <f>VLOOKUP(CONCATENATE($A46,AB$3),[1]Blad3!$A$3:$J$4477,7,FALSE)</f>
        <v>2083.3330000000001</v>
      </c>
      <c r="AC46">
        <f>VLOOKUP(CONCATENATE($A46,AC$3),[1]Blad3!$A$3:$J$4477,7,FALSE)</f>
        <v>1.3</v>
      </c>
      <c r="AD46">
        <f>VLOOKUP(CONCATENATE($A46,AD$3),[1]Blad3!$A$3:$J$4477,7,FALSE)</f>
        <v>45.55</v>
      </c>
      <c r="AE46">
        <f>VLOOKUP(CONCATENATE($A46,AE$3),[1]Blad3!$A$3:$J$4477,7,FALSE)</f>
        <v>20.399999999999999</v>
      </c>
      <c r="AG46">
        <f>VLOOKUP(CONCATENATE($A46,AG$3),[1]Blad3!$A$3:$J$4477,7,FALSE)</f>
        <v>21776.416000000001</v>
      </c>
      <c r="AH46">
        <f>VLOOKUP(CONCATENATE($A46,AH$3),[1]Blad3!$A$3:$J$4477,7,FALSE)</f>
        <v>68226</v>
      </c>
      <c r="AI46">
        <f>VLOOKUP(CONCATENATE($A46,AI$3),[1]Blad3!$A$3:$J$4477,7,FALSE)</f>
        <v>31421.25</v>
      </c>
      <c r="AJ46">
        <f>VLOOKUP(CONCATENATE($A46,AJ$3),[1]Blad3!$A$3:$J$4477,7,FALSE)</f>
        <v>10861.665999999999</v>
      </c>
      <c r="AK46">
        <f>VLOOKUP(CONCATENATE($A46,AK$3),[1]Blad3!$A$3:$J$4477,7,FALSE)</f>
        <v>4166.6660000000002</v>
      </c>
      <c r="AL46">
        <f>VLOOKUP(CONCATENATE($A46,AL$3),[1]Blad3!$A$3:$J$4477,7,FALSE)</f>
        <v>0.96</v>
      </c>
      <c r="AM46">
        <f>VLOOKUP(CONCATENATE($A46,AM$3),[1]Blad3!$A$3:$J$4477,7,FALSE)</f>
        <v>22.05</v>
      </c>
      <c r="AO46">
        <f>VLOOKUP(CONCATENATE($A46,AO$3),[1]Blad3!$A$3:$J$4477,7,FALSE)</f>
        <v>20467.651000000002</v>
      </c>
      <c r="AP46">
        <f>VLOOKUP(CONCATENATE($A46,AP$3),[1]Blad3!$A$3:$J$4477,7,FALSE)</f>
        <v>118676.209</v>
      </c>
      <c r="AQ46">
        <f>VLOOKUP(CONCATENATE($A46,AQ$3),[1]Blad3!$A$3:$J$4477,7,FALSE)</f>
        <v>68251.952999999994</v>
      </c>
      <c r="AR46">
        <f>VLOOKUP(CONCATENATE($A46,AR$3),[1]Blad3!$A$3:$J$4477,7,FALSE)</f>
        <v>19818.078000000001</v>
      </c>
      <c r="AS46">
        <f>VLOOKUP(CONCATENATE($A46,AS$3),[1]Blad3!$A$3:$J$4477,7,FALSE)</f>
        <v>10138.526</v>
      </c>
      <c r="AT46">
        <f>VLOOKUP(CONCATENATE($A46,AT$3),[1]Blad3!$A$3:$J$4477,7,FALSE)</f>
        <v>0.79</v>
      </c>
      <c r="AU46">
        <f>VLOOKUP(CONCATENATE($A46,AU$3),[1]Blad3!$A$3:$J$4477,7,FALSE)</f>
        <v>31.15</v>
      </c>
      <c r="AV46">
        <f>VLOOKUP(CONCATENATE($A46,AV$3),[1]Blad3!$A$3:$J$4477,7,FALSE)</f>
        <v>146.94999999999999</v>
      </c>
      <c r="AX46">
        <f>VLOOKUP(CONCATENATE($A46,AX$3),[1]Blad3!$A$3:$J$4477,7,FALSE)</f>
        <v>147075</v>
      </c>
      <c r="AY46">
        <f>VLOOKUP(CONCATENATE($A46,AY$3),[1]Blad3!$A$3:$J$4477,7,FALSE)</f>
        <v>646116</v>
      </c>
      <c r="AZ46">
        <f>VLOOKUP(CONCATENATE($A46,AZ$3),[1]Blad3!$A$3:$J$4477,7,FALSE)</f>
        <v>0.22700000000000001</v>
      </c>
      <c r="BA46">
        <f>VLOOKUP(CONCATENATE($A46,BA$3),[1]Blad3!$A$3:$J$4477,7,FALSE)</f>
        <v>130263</v>
      </c>
      <c r="BB46">
        <f>VLOOKUP(CONCATENATE($A46,BB$3),[1]Blad3!$A$3:$J$4477,7,FALSE)</f>
        <v>76370</v>
      </c>
      <c r="BC46">
        <f>VLOOKUP(CONCATENATE($A46,BC$3),[1]Blad3!$A$3:$J$4477,7,FALSE)</f>
        <v>1.7050000000000001</v>
      </c>
      <c r="BD46">
        <f>VLOOKUP(CONCATENATE($A46,BD$3),[1]Blad3!$A$3:$J$4477,7,FALSE)</f>
        <v>68138</v>
      </c>
      <c r="BE46">
        <f>VLOOKUP(CONCATENATE($A46,BE$3),[1]Blad3!$A$3:$J$4477,7,FALSE)</f>
        <v>76294</v>
      </c>
      <c r="BF46">
        <f>VLOOKUP(CONCATENATE($A46,BF$3),[1]Blad3!$A$3:$J$4477,7,FALSE)</f>
        <v>0.89300000000000002</v>
      </c>
      <c r="BG46">
        <f>VLOOKUP(CONCATENATE($A46,BG$3),[1]Blad3!$A$3:$J$4477,7,FALSE)</f>
        <v>287377</v>
      </c>
      <c r="BH46">
        <f>VLOOKUP(CONCATENATE($A46,BH$3),[1]Blad3!$A$3:$J$4477,7,FALSE)</f>
        <v>210760</v>
      </c>
      <c r="BI46">
        <f>VLOOKUP(CONCATENATE($A46,BI$3),[1]Blad3!$A$3:$J$4477,7,FALSE)</f>
        <v>498137</v>
      </c>
      <c r="BJ46" t="e">
        <f>VLOOKUP(CONCATENATE($A46,BJ$3),[1]Blad3!$A$3:$J$4477,7,FALSE)</f>
        <v>#N/A</v>
      </c>
    </row>
    <row r="47" spans="1:62" x14ac:dyDescent="0.25">
      <c r="A47" s="26" t="str">
        <f t="shared" si="0"/>
        <v>2009_jun_</v>
      </c>
      <c r="B47">
        <f t="shared" si="2"/>
        <v>2009</v>
      </c>
      <c r="C47" t="str">
        <f t="shared" si="3"/>
        <v>jun</v>
      </c>
      <c r="D47">
        <f>VLOOKUP(CONCATENATE($A47,D$3),[1]Blad3!$A$3:$J$4477,7,FALSE)</f>
        <v>6285.1549999999997</v>
      </c>
      <c r="E47">
        <f>VLOOKUP(CONCATENATE($A47,E$3),[1]Blad3!$A$3:$J$4477,7,FALSE)</f>
        <v>14252.893</v>
      </c>
      <c r="F47">
        <f>VLOOKUP(CONCATENATE($A47,F$3),[1]Blad3!$A$3:$J$4477,7,FALSE)</f>
        <v>3209.6060000000002</v>
      </c>
      <c r="G47">
        <f>VLOOKUP(CONCATENATE($A47,G$3),[1]Blad3!$A$3:$J$4477,7,FALSE)</f>
        <v>1335.8969999999999</v>
      </c>
      <c r="H47">
        <f>VLOOKUP(CONCATENATE($A47,H$3),[1]Blad3!$A$3:$J$4477,7,FALSE)</f>
        <v>3422.2339999999999</v>
      </c>
      <c r="I47">
        <f>VLOOKUP(CONCATENATE($A47,I$3),[1]Blad3!$A$3:$J$4477,7,FALSE)</f>
        <v>21.6</v>
      </c>
      <c r="J47">
        <f>VLOOKUP(CONCATENATE($A47,J$3),[1]Blad3!$A$3:$J$4477,7,FALSE)</f>
        <v>121</v>
      </c>
      <c r="K47">
        <f>VLOOKUP(CONCATENATE($A47,K$3),[1]Blad3!$A$3:$J$4477,7,FALSE)</f>
        <v>2.0499999999999998</v>
      </c>
      <c r="L47">
        <f>VLOOKUP(CONCATENATE($A47,L$3),[1]Blad3!$A$3:$J$4477,7,FALSE)</f>
        <v>16.7</v>
      </c>
      <c r="N47">
        <f>VLOOKUP(CONCATENATE($A47,N$3),[1]Blad3!$A$3:$J$4477,7,FALSE)</f>
        <v>23596.402999999998</v>
      </c>
      <c r="O47">
        <f>VLOOKUP(CONCATENATE($A47,O$3),[1]Blad3!$A$3:$J$4477,7,FALSE)</f>
        <v>54818.516000000003</v>
      </c>
      <c r="P47">
        <f>VLOOKUP(CONCATENATE($A47,P$3),[1]Blad3!$A$3:$J$4477,7,FALSE)</f>
        <v>20884.062000000002</v>
      </c>
      <c r="Q47">
        <f>VLOOKUP(CONCATENATE($A47,Q$3),[1]Blad3!$A$3:$J$4477,7,FALSE)</f>
        <v>3254.7159999999999</v>
      </c>
      <c r="R47">
        <f>VLOOKUP(CONCATENATE($A47,R$3),[1]Blad3!$A$3:$J$4477,7,FALSE)</f>
        <v>7083.3329999999996</v>
      </c>
      <c r="S47">
        <f>VLOOKUP(CONCATENATE($A47,S$3),[1]Blad3!$A$3:$J$4477,7,FALSE)</f>
        <v>42.25</v>
      </c>
      <c r="T47">
        <f>VLOOKUP(CONCATENATE($A47,T$3),[1]Blad3!$A$3:$J$4477,7,FALSE)</f>
        <v>0.76800000000000002</v>
      </c>
      <c r="U47">
        <f>VLOOKUP(CONCATENATE($A47,U$3),[1]Blad3!$A$3:$J$4477,7,FALSE)</f>
        <v>20</v>
      </c>
      <c r="V47">
        <f>VLOOKUP(CONCATENATE($A47,V$3),[1]Blad3!$A$3:$J$4477,7,FALSE)</f>
        <v>28.75</v>
      </c>
      <c r="X47">
        <f>VLOOKUP(CONCATENATE($A47,X$3),[1]Blad3!$A$3:$J$4477,7,FALSE)</f>
        <v>8397.4380000000001</v>
      </c>
      <c r="Y47">
        <f>VLOOKUP(CONCATENATE($A47,Y$3),[1]Blad3!$A$3:$J$4477,7,FALSE)</f>
        <v>45362.002999999997</v>
      </c>
      <c r="Z47">
        <f>VLOOKUP(CONCATENATE($A47,Z$3),[1]Blad3!$A$3:$J$4477,7,FALSE)</f>
        <v>18846.955000000002</v>
      </c>
      <c r="AA47">
        <f>VLOOKUP(CONCATENATE($A47,AA$3),[1]Blad3!$A$3:$J$4477,7,FALSE)</f>
        <v>16034.276</v>
      </c>
      <c r="AB47">
        <f>VLOOKUP(CONCATENATE($A47,AB$3),[1]Blad3!$A$3:$J$4477,7,FALSE)</f>
        <v>2083.3330000000001</v>
      </c>
      <c r="AC47">
        <f>VLOOKUP(CONCATENATE($A47,AC$3),[1]Blad3!$A$3:$J$4477,7,FALSE)</f>
        <v>1.347</v>
      </c>
      <c r="AD47">
        <f>VLOOKUP(CONCATENATE($A47,AD$3),[1]Blad3!$A$3:$J$4477,7,FALSE)</f>
        <v>42.25</v>
      </c>
      <c r="AE47">
        <f>VLOOKUP(CONCATENATE($A47,AE$3),[1]Blad3!$A$3:$J$4477,7,FALSE)</f>
        <v>20.350000000000001</v>
      </c>
      <c r="AG47">
        <f>VLOOKUP(CONCATENATE($A47,AG$3),[1]Blad3!$A$3:$J$4477,7,FALSE)</f>
        <v>18843.25</v>
      </c>
      <c r="AH47">
        <f>VLOOKUP(CONCATENATE($A47,AH$3),[1]Blad3!$A$3:$J$4477,7,FALSE)</f>
        <v>65372</v>
      </c>
      <c r="AI47">
        <f>VLOOKUP(CONCATENATE($A47,AI$3),[1]Blad3!$A$3:$J$4477,7,FALSE)</f>
        <v>31563.75</v>
      </c>
      <c r="AJ47">
        <f>VLOOKUP(CONCATENATE($A47,AJ$3),[1]Blad3!$A$3:$J$4477,7,FALSE)</f>
        <v>10798.333000000001</v>
      </c>
      <c r="AK47">
        <f>VLOOKUP(CONCATENATE($A47,AK$3),[1]Blad3!$A$3:$J$4477,7,FALSE)</f>
        <v>4166.6660000000002</v>
      </c>
      <c r="AL47">
        <f>VLOOKUP(CONCATENATE($A47,AL$3),[1]Blad3!$A$3:$J$4477,7,FALSE)</f>
        <v>0.92</v>
      </c>
      <c r="AM47">
        <f>VLOOKUP(CONCATENATE($A47,AM$3),[1]Blad3!$A$3:$J$4477,7,FALSE)</f>
        <v>22.15</v>
      </c>
      <c r="AO47">
        <f>VLOOKUP(CONCATENATE($A47,AO$3),[1]Blad3!$A$3:$J$4477,7,FALSE)</f>
        <v>20210.123</v>
      </c>
      <c r="AP47">
        <f>VLOOKUP(CONCATENATE($A47,AP$3),[1]Blad3!$A$3:$J$4477,7,FALSE)</f>
        <v>118676.209</v>
      </c>
      <c r="AQ47">
        <f>VLOOKUP(CONCATENATE($A47,AQ$3),[1]Blad3!$A$3:$J$4477,7,FALSE)</f>
        <v>68413.164999999994</v>
      </c>
      <c r="AR47">
        <f>VLOOKUP(CONCATENATE($A47,AR$3),[1]Blad3!$A$3:$J$4477,7,FALSE)</f>
        <v>19914.394</v>
      </c>
      <c r="AS47">
        <f>VLOOKUP(CONCATENATE($A47,AS$3),[1]Blad3!$A$3:$J$4477,7,FALSE)</f>
        <v>10138.526</v>
      </c>
      <c r="AT47">
        <f>VLOOKUP(CONCATENATE($A47,AT$3),[1]Blad3!$A$3:$J$4477,7,FALSE)</f>
        <v>0.79</v>
      </c>
      <c r="AU47">
        <f>VLOOKUP(CONCATENATE($A47,AU$3),[1]Blad3!$A$3:$J$4477,7,FALSE)</f>
        <v>31.25</v>
      </c>
      <c r="AV47">
        <f>VLOOKUP(CONCATENATE($A47,AV$3),[1]Blad3!$A$3:$J$4477,7,FALSE)</f>
        <v>146.30000000000001</v>
      </c>
      <c r="AX47">
        <f>VLOOKUP(CONCATENATE($A47,AX$3),[1]Blad3!$A$3:$J$4477,7,FALSE)</f>
        <v>129470</v>
      </c>
      <c r="AY47">
        <f>VLOOKUP(CONCATENATE($A47,AY$3),[1]Blad3!$A$3:$J$4477,7,FALSE)</f>
        <v>635157</v>
      </c>
      <c r="AZ47">
        <f>VLOOKUP(CONCATENATE($A47,AZ$3),[1]Blad3!$A$3:$J$4477,7,FALSE)</f>
        <v>0.20300000000000001</v>
      </c>
      <c r="BA47">
        <f>VLOOKUP(CONCATENATE($A47,BA$3),[1]Blad3!$A$3:$J$4477,7,FALSE)</f>
        <v>99067</v>
      </c>
      <c r="BB47">
        <f>VLOOKUP(CONCATENATE($A47,BB$3),[1]Blad3!$A$3:$J$4477,7,FALSE)</f>
        <v>67107</v>
      </c>
      <c r="BC47">
        <f>VLOOKUP(CONCATENATE($A47,BC$3),[1]Blad3!$A$3:$J$4477,7,FALSE)</f>
        <v>1.476</v>
      </c>
      <c r="BD47">
        <f>VLOOKUP(CONCATENATE($A47,BD$3),[1]Blad3!$A$3:$J$4477,7,FALSE)</f>
        <v>28966</v>
      </c>
      <c r="BE47">
        <f>VLOOKUP(CONCATENATE($A47,BE$3),[1]Blad3!$A$3:$J$4477,7,FALSE)</f>
        <v>28788</v>
      </c>
      <c r="BF47">
        <f>VLOOKUP(CONCATENATE($A47,BF$3),[1]Blad3!$A$3:$J$4477,7,FALSE)</f>
        <v>1.006</v>
      </c>
      <c r="BG47">
        <f>VLOOKUP(CONCATENATE($A47,BG$3),[1]Blad3!$A$3:$J$4477,7,FALSE)</f>
        <v>230634</v>
      </c>
      <c r="BH47">
        <f>VLOOKUP(CONCATENATE($A47,BH$3),[1]Blad3!$A$3:$J$4477,7,FALSE)</f>
        <v>137852</v>
      </c>
      <c r="BI47">
        <f>VLOOKUP(CONCATENATE($A47,BI$3),[1]Blad3!$A$3:$J$4477,7,FALSE)</f>
        <v>368486</v>
      </c>
      <c r="BJ47" t="e">
        <f>VLOOKUP(CONCATENATE($A47,BJ$3),[1]Blad3!$A$3:$J$4477,7,FALSE)</f>
        <v>#N/A</v>
      </c>
    </row>
    <row r="48" spans="1:62" x14ac:dyDescent="0.25">
      <c r="A48" s="26" t="str">
        <f t="shared" si="0"/>
        <v>2009_jul_</v>
      </c>
      <c r="B48">
        <f t="shared" si="2"/>
        <v>2009</v>
      </c>
      <c r="C48" t="str">
        <f t="shared" si="3"/>
        <v>jul</v>
      </c>
      <c r="D48">
        <f>VLOOKUP(CONCATENATE($A48,D$3),[1]Blad3!$A$3:$J$4477,7,FALSE)</f>
        <v>7373.192</v>
      </c>
      <c r="E48">
        <f>VLOOKUP(CONCATENATE($A48,E$3),[1]Blad3!$A$3:$J$4477,7,FALSE)</f>
        <v>15019.091</v>
      </c>
      <c r="F48">
        <f>VLOOKUP(CONCATENATE($A48,F$3),[1]Blad3!$A$3:$J$4477,7,FALSE)</f>
        <v>3151.9479999999999</v>
      </c>
      <c r="G48">
        <f>VLOOKUP(CONCATENATE($A48,G$3),[1]Blad3!$A$3:$J$4477,7,FALSE)</f>
        <v>1335.8969999999999</v>
      </c>
      <c r="H48">
        <f>VLOOKUP(CONCATENATE($A48,H$3),[1]Blad3!$A$3:$J$4477,7,FALSE)</f>
        <v>3158.0529999999999</v>
      </c>
      <c r="I48">
        <f>VLOOKUP(CONCATENATE($A48,I$3),[1]Blad3!$A$3:$J$4477,7,FALSE)</f>
        <v>23.2</v>
      </c>
      <c r="J48">
        <f>VLOOKUP(CONCATENATE($A48,J$3),[1]Blad3!$A$3:$J$4477,7,FALSE)</f>
        <v>128</v>
      </c>
      <c r="K48">
        <f>VLOOKUP(CONCATENATE($A48,K$3),[1]Blad3!$A$3:$J$4477,7,FALSE)</f>
        <v>2</v>
      </c>
      <c r="L48">
        <f>VLOOKUP(CONCATENATE($A48,L$3),[1]Blad3!$A$3:$J$4477,7,FALSE)</f>
        <v>16.399999999999999</v>
      </c>
      <c r="N48">
        <f>VLOOKUP(CONCATENATE($A48,N$3),[1]Blad3!$A$3:$J$4477,7,FALSE)</f>
        <v>21091.148000000001</v>
      </c>
      <c r="O48">
        <f>VLOOKUP(CONCATENATE($A48,O$3),[1]Blad3!$A$3:$J$4477,7,FALSE)</f>
        <v>52258.936000000002</v>
      </c>
      <c r="P48">
        <f>VLOOKUP(CONCATENATE($A48,P$3),[1]Blad3!$A$3:$J$4477,7,FALSE)</f>
        <v>20888.7</v>
      </c>
      <c r="Q48">
        <f>VLOOKUP(CONCATENATE($A48,Q$3),[1]Blad3!$A$3:$J$4477,7,FALSE)</f>
        <v>3195.7539999999999</v>
      </c>
      <c r="R48">
        <f>VLOOKUP(CONCATENATE($A48,R$3),[1]Blad3!$A$3:$J$4477,7,FALSE)</f>
        <v>7083.3329999999996</v>
      </c>
      <c r="S48">
        <f>VLOOKUP(CONCATENATE($A48,S$3),[1]Blad3!$A$3:$J$4477,7,FALSE)</f>
        <v>39.85</v>
      </c>
      <c r="T48">
        <f>VLOOKUP(CONCATENATE($A48,T$3),[1]Blad3!$A$3:$J$4477,7,FALSE)</f>
        <v>0.80600000000000005</v>
      </c>
      <c r="U48">
        <f>VLOOKUP(CONCATENATE($A48,U$3),[1]Blad3!$A$3:$J$4477,7,FALSE)</f>
        <v>19.95</v>
      </c>
      <c r="V48">
        <f>VLOOKUP(CONCATENATE($A48,V$3),[1]Blad3!$A$3:$J$4477,7,FALSE)</f>
        <v>28.85</v>
      </c>
      <c r="X48">
        <f>VLOOKUP(CONCATENATE($A48,X$3),[1]Blad3!$A$3:$J$4477,7,FALSE)</f>
        <v>11224.965</v>
      </c>
      <c r="Y48">
        <f>VLOOKUP(CONCATENATE($A48,Y$3),[1]Blad3!$A$3:$J$4477,7,FALSE)</f>
        <v>47278.707000000002</v>
      </c>
      <c r="Z48">
        <f>VLOOKUP(CONCATENATE($A48,Z$3),[1]Blad3!$A$3:$J$4477,7,FALSE)</f>
        <v>18846.955000000002</v>
      </c>
      <c r="AA48">
        <f>VLOOKUP(CONCATENATE($A48,AA$3),[1]Blad3!$A$3:$J$4477,7,FALSE)</f>
        <v>15123.453</v>
      </c>
      <c r="AB48">
        <f>VLOOKUP(CONCATENATE($A48,AB$3),[1]Blad3!$A$3:$J$4477,7,FALSE)</f>
        <v>2083.3330000000001</v>
      </c>
      <c r="AC48">
        <f>VLOOKUP(CONCATENATE($A48,AC$3),[1]Blad3!$A$3:$J$4477,7,FALSE)</f>
        <v>1.4039999999999999</v>
      </c>
      <c r="AD48">
        <f>VLOOKUP(CONCATENATE($A48,AD$3),[1]Blad3!$A$3:$J$4477,7,FALSE)</f>
        <v>39.85</v>
      </c>
      <c r="AE48">
        <f>VLOOKUP(CONCATENATE($A48,AE$3),[1]Blad3!$A$3:$J$4477,7,FALSE)</f>
        <v>20.350000000000001</v>
      </c>
      <c r="AG48">
        <f>VLOOKUP(CONCATENATE($A48,AG$3),[1]Blad3!$A$3:$J$4477,7,FALSE)</f>
        <v>16925</v>
      </c>
      <c r="AH48">
        <f>VLOOKUP(CONCATENATE($A48,AH$3),[1]Blad3!$A$3:$J$4477,7,FALSE)</f>
        <v>63810</v>
      </c>
      <c r="AI48">
        <f>VLOOKUP(CONCATENATE($A48,AI$3),[1]Blad3!$A$3:$J$4477,7,FALSE)</f>
        <v>31920</v>
      </c>
      <c r="AJ48">
        <f>VLOOKUP(CONCATENATE($A48,AJ$3),[1]Blad3!$A$3:$J$4477,7,FALSE)</f>
        <v>10798.333000000001</v>
      </c>
      <c r="AK48">
        <f>VLOOKUP(CONCATENATE($A48,AK$3),[1]Blad3!$A$3:$J$4477,7,FALSE)</f>
        <v>4166.6660000000002</v>
      </c>
      <c r="AL48">
        <f>VLOOKUP(CONCATENATE($A48,AL$3),[1]Blad3!$A$3:$J$4477,7,FALSE)</f>
        <v>0.9</v>
      </c>
      <c r="AM48">
        <f>VLOOKUP(CONCATENATE($A48,AM$3),[1]Blad3!$A$3:$J$4477,7,FALSE)</f>
        <v>22.4</v>
      </c>
      <c r="AO48">
        <f>VLOOKUP(CONCATENATE($A48,AO$3),[1]Blad3!$A$3:$J$4477,7,FALSE)</f>
        <v>22365.699000000001</v>
      </c>
      <c r="AP48">
        <f>VLOOKUP(CONCATENATE($A48,AP$3),[1]Blad3!$A$3:$J$4477,7,FALSE)</f>
        <v>120929.55499999999</v>
      </c>
      <c r="AQ48">
        <f>VLOOKUP(CONCATENATE($A48,AQ$3),[1]Blad3!$A$3:$J$4477,7,FALSE)</f>
        <v>68510.934999999998</v>
      </c>
      <c r="AR48">
        <f>VLOOKUP(CONCATENATE($A48,AR$3),[1]Blad3!$A$3:$J$4477,7,FALSE)</f>
        <v>19914.394</v>
      </c>
      <c r="AS48">
        <f>VLOOKUP(CONCATENATE($A48,AS$3),[1]Blad3!$A$3:$J$4477,7,FALSE)</f>
        <v>10138.526</v>
      </c>
      <c r="AT48">
        <f>VLOOKUP(CONCATENATE($A48,AT$3),[1]Blad3!$A$3:$J$4477,7,FALSE)</f>
        <v>0.80500000000000005</v>
      </c>
      <c r="AU48">
        <f>VLOOKUP(CONCATENATE($A48,AU$3),[1]Blad3!$A$3:$J$4477,7,FALSE)</f>
        <v>31.65</v>
      </c>
      <c r="AV48">
        <f>VLOOKUP(CONCATENATE($A48,AV$3),[1]Blad3!$A$3:$J$4477,7,FALSE)</f>
        <v>133.1</v>
      </c>
      <c r="AX48">
        <f>VLOOKUP(CONCATENATE($A48,AX$3),[1]Blad3!$A$3:$J$4477,7,FALSE)</f>
        <v>93708</v>
      </c>
      <c r="AY48">
        <f>VLOOKUP(CONCATENATE($A48,AY$3),[1]Blad3!$A$3:$J$4477,7,FALSE)</f>
        <v>599540</v>
      </c>
      <c r="AZ48">
        <f>VLOOKUP(CONCATENATE($A48,AZ$3),[1]Blad3!$A$3:$J$4477,7,FALSE)</f>
        <v>0.156</v>
      </c>
      <c r="BA48">
        <f>VLOOKUP(CONCATENATE($A48,BA$3),[1]Blad3!$A$3:$J$4477,7,FALSE)</f>
        <v>81887</v>
      </c>
      <c r="BB48">
        <f>VLOOKUP(CONCATENATE($A48,BB$3),[1]Blad3!$A$3:$J$4477,7,FALSE)</f>
        <v>62909</v>
      </c>
      <c r="BC48">
        <f>VLOOKUP(CONCATENATE($A48,BC$3),[1]Blad3!$A$3:$J$4477,7,FALSE)</f>
        <v>1.3009999999999999</v>
      </c>
      <c r="BD48">
        <f>VLOOKUP(CONCATENATE($A48,BD$3),[1]Blad3!$A$3:$J$4477,7,FALSE)</f>
        <v>16034</v>
      </c>
      <c r="BE48">
        <f>VLOOKUP(CONCATENATE($A48,BE$3),[1]Blad3!$A$3:$J$4477,7,FALSE)</f>
        <v>14838</v>
      </c>
      <c r="BF48">
        <f>VLOOKUP(CONCATENATE($A48,BF$3),[1]Blad3!$A$3:$J$4477,7,FALSE)</f>
        <v>1.08</v>
      </c>
      <c r="BG48">
        <f>VLOOKUP(CONCATENATE($A48,BG$3),[1]Blad3!$A$3:$J$4477,7,FALSE)</f>
        <v>182334</v>
      </c>
      <c r="BH48">
        <f>VLOOKUP(CONCATENATE($A48,BH$3),[1]Blad3!$A$3:$J$4477,7,FALSE)</f>
        <v>124867</v>
      </c>
      <c r="BI48">
        <f>VLOOKUP(CONCATENATE($A48,BI$3),[1]Blad3!$A$3:$J$4477,7,FALSE)</f>
        <v>307201</v>
      </c>
      <c r="BJ48" t="e">
        <f>VLOOKUP(CONCATENATE($A48,BJ$3),[1]Blad3!$A$3:$J$4477,7,FALSE)</f>
        <v>#N/A</v>
      </c>
    </row>
    <row r="49" spans="1:62" x14ac:dyDescent="0.25">
      <c r="A49" s="26" t="str">
        <f t="shared" si="0"/>
        <v>2009_aug_</v>
      </c>
      <c r="B49">
        <f t="shared" si="2"/>
        <v>2009</v>
      </c>
      <c r="C49" t="str">
        <f t="shared" si="3"/>
        <v>aug</v>
      </c>
      <c r="D49">
        <f>VLOOKUP(CONCATENATE($A49,D$3),[1]Blad3!$A$3:$J$4477,7,FALSE)</f>
        <v>9430.4390000000003</v>
      </c>
      <c r="E49">
        <f>VLOOKUP(CONCATENATE($A49,E$3),[1]Blad3!$A$3:$J$4477,7,FALSE)</f>
        <v>16786.602999999999</v>
      </c>
      <c r="F49">
        <f>VLOOKUP(CONCATENATE($A49,F$3),[1]Blad3!$A$3:$J$4477,7,FALSE)</f>
        <v>3084.681</v>
      </c>
      <c r="G49">
        <f>VLOOKUP(CONCATENATE($A49,G$3),[1]Blad3!$A$3:$J$4477,7,FALSE)</f>
        <v>1335.8969999999999</v>
      </c>
      <c r="H49">
        <f>VLOOKUP(CONCATENATE($A49,H$3),[1]Blad3!$A$3:$J$4477,7,FALSE)</f>
        <v>2935.5839999999998</v>
      </c>
      <c r="I49">
        <f>VLOOKUP(CONCATENATE($A49,I$3),[1]Blad3!$A$3:$J$4477,7,FALSE)</f>
        <v>27</v>
      </c>
      <c r="J49">
        <f>VLOOKUP(CONCATENATE($A49,J$3),[1]Blad3!$A$3:$J$4477,7,FALSE)</f>
        <v>123.5</v>
      </c>
      <c r="K49">
        <f>VLOOKUP(CONCATENATE($A49,K$3),[1]Blad3!$A$3:$J$4477,7,FALSE)</f>
        <v>2</v>
      </c>
      <c r="L49">
        <f>VLOOKUP(CONCATENATE($A49,L$3),[1]Blad3!$A$3:$J$4477,7,FALSE)</f>
        <v>16.05</v>
      </c>
      <c r="N49">
        <f>VLOOKUP(CONCATENATE($A49,N$3),[1]Blad3!$A$3:$J$4477,7,FALSE)</f>
        <v>21555.616000000002</v>
      </c>
      <c r="O49">
        <f>VLOOKUP(CONCATENATE($A49,O$3),[1]Blad3!$A$3:$J$4477,7,FALSE)</f>
        <v>52452.294999999998</v>
      </c>
      <c r="P49">
        <f>VLOOKUP(CONCATENATE($A49,P$3),[1]Blad3!$A$3:$J$4477,7,FALSE)</f>
        <v>20623.487000000001</v>
      </c>
      <c r="Q49">
        <f>VLOOKUP(CONCATENATE($A49,Q$3),[1]Blad3!$A$3:$J$4477,7,FALSE)</f>
        <v>3189.8580000000002</v>
      </c>
      <c r="R49">
        <f>VLOOKUP(CONCATENATE($A49,R$3),[1]Blad3!$A$3:$J$4477,7,FALSE)</f>
        <v>7083.3329999999996</v>
      </c>
      <c r="S49">
        <f>VLOOKUP(CONCATENATE($A49,S$3),[1]Blad3!$A$3:$J$4477,7,FALSE)</f>
        <v>39.85</v>
      </c>
      <c r="T49">
        <f>VLOOKUP(CONCATENATE($A49,T$3),[1]Blad3!$A$3:$J$4477,7,FALSE)</f>
        <v>0.83499999999999996</v>
      </c>
      <c r="U49">
        <f>VLOOKUP(CONCATENATE($A49,U$3),[1]Blad3!$A$3:$J$4477,7,FALSE)</f>
        <v>19.600000000000001</v>
      </c>
      <c r="V49">
        <f>VLOOKUP(CONCATENATE($A49,V$3),[1]Blad3!$A$3:$J$4477,7,FALSE)</f>
        <v>28.65</v>
      </c>
      <c r="X49">
        <f>VLOOKUP(CONCATENATE($A49,X$3),[1]Blad3!$A$3:$J$4477,7,FALSE)</f>
        <v>11549.114</v>
      </c>
      <c r="Y49">
        <f>VLOOKUP(CONCATENATE($A49,Y$3),[1]Blad3!$A$3:$J$4477,7,FALSE)</f>
        <v>47278.707000000002</v>
      </c>
      <c r="Z49">
        <f>VLOOKUP(CONCATENATE($A49,Z$3),[1]Blad3!$A$3:$J$4477,7,FALSE)</f>
        <v>18522.806</v>
      </c>
      <c r="AA49">
        <f>VLOOKUP(CONCATENATE($A49,AA$3),[1]Blad3!$A$3:$J$4477,7,FALSE)</f>
        <v>15123.453</v>
      </c>
      <c r="AB49">
        <f>VLOOKUP(CONCATENATE($A49,AB$3),[1]Blad3!$A$3:$J$4477,7,FALSE)</f>
        <v>2083.3330000000001</v>
      </c>
      <c r="AC49">
        <f>VLOOKUP(CONCATENATE($A49,AC$3),[1]Blad3!$A$3:$J$4477,7,FALSE)</f>
        <v>1.4039999999999999</v>
      </c>
      <c r="AD49">
        <f>VLOOKUP(CONCATENATE($A49,AD$3),[1]Blad3!$A$3:$J$4477,7,FALSE)</f>
        <v>39.85</v>
      </c>
      <c r="AE49">
        <f>VLOOKUP(CONCATENATE($A49,AE$3),[1]Blad3!$A$3:$J$4477,7,FALSE)</f>
        <v>20</v>
      </c>
      <c r="AG49">
        <f>VLOOKUP(CONCATENATE($A49,AG$3),[1]Blad3!$A$3:$J$4477,7,FALSE)</f>
        <v>24838.75</v>
      </c>
      <c r="AH49">
        <f>VLOOKUP(CONCATENATE($A49,AH$3),[1]Blad3!$A$3:$J$4477,7,FALSE)</f>
        <v>71510</v>
      </c>
      <c r="AI49">
        <f>VLOOKUP(CONCATENATE($A49,AI$3),[1]Blad3!$A$3:$J$4477,7,FALSE)</f>
        <v>31706.25</v>
      </c>
      <c r="AJ49">
        <f>VLOOKUP(CONCATENATE($A49,AJ$3),[1]Blad3!$A$3:$J$4477,7,FALSE)</f>
        <v>10798.333000000001</v>
      </c>
      <c r="AK49">
        <f>VLOOKUP(CONCATENATE($A49,AK$3),[1]Blad3!$A$3:$J$4477,7,FALSE)</f>
        <v>4166.6660000000002</v>
      </c>
      <c r="AL49">
        <f>VLOOKUP(CONCATENATE($A49,AL$3),[1]Blad3!$A$3:$J$4477,7,FALSE)</f>
        <v>1.01</v>
      </c>
      <c r="AM49">
        <f>VLOOKUP(CONCATENATE($A49,AM$3),[1]Blad3!$A$3:$J$4477,7,FALSE)</f>
        <v>22.25</v>
      </c>
      <c r="AO49">
        <f>VLOOKUP(CONCATENATE($A49,AO$3),[1]Blad3!$A$3:$J$4477,7,FALSE)</f>
        <v>23386.319</v>
      </c>
      <c r="AP49">
        <f>VLOOKUP(CONCATENATE($A49,AP$3),[1]Blad3!$A$3:$J$4477,7,FALSE)</f>
        <v>120929.55499999999</v>
      </c>
      <c r="AQ49">
        <f>VLOOKUP(CONCATENATE($A49,AQ$3),[1]Blad3!$A$3:$J$4477,7,FALSE)</f>
        <v>67458.209000000003</v>
      </c>
      <c r="AR49">
        <f>VLOOKUP(CONCATENATE($A49,AR$3),[1]Blad3!$A$3:$J$4477,7,FALSE)</f>
        <v>19946.499</v>
      </c>
      <c r="AS49">
        <f>VLOOKUP(CONCATENATE($A49,AS$3),[1]Blad3!$A$3:$J$4477,7,FALSE)</f>
        <v>10138.526</v>
      </c>
      <c r="AT49">
        <f>VLOOKUP(CONCATENATE($A49,AT$3),[1]Blad3!$A$3:$J$4477,7,FALSE)</f>
        <v>0.80500000000000005</v>
      </c>
      <c r="AU49">
        <f>VLOOKUP(CONCATENATE($A49,AU$3),[1]Blad3!$A$3:$J$4477,7,FALSE)</f>
        <v>31.45</v>
      </c>
      <c r="AV49">
        <f>VLOOKUP(CONCATENATE($A49,AV$3),[1]Blad3!$A$3:$J$4477,7,FALSE)</f>
        <v>120.25</v>
      </c>
      <c r="AX49">
        <f>VLOOKUP(CONCATENATE($A49,AX$3),[1]Blad3!$A$3:$J$4477,7,FALSE)</f>
        <v>101724</v>
      </c>
      <c r="AY49">
        <f>VLOOKUP(CONCATENATE($A49,AY$3),[1]Blad3!$A$3:$J$4477,7,FALSE)</f>
        <v>590151</v>
      </c>
      <c r="AZ49">
        <f>VLOOKUP(CONCATENATE($A49,AZ$3),[1]Blad3!$A$3:$J$4477,7,FALSE)</f>
        <v>0.17199999999999999</v>
      </c>
      <c r="BA49">
        <f>VLOOKUP(CONCATENATE($A49,BA$3),[1]Blad3!$A$3:$J$4477,7,FALSE)</f>
        <v>100950</v>
      </c>
      <c r="BB49">
        <f>VLOOKUP(CONCATENATE($A49,BB$3),[1]Blad3!$A$3:$J$4477,7,FALSE)</f>
        <v>67761</v>
      </c>
      <c r="BC49">
        <f>VLOOKUP(CONCATENATE($A49,BC$3),[1]Blad3!$A$3:$J$4477,7,FALSE)</f>
        <v>1.4890000000000001</v>
      </c>
      <c r="BD49">
        <f>VLOOKUP(CONCATENATE($A49,BD$3),[1]Blad3!$A$3:$J$4477,7,FALSE)</f>
        <v>14238</v>
      </c>
      <c r="BE49">
        <f>VLOOKUP(CONCATENATE($A49,BE$3),[1]Blad3!$A$3:$J$4477,7,FALSE)</f>
        <v>14708</v>
      </c>
      <c r="BF49">
        <f>VLOOKUP(CONCATENATE($A49,BF$3),[1]Blad3!$A$3:$J$4477,7,FALSE)</f>
        <v>0.96799999999999997</v>
      </c>
      <c r="BG49">
        <f>VLOOKUP(CONCATENATE($A49,BG$3),[1]Blad3!$A$3:$J$4477,7,FALSE)</f>
        <v>192822</v>
      </c>
      <c r="BH49">
        <f>VLOOKUP(CONCATENATE($A49,BH$3),[1]Blad3!$A$3:$J$4477,7,FALSE)</f>
        <v>141242</v>
      </c>
      <c r="BI49">
        <f>VLOOKUP(CONCATENATE($A49,BI$3),[1]Blad3!$A$3:$J$4477,7,FALSE)</f>
        <v>334064</v>
      </c>
      <c r="BJ49" t="e">
        <f>VLOOKUP(CONCATENATE($A49,BJ$3),[1]Blad3!$A$3:$J$4477,7,FALSE)</f>
        <v>#N/A</v>
      </c>
    </row>
    <row r="50" spans="1:62" x14ac:dyDescent="0.25">
      <c r="A50" s="26" t="str">
        <f t="shared" si="0"/>
        <v>2009_sep_</v>
      </c>
      <c r="B50">
        <f t="shared" si="2"/>
        <v>2009</v>
      </c>
      <c r="C50" t="str">
        <f t="shared" si="3"/>
        <v>sep</v>
      </c>
      <c r="D50">
        <f>VLOOKUP(CONCATENATE($A50,D$3),[1]Blad3!$A$3:$J$4477,7,FALSE)</f>
        <v>9621.0570000000007</v>
      </c>
      <c r="E50">
        <f>VLOOKUP(CONCATENATE($A50,E$3),[1]Blad3!$A$3:$J$4477,7,FALSE)</f>
        <v>16714.274000000001</v>
      </c>
      <c r="F50">
        <f>VLOOKUP(CONCATENATE($A50,F$3),[1]Blad3!$A$3:$J$4477,7,FALSE)</f>
        <v>2988.585</v>
      </c>
      <c r="G50">
        <f>VLOOKUP(CONCATENATE($A50,G$3),[1]Blad3!$A$3:$J$4477,7,FALSE)</f>
        <v>1335.8969999999999</v>
      </c>
      <c r="H50">
        <f>VLOOKUP(CONCATENATE($A50,H$3),[1]Blad3!$A$3:$J$4477,7,FALSE)</f>
        <v>2768.7330000000002</v>
      </c>
      <c r="I50">
        <f>VLOOKUP(CONCATENATE($A50,I$3),[1]Blad3!$A$3:$J$4477,7,FALSE)</f>
        <v>28</v>
      </c>
      <c r="J50">
        <f>VLOOKUP(CONCATENATE($A50,J$3),[1]Blad3!$A$3:$J$4477,7,FALSE)</f>
        <v>118.5</v>
      </c>
      <c r="K50">
        <f>VLOOKUP(CONCATENATE($A50,K$3),[1]Blad3!$A$3:$J$4477,7,FALSE)</f>
        <v>1.85</v>
      </c>
      <c r="L50">
        <f>VLOOKUP(CONCATENATE($A50,L$3),[1]Blad3!$A$3:$J$4477,7,FALSE)</f>
        <v>15.55</v>
      </c>
      <c r="N50">
        <f>VLOOKUP(CONCATENATE($A50,N$3),[1]Blad3!$A$3:$J$4477,7,FALSE)</f>
        <v>16937.206999999999</v>
      </c>
      <c r="O50">
        <f>VLOOKUP(CONCATENATE($A50,O$3),[1]Blad3!$A$3:$J$4477,7,FALSE)</f>
        <v>47269.805999999997</v>
      </c>
      <c r="P50">
        <f>VLOOKUP(CONCATENATE($A50,P$3),[1]Blad3!$A$3:$J$4477,7,FALSE)</f>
        <v>20206.812000000002</v>
      </c>
      <c r="Q50">
        <f>VLOOKUP(CONCATENATE($A50,Q$3),[1]Blad3!$A$3:$J$4477,7,FALSE)</f>
        <v>3042.4520000000002</v>
      </c>
      <c r="R50">
        <f>VLOOKUP(CONCATENATE($A50,R$3),[1]Blad3!$A$3:$J$4477,7,FALSE)</f>
        <v>7083.3329999999996</v>
      </c>
      <c r="S50">
        <f>VLOOKUP(CONCATENATE($A50,S$3),[1]Blad3!$A$3:$J$4477,7,FALSE)</f>
        <v>35.6</v>
      </c>
      <c r="T50">
        <f>VLOOKUP(CONCATENATE($A50,T$3),[1]Blad3!$A$3:$J$4477,7,FALSE)</f>
        <v>0.80600000000000005</v>
      </c>
      <c r="U50">
        <f>VLOOKUP(CONCATENATE($A50,U$3),[1]Blad3!$A$3:$J$4477,7,FALSE)</f>
        <v>19.100000000000001</v>
      </c>
      <c r="V50">
        <f>VLOOKUP(CONCATENATE($A50,V$3),[1]Blad3!$A$3:$J$4477,7,FALSE)</f>
        <v>28.25</v>
      </c>
      <c r="X50">
        <f>VLOOKUP(CONCATENATE($A50,X$3),[1]Blad3!$A$3:$J$4477,7,FALSE)</f>
        <v>10750.043</v>
      </c>
      <c r="Y50">
        <f>VLOOKUP(CONCATENATE($A50,Y$3),[1]Blad3!$A$3:$J$4477,7,FALSE)</f>
        <v>44403.650999999998</v>
      </c>
      <c r="Z50">
        <f>VLOOKUP(CONCATENATE($A50,Z$3),[1]Blad3!$A$3:$J$4477,7,FALSE)</f>
        <v>18059.736000000001</v>
      </c>
      <c r="AA50">
        <f>VLOOKUP(CONCATENATE($A50,AA$3),[1]Blad3!$A$3:$J$4477,7,FALSE)</f>
        <v>13510.537</v>
      </c>
      <c r="AB50">
        <f>VLOOKUP(CONCATENATE($A50,AB$3),[1]Blad3!$A$3:$J$4477,7,FALSE)</f>
        <v>2083.3330000000001</v>
      </c>
      <c r="AC50">
        <f>VLOOKUP(CONCATENATE($A50,AC$3),[1]Blad3!$A$3:$J$4477,7,FALSE)</f>
        <v>1.319</v>
      </c>
      <c r="AD50">
        <f>VLOOKUP(CONCATENATE($A50,AD$3),[1]Blad3!$A$3:$J$4477,7,FALSE)</f>
        <v>35.6</v>
      </c>
      <c r="AE50">
        <f>VLOOKUP(CONCATENATE($A50,AE$3),[1]Blad3!$A$3:$J$4477,7,FALSE)</f>
        <v>19.5</v>
      </c>
      <c r="AG50">
        <f>VLOOKUP(CONCATENATE($A50,AG$3),[1]Blad3!$A$3:$J$4477,7,FALSE)</f>
        <v>32567.916000000001</v>
      </c>
      <c r="AH50">
        <f>VLOOKUP(CONCATENATE($A50,AH$3),[1]Blad3!$A$3:$J$4477,7,FALSE)</f>
        <v>78780</v>
      </c>
      <c r="AI50">
        <f>VLOOKUP(CONCATENATE($A50,AI$3),[1]Blad3!$A$3:$J$4477,7,FALSE)</f>
        <v>31278.75</v>
      </c>
      <c r="AJ50">
        <f>VLOOKUP(CONCATENATE($A50,AJ$3),[1]Blad3!$A$3:$J$4477,7,FALSE)</f>
        <v>10766.665999999999</v>
      </c>
      <c r="AK50">
        <f>VLOOKUP(CONCATENATE($A50,AK$3),[1]Blad3!$A$3:$J$4477,7,FALSE)</f>
        <v>4166.6660000000002</v>
      </c>
      <c r="AL50">
        <f>VLOOKUP(CONCATENATE($A50,AL$3),[1]Blad3!$A$3:$J$4477,7,FALSE)</f>
        <v>1.1100000000000001</v>
      </c>
      <c r="AM50">
        <f>VLOOKUP(CONCATENATE($A50,AM$3),[1]Blad3!$A$3:$J$4477,7,FALSE)</f>
        <v>21.95</v>
      </c>
      <c r="AO50">
        <f>VLOOKUP(CONCATENATE($A50,AO$3),[1]Blad3!$A$3:$J$4477,7,FALSE)</f>
        <v>23258.190999999999</v>
      </c>
      <c r="AP50">
        <f>VLOOKUP(CONCATENATE($A50,AP$3),[1]Blad3!$A$3:$J$4477,7,FALSE)</f>
        <v>120178.44</v>
      </c>
      <c r="AQ50">
        <f>VLOOKUP(CONCATENATE($A50,AQ$3),[1]Blad3!$A$3:$J$4477,7,FALSE)</f>
        <v>66835.221000000005</v>
      </c>
      <c r="AR50">
        <f>VLOOKUP(CONCATENATE($A50,AR$3),[1]Blad3!$A$3:$J$4477,7,FALSE)</f>
        <v>19946.499</v>
      </c>
      <c r="AS50">
        <f>VLOOKUP(CONCATENATE($A50,AS$3),[1]Blad3!$A$3:$J$4477,7,FALSE)</f>
        <v>10138.526</v>
      </c>
      <c r="AT50">
        <f>VLOOKUP(CONCATENATE($A50,AT$3),[1]Blad3!$A$3:$J$4477,7,FALSE)</f>
        <v>0.8</v>
      </c>
      <c r="AU50">
        <f>VLOOKUP(CONCATENATE($A50,AU$3),[1]Blad3!$A$3:$J$4477,7,FALSE)</f>
        <v>31.15</v>
      </c>
      <c r="AV50">
        <f>VLOOKUP(CONCATENATE($A50,AV$3),[1]Blad3!$A$3:$J$4477,7,FALSE)</f>
        <v>119.5</v>
      </c>
      <c r="AX50">
        <f>VLOOKUP(CONCATENATE($A50,AX$3),[1]Blad3!$A$3:$J$4477,7,FALSE)</f>
        <v>133956</v>
      </c>
      <c r="AY50">
        <f>VLOOKUP(CONCATENATE($A50,AY$3),[1]Blad3!$A$3:$J$4477,7,FALSE)</f>
        <v>610932</v>
      </c>
      <c r="AZ50">
        <f>VLOOKUP(CONCATENATE($A50,AZ$3),[1]Blad3!$A$3:$J$4477,7,FALSE)</f>
        <v>0.219</v>
      </c>
      <c r="BA50">
        <f>VLOOKUP(CONCATENATE($A50,BA$3),[1]Blad3!$A$3:$J$4477,7,FALSE)</f>
        <v>109032</v>
      </c>
      <c r="BB50">
        <f>VLOOKUP(CONCATENATE($A50,BB$3),[1]Blad3!$A$3:$J$4477,7,FALSE)</f>
        <v>68171</v>
      </c>
      <c r="BC50">
        <f>VLOOKUP(CONCATENATE($A50,BC$3),[1]Blad3!$A$3:$J$4477,7,FALSE)</f>
        <v>1.599</v>
      </c>
      <c r="BD50">
        <f>VLOOKUP(CONCATENATE($A50,BD$3),[1]Blad3!$A$3:$J$4477,7,FALSE)</f>
        <v>17543</v>
      </c>
      <c r="BE50">
        <f>VLOOKUP(CONCATENATE($A50,BE$3),[1]Blad3!$A$3:$J$4477,7,FALSE)</f>
        <v>23171</v>
      </c>
      <c r="BF50">
        <f>VLOOKUP(CONCATENATE($A50,BF$3),[1]Blad3!$A$3:$J$4477,7,FALSE)</f>
        <v>0.75700000000000001</v>
      </c>
      <c r="BG50">
        <f>VLOOKUP(CONCATENATE($A50,BG$3),[1]Blad3!$A$3:$J$4477,7,FALSE)</f>
        <v>233815</v>
      </c>
      <c r="BH50">
        <f>VLOOKUP(CONCATENATE($A50,BH$3),[1]Blad3!$A$3:$J$4477,7,FALSE)</f>
        <v>154288</v>
      </c>
      <c r="BI50">
        <f>VLOOKUP(CONCATENATE($A50,BI$3),[1]Blad3!$A$3:$J$4477,7,FALSE)</f>
        <v>388103</v>
      </c>
      <c r="BJ50" t="e">
        <f>VLOOKUP(CONCATENATE($A50,BJ$3),[1]Blad3!$A$3:$J$4477,7,FALSE)</f>
        <v>#N/A</v>
      </c>
    </row>
    <row r="51" spans="1:62" x14ac:dyDescent="0.25">
      <c r="A51" s="26" t="str">
        <f t="shared" si="0"/>
        <v>2009_okt_</v>
      </c>
      <c r="B51">
        <f t="shared" si="2"/>
        <v>2009</v>
      </c>
      <c r="C51" t="str">
        <f t="shared" si="3"/>
        <v>okt</v>
      </c>
      <c r="D51">
        <f>VLOOKUP(CONCATENATE($A51,D$3),[1]Blad3!$A$3:$J$4477,7,FALSE)</f>
        <v>11576.972</v>
      </c>
      <c r="E51">
        <f>VLOOKUP(CONCATENATE($A51,E$3),[1]Blad3!$A$3:$J$4477,7,FALSE)</f>
        <v>18510.705000000002</v>
      </c>
      <c r="F51">
        <f>VLOOKUP(CONCATENATE($A51,F$3),[1]Blad3!$A$3:$J$4477,7,FALSE)</f>
        <v>2902.0990000000002</v>
      </c>
      <c r="G51">
        <f>VLOOKUP(CONCATENATE($A51,G$3),[1]Blad3!$A$3:$J$4477,7,FALSE)</f>
        <v>1335.8969999999999</v>
      </c>
      <c r="H51">
        <f>VLOOKUP(CONCATENATE($A51,H$3),[1]Blad3!$A$3:$J$4477,7,FALSE)</f>
        <v>2695.7359999999999</v>
      </c>
      <c r="I51">
        <f>VLOOKUP(CONCATENATE($A51,I$3),[1]Blad3!$A$3:$J$4477,7,FALSE)</f>
        <v>30.1</v>
      </c>
      <c r="J51">
        <f>VLOOKUP(CONCATENATE($A51,J$3),[1]Blad3!$A$3:$J$4477,7,FALSE)</f>
        <v>121</v>
      </c>
      <c r="K51">
        <f>VLOOKUP(CONCATENATE($A51,K$3),[1]Blad3!$A$3:$J$4477,7,FALSE)</f>
        <v>1.8</v>
      </c>
      <c r="L51">
        <f>VLOOKUP(CONCATENATE($A51,L$3),[1]Blad3!$A$3:$J$4477,7,FALSE)</f>
        <v>15.1</v>
      </c>
      <c r="N51">
        <f>VLOOKUP(CONCATENATE($A51,N$3),[1]Blad3!$A$3:$J$4477,7,FALSE)</f>
        <v>8957.1640000000007</v>
      </c>
      <c r="O51">
        <f>VLOOKUP(CONCATENATE($A51,O$3),[1]Blad3!$A$3:$J$4477,7,FALSE)</f>
        <v>38718.635000000002</v>
      </c>
      <c r="P51">
        <f>VLOOKUP(CONCATENATE($A51,P$3),[1]Blad3!$A$3:$J$4477,7,FALSE)</f>
        <v>19806.674999999999</v>
      </c>
      <c r="Q51">
        <f>VLOOKUP(CONCATENATE($A51,Q$3),[1]Blad3!$A$3:$J$4477,7,FALSE)</f>
        <v>2871.462</v>
      </c>
      <c r="R51">
        <f>VLOOKUP(CONCATENATE($A51,R$3),[1]Blad3!$A$3:$J$4477,7,FALSE)</f>
        <v>7083.3329999999996</v>
      </c>
      <c r="S51">
        <f>VLOOKUP(CONCATENATE($A51,S$3),[1]Blad3!$A$3:$J$4477,7,FALSE)</f>
        <v>28.7</v>
      </c>
      <c r="T51">
        <f>VLOOKUP(CONCATENATE($A51,T$3),[1]Blad3!$A$3:$J$4477,7,FALSE)</f>
        <v>0.74</v>
      </c>
      <c r="U51">
        <f>VLOOKUP(CONCATENATE($A51,U$3),[1]Blad3!$A$3:$J$4477,7,FALSE)</f>
        <v>18.600000000000001</v>
      </c>
      <c r="V51">
        <f>VLOOKUP(CONCATENATE($A51,V$3),[1]Blad3!$A$3:$J$4477,7,FALSE)</f>
        <v>27.9</v>
      </c>
      <c r="X51">
        <f>VLOOKUP(CONCATENATE($A51,X$3),[1]Blad3!$A$3:$J$4477,7,FALSE)</f>
        <v>9313.1119999999992</v>
      </c>
      <c r="Y51">
        <f>VLOOKUP(CONCATENATE($A51,Y$3),[1]Blad3!$A$3:$J$4477,7,FALSE)</f>
        <v>39931.339999999997</v>
      </c>
      <c r="Z51">
        <f>VLOOKUP(CONCATENATE($A51,Z$3),[1]Blad3!$A$3:$J$4477,7,FALSE)</f>
        <v>17642.972000000002</v>
      </c>
      <c r="AA51">
        <f>VLOOKUP(CONCATENATE($A51,AA$3),[1]Blad3!$A$3:$J$4477,7,FALSE)</f>
        <v>10891.922</v>
      </c>
      <c r="AB51">
        <f>VLOOKUP(CONCATENATE($A51,AB$3),[1]Blad3!$A$3:$J$4477,7,FALSE)</f>
        <v>2083.3330000000001</v>
      </c>
      <c r="AC51">
        <f>VLOOKUP(CONCATENATE($A51,AC$3),[1]Blad3!$A$3:$J$4477,7,FALSE)</f>
        <v>1.1859999999999999</v>
      </c>
      <c r="AD51">
        <f>VLOOKUP(CONCATENATE($A51,AD$3),[1]Blad3!$A$3:$J$4477,7,FALSE)</f>
        <v>28.7</v>
      </c>
      <c r="AE51">
        <f>VLOOKUP(CONCATENATE($A51,AE$3),[1]Blad3!$A$3:$J$4477,7,FALSE)</f>
        <v>19.05</v>
      </c>
      <c r="AG51">
        <f>VLOOKUP(CONCATENATE($A51,AG$3),[1]Blad3!$A$3:$J$4477,7,FALSE)</f>
        <v>39010.165999999997</v>
      </c>
      <c r="AH51">
        <f>VLOOKUP(CONCATENATE($A51,AH$3),[1]Blad3!$A$3:$J$4477,7,FALSE)</f>
        <v>84866</v>
      </c>
      <c r="AI51">
        <f>VLOOKUP(CONCATENATE($A51,AI$3),[1]Blad3!$A$3:$J$4477,7,FALSE)</f>
        <v>30922.5</v>
      </c>
      <c r="AJ51">
        <f>VLOOKUP(CONCATENATE($A51,AJ$3),[1]Blad3!$A$3:$J$4477,7,FALSE)</f>
        <v>10766.665999999999</v>
      </c>
      <c r="AK51">
        <f>VLOOKUP(CONCATENATE($A51,AK$3),[1]Blad3!$A$3:$J$4477,7,FALSE)</f>
        <v>4166.6660000000002</v>
      </c>
      <c r="AL51">
        <f>VLOOKUP(CONCATENATE($A51,AL$3),[1]Blad3!$A$3:$J$4477,7,FALSE)</f>
        <v>1.19</v>
      </c>
      <c r="AM51">
        <f>VLOOKUP(CONCATENATE($A51,AM$3),[1]Blad3!$A$3:$J$4477,7,FALSE)</f>
        <v>21.7</v>
      </c>
      <c r="AO51">
        <f>VLOOKUP(CONCATENATE($A51,AO$3),[1]Blad3!$A$3:$J$4477,7,FALSE)</f>
        <v>19848.421999999999</v>
      </c>
      <c r="AP51">
        <f>VLOOKUP(CONCATENATE($A51,AP$3),[1]Blad3!$A$3:$J$4477,7,FALSE)</f>
        <v>116422.863</v>
      </c>
      <c r="AQ51">
        <f>VLOOKUP(CONCATENATE($A51,AQ$3),[1]Blad3!$A$3:$J$4477,7,FALSE)</f>
        <v>66425.203999999998</v>
      </c>
      <c r="AR51">
        <f>VLOOKUP(CONCATENATE($A51,AR$3),[1]Blad3!$A$3:$J$4477,7,FALSE)</f>
        <v>20010.71</v>
      </c>
      <c r="AS51">
        <f>VLOOKUP(CONCATENATE($A51,AS$3),[1]Blad3!$A$3:$J$4477,7,FALSE)</f>
        <v>10138.526</v>
      </c>
      <c r="AT51">
        <f>VLOOKUP(CONCATENATE($A51,AT$3),[1]Blad3!$A$3:$J$4477,7,FALSE)</f>
        <v>0.77500000000000002</v>
      </c>
      <c r="AU51">
        <f>VLOOKUP(CONCATENATE($A51,AU$3),[1]Blad3!$A$3:$J$4477,7,FALSE)</f>
        <v>30.75</v>
      </c>
      <c r="AV51">
        <f>VLOOKUP(CONCATENATE($A51,AV$3),[1]Blad3!$A$3:$J$4477,7,FALSE)</f>
        <v>126.65</v>
      </c>
      <c r="AX51">
        <f>VLOOKUP(CONCATENATE($A51,AX$3),[1]Blad3!$A$3:$J$4477,7,FALSE)</f>
        <v>142469</v>
      </c>
      <c r="AY51">
        <f>VLOOKUP(CONCATENATE($A51,AY$3),[1]Blad3!$A$3:$J$4477,7,FALSE)</f>
        <v>527217</v>
      </c>
      <c r="AZ51">
        <f>VLOOKUP(CONCATENATE($A51,AZ$3),[1]Blad3!$A$3:$J$4477,7,FALSE)</f>
        <v>0.27</v>
      </c>
      <c r="BA51">
        <f>VLOOKUP(CONCATENATE($A51,BA$3),[1]Blad3!$A$3:$J$4477,7,FALSE)</f>
        <v>95719</v>
      </c>
      <c r="BB51">
        <f>VLOOKUP(CONCATENATE($A51,BB$3),[1]Blad3!$A$3:$J$4477,7,FALSE)</f>
        <v>63486</v>
      </c>
      <c r="BC51">
        <f>VLOOKUP(CONCATENATE($A51,BC$3),[1]Blad3!$A$3:$J$4477,7,FALSE)</f>
        <v>1.5069999999999999</v>
      </c>
      <c r="BD51">
        <f>VLOOKUP(CONCATENATE($A51,BD$3),[1]Blad3!$A$3:$J$4477,7,FALSE)</f>
        <v>13318</v>
      </c>
      <c r="BE51">
        <f>VLOOKUP(CONCATENATE($A51,BE$3),[1]Blad3!$A$3:$J$4477,7,FALSE)</f>
        <v>22701</v>
      </c>
      <c r="BF51">
        <f>VLOOKUP(CONCATENATE($A51,BF$3),[1]Blad3!$A$3:$J$4477,7,FALSE)</f>
        <v>0.58599999999999997</v>
      </c>
      <c r="BG51">
        <f>VLOOKUP(CONCATENATE($A51,BG$3),[1]Blad3!$A$3:$J$4477,7,FALSE)</f>
        <v>258785</v>
      </c>
      <c r="BH51">
        <f>VLOOKUP(CONCATENATE($A51,BH$3),[1]Blad3!$A$3:$J$4477,7,FALSE)</f>
        <v>140789</v>
      </c>
      <c r="BI51">
        <f>VLOOKUP(CONCATENATE($A51,BI$3),[1]Blad3!$A$3:$J$4477,7,FALSE)</f>
        <v>399574</v>
      </c>
      <c r="BJ51" t="e">
        <f>VLOOKUP(CONCATENATE($A51,BJ$3),[1]Blad3!$A$3:$J$4477,7,FALSE)</f>
        <v>#N/A</v>
      </c>
    </row>
    <row r="52" spans="1:62" x14ac:dyDescent="0.25">
      <c r="A52" s="26" t="str">
        <f t="shared" si="0"/>
        <v>2009_nov_</v>
      </c>
      <c r="B52">
        <f t="shared" si="2"/>
        <v>2009</v>
      </c>
      <c r="C52" t="str">
        <f t="shared" si="3"/>
        <v>nov</v>
      </c>
      <c r="D52">
        <f>VLOOKUP(CONCATENATE($A52,D$3),[1]Blad3!$A$3:$J$4477,7,FALSE)</f>
        <v>12816.662</v>
      </c>
      <c r="E52">
        <f>VLOOKUP(CONCATENATE($A52,E$3),[1]Blad3!$A$3:$J$4477,7,FALSE)</f>
        <v>19731.175999999999</v>
      </c>
      <c r="F52">
        <f>VLOOKUP(CONCATENATE($A52,F$3),[1]Blad3!$A$3:$J$4477,7,FALSE)</f>
        <v>2882.88</v>
      </c>
      <c r="G52">
        <f>VLOOKUP(CONCATENATE($A52,G$3),[1]Blad3!$A$3:$J$4477,7,FALSE)</f>
        <v>1335.8969999999999</v>
      </c>
      <c r="H52">
        <f>VLOOKUP(CONCATENATE($A52,H$3),[1]Blad3!$A$3:$J$4477,7,FALSE)</f>
        <v>2695.7359999999999</v>
      </c>
      <c r="I52">
        <f>VLOOKUP(CONCATENATE($A52,I$3),[1]Blad3!$A$3:$J$4477,7,FALSE)</f>
        <v>33.4</v>
      </c>
      <c r="J52">
        <f>VLOOKUP(CONCATENATE($A52,J$3),[1]Blad3!$A$3:$J$4477,7,FALSE)</f>
        <v>125.5</v>
      </c>
      <c r="K52">
        <f>VLOOKUP(CONCATENATE($A52,K$3),[1]Blad3!$A$3:$J$4477,7,FALSE)</f>
        <v>1.75</v>
      </c>
      <c r="L52">
        <f>VLOOKUP(CONCATENATE($A52,L$3),[1]Blad3!$A$3:$J$4477,7,FALSE)</f>
        <v>15</v>
      </c>
      <c r="N52">
        <f>VLOOKUP(CONCATENATE($A52,N$3),[1]Blad3!$A$3:$J$4477,7,FALSE)</f>
        <v>11893.382</v>
      </c>
      <c r="O52">
        <f>VLOOKUP(CONCATENATE($A52,O$3),[1]Blad3!$A$3:$J$4477,7,FALSE)</f>
        <v>41613.116000000002</v>
      </c>
      <c r="P52">
        <f>VLOOKUP(CONCATENATE($A52,P$3),[1]Blad3!$A$3:$J$4477,7,FALSE)</f>
        <v>19688.287</v>
      </c>
      <c r="Q52">
        <f>VLOOKUP(CONCATENATE($A52,Q$3),[1]Blad3!$A$3:$J$4477,7,FALSE)</f>
        <v>2948.1129999999998</v>
      </c>
      <c r="R52">
        <f>VLOOKUP(CONCATENATE($A52,R$3),[1]Blad3!$A$3:$J$4477,7,FALSE)</f>
        <v>7083.3329999999996</v>
      </c>
      <c r="S52">
        <f>VLOOKUP(CONCATENATE($A52,S$3),[1]Blad3!$A$3:$J$4477,7,FALSE)</f>
        <v>31.55</v>
      </c>
      <c r="T52">
        <f>VLOOKUP(CONCATENATE($A52,T$3),[1]Blad3!$A$3:$J$4477,7,FALSE)</f>
        <v>0.67300000000000004</v>
      </c>
      <c r="U52">
        <f>VLOOKUP(CONCATENATE($A52,U$3),[1]Blad3!$A$3:$J$4477,7,FALSE)</f>
        <v>18.45</v>
      </c>
      <c r="V52">
        <f>VLOOKUP(CONCATENATE($A52,V$3),[1]Blad3!$A$3:$J$4477,7,FALSE)</f>
        <v>27.8</v>
      </c>
      <c r="X52">
        <f>VLOOKUP(CONCATENATE($A52,X$3),[1]Blad3!$A$3:$J$4477,7,FALSE)</f>
        <v>8277.8169999999991</v>
      </c>
      <c r="Y52">
        <f>VLOOKUP(CONCATENATE($A52,Y$3),[1]Blad3!$A$3:$J$4477,7,FALSE)</f>
        <v>39931.339999999997</v>
      </c>
      <c r="Z52">
        <f>VLOOKUP(CONCATENATE($A52,Z$3),[1]Blad3!$A$3:$J$4477,7,FALSE)</f>
        <v>17596.665000000001</v>
      </c>
      <c r="AA52">
        <f>VLOOKUP(CONCATENATE($A52,AA$3),[1]Blad3!$A$3:$J$4477,7,FALSE)</f>
        <v>11973.523999999999</v>
      </c>
      <c r="AB52">
        <f>VLOOKUP(CONCATENATE($A52,AB$3),[1]Blad3!$A$3:$J$4477,7,FALSE)</f>
        <v>2083.3330000000001</v>
      </c>
      <c r="AC52">
        <f>VLOOKUP(CONCATENATE($A52,AC$3),[1]Blad3!$A$3:$J$4477,7,FALSE)</f>
        <v>1.1859999999999999</v>
      </c>
      <c r="AD52">
        <f>VLOOKUP(CONCATENATE($A52,AD$3),[1]Blad3!$A$3:$J$4477,7,FALSE)</f>
        <v>31.55</v>
      </c>
      <c r="AE52">
        <f>VLOOKUP(CONCATENATE($A52,AE$3),[1]Blad3!$A$3:$J$4477,7,FALSE)</f>
        <v>19</v>
      </c>
      <c r="AG52">
        <f>VLOOKUP(CONCATENATE($A52,AG$3),[1]Blad3!$A$3:$J$4477,7,FALSE)</f>
        <v>49649</v>
      </c>
      <c r="AH52">
        <f>VLOOKUP(CONCATENATE($A52,AH$3),[1]Blad3!$A$3:$J$4477,7,FALSE)</f>
        <v>95204</v>
      </c>
      <c r="AI52">
        <f>VLOOKUP(CONCATENATE($A52,AI$3),[1]Blad3!$A$3:$J$4477,7,FALSE)</f>
        <v>30780</v>
      </c>
      <c r="AJ52">
        <f>VLOOKUP(CONCATENATE($A52,AJ$3),[1]Blad3!$A$3:$J$4477,7,FALSE)</f>
        <v>10608.333000000001</v>
      </c>
      <c r="AK52">
        <f>VLOOKUP(CONCATENATE($A52,AK$3),[1]Blad3!$A$3:$J$4477,7,FALSE)</f>
        <v>4166.6660000000002</v>
      </c>
      <c r="AL52">
        <f>VLOOKUP(CONCATENATE($A52,AL$3),[1]Blad3!$A$3:$J$4477,7,FALSE)</f>
        <v>1.34</v>
      </c>
      <c r="AM52">
        <f>VLOOKUP(CONCATENATE($A52,AM$3),[1]Blad3!$A$3:$J$4477,7,FALSE)</f>
        <v>21.6</v>
      </c>
      <c r="AO52">
        <f>VLOOKUP(CONCATENATE($A52,AO$3),[1]Blad3!$A$3:$J$4477,7,FALSE)</f>
        <v>12254.771000000001</v>
      </c>
      <c r="AP52">
        <f>VLOOKUP(CONCATENATE($A52,AP$3),[1]Blad3!$A$3:$J$4477,7,FALSE)</f>
        <v>108911.711</v>
      </c>
      <c r="AQ52">
        <f>VLOOKUP(CONCATENATE($A52,AQ$3),[1]Blad3!$A$3:$J$4477,7,FALSE)</f>
        <v>66475.597999999998</v>
      </c>
      <c r="AR52">
        <f>VLOOKUP(CONCATENATE($A52,AR$3),[1]Blad3!$A$3:$J$4477,7,FALSE)</f>
        <v>20042.814999999999</v>
      </c>
      <c r="AS52">
        <f>VLOOKUP(CONCATENATE($A52,AS$3),[1]Blad3!$A$3:$J$4477,7,FALSE)</f>
        <v>10138.526</v>
      </c>
      <c r="AT52">
        <f>VLOOKUP(CONCATENATE($A52,AT$3),[1]Blad3!$A$3:$J$4477,7,FALSE)</f>
        <v>0.72499999999999998</v>
      </c>
      <c r="AU52">
        <f>VLOOKUP(CONCATENATE($A52,AU$3),[1]Blad3!$A$3:$J$4477,7,FALSE)</f>
        <v>30.65</v>
      </c>
      <c r="AV52">
        <f>VLOOKUP(CONCATENATE($A52,AV$3),[1]Blad3!$A$3:$J$4477,7,FALSE)</f>
        <v>131.4</v>
      </c>
      <c r="AX52">
        <f>VLOOKUP(CONCATENATE($A52,AX$3),[1]Blad3!$A$3:$J$4477,7,FALSE)</f>
        <v>123216</v>
      </c>
      <c r="AY52">
        <f>VLOOKUP(CONCATENATE($A52,AY$3),[1]Blad3!$A$3:$J$4477,7,FALSE)</f>
        <v>437024</v>
      </c>
      <c r="AZ52">
        <f>VLOOKUP(CONCATENATE($A52,AZ$3),[1]Blad3!$A$3:$J$4477,7,FALSE)</f>
        <v>0.28100000000000003</v>
      </c>
      <c r="BA52">
        <f>VLOOKUP(CONCATENATE($A52,BA$3),[1]Blad3!$A$3:$J$4477,7,FALSE)</f>
        <v>102001</v>
      </c>
      <c r="BB52">
        <f>VLOOKUP(CONCATENATE($A52,BB$3),[1]Blad3!$A$3:$J$4477,7,FALSE)</f>
        <v>71916</v>
      </c>
      <c r="BC52">
        <f>VLOOKUP(CONCATENATE($A52,BC$3),[1]Blad3!$A$3:$J$4477,7,FALSE)</f>
        <v>1.4179999999999999</v>
      </c>
      <c r="BD52">
        <f>VLOOKUP(CONCATENATE($A52,BD$3),[1]Blad3!$A$3:$J$4477,7,FALSE)</f>
        <v>11016</v>
      </c>
      <c r="BE52">
        <f>VLOOKUP(CONCATENATE($A52,BE$3),[1]Blad3!$A$3:$J$4477,7,FALSE)</f>
        <v>12861</v>
      </c>
      <c r="BF52">
        <f>VLOOKUP(CONCATENATE($A52,BF$3),[1]Blad3!$A$3:$J$4477,7,FALSE)</f>
        <v>0.85599999999999998</v>
      </c>
      <c r="BG52">
        <f>VLOOKUP(CONCATENATE($A52,BG$3),[1]Blad3!$A$3:$J$4477,7,FALSE)</f>
        <v>233079</v>
      </c>
      <c r="BH52">
        <f>VLOOKUP(CONCATENATE($A52,BH$3),[1]Blad3!$A$3:$J$4477,7,FALSE)</f>
        <v>133095</v>
      </c>
      <c r="BI52">
        <f>VLOOKUP(CONCATENATE($A52,BI$3),[1]Blad3!$A$3:$J$4477,7,FALSE)</f>
        <v>366174</v>
      </c>
      <c r="BJ52" t="e">
        <f>VLOOKUP(CONCATENATE($A52,BJ$3),[1]Blad3!$A$3:$J$4477,7,FALSE)</f>
        <v>#N/A</v>
      </c>
    </row>
    <row r="53" spans="1:62" x14ac:dyDescent="0.25">
      <c r="A53" s="26" t="str">
        <f t="shared" si="0"/>
        <v>2009_dec_</v>
      </c>
      <c r="B53">
        <f t="shared" si="2"/>
        <v>2009</v>
      </c>
      <c r="C53" t="str">
        <f t="shared" si="3"/>
        <v>dec</v>
      </c>
      <c r="D53">
        <f>VLOOKUP(CONCATENATE($A53,D$3),[1]Blad3!$A$3:$J$4477,7,FALSE)</f>
        <v>13768.822</v>
      </c>
      <c r="E53">
        <f>VLOOKUP(CONCATENATE($A53,E$3),[1]Blad3!$A$3:$J$4477,7,FALSE)</f>
        <v>21077.690999999999</v>
      </c>
      <c r="F53">
        <f>VLOOKUP(CONCATENATE($A53,F$3),[1]Blad3!$A$3:$J$4477,7,FALSE)</f>
        <v>3221.6179999999999</v>
      </c>
      <c r="G53">
        <f>VLOOKUP(CONCATENATE($A53,G$3),[1]Blad3!$A$3:$J$4477,7,FALSE)</f>
        <v>1335.8969999999999</v>
      </c>
      <c r="H53">
        <f>VLOOKUP(CONCATENATE($A53,H$3),[1]Blad3!$A$3:$J$4477,7,FALSE)</f>
        <v>2751.3530000000001</v>
      </c>
      <c r="I53">
        <f>VLOOKUP(CONCATENATE($A53,I$3),[1]Blad3!$A$3:$J$4477,7,FALSE)</f>
        <v>33.75</v>
      </c>
      <c r="J53">
        <f>VLOOKUP(CONCATENATE($A53,J$3),[1]Blad3!$A$3:$J$4477,7,FALSE)</f>
        <v>123.5</v>
      </c>
      <c r="K53">
        <f>VLOOKUP(CONCATENATE($A53,K$3),[1]Blad3!$A$3:$J$4477,7,FALSE)</f>
        <v>1.7</v>
      </c>
      <c r="L53">
        <f>VLOOKUP(CONCATENATE($A53,L$3),[1]Blad3!$A$3:$J$4477,7,FALSE)</f>
        <v>14.9</v>
      </c>
      <c r="N53">
        <f>VLOOKUP(CONCATENATE($A53,N$3),[1]Blad3!$A$3:$J$4477,7,FALSE)</f>
        <v>15346.557000000001</v>
      </c>
      <c r="O53">
        <f>VLOOKUP(CONCATENATE($A53,O$3),[1]Blad3!$A$3:$J$4477,7,FALSE)</f>
        <v>45058.887999999999</v>
      </c>
      <c r="P53">
        <f>VLOOKUP(CONCATENATE($A53,P$3),[1]Blad3!$A$3:$J$4477,7,FALSE)</f>
        <v>19598.337</v>
      </c>
      <c r="Q53">
        <f>VLOOKUP(CONCATENATE($A53,Q$3),[1]Blad3!$A$3:$J$4477,7,FALSE)</f>
        <v>3030.66</v>
      </c>
      <c r="R53">
        <f>VLOOKUP(CONCATENATE($A53,R$3),[1]Blad3!$A$3:$J$4477,7,FALSE)</f>
        <v>7083.3329999999996</v>
      </c>
      <c r="S53">
        <f>VLOOKUP(CONCATENATE($A53,S$3),[1]Blad3!$A$3:$J$4477,7,FALSE)</f>
        <v>34.65</v>
      </c>
      <c r="T53">
        <f>VLOOKUP(CONCATENATE($A53,T$3),[1]Blad3!$A$3:$J$4477,7,FALSE)</f>
        <v>0.64500000000000002</v>
      </c>
      <c r="U53">
        <f>VLOOKUP(CONCATENATE($A53,U$3),[1]Blad3!$A$3:$J$4477,7,FALSE)</f>
        <v>18.350000000000001</v>
      </c>
      <c r="V53">
        <f>VLOOKUP(CONCATENATE($A53,V$3),[1]Blad3!$A$3:$J$4477,7,FALSE)</f>
        <v>27.7</v>
      </c>
      <c r="X53">
        <f>VLOOKUP(CONCATENATE($A53,X$3),[1]Blad3!$A$3:$J$4477,7,FALSE)</f>
        <v>5869.8410000000003</v>
      </c>
      <c r="Y53">
        <f>VLOOKUP(CONCATENATE($A53,Y$3),[1]Blad3!$A$3:$J$4477,7,FALSE)</f>
        <v>38653.536999999997</v>
      </c>
      <c r="Z53">
        <f>VLOOKUP(CONCATENATE($A53,Z$3),[1]Blad3!$A$3:$J$4477,7,FALSE)</f>
        <v>17550.358</v>
      </c>
      <c r="AA53">
        <f>VLOOKUP(CONCATENATE($A53,AA$3),[1]Blad3!$A$3:$J$4477,7,FALSE)</f>
        <v>13150.003000000001</v>
      </c>
      <c r="AB53">
        <f>VLOOKUP(CONCATENATE($A53,AB$3),[1]Blad3!$A$3:$J$4477,7,FALSE)</f>
        <v>2083.3330000000001</v>
      </c>
      <c r="AC53">
        <f>VLOOKUP(CONCATENATE($A53,AC$3),[1]Blad3!$A$3:$J$4477,7,FALSE)</f>
        <v>1.1479999999999999</v>
      </c>
      <c r="AD53">
        <f>VLOOKUP(CONCATENATE($A53,AD$3),[1]Blad3!$A$3:$J$4477,7,FALSE)</f>
        <v>34.65</v>
      </c>
      <c r="AE53">
        <f>VLOOKUP(CONCATENATE($A53,AE$3),[1]Blad3!$A$3:$J$4477,7,FALSE)</f>
        <v>18.95</v>
      </c>
      <c r="AG53">
        <f>VLOOKUP(CONCATENATE($A53,AG$3),[1]Blad3!$A$3:$J$4477,7,FALSE)</f>
        <v>59063.082999999999</v>
      </c>
      <c r="AH53">
        <f>VLOOKUP(CONCATENATE($A53,AH$3),[1]Blad3!$A$3:$J$4477,7,FALSE)</f>
        <v>104626</v>
      </c>
      <c r="AI53">
        <f>VLOOKUP(CONCATENATE($A53,AI$3),[1]Blad3!$A$3:$J$4477,7,FALSE)</f>
        <v>30851.25</v>
      </c>
      <c r="AJ53">
        <f>VLOOKUP(CONCATENATE($A53,AJ$3),[1]Blad3!$A$3:$J$4477,7,FALSE)</f>
        <v>10545</v>
      </c>
      <c r="AK53">
        <f>VLOOKUP(CONCATENATE($A53,AK$3),[1]Blad3!$A$3:$J$4477,7,FALSE)</f>
        <v>4166.6660000000002</v>
      </c>
      <c r="AL53">
        <f>VLOOKUP(CONCATENATE($A53,AL$3),[1]Blad3!$A$3:$J$4477,7,FALSE)</f>
        <v>1.48</v>
      </c>
      <c r="AM53">
        <f>VLOOKUP(CONCATENATE($A53,AM$3),[1]Blad3!$A$3:$J$4477,7,FALSE)</f>
        <v>21.65</v>
      </c>
      <c r="AO53">
        <f>VLOOKUP(CONCATENATE($A53,AO$3),[1]Blad3!$A$3:$J$4477,7,FALSE)</f>
        <v>10721.573</v>
      </c>
      <c r="AP53">
        <f>VLOOKUP(CONCATENATE($A53,AP$3),[1]Blad3!$A$3:$J$4477,7,FALSE)</f>
        <v>107409.48</v>
      </c>
      <c r="AQ53">
        <f>VLOOKUP(CONCATENATE($A53,AQ$3),[1]Blad3!$A$3:$J$4477,7,FALSE)</f>
        <v>66506.563999999998</v>
      </c>
      <c r="AR53">
        <f>VLOOKUP(CONCATENATE($A53,AR$3),[1]Blad3!$A$3:$J$4477,7,FALSE)</f>
        <v>20042.814999999999</v>
      </c>
      <c r="AS53">
        <f>VLOOKUP(CONCATENATE($A53,AS$3),[1]Blad3!$A$3:$J$4477,7,FALSE)</f>
        <v>10138.526</v>
      </c>
      <c r="AT53">
        <f>VLOOKUP(CONCATENATE($A53,AT$3),[1]Blad3!$A$3:$J$4477,7,FALSE)</f>
        <v>0.71499999999999997</v>
      </c>
      <c r="AU53">
        <f>VLOOKUP(CONCATENATE($A53,AU$3),[1]Blad3!$A$3:$J$4477,7,FALSE)</f>
        <v>30.65</v>
      </c>
      <c r="AV53">
        <f>VLOOKUP(CONCATENATE($A53,AV$3),[1]Blad3!$A$3:$J$4477,7,FALSE)</f>
        <v>132</v>
      </c>
      <c r="AX53">
        <f>VLOOKUP(CONCATENATE($A53,AX$3),[1]Blad3!$A$3:$J$4477,7,FALSE)</f>
        <v>142302</v>
      </c>
      <c r="AY53">
        <f>VLOOKUP(CONCATENATE($A53,AY$3),[1]Blad3!$A$3:$J$4477,7,FALSE)</f>
        <v>472060</v>
      </c>
      <c r="AZ53">
        <f>VLOOKUP(CONCATENATE($A53,AZ$3),[1]Blad3!$A$3:$J$4477,7,FALSE)</f>
        <v>0.30099999999999999</v>
      </c>
      <c r="BA53">
        <f>VLOOKUP(CONCATENATE($A53,BA$3),[1]Blad3!$A$3:$J$4477,7,FALSE)</f>
        <v>110854</v>
      </c>
      <c r="BB53">
        <f>VLOOKUP(CONCATENATE($A53,BB$3),[1]Blad3!$A$3:$J$4477,7,FALSE)</f>
        <v>76818</v>
      </c>
      <c r="BC53">
        <f>VLOOKUP(CONCATENATE($A53,BC$3),[1]Blad3!$A$3:$J$4477,7,FALSE)</f>
        <v>1.4430000000000001</v>
      </c>
      <c r="BD53">
        <f>VLOOKUP(CONCATENATE($A53,BD$3),[1]Blad3!$A$3:$J$4477,7,FALSE)</f>
        <v>6808</v>
      </c>
      <c r="BE53">
        <f>VLOOKUP(CONCATENATE($A53,BE$3),[1]Blad3!$A$3:$J$4477,7,FALSE)</f>
        <v>6545</v>
      </c>
      <c r="BF53">
        <f>VLOOKUP(CONCATENATE($A53,BF$3),[1]Blad3!$A$3:$J$4477,7,FALSE)</f>
        <v>1.04</v>
      </c>
      <c r="BG53">
        <f>VLOOKUP(CONCATENATE($A53,BG$3),[1]Blad3!$A$3:$J$4477,7,FALSE)</f>
        <v>261984</v>
      </c>
      <c r="BH53">
        <f>VLOOKUP(CONCATENATE($A53,BH$3),[1]Blad3!$A$3:$J$4477,7,FALSE)</f>
        <v>136694</v>
      </c>
      <c r="BI53">
        <f>VLOOKUP(CONCATENATE($A53,BI$3),[1]Blad3!$A$3:$J$4477,7,FALSE)</f>
        <v>398678</v>
      </c>
      <c r="BJ53" t="e">
        <f>VLOOKUP(CONCATENATE($A53,BJ$3),[1]Blad3!$A$3:$J$4477,7,FALSE)</f>
        <v>#N/A</v>
      </c>
    </row>
    <row r="54" spans="1:62" x14ac:dyDescent="0.25">
      <c r="A54" s="26" t="str">
        <f t="shared" si="0"/>
        <v>2010_jan_</v>
      </c>
      <c r="B54">
        <f t="shared" si="2"/>
        <v>2010</v>
      </c>
      <c r="C54" t="str">
        <f t="shared" si="3"/>
        <v>jan</v>
      </c>
      <c r="D54">
        <f>VLOOKUP(CONCATENATE($A54,D$3),[1]Blad3!$A$3:$J$4477,7,FALSE)</f>
        <v>12752.477999999999</v>
      </c>
      <c r="E54">
        <f>VLOOKUP(CONCATENATE($A54,E$3),[1]Blad3!$A$3:$J$4477,7,FALSE)</f>
        <v>19791.499</v>
      </c>
      <c r="F54">
        <f>VLOOKUP(CONCATENATE($A54,F$3),[1]Blad3!$A$3:$J$4477,7,FALSE)</f>
        <v>2882.88</v>
      </c>
      <c r="G54">
        <f>VLOOKUP(CONCATENATE($A54,G$3),[1]Blad3!$A$3:$J$4477,7,FALSE)</f>
        <v>1190.3869999999999</v>
      </c>
      <c r="H54">
        <f>VLOOKUP(CONCATENATE($A54,H$3),[1]Blad3!$A$3:$J$4477,7,FALSE)</f>
        <v>2965.7539999999999</v>
      </c>
      <c r="I54">
        <f>VLOOKUP(CONCATENATE($A54,I$3),[1]Blad3!$A$3:$J$4477,7,FALSE)</f>
        <v>31.05</v>
      </c>
      <c r="J54">
        <f>VLOOKUP(CONCATENATE($A54,J$3),[1]Blad3!$A$3:$J$4477,7,FALSE)</f>
        <v>121</v>
      </c>
      <c r="K54">
        <f>VLOOKUP(CONCATENATE($A54,K$3),[1]Blad3!$A$3:$J$4477,7,FALSE)</f>
        <v>1.95</v>
      </c>
      <c r="L54">
        <f>VLOOKUP(CONCATENATE($A54,L$3),[1]Blad3!$A$3:$J$4477,7,FALSE)</f>
        <v>15</v>
      </c>
      <c r="N54">
        <f>VLOOKUP(CONCATENATE($A54,N$3),[1]Blad3!$A$3:$J$4477,7,FALSE)</f>
        <v>18623.243999999999</v>
      </c>
      <c r="O54">
        <f>VLOOKUP(CONCATENATE($A54,O$3),[1]Blad3!$A$3:$J$4477,7,FALSE)</f>
        <v>48468.993000000002</v>
      </c>
      <c r="P54">
        <f>VLOOKUP(CONCATENATE($A54,P$3),[1]Blad3!$A$3:$J$4477,7,FALSE)</f>
        <v>19643.312000000002</v>
      </c>
      <c r="Q54">
        <f>VLOOKUP(CONCATENATE($A54,Q$3),[1]Blad3!$A$3:$J$4477,7,FALSE)</f>
        <v>3119.1030000000001</v>
      </c>
      <c r="R54">
        <f>VLOOKUP(CONCATENATE($A54,R$3),[1]Blad3!$A$3:$J$4477,7,FALSE)</f>
        <v>7083.3329999999996</v>
      </c>
      <c r="S54">
        <f>VLOOKUP(CONCATENATE($A54,S$3),[1]Blad3!$A$3:$J$4477,7,FALSE)</f>
        <v>37.5</v>
      </c>
      <c r="T54">
        <f>VLOOKUP(CONCATENATE($A54,T$3),[1]Blad3!$A$3:$J$4477,7,FALSE)</f>
        <v>0.65400000000000003</v>
      </c>
      <c r="U54">
        <f>VLOOKUP(CONCATENATE($A54,U$3),[1]Blad3!$A$3:$J$4477,7,FALSE)</f>
        <v>18.399999999999999</v>
      </c>
      <c r="V54">
        <f>VLOOKUP(CONCATENATE($A54,V$3),[1]Blad3!$A$3:$J$4477,7,FALSE)</f>
        <v>27.75</v>
      </c>
      <c r="X54">
        <f>VLOOKUP(CONCATENATE($A54,X$3),[1]Blad3!$A$3:$J$4477,7,FALSE)</f>
        <v>5233.0360000000001</v>
      </c>
      <c r="Y54">
        <f>VLOOKUP(CONCATENATE($A54,Y$3),[1]Blad3!$A$3:$J$4477,7,FALSE)</f>
        <v>39052.027999999998</v>
      </c>
      <c r="Z54">
        <f>VLOOKUP(CONCATENATE($A54,Z$3),[1]Blad3!$A$3:$J$4477,7,FALSE)</f>
        <v>17504.050999999999</v>
      </c>
      <c r="AA54">
        <f>VLOOKUP(CONCATENATE($A54,AA$3),[1]Blad3!$A$3:$J$4477,7,FALSE)</f>
        <v>14231.606</v>
      </c>
      <c r="AB54">
        <f>VLOOKUP(CONCATENATE($A54,AB$3),[1]Blad3!$A$3:$J$4477,7,FALSE)</f>
        <v>2083.3330000000001</v>
      </c>
      <c r="AC54">
        <f>VLOOKUP(CONCATENATE($A54,AC$3),[1]Blad3!$A$3:$J$4477,7,FALSE)</f>
        <v>1.1479999999999999</v>
      </c>
      <c r="AD54">
        <f>VLOOKUP(CONCATENATE($A54,AD$3),[1]Blad3!$A$3:$J$4477,7,FALSE)</f>
        <v>37.5</v>
      </c>
      <c r="AE54">
        <f>VLOOKUP(CONCATENATE($A54,AE$3),[1]Blad3!$A$3:$J$4477,7,FALSE)</f>
        <v>18.899999999999999</v>
      </c>
      <c r="AG54">
        <f>VLOOKUP(CONCATENATE($A54,AG$3),[1]Blad3!$A$3:$J$4477,7,FALSE)</f>
        <v>57053.832999999999</v>
      </c>
      <c r="AH54">
        <f>VLOOKUP(CONCATENATE($A54,AH$3),[1]Blad3!$A$3:$J$4477,7,FALSE)</f>
        <v>102688</v>
      </c>
      <c r="AI54">
        <f>VLOOKUP(CONCATENATE($A54,AI$3),[1]Blad3!$A$3:$J$4477,7,FALSE)</f>
        <v>30922.5</v>
      </c>
      <c r="AJ54">
        <f>VLOOKUP(CONCATENATE($A54,AJ$3),[1]Blad3!$A$3:$J$4477,7,FALSE)</f>
        <v>10545</v>
      </c>
      <c r="AK54">
        <f>VLOOKUP(CONCATENATE($A54,AK$3),[1]Blad3!$A$3:$J$4477,7,FALSE)</f>
        <v>4166.6660000000002</v>
      </c>
      <c r="AL54">
        <f>VLOOKUP(CONCATENATE($A54,AL$3),[1]Blad3!$A$3:$J$4477,7,FALSE)</f>
        <v>1.45</v>
      </c>
      <c r="AM54">
        <f>VLOOKUP(CONCATENATE($A54,AM$3),[1]Blad3!$A$3:$J$4477,7,FALSE)</f>
        <v>21.7</v>
      </c>
      <c r="AO54">
        <f>VLOOKUP(CONCATENATE($A54,AO$3),[1]Blad3!$A$3:$J$4477,7,FALSE)</f>
        <v>12717.769</v>
      </c>
      <c r="AP54">
        <f>VLOOKUP(CONCATENATE($A54,AP$3),[1]Blad3!$A$3:$J$4477,7,FALSE)</f>
        <v>109662.826</v>
      </c>
      <c r="AQ54">
        <f>VLOOKUP(CONCATENATE($A54,AQ$3),[1]Blad3!$A$3:$J$4477,7,FALSE)</f>
        <v>66731.608999999997</v>
      </c>
      <c r="AR54">
        <f>VLOOKUP(CONCATENATE($A54,AR$3),[1]Blad3!$A$3:$J$4477,7,FALSE)</f>
        <v>20074.919999999998</v>
      </c>
      <c r="AS54">
        <f>VLOOKUP(CONCATENATE($A54,AS$3),[1]Blad3!$A$3:$J$4477,7,FALSE)</f>
        <v>10138.526</v>
      </c>
      <c r="AT54">
        <f>VLOOKUP(CONCATENATE($A54,AT$3),[1]Blad3!$A$3:$J$4477,7,FALSE)</f>
        <v>0.73</v>
      </c>
      <c r="AU54">
        <f>VLOOKUP(CONCATENATE($A54,AU$3),[1]Blad3!$A$3:$J$4477,7,FALSE)</f>
        <v>30.8</v>
      </c>
      <c r="AV54">
        <f>VLOOKUP(CONCATENATE($A54,AV$3),[1]Blad3!$A$3:$J$4477,7,FALSE)</f>
        <v>130.69999999999999</v>
      </c>
      <c r="AX54">
        <f>VLOOKUP(CONCATENATE($A54,AX$3),[1]Blad3!$A$3:$J$4477,7,FALSE)</f>
        <v>111354.549</v>
      </c>
      <c r="AY54">
        <f>VLOOKUP(CONCATENATE($A54,AY$3),[1]Blad3!$A$3:$J$4477,7,FALSE)</f>
        <v>575439.37899999996</v>
      </c>
      <c r="AZ54">
        <f>VLOOKUP(CONCATENATE($A54,AZ$3),[1]Blad3!$A$3:$J$4477,7,FALSE)</f>
        <v>0.193</v>
      </c>
      <c r="BA54">
        <f>VLOOKUP(CONCATENATE($A54,BA$3),[1]Blad3!$A$3:$J$4477,7,FALSE)</f>
        <v>99206.964999999997</v>
      </c>
      <c r="BB54">
        <f>VLOOKUP(CONCATENATE($A54,BB$3),[1]Blad3!$A$3:$J$4477,7,FALSE)</f>
        <v>67232.221999999994</v>
      </c>
      <c r="BC54">
        <f>VLOOKUP(CONCATENATE($A54,BC$3),[1]Blad3!$A$3:$J$4477,7,FALSE)</f>
        <v>1.4750000000000001</v>
      </c>
      <c r="BD54">
        <f>VLOOKUP(CONCATENATE($A54,BD$3),[1]Blad3!$A$3:$J$4477,7,FALSE)</f>
        <v>2393.3679999999999</v>
      </c>
      <c r="BE54">
        <f>VLOOKUP(CONCATENATE($A54,BE$3),[1]Blad3!$A$3:$J$4477,7,FALSE)</f>
        <v>2405.6320000000001</v>
      </c>
      <c r="BF54">
        <f>VLOOKUP(CONCATENATE($A54,BF$3),[1]Blad3!$A$3:$J$4477,7,FALSE)</f>
        <v>0.99399999999999999</v>
      </c>
      <c r="BG54">
        <f>VLOOKUP(CONCATENATE($A54,BG$3),[1]Blad3!$A$3:$J$4477,7,FALSE)</f>
        <v>199282</v>
      </c>
      <c r="BH54">
        <f>VLOOKUP(CONCATENATE($A54,BH$3),[1]Blad3!$A$3:$J$4477,7,FALSE)</f>
        <v>115062</v>
      </c>
      <c r="BI54">
        <f>VLOOKUP(CONCATENATE($A54,BI$3),[1]Blad3!$A$3:$J$4477,7,FALSE)</f>
        <v>314344</v>
      </c>
      <c r="BJ54" t="e">
        <f>VLOOKUP(CONCATENATE($A54,BJ$3),[1]Blad3!$A$3:$J$4477,7,FALSE)</f>
        <v>#N/A</v>
      </c>
    </row>
    <row r="55" spans="1:62" x14ac:dyDescent="0.25">
      <c r="A55" s="26" t="str">
        <f t="shared" si="0"/>
        <v>2010_feb_</v>
      </c>
      <c r="B55">
        <f t="shared" si="2"/>
        <v>2010</v>
      </c>
      <c r="C55" t="str">
        <f t="shared" si="3"/>
        <v>feb</v>
      </c>
      <c r="D55">
        <f>VLOOKUP(CONCATENATE($A55,D$3),[1]Blad3!$A$3:$J$4477,7,FALSE)</f>
        <v>10179.067999999999</v>
      </c>
      <c r="E55">
        <f>VLOOKUP(CONCATENATE($A55,E$3),[1]Blad3!$A$3:$J$4477,7,FALSE)</f>
        <v>17659.059000000001</v>
      </c>
      <c r="F55">
        <f>VLOOKUP(CONCATENATE($A55,F$3),[1]Blad3!$A$3:$J$4477,7,FALSE)</f>
        <v>2902.0990000000002</v>
      </c>
      <c r="G55">
        <f>VLOOKUP(CONCATENATE($A55,G$3),[1]Blad3!$A$3:$J$4477,7,FALSE)</f>
        <v>1190.3869999999999</v>
      </c>
      <c r="H55">
        <f>VLOOKUP(CONCATENATE($A55,H$3),[1]Blad3!$A$3:$J$4477,7,FALSE)</f>
        <v>3387.5039999999999</v>
      </c>
      <c r="I55">
        <f>VLOOKUP(CONCATENATE($A55,I$3),[1]Blad3!$A$3:$J$4477,7,FALSE)</f>
        <v>29.6</v>
      </c>
      <c r="J55">
        <f>VLOOKUP(CONCATENATE($A55,J$3),[1]Blad3!$A$3:$J$4477,7,FALSE)</f>
        <v>107</v>
      </c>
      <c r="K55">
        <f>VLOOKUP(CONCATENATE($A55,K$3),[1]Blad3!$A$3:$J$4477,7,FALSE)</f>
        <v>2</v>
      </c>
      <c r="L55">
        <f>VLOOKUP(CONCATENATE($A55,L$3),[1]Blad3!$A$3:$J$4477,7,FALSE)</f>
        <v>15.1</v>
      </c>
      <c r="N55">
        <f>VLOOKUP(CONCATENATE($A55,N$3),[1]Blad3!$A$3:$J$4477,7,FALSE)</f>
        <v>24530.078000000001</v>
      </c>
      <c r="O55">
        <f>VLOOKUP(CONCATENATE($A55,O$3),[1]Blad3!$A$3:$J$4477,7,FALSE)</f>
        <v>54589.49</v>
      </c>
      <c r="P55">
        <f>VLOOKUP(CONCATENATE($A55,P$3),[1]Blad3!$A$3:$J$4477,7,FALSE)</f>
        <v>19721.362000000001</v>
      </c>
      <c r="Q55">
        <f>VLOOKUP(CONCATENATE($A55,Q$3),[1]Blad3!$A$3:$J$4477,7,FALSE)</f>
        <v>3254.7159999999999</v>
      </c>
      <c r="R55">
        <f>VLOOKUP(CONCATENATE($A55,R$3),[1]Blad3!$A$3:$J$4477,7,FALSE)</f>
        <v>7083.3329999999996</v>
      </c>
      <c r="S55">
        <f>VLOOKUP(CONCATENATE($A55,S$3),[1]Blad3!$A$3:$J$4477,7,FALSE)</f>
        <v>42</v>
      </c>
      <c r="T55">
        <f>VLOOKUP(CONCATENATE($A55,T$3),[1]Blad3!$A$3:$J$4477,7,FALSE)</f>
        <v>0.77800000000000002</v>
      </c>
      <c r="U55">
        <f>VLOOKUP(CONCATENATE($A55,U$3),[1]Blad3!$A$3:$J$4477,7,FALSE)</f>
        <v>18.45</v>
      </c>
      <c r="V55">
        <f>VLOOKUP(CONCATENATE($A55,V$3),[1]Blad3!$A$3:$J$4477,7,FALSE)</f>
        <v>27.9</v>
      </c>
      <c r="X55">
        <f>VLOOKUP(CONCATENATE($A55,X$3),[1]Blad3!$A$3:$J$4477,7,FALSE)</f>
        <v>5636.0519999999997</v>
      </c>
      <c r="Y55">
        <f>VLOOKUP(CONCATENATE($A55,Y$3),[1]Blad3!$A$3:$J$4477,7,FALSE)</f>
        <v>41209.142999999996</v>
      </c>
      <c r="Z55">
        <f>VLOOKUP(CONCATENATE($A55,Z$3),[1]Blad3!$A$3:$J$4477,7,FALSE)</f>
        <v>17550.358</v>
      </c>
      <c r="AA55">
        <f>VLOOKUP(CONCATENATE($A55,AA$3),[1]Blad3!$A$3:$J$4477,7,FALSE)</f>
        <v>15939.397999999999</v>
      </c>
      <c r="AB55">
        <f>VLOOKUP(CONCATENATE($A55,AB$3),[1]Blad3!$A$3:$J$4477,7,FALSE)</f>
        <v>2083.3330000000001</v>
      </c>
      <c r="AC55">
        <f>VLOOKUP(CONCATENATE($A55,AC$3),[1]Blad3!$A$3:$J$4477,7,FALSE)</f>
        <v>1.224</v>
      </c>
      <c r="AD55">
        <f>VLOOKUP(CONCATENATE($A55,AD$3),[1]Blad3!$A$3:$J$4477,7,FALSE)</f>
        <v>42</v>
      </c>
      <c r="AE55">
        <f>VLOOKUP(CONCATENATE($A55,AE$3),[1]Blad3!$A$3:$J$4477,7,FALSE)</f>
        <v>18.95</v>
      </c>
      <c r="AG55">
        <f>VLOOKUP(CONCATENATE($A55,AG$3),[1]Blad3!$A$3:$J$4477,7,FALSE)</f>
        <v>63984.832999999999</v>
      </c>
      <c r="AH55">
        <f>VLOOKUP(CONCATENATE($A55,AH$3),[1]Blad3!$A$3:$J$4477,7,FALSE)</f>
        <v>109904</v>
      </c>
      <c r="AI55">
        <f>VLOOKUP(CONCATENATE($A55,AI$3),[1]Blad3!$A$3:$J$4477,7,FALSE)</f>
        <v>31207.5</v>
      </c>
      <c r="AJ55">
        <f>VLOOKUP(CONCATENATE($A55,AJ$3),[1]Blad3!$A$3:$J$4477,7,FALSE)</f>
        <v>10545</v>
      </c>
      <c r="AK55">
        <f>VLOOKUP(CONCATENATE($A55,AK$3),[1]Blad3!$A$3:$J$4477,7,FALSE)</f>
        <v>4166.6660000000002</v>
      </c>
      <c r="AL55">
        <f>VLOOKUP(CONCATENATE($A55,AL$3),[1]Blad3!$A$3:$J$4477,7,FALSE)</f>
        <v>1.55</v>
      </c>
      <c r="AM55">
        <f>VLOOKUP(CONCATENATE($A55,AM$3),[1]Blad3!$A$3:$J$4477,7,FALSE)</f>
        <v>21.9</v>
      </c>
      <c r="AO55">
        <f>VLOOKUP(CONCATENATE($A55,AO$3),[1]Blad3!$A$3:$J$4477,7,FALSE)</f>
        <v>12633.516</v>
      </c>
      <c r="AP55">
        <f>VLOOKUP(CONCATENATE($A55,AP$3),[1]Blad3!$A$3:$J$4477,7,FALSE)</f>
        <v>109662.826</v>
      </c>
      <c r="AQ55">
        <f>VLOOKUP(CONCATENATE($A55,AQ$3),[1]Blad3!$A$3:$J$4477,7,FALSE)</f>
        <v>66783.755999999994</v>
      </c>
      <c r="AR55">
        <f>VLOOKUP(CONCATENATE($A55,AR$3),[1]Blad3!$A$3:$J$4477,7,FALSE)</f>
        <v>20107.026000000002</v>
      </c>
      <c r="AS55">
        <f>VLOOKUP(CONCATENATE($A55,AS$3),[1]Blad3!$A$3:$J$4477,7,FALSE)</f>
        <v>10138.526</v>
      </c>
      <c r="AT55">
        <f>VLOOKUP(CONCATENATE($A55,AT$3),[1]Blad3!$A$3:$J$4477,7,FALSE)</f>
        <v>0.73</v>
      </c>
      <c r="AU55">
        <f>VLOOKUP(CONCATENATE($A55,AU$3),[1]Blad3!$A$3:$J$4477,7,FALSE)</f>
        <v>30.95</v>
      </c>
      <c r="AV55">
        <f>VLOOKUP(CONCATENATE($A55,AV$3),[1]Blad3!$A$3:$J$4477,7,FALSE)</f>
        <v>126.05</v>
      </c>
      <c r="AX55">
        <f>VLOOKUP(CONCATENATE($A55,AX$3),[1]Blad3!$A$3:$J$4477,7,FALSE)</f>
        <v>184045.46</v>
      </c>
      <c r="AY55">
        <f>VLOOKUP(CONCATENATE($A55,AY$3),[1]Blad3!$A$3:$J$4477,7,FALSE)</f>
        <v>735628.86800000002</v>
      </c>
      <c r="AZ55">
        <f>VLOOKUP(CONCATENATE($A55,AZ$3),[1]Blad3!$A$3:$J$4477,7,FALSE)</f>
        <v>0.25</v>
      </c>
      <c r="BA55">
        <f>VLOOKUP(CONCATENATE($A55,BA$3),[1]Blad3!$A$3:$J$4477,7,FALSE)</f>
        <v>120643.314</v>
      </c>
      <c r="BB55">
        <f>VLOOKUP(CONCATENATE($A55,BB$3),[1]Blad3!$A$3:$J$4477,7,FALSE)</f>
        <v>78403.546000000002</v>
      </c>
      <c r="BC55">
        <f>VLOOKUP(CONCATENATE($A55,BC$3),[1]Blad3!$A$3:$J$4477,7,FALSE)</f>
        <v>1.538</v>
      </c>
      <c r="BD55">
        <f>VLOOKUP(CONCATENATE($A55,BD$3),[1]Blad3!$A$3:$J$4477,7,FALSE)</f>
        <v>6448.6989999999996</v>
      </c>
      <c r="BE55">
        <f>VLOOKUP(CONCATENATE($A55,BE$3),[1]Blad3!$A$3:$J$4477,7,FALSE)</f>
        <v>5965.4880000000003</v>
      </c>
      <c r="BF55">
        <f>VLOOKUP(CONCATENATE($A55,BF$3),[1]Blad3!$A$3:$J$4477,7,FALSE)</f>
        <v>1.081</v>
      </c>
      <c r="BG55">
        <f>VLOOKUP(CONCATENATE($A55,BG$3),[1]Blad3!$A$3:$J$4477,7,FALSE)</f>
        <v>307791</v>
      </c>
      <c r="BH55">
        <f>VLOOKUP(CONCATENATE($A55,BH$3),[1]Blad3!$A$3:$J$4477,7,FALSE)</f>
        <v>138704</v>
      </c>
      <c r="BI55">
        <f>VLOOKUP(CONCATENATE($A55,BI$3),[1]Blad3!$A$3:$J$4477,7,FALSE)</f>
        <v>446495</v>
      </c>
      <c r="BJ55" t="e">
        <f>VLOOKUP(CONCATENATE($A55,BJ$3),[1]Blad3!$A$3:$J$4477,7,FALSE)</f>
        <v>#N/A</v>
      </c>
    </row>
    <row r="56" spans="1:62" x14ac:dyDescent="0.25">
      <c r="A56" s="26" t="str">
        <f t="shared" si="0"/>
        <v>2010_mrt_</v>
      </c>
      <c r="B56">
        <f t="shared" si="2"/>
        <v>2010</v>
      </c>
      <c r="C56" t="str">
        <f t="shared" si="3"/>
        <v>mrt</v>
      </c>
      <c r="D56">
        <f>VLOOKUP(CONCATENATE($A56,D$3),[1]Blad3!$A$3:$J$4477,7,FALSE)</f>
        <v>9554.7260000000006</v>
      </c>
      <c r="E56">
        <f>VLOOKUP(CONCATENATE($A56,E$3),[1]Blad3!$A$3:$J$4477,7,FALSE)</f>
        <v>17795.543000000001</v>
      </c>
      <c r="F56">
        <f>VLOOKUP(CONCATENATE($A56,F$3),[1]Blad3!$A$3:$J$4477,7,FALSE)</f>
        <v>3264.8609999999999</v>
      </c>
      <c r="G56">
        <f>VLOOKUP(CONCATENATE($A56,G$3),[1]Blad3!$A$3:$J$4477,7,FALSE)</f>
        <v>1190.3869999999999</v>
      </c>
      <c r="H56">
        <f>VLOOKUP(CONCATENATE($A56,H$3),[1]Blad3!$A$3:$J$4477,7,FALSE)</f>
        <v>3785.567</v>
      </c>
      <c r="I56">
        <f>VLOOKUP(CONCATENATE($A56,I$3),[1]Blad3!$A$3:$J$4477,7,FALSE)</f>
        <v>26.8</v>
      </c>
      <c r="J56">
        <f>VLOOKUP(CONCATENATE($A56,J$3),[1]Blad3!$A$3:$J$4477,7,FALSE)</f>
        <v>102</v>
      </c>
      <c r="K56">
        <f>VLOOKUP(CONCATENATE($A56,K$3),[1]Blad3!$A$3:$J$4477,7,FALSE)</f>
        <v>2</v>
      </c>
      <c r="L56">
        <f>VLOOKUP(CONCATENATE($A56,L$3),[1]Blad3!$A$3:$J$4477,7,FALSE)</f>
        <v>15.1</v>
      </c>
      <c r="N56">
        <f>VLOOKUP(CONCATENATE($A56,N$3),[1]Blad3!$A$3:$J$4477,7,FALSE)</f>
        <v>25411.994999999999</v>
      </c>
      <c r="O56">
        <f>VLOOKUP(CONCATENATE($A56,O$3),[1]Blad3!$A$3:$J$4477,7,FALSE)</f>
        <v>55547.014999999999</v>
      </c>
      <c r="P56">
        <f>VLOOKUP(CONCATENATE($A56,P$3),[1]Blad3!$A$3:$J$4477,7,FALSE)</f>
        <v>19749.8</v>
      </c>
      <c r="Q56">
        <f>VLOOKUP(CONCATENATE($A56,Q$3),[1]Blad3!$A$3:$J$4477,7,FALSE)</f>
        <v>3301.886</v>
      </c>
      <c r="R56">
        <f>VLOOKUP(CONCATENATE($A56,R$3),[1]Blad3!$A$3:$J$4477,7,FALSE)</f>
        <v>7083.3329999999996</v>
      </c>
      <c r="S56">
        <f>VLOOKUP(CONCATENATE($A56,S$3),[1]Blad3!$A$3:$J$4477,7,FALSE)</f>
        <v>43.2</v>
      </c>
      <c r="T56">
        <f>VLOOKUP(CONCATENATE($A56,T$3),[1]Blad3!$A$3:$J$4477,7,FALSE)</f>
        <v>0.71099999999999997</v>
      </c>
      <c r="U56">
        <f>VLOOKUP(CONCATENATE($A56,U$3),[1]Blad3!$A$3:$J$4477,7,FALSE)</f>
        <v>18.5</v>
      </c>
      <c r="V56">
        <f>VLOOKUP(CONCATENATE($A56,V$3),[1]Blad3!$A$3:$J$4477,7,FALSE)</f>
        <v>27.9</v>
      </c>
      <c r="X56">
        <f>VLOOKUP(CONCATENATE($A56,X$3),[1]Blad3!$A$3:$J$4477,7,FALSE)</f>
        <v>3263.9360000000001</v>
      </c>
      <c r="Y56">
        <f>VLOOKUP(CONCATENATE($A56,Y$3),[1]Blad3!$A$3:$J$4477,7,FALSE)</f>
        <v>39292.438999999998</v>
      </c>
      <c r="Z56">
        <f>VLOOKUP(CONCATENATE($A56,Z$3),[1]Blad3!$A$3:$J$4477,7,FALSE)</f>
        <v>17550.358</v>
      </c>
      <c r="AA56">
        <f>VLOOKUP(CONCATENATE($A56,AA$3),[1]Blad3!$A$3:$J$4477,7,FALSE)</f>
        <v>16394.810000000001</v>
      </c>
      <c r="AB56">
        <f>VLOOKUP(CONCATENATE($A56,AB$3),[1]Blad3!$A$3:$J$4477,7,FALSE)</f>
        <v>2083.3330000000001</v>
      </c>
      <c r="AC56">
        <f>VLOOKUP(CONCATENATE($A56,AC$3),[1]Blad3!$A$3:$J$4477,7,FALSE)</f>
        <v>1.167</v>
      </c>
      <c r="AD56">
        <f>VLOOKUP(CONCATENATE($A56,AD$3),[1]Blad3!$A$3:$J$4477,7,FALSE)</f>
        <v>43.2</v>
      </c>
      <c r="AE56">
        <f>VLOOKUP(CONCATENATE($A56,AE$3),[1]Blad3!$A$3:$J$4477,7,FALSE)</f>
        <v>18.95</v>
      </c>
      <c r="AG56">
        <f>VLOOKUP(CONCATENATE($A56,AG$3),[1]Blad3!$A$3:$J$4477,7,FALSE)</f>
        <v>62318.5</v>
      </c>
      <c r="AH56">
        <f>VLOOKUP(CONCATENATE($A56,AH$3),[1]Blad3!$A$3:$J$4477,7,FALSE)</f>
        <v>108396</v>
      </c>
      <c r="AI56">
        <f>VLOOKUP(CONCATENATE($A56,AI$3),[1]Blad3!$A$3:$J$4477,7,FALSE)</f>
        <v>31207.5</v>
      </c>
      <c r="AJ56">
        <f>VLOOKUP(CONCATENATE($A56,AJ$3),[1]Blad3!$A$3:$J$4477,7,FALSE)</f>
        <v>10703.333000000001</v>
      </c>
      <c r="AK56">
        <f>VLOOKUP(CONCATENATE($A56,AK$3),[1]Blad3!$A$3:$J$4477,7,FALSE)</f>
        <v>4166.6660000000002</v>
      </c>
      <c r="AL56">
        <f>VLOOKUP(CONCATENATE($A56,AL$3),[1]Blad3!$A$3:$J$4477,7,FALSE)</f>
        <v>1.53</v>
      </c>
      <c r="AM56">
        <f>VLOOKUP(CONCATENATE($A56,AM$3),[1]Blad3!$A$3:$J$4477,7,FALSE)</f>
        <v>21.9</v>
      </c>
      <c r="AO56">
        <f>VLOOKUP(CONCATENATE($A56,AO$3),[1]Blad3!$A$3:$J$4477,7,FALSE)</f>
        <v>13417.343999999999</v>
      </c>
      <c r="AP56">
        <f>VLOOKUP(CONCATENATE($A56,AP$3),[1]Blad3!$A$3:$J$4477,7,FALSE)</f>
        <v>110413.94100000001</v>
      </c>
      <c r="AQ56">
        <f>VLOOKUP(CONCATENATE($A56,AQ$3),[1]Blad3!$A$3:$J$4477,7,FALSE)</f>
        <v>66654.728000000003</v>
      </c>
      <c r="AR56">
        <f>VLOOKUP(CONCATENATE($A56,AR$3),[1]Blad3!$A$3:$J$4477,7,FALSE)</f>
        <v>20203.342000000001</v>
      </c>
      <c r="AS56">
        <f>VLOOKUP(CONCATENATE($A56,AS$3),[1]Blad3!$A$3:$J$4477,7,FALSE)</f>
        <v>10138.526</v>
      </c>
      <c r="AT56">
        <f>VLOOKUP(CONCATENATE($A56,AT$3),[1]Blad3!$A$3:$J$4477,7,FALSE)</f>
        <v>0.73499999999999999</v>
      </c>
      <c r="AU56">
        <f>VLOOKUP(CONCATENATE($A56,AU$3),[1]Blad3!$A$3:$J$4477,7,FALSE)</f>
        <v>30.95</v>
      </c>
      <c r="AV56">
        <f>VLOOKUP(CONCATENATE($A56,AV$3),[1]Blad3!$A$3:$J$4477,7,FALSE)</f>
        <v>123.55</v>
      </c>
      <c r="AX56">
        <f>VLOOKUP(CONCATENATE($A56,AX$3),[1]Blad3!$A$3:$J$4477,7,FALSE)</f>
        <v>213220.766</v>
      </c>
      <c r="AY56">
        <f>VLOOKUP(CONCATENATE($A56,AY$3),[1]Blad3!$A$3:$J$4477,7,FALSE)</f>
        <v>985284.978</v>
      </c>
      <c r="AZ56">
        <f>VLOOKUP(CONCATENATE($A56,AZ$3),[1]Blad3!$A$3:$J$4477,7,FALSE)</f>
        <v>0.216</v>
      </c>
      <c r="BA56">
        <f>VLOOKUP(CONCATENATE($A56,BA$3),[1]Blad3!$A$3:$J$4477,7,FALSE)</f>
        <v>168087.79</v>
      </c>
      <c r="BB56">
        <f>VLOOKUP(CONCATENATE($A56,BB$3),[1]Blad3!$A$3:$J$4477,7,FALSE)</f>
        <v>120514.432</v>
      </c>
      <c r="BC56">
        <f>VLOOKUP(CONCATENATE($A56,BC$3),[1]Blad3!$A$3:$J$4477,7,FALSE)</f>
        <v>1.3939999999999999</v>
      </c>
      <c r="BD56">
        <f>VLOOKUP(CONCATENATE($A56,BD$3),[1]Blad3!$A$3:$J$4477,7,FALSE)</f>
        <v>41856.021999999997</v>
      </c>
      <c r="BE56">
        <f>VLOOKUP(CONCATENATE($A56,BE$3),[1]Blad3!$A$3:$J$4477,7,FALSE)</f>
        <v>55005.766000000003</v>
      </c>
      <c r="BF56">
        <f>VLOOKUP(CONCATENATE($A56,BF$3),[1]Blad3!$A$3:$J$4477,7,FALSE)</f>
        <v>0.76</v>
      </c>
      <c r="BG56">
        <f>VLOOKUP(CONCATENATE($A56,BG$3),[1]Blad3!$A$3:$J$4477,7,FALSE)</f>
        <v>379753</v>
      </c>
      <c r="BH56">
        <f>VLOOKUP(CONCATENATE($A56,BH$3),[1]Blad3!$A$3:$J$4477,7,FALSE)</f>
        <v>236389</v>
      </c>
      <c r="BI56">
        <f>VLOOKUP(CONCATENATE($A56,BI$3),[1]Blad3!$A$3:$J$4477,7,FALSE)</f>
        <v>616142</v>
      </c>
      <c r="BJ56" t="e">
        <f>VLOOKUP(CONCATENATE($A56,BJ$3),[1]Blad3!$A$3:$J$4477,7,FALSE)</f>
        <v>#N/A</v>
      </c>
    </row>
    <row r="57" spans="1:62" x14ac:dyDescent="0.25">
      <c r="A57" s="26" t="str">
        <f t="shared" si="0"/>
        <v>2010_apr_</v>
      </c>
      <c r="B57">
        <f t="shared" si="2"/>
        <v>2010</v>
      </c>
      <c r="C57" t="str">
        <f t="shared" si="3"/>
        <v>apr</v>
      </c>
      <c r="D57">
        <f>VLOOKUP(CONCATENATE($A57,D$3),[1]Blad3!$A$3:$J$4477,7,FALSE)</f>
        <v>9948.6020000000008</v>
      </c>
      <c r="E57">
        <f>VLOOKUP(CONCATENATE($A57,E$3),[1]Blad3!$A$3:$J$4477,7,FALSE)</f>
        <v>18202.814999999999</v>
      </c>
      <c r="F57">
        <f>VLOOKUP(CONCATENATE($A57,F$3),[1]Blad3!$A$3:$J$4477,7,FALSE)</f>
        <v>3254.05</v>
      </c>
      <c r="G57">
        <f>VLOOKUP(CONCATENATE($A57,G$3),[1]Blad3!$A$3:$J$4477,7,FALSE)</f>
        <v>1190.3869999999999</v>
      </c>
      <c r="H57">
        <f>VLOOKUP(CONCATENATE($A57,H$3),[1]Blad3!$A$3:$J$4477,7,FALSE)</f>
        <v>3809.7739999999999</v>
      </c>
      <c r="I57">
        <f>VLOOKUP(CONCATENATE($A57,I$3),[1]Blad3!$A$3:$J$4477,7,FALSE)</f>
        <v>28.05</v>
      </c>
      <c r="J57">
        <f>VLOOKUP(CONCATENATE($A57,J$3),[1]Blad3!$A$3:$J$4477,7,FALSE)</f>
        <v>102</v>
      </c>
      <c r="K57">
        <f>VLOOKUP(CONCATENATE($A57,K$3),[1]Blad3!$A$3:$J$4477,7,FALSE)</f>
        <v>1.95</v>
      </c>
      <c r="L57">
        <f>VLOOKUP(CONCATENATE($A57,L$3),[1]Blad3!$A$3:$J$4477,7,FALSE)</f>
        <v>15.05</v>
      </c>
      <c r="N57">
        <f>VLOOKUP(CONCATENATE($A57,N$3),[1]Blad3!$A$3:$J$4477,7,FALSE)</f>
        <v>23578.945</v>
      </c>
      <c r="O57">
        <f>VLOOKUP(CONCATENATE($A57,O$3),[1]Blad3!$A$3:$J$4477,7,FALSE)</f>
        <v>53615.815999999999</v>
      </c>
      <c r="P57">
        <f>VLOOKUP(CONCATENATE($A57,P$3),[1]Blad3!$A$3:$J$4477,7,FALSE)</f>
        <v>19692.924999999999</v>
      </c>
      <c r="Q57">
        <f>VLOOKUP(CONCATENATE($A57,Q$3),[1]Blad3!$A$3:$J$4477,7,FALSE)</f>
        <v>3260.6129999999998</v>
      </c>
      <c r="R57">
        <f>VLOOKUP(CONCATENATE($A57,R$3),[1]Blad3!$A$3:$J$4477,7,FALSE)</f>
        <v>7083.3329999999996</v>
      </c>
      <c r="S57">
        <f>VLOOKUP(CONCATENATE($A57,S$3),[1]Blad3!$A$3:$J$4477,7,FALSE)</f>
        <v>41.5</v>
      </c>
      <c r="T57">
        <f>VLOOKUP(CONCATENATE($A57,T$3),[1]Blad3!$A$3:$J$4477,7,FALSE)</f>
        <v>0.72099999999999997</v>
      </c>
      <c r="U57">
        <f>VLOOKUP(CONCATENATE($A57,U$3),[1]Blad3!$A$3:$J$4477,7,FALSE)</f>
        <v>18.399999999999999</v>
      </c>
      <c r="V57">
        <f>VLOOKUP(CONCATENATE($A57,V$3),[1]Blad3!$A$3:$J$4477,7,FALSE)</f>
        <v>27.9</v>
      </c>
      <c r="X57">
        <f>VLOOKUP(CONCATENATE($A57,X$3),[1]Blad3!$A$3:$J$4477,7,FALSE)</f>
        <v>4321.1670000000004</v>
      </c>
      <c r="Y57">
        <f>VLOOKUP(CONCATENATE($A57,Y$3),[1]Blad3!$A$3:$J$4477,7,FALSE)</f>
        <v>39611.89</v>
      </c>
      <c r="Z57">
        <f>VLOOKUP(CONCATENATE($A57,Z$3),[1]Blad3!$A$3:$J$4477,7,FALSE)</f>
        <v>17457.743999999999</v>
      </c>
      <c r="AA57">
        <f>VLOOKUP(CONCATENATE($A57,AA$3),[1]Blad3!$A$3:$J$4477,7,FALSE)</f>
        <v>15749.643</v>
      </c>
      <c r="AB57">
        <f>VLOOKUP(CONCATENATE($A57,AB$3),[1]Blad3!$A$3:$J$4477,7,FALSE)</f>
        <v>2083.3330000000001</v>
      </c>
      <c r="AC57">
        <f>VLOOKUP(CONCATENATE($A57,AC$3),[1]Blad3!$A$3:$J$4477,7,FALSE)</f>
        <v>1.1759999999999999</v>
      </c>
      <c r="AD57">
        <f>VLOOKUP(CONCATENATE($A57,AD$3),[1]Blad3!$A$3:$J$4477,7,FALSE)</f>
        <v>41.5</v>
      </c>
      <c r="AE57">
        <f>VLOOKUP(CONCATENATE($A57,AE$3),[1]Blad3!$A$3:$J$4477,7,FALSE)</f>
        <v>18.850000000000001</v>
      </c>
      <c r="AG57">
        <f>VLOOKUP(CONCATENATE($A57,AG$3),[1]Blad3!$A$3:$J$4477,7,FALSE)</f>
        <v>30345.5</v>
      </c>
      <c r="AH57">
        <f>VLOOKUP(CONCATENATE($A57,AH$3),[1]Blad3!$A$3:$J$4477,7,FALSE)</f>
        <v>76518</v>
      </c>
      <c r="AI57">
        <f>VLOOKUP(CONCATENATE($A57,AI$3),[1]Blad3!$A$3:$J$4477,7,FALSE)</f>
        <v>31207.5</v>
      </c>
      <c r="AJ57">
        <f>VLOOKUP(CONCATENATE($A57,AJ$3),[1]Blad3!$A$3:$J$4477,7,FALSE)</f>
        <v>10798.333000000001</v>
      </c>
      <c r="AK57">
        <f>VLOOKUP(CONCATENATE($A57,AK$3),[1]Blad3!$A$3:$J$4477,7,FALSE)</f>
        <v>4166.6660000000002</v>
      </c>
      <c r="AL57">
        <f>VLOOKUP(CONCATENATE($A57,AL$3),[1]Blad3!$A$3:$J$4477,7,FALSE)</f>
        <v>1.08</v>
      </c>
      <c r="AM57">
        <f>VLOOKUP(CONCATENATE($A57,AM$3),[1]Blad3!$A$3:$J$4477,7,FALSE)</f>
        <v>21.9</v>
      </c>
      <c r="AO57">
        <f>VLOOKUP(CONCATENATE($A57,AO$3),[1]Blad3!$A$3:$J$4477,7,FALSE)</f>
        <v>14534.388000000001</v>
      </c>
      <c r="AP57">
        <f>VLOOKUP(CONCATENATE($A57,AP$3),[1]Blad3!$A$3:$J$4477,7,FALSE)</f>
        <v>111916.17200000001</v>
      </c>
      <c r="AQ57">
        <f>VLOOKUP(CONCATENATE($A57,AQ$3),[1]Blad3!$A$3:$J$4477,7,FALSE)</f>
        <v>67039.914000000004</v>
      </c>
      <c r="AR57">
        <f>VLOOKUP(CONCATENATE($A57,AR$3),[1]Blad3!$A$3:$J$4477,7,FALSE)</f>
        <v>20203.342000000001</v>
      </c>
      <c r="AS57">
        <f>VLOOKUP(CONCATENATE($A57,AS$3),[1]Blad3!$A$3:$J$4477,7,FALSE)</f>
        <v>10138.526</v>
      </c>
      <c r="AT57">
        <f>VLOOKUP(CONCATENATE($A57,AT$3),[1]Blad3!$A$3:$J$4477,7,FALSE)</f>
        <v>0.745</v>
      </c>
      <c r="AU57">
        <f>VLOOKUP(CONCATENATE($A57,AU$3),[1]Blad3!$A$3:$J$4477,7,FALSE)</f>
        <v>30.9</v>
      </c>
      <c r="AV57">
        <f>VLOOKUP(CONCATENATE($A57,AV$3),[1]Blad3!$A$3:$J$4477,7,FALSE)</f>
        <v>132.9</v>
      </c>
      <c r="AX57">
        <f>VLOOKUP(CONCATENATE($A57,AX$3),[1]Blad3!$A$3:$J$4477,7,FALSE)</f>
        <v>153124.40400000001</v>
      </c>
      <c r="AY57">
        <f>VLOOKUP(CONCATENATE($A57,AY$3),[1]Blad3!$A$3:$J$4477,7,FALSE)</f>
        <v>783895.495</v>
      </c>
      <c r="AZ57">
        <f>VLOOKUP(CONCATENATE($A57,AZ$3),[1]Blad3!$A$3:$J$4477,7,FALSE)</f>
        <v>0.19500000000000001</v>
      </c>
      <c r="BA57">
        <f>VLOOKUP(CONCATENATE($A57,BA$3),[1]Blad3!$A$3:$J$4477,7,FALSE)</f>
        <v>145625.80499999999</v>
      </c>
      <c r="BB57">
        <f>VLOOKUP(CONCATENATE($A57,BB$3),[1]Blad3!$A$3:$J$4477,7,FALSE)</f>
        <v>82161.688999999998</v>
      </c>
      <c r="BC57">
        <f>VLOOKUP(CONCATENATE($A57,BC$3),[1]Blad3!$A$3:$J$4477,7,FALSE)</f>
        <v>1.772</v>
      </c>
      <c r="BD57">
        <f>VLOOKUP(CONCATENATE($A57,BD$3),[1]Blad3!$A$3:$J$4477,7,FALSE)</f>
        <v>87631.872000000003</v>
      </c>
      <c r="BE57">
        <f>VLOOKUP(CONCATENATE($A57,BE$3),[1]Blad3!$A$3:$J$4477,7,FALSE)</f>
        <v>90072.872000000003</v>
      </c>
      <c r="BF57">
        <f>VLOOKUP(CONCATENATE($A57,BF$3),[1]Blad3!$A$3:$J$4477,7,FALSE)</f>
        <v>0.97199999999999998</v>
      </c>
      <c r="BG57">
        <f>VLOOKUP(CONCATENATE($A57,BG$3),[1]Blad3!$A$3:$J$4477,7,FALSE)</f>
        <v>274820</v>
      </c>
      <c r="BH57">
        <f>VLOOKUP(CONCATENATE($A57,BH$3),[1]Blad3!$A$3:$J$4477,7,FALSE)</f>
        <v>262975</v>
      </c>
      <c r="BI57">
        <f>VLOOKUP(CONCATENATE($A57,BI$3),[1]Blad3!$A$3:$J$4477,7,FALSE)</f>
        <v>537795</v>
      </c>
      <c r="BJ57" t="e">
        <f>VLOOKUP(CONCATENATE($A57,BJ$3),[1]Blad3!$A$3:$J$4477,7,FALSE)</f>
        <v>#N/A</v>
      </c>
    </row>
    <row r="58" spans="1:62" x14ac:dyDescent="0.25">
      <c r="A58" s="26" t="str">
        <f t="shared" si="0"/>
        <v>2010_mei_</v>
      </c>
      <c r="B58">
        <f t="shared" si="2"/>
        <v>2010</v>
      </c>
      <c r="C58" t="str">
        <f t="shared" si="3"/>
        <v>mei</v>
      </c>
      <c r="D58">
        <f>VLOOKUP(CONCATENATE($A58,D$3),[1]Blad3!$A$3:$J$4477,7,FALSE)</f>
        <v>12068.537</v>
      </c>
      <c r="E58">
        <f>VLOOKUP(CONCATENATE($A58,E$3),[1]Blad3!$A$3:$J$4477,7,FALSE)</f>
        <v>20142.544999999998</v>
      </c>
      <c r="F58">
        <f>VLOOKUP(CONCATENATE($A58,F$3),[1]Blad3!$A$3:$J$4477,7,FALSE)</f>
        <v>3254.05</v>
      </c>
      <c r="G58">
        <f>VLOOKUP(CONCATENATE($A58,G$3),[1]Blad3!$A$3:$J$4477,7,FALSE)</f>
        <v>1190.3869999999999</v>
      </c>
      <c r="H58">
        <f>VLOOKUP(CONCATENATE($A58,H$3),[1]Blad3!$A$3:$J$4477,7,FALSE)</f>
        <v>3629.569</v>
      </c>
      <c r="I58">
        <f>VLOOKUP(CONCATENATE($A58,I$3),[1]Blad3!$A$3:$J$4477,7,FALSE)</f>
        <v>30.25</v>
      </c>
      <c r="J58">
        <f>VLOOKUP(CONCATENATE($A58,J$3),[1]Blad3!$A$3:$J$4477,7,FALSE)</f>
        <v>104.5</v>
      </c>
      <c r="K58">
        <f>VLOOKUP(CONCATENATE($A58,K$3),[1]Blad3!$A$3:$J$4477,7,FALSE)</f>
        <v>2.0499999999999998</v>
      </c>
      <c r="L58">
        <f>VLOOKUP(CONCATENATE($A58,L$3),[1]Blad3!$A$3:$J$4477,7,FALSE)</f>
        <v>15.05</v>
      </c>
      <c r="N58">
        <f>VLOOKUP(CONCATENATE($A58,N$3),[1]Blad3!$A$3:$J$4477,7,FALSE)</f>
        <v>20780.423999999999</v>
      </c>
      <c r="O58">
        <f>VLOOKUP(CONCATENATE($A58,O$3),[1]Blad3!$A$3:$J$4477,7,FALSE)</f>
        <v>50792.667000000001</v>
      </c>
      <c r="P58">
        <f>VLOOKUP(CONCATENATE($A58,P$3),[1]Blad3!$A$3:$J$4477,7,FALSE)</f>
        <v>19721.362000000001</v>
      </c>
      <c r="Q58">
        <f>VLOOKUP(CONCATENATE($A58,Q$3),[1]Blad3!$A$3:$J$4477,7,FALSE)</f>
        <v>3207.547</v>
      </c>
      <c r="R58">
        <f>VLOOKUP(CONCATENATE($A58,R$3),[1]Blad3!$A$3:$J$4477,7,FALSE)</f>
        <v>7083.3329999999996</v>
      </c>
      <c r="S58">
        <f>VLOOKUP(CONCATENATE($A58,S$3),[1]Blad3!$A$3:$J$4477,7,FALSE)</f>
        <v>39.15</v>
      </c>
      <c r="T58">
        <f>VLOOKUP(CONCATENATE($A58,T$3),[1]Blad3!$A$3:$J$4477,7,FALSE)</f>
        <v>0.71099999999999997</v>
      </c>
      <c r="U58">
        <f>VLOOKUP(CONCATENATE($A58,U$3),[1]Blad3!$A$3:$J$4477,7,FALSE)</f>
        <v>18.45</v>
      </c>
      <c r="V58">
        <f>VLOOKUP(CONCATENATE($A58,V$3),[1]Blad3!$A$3:$J$4477,7,FALSE)</f>
        <v>27.9</v>
      </c>
      <c r="X58">
        <f>VLOOKUP(CONCATENATE($A58,X$3),[1]Blad3!$A$3:$J$4477,7,FALSE)</f>
        <v>7402.8630000000003</v>
      </c>
      <c r="Y58">
        <f>VLOOKUP(CONCATENATE($A58,Y$3),[1]Blad3!$A$3:$J$4477,7,FALSE)</f>
        <v>41848.044999999998</v>
      </c>
      <c r="Z58">
        <f>VLOOKUP(CONCATENATE($A58,Z$3),[1]Blad3!$A$3:$J$4477,7,FALSE)</f>
        <v>17504.050999999999</v>
      </c>
      <c r="AA58">
        <f>VLOOKUP(CONCATENATE($A58,AA$3),[1]Blad3!$A$3:$J$4477,7,FALSE)</f>
        <v>14857.796</v>
      </c>
      <c r="AB58">
        <f>VLOOKUP(CONCATENATE($A58,AB$3),[1]Blad3!$A$3:$J$4477,7,FALSE)</f>
        <v>2083.3330000000001</v>
      </c>
      <c r="AC58">
        <f>VLOOKUP(CONCATENATE($A58,AC$3),[1]Blad3!$A$3:$J$4477,7,FALSE)</f>
        <v>1.2430000000000001</v>
      </c>
      <c r="AD58">
        <f>VLOOKUP(CONCATENATE($A58,AD$3),[1]Blad3!$A$3:$J$4477,7,FALSE)</f>
        <v>39.15</v>
      </c>
      <c r="AE58">
        <f>VLOOKUP(CONCATENATE($A58,AE$3),[1]Blad3!$A$3:$J$4477,7,FALSE)</f>
        <v>18.899999999999999</v>
      </c>
      <c r="AG58">
        <f>VLOOKUP(CONCATENATE($A58,AG$3),[1]Blad3!$A$3:$J$4477,7,FALSE)</f>
        <v>15412.25</v>
      </c>
      <c r="AH58">
        <f>VLOOKUP(CONCATENATE($A58,AH$3),[1]Blad3!$A$3:$J$4477,7,FALSE)</f>
        <v>61656</v>
      </c>
      <c r="AI58">
        <f>VLOOKUP(CONCATENATE($A58,AI$3),[1]Blad3!$A$3:$J$4477,7,FALSE)</f>
        <v>31278.75</v>
      </c>
      <c r="AJ58">
        <f>VLOOKUP(CONCATENATE($A58,AJ$3),[1]Blad3!$A$3:$J$4477,7,FALSE)</f>
        <v>10798.333000000001</v>
      </c>
      <c r="AK58">
        <f>VLOOKUP(CONCATENATE($A58,AK$3),[1]Blad3!$A$3:$J$4477,7,FALSE)</f>
        <v>4166.6660000000002</v>
      </c>
      <c r="AL58">
        <f>VLOOKUP(CONCATENATE($A58,AL$3),[1]Blad3!$A$3:$J$4477,7,FALSE)</f>
        <v>0.87</v>
      </c>
      <c r="AM58">
        <f>VLOOKUP(CONCATENATE($A58,AM$3),[1]Blad3!$A$3:$J$4477,7,FALSE)</f>
        <v>21.95</v>
      </c>
      <c r="AO58">
        <f>VLOOKUP(CONCATENATE($A58,AO$3),[1]Blad3!$A$3:$J$4477,7,FALSE)</f>
        <v>16161.563</v>
      </c>
      <c r="AP58">
        <f>VLOOKUP(CONCATENATE($A58,AP$3),[1]Blad3!$A$3:$J$4477,7,FALSE)</f>
        <v>114169.518</v>
      </c>
      <c r="AQ58">
        <f>VLOOKUP(CONCATENATE($A58,AQ$3),[1]Blad3!$A$3:$J$4477,7,FALSE)</f>
        <v>67633.98</v>
      </c>
      <c r="AR58">
        <f>VLOOKUP(CONCATENATE($A58,AR$3),[1]Blad3!$A$3:$J$4477,7,FALSE)</f>
        <v>20235.447</v>
      </c>
      <c r="AS58">
        <f>VLOOKUP(CONCATENATE($A58,AS$3),[1]Blad3!$A$3:$J$4477,7,FALSE)</f>
        <v>10138.526</v>
      </c>
      <c r="AT58">
        <f>VLOOKUP(CONCATENATE($A58,AT$3),[1]Blad3!$A$3:$J$4477,7,FALSE)</f>
        <v>0.76</v>
      </c>
      <c r="AU58">
        <f>VLOOKUP(CONCATENATE($A58,AU$3),[1]Blad3!$A$3:$J$4477,7,FALSE)</f>
        <v>31.05</v>
      </c>
      <c r="AV58">
        <f>VLOOKUP(CONCATENATE($A58,AV$3),[1]Blad3!$A$3:$J$4477,7,FALSE)</f>
        <v>138.75</v>
      </c>
      <c r="AX58">
        <f>VLOOKUP(CONCATENATE($A58,AX$3),[1]Blad3!$A$3:$J$4477,7,FALSE)</f>
        <v>183660.633</v>
      </c>
      <c r="AY58">
        <f>VLOOKUP(CONCATENATE($A58,AY$3),[1]Blad3!$A$3:$J$4477,7,FALSE)</f>
        <v>603665.53899999999</v>
      </c>
      <c r="AZ58">
        <f>VLOOKUP(CONCATENATE($A58,AZ$3),[1]Blad3!$A$3:$J$4477,7,FALSE)</f>
        <v>0.30399999999999999</v>
      </c>
      <c r="BA58">
        <f>VLOOKUP(CONCATENATE($A58,BA$3),[1]Blad3!$A$3:$J$4477,7,FALSE)</f>
        <v>134740.693</v>
      </c>
      <c r="BB58">
        <f>VLOOKUP(CONCATENATE($A58,BB$3),[1]Blad3!$A$3:$J$4477,7,FALSE)</f>
        <v>73153.191999999995</v>
      </c>
      <c r="BC58">
        <f>VLOOKUP(CONCATENATE($A58,BC$3),[1]Blad3!$A$3:$J$4477,7,FALSE)</f>
        <v>1.841</v>
      </c>
      <c r="BD58">
        <f>VLOOKUP(CONCATENATE($A58,BD$3),[1]Blad3!$A$3:$J$4477,7,FALSE)</f>
        <v>67061.839000000007</v>
      </c>
      <c r="BE58">
        <f>VLOOKUP(CONCATENATE($A58,BE$3),[1]Blad3!$A$3:$J$4477,7,FALSE)</f>
        <v>72699.441000000006</v>
      </c>
      <c r="BF58">
        <f>VLOOKUP(CONCATENATE($A58,BF$3),[1]Blad3!$A$3:$J$4477,7,FALSE)</f>
        <v>0.92200000000000004</v>
      </c>
      <c r="BG58">
        <f>VLOOKUP(CONCATENATE($A58,BG$3),[1]Blad3!$A$3:$J$4477,7,FALSE)</f>
        <v>336482</v>
      </c>
      <c r="BH58">
        <f>VLOOKUP(CONCATENATE($A58,BH$3),[1]Blad3!$A$3:$J$4477,7,FALSE)</f>
        <v>221190</v>
      </c>
      <c r="BI58">
        <f>VLOOKUP(CONCATENATE($A58,BI$3),[1]Blad3!$A$3:$J$4477,7,FALSE)</f>
        <v>557672</v>
      </c>
      <c r="BJ58" t="e">
        <f>VLOOKUP(CONCATENATE($A58,BJ$3),[1]Blad3!$A$3:$J$4477,7,FALSE)</f>
        <v>#N/A</v>
      </c>
    </row>
    <row r="59" spans="1:62" x14ac:dyDescent="0.25">
      <c r="A59" s="26" t="str">
        <f t="shared" si="0"/>
        <v>2010_jun_</v>
      </c>
      <c r="B59">
        <f t="shared" si="2"/>
        <v>2010</v>
      </c>
      <c r="C59" t="str">
        <f t="shared" si="3"/>
        <v>jun</v>
      </c>
      <c r="D59">
        <f>VLOOKUP(CONCATENATE($A59,D$3),[1]Blad3!$A$3:$J$4477,7,FALSE)</f>
        <v>13395.382</v>
      </c>
      <c r="E59">
        <f>VLOOKUP(CONCATENATE($A59,E$3),[1]Blad3!$A$3:$J$4477,7,FALSE)</f>
        <v>20931.882000000001</v>
      </c>
      <c r="F59">
        <f>VLOOKUP(CONCATENATE($A59,F$3),[1]Blad3!$A$3:$J$4477,7,FALSE)</f>
        <v>2969.366</v>
      </c>
      <c r="G59">
        <f>VLOOKUP(CONCATENATE($A59,G$3),[1]Blad3!$A$3:$J$4477,7,FALSE)</f>
        <v>1190.3869999999999</v>
      </c>
      <c r="H59">
        <f>VLOOKUP(CONCATENATE($A59,H$3),[1]Blad3!$A$3:$J$4477,7,FALSE)</f>
        <v>3376.7449999999999</v>
      </c>
      <c r="I59">
        <f>VLOOKUP(CONCATENATE($A59,I$3),[1]Blad3!$A$3:$J$4477,7,FALSE)</f>
        <v>33.049999999999997</v>
      </c>
      <c r="J59">
        <f>VLOOKUP(CONCATENATE($A59,J$3),[1]Blad3!$A$3:$J$4477,7,FALSE)</f>
        <v>123.5</v>
      </c>
      <c r="K59">
        <f>VLOOKUP(CONCATENATE($A59,K$3),[1]Blad3!$A$3:$J$4477,7,FALSE)</f>
        <v>2</v>
      </c>
      <c r="L59">
        <f>VLOOKUP(CONCATENATE($A59,L$3),[1]Blad3!$A$3:$J$4477,7,FALSE)</f>
        <v>15.45</v>
      </c>
      <c r="N59">
        <f>VLOOKUP(CONCATENATE($A59,N$3),[1]Blad3!$A$3:$J$4477,7,FALSE)</f>
        <v>21268.606</v>
      </c>
      <c r="O59">
        <f>VLOOKUP(CONCATENATE($A59,O$3),[1]Blad3!$A$3:$J$4477,7,FALSE)</f>
        <v>51614.406999999999</v>
      </c>
      <c r="P59">
        <f>VLOOKUP(CONCATENATE($A59,P$3),[1]Blad3!$A$3:$J$4477,7,FALSE)</f>
        <v>20007.75</v>
      </c>
      <c r="Q59">
        <f>VLOOKUP(CONCATENATE($A59,Q$3),[1]Blad3!$A$3:$J$4477,7,FALSE)</f>
        <v>3254.7159999999999</v>
      </c>
      <c r="R59">
        <f>VLOOKUP(CONCATENATE($A59,R$3),[1]Blad3!$A$3:$J$4477,7,FALSE)</f>
        <v>7083.3329999999996</v>
      </c>
      <c r="S59">
        <f>VLOOKUP(CONCATENATE($A59,S$3),[1]Blad3!$A$3:$J$4477,7,FALSE)</f>
        <v>39.85</v>
      </c>
      <c r="T59">
        <f>VLOOKUP(CONCATENATE($A59,T$3),[1]Blad3!$A$3:$J$4477,7,FALSE)</f>
        <v>0.71099999999999997</v>
      </c>
      <c r="U59">
        <f>VLOOKUP(CONCATENATE($A59,U$3),[1]Blad3!$A$3:$J$4477,7,FALSE)</f>
        <v>18.75</v>
      </c>
      <c r="V59">
        <f>VLOOKUP(CONCATENATE($A59,V$3),[1]Blad3!$A$3:$J$4477,7,FALSE)</f>
        <v>28.25</v>
      </c>
      <c r="X59">
        <f>VLOOKUP(CONCATENATE($A59,X$3),[1]Blad3!$A$3:$J$4477,7,FALSE)</f>
        <v>10692.772999999999</v>
      </c>
      <c r="Y59">
        <f>VLOOKUP(CONCATENATE($A59,Y$3),[1]Blad3!$A$3:$J$4477,7,FALSE)</f>
        <v>45681.453000000001</v>
      </c>
      <c r="Z59">
        <f>VLOOKUP(CONCATENATE($A59,Z$3),[1]Blad3!$A$3:$J$4477,7,FALSE)</f>
        <v>17781.894</v>
      </c>
      <c r="AA59">
        <f>VLOOKUP(CONCATENATE($A59,AA$3),[1]Blad3!$A$3:$J$4477,7,FALSE)</f>
        <v>15123.453</v>
      </c>
      <c r="AB59">
        <f>VLOOKUP(CONCATENATE($A59,AB$3),[1]Blad3!$A$3:$J$4477,7,FALSE)</f>
        <v>2083.3330000000001</v>
      </c>
      <c r="AC59">
        <f>VLOOKUP(CONCATENATE($A59,AC$3),[1]Blad3!$A$3:$J$4477,7,FALSE)</f>
        <v>1.357</v>
      </c>
      <c r="AD59">
        <f>VLOOKUP(CONCATENATE($A59,AD$3),[1]Blad3!$A$3:$J$4477,7,FALSE)</f>
        <v>39.85</v>
      </c>
      <c r="AE59">
        <f>VLOOKUP(CONCATENATE($A59,AE$3),[1]Blad3!$A$3:$J$4477,7,FALSE)</f>
        <v>19.2</v>
      </c>
      <c r="AG59">
        <f>VLOOKUP(CONCATENATE($A59,AG$3),[1]Blad3!$A$3:$J$4477,7,FALSE)</f>
        <v>12170.333000000001</v>
      </c>
      <c r="AH59">
        <f>VLOOKUP(CONCATENATE($A59,AH$3),[1]Blad3!$A$3:$J$4477,7,FALSE)</f>
        <v>58802</v>
      </c>
      <c r="AI59">
        <f>VLOOKUP(CONCATENATE($A59,AI$3),[1]Blad3!$A$3:$J$4477,7,FALSE)</f>
        <v>31635</v>
      </c>
      <c r="AJ59">
        <f>VLOOKUP(CONCATENATE($A59,AJ$3),[1]Blad3!$A$3:$J$4477,7,FALSE)</f>
        <v>10830</v>
      </c>
      <c r="AK59">
        <f>VLOOKUP(CONCATENATE($A59,AK$3),[1]Blad3!$A$3:$J$4477,7,FALSE)</f>
        <v>4166.6660000000002</v>
      </c>
      <c r="AL59">
        <f>VLOOKUP(CONCATENATE($A59,AL$3),[1]Blad3!$A$3:$J$4477,7,FALSE)</f>
        <v>0.83</v>
      </c>
      <c r="AM59">
        <f>VLOOKUP(CONCATENATE($A59,AM$3),[1]Blad3!$A$3:$J$4477,7,FALSE)</f>
        <v>22.2</v>
      </c>
      <c r="AO59">
        <f>VLOOKUP(CONCATENATE($A59,AO$3),[1]Blad3!$A$3:$J$4477,7,FALSE)</f>
        <v>17488.096000000001</v>
      </c>
      <c r="AP59">
        <f>VLOOKUP(CONCATENATE($A59,AP$3),[1]Blad3!$A$3:$J$4477,7,FALSE)</f>
        <v>116422.863</v>
      </c>
      <c r="AQ59">
        <f>VLOOKUP(CONCATENATE($A59,AQ$3),[1]Blad3!$A$3:$J$4477,7,FALSE)</f>
        <v>68560.793000000005</v>
      </c>
      <c r="AR59">
        <f>VLOOKUP(CONCATENATE($A59,AR$3),[1]Blad3!$A$3:$J$4477,7,FALSE)</f>
        <v>20235.447</v>
      </c>
      <c r="AS59">
        <f>VLOOKUP(CONCATENATE($A59,AS$3),[1]Blad3!$A$3:$J$4477,7,FALSE)</f>
        <v>10138.526</v>
      </c>
      <c r="AT59">
        <f>VLOOKUP(CONCATENATE($A59,AT$3),[1]Blad3!$A$3:$J$4477,7,FALSE)</f>
        <v>0.77500000000000002</v>
      </c>
      <c r="AU59">
        <f>VLOOKUP(CONCATENATE($A59,AU$3),[1]Blad3!$A$3:$J$4477,7,FALSE)</f>
        <v>31.4</v>
      </c>
      <c r="AV59">
        <f>VLOOKUP(CONCATENATE($A59,AV$3),[1]Blad3!$A$3:$J$4477,7,FALSE)</f>
        <v>143.5</v>
      </c>
      <c r="AX59">
        <f>VLOOKUP(CONCATENATE($A59,AX$3),[1]Blad3!$A$3:$J$4477,7,FALSE)</f>
        <v>130113.999</v>
      </c>
      <c r="AY59">
        <f>VLOOKUP(CONCATENATE($A59,AY$3),[1]Blad3!$A$3:$J$4477,7,FALSE)</f>
        <v>611688.50100000005</v>
      </c>
      <c r="AZ59">
        <f>VLOOKUP(CONCATENATE($A59,AZ$3),[1]Blad3!$A$3:$J$4477,7,FALSE)</f>
        <v>0.21199999999999999</v>
      </c>
      <c r="BA59">
        <f>VLOOKUP(CONCATENATE($A59,BA$3),[1]Blad3!$A$3:$J$4477,7,FALSE)</f>
        <v>100401.92600000001</v>
      </c>
      <c r="BB59">
        <f>VLOOKUP(CONCATENATE($A59,BB$3),[1]Blad3!$A$3:$J$4477,7,FALSE)</f>
        <v>67071.451000000001</v>
      </c>
      <c r="BC59">
        <f>VLOOKUP(CONCATENATE($A59,BC$3),[1]Blad3!$A$3:$J$4477,7,FALSE)</f>
        <v>1.496</v>
      </c>
      <c r="BD59">
        <f>VLOOKUP(CONCATENATE($A59,BD$3),[1]Blad3!$A$3:$J$4477,7,FALSE)</f>
        <v>33869.504000000001</v>
      </c>
      <c r="BE59">
        <f>VLOOKUP(CONCATENATE($A59,BE$3),[1]Blad3!$A$3:$J$4477,7,FALSE)</f>
        <v>36374.423999999999</v>
      </c>
      <c r="BF59">
        <f>VLOOKUP(CONCATENATE($A59,BF$3),[1]Blad3!$A$3:$J$4477,7,FALSE)</f>
        <v>0.93100000000000005</v>
      </c>
      <c r="BG59">
        <f>VLOOKUP(CONCATENATE($A59,BG$3),[1]Blad3!$A$3:$J$4477,7,FALSE)</f>
        <v>231135</v>
      </c>
      <c r="BH59">
        <f>VLOOKUP(CONCATENATE($A59,BH$3),[1]Blad3!$A$3:$J$4477,7,FALSE)</f>
        <v>155539</v>
      </c>
      <c r="BI59">
        <f>VLOOKUP(CONCATENATE($A59,BI$3),[1]Blad3!$A$3:$J$4477,7,FALSE)</f>
        <v>386674</v>
      </c>
      <c r="BJ59" t="e">
        <f>VLOOKUP(CONCATENATE($A59,BJ$3),[1]Blad3!$A$3:$J$4477,7,FALSE)</f>
        <v>#N/A</v>
      </c>
    </row>
    <row r="60" spans="1:62" x14ac:dyDescent="0.25">
      <c r="A60" s="26" t="str">
        <f t="shared" si="0"/>
        <v>2010_jul_</v>
      </c>
      <c r="B60">
        <f t="shared" si="2"/>
        <v>2010</v>
      </c>
      <c r="C60" t="str">
        <f t="shared" si="3"/>
        <v>jul</v>
      </c>
      <c r="D60">
        <f>VLOOKUP(CONCATENATE($A60,D$3),[1]Blad3!$A$3:$J$4477,7,FALSE)</f>
        <v>14557.308000000001</v>
      </c>
      <c r="E60">
        <f>VLOOKUP(CONCATENATE($A60,E$3),[1]Blad3!$A$3:$J$4477,7,FALSE)</f>
        <v>21966.274000000001</v>
      </c>
      <c r="F60">
        <f>VLOOKUP(CONCATENATE($A60,F$3),[1]Blad3!$A$3:$J$4477,7,FALSE)</f>
        <v>3046.2429999999999</v>
      </c>
      <c r="G60">
        <f>VLOOKUP(CONCATENATE($A60,G$3),[1]Blad3!$A$3:$J$4477,7,FALSE)</f>
        <v>1190.3869999999999</v>
      </c>
      <c r="H60">
        <f>VLOOKUP(CONCATENATE($A60,H$3),[1]Blad3!$A$3:$J$4477,7,FALSE)</f>
        <v>3172.3339999999998</v>
      </c>
      <c r="I60">
        <f>VLOOKUP(CONCATENATE($A60,I$3),[1]Blad3!$A$3:$J$4477,7,FALSE)</f>
        <v>34.9</v>
      </c>
      <c r="J60">
        <f>VLOOKUP(CONCATENATE($A60,J$3),[1]Blad3!$A$3:$J$4477,7,FALSE)</f>
        <v>114</v>
      </c>
      <c r="K60">
        <f>VLOOKUP(CONCATENATE($A60,K$3),[1]Blad3!$A$3:$J$4477,7,FALSE)</f>
        <v>1.85</v>
      </c>
      <c r="L60">
        <f>VLOOKUP(CONCATENATE($A60,L$3),[1]Blad3!$A$3:$J$4477,7,FALSE)</f>
        <v>15.85</v>
      </c>
      <c r="N60">
        <f>VLOOKUP(CONCATENATE($A60,N$3),[1]Blad3!$A$3:$J$4477,7,FALSE)</f>
        <v>14985.56</v>
      </c>
      <c r="O60">
        <f>VLOOKUP(CONCATENATE($A60,O$3),[1]Blad3!$A$3:$J$4477,7,FALSE)</f>
        <v>45445.606</v>
      </c>
      <c r="P60">
        <f>VLOOKUP(CONCATENATE($A60,P$3),[1]Blad3!$A$3:$J$4477,7,FALSE)</f>
        <v>20310.674999999999</v>
      </c>
      <c r="Q60">
        <f>VLOOKUP(CONCATENATE($A60,Q$3),[1]Blad3!$A$3:$J$4477,7,FALSE)</f>
        <v>3066.0369999999998</v>
      </c>
      <c r="R60">
        <f>VLOOKUP(CONCATENATE($A60,R$3),[1]Blad3!$A$3:$J$4477,7,FALSE)</f>
        <v>7083.3329999999996</v>
      </c>
      <c r="S60">
        <f>VLOOKUP(CONCATENATE($A60,S$3),[1]Blad3!$A$3:$J$4477,7,FALSE)</f>
        <v>34.65</v>
      </c>
      <c r="T60">
        <f>VLOOKUP(CONCATENATE($A60,T$3),[1]Blad3!$A$3:$J$4477,7,FALSE)</f>
        <v>0.70199999999999996</v>
      </c>
      <c r="U60">
        <f>VLOOKUP(CONCATENATE($A60,U$3),[1]Blad3!$A$3:$J$4477,7,FALSE)</f>
        <v>19.05</v>
      </c>
      <c r="V60">
        <f>VLOOKUP(CONCATENATE($A60,V$3),[1]Blad3!$A$3:$J$4477,7,FALSE)</f>
        <v>28.65</v>
      </c>
      <c r="X60">
        <f>VLOOKUP(CONCATENATE($A60,X$3),[1]Blad3!$A$3:$J$4477,7,FALSE)</f>
        <v>10105.918</v>
      </c>
      <c r="Y60">
        <f>VLOOKUP(CONCATENATE($A60,Y$3),[1]Blad3!$A$3:$J$4477,7,FALSE)</f>
        <v>43445.298000000003</v>
      </c>
      <c r="Z60">
        <f>VLOOKUP(CONCATENATE($A60,Z$3),[1]Blad3!$A$3:$J$4477,7,FALSE)</f>
        <v>18106.043000000001</v>
      </c>
      <c r="AA60">
        <f>VLOOKUP(CONCATENATE($A60,AA$3),[1]Blad3!$A$3:$J$4477,7,FALSE)</f>
        <v>13150.003000000001</v>
      </c>
      <c r="AB60">
        <f>VLOOKUP(CONCATENATE($A60,AB$3),[1]Blad3!$A$3:$J$4477,7,FALSE)</f>
        <v>2083.3330000000001</v>
      </c>
      <c r="AC60">
        <f>VLOOKUP(CONCATENATE($A60,AC$3),[1]Blad3!$A$3:$J$4477,7,FALSE)</f>
        <v>1.29</v>
      </c>
      <c r="AD60">
        <f>VLOOKUP(CONCATENATE($A60,AD$3),[1]Blad3!$A$3:$J$4477,7,FALSE)</f>
        <v>34.65</v>
      </c>
      <c r="AE60">
        <f>VLOOKUP(CONCATENATE($A60,AE$3),[1]Blad3!$A$3:$J$4477,7,FALSE)</f>
        <v>19.55</v>
      </c>
      <c r="AG60">
        <f>VLOOKUP(CONCATENATE($A60,AG$3),[1]Blad3!$A$3:$J$4477,7,FALSE)</f>
        <v>-2615.6660000000002</v>
      </c>
      <c r="AH60">
        <f>VLOOKUP(CONCATENATE($A60,AH$3),[1]Blad3!$A$3:$J$4477,7,FALSE)</f>
        <v>44586</v>
      </c>
      <c r="AI60">
        <f>VLOOKUP(CONCATENATE($A60,AI$3),[1]Blad3!$A$3:$J$4477,7,FALSE)</f>
        <v>32205</v>
      </c>
      <c r="AJ60">
        <f>VLOOKUP(CONCATENATE($A60,AJ$3),[1]Blad3!$A$3:$J$4477,7,FALSE)</f>
        <v>10830</v>
      </c>
      <c r="AK60">
        <f>VLOOKUP(CONCATENATE($A60,AK$3),[1]Blad3!$A$3:$J$4477,7,FALSE)</f>
        <v>4166.6660000000002</v>
      </c>
      <c r="AL60">
        <f>VLOOKUP(CONCATENATE($A60,AL$3),[1]Blad3!$A$3:$J$4477,7,FALSE)</f>
        <v>0.63</v>
      </c>
      <c r="AM60">
        <f>VLOOKUP(CONCATENATE($A60,AM$3),[1]Blad3!$A$3:$J$4477,7,FALSE)</f>
        <v>22.6</v>
      </c>
      <c r="AO60">
        <f>VLOOKUP(CONCATENATE($A60,AO$3),[1]Blad3!$A$3:$J$4477,7,FALSE)</f>
        <v>18870.524000000001</v>
      </c>
      <c r="AP60">
        <f>VLOOKUP(CONCATENATE($A60,AP$3),[1]Blad3!$A$3:$J$4477,7,FALSE)</f>
        <v>120178.44</v>
      </c>
      <c r="AQ60">
        <f>VLOOKUP(CONCATENATE($A60,AQ$3),[1]Blad3!$A$3:$J$4477,7,FALSE)</f>
        <v>70933.941000000006</v>
      </c>
      <c r="AR60">
        <f>VLOOKUP(CONCATENATE($A60,AR$3),[1]Blad3!$A$3:$J$4477,7,FALSE)</f>
        <v>20235.447</v>
      </c>
      <c r="AS60">
        <f>VLOOKUP(CONCATENATE($A60,AS$3),[1]Blad3!$A$3:$J$4477,7,FALSE)</f>
        <v>10138.526</v>
      </c>
      <c r="AT60">
        <f>VLOOKUP(CONCATENATE($A60,AT$3),[1]Blad3!$A$3:$J$4477,7,FALSE)</f>
        <v>0.8</v>
      </c>
      <c r="AU60">
        <f>VLOOKUP(CONCATENATE($A60,AU$3),[1]Blad3!$A$3:$J$4477,7,FALSE)</f>
        <v>31.85</v>
      </c>
      <c r="AV60">
        <f>VLOOKUP(CONCATENATE($A60,AV$3),[1]Blad3!$A$3:$J$4477,7,FALSE)</f>
        <v>172.5</v>
      </c>
      <c r="AX60">
        <f>VLOOKUP(CONCATENATE($A60,AX$3),[1]Blad3!$A$3:$J$4477,7,FALSE)</f>
        <v>91250.445000000007</v>
      </c>
      <c r="AY60">
        <f>VLOOKUP(CONCATENATE($A60,AY$3),[1]Blad3!$A$3:$J$4477,7,FALSE)</f>
        <v>553587.27500000002</v>
      </c>
      <c r="AZ60">
        <f>VLOOKUP(CONCATENATE($A60,AZ$3),[1]Blad3!$A$3:$J$4477,7,FALSE)</f>
        <v>0.16400000000000001</v>
      </c>
      <c r="BA60">
        <f>VLOOKUP(CONCATENATE($A60,BA$3),[1]Blad3!$A$3:$J$4477,7,FALSE)</f>
        <v>76380.264999999999</v>
      </c>
      <c r="BB60">
        <f>VLOOKUP(CONCATENATE($A60,BB$3),[1]Blad3!$A$3:$J$4477,7,FALSE)</f>
        <v>58841.745000000003</v>
      </c>
      <c r="BC60">
        <f>VLOOKUP(CONCATENATE($A60,BC$3),[1]Blad3!$A$3:$J$4477,7,FALSE)</f>
        <v>1.298</v>
      </c>
      <c r="BD60">
        <f>VLOOKUP(CONCATENATE($A60,BD$3),[1]Blad3!$A$3:$J$4477,7,FALSE)</f>
        <v>16481.737000000001</v>
      </c>
      <c r="BE60">
        <f>VLOOKUP(CONCATENATE($A60,BE$3),[1]Blad3!$A$3:$J$4477,7,FALSE)</f>
        <v>16132.155000000001</v>
      </c>
      <c r="BF60">
        <f>VLOOKUP(CONCATENATE($A60,BF$3),[1]Blad3!$A$3:$J$4477,7,FALSE)</f>
        <v>1.0209999999999999</v>
      </c>
      <c r="BG60">
        <f>VLOOKUP(CONCATENATE($A60,BG$3),[1]Blad3!$A$3:$J$4477,7,FALSE)</f>
        <v>183072</v>
      </c>
      <c r="BH60">
        <f>VLOOKUP(CONCATENATE($A60,BH$3),[1]Blad3!$A$3:$J$4477,7,FALSE)</f>
        <v>118657</v>
      </c>
      <c r="BI60">
        <f>VLOOKUP(CONCATENATE($A60,BI$3),[1]Blad3!$A$3:$J$4477,7,FALSE)</f>
        <v>301729</v>
      </c>
      <c r="BJ60" t="e">
        <f>VLOOKUP(CONCATENATE($A60,BJ$3),[1]Blad3!$A$3:$J$4477,7,FALSE)</f>
        <v>#N/A</v>
      </c>
    </row>
    <row r="61" spans="1:62" x14ac:dyDescent="0.25">
      <c r="A61" s="26" t="str">
        <f t="shared" si="0"/>
        <v>2010_aug_</v>
      </c>
      <c r="B61">
        <f t="shared" si="2"/>
        <v>2010</v>
      </c>
      <c r="C61" t="str">
        <f t="shared" si="3"/>
        <v>aug</v>
      </c>
      <c r="D61">
        <f>VLOOKUP(CONCATENATE($A61,D$3),[1]Blad3!$A$3:$J$4477,7,FALSE)</f>
        <v>16334.15</v>
      </c>
      <c r="E61">
        <f>VLOOKUP(CONCATENATE($A61,E$3),[1]Blad3!$A$3:$J$4477,7,FALSE)</f>
        <v>23715.125</v>
      </c>
      <c r="F61">
        <f>VLOOKUP(CONCATENATE($A61,F$3),[1]Blad3!$A$3:$J$4477,7,FALSE)</f>
        <v>3190.3870000000002</v>
      </c>
      <c r="G61">
        <f>VLOOKUP(CONCATENATE($A61,G$3),[1]Blad3!$A$3:$J$4477,7,FALSE)</f>
        <v>1190.3869999999999</v>
      </c>
      <c r="H61">
        <f>VLOOKUP(CONCATENATE($A61,H$3),[1]Blad3!$A$3:$J$4477,7,FALSE)</f>
        <v>3000.1990000000001</v>
      </c>
      <c r="I61">
        <f>VLOOKUP(CONCATENATE($A61,I$3),[1]Blad3!$A$3:$J$4477,7,FALSE)</f>
        <v>38.549999999999997</v>
      </c>
      <c r="J61">
        <f>VLOOKUP(CONCATENATE($A61,J$3),[1]Blad3!$A$3:$J$4477,7,FALSE)</f>
        <v>97.5</v>
      </c>
      <c r="K61">
        <f>VLOOKUP(CONCATENATE($A61,K$3),[1]Blad3!$A$3:$J$4477,7,FALSE)</f>
        <v>1.9</v>
      </c>
      <c r="L61">
        <f>VLOOKUP(CONCATENATE($A61,L$3),[1]Blad3!$A$3:$J$4477,7,FALSE)</f>
        <v>16.600000000000001</v>
      </c>
      <c r="N61">
        <f>VLOOKUP(CONCATENATE($A61,N$3),[1]Blad3!$A$3:$J$4477,7,FALSE)</f>
        <v>11597.358</v>
      </c>
      <c r="O61">
        <f>VLOOKUP(CONCATENATE($A61,O$3),[1]Blad3!$A$3:$J$4477,7,FALSE)</f>
        <v>42757.120000000003</v>
      </c>
      <c r="P61">
        <f>VLOOKUP(CONCATENATE($A61,P$3),[1]Blad3!$A$3:$J$4477,7,FALSE)</f>
        <v>21075.25</v>
      </c>
      <c r="Q61">
        <f>VLOOKUP(CONCATENATE($A61,Q$3),[1]Blad3!$A$3:$J$4477,7,FALSE)</f>
        <v>3001.1790000000001</v>
      </c>
      <c r="R61">
        <f>VLOOKUP(CONCATENATE($A61,R$3),[1]Blad3!$A$3:$J$4477,7,FALSE)</f>
        <v>7083.3329999999996</v>
      </c>
      <c r="S61">
        <f>VLOOKUP(CONCATENATE($A61,S$3),[1]Blad3!$A$3:$J$4477,7,FALSE)</f>
        <v>32.25</v>
      </c>
      <c r="T61">
        <f>VLOOKUP(CONCATENATE($A61,T$3),[1]Blad3!$A$3:$J$4477,7,FALSE)</f>
        <v>0.72099999999999997</v>
      </c>
      <c r="U61">
        <f>VLOOKUP(CONCATENATE($A61,U$3),[1]Blad3!$A$3:$J$4477,7,FALSE)</f>
        <v>19.899999999999999</v>
      </c>
      <c r="V61">
        <f>VLOOKUP(CONCATENATE($A61,V$3),[1]Blad3!$A$3:$J$4477,7,FALSE)</f>
        <v>29.5</v>
      </c>
      <c r="X61">
        <f>VLOOKUP(CONCATENATE($A61,X$3),[1]Blad3!$A$3:$J$4477,7,FALSE)</f>
        <v>11507.324000000001</v>
      </c>
      <c r="Y61">
        <f>VLOOKUP(CONCATENATE($A61,Y$3),[1]Blad3!$A$3:$J$4477,7,FALSE)</f>
        <v>44723.101000000002</v>
      </c>
      <c r="Z61">
        <f>VLOOKUP(CONCATENATE($A61,Z$3),[1]Blad3!$A$3:$J$4477,7,FALSE)</f>
        <v>18893.261999999999</v>
      </c>
      <c r="AA61">
        <f>VLOOKUP(CONCATENATE($A61,AA$3),[1]Blad3!$A$3:$J$4477,7,FALSE)</f>
        <v>12239.181</v>
      </c>
      <c r="AB61">
        <f>VLOOKUP(CONCATENATE($A61,AB$3),[1]Blad3!$A$3:$J$4477,7,FALSE)</f>
        <v>2083.3330000000001</v>
      </c>
      <c r="AC61">
        <f>VLOOKUP(CONCATENATE($A61,AC$3),[1]Blad3!$A$3:$J$4477,7,FALSE)</f>
        <v>1.3280000000000001</v>
      </c>
      <c r="AD61">
        <f>VLOOKUP(CONCATENATE($A61,AD$3),[1]Blad3!$A$3:$J$4477,7,FALSE)</f>
        <v>32.25</v>
      </c>
      <c r="AE61">
        <f>VLOOKUP(CONCATENATE($A61,AE$3),[1]Blad3!$A$3:$J$4477,7,FALSE)</f>
        <v>20.399999999999999</v>
      </c>
      <c r="AG61">
        <f>VLOOKUP(CONCATENATE($A61,AG$3),[1]Blad3!$A$3:$J$4477,7,FALSE)</f>
        <v>1132.75</v>
      </c>
      <c r="AH61">
        <f>VLOOKUP(CONCATENATE($A61,AH$3),[1]Blad3!$A$3:$J$4477,7,FALSE)</f>
        <v>49324</v>
      </c>
      <c r="AI61">
        <f>VLOOKUP(CONCATENATE($A61,AI$3),[1]Blad3!$A$3:$J$4477,7,FALSE)</f>
        <v>33131.25</v>
      </c>
      <c r="AJ61">
        <f>VLOOKUP(CONCATENATE($A61,AJ$3),[1]Blad3!$A$3:$J$4477,7,FALSE)</f>
        <v>10893.333000000001</v>
      </c>
      <c r="AK61">
        <f>VLOOKUP(CONCATENATE($A61,AK$3),[1]Blad3!$A$3:$J$4477,7,FALSE)</f>
        <v>4166.6660000000002</v>
      </c>
      <c r="AL61">
        <f>VLOOKUP(CONCATENATE($A61,AL$3),[1]Blad3!$A$3:$J$4477,7,FALSE)</f>
        <v>0.7</v>
      </c>
      <c r="AM61">
        <f>VLOOKUP(CONCATENATE($A61,AM$3),[1]Blad3!$A$3:$J$4477,7,FALSE)</f>
        <v>23.25</v>
      </c>
      <c r="AO61">
        <f>VLOOKUP(CONCATENATE($A61,AO$3),[1]Blad3!$A$3:$J$4477,7,FALSE)</f>
        <v>16935.171999999999</v>
      </c>
      <c r="AP61">
        <f>VLOOKUP(CONCATENATE($A61,AP$3),[1]Blad3!$A$3:$J$4477,7,FALSE)</f>
        <v>120929.55499999999</v>
      </c>
      <c r="AQ61">
        <f>VLOOKUP(CONCATENATE($A61,AQ$3),[1]Blad3!$A$3:$J$4477,7,FALSE)</f>
        <v>73620.407999999996</v>
      </c>
      <c r="AR61">
        <f>VLOOKUP(CONCATENATE($A61,AR$3),[1]Blad3!$A$3:$J$4477,7,FALSE)</f>
        <v>20235.447</v>
      </c>
      <c r="AS61">
        <f>VLOOKUP(CONCATENATE($A61,AS$3),[1]Blad3!$A$3:$J$4477,7,FALSE)</f>
        <v>10138.526</v>
      </c>
      <c r="AT61">
        <f>VLOOKUP(CONCATENATE($A61,AT$3),[1]Blad3!$A$3:$J$4477,7,FALSE)</f>
        <v>0.80500000000000005</v>
      </c>
      <c r="AU61">
        <f>VLOOKUP(CONCATENATE($A61,AU$3),[1]Blad3!$A$3:$J$4477,7,FALSE)</f>
        <v>32.6</v>
      </c>
      <c r="AV61">
        <f>VLOOKUP(CONCATENATE($A61,AV$3),[1]Blad3!$A$3:$J$4477,7,FALSE)</f>
        <v>196.25</v>
      </c>
      <c r="AX61">
        <f>VLOOKUP(CONCATENATE($A61,AX$3),[1]Blad3!$A$3:$J$4477,7,FALSE)</f>
        <v>134777.103</v>
      </c>
      <c r="AY61">
        <f>VLOOKUP(CONCATENATE($A61,AY$3),[1]Blad3!$A$3:$J$4477,7,FALSE)</f>
        <v>600746.01599999995</v>
      </c>
      <c r="AZ61">
        <f>VLOOKUP(CONCATENATE($A61,AZ$3),[1]Blad3!$A$3:$J$4477,7,FALSE)</f>
        <v>0.224</v>
      </c>
      <c r="BA61">
        <f>VLOOKUP(CONCATENATE($A61,BA$3),[1]Blad3!$A$3:$J$4477,7,FALSE)</f>
        <v>118416.253</v>
      </c>
      <c r="BB61">
        <f>VLOOKUP(CONCATENATE($A61,BB$3),[1]Blad3!$A$3:$J$4477,7,FALSE)</f>
        <v>73315.519</v>
      </c>
      <c r="BC61">
        <f>VLOOKUP(CONCATENATE($A61,BC$3),[1]Blad3!$A$3:$J$4477,7,FALSE)</f>
        <v>1.615</v>
      </c>
      <c r="BD61">
        <f>VLOOKUP(CONCATENATE($A61,BD$3),[1]Blad3!$A$3:$J$4477,7,FALSE)</f>
        <v>17143.968000000001</v>
      </c>
      <c r="BE61">
        <f>VLOOKUP(CONCATENATE($A61,BE$3),[1]Blad3!$A$3:$J$4477,7,FALSE)</f>
        <v>16512.613000000001</v>
      </c>
      <c r="BF61">
        <f>VLOOKUP(CONCATENATE($A61,BF$3),[1]Blad3!$A$3:$J$4477,7,FALSE)</f>
        <v>1.038</v>
      </c>
      <c r="BG61">
        <f>VLOOKUP(CONCATENATE($A61,BG$3),[1]Blad3!$A$3:$J$4477,7,FALSE)</f>
        <v>231110</v>
      </c>
      <c r="BH61">
        <f>VLOOKUP(CONCATENATE($A61,BH$3),[1]Blad3!$A$3:$J$4477,7,FALSE)</f>
        <v>164601</v>
      </c>
      <c r="BI61">
        <f>VLOOKUP(CONCATENATE($A61,BI$3),[1]Blad3!$A$3:$J$4477,7,FALSE)</f>
        <v>395711</v>
      </c>
      <c r="BJ61" t="e">
        <f>VLOOKUP(CONCATENATE($A61,BJ$3),[1]Blad3!$A$3:$J$4477,7,FALSE)</f>
        <v>#N/A</v>
      </c>
    </row>
    <row r="62" spans="1:62" x14ac:dyDescent="0.25">
      <c r="A62" s="26" t="str">
        <f t="shared" si="0"/>
        <v>2010_sep_</v>
      </c>
      <c r="B62">
        <f t="shared" si="2"/>
        <v>2010</v>
      </c>
      <c r="C62" t="str">
        <f t="shared" si="3"/>
        <v>sep</v>
      </c>
      <c r="D62">
        <f>VLOOKUP(CONCATENATE($A62,D$3),[1]Blad3!$A$3:$J$4477,7,FALSE)</f>
        <v>14987.791999999999</v>
      </c>
      <c r="E62">
        <f>VLOOKUP(CONCATENATE($A62,E$3),[1]Blad3!$A$3:$J$4477,7,FALSE)</f>
        <v>22460.686000000002</v>
      </c>
      <c r="F62">
        <f>VLOOKUP(CONCATENATE($A62,F$3),[1]Blad3!$A$3:$J$4477,7,FALSE)</f>
        <v>3411.4079999999999</v>
      </c>
      <c r="G62">
        <f>VLOOKUP(CONCATENATE($A62,G$3),[1]Blad3!$A$3:$J$4477,7,FALSE)</f>
        <v>1190.3869999999999</v>
      </c>
      <c r="H62">
        <f>VLOOKUP(CONCATENATE($A62,H$3),[1]Blad3!$A$3:$J$4477,7,FALSE)</f>
        <v>2871.0970000000002</v>
      </c>
      <c r="I62">
        <f>VLOOKUP(CONCATENATE($A62,I$3),[1]Blad3!$A$3:$J$4477,7,FALSE)</f>
        <v>38.5</v>
      </c>
      <c r="J62">
        <f>VLOOKUP(CONCATENATE($A62,J$3),[1]Blad3!$A$3:$J$4477,7,FALSE)</f>
        <v>95</v>
      </c>
      <c r="K62">
        <f>VLOOKUP(CONCATENATE($A62,K$3),[1]Blad3!$A$3:$J$4477,7,FALSE)</f>
        <v>1.9</v>
      </c>
      <c r="L62">
        <f>VLOOKUP(CONCATENATE($A62,L$3),[1]Blad3!$A$3:$J$4477,7,FALSE)</f>
        <v>17.75</v>
      </c>
      <c r="N62">
        <f>VLOOKUP(CONCATENATE($A62,N$3),[1]Blad3!$A$3:$J$4477,7,FALSE)</f>
        <v>5230.34</v>
      </c>
      <c r="O62">
        <f>VLOOKUP(CONCATENATE($A62,O$3),[1]Blad3!$A$3:$J$4477,7,FALSE)</f>
        <v>37461.875</v>
      </c>
      <c r="P62">
        <f>VLOOKUP(CONCATENATE($A62,P$3),[1]Blad3!$A$3:$J$4477,7,FALSE)</f>
        <v>22318.011999999999</v>
      </c>
      <c r="Q62">
        <f>VLOOKUP(CONCATENATE($A62,Q$3),[1]Blad3!$A$3:$J$4477,7,FALSE)</f>
        <v>2830.1880000000001</v>
      </c>
      <c r="R62">
        <f>VLOOKUP(CONCATENATE($A62,R$3),[1]Blad3!$A$3:$J$4477,7,FALSE)</f>
        <v>7083.3329999999996</v>
      </c>
      <c r="S62">
        <f>VLOOKUP(CONCATENATE($A62,S$3),[1]Blad3!$A$3:$J$4477,7,FALSE)</f>
        <v>27.3</v>
      </c>
      <c r="T62">
        <f>VLOOKUP(CONCATENATE($A62,T$3),[1]Blad3!$A$3:$J$4477,7,FALSE)</f>
        <v>0.79700000000000004</v>
      </c>
      <c r="U62">
        <f>VLOOKUP(CONCATENATE($A62,U$3),[1]Blad3!$A$3:$J$4477,7,FALSE)</f>
        <v>21.3</v>
      </c>
      <c r="V62">
        <f>VLOOKUP(CONCATENATE($A62,V$3),[1]Blad3!$A$3:$J$4477,7,FALSE)</f>
        <v>30.85</v>
      </c>
      <c r="X62">
        <f>VLOOKUP(CONCATENATE($A62,X$3),[1]Blad3!$A$3:$J$4477,7,FALSE)</f>
        <v>8029.0540000000001</v>
      </c>
      <c r="Y62">
        <f>VLOOKUP(CONCATENATE($A62,Y$3),[1]Blad3!$A$3:$J$4477,7,FALSE)</f>
        <v>40570.241999999998</v>
      </c>
      <c r="Z62">
        <f>VLOOKUP(CONCATENATE($A62,Z$3),[1]Blad3!$A$3:$J$4477,7,FALSE)</f>
        <v>20097.243999999999</v>
      </c>
      <c r="AA62">
        <f>VLOOKUP(CONCATENATE($A62,AA$3),[1]Blad3!$A$3:$J$4477,7,FALSE)</f>
        <v>10360.609</v>
      </c>
      <c r="AB62">
        <f>VLOOKUP(CONCATENATE($A62,AB$3),[1]Blad3!$A$3:$J$4477,7,FALSE)</f>
        <v>2083.3330000000001</v>
      </c>
      <c r="AC62">
        <f>VLOOKUP(CONCATENATE($A62,AC$3),[1]Blad3!$A$3:$J$4477,7,FALSE)</f>
        <v>1.2050000000000001</v>
      </c>
      <c r="AD62">
        <f>VLOOKUP(CONCATENATE($A62,AD$3),[1]Blad3!$A$3:$J$4477,7,FALSE)</f>
        <v>27.3</v>
      </c>
      <c r="AE62">
        <f>VLOOKUP(CONCATENATE($A62,AE$3),[1]Blad3!$A$3:$J$4477,7,FALSE)</f>
        <v>21.7</v>
      </c>
      <c r="AG62">
        <f>VLOOKUP(CONCATENATE($A62,AG$3),[1]Blad3!$A$3:$J$4477,7,FALSE)</f>
        <v>4217.8329999999996</v>
      </c>
      <c r="AH62">
        <f>VLOOKUP(CONCATENATE($A62,AH$3),[1]Blad3!$A$3:$J$4477,7,FALSE)</f>
        <v>54602</v>
      </c>
      <c r="AI62">
        <f>VLOOKUP(CONCATENATE($A62,AI$3),[1]Blad3!$A$3:$J$4477,7,FALSE)</f>
        <v>35197.5</v>
      </c>
      <c r="AJ62">
        <f>VLOOKUP(CONCATENATE($A62,AJ$3),[1]Blad3!$A$3:$J$4477,7,FALSE)</f>
        <v>11020</v>
      </c>
      <c r="AK62">
        <f>VLOOKUP(CONCATENATE($A62,AK$3),[1]Blad3!$A$3:$J$4477,7,FALSE)</f>
        <v>4166.6660000000002</v>
      </c>
      <c r="AL62">
        <f>VLOOKUP(CONCATENATE($A62,AL$3),[1]Blad3!$A$3:$J$4477,7,FALSE)</f>
        <v>0.77</v>
      </c>
      <c r="AM62">
        <f>VLOOKUP(CONCATENATE($A62,AM$3),[1]Blad3!$A$3:$J$4477,7,FALSE)</f>
        <v>24.7</v>
      </c>
      <c r="AO62">
        <f>VLOOKUP(CONCATENATE($A62,AO$3),[1]Blad3!$A$3:$J$4477,7,FALSE)</f>
        <v>14828.040999999999</v>
      </c>
      <c r="AP62">
        <f>VLOOKUP(CONCATENATE($A62,AP$3),[1]Blad3!$A$3:$J$4477,7,FALSE)</f>
        <v>121680.67</v>
      </c>
      <c r="AQ62">
        <f>VLOOKUP(CONCATENATE($A62,AQ$3),[1]Blad3!$A$3:$J$4477,7,FALSE)</f>
        <v>76478.653999999995</v>
      </c>
      <c r="AR62">
        <f>VLOOKUP(CONCATENATE($A62,AR$3),[1]Blad3!$A$3:$J$4477,7,FALSE)</f>
        <v>20235.447</v>
      </c>
      <c r="AS62">
        <f>VLOOKUP(CONCATENATE($A62,AS$3),[1]Blad3!$A$3:$J$4477,7,FALSE)</f>
        <v>10138.526</v>
      </c>
      <c r="AT62">
        <f>VLOOKUP(CONCATENATE($A62,AT$3),[1]Blad3!$A$3:$J$4477,7,FALSE)</f>
        <v>0.81</v>
      </c>
      <c r="AU62">
        <f>VLOOKUP(CONCATENATE($A62,AU$3),[1]Blad3!$A$3:$J$4477,7,FALSE)</f>
        <v>34</v>
      </c>
      <c r="AV62">
        <f>VLOOKUP(CONCATENATE($A62,AV$3),[1]Blad3!$A$3:$J$4477,7,FALSE)</f>
        <v>198.8</v>
      </c>
      <c r="AX62">
        <f>VLOOKUP(CONCATENATE($A62,AX$3),[1]Blad3!$A$3:$J$4477,7,FALSE)</f>
        <v>152473.883</v>
      </c>
      <c r="AY62">
        <f>VLOOKUP(CONCATENATE($A62,AY$3),[1]Blad3!$A$3:$J$4477,7,FALSE)</f>
        <v>560771.66200000001</v>
      </c>
      <c r="AZ62">
        <f>VLOOKUP(CONCATENATE($A62,AZ$3),[1]Blad3!$A$3:$J$4477,7,FALSE)</f>
        <v>0.27100000000000002</v>
      </c>
      <c r="BA62">
        <f>VLOOKUP(CONCATENATE($A62,BA$3),[1]Blad3!$A$3:$J$4477,7,FALSE)</f>
        <v>109549.74099999999</v>
      </c>
      <c r="BB62">
        <f>VLOOKUP(CONCATENATE($A62,BB$3),[1]Blad3!$A$3:$J$4477,7,FALSE)</f>
        <v>67908.773000000001</v>
      </c>
      <c r="BC62">
        <f>VLOOKUP(CONCATENATE($A62,BC$3),[1]Blad3!$A$3:$J$4477,7,FALSE)</f>
        <v>1.613</v>
      </c>
      <c r="BD62">
        <f>VLOOKUP(CONCATENATE($A62,BD$3),[1]Blad3!$A$3:$J$4477,7,FALSE)</f>
        <v>16172.324000000001</v>
      </c>
      <c r="BE62">
        <f>VLOOKUP(CONCATENATE($A62,BE$3),[1]Blad3!$A$3:$J$4477,7,FALSE)</f>
        <v>19622.72</v>
      </c>
      <c r="BF62">
        <f>VLOOKUP(CONCATENATE($A62,BF$3),[1]Blad3!$A$3:$J$4477,7,FALSE)</f>
        <v>0.82399999999999995</v>
      </c>
      <c r="BG62">
        <f>VLOOKUP(CONCATENATE($A62,BG$3),[1]Blad3!$A$3:$J$4477,7,FALSE)</f>
        <v>257323</v>
      </c>
      <c r="BH62">
        <f>VLOOKUP(CONCATENATE($A62,BH$3),[1]Blad3!$A$3:$J$4477,7,FALSE)</f>
        <v>156781</v>
      </c>
      <c r="BI62">
        <f>VLOOKUP(CONCATENATE($A62,BI$3),[1]Blad3!$A$3:$J$4477,7,FALSE)</f>
        <v>414104</v>
      </c>
      <c r="BJ62" t="e">
        <f>VLOOKUP(CONCATENATE($A62,BJ$3),[1]Blad3!$A$3:$J$4477,7,FALSE)</f>
        <v>#N/A</v>
      </c>
    </row>
    <row r="63" spans="1:62" x14ac:dyDescent="0.25">
      <c r="A63" s="26" t="str">
        <f t="shared" si="0"/>
        <v>2010_okt_</v>
      </c>
      <c r="B63">
        <f t="shared" si="2"/>
        <v>2010</v>
      </c>
      <c r="C63" t="str">
        <f t="shared" si="3"/>
        <v>okt</v>
      </c>
      <c r="D63">
        <f>VLOOKUP(CONCATENATE($A63,D$3),[1]Blad3!$A$3:$J$4477,7,FALSE)</f>
        <v>15901.61</v>
      </c>
      <c r="E63">
        <f>VLOOKUP(CONCATENATE($A63,E$3),[1]Blad3!$A$3:$J$4477,7,FALSE)</f>
        <v>23462.165000000001</v>
      </c>
      <c r="F63">
        <f>VLOOKUP(CONCATENATE($A63,F$3),[1]Blad3!$A$3:$J$4477,7,FALSE)</f>
        <v>3555.5520000000001</v>
      </c>
      <c r="G63">
        <f>VLOOKUP(CONCATENATE($A63,G$3),[1]Blad3!$A$3:$J$4477,7,FALSE)</f>
        <v>1190.3869999999999</v>
      </c>
      <c r="H63">
        <f>VLOOKUP(CONCATENATE($A63,H$3),[1]Blad3!$A$3:$J$4477,7,FALSE)</f>
        <v>2814.6149999999998</v>
      </c>
      <c r="I63">
        <f>VLOOKUP(CONCATENATE($A63,I$3),[1]Blad3!$A$3:$J$4477,7,FALSE)</f>
        <v>39.35</v>
      </c>
      <c r="J63">
        <f>VLOOKUP(CONCATENATE($A63,J$3),[1]Blad3!$A$3:$J$4477,7,FALSE)</f>
        <v>107</v>
      </c>
      <c r="K63">
        <f>VLOOKUP(CONCATENATE($A63,K$3),[1]Blad3!$A$3:$J$4477,7,FALSE)</f>
        <v>1.9</v>
      </c>
      <c r="L63">
        <f>VLOOKUP(CONCATENATE($A63,L$3),[1]Blad3!$A$3:$J$4477,7,FALSE)</f>
        <v>18.5</v>
      </c>
      <c r="N63">
        <f>VLOOKUP(CONCATENATE($A63,N$3),[1]Blad3!$A$3:$J$4477,7,FALSE)</f>
        <v>1995.7470000000001</v>
      </c>
      <c r="O63">
        <f>VLOOKUP(CONCATENATE($A63,O$3),[1]Blad3!$A$3:$J$4477,7,FALSE)</f>
        <v>35079.504999999997</v>
      </c>
      <c r="P63">
        <f>VLOOKUP(CONCATENATE($A63,P$3),[1]Blad3!$A$3:$J$4477,7,FALSE)</f>
        <v>23205.612000000001</v>
      </c>
      <c r="Q63">
        <f>VLOOKUP(CONCATENATE($A63,Q$3),[1]Blad3!$A$3:$J$4477,7,FALSE)</f>
        <v>2794.8110000000001</v>
      </c>
      <c r="R63">
        <f>VLOOKUP(CONCATENATE($A63,R$3),[1]Blad3!$A$3:$J$4477,7,FALSE)</f>
        <v>7083.3329999999996</v>
      </c>
      <c r="S63">
        <f>VLOOKUP(CONCATENATE($A63,S$3),[1]Blad3!$A$3:$J$4477,7,FALSE)</f>
        <v>25.6</v>
      </c>
      <c r="T63">
        <f>VLOOKUP(CONCATENATE($A63,T$3),[1]Blad3!$A$3:$J$4477,7,FALSE)</f>
        <v>0.74</v>
      </c>
      <c r="U63">
        <f>VLOOKUP(CONCATENATE($A63,U$3),[1]Blad3!$A$3:$J$4477,7,FALSE)</f>
        <v>22.25</v>
      </c>
      <c r="V63">
        <f>VLOOKUP(CONCATENATE($A63,V$3),[1]Blad3!$A$3:$J$4477,7,FALSE)</f>
        <v>31.9</v>
      </c>
      <c r="X63">
        <f>VLOOKUP(CONCATENATE($A63,X$3),[1]Blad3!$A$3:$J$4477,7,FALSE)</f>
        <v>8113.8379999999997</v>
      </c>
      <c r="Y63">
        <f>VLOOKUP(CONCATENATE($A63,Y$3),[1]Blad3!$A$3:$J$4477,7,FALSE)</f>
        <v>40889.692999999999</v>
      </c>
      <c r="Z63">
        <f>VLOOKUP(CONCATENATE($A63,Z$3),[1]Blad3!$A$3:$J$4477,7,FALSE)</f>
        <v>20977.078000000001</v>
      </c>
      <c r="AA63">
        <f>VLOOKUP(CONCATENATE($A63,AA$3),[1]Blad3!$A$3:$J$4477,7,FALSE)</f>
        <v>9715.4429999999993</v>
      </c>
      <c r="AB63">
        <f>VLOOKUP(CONCATENATE($A63,AB$3),[1]Blad3!$A$3:$J$4477,7,FALSE)</f>
        <v>2083.3330000000001</v>
      </c>
      <c r="AC63">
        <f>VLOOKUP(CONCATENATE($A63,AC$3),[1]Blad3!$A$3:$J$4477,7,FALSE)</f>
        <v>1.214</v>
      </c>
      <c r="AD63">
        <f>VLOOKUP(CONCATENATE($A63,AD$3),[1]Blad3!$A$3:$J$4477,7,FALSE)</f>
        <v>25.6</v>
      </c>
      <c r="AE63">
        <f>VLOOKUP(CONCATENATE($A63,AE$3),[1]Blad3!$A$3:$J$4477,7,FALSE)</f>
        <v>22.65</v>
      </c>
      <c r="AG63">
        <f>VLOOKUP(CONCATENATE($A63,AG$3),[1]Blad3!$A$3:$J$4477,7,FALSE)</f>
        <v>-2093</v>
      </c>
      <c r="AH63">
        <f>VLOOKUP(CONCATENATE($A63,AH$3),[1]Blad3!$A$3:$J$4477,7,FALSE)</f>
        <v>49542</v>
      </c>
      <c r="AI63">
        <f>VLOOKUP(CONCATENATE($A63,AI$3),[1]Blad3!$A$3:$J$4477,7,FALSE)</f>
        <v>36480</v>
      </c>
      <c r="AJ63">
        <f>VLOOKUP(CONCATENATE($A63,AJ$3),[1]Blad3!$A$3:$J$4477,7,FALSE)</f>
        <v>10988.333000000001</v>
      </c>
      <c r="AK63">
        <f>VLOOKUP(CONCATENATE($A63,AK$3),[1]Blad3!$A$3:$J$4477,7,FALSE)</f>
        <v>4166.6660000000002</v>
      </c>
      <c r="AL63">
        <f>VLOOKUP(CONCATENATE($A63,AL$3),[1]Blad3!$A$3:$J$4477,7,FALSE)</f>
        <v>0.69</v>
      </c>
      <c r="AM63">
        <f>VLOOKUP(CONCATENATE($A63,AM$3),[1]Blad3!$A$3:$J$4477,7,FALSE)</f>
        <v>25.6</v>
      </c>
      <c r="AO63">
        <f>VLOOKUP(CONCATENATE($A63,AO$3),[1]Blad3!$A$3:$J$4477,7,FALSE)</f>
        <v>13196.49</v>
      </c>
      <c r="AP63">
        <f>VLOOKUP(CONCATENATE($A63,AP$3),[1]Blad3!$A$3:$J$4477,7,FALSE)</f>
        <v>121680.67</v>
      </c>
      <c r="AQ63">
        <f>VLOOKUP(CONCATENATE($A63,AQ$3),[1]Blad3!$A$3:$J$4477,7,FALSE)</f>
        <v>78110.205000000002</v>
      </c>
      <c r="AR63">
        <f>VLOOKUP(CONCATENATE($A63,AR$3),[1]Blad3!$A$3:$J$4477,7,FALSE)</f>
        <v>20235.447</v>
      </c>
      <c r="AS63">
        <f>VLOOKUP(CONCATENATE($A63,AS$3),[1]Blad3!$A$3:$J$4477,7,FALSE)</f>
        <v>10138.526</v>
      </c>
      <c r="AT63">
        <f>VLOOKUP(CONCATENATE($A63,AT$3),[1]Blad3!$A$3:$J$4477,7,FALSE)</f>
        <v>0.81</v>
      </c>
      <c r="AU63">
        <f>VLOOKUP(CONCATENATE($A63,AU$3),[1]Blad3!$A$3:$J$4477,7,FALSE)</f>
        <v>34.9</v>
      </c>
      <c r="AV63">
        <f>VLOOKUP(CONCATENATE($A63,AV$3),[1]Blad3!$A$3:$J$4477,7,FALSE)</f>
        <v>196.45</v>
      </c>
      <c r="AX63">
        <f>VLOOKUP(CONCATENATE($A63,AX$3),[1]Blad3!$A$3:$J$4477,7,FALSE)</f>
        <v>147155.204</v>
      </c>
      <c r="AY63">
        <f>VLOOKUP(CONCATENATE($A63,AY$3),[1]Blad3!$A$3:$J$4477,7,FALSE)</f>
        <v>514375.54499999998</v>
      </c>
      <c r="AZ63">
        <f>VLOOKUP(CONCATENATE($A63,AZ$3),[1]Blad3!$A$3:$J$4477,7,FALSE)</f>
        <v>0.28599999999999998</v>
      </c>
      <c r="BA63">
        <f>VLOOKUP(CONCATENATE($A63,BA$3),[1]Blad3!$A$3:$J$4477,7,FALSE)</f>
        <v>94885.959000000003</v>
      </c>
      <c r="BB63">
        <f>VLOOKUP(CONCATENATE($A63,BB$3),[1]Blad3!$A$3:$J$4477,7,FALSE)</f>
        <v>61875.587</v>
      </c>
      <c r="BC63">
        <f>VLOOKUP(CONCATENATE($A63,BC$3),[1]Blad3!$A$3:$J$4477,7,FALSE)</f>
        <v>1.5329999999999999</v>
      </c>
      <c r="BD63">
        <f>VLOOKUP(CONCATENATE($A63,BD$3),[1]Blad3!$A$3:$J$4477,7,FALSE)</f>
        <v>12376.546</v>
      </c>
      <c r="BE63">
        <f>VLOOKUP(CONCATENATE($A63,BE$3),[1]Blad3!$A$3:$J$4477,7,FALSE)</f>
        <v>18686.050999999999</v>
      </c>
      <c r="BF63">
        <f>VLOOKUP(CONCATENATE($A63,BF$3),[1]Blad3!$A$3:$J$4477,7,FALSE)</f>
        <v>0.66200000000000003</v>
      </c>
      <c r="BG63">
        <f>VLOOKUP(CONCATENATE($A63,BG$3),[1]Blad3!$A$3:$J$4477,7,FALSE)</f>
        <v>261769</v>
      </c>
      <c r="BH63">
        <f>VLOOKUP(CONCATENATE($A63,BH$3),[1]Blad3!$A$3:$J$4477,7,FALSE)</f>
        <v>137391</v>
      </c>
      <c r="BI63">
        <f>VLOOKUP(CONCATENATE($A63,BI$3),[1]Blad3!$A$3:$J$4477,7,FALSE)</f>
        <v>399160</v>
      </c>
      <c r="BJ63" t="e">
        <f>VLOOKUP(CONCATENATE($A63,BJ$3),[1]Blad3!$A$3:$J$4477,7,FALSE)</f>
        <v>#N/A</v>
      </c>
    </row>
    <row r="64" spans="1:62" x14ac:dyDescent="0.25">
      <c r="A64" s="26" t="str">
        <f t="shared" si="0"/>
        <v>2010_nov_</v>
      </c>
      <c r="B64">
        <f t="shared" si="2"/>
        <v>2010</v>
      </c>
      <c r="C64" t="str">
        <f t="shared" si="3"/>
        <v>nov</v>
      </c>
      <c r="D64">
        <f>VLOOKUP(CONCATENATE($A64,D$3),[1]Blad3!$A$3:$J$4477,7,FALSE)</f>
        <v>15782.034</v>
      </c>
      <c r="E64">
        <f>VLOOKUP(CONCATENATE($A64,E$3),[1]Blad3!$A$3:$J$4477,7,FALSE)</f>
        <v>23457.904999999999</v>
      </c>
      <c r="F64">
        <f>VLOOKUP(CONCATENATE($A64,F$3),[1]Blad3!$A$3:$J$4477,7,FALSE)</f>
        <v>3670.8670000000002</v>
      </c>
      <c r="G64">
        <f>VLOOKUP(CONCATENATE($A64,G$3),[1]Blad3!$A$3:$J$4477,7,FALSE)</f>
        <v>1190.3869999999999</v>
      </c>
      <c r="H64">
        <f>VLOOKUP(CONCATENATE($A64,H$3),[1]Blad3!$A$3:$J$4477,7,FALSE)</f>
        <v>2814.6149999999998</v>
      </c>
      <c r="I64">
        <f>VLOOKUP(CONCATENATE($A64,I$3),[1]Blad3!$A$3:$J$4477,7,FALSE)</f>
        <v>40.299999999999997</v>
      </c>
      <c r="J64">
        <f>VLOOKUP(CONCATENATE($A64,J$3),[1]Blad3!$A$3:$J$4477,7,FALSE)</f>
        <v>123.5</v>
      </c>
      <c r="K64">
        <f>VLOOKUP(CONCATENATE($A64,K$3),[1]Blad3!$A$3:$J$4477,7,FALSE)</f>
        <v>1.85</v>
      </c>
      <c r="L64">
        <f>VLOOKUP(CONCATENATE($A64,L$3),[1]Blad3!$A$3:$J$4477,7,FALSE)</f>
        <v>19.100000000000001</v>
      </c>
      <c r="N64">
        <f>VLOOKUP(CONCATENATE($A64,N$3),[1]Blad3!$A$3:$J$4477,7,FALSE)</f>
        <v>2986.875</v>
      </c>
      <c r="O64">
        <f>VLOOKUP(CONCATENATE($A64,O$3),[1]Blad3!$A$3:$J$4477,7,FALSE)</f>
        <v>36781.678999999996</v>
      </c>
      <c r="P64">
        <f>VLOOKUP(CONCATENATE($A64,P$3),[1]Blad3!$A$3:$J$4477,7,FALSE)</f>
        <v>23851.8</v>
      </c>
      <c r="Q64">
        <f>VLOOKUP(CONCATENATE($A64,Q$3),[1]Blad3!$A$3:$J$4477,7,FALSE)</f>
        <v>2859.6689999999999</v>
      </c>
      <c r="R64">
        <f>VLOOKUP(CONCATENATE($A64,R$3),[1]Blad3!$A$3:$J$4477,7,FALSE)</f>
        <v>7083.3329999999996</v>
      </c>
      <c r="S64">
        <f>VLOOKUP(CONCATENATE($A64,S$3),[1]Blad3!$A$3:$J$4477,7,FALSE)</f>
        <v>27.05</v>
      </c>
      <c r="T64">
        <f>VLOOKUP(CONCATENATE($A64,T$3),[1]Blad3!$A$3:$J$4477,7,FALSE)</f>
        <v>0.74</v>
      </c>
      <c r="U64">
        <f>VLOOKUP(CONCATENATE($A64,U$3),[1]Blad3!$A$3:$J$4477,7,FALSE)</f>
        <v>22.95</v>
      </c>
      <c r="V64">
        <f>VLOOKUP(CONCATENATE($A64,V$3),[1]Blad3!$A$3:$J$4477,7,FALSE)</f>
        <v>32.65</v>
      </c>
      <c r="X64">
        <f>VLOOKUP(CONCATENATE($A64,X$3),[1]Blad3!$A$3:$J$4477,7,FALSE)</f>
        <v>7188.3950000000004</v>
      </c>
      <c r="Y64">
        <f>VLOOKUP(CONCATENATE($A64,Y$3),[1]Blad3!$A$3:$J$4477,7,FALSE)</f>
        <v>41209.142999999996</v>
      </c>
      <c r="Z64">
        <f>VLOOKUP(CONCATENATE($A64,Z$3),[1]Blad3!$A$3:$J$4477,7,FALSE)</f>
        <v>21671.683000000001</v>
      </c>
      <c r="AA64">
        <f>VLOOKUP(CONCATENATE($A64,AA$3),[1]Blad3!$A$3:$J$4477,7,FALSE)</f>
        <v>10265.731</v>
      </c>
      <c r="AB64">
        <f>VLOOKUP(CONCATENATE($A64,AB$3),[1]Blad3!$A$3:$J$4477,7,FALSE)</f>
        <v>2083.3330000000001</v>
      </c>
      <c r="AC64">
        <f>VLOOKUP(CONCATENATE($A64,AC$3),[1]Blad3!$A$3:$J$4477,7,FALSE)</f>
        <v>1.224</v>
      </c>
      <c r="AD64">
        <f>VLOOKUP(CONCATENATE($A64,AD$3),[1]Blad3!$A$3:$J$4477,7,FALSE)</f>
        <v>27.05</v>
      </c>
      <c r="AE64">
        <f>VLOOKUP(CONCATENATE($A64,AE$3),[1]Blad3!$A$3:$J$4477,7,FALSE)</f>
        <v>23.4</v>
      </c>
      <c r="AG64">
        <f>VLOOKUP(CONCATENATE($A64,AG$3),[1]Blad3!$A$3:$J$4477,7,FALSE)</f>
        <v>-4333.9160000000002</v>
      </c>
      <c r="AH64">
        <f>VLOOKUP(CONCATENATE($A64,AH$3),[1]Blad3!$A$3:$J$4477,7,FALSE)</f>
        <v>48734</v>
      </c>
      <c r="AI64">
        <f>VLOOKUP(CONCATENATE($A64,AI$3),[1]Blad3!$A$3:$J$4477,7,FALSE)</f>
        <v>37406.25</v>
      </c>
      <c r="AJ64">
        <f>VLOOKUP(CONCATENATE($A64,AJ$3),[1]Blad3!$A$3:$J$4477,7,FALSE)</f>
        <v>11495</v>
      </c>
      <c r="AK64">
        <f>VLOOKUP(CONCATENATE($A64,AK$3),[1]Blad3!$A$3:$J$4477,7,FALSE)</f>
        <v>4166.6660000000002</v>
      </c>
      <c r="AL64">
        <f>VLOOKUP(CONCATENATE($A64,AL$3),[1]Blad3!$A$3:$J$4477,7,FALSE)</f>
        <v>0.68</v>
      </c>
      <c r="AM64">
        <f>VLOOKUP(CONCATENATE($A64,AM$3),[1]Blad3!$A$3:$J$4477,7,FALSE)</f>
        <v>26.25</v>
      </c>
      <c r="AO64">
        <f>VLOOKUP(CONCATENATE($A64,AO$3),[1]Blad3!$A$3:$J$4477,7,FALSE)</f>
        <v>11644.424999999999</v>
      </c>
      <c r="AP64">
        <f>VLOOKUP(CONCATENATE($A64,AP$3),[1]Blad3!$A$3:$J$4477,7,FALSE)</f>
        <v>122431.785</v>
      </c>
      <c r="AQ64">
        <f>VLOOKUP(CONCATENATE($A64,AQ$3),[1]Blad3!$A$3:$J$4477,7,FALSE)</f>
        <v>80413.384999999995</v>
      </c>
      <c r="AR64">
        <f>VLOOKUP(CONCATENATE($A64,AR$3),[1]Blad3!$A$3:$J$4477,7,FALSE)</f>
        <v>20235.447</v>
      </c>
      <c r="AS64">
        <f>VLOOKUP(CONCATENATE($A64,AS$3),[1]Blad3!$A$3:$J$4477,7,FALSE)</f>
        <v>10138.526</v>
      </c>
      <c r="AT64">
        <f>VLOOKUP(CONCATENATE($A64,AT$3),[1]Blad3!$A$3:$J$4477,7,FALSE)</f>
        <v>0.81499999999999995</v>
      </c>
      <c r="AU64">
        <f>VLOOKUP(CONCATENATE($A64,AU$3),[1]Blad3!$A$3:$J$4477,7,FALSE)</f>
        <v>35.75</v>
      </c>
      <c r="AV64">
        <f>VLOOKUP(CONCATENATE($A64,AV$3),[1]Blad3!$A$3:$J$4477,7,FALSE)</f>
        <v>209</v>
      </c>
      <c r="AX64">
        <f>VLOOKUP(CONCATENATE($A64,AX$3),[1]Blad3!$A$3:$J$4477,7,FALSE)</f>
        <v>126095.194</v>
      </c>
      <c r="AY64">
        <f>VLOOKUP(CONCATENATE($A64,AY$3),[1]Blad3!$A$3:$J$4477,7,FALSE)</f>
        <v>442420.00599999999</v>
      </c>
      <c r="AZ64">
        <f>VLOOKUP(CONCATENATE($A64,AZ$3),[1]Blad3!$A$3:$J$4477,7,FALSE)</f>
        <v>0.28499999999999998</v>
      </c>
      <c r="BA64">
        <f>VLOOKUP(CONCATENATE($A64,BA$3),[1]Blad3!$A$3:$J$4477,7,FALSE)</f>
        <v>111553.095</v>
      </c>
      <c r="BB64">
        <f>VLOOKUP(CONCATENATE($A64,BB$3),[1]Blad3!$A$3:$J$4477,7,FALSE)</f>
        <v>72273.78</v>
      </c>
      <c r="BC64">
        <f>VLOOKUP(CONCATENATE($A64,BC$3),[1]Blad3!$A$3:$J$4477,7,FALSE)</f>
        <v>1.5429999999999999</v>
      </c>
      <c r="BD64">
        <f>VLOOKUP(CONCATENATE($A64,BD$3),[1]Blad3!$A$3:$J$4477,7,FALSE)</f>
        <v>13242.485000000001</v>
      </c>
      <c r="BE64">
        <f>VLOOKUP(CONCATENATE($A64,BE$3),[1]Blad3!$A$3:$J$4477,7,FALSE)</f>
        <v>14287.666999999999</v>
      </c>
      <c r="BF64">
        <f>VLOOKUP(CONCATENATE($A64,BF$3),[1]Blad3!$A$3:$J$4477,7,FALSE)</f>
        <v>0.92600000000000005</v>
      </c>
      <c r="BG64">
        <f>VLOOKUP(CONCATENATE($A64,BG$3),[1]Blad3!$A$3:$J$4477,7,FALSE)</f>
        <v>243765</v>
      </c>
      <c r="BH64">
        <f>VLOOKUP(CONCATENATE($A64,BH$3),[1]Blad3!$A$3:$J$4477,7,FALSE)</f>
        <v>153530</v>
      </c>
      <c r="BI64">
        <f>VLOOKUP(CONCATENATE($A64,BI$3),[1]Blad3!$A$3:$J$4477,7,FALSE)</f>
        <v>397295</v>
      </c>
      <c r="BJ64" t="e">
        <f>VLOOKUP(CONCATENATE($A64,BJ$3),[1]Blad3!$A$3:$J$4477,7,FALSE)</f>
        <v>#N/A</v>
      </c>
    </row>
    <row r="65" spans="1:62" x14ac:dyDescent="0.25">
      <c r="A65" s="26" t="str">
        <f t="shared" si="0"/>
        <v>2010_dec_</v>
      </c>
      <c r="B65">
        <f t="shared" si="2"/>
        <v>2010</v>
      </c>
      <c r="C65" t="str">
        <f t="shared" si="3"/>
        <v>dec</v>
      </c>
      <c r="D65">
        <f>VLOOKUP(CONCATENATE($A65,D$3),[1]Blad3!$A$3:$J$4477,7,FALSE)</f>
        <v>14753.963</v>
      </c>
      <c r="E65">
        <f>VLOOKUP(CONCATENATE($A65,E$3),[1]Blad3!$A$3:$J$4477,7,FALSE)</f>
        <v>23061.455000000002</v>
      </c>
      <c r="F65">
        <f>VLOOKUP(CONCATENATE($A65,F$3),[1]Blad3!$A$3:$J$4477,7,FALSE)</f>
        <v>4259.4549999999999</v>
      </c>
      <c r="G65">
        <f>VLOOKUP(CONCATENATE($A65,G$3),[1]Blad3!$A$3:$J$4477,7,FALSE)</f>
        <v>1190.3869999999999</v>
      </c>
      <c r="H65">
        <f>VLOOKUP(CONCATENATE($A65,H$3),[1]Blad3!$A$3:$J$4477,7,FALSE)</f>
        <v>2857.6489999999999</v>
      </c>
      <c r="I65">
        <f>VLOOKUP(CONCATENATE($A65,I$3),[1]Blad3!$A$3:$J$4477,7,FALSE)</f>
        <v>37.6</v>
      </c>
      <c r="J65">
        <f>VLOOKUP(CONCATENATE($A65,J$3),[1]Blad3!$A$3:$J$4477,7,FALSE)</f>
        <v>116.5</v>
      </c>
      <c r="K65">
        <f>VLOOKUP(CONCATENATE($A65,K$3),[1]Blad3!$A$3:$J$4477,7,FALSE)</f>
        <v>2</v>
      </c>
      <c r="L65">
        <f>VLOOKUP(CONCATENATE($A65,L$3),[1]Blad3!$A$3:$J$4477,7,FALSE)</f>
        <v>19.7</v>
      </c>
      <c r="N65">
        <f>VLOOKUP(CONCATENATE($A65,N$3),[1]Blad3!$A$3:$J$4477,7,FALSE)</f>
        <v>7910.0680000000002</v>
      </c>
      <c r="O65">
        <f>VLOOKUP(CONCATENATE($A65,O$3),[1]Blad3!$A$3:$J$4477,7,FALSE)</f>
        <v>42486.671000000002</v>
      </c>
      <c r="P65">
        <f>VLOOKUP(CONCATENATE($A65,P$3),[1]Blad3!$A$3:$J$4477,7,FALSE)</f>
        <v>24497.987000000001</v>
      </c>
      <c r="Q65">
        <f>VLOOKUP(CONCATENATE($A65,Q$3),[1]Blad3!$A$3:$J$4477,7,FALSE)</f>
        <v>2995.2829999999999</v>
      </c>
      <c r="R65">
        <f>VLOOKUP(CONCATENATE($A65,R$3),[1]Blad3!$A$3:$J$4477,7,FALSE)</f>
        <v>7083.3329999999996</v>
      </c>
      <c r="S65">
        <f>VLOOKUP(CONCATENATE($A65,S$3),[1]Blad3!$A$3:$J$4477,7,FALSE)</f>
        <v>31.8</v>
      </c>
      <c r="T65">
        <f>VLOOKUP(CONCATENATE($A65,T$3),[1]Blad3!$A$3:$J$4477,7,FALSE)</f>
        <v>0.75900000000000001</v>
      </c>
      <c r="U65">
        <f>VLOOKUP(CONCATENATE($A65,U$3),[1]Blad3!$A$3:$J$4477,7,FALSE)</f>
        <v>23.65</v>
      </c>
      <c r="V65">
        <f>VLOOKUP(CONCATENATE($A65,V$3),[1]Blad3!$A$3:$J$4477,7,FALSE)</f>
        <v>33.4</v>
      </c>
      <c r="X65">
        <f>VLOOKUP(CONCATENATE($A65,X$3),[1]Blad3!$A$3:$J$4477,7,FALSE)</f>
        <v>6380.9870000000001</v>
      </c>
      <c r="Y65">
        <f>VLOOKUP(CONCATENATE($A65,Y$3),[1]Blad3!$A$3:$J$4477,7,FALSE)</f>
        <v>42806.396999999997</v>
      </c>
      <c r="Z65">
        <f>VLOOKUP(CONCATENATE($A65,Z$3),[1]Blad3!$A$3:$J$4477,7,FALSE)</f>
        <v>22273.673999999999</v>
      </c>
      <c r="AA65">
        <f>VLOOKUP(CONCATENATE($A65,AA$3),[1]Blad3!$A$3:$J$4477,7,FALSE)</f>
        <v>12068.401</v>
      </c>
      <c r="AB65">
        <f>VLOOKUP(CONCATENATE($A65,AB$3),[1]Blad3!$A$3:$J$4477,7,FALSE)</f>
        <v>2083.3330000000001</v>
      </c>
      <c r="AC65">
        <f>VLOOKUP(CONCATENATE($A65,AC$3),[1]Blad3!$A$3:$J$4477,7,FALSE)</f>
        <v>1.2709999999999999</v>
      </c>
      <c r="AD65">
        <f>VLOOKUP(CONCATENATE($A65,AD$3),[1]Blad3!$A$3:$J$4477,7,FALSE)</f>
        <v>31.8</v>
      </c>
      <c r="AE65">
        <f>VLOOKUP(CONCATENATE($A65,AE$3),[1]Blad3!$A$3:$J$4477,7,FALSE)</f>
        <v>24.05</v>
      </c>
      <c r="AG65">
        <f>VLOOKUP(CONCATENATE($A65,AG$3),[1]Blad3!$A$3:$J$4477,7,FALSE)</f>
        <v>2033.5830000000001</v>
      </c>
      <c r="AH65">
        <f>VLOOKUP(CONCATENATE($A65,AH$3),[1]Blad3!$A$3:$J$4477,7,FALSE)</f>
        <v>56004</v>
      </c>
      <c r="AI65">
        <f>VLOOKUP(CONCATENATE($A65,AI$3),[1]Blad3!$A$3:$J$4477,7,FALSE)</f>
        <v>38118.75</v>
      </c>
      <c r="AJ65">
        <f>VLOOKUP(CONCATENATE($A65,AJ$3),[1]Blad3!$A$3:$J$4477,7,FALSE)</f>
        <v>11685</v>
      </c>
      <c r="AK65">
        <f>VLOOKUP(CONCATENATE($A65,AK$3),[1]Blad3!$A$3:$J$4477,7,FALSE)</f>
        <v>4166.6660000000002</v>
      </c>
      <c r="AL65">
        <f>VLOOKUP(CONCATENATE($A65,AL$3),[1]Blad3!$A$3:$J$4477,7,FALSE)</f>
        <v>0.78</v>
      </c>
      <c r="AM65">
        <f>VLOOKUP(CONCATENATE($A65,AM$3),[1]Blad3!$A$3:$J$4477,7,FALSE)</f>
        <v>26.75</v>
      </c>
      <c r="AO65">
        <f>VLOOKUP(CONCATENATE($A65,AO$3),[1]Blad3!$A$3:$J$4477,7,FALSE)</f>
        <v>10329.261</v>
      </c>
      <c r="AP65">
        <f>VLOOKUP(CONCATENATE($A65,AP$3),[1]Blad3!$A$3:$J$4477,7,FALSE)</f>
        <v>123934.016</v>
      </c>
      <c r="AQ65">
        <f>VLOOKUP(CONCATENATE($A65,AQ$3),[1]Blad3!$A$3:$J$4477,7,FALSE)</f>
        <v>83230.78</v>
      </c>
      <c r="AR65">
        <f>VLOOKUP(CONCATENATE($A65,AR$3),[1]Blad3!$A$3:$J$4477,7,FALSE)</f>
        <v>20235.447</v>
      </c>
      <c r="AS65">
        <f>VLOOKUP(CONCATENATE($A65,AS$3),[1]Blad3!$A$3:$J$4477,7,FALSE)</f>
        <v>10138.526</v>
      </c>
      <c r="AT65">
        <f>VLOOKUP(CONCATENATE($A65,AT$3),[1]Blad3!$A$3:$J$4477,7,FALSE)</f>
        <v>0.82499999999999996</v>
      </c>
      <c r="AU65">
        <f>VLOOKUP(CONCATENATE($A65,AU$3),[1]Blad3!$A$3:$J$4477,7,FALSE)</f>
        <v>36.549999999999997</v>
      </c>
      <c r="AV65">
        <f>VLOOKUP(CONCATENATE($A65,AV$3),[1]Blad3!$A$3:$J$4477,7,FALSE)</f>
        <v>233.4</v>
      </c>
      <c r="AX65">
        <f>VLOOKUP(CONCATENATE($A65,AX$3),[1]Blad3!$A$3:$J$4477,7,FALSE)</f>
        <v>121485.21400000001</v>
      </c>
      <c r="AY65">
        <f>VLOOKUP(CONCATENATE($A65,AY$3),[1]Blad3!$A$3:$J$4477,7,FALSE)</f>
        <v>411671.451</v>
      </c>
      <c r="AZ65">
        <f>VLOOKUP(CONCATENATE($A65,AZ$3),[1]Blad3!$A$3:$J$4477,7,FALSE)</f>
        <v>0.29499999999999998</v>
      </c>
      <c r="BA65">
        <f>VLOOKUP(CONCATENATE($A65,BA$3),[1]Blad3!$A$3:$J$4477,7,FALSE)</f>
        <v>97810.138000000006</v>
      </c>
      <c r="BB65">
        <f>VLOOKUP(CONCATENATE($A65,BB$3),[1]Blad3!$A$3:$J$4477,7,FALSE)</f>
        <v>64434.692999999999</v>
      </c>
      <c r="BC65">
        <f>VLOOKUP(CONCATENATE($A65,BC$3),[1]Blad3!$A$3:$J$4477,7,FALSE)</f>
        <v>1.5169999999999999</v>
      </c>
      <c r="BD65">
        <f>VLOOKUP(CONCATENATE($A65,BD$3),[1]Blad3!$A$3:$J$4477,7,FALSE)</f>
        <v>7176.6610000000001</v>
      </c>
      <c r="BE65">
        <f>VLOOKUP(CONCATENATE($A65,BE$3),[1]Blad3!$A$3:$J$4477,7,FALSE)</f>
        <v>6587.5770000000002</v>
      </c>
      <c r="BF65">
        <f>VLOOKUP(CONCATENATE($A65,BF$3),[1]Blad3!$A$3:$J$4477,7,FALSE)</f>
        <v>1.089</v>
      </c>
      <c r="BG65">
        <f>VLOOKUP(CONCATENATE($A65,BG$3),[1]Blad3!$A$3:$J$4477,7,FALSE)</f>
        <v>245308</v>
      </c>
      <c r="BH65">
        <f>VLOOKUP(CONCATENATE($A65,BH$3),[1]Blad3!$A$3:$J$4477,7,FALSE)</f>
        <v>132792</v>
      </c>
      <c r="BI65">
        <f>VLOOKUP(CONCATENATE($A65,BI$3),[1]Blad3!$A$3:$J$4477,7,FALSE)</f>
        <v>378100</v>
      </c>
      <c r="BJ65" t="e">
        <f>VLOOKUP(CONCATENATE($A65,BJ$3),[1]Blad3!$A$3:$J$4477,7,FALSE)</f>
        <v>#N/A</v>
      </c>
    </row>
    <row r="66" spans="1:62" x14ac:dyDescent="0.25">
      <c r="A66" s="26" t="str">
        <f t="shared" si="0"/>
        <v>2011_jan_</v>
      </c>
      <c r="B66">
        <f t="shared" si="2"/>
        <v>2011</v>
      </c>
      <c r="C66" t="str">
        <f t="shared" si="3"/>
        <v>jan</v>
      </c>
      <c r="D66">
        <f>VLOOKUP(CONCATENATE($A66,D$3),[1]Blad3!$A$3:$J$4477,7,FALSE)</f>
        <v>14834.218000000001</v>
      </c>
      <c r="E66">
        <f>VLOOKUP(CONCATENATE($A66,E$3),[1]Blad3!$A$3:$J$4477,7,FALSE)</f>
        <v>23362.239000000001</v>
      </c>
      <c r="F66">
        <f>VLOOKUP(CONCATENATE($A66,F$3),[1]Blad3!$A$3:$J$4477,7,FALSE)</f>
        <v>3891.8879999999999</v>
      </c>
      <c r="G66">
        <f>VLOOKUP(CONCATENATE($A66,G$3),[1]Blad3!$A$3:$J$4477,7,FALSE)</f>
        <v>1473.5070000000001</v>
      </c>
      <c r="H66">
        <f>VLOOKUP(CONCATENATE($A66,H$3),[1]Blad3!$A$3:$J$4477,7,FALSE)</f>
        <v>3162.625</v>
      </c>
      <c r="I66">
        <f>VLOOKUP(CONCATENATE($A66,I$3),[1]Blad3!$A$3:$J$4477,7,FALSE)</f>
        <v>36.549999999999997</v>
      </c>
      <c r="J66">
        <f>VLOOKUP(CONCATENATE($A66,J$3),[1]Blad3!$A$3:$J$4477,7,FALSE)</f>
        <v>116.5</v>
      </c>
      <c r="K66">
        <f>VLOOKUP(CONCATENATE($A66,K$3),[1]Blad3!$A$3:$J$4477,7,FALSE)</f>
        <v>2</v>
      </c>
      <c r="L66">
        <f>VLOOKUP(CONCATENATE($A66,L$3),[1]Blad3!$A$3:$J$4477,7,FALSE)</f>
        <v>20.25</v>
      </c>
      <c r="N66">
        <f>VLOOKUP(CONCATENATE($A66,N$3),[1]Blad3!$A$3:$J$4477,7,FALSE)</f>
        <v>2612.4589999999998</v>
      </c>
      <c r="O66">
        <f>VLOOKUP(CONCATENATE($A66,O$3),[1]Blad3!$A$3:$J$4477,7,FALSE)</f>
        <v>37716.173999999999</v>
      </c>
      <c r="P66">
        <f>VLOOKUP(CONCATENATE($A66,P$3),[1]Blad3!$A$3:$J$4477,7,FALSE)</f>
        <v>25160.712</v>
      </c>
      <c r="Q66">
        <f>VLOOKUP(CONCATENATE($A66,Q$3),[1]Blad3!$A$3:$J$4477,7,FALSE)</f>
        <v>2859.6689999999999</v>
      </c>
      <c r="R66">
        <f>VLOOKUP(CONCATENATE($A66,R$3),[1]Blad3!$A$3:$J$4477,7,FALSE)</f>
        <v>7083.3329999999996</v>
      </c>
      <c r="S66">
        <f>VLOOKUP(CONCATENATE($A66,S$3),[1]Blad3!$A$3:$J$4477,7,FALSE)</f>
        <v>28.45</v>
      </c>
      <c r="T66">
        <f>VLOOKUP(CONCATENATE($A66,T$3),[1]Blad3!$A$3:$J$4477,7,FALSE)</f>
        <v>0.63500000000000001</v>
      </c>
      <c r="U66">
        <f>VLOOKUP(CONCATENATE($A66,U$3),[1]Blad3!$A$3:$J$4477,7,FALSE)</f>
        <v>24.35</v>
      </c>
      <c r="V66">
        <f>VLOOKUP(CONCATENATE($A66,V$3),[1]Blad3!$A$3:$J$4477,7,FALSE)</f>
        <v>34.200000000000003</v>
      </c>
      <c r="X66">
        <f>VLOOKUP(CONCATENATE($A66,X$3),[1]Blad3!$A$3:$J$4477,7,FALSE)</f>
        <v>3941.471</v>
      </c>
      <c r="Y66">
        <f>VLOOKUP(CONCATENATE($A66,Y$3),[1]Blad3!$A$3:$J$4477,7,FALSE)</f>
        <v>39697.516000000003</v>
      </c>
      <c r="Z66">
        <f>VLOOKUP(CONCATENATE($A66,Z$3),[1]Blad3!$A$3:$J$4477,7,FALSE)</f>
        <v>22875.665000000001</v>
      </c>
      <c r="AA66">
        <f>VLOOKUP(CONCATENATE($A66,AA$3),[1]Blad3!$A$3:$J$4477,7,FALSE)</f>
        <v>10797.045</v>
      </c>
      <c r="AB66">
        <f>VLOOKUP(CONCATENATE($A66,AB$3),[1]Blad3!$A$3:$J$4477,7,FALSE)</f>
        <v>2083.3330000000001</v>
      </c>
      <c r="AC66">
        <f>VLOOKUP(CONCATENATE($A66,AC$3),[1]Blad3!$A$3:$J$4477,7,FALSE)</f>
        <v>1.167</v>
      </c>
      <c r="AD66">
        <f>VLOOKUP(CONCATENATE($A66,AD$3),[1]Blad3!$A$3:$J$4477,7,FALSE)</f>
        <v>28.45</v>
      </c>
      <c r="AE66">
        <f>VLOOKUP(CONCATENATE($A66,AE$3),[1]Blad3!$A$3:$J$4477,7,FALSE)</f>
        <v>24.7</v>
      </c>
      <c r="AG66">
        <f>VLOOKUP(CONCATENATE($A66,AG$3),[1]Blad3!$A$3:$J$4477,7,FALSE)</f>
        <v>-10204.915999999999</v>
      </c>
      <c r="AH66">
        <f>VLOOKUP(CONCATENATE($A66,AH$3),[1]Blad3!$A$3:$J$4477,7,FALSE)</f>
        <v>44858</v>
      </c>
      <c r="AI66">
        <f>VLOOKUP(CONCATENATE($A66,AI$3),[1]Blad3!$A$3:$J$4477,7,FALSE)</f>
        <v>39116.25</v>
      </c>
      <c r="AJ66">
        <f>VLOOKUP(CONCATENATE($A66,AJ$3),[1]Blad3!$A$3:$J$4477,7,FALSE)</f>
        <v>11780</v>
      </c>
      <c r="AK66">
        <f>VLOOKUP(CONCATENATE($A66,AK$3),[1]Blad3!$A$3:$J$4477,7,FALSE)</f>
        <v>4166.6660000000002</v>
      </c>
      <c r="AL66">
        <f>VLOOKUP(CONCATENATE($A66,AL$3),[1]Blad3!$A$3:$J$4477,7,FALSE)</f>
        <v>0.62</v>
      </c>
      <c r="AM66">
        <f>VLOOKUP(CONCATENATE($A66,AM$3),[1]Blad3!$A$3:$J$4477,7,FALSE)</f>
        <v>27.45</v>
      </c>
      <c r="AO66">
        <f>VLOOKUP(CONCATENATE($A66,AO$3),[1]Blad3!$A$3:$J$4477,7,FALSE)</f>
        <v>10529.594999999999</v>
      </c>
      <c r="AP66">
        <f>VLOOKUP(CONCATENATE($A66,AP$3),[1]Blad3!$A$3:$J$4477,7,FALSE)</f>
        <v>126187.36199999999</v>
      </c>
      <c r="AQ66">
        <f>VLOOKUP(CONCATENATE($A66,AQ$3),[1]Blad3!$A$3:$J$4477,7,FALSE)</f>
        <v>85283.792000000001</v>
      </c>
      <c r="AR66">
        <f>VLOOKUP(CONCATENATE($A66,AR$3),[1]Blad3!$A$3:$J$4477,7,FALSE)</f>
        <v>20235.447</v>
      </c>
      <c r="AS66">
        <f>VLOOKUP(CONCATENATE($A66,AS$3),[1]Blad3!$A$3:$J$4477,7,FALSE)</f>
        <v>10138.526</v>
      </c>
      <c r="AT66">
        <f>VLOOKUP(CONCATENATE($A66,AT$3),[1]Blad3!$A$3:$J$4477,7,FALSE)</f>
        <v>0.84</v>
      </c>
      <c r="AU66">
        <f>VLOOKUP(CONCATENATE($A66,AU$3),[1]Blad3!$A$3:$J$4477,7,FALSE)</f>
        <v>37.200000000000003</v>
      </c>
      <c r="AV66">
        <f>VLOOKUP(CONCATENATE($A66,AV$3),[1]Blad3!$A$3:$J$4477,7,FALSE)</f>
        <v>248.65</v>
      </c>
      <c r="AX66">
        <f>VLOOKUP(CONCATENATE($A66,AX$3),[1]Blad3!$A$3:$J$4477,7,FALSE)</f>
        <v>142949.796</v>
      </c>
      <c r="AY66">
        <f>VLOOKUP(CONCATENATE($A66,AY$3),[1]Blad3!$A$3:$J$4477,7,FALSE)</f>
        <v>620314.00100000005</v>
      </c>
      <c r="AZ66">
        <f>VLOOKUP(CONCATENATE($A66,AZ$3),[1]Blad3!$A$3:$J$4477,7,FALSE)</f>
        <v>0.23</v>
      </c>
      <c r="BA66">
        <f>VLOOKUP(CONCATENATE($A66,BA$3),[1]Blad3!$A$3:$J$4477,7,FALSE)</f>
        <v>114966.709</v>
      </c>
      <c r="BB66">
        <f>VLOOKUP(CONCATENATE($A66,BB$3),[1]Blad3!$A$3:$J$4477,7,FALSE)</f>
        <v>75284.975000000006</v>
      </c>
      <c r="BC66">
        <f>VLOOKUP(CONCATENATE($A66,BC$3),[1]Blad3!$A$3:$J$4477,7,FALSE)</f>
        <v>1.5269999999999999</v>
      </c>
      <c r="BD66">
        <f>VLOOKUP(CONCATENATE($A66,BD$3),[1]Blad3!$A$3:$J$4477,7,FALSE)</f>
        <v>3640.86</v>
      </c>
      <c r="BE66">
        <f>VLOOKUP(CONCATENATE($A66,BE$3),[1]Blad3!$A$3:$J$4477,7,FALSE)</f>
        <v>3597.7959999999998</v>
      </c>
      <c r="BF66">
        <f>VLOOKUP(CONCATENATE($A66,BF$3),[1]Blad3!$A$3:$J$4477,7,FALSE)</f>
        <v>1.0109999999999999</v>
      </c>
      <c r="BG66">
        <f>VLOOKUP(CONCATENATE($A66,BG$3),[1]Blad3!$A$3:$J$4477,7,FALSE)</f>
        <v>250550</v>
      </c>
      <c r="BH66">
        <f>VLOOKUP(CONCATENATE($A66,BH$3),[1]Blad3!$A$3:$J$4477,7,FALSE)</f>
        <v>127767</v>
      </c>
      <c r="BI66">
        <f>VLOOKUP(CONCATENATE($A66,BI$3),[1]Blad3!$A$3:$J$4477,7,FALSE)</f>
        <v>378317</v>
      </c>
      <c r="BJ66" t="e">
        <f>VLOOKUP(CONCATENATE($A66,BJ$3),[1]Blad3!$A$3:$J$4477,7,FALSE)</f>
        <v>#N/A</v>
      </c>
    </row>
    <row r="67" spans="1:62" x14ac:dyDescent="0.25">
      <c r="A67" s="26" t="str">
        <f t="shared" si="0"/>
        <v>2011_feb_</v>
      </c>
      <c r="B67">
        <f t="shared" si="2"/>
        <v>2011</v>
      </c>
      <c r="C67" t="str">
        <f t="shared" si="3"/>
        <v>feb</v>
      </c>
      <c r="D67">
        <f>VLOOKUP(CONCATENATE($A67,D$3),[1]Blad3!$A$3:$J$4477,7,FALSE)</f>
        <v>12268.82</v>
      </c>
      <c r="E67">
        <f>VLOOKUP(CONCATENATE($A67,E$3),[1]Blad3!$A$3:$J$4477,7,FALSE)</f>
        <v>21520.333999999999</v>
      </c>
      <c r="F67">
        <f>VLOOKUP(CONCATENATE($A67,F$3),[1]Blad3!$A$3:$J$4477,7,FALSE)</f>
        <v>4007.203</v>
      </c>
      <c r="G67">
        <f>VLOOKUP(CONCATENATE($A67,G$3),[1]Blad3!$A$3:$J$4477,7,FALSE)</f>
        <v>1473.5070000000001</v>
      </c>
      <c r="H67">
        <f>VLOOKUP(CONCATENATE($A67,H$3),[1]Blad3!$A$3:$J$4477,7,FALSE)</f>
        <v>3770.8020000000001</v>
      </c>
      <c r="I67">
        <f>VLOOKUP(CONCATENATE($A67,I$3),[1]Blad3!$A$3:$J$4477,7,FALSE)</f>
        <v>36.549999999999997</v>
      </c>
      <c r="J67">
        <f>VLOOKUP(CONCATENATE($A67,J$3),[1]Blad3!$A$3:$J$4477,7,FALSE)</f>
        <v>111.5</v>
      </c>
      <c r="K67">
        <f>VLOOKUP(CONCATENATE($A67,K$3),[1]Blad3!$A$3:$J$4477,7,FALSE)</f>
        <v>2.1</v>
      </c>
      <c r="L67">
        <f>VLOOKUP(CONCATENATE($A67,L$3),[1]Blad3!$A$3:$J$4477,7,FALSE)</f>
        <v>20.85</v>
      </c>
      <c r="N67">
        <f>VLOOKUP(CONCATENATE($A67,N$3),[1]Blad3!$A$3:$J$4477,7,FALSE)</f>
        <v>12272.956</v>
      </c>
      <c r="O67">
        <f>VLOOKUP(CONCATENATE($A67,O$3),[1]Blad3!$A$3:$J$4477,7,FALSE)</f>
        <v>48039.728999999999</v>
      </c>
      <c r="P67">
        <f>VLOOKUP(CONCATENATE($A67,P$3),[1]Blad3!$A$3:$J$4477,7,FALSE)</f>
        <v>25582.025000000001</v>
      </c>
      <c r="Q67">
        <f>VLOOKUP(CONCATENATE($A67,Q$3),[1]Blad3!$A$3:$J$4477,7,FALSE)</f>
        <v>3101.415</v>
      </c>
      <c r="R67">
        <f>VLOOKUP(CONCATENATE($A67,R$3),[1]Blad3!$A$3:$J$4477,7,FALSE)</f>
        <v>7083.3329999999996</v>
      </c>
      <c r="S67">
        <f>VLOOKUP(CONCATENATE($A67,S$3),[1]Blad3!$A$3:$J$4477,7,FALSE)</f>
        <v>36.75</v>
      </c>
      <c r="T67">
        <f>VLOOKUP(CONCATENATE($A67,T$3),[1]Blad3!$A$3:$J$4477,7,FALSE)</f>
        <v>0.72099999999999997</v>
      </c>
      <c r="U67">
        <f>VLOOKUP(CONCATENATE($A67,U$3),[1]Blad3!$A$3:$J$4477,7,FALSE)</f>
        <v>24.8</v>
      </c>
      <c r="V67">
        <f>VLOOKUP(CONCATENATE($A67,V$3),[1]Blad3!$A$3:$J$4477,7,FALSE)</f>
        <v>34.700000000000003</v>
      </c>
      <c r="X67">
        <f>VLOOKUP(CONCATENATE($A67,X$3),[1]Blad3!$A$3:$J$4477,7,FALSE)</f>
        <v>4029.9479999999999</v>
      </c>
      <c r="Y67">
        <f>VLOOKUP(CONCATENATE($A67,Y$3),[1]Blad3!$A$3:$J$4477,7,FALSE)</f>
        <v>43445.298000000003</v>
      </c>
      <c r="Z67">
        <f>VLOOKUP(CONCATENATE($A67,Z$3),[1]Blad3!$A$3:$J$4477,7,FALSE)</f>
        <v>23385.042000000001</v>
      </c>
      <c r="AA67">
        <f>VLOOKUP(CONCATENATE($A67,AA$3),[1]Blad3!$A$3:$J$4477,7,FALSE)</f>
        <v>13946.973</v>
      </c>
      <c r="AB67">
        <f>VLOOKUP(CONCATENATE($A67,AB$3),[1]Blad3!$A$3:$J$4477,7,FALSE)</f>
        <v>2083.3330000000001</v>
      </c>
      <c r="AC67">
        <f>VLOOKUP(CONCATENATE($A67,AC$3),[1]Blad3!$A$3:$J$4477,7,FALSE)</f>
        <v>1.29</v>
      </c>
      <c r="AD67">
        <f>VLOOKUP(CONCATENATE($A67,AD$3),[1]Blad3!$A$3:$J$4477,7,FALSE)</f>
        <v>36.75</v>
      </c>
      <c r="AE67">
        <f>VLOOKUP(CONCATENATE($A67,AE$3),[1]Blad3!$A$3:$J$4477,7,FALSE)</f>
        <v>25.25</v>
      </c>
      <c r="AG67">
        <f>VLOOKUP(CONCATENATE($A67,AG$3),[1]Blad3!$A$3:$J$4477,7,FALSE)</f>
        <v>-10084</v>
      </c>
      <c r="AH67">
        <f>VLOOKUP(CONCATENATE($A67,AH$3),[1]Blad3!$A$3:$J$4477,7,FALSE)</f>
        <v>45826</v>
      </c>
      <c r="AI67">
        <f>VLOOKUP(CONCATENATE($A67,AI$3),[1]Blad3!$A$3:$J$4477,7,FALSE)</f>
        <v>39900</v>
      </c>
      <c r="AJ67">
        <f>VLOOKUP(CONCATENATE($A67,AJ$3),[1]Blad3!$A$3:$J$4477,7,FALSE)</f>
        <v>11843.333000000001</v>
      </c>
      <c r="AK67">
        <f>VLOOKUP(CONCATENATE($A67,AK$3),[1]Blad3!$A$3:$J$4477,7,FALSE)</f>
        <v>4166.6660000000002</v>
      </c>
      <c r="AL67">
        <f>VLOOKUP(CONCATENATE($A67,AL$3),[1]Blad3!$A$3:$J$4477,7,FALSE)</f>
        <v>0.64</v>
      </c>
      <c r="AM67">
        <f>VLOOKUP(CONCATENATE($A67,AM$3),[1]Blad3!$A$3:$J$4477,7,FALSE)</f>
        <v>28</v>
      </c>
      <c r="AO67">
        <f>VLOOKUP(CONCATENATE($A67,AO$3),[1]Blad3!$A$3:$J$4477,7,FALSE)</f>
        <v>10164.445</v>
      </c>
      <c r="AP67">
        <f>VLOOKUP(CONCATENATE($A67,AP$3),[1]Blad3!$A$3:$J$4477,7,FALSE)</f>
        <v>126938.477</v>
      </c>
      <c r="AQ67">
        <f>VLOOKUP(CONCATENATE($A67,AQ$3),[1]Blad3!$A$3:$J$4477,7,FALSE)</f>
        <v>86400.057000000001</v>
      </c>
      <c r="AR67">
        <f>VLOOKUP(CONCATENATE($A67,AR$3),[1]Blad3!$A$3:$J$4477,7,FALSE)</f>
        <v>20235.447</v>
      </c>
      <c r="AS67">
        <f>VLOOKUP(CONCATENATE($A67,AS$3),[1]Blad3!$A$3:$J$4477,7,FALSE)</f>
        <v>10138.526</v>
      </c>
      <c r="AT67">
        <f>VLOOKUP(CONCATENATE($A67,AT$3),[1]Blad3!$A$3:$J$4477,7,FALSE)</f>
        <v>0.84499999999999997</v>
      </c>
      <c r="AU67">
        <f>VLOOKUP(CONCATENATE($A67,AU$3),[1]Blad3!$A$3:$J$4477,7,FALSE)</f>
        <v>37.85</v>
      </c>
      <c r="AV67">
        <f>VLOOKUP(CONCATENATE($A67,AV$3),[1]Blad3!$A$3:$J$4477,7,FALSE)</f>
        <v>245.75</v>
      </c>
      <c r="AX67">
        <f>VLOOKUP(CONCATENATE($A67,AX$3),[1]Blad3!$A$3:$J$4477,7,FALSE)</f>
        <v>207773.07199999999</v>
      </c>
      <c r="AY67">
        <f>VLOOKUP(CONCATENATE($A67,AY$3),[1]Blad3!$A$3:$J$4477,7,FALSE)</f>
        <v>775406.80900000001</v>
      </c>
      <c r="AZ67">
        <f>VLOOKUP(CONCATENATE($A67,AZ$3),[1]Blad3!$A$3:$J$4477,7,FALSE)</f>
        <v>0.26700000000000002</v>
      </c>
      <c r="BA67">
        <f>VLOOKUP(CONCATENATE($A67,BA$3),[1]Blad3!$A$3:$J$4477,7,FALSE)</f>
        <v>133824.321</v>
      </c>
      <c r="BB67">
        <f>VLOOKUP(CONCATENATE($A67,BB$3),[1]Blad3!$A$3:$J$4477,7,FALSE)</f>
        <v>82019.656000000003</v>
      </c>
      <c r="BC67">
        <f>VLOOKUP(CONCATENATE($A67,BC$3),[1]Blad3!$A$3:$J$4477,7,FALSE)</f>
        <v>1.631</v>
      </c>
      <c r="BD67">
        <f>VLOOKUP(CONCATENATE($A67,BD$3),[1]Blad3!$A$3:$J$4477,7,FALSE)</f>
        <v>9250.893</v>
      </c>
      <c r="BE67">
        <f>VLOOKUP(CONCATENATE($A67,BE$3),[1]Blad3!$A$3:$J$4477,7,FALSE)</f>
        <v>8964.5409999999993</v>
      </c>
      <c r="BF67">
        <f>VLOOKUP(CONCATENATE($A67,BF$3),[1]Blad3!$A$3:$J$4477,7,FALSE)</f>
        <v>1.0309999999999999</v>
      </c>
      <c r="BG67">
        <f>VLOOKUP(CONCATENATE($A67,BG$3),[1]Blad3!$A$3:$J$4477,7,FALSE)</f>
        <v>359274</v>
      </c>
      <c r="BH67">
        <f>VLOOKUP(CONCATENATE($A67,BH$3),[1]Blad3!$A$3:$J$4477,7,FALSE)</f>
        <v>171892</v>
      </c>
      <c r="BI67">
        <f>VLOOKUP(CONCATENATE($A67,BI$3),[1]Blad3!$A$3:$J$4477,7,FALSE)</f>
        <v>531166</v>
      </c>
      <c r="BJ67" t="e">
        <f>VLOOKUP(CONCATENATE($A67,BJ$3),[1]Blad3!$A$3:$J$4477,7,FALSE)</f>
        <v>#N/A</v>
      </c>
    </row>
    <row r="68" spans="1:62" x14ac:dyDescent="0.25">
      <c r="A68" s="26" t="str">
        <f t="shared" si="0"/>
        <v>2011_mrt_</v>
      </c>
      <c r="B68">
        <f t="shared" si="2"/>
        <v>2011</v>
      </c>
      <c r="C68" t="str">
        <f t="shared" si="3"/>
        <v>mrt</v>
      </c>
      <c r="D68">
        <f>VLOOKUP(CONCATENATE($A68,D$3),[1]Blad3!$A$3:$J$4477,7,FALSE)</f>
        <v>11980.007</v>
      </c>
      <c r="E68">
        <f>VLOOKUP(CONCATENATE($A68,E$3),[1]Blad3!$A$3:$J$4477,7,FALSE)</f>
        <v>22473.386999999999</v>
      </c>
      <c r="F68">
        <f>VLOOKUP(CONCATENATE($A68,F$3),[1]Blad3!$A$3:$J$4477,7,FALSE)</f>
        <v>4659.4539999999997</v>
      </c>
      <c r="G68">
        <f>VLOOKUP(CONCATENATE($A68,G$3),[1]Blad3!$A$3:$J$4477,7,FALSE)</f>
        <v>1473.5070000000001</v>
      </c>
      <c r="H68">
        <f>VLOOKUP(CONCATENATE($A68,H$3),[1]Blad3!$A$3:$J$4477,7,FALSE)</f>
        <v>4360.4170000000004</v>
      </c>
      <c r="I68">
        <f>VLOOKUP(CONCATENATE($A68,I$3),[1]Blad3!$A$3:$J$4477,7,FALSE)</f>
        <v>34.549999999999997</v>
      </c>
      <c r="J68">
        <f>VLOOKUP(CONCATENATE($A68,J$3),[1]Blad3!$A$3:$J$4477,7,FALSE)</f>
        <v>109</v>
      </c>
      <c r="K68">
        <f>VLOOKUP(CONCATENATE($A68,K$3),[1]Blad3!$A$3:$J$4477,7,FALSE)</f>
        <v>2.25</v>
      </c>
      <c r="L68">
        <f>VLOOKUP(CONCATENATE($A68,L$3),[1]Blad3!$A$3:$J$4477,7,FALSE)</f>
        <v>21.55</v>
      </c>
      <c r="N68">
        <f>VLOOKUP(CONCATENATE($A68,N$3),[1]Blad3!$A$3:$J$4477,7,FALSE)</f>
        <v>15713.89</v>
      </c>
      <c r="O68">
        <f>VLOOKUP(CONCATENATE($A68,O$3),[1]Blad3!$A$3:$J$4477,7,FALSE)</f>
        <v>52294.603000000003</v>
      </c>
      <c r="P68">
        <f>VLOOKUP(CONCATENATE($A68,P$3),[1]Blad3!$A$3:$J$4477,7,FALSE)</f>
        <v>26301.625</v>
      </c>
      <c r="Q68">
        <f>VLOOKUP(CONCATENATE($A68,Q$3),[1]Blad3!$A$3:$J$4477,7,FALSE)</f>
        <v>3195.7539999999999</v>
      </c>
      <c r="R68">
        <f>VLOOKUP(CONCATENATE($A68,R$3),[1]Blad3!$A$3:$J$4477,7,FALSE)</f>
        <v>7083.3329999999996</v>
      </c>
      <c r="S68">
        <f>VLOOKUP(CONCATENATE($A68,S$3),[1]Blad3!$A$3:$J$4477,7,FALSE)</f>
        <v>40.1</v>
      </c>
      <c r="T68">
        <f>VLOOKUP(CONCATENATE($A68,T$3),[1]Blad3!$A$3:$J$4477,7,FALSE)</f>
        <v>0.76800000000000002</v>
      </c>
      <c r="U68">
        <f>VLOOKUP(CONCATENATE($A68,U$3),[1]Blad3!$A$3:$J$4477,7,FALSE)</f>
        <v>25.6</v>
      </c>
      <c r="V68">
        <f>VLOOKUP(CONCATENATE($A68,V$3),[1]Blad3!$A$3:$J$4477,7,FALSE)</f>
        <v>35.5</v>
      </c>
      <c r="X68">
        <f>VLOOKUP(CONCATENATE($A68,X$3),[1]Blad3!$A$3:$J$4477,7,FALSE)</f>
        <v>3980.69</v>
      </c>
      <c r="Y68">
        <f>VLOOKUP(CONCATENATE($A68,Y$3),[1]Blad3!$A$3:$J$4477,7,FALSE)</f>
        <v>45362.002999999997</v>
      </c>
      <c r="Z68">
        <f>VLOOKUP(CONCATENATE($A68,Z$3),[1]Blad3!$A$3:$J$4477,7,FALSE)</f>
        <v>24079.648000000001</v>
      </c>
      <c r="AA68">
        <f>VLOOKUP(CONCATENATE($A68,AA$3),[1]Blad3!$A$3:$J$4477,7,FALSE)</f>
        <v>15218.33</v>
      </c>
      <c r="AB68">
        <f>VLOOKUP(CONCATENATE($A68,AB$3),[1]Blad3!$A$3:$J$4477,7,FALSE)</f>
        <v>2083.3330000000001</v>
      </c>
      <c r="AC68">
        <f>VLOOKUP(CONCATENATE($A68,AC$3),[1]Blad3!$A$3:$J$4477,7,FALSE)</f>
        <v>1.347</v>
      </c>
      <c r="AD68">
        <f>VLOOKUP(CONCATENATE($A68,AD$3),[1]Blad3!$A$3:$J$4477,7,FALSE)</f>
        <v>40.1</v>
      </c>
      <c r="AE68">
        <f>VLOOKUP(CONCATENATE($A68,AE$3),[1]Blad3!$A$3:$J$4477,7,FALSE)</f>
        <v>26</v>
      </c>
      <c r="AG68">
        <f>VLOOKUP(CONCATENATE($A68,AG$3),[1]Blad3!$A$3:$J$4477,7,FALSE)</f>
        <v>-3233.0830000000001</v>
      </c>
      <c r="AH68">
        <f>VLOOKUP(CONCATENATE($A68,AH$3),[1]Blad3!$A$3:$J$4477,7,FALSE)</f>
        <v>53904</v>
      </c>
      <c r="AI68">
        <f>VLOOKUP(CONCATENATE($A68,AI$3),[1]Blad3!$A$3:$J$4477,7,FALSE)</f>
        <v>40968.75</v>
      </c>
      <c r="AJ68">
        <f>VLOOKUP(CONCATENATE($A68,AJ$3),[1]Blad3!$A$3:$J$4477,7,FALSE)</f>
        <v>12001.665999999999</v>
      </c>
      <c r="AK68">
        <f>VLOOKUP(CONCATENATE($A68,AK$3),[1]Blad3!$A$3:$J$4477,7,FALSE)</f>
        <v>4166.6660000000002</v>
      </c>
      <c r="AL68">
        <f>VLOOKUP(CONCATENATE($A68,AL$3),[1]Blad3!$A$3:$J$4477,7,FALSE)</f>
        <v>0.75</v>
      </c>
      <c r="AM68">
        <f>VLOOKUP(CONCATENATE($A68,AM$3),[1]Blad3!$A$3:$J$4477,7,FALSE)</f>
        <v>28.75</v>
      </c>
      <c r="AO68">
        <f>VLOOKUP(CONCATENATE($A68,AO$3),[1]Blad3!$A$3:$J$4477,7,FALSE)</f>
        <v>11479.352000000001</v>
      </c>
      <c r="AP68">
        <f>VLOOKUP(CONCATENATE($A68,AP$3),[1]Blad3!$A$3:$J$4477,7,FALSE)</f>
        <v>129191.823</v>
      </c>
      <c r="AQ68">
        <f>VLOOKUP(CONCATENATE($A68,AQ$3),[1]Blad3!$A$3:$J$4477,7,FALSE)</f>
        <v>87274.285000000003</v>
      </c>
      <c r="AR68">
        <f>VLOOKUP(CONCATENATE($A68,AR$3),[1]Blad3!$A$3:$J$4477,7,FALSE)</f>
        <v>20299.657999999999</v>
      </c>
      <c r="AS68">
        <f>VLOOKUP(CONCATENATE($A68,AS$3),[1]Blad3!$A$3:$J$4477,7,FALSE)</f>
        <v>10138.526</v>
      </c>
      <c r="AT68">
        <f>VLOOKUP(CONCATENATE($A68,AT$3),[1]Blad3!$A$3:$J$4477,7,FALSE)</f>
        <v>0.86</v>
      </c>
      <c r="AU68">
        <f>VLOOKUP(CONCATENATE($A68,AU$3),[1]Blad3!$A$3:$J$4477,7,FALSE)</f>
        <v>38.65</v>
      </c>
      <c r="AV68">
        <f>VLOOKUP(CONCATENATE($A68,AV$3),[1]Blad3!$A$3:$J$4477,7,FALSE)</f>
        <v>232.5</v>
      </c>
      <c r="AX68">
        <f>VLOOKUP(CONCATENATE($A68,AX$3),[1]Blad3!$A$3:$J$4477,7,FALSE)</f>
        <v>167370.32800000001</v>
      </c>
      <c r="AY68">
        <f>VLOOKUP(CONCATENATE($A68,AY$3),[1]Blad3!$A$3:$J$4477,7,FALSE)</f>
        <v>915420.58400000003</v>
      </c>
      <c r="AZ68">
        <f>VLOOKUP(CONCATENATE($A68,AZ$3),[1]Blad3!$A$3:$J$4477,7,FALSE)</f>
        <v>0.182</v>
      </c>
      <c r="BA68">
        <f>VLOOKUP(CONCATENATE($A68,BA$3),[1]Blad3!$A$3:$J$4477,7,FALSE)</f>
        <v>146444.67199999999</v>
      </c>
      <c r="BB68">
        <f>VLOOKUP(CONCATENATE($A68,BB$3),[1]Blad3!$A$3:$J$4477,7,FALSE)</f>
        <v>95639.712</v>
      </c>
      <c r="BC68">
        <f>VLOOKUP(CONCATENATE($A68,BC$3),[1]Blad3!$A$3:$J$4477,7,FALSE)</f>
        <v>1.5309999999999999</v>
      </c>
      <c r="BD68">
        <f>VLOOKUP(CONCATENATE($A68,BD$3),[1]Blad3!$A$3:$J$4477,7,FALSE)</f>
        <v>37928.330999999998</v>
      </c>
      <c r="BE68">
        <f>VLOOKUP(CONCATENATE($A68,BE$3),[1]Blad3!$A$3:$J$4477,7,FALSE)</f>
        <v>51579.195</v>
      </c>
      <c r="BF68">
        <f>VLOOKUP(CONCATENATE($A68,BF$3),[1]Blad3!$A$3:$J$4477,7,FALSE)</f>
        <v>0.73499999999999999</v>
      </c>
      <c r="BG68">
        <f>VLOOKUP(CONCATENATE($A68,BG$3),[1]Blad3!$A$3:$J$4477,7,FALSE)</f>
        <v>319142</v>
      </c>
      <c r="BH68">
        <f>VLOOKUP(CONCATENATE($A68,BH$3),[1]Blad3!$A$3:$J$4477,7,FALSE)</f>
        <v>223172</v>
      </c>
      <c r="BI68">
        <f>VLOOKUP(CONCATENATE($A68,BI$3),[1]Blad3!$A$3:$J$4477,7,FALSE)</f>
        <v>542314</v>
      </c>
      <c r="BJ68" t="e">
        <f>VLOOKUP(CONCATENATE($A68,BJ$3),[1]Blad3!$A$3:$J$4477,7,FALSE)</f>
        <v>#N/A</v>
      </c>
    </row>
    <row r="69" spans="1:62" x14ac:dyDescent="0.25">
      <c r="A69" s="26" t="str">
        <f t="shared" si="0"/>
        <v>2011_apr_</v>
      </c>
      <c r="B69">
        <f t="shared" si="2"/>
        <v>2011</v>
      </c>
      <c r="C69" t="str">
        <f t="shared" si="3"/>
        <v>apr</v>
      </c>
      <c r="D69">
        <f>VLOOKUP(CONCATENATE($A69,D$3),[1]Blad3!$A$3:$J$4477,7,FALSE)</f>
        <v>11857.362999999999</v>
      </c>
      <c r="E69">
        <f>VLOOKUP(CONCATENATE($A69,E$3),[1]Blad3!$A$3:$J$4477,7,FALSE)</f>
        <v>22455.633999999998</v>
      </c>
      <c r="F69">
        <f>VLOOKUP(CONCATENATE($A69,F$3),[1]Blad3!$A$3:$J$4477,7,FALSE)</f>
        <v>4799.9949999999999</v>
      </c>
      <c r="G69">
        <f>VLOOKUP(CONCATENATE($A69,G$3),[1]Blad3!$A$3:$J$4477,7,FALSE)</f>
        <v>1473.5070000000001</v>
      </c>
      <c r="H69">
        <f>VLOOKUP(CONCATENATE($A69,H$3),[1]Blad3!$A$3:$J$4477,7,FALSE)</f>
        <v>4324.7659999999996</v>
      </c>
      <c r="I69">
        <f>VLOOKUP(CONCATENATE($A69,I$3),[1]Blad3!$A$3:$J$4477,7,FALSE)</f>
        <v>34.5</v>
      </c>
      <c r="J69">
        <f>VLOOKUP(CONCATENATE($A69,J$3),[1]Blad3!$A$3:$J$4477,7,FALSE)</f>
        <v>116.5</v>
      </c>
      <c r="K69">
        <f>VLOOKUP(CONCATENATE($A69,K$3),[1]Blad3!$A$3:$J$4477,7,FALSE)</f>
        <v>2.35</v>
      </c>
      <c r="L69">
        <f>VLOOKUP(CONCATENATE($A69,L$3),[1]Blad3!$A$3:$J$4477,7,FALSE)</f>
        <v>22.2</v>
      </c>
      <c r="N69">
        <f>VLOOKUP(CONCATENATE($A69,N$3),[1]Blad3!$A$3:$J$4477,7,FALSE)</f>
        <v>15425.982</v>
      </c>
      <c r="O69">
        <f>VLOOKUP(CONCATENATE($A69,O$3),[1]Blad3!$A$3:$J$4477,7,FALSE)</f>
        <v>52681.32</v>
      </c>
      <c r="P69">
        <f>VLOOKUP(CONCATENATE($A69,P$3),[1]Blad3!$A$3:$J$4477,7,FALSE)</f>
        <v>26976.25</v>
      </c>
      <c r="Q69">
        <f>VLOOKUP(CONCATENATE($A69,Q$3),[1]Blad3!$A$3:$J$4477,7,FALSE)</f>
        <v>3195.7539999999999</v>
      </c>
      <c r="R69">
        <f>VLOOKUP(CONCATENATE($A69,R$3),[1]Blad3!$A$3:$J$4477,7,FALSE)</f>
        <v>7083.3329999999996</v>
      </c>
      <c r="S69">
        <f>VLOOKUP(CONCATENATE($A69,S$3),[1]Blad3!$A$3:$J$4477,7,FALSE)</f>
        <v>40.1</v>
      </c>
      <c r="T69">
        <f>VLOOKUP(CONCATENATE($A69,T$3),[1]Blad3!$A$3:$J$4477,7,FALSE)</f>
        <v>0.82499999999999996</v>
      </c>
      <c r="U69">
        <f>VLOOKUP(CONCATENATE($A69,U$3),[1]Blad3!$A$3:$J$4477,7,FALSE)</f>
        <v>26.35</v>
      </c>
      <c r="V69">
        <f>VLOOKUP(CONCATENATE($A69,V$3),[1]Blad3!$A$3:$J$4477,7,FALSE)</f>
        <v>36.25</v>
      </c>
      <c r="X69">
        <f>VLOOKUP(CONCATENATE($A69,X$3),[1]Blad3!$A$3:$J$4477,7,FALSE)</f>
        <v>5887.9979999999996</v>
      </c>
      <c r="Y69">
        <f>VLOOKUP(CONCATENATE($A69,Y$3),[1]Blad3!$A$3:$J$4477,7,FALSE)</f>
        <v>47917.608999999997</v>
      </c>
      <c r="Z69">
        <f>VLOOKUP(CONCATENATE($A69,Z$3),[1]Blad3!$A$3:$J$4477,7,FALSE)</f>
        <v>24727.946</v>
      </c>
      <c r="AA69">
        <f>VLOOKUP(CONCATENATE($A69,AA$3),[1]Blad3!$A$3:$J$4477,7,FALSE)</f>
        <v>15218.33</v>
      </c>
      <c r="AB69">
        <f>VLOOKUP(CONCATENATE($A69,AB$3),[1]Blad3!$A$3:$J$4477,7,FALSE)</f>
        <v>2083.3330000000001</v>
      </c>
      <c r="AC69">
        <f>VLOOKUP(CONCATENATE($A69,AC$3),[1]Blad3!$A$3:$J$4477,7,FALSE)</f>
        <v>1.423</v>
      </c>
      <c r="AD69">
        <f>VLOOKUP(CONCATENATE($A69,AD$3),[1]Blad3!$A$3:$J$4477,7,FALSE)</f>
        <v>40.1</v>
      </c>
      <c r="AE69">
        <f>VLOOKUP(CONCATENATE($A69,AE$3),[1]Blad3!$A$3:$J$4477,7,FALSE)</f>
        <v>26.7</v>
      </c>
      <c r="AG69">
        <f>VLOOKUP(CONCATENATE($A69,AG$3),[1]Blad3!$A$3:$J$4477,7,FALSE)</f>
        <v>-12418</v>
      </c>
      <c r="AH69">
        <f>VLOOKUP(CONCATENATE($A69,AH$3),[1]Blad3!$A$3:$J$4477,7,FALSE)</f>
        <v>45772</v>
      </c>
      <c r="AI69">
        <f>VLOOKUP(CONCATENATE($A69,AI$3),[1]Blad3!$A$3:$J$4477,7,FALSE)</f>
        <v>41895</v>
      </c>
      <c r="AJ69">
        <f>VLOOKUP(CONCATENATE($A69,AJ$3),[1]Blad3!$A$3:$J$4477,7,FALSE)</f>
        <v>12128.333000000001</v>
      </c>
      <c r="AK69">
        <f>VLOOKUP(CONCATENATE($A69,AK$3),[1]Blad3!$A$3:$J$4477,7,FALSE)</f>
        <v>4166.6660000000002</v>
      </c>
      <c r="AL69">
        <f>VLOOKUP(CONCATENATE($A69,AL$3),[1]Blad3!$A$3:$J$4477,7,FALSE)</f>
        <v>0.64</v>
      </c>
      <c r="AM69">
        <f>VLOOKUP(CONCATENATE($A69,AM$3),[1]Blad3!$A$3:$J$4477,7,FALSE)</f>
        <v>29.4</v>
      </c>
      <c r="AO69">
        <f>VLOOKUP(CONCATENATE($A69,AO$3),[1]Blad3!$A$3:$J$4477,7,FALSE)</f>
        <v>12910.641</v>
      </c>
      <c r="AP69">
        <f>VLOOKUP(CONCATENATE($A69,AP$3),[1]Blad3!$A$3:$J$4477,7,FALSE)</f>
        <v>132196.28400000001</v>
      </c>
      <c r="AQ69">
        <f>VLOOKUP(CONCATENATE($A69,AQ$3),[1]Blad3!$A$3:$J$4477,7,FALSE)</f>
        <v>88847.456999999995</v>
      </c>
      <c r="AR69">
        <f>VLOOKUP(CONCATENATE($A69,AR$3),[1]Blad3!$A$3:$J$4477,7,FALSE)</f>
        <v>20299.657999999999</v>
      </c>
      <c r="AS69">
        <f>VLOOKUP(CONCATENATE($A69,AS$3),[1]Blad3!$A$3:$J$4477,7,FALSE)</f>
        <v>10138.526</v>
      </c>
      <c r="AT69">
        <f>VLOOKUP(CONCATENATE($A69,AT$3),[1]Blad3!$A$3:$J$4477,7,FALSE)</f>
        <v>0.88</v>
      </c>
      <c r="AU69">
        <f>VLOOKUP(CONCATENATE($A69,AU$3),[1]Blad3!$A$3:$J$4477,7,FALSE)</f>
        <v>39.1</v>
      </c>
      <c r="AV69">
        <f>VLOOKUP(CONCATENATE($A69,AV$3),[1]Blad3!$A$3:$J$4477,7,FALSE)</f>
        <v>246</v>
      </c>
      <c r="AX69">
        <f>VLOOKUP(CONCATENATE($A69,AX$3),[1]Blad3!$A$3:$J$4477,7,FALSE)</f>
        <v>142975.019</v>
      </c>
      <c r="AY69">
        <f>VLOOKUP(CONCATENATE($A69,AY$3),[1]Blad3!$A$3:$J$4477,7,FALSE)</f>
        <v>804171.15099999995</v>
      </c>
      <c r="AZ69">
        <f>VLOOKUP(CONCATENATE($A69,AZ$3),[1]Blad3!$A$3:$J$4477,7,FALSE)</f>
        <v>0.17699999999999999</v>
      </c>
      <c r="BA69">
        <f>VLOOKUP(CONCATENATE($A69,BA$3),[1]Blad3!$A$3:$J$4477,7,FALSE)</f>
        <v>144689.62599999999</v>
      </c>
      <c r="BB69">
        <f>VLOOKUP(CONCATENATE($A69,BB$3),[1]Blad3!$A$3:$J$4477,7,FALSE)</f>
        <v>90561.027000000002</v>
      </c>
      <c r="BC69">
        <f>VLOOKUP(CONCATENATE($A69,BC$3),[1]Blad3!$A$3:$J$4477,7,FALSE)</f>
        <v>1.597</v>
      </c>
      <c r="BD69">
        <f>VLOOKUP(CONCATENATE($A69,BD$3),[1]Blad3!$A$3:$J$4477,7,FALSE)</f>
        <v>80713.756999999998</v>
      </c>
      <c r="BE69">
        <f>VLOOKUP(CONCATENATE($A69,BE$3),[1]Blad3!$A$3:$J$4477,7,FALSE)</f>
        <v>86102.558999999994</v>
      </c>
      <c r="BF69">
        <f>VLOOKUP(CONCATENATE($A69,BF$3),[1]Blad3!$A$3:$J$4477,7,FALSE)</f>
        <v>0.93700000000000006</v>
      </c>
      <c r="BG69">
        <f>VLOOKUP(CONCATENATE($A69,BG$3),[1]Blad3!$A$3:$J$4477,7,FALSE)</f>
        <v>277518</v>
      </c>
      <c r="BH69">
        <f>VLOOKUP(CONCATENATE($A69,BH$3),[1]Blad3!$A$3:$J$4477,7,FALSE)</f>
        <v>263874</v>
      </c>
      <c r="BI69">
        <f>VLOOKUP(CONCATENATE($A69,BI$3),[1]Blad3!$A$3:$J$4477,7,FALSE)</f>
        <v>541392</v>
      </c>
      <c r="BJ69" t="e">
        <f>VLOOKUP(CONCATENATE($A69,BJ$3),[1]Blad3!$A$3:$J$4477,7,FALSE)</f>
        <v>#N/A</v>
      </c>
    </row>
    <row r="70" spans="1:62" x14ac:dyDescent="0.25">
      <c r="A70" s="26" t="str">
        <f t="shared" ref="A70:A89" si="4">B70&amp;"_"&amp;C70&amp;"_"</f>
        <v>2011_mei_</v>
      </c>
      <c r="B70">
        <f t="shared" si="2"/>
        <v>2011</v>
      </c>
      <c r="C70" t="str">
        <f t="shared" si="3"/>
        <v>mei</v>
      </c>
      <c r="D70">
        <f>VLOOKUP(CONCATENATE($A70,D$3),[1]Blad3!$A$3:$J$4477,7,FALSE)</f>
        <v>14076.138000000001</v>
      </c>
      <c r="E70">
        <f>VLOOKUP(CONCATENATE($A70,E$3),[1]Blad3!$A$3:$J$4477,7,FALSE)</f>
        <v>24392.022000000001</v>
      </c>
      <c r="F70">
        <f>VLOOKUP(CONCATENATE($A70,F$3),[1]Blad3!$A$3:$J$4477,7,FALSE)</f>
        <v>4832.4269999999997</v>
      </c>
      <c r="G70">
        <f>VLOOKUP(CONCATENATE($A70,G$3),[1]Blad3!$A$3:$J$4477,7,FALSE)</f>
        <v>1473.5070000000001</v>
      </c>
      <c r="H70">
        <f>VLOOKUP(CONCATENATE($A70,H$3),[1]Blad3!$A$3:$J$4477,7,FALSE)</f>
        <v>4009.9490000000001</v>
      </c>
      <c r="I70">
        <f>VLOOKUP(CONCATENATE($A70,I$3),[1]Blad3!$A$3:$J$4477,7,FALSE)</f>
        <v>36.6</v>
      </c>
      <c r="J70">
        <f>VLOOKUP(CONCATENATE($A70,J$3),[1]Blad3!$A$3:$J$4477,7,FALSE)</f>
        <v>147</v>
      </c>
      <c r="K70">
        <f>VLOOKUP(CONCATENATE($A70,K$3),[1]Blad3!$A$3:$J$4477,7,FALSE)</f>
        <v>2.4</v>
      </c>
      <c r="L70">
        <f>VLOOKUP(CONCATENATE($A70,L$3),[1]Blad3!$A$3:$J$4477,7,FALSE)</f>
        <v>22.35</v>
      </c>
      <c r="N70">
        <f>VLOOKUP(CONCATENATE($A70,N$3),[1]Blad3!$A$3:$J$4477,7,FALSE)</f>
        <v>12466.370999999999</v>
      </c>
      <c r="O70">
        <f>VLOOKUP(CONCATENATE($A70,O$3),[1]Blad3!$A$3:$J$4477,7,FALSE)</f>
        <v>49863.928999999996</v>
      </c>
      <c r="P70">
        <f>VLOOKUP(CONCATENATE($A70,P$3),[1]Blad3!$A$3:$J$4477,7,FALSE)</f>
        <v>27189.224999999999</v>
      </c>
      <c r="Q70">
        <f>VLOOKUP(CONCATENATE($A70,Q$3),[1]Blad3!$A$3:$J$4477,7,FALSE)</f>
        <v>3125</v>
      </c>
      <c r="R70">
        <f>VLOOKUP(CONCATENATE($A70,R$3),[1]Blad3!$A$3:$J$4477,7,FALSE)</f>
        <v>7083.3329999999996</v>
      </c>
      <c r="S70">
        <f>VLOOKUP(CONCATENATE($A70,S$3),[1]Blad3!$A$3:$J$4477,7,FALSE)</f>
        <v>37.700000000000003</v>
      </c>
      <c r="T70">
        <f>VLOOKUP(CONCATENATE($A70,T$3),[1]Blad3!$A$3:$J$4477,7,FALSE)</f>
        <v>0.82499999999999996</v>
      </c>
      <c r="U70">
        <f>VLOOKUP(CONCATENATE($A70,U$3),[1]Blad3!$A$3:$J$4477,7,FALSE)</f>
        <v>26.55</v>
      </c>
      <c r="V70">
        <f>VLOOKUP(CONCATENATE($A70,V$3),[1]Blad3!$A$3:$J$4477,7,FALSE)</f>
        <v>36.549999999999997</v>
      </c>
      <c r="X70">
        <f>VLOOKUP(CONCATENATE($A70,X$3),[1]Blad3!$A$3:$J$4477,7,FALSE)</f>
        <v>7525.6379999999999</v>
      </c>
      <c r="Y70">
        <f>VLOOKUP(CONCATENATE($A70,Y$3),[1]Blad3!$A$3:$J$4477,7,FALSE)</f>
        <v>48875.961000000003</v>
      </c>
      <c r="Z70">
        <f>VLOOKUP(CONCATENATE($A70,Z$3),[1]Blad3!$A$3:$J$4477,7,FALSE)</f>
        <v>24959.481</v>
      </c>
      <c r="AA70">
        <f>VLOOKUP(CONCATENATE($A70,AA$3),[1]Blad3!$A$3:$J$4477,7,FALSE)</f>
        <v>14307.507</v>
      </c>
      <c r="AB70">
        <f>VLOOKUP(CONCATENATE($A70,AB$3),[1]Blad3!$A$3:$J$4477,7,FALSE)</f>
        <v>2083.3330000000001</v>
      </c>
      <c r="AC70">
        <f>VLOOKUP(CONCATENATE($A70,AC$3),[1]Blad3!$A$3:$J$4477,7,FALSE)</f>
        <v>1.4510000000000001</v>
      </c>
      <c r="AD70">
        <f>VLOOKUP(CONCATENATE($A70,AD$3),[1]Blad3!$A$3:$J$4477,7,FALSE)</f>
        <v>37.700000000000003</v>
      </c>
      <c r="AE70">
        <f>VLOOKUP(CONCATENATE($A70,AE$3),[1]Blad3!$A$3:$J$4477,7,FALSE)</f>
        <v>26.95</v>
      </c>
      <c r="AG70">
        <f>VLOOKUP(CONCATENATE($A70,AG$3),[1]Blad3!$A$3:$J$4477,7,FALSE)</f>
        <v>-20930</v>
      </c>
      <c r="AH70">
        <f>VLOOKUP(CONCATENATE($A70,AH$3),[1]Blad3!$A$3:$J$4477,7,FALSE)</f>
        <v>37640</v>
      </c>
      <c r="AI70">
        <f>VLOOKUP(CONCATENATE($A70,AI$3),[1]Blad3!$A$3:$J$4477,7,FALSE)</f>
        <v>42180</v>
      </c>
      <c r="AJ70">
        <f>VLOOKUP(CONCATENATE($A70,AJ$3),[1]Blad3!$A$3:$J$4477,7,FALSE)</f>
        <v>12223.333000000001</v>
      </c>
      <c r="AK70">
        <f>VLOOKUP(CONCATENATE($A70,AK$3),[1]Blad3!$A$3:$J$4477,7,FALSE)</f>
        <v>4166.6660000000002</v>
      </c>
      <c r="AL70">
        <f>VLOOKUP(CONCATENATE($A70,AL$3),[1]Blad3!$A$3:$J$4477,7,FALSE)</f>
        <v>0.53</v>
      </c>
      <c r="AM70">
        <f>VLOOKUP(CONCATENATE($A70,AM$3),[1]Blad3!$A$3:$J$4477,7,FALSE)</f>
        <v>29.6</v>
      </c>
      <c r="AO70">
        <f>VLOOKUP(CONCATENATE($A70,AO$3),[1]Blad3!$A$3:$J$4477,7,FALSE)</f>
        <v>14371.504000000001</v>
      </c>
      <c r="AP70">
        <f>VLOOKUP(CONCATENATE($A70,AP$3),[1]Blad3!$A$3:$J$4477,7,FALSE)</f>
        <v>133698.514</v>
      </c>
      <c r="AQ70">
        <f>VLOOKUP(CONCATENATE($A70,AQ$3),[1]Blad3!$A$3:$J$4477,7,FALSE)</f>
        <v>88920.93</v>
      </c>
      <c r="AR70">
        <f>VLOOKUP(CONCATENATE($A70,AR$3),[1]Blad3!$A$3:$J$4477,7,FALSE)</f>
        <v>20267.552</v>
      </c>
      <c r="AS70">
        <f>VLOOKUP(CONCATENATE($A70,AS$3),[1]Blad3!$A$3:$J$4477,7,FALSE)</f>
        <v>10138.526</v>
      </c>
      <c r="AT70">
        <f>VLOOKUP(CONCATENATE($A70,AT$3),[1]Blad3!$A$3:$J$4477,7,FALSE)</f>
        <v>0.89</v>
      </c>
      <c r="AU70">
        <f>VLOOKUP(CONCATENATE($A70,AU$3),[1]Blad3!$A$3:$J$4477,7,FALSE)</f>
        <v>39.200000000000003</v>
      </c>
      <c r="AV70">
        <f>VLOOKUP(CONCATENATE($A70,AV$3),[1]Blad3!$A$3:$J$4477,7,FALSE)</f>
        <v>243.65</v>
      </c>
      <c r="AX70">
        <f>VLOOKUP(CONCATENATE($A70,AX$3),[1]Blad3!$A$3:$J$4477,7,FALSE)</f>
        <v>165676.44399999999</v>
      </c>
      <c r="AY70">
        <f>VLOOKUP(CONCATENATE($A70,AY$3),[1]Blad3!$A$3:$J$4477,7,FALSE)</f>
        <v>657312.06900000002</v>
      </c>
      <c r="AZ70">
        <f>VLOOKUP(CONCATENATE($A70,AZ$3),[1]Blad3!$A$3:$J$4477,7,FALSE)</f>
        <v>0.252</v>
      </c>
      <c r="BA70">
        <f>VLOOKUP(CONCATENATE($A70,BA$3),[1]Blad3!$A$3:$J$4477,7,FALSE)</f>
        <v>136775.913</v>
      </c>
      <c r="BB70">
        <f>VLOOKUP(CONCATENATE($A70,BB$3),[1]Blad3!$A$3:$J$4477,7,FALSE)</f>
        <v>78270.201000000001</v>
      </c>
      <c r="BC70">
        <f>VLOOKUP(CONCATENATE($A70,BC$3),[1]Blad3!$A$3:$J$4477,7,FALSE)</f>
        <v>1.7470000000000001</v>
      </c>
      <c r="BD70">
        <f>VLOOKUP(CONCATENATE($A70,BD$3),[1]Blad3!$A$3:$J$4477,7,FALSE)</f>
        <v>65788.383000000002</v>
      </c>
      <c r="BE70">
        <f>VLOOKUP(CONCATENATE($A70,BE$3),[1]Blad3!$A$3:$J$4477,7,FALSE)</f>
        <v>73250.873999999996</v>
      </c>
      <c r="BF70">
        <f>VLOOKUP(CONCATENATE($A70,BF$3),[1]Blad3!$A$3:$J$4477,7,FALSE)</f>
        <v>0.89800000000000002</v>
      </c>
      <c r="BG70">
        <f>VLOOKUP(CONCATENATE($A70,BG$3),[1]Blad3!$A$3:$J$4477,7,FALSE)</f>
        <v>317477</v>
      </c>
      <c r="BH70">
        <f>VLOOKUP(CONCATENATE($A70,BH$3),[1]Blad3!$A$3:$J$4477,7,FALSE)</f>
        <v>235104</v>
      </c>
      <c r="BI70">
        <f>VLOOKUP(CONCATENATE($A70,BI$3),[1]Blad3!$A$3:$J$4477,7,FALSE)</f>
        <v>552581</v>
      </c>
      <c r="BJ70" t="e">
        <f>VLOOKUP(CONCATENATE($A70,BJ$3),[1]Blad3!$A$3:$J$4477,7,FALSE)</f>
        <v>#N/A</v>
      </c>
    </row>
    <row r="71" spans="1:62" x14ac:dyDescent="0.25">
      <c r="A71" s="26" t="str">
        <f t="shared" si="4"/>
        <v>2011_jun_</v>
      </c>
      <c r="B71">
        <f t="shared" si="2"/>
        <v>2011</v>
      </c>
      <c r="C71" t="str">
        <f t="shared" si="3"/>
        <v>jun</v>
      </c>
      <c r="D71">
        <f>VLOOKUP(CONCATENATE($A71,D$3),[1]Blad3!$A$3:$J$4477,7,FALSE)</f>
        <v>13831.055</v>
      </c>
      <c r="E71">
        <f>VLOOKUP(CONCATENATE($A71,E$3),[1]Blad3!$A$3:$J$4477,7,FALSE)</f>
        <v>23281.363000000001</v>
      </c>
      <c r="F71">
        <f>VLOOKUP(CONCATENATE($A71,F$3),[1]Blad3!$A$3:$J$4477,7,FALSE)</f>
        <v>4305.1000000000004</v>
      </c>
      <c r="G71">
        <f>VLOOKUP(CONCATENATE($A71,G$3),[1]Blad3!$A$3:$J$4477,7,FALSE)</f>
        <v>1473.5070000000001</v>
      </c>
      <c r="H71">
        <f>VLOOKUP(CONCATENATE($A71,H$3),[1]Blad3!$A$3:$J$4477,7,FALSE)</f>
        <v>3671.6979999999999</v>
      </c>
      <c r="I71">
        <f>VLOOKUP(CONCATENATE($A71,I$3),[1]Blad3!$A$3:$J$4477,7,FALSE)</f>
        <v>36.700000000000003</v>
      </c>
      <c r="J71">
        <f>VLOOKUP(CONCATENATE($A71,J$3),[1]Blad3!$A$3:$J$4477,7,FALSE)</f>
        <v>142.5</v>
      </c>
      <c r="K71">
        <f>VLOOKUP(CONCATENATE($A71,K$3),[1]Blad3!$A$3:$J$4477,7,FALSE)</f>
        <v>2.35</v>
      </c>
      <c r="L71">
        <f>VLOOKUP(CONCATENATE($A71,L$3),[1]Blad3!$A$3:$J$4477,7,FALSE)</f>
        <v>22.4</v>
      </c>
      <c r="N71">
        <f>VLOOKUP(CONCATENATE($A71,N$3),[1]Blad3!$A$3:$J$4477,7,FALSE)</f>
        <v>6351.6130000000003</v>
      </c>
      <c r="O71">
        <f>VLOOKUP(CONCATENATE($A71,O$3),[1]Blad3!$A$3:$J$4477,7,FALSE)</f>
        <v>43730.794999999998</v>
      </c>
      <c r="P71">
        <f>VLOOKUP(CONCATENATE($A71,P$3),[1]Blad3!$A$3:$J$4477,7,FALSE)</f>
        <v>27324.15</v>
      </c>
      <c r="Q71">
        <f>VLOOKUP(CONCATENATE($A71,Q$3),[1]Blad3!$A$3:$J$4477,7,FALSE)</f>
        <v>2971.6979999999999</v>
      </c>
      <c r="R71">
        <f>VLOOKUP(CONCATENATE($A71,R$3),[1]Blad3!$A$3:$J$4477,7,FALSE)</f>
        <v>7083.3329999999996</v>
      </c>
      <c r="S71">
        <f>VLOOKUP(CONCATENATE($A71,S$3),[1]Blad3!$A$3:$J$4477,7,FALSE)</f>
        <v>32.75</v>
      </c>
      <c r="T71">
        <f>VLOOKUP(CONCATENATE($A71,T$3),[1]Blad3!$A$3:$J$4477,7,FALSE)</f>
        <v>0.77800000000000002</v>
      </c>
      <c r="U71">
        <f>VLOOKUP(CONCATENATE($A71,U$3),[1]Blad3!$A$3:$J$4477,7,FALSE)</f>
        <v>26.7</v>
      </c>
      <c r="V71">
        <f>VLOOKUP(CONCATENATE($A71,V$3),[1]Blad3!$A$3:$J$4477,7,FALSE)</f>
        <v>36.700000000000003</v>
      </c>
      <c r="X71">
        <f>VLOOKUP(CONCATENATE($A71,X$3),[1]Blad3!$A$3:$J$4477,7,FALSE)</f>
        <v>8626.3870000000006</v>
      </c>
      <c r="Y71">
        <f>VLOOKUP(CONCATENATE($A71,Y$3),[1]Blad3!$A$3:$J$4477,7,FALSE)</f>
        <v>48237.059000000001</v>
      </c>
      <c r="Z71">
        <f>VLOOKUP(CONCATENATE($A71,Z$3),[1]Blad3!$A$3:$J$4477,7,FALSE)</f>
        <v>25098.401999999998</v>
      </c>
      <c r="AA71">
        <f>VLOOKUP(CONCATENATE($A71,AA$3),[1]Blad3!$A$3:$J$4477,7,FALSE)</f>
        <v>12428.934999999999</v>
      </c>
      <c r="AB71">
        <f>VLOOKUP(CONCATENATE($A71,AB$3),[1]Blad3!$A$3:$J$4477,7,FALSE)</f>
        <v>2083.3330000000001</v>
      </c>
      <c r="AC71">
        <f>VLOOKUP(CONCATENATE($A71,AC$3),[1]Blad3!$A$3:$J$4477,7,FALSE)</f>
        <v>1.4319999999999999</v>
      </c>
      <c r="AD71">
        <f>VLOOKUP(CONCATENATE($A71,AD$3),[1]Blad3!$A$3:$J$4477,7,FALSE)</f>
        <v>32.75</v>
      </c>
      <c r="AE71">
        <f>VLOOKUP(CONCATENATE($A71,AE$3),[1]Blad3!$A$3:$J$4477,7,FALSE)</f>
        <v>27.1</v>
      </c>
      <c r="AG71">
        <f>VLOOKUP(CONCATENATE($A71,AG$3),[1]Blad3!$A$3:$J$4477,7,FALSE)</f>
        <v>-17627.916000000001</v>
      </c>
      <c r="AH71">
        <f>VLOOKUP(CONCATENATE($A71,AH$3),[1]Blad3!$A$3:$J$4477,7,FALSE)</f>
        <v>41140</v>
      </c>
      <c r="AI71">
        <f>VLOOKUP(CONCATENATE($A71,AI$3),[1]Blad3!$A$3:$J$4477,7,FALSE)</f>
        <v>42251.25</v>
      </c>
      <c r="AJ71">
        <f>VLOOKUP(CONCATENATE($A71,AJ$3),[1]Blad3!$A$3:$J$4477,7,FALSE)</f>
        <v>12350</v>
      </c>
      <c r="AK71">
        <f>VLOOKUP(CONCATENATE($A71,AK$3),[1]Blad3!$A$3:$J$4477,7,FALSE)</f>
        <v>4166.6660000000002</v>
      </c>
      <c r="AL71">
        <f>VLOOKUP(CONCATENATE($A71,AL$3),[1]Blad3!$A$3:$J$4477,7,FALSE)</f>
        <v>0.57999999999999996</v>
      </c>
      <c r="AM71">
        <f>VLOOKUP(CONCATENATE($A71,AM$3),[1]Blad3!$A$3:$J$4477,7,FALSE)</f>
        <v>29.65</v>
      </c>
      <c r="AO71">
        <f>VLOOKUP(CONCATENATE($A71,AO$3),[1]Blad3!$A$3:$J$4477,7,FALSE)</f>
        <v>13867.877</v>
      </c>
      <c r="AP71">
        <f>VLOOKUP(CONCATENATE($A71,AP$3),[1]Blad3!$A$3:$J$4477,7,FALSE)</f>
        <v>132196.28400000001</v>
      </c>
      <c r="AQ71">
        <f>VLOOKUP(CONCATENATE($A71,AQ$3),[1]Blad3!$A$3:$J$4477,7,FALSE)</f>
        <v>88211.274000000005</v>
      </c>
      <c r="AR71">
        <f>VLOOKUP(CONCATENATE($A71,AR$3),[1]Blad3!$A$3:$J$4477,7,FALSE)</f>
        <v>19978.603999999999</v>
      </c>
      <c r="AS71">
        <f>VLOOKUP(CONCATENATE($A71,AS$3),[1]Blad3!$A$3:$J$4477,7,FALSE)</f>
        <v>10138.526</v>
      </c>
      <c r="AT71">
        <f>VLOOKUP(CONCATENATE($A71,AT$3),[1]Blad3!$A$3:$J$4477,7,FALSE)</f>
        <v>0.88</v>
      </c>
      <c r="AU71">
        <f>VLOOKUP(CONCATENATE($A71,AU$3),[1]Blad3!$A$3:$J$4477,7,FALSE)</f>
        <v>39.200000000000003</v>
      </c>
      <c r="AV71">
        <f>VLOOKUP(CONCATENATE($A71,AV$3),[1]Blad3!$A$3:$J$4477,7,FALSE)</f>
        <v>229.9</v>
      </c>
      <c r="AX71">
        <f>VLOOKUP(CONCATENATE($A71,AX$3),[1]Blad3!$A$3:$J$4477,7,FALSE)</f>
        <v>129081.35799999999</v>
      </c>
      <c r="AY71">
        <f>VLOOKUP(CONCATENATE($A71,AY$3),[1]Blad3!$A$3:$J$4477,7,FALSE)</f>
        <v>553075.18999999994</v>
      </c>
      <c r="AZ71">
        <f>VLOOKUP(CONCATENATE($A71,AZ$3),[1]Blad3!$A$3:$J$4477,7,FALSE)</f>
        <v>0.23300000000000001</v>
      </c>
      <c r="BA71">
        <f>VLOOKUP(CONCATENATE($A71,BA$3),[1]Blad3!$A$3:$J$4477,7,FALSE)</f>
        <v>96765.718999999997</v>
      </c>
      <c r="BB71">
        <f>VLOOKUP(CONCATENATE($A71,BB$3),[1]Blad3!$A$3:$J$4477,7,FALSE)</f>
        <v>62712.786999999997</v>
      </c>
      <c r="BC71">
        <f>VLOOKUP(CONCATENATE($A71,BC$3),[1]Blad3!$A$3:$J$4477,7,FALSE)</f>
        <v>1.542</v>
      </c>
      <c r="BD71">
        <f>VLOOKUP(CONCATENATE($A71,BD$3),[1]Blad3!$A$3:$J$4477,7,FALSE)</f>
        <v>26075.024000000001</v>
      </c>
      <c r="BE71">
        <f>VLOOKUP(CONCATENATE($A71,BE$3),[1]Blad3!$A$3:$J$4477,7,FALSE)</f>
        <v>26008.468000000001</v>
      </c>
      <c r="BF71">
        <f>VLOOKUP(CONCATENATE($A71,BF$3),[1]Blad3!$A$3:$J$4477,7,FALSE)</f>
        <v>1.002</v>
      </c>
      <c r="BG71">
        <f>VLOOKUP(CONCATENATE($A71,BG$3),[1]Blad3!$A$3:$J$4477,7,FALSE)</f>
        <v>228812</v>
      </c>
      <c r="BH71">
        <f>VLOOKUP(CONCATENATE($A71,BH$3),[1]Blad3!$A$3:$J$4477,7,FALSE)</f>
        <v>149556</v>
      </c>
      <c r="BI71">
        <f>VLOOKUP(CONCATENATE($A71,BI$3),[1]Blad3!$A$3:$J$4477,7,FALSE)</f>
        <v>378368</v>
      </c>
      <c r="BJ71" t="e">
        <f>VLOOKUP(CONCATENATE($A71,BJ$3),[1]Blad3!$A$3:$J$4477,7,FALSE)</f>
        <v>#N/A</v>
      </c>
    </row>
    <row r="72" spans="1:62" x14ac:dyDescent="0.25">
      <c r="A72" s="26" t="str">
        <f t="shared" si="4"/>
        <v>2011_jul_</v>
      </c>
      <c r="B72">
        <f t="shared" si="2"/>
        <v>2011</v>
      </c>
      <c r="C72" t="str">
        <f t="shared" si="3"/>
        <v>jul</v>
      </c>
      <c r="D72">
        <f>VLOOKUP(CONCATENATE($A72,D$3),[1]Blad3!$A$3:$J$4477,7,FALSE)</f>
        <v>15570.627</v>
      </c>
      <c r="E72">
        <f>VLOOKUP(CONCATENATE($A72,E$3),[1]Blad3!$A$3:$J$4477,7,FALSE)</f>
        <v>24754.293000000001</v>
      </c>
      <c r="F72">
        <f>VLOOKUP(CONCATENATE($A72,F$3),[1]Blad3!$A$3:$J$4477,7,FALSE)</f>
        <v>4305.1000000000004</v>
      </c>
      <c r="G72">
        <f>VLOOKUP(CONCATENATE($A72,G$3),[1]Blad3!$A$3:$J$4477,7,FALSE)</f>
        <v>1473.5070000000001</v>
      </c>
      <c r="H72">
        <f>VLOOKUP(CONCATENATE($A72,H$3),[1]Blad3!$A$3:$J$4477,7,FALSE)</f>
        <v>3405.0569999999998</v>
      </c>
      <c r="I72">
        <f>VLOOKUP(CONCATENATE($A72,I$3),[1]Blad3!$A$3:$J$4477,7,FALSE)</f>
        <v>39.1</v>
      </c>
      <c r="J72">
        <f>VLOOKUP(CONCATENATE($A72,J$3),[1]Blad3!$A$3:$J$4477,7,FALSE)</f>
        <v>118.5</v>
      </c>
      <c r="K72">
        <f>VLOOKUP(CONCATENATE($A72,K$3),[1]Blad3!$A$3:$J$4477,7,FALSE)</f>
        <v>2.4</v>
      </c>
      <c r="L72">
        <f>VLOOKUP(CONCATENATE($A72,L$3),[1]Blad3!$A$3:$J$4477,7,FALSE)</f>
        <v>22.4</v>
      </c>
      <c r="N72">
        <f>VLOOKUP(CONCATENATE($A72,N$3),[1]Blad3!$A$3:$J$4477,7,FALSE)</f>
        <v>4199.7349999999997</v>
      </c>
      <c r="O72">
        <f>VLOOKUP(CONCATENATE($A72,O$3),[1]Blad3!$A$3:$J$4477,7,FALSE)</f>
        <v>41793.838000000003</v>
      </c>
      <c r="P72">
        <f>VLOOKUP(CONCATENATE($A72,P$3),[1]Blad3!$A$3:$J$4477,7,FALSE)</f>
        <v>27397.562000000002</v>
      </c>
      <c r="Q72">
        <f>VLOOKUP(CONCATENATE($A72,Q$3),[1]Blad3!$A$3:$J$4477,7,FALSE)</f>
        <v>3113.2069999999999</v>
      </c>
      <c r="R72">
        <f>VLOOKUP(CONCATENATE($A72,R$3),[1]Blad3!$A$3:$J$4477,7,FALSE)</f>
        <v>7083.3329999999996</v>
      </c>
      <c r="S72">
        <f>VLOOKUP(CONCATENATE($A72,S$3),[1]Blad3!$A$3:$J$4477,7,FALSE)</f>
        <v>31.1</v>
      </c>
      <c r="T72">
        <f>VLOOKUP(CONCATENATE($A72,T$3),[1]Blad3!$A$3:$J$4477,7,FALSE)</f>
        <v>0.77800000000000002</v>
      </c>
      <c r="U72">
        <f>VLOOKUP(CONCATENATE($A72,U$3),[1]Blad3!$A$3:$J$4477,7,FALSE)</f>
        <v>26.8</v>
      </c>
      <c r="V72">
        <f>VLOOKUP(CONCATENATE($A72,V$3),[1]Blad3!$A$3:$J$4477,7,FALSE)</f>
        <v>36.75</v>
      </c>
      <c r="X72">
        <f>VLOOKUP(CONCATENATE($A72,X$3),[1]Blad3!$A$3:$J$4477,7,FALSE)</f>
        <v>9252.5779999999995</v>
      </c>
      <c r="Y72">
        <f>VLOOKUP(CONCATENATE($A72,Y$3),[1]Blad3!$A$3:$J$4477,7,FALSE)</f>
        <v>48237.059000000001</v>
      </c>
      <c r="Z72">
        <f>VLOOKUP(CONCATENATE($A72,Z$3),[1]Blad3!$A$3:$J$4477,7,FALSE)</f>
        <v>25098.401999999998</v>
      </c>
      <c r="AA72">
        <f>VLOOKUP(CONCATENATE($A72,AA$3),[1]Blad3!$A$3:$J$4477,7,FALSE)</f>
        <v>11802.745000000001</v>
      </c>
      <c r="AB72">
        <f>VLOOKUP(CONCATENATE($A72,AB$3),[1]Blad3!$A$3:$J$4477,7,FALSE)</f>
        <v>2083.3330000000001</v>
      </c>
      <c r="AC72">
        <f>VLOOKUP(CONCATENATE($A72,AC$3),[1]Blad3!$A$3:$J$4477,7,FALSE)</f>
        <v>1.4319999999999999</v>
      </c>
      <c r="AD72">
        <f>VLOOKUP(CONCATENATE($A72,AD$3),[1]Blad3!$A$3:$J$4477,7,FALSE)</f>
        <v>31.1</v>
      </c>
      <c r="AE72">
        <f>VLOOKUP(CONCATENATE($A72,AE$3),[1]Blad3!$A$3:$J$4477,7,FALSE)</f>
        <v>27.1</v>
      </c>
      <c r="AG72">
        <f>VLOOKUP(CONCATENATE($A72,AG$3),[1]Blad3!$A$3:$J$4477,7,FALSE)</f>
        <v>-7837.25</v>
      </c>
      <c r="AH72">
        <f>VLOOKUP(CONCATENATE($A72,AH$3),[1]Blad3!$A$3:$J$4477,7,FALSE)</f>
        <v>50994</v>
      </c>
      <c r="AI72">
        <f>VLOOKUP(CONCATENATE($A72,AI$3),[1]Blad3!$A$3:$J$4477,7,FALSE)</f>
        <v>42251.25</v>
      </c>
      <c r="AJ72">
        <f>VLOOKUP(CONCATENATE($A72,AJ$3),[1]Blad3!$A$3:$J$4477,7,FALSE)</f>
        <v>12413.333000000001</v>
      </c>
      <c r="AK72">
        <f>VLOOKUP(CONCATENATE($A72,AK$3),[1]Blad3!$A$3:$J$4477,7,FALSE)</f>
        <v>4166.6660000000002</v>
      </c>
      <c r="AL72">
        <f>VLOOKUP(CONCATENATE($A72,AL$3),[1]Blad3!$A$3:$J$4477,7,FALSE)</f>
        <v>0.72</v>
      </c>
      <c r="AM72">
        <f>VLOOKUP(CONCATENATE($A72,AM$3),[1]Blad3!$A$3:$J$4477,7,FALSE)</f>
        <v>29.65</v>
      </c>
      <c r="AO72">
        <f>VLOOKUP(CONCATENATE($A72,AO$3),[1]Blad3!$A$3:$J$4477,7,FALSE)</f>
        <v>14206.977999999999</v>
      </c>
      <c r="AP72">
        <f>VLOOKUP(CONCATENATE($A72,AP$3),[1]Blad3!$A$3:$J$4477,7,FALSE)</f>
        <v>131445.16800000001</v>
      </c>
      <c r="AQ72">
        <f>VLOOKUP(CONCATENATE($A72,AQ$3),[1]Blad3!$A$3:$J$4477,7,FALSE)</f>
        <v>87538.428</v>
      </c>
      <c r="AR72">
        <f>VLOOKUP(CONCATENATE($A72,AR$3),[1]Blad3!$A$3:$J$4477,7,FALSE)</f>
        <v>19561.235000000001</v>
      </c>
      <c r="AS72">
        <f>VLOOKUP(CONCATENATE($A72,AS$3),[1]Blad3!$A$3:$J$4477,7,FALSE)</f>
        <v>10138.526</v>
      </c>
      <c r="AT72">
        <f>VLOOKUP(CONCATENATE($A72,AT$3),[1]Blad3!$A$3:$J$4477,7,FALSE)</f>
        <v>0.875</v>
      </c>
      <c r="AU72">
        <f>VLOOKUP(CONCATENATE($A72,AU$3),[1]Blad3!$A$3:$J$4477,7,FALSE)</f>
        <v>39.15</v>
      </c>
      <c r="AV72">
        <f>VLOOKUP(CONCATENATE($A72,AV$3),[1]Blad3!$A$3:$J$4477,7,FALSE)</f>
        <v>218.75</v>
      </c>
      <c r="AX72">
        <f>VLOOKUP(CONCATENATE($A72,AX$3),[1]Blad3!$A$3:$J$4477,7,FALSE)</f>
        <v>107506.64599999999</v>
      </c>
      <c r="AY72">
        <f>VLOOKUP(CONCATENATE($A72,AY$3),[1]Blad3!$A$3:$J$4477,7,FALSE)</f>
        <v>495070.34299999999</v>
      </c>
      <c r="AZ72">
        <f>VLOOKUP(CONCATENATE($A72,AZ$3),[1]Blad3!$A$3:$J$4477,7,FALSE)</f>
        <v>0.217</v>
      </c>
      <c r="BA72">
        <f>VLOOKUP(CONCATENATE($A72,BA$3),[1]Blad3!$A$3:$J$4477,7,FALSE)</f>
        <v>85934.842000000004</v>
      </c>
      <c r="BB72">
        <f>VLOOKUP(CONCATENATE($A72,BB$3),[1]Blad3!$A$3:$J$4477,7,FALSE)</f>
        <v>55555.103999999999</v>
      </c>
      <c r="BC72">
        <f>VLOOKUP(CONCATENATE($A72,BC$3),[1]Blad3!$A$3:$J$4477,7,FALSE)</f>
        <v>1.546</v>
      </c>
      <c r="BD72">
        <f>VLOOKUP(CONCATENATE($A72,BD$3),[1]Blad3!$A$3:$J$4477,7,FALSE)</f>
        <v>16393.989000000001</v>
      </c>
      <c r="BE72">
        <f>VLOOKUP(CONCATENATE($A72,BE$3),[1]Blad3!$A$3:$J$4477,7,FALSE)</f>
        <v>13542.135</v>
      </c>
      <c r="BF72">
        <f>VLOOKUP(CONCATENATE($A72,BF$3),[1]Blad3!$A$3:$J$4477,7,FALSE)</f>
        <v>1.21</v>
      </c>
      <c r="BG72">
        <f>VLOOKUP(CONCATENATE($A72,BG$3),[1]Blad3!$A$3:$J$4477,7,FALSE)</f>
        <v>205203</v>
      </c>
      <c r="BH72">
        <f>VLOOKUP(CONCATENATE($A72,BH$3),[1]Blad3!$A$3:$J$4477,7,FALSE)</f>
        <v>122613</v>
      </c>
      <c r="BI72">
        <f>VLOOKUP(CONCATENATE($A72,BI$3),[1]Blad3!$A$3:$J$4477,7,FALSE)</f>
        <v>327816</v>
      </c>
      <c r="BJ72" t="e">
        <f>VLOOKUP(CONCATENATE($A72,BJ$3),[1]Blad3!$A$3:$J$4477,7,FALSE)</f>
        <v>#N/A</v>
      </c>
    </row>
    <row r="73" spans="1:62" x14ac:dyDescent="0.25">
      <c r="A73" s="26" t="str">
        <f t="shared" si="4"/>
        <v>2011_aug_</v>
      </c>
      <c r="B73">
        <f t="shared" si="2"/>
        <v>2011</v>
      </c>
      <c r="C73" t="str">
        <f t="shared" si="3"/>
        <v>aug</v>
      </c>
      <c r="D73">
        <f>VLOOKUP(CONCATENATE($A73,D$3),[1]Blad3!$A$3:$J$4477,7,FALSE)</f>
        <v>15980.332</v>
      </c>
      <c r="E73">
        <f>VLOOKUP(CONCATENATE($A73,E$3),[1]Blad3!$A$3:$J$4477,7,FALSE)</f>
        <v>24900.879000000001</v>
      </c>
      <c r="F73">
        <f>VLOOKUP(CONCATENATE($A73,F$3),[1]Blad3!$A$3:$J$4477,7,FALSE)</f>
        <v>4295.491</v>
      </c>
      <c r="G73">
        <f>VLOOKUP(CONCATENATE($A73,G$3),[1]Blad3!$A$3:$J$4477,7,FALSE)</f>
        <v>1473.5070000000001</v>
      </c>
      <c r="H73">
        <f>VLOOKUP(CONCATENATE($A73,H$3),[1]Blad3!$A$3:$J$4477,7,FALSE)</f>
        <v>3151.547</v>
      </c>
      <c r="I73">
        <f>VLOOKUP(CONCATENATE($A73,I$3),[1]Blad3!$A$3:$J$4477,7,FALSE)</f>
        <v>40.85</v>
      </c>
      <c r="J73">
        <f>VLOOKUP(CONCATENATE($A73,J$3),[1]Blad3!$A$3:$J$4477,7,FALSE)</f>
        <v>118.5</v>
      </c>
      <c r="K73">
        <f>VLOOKUP(CONCATENATE($A73,K$3),[1]Blad3!$A$3:$J$4477,7,FALSE)</f>
        <v>2.4</v>
      </c>
      <c r="L73">
        <f>VLOOKUP(CONCATENATE($A73,L$3),[1]Blad3!$A$3:$J$4477,7,FALSE)</f>
        <v>22.35</v>
      </c>
      <c r="N73">
        <f>VLOOKUP(CONCATENATE($A73,N$3),[1]Blad3!$A$3:$J$4477,7,FALSE)</f>
        <v>800.495</v>
      </c>
      <c r="O73">
        <f>VLOOKUP(CONCATENATE($A73,O$3),[1]Blad3!$A$3:$J$4477,7,FALSE)</f>
        <v>38283.614000000001</v>
      </c>
      <c r="P73">
        <f>VLOOKUP(CONCATENATE($A73,P$3),[1]Blad3!$A$3:$J$4477,7,FALSE)</f>
        <v>27369.125</v>
      </c>
      <c r="Q73">
        <f>VLOOKUP(CONCATENATE($A73,Q$3),[1]Blad3!$A$3:$J$4477,7,FALSE)</f>
        <v>3030.66</v>
      </c>
      <c r="R73">
        <f>VLOOKUP(CONCATENATE($A73,R$3),[1]Blad3!$A$3:$J$4477,7,FALSE)</f>
        <v>7083.3329999999996</v>
      </c>
      <c r="S73">
        <f>VLOOKUP(CONCATENATE($A73,S$3),[1]Blad3!$A$3:$J$4477,7,FALSE)</f>
        <v>28</v>
      </c>
      <c r="T73">
        <f>VLOOKUP(CONCATENATE($A73,T$3),[1]Blad3!$A$3:$J$4477,7,FALSE)</f>
        <v>0.79700000000000004</v>
      </c>
      <c r="U73">
        <f>VLOOKUP(CONCATENATE($A73,U$3),[1]Blad3!$A$3:$J$4477,7,FALSE)</f>
        <v>26.75</v>
      </c>
      <c r="V73">
        <f>VLOOKUP(CONCATENATE($A73,V$3),[1]Blad3!$A$3:$J$4477,7,FALSE)</f>
        <v>36.75</v>
      </c>
      <c r="X73">
        <f>VLOOKUP(CONCATENATE($A73,X$3),[1]Blad3!$A$3:$J$4477,7,FALSE)</f>
        <v>9197.5619999999999</v>
      </c>
      <c r="Y73">
        <f>VLOOKUP(CONCATENATE($A73,Y$3),[1]Blad3!$A$3:$J$4477,7,FALSE)</f>
        <v>46959.256000000001</v>
      </c>
      <c r="Z73">
        <f>VLOOKUP(CONCATENATE($A73,Z$3),[1]Blad3!$A$3:$J$4477,7,FALSE)</f>
        <v>25052.095000000001</v>
      </c>
      <c r="AA73">
        <f>VLOOKUP(CONCATENATE($A73,AA$3),[1]Blad3!$A$3:$J$4477,7,FALSE)</f>
        <v>10626.264999999999</v>
      </c>
      <c r="AB73">
        <f>VLOOKUP(CONCATENATE($A73,AB$3),[1]Blad3!$A$3:$J$4477,7,FALSE)</f>
        <v>2083.3330000000001</v>
      </c>
      <c r="AC73">
        <f>VLOOKUP(CONCATENATE($A73,AC$3),[1]Blad3!$A$3:$J$4477,7,FALSE)</f>
        <v>1.395</v>
      </c>
      <c r="AD73">
        <f>VLOOKUP(CONCATENATE($A73,AD$3),[1]Blad3!$A$3:$J$4477,7,FALSE)</f>
        <v>28</v>
      </c>
      <c r="AE73">
        <f>VLOOKUP(CONCATENATE($A73,AE$3),[1]Blad3!$A$3:$J$4477,7,FALSE)</f>
        <v>27.05</v>
      </c>
      <c r="AG73">
        <f>VLOOKUP(CONCATENATE($A73,AG$3),[1]Blad3!$A$3:$J$4477,7,FALSE)</f>
        <v>-1676.3330000000001</v>
      </c>
      <c r="AH73">
        <f>VLOOKUP(CONCATENATE($A73,AH$3),[1]Blad3!$A$3:$J$4477,7,FALSE)</f>
        <v>57242</v>
      </c>
      <c r="AI73">
        <f>VLOOKUP(CONCATENATE($A73,AI$3),[1]Blad3!$A$3:$J$4477,7,FALSE)</f>
        <v>42180</v>
      </c>
      <c r="AJ73">
        <f>VLOOKUP(CONCATENATE($A73,AJ$3),[1]Blad3!$A$3:$J$4477,7,FALSE)</f>
        <v>12571.665999999999</v>
      </c>
      <c r="AK73">
        <f>VLOOKUP(CONCATENATE($A73,AK$3),[1]Blad3!$A$3:$J$4477,7,FALSE)</f>
        <v>4166.6660000000002</v>
      </c>
      <c r="AL73">
        <f>VLOOKUP(CONCATENATE($A73,AL$3),[1]Blad3!$A$3:$J$4477,7,FALSE)</f>
        <v>0.8</v>
      </c>
      <c r="AM73">
        <f>VLOOKUP(CONCATENATE($A73,AM$3),[1]Blad3!$A$3:$J$4477,7,FALSE)</f>
        <v>29.6</v>
      </c>
      <c r="AO73">
        <f>VLOOKUP(CONCATENATE($A73,AO$3),[1]Blad3!$A$3:$J$4477,7,FALSE)</f>
        <v>15307.058999999999</v>
      </c>
      <c r="AP73">
        <f>VLOOKUP(CONCATENATE($A73,AP$3),[1]Blad3!$A$3:$J$4477,7,FALSE)</f>
        <v>131445.16800000001</v>
      </c>
      <c r="AQ73">
        <f>VLOOKUP(CONCATENATE($A73,AQ$3),[1]Blad3!$A$3:$J$4477,7,FALSE)</f>
        <v>86823.611000000004</v>
      </c>
      <c r="AR73">
        <f>VLOOKUP(CONCATENATE($A73,AR$3),[1]Blad3!$A$3:$J$4477,7,FALSE)</f>
        <v>19175.971000000001</v>
      </c>
      <c r="AS73">
        <f>VLOOKUP(CONCATENATE($A73,AS$3),[1]Blad3!$A$3:$J$4477,7,FALSE)</f>
        <v>10138.526</v>
      </c>
      <c r="AT73">
        <f>VLOOKUP(CONCATENATE($A73,AT$3),[1]Blad3!$A$3:$J$4477,7,FALSE)</f>
        <v>0.875</v>
      </c>
      <c r="AU73">
        <f>VLOOKUP(CONCATENATE($A73,AU$3),[1]Blad3!$A$3:$J$4477,7,FALSE)</f>
        <v>39.15</v>
      </c>
      <c r="AV73">
        <f>VLOOKUP(CONCATENATE($A73,AV$3),[1]Blad3!$A$3:$J$4477,7,FALSE)</f>
        <v>204.9</v>
      </c>
      <c r="AX73">
        <f>VLOOKUP(CONCATENATE($A73,AX$3),[1]Blad3!$A$3:$J$4477,7,FALSE)</f>
        <v>123897.51700000001</v>
      </c>
      <c r="AY73">
        <f>VLOOKUP(CONCATENATE($A73,AY$3),[1]Blad3!$A$3:$J$4477,7,FALSE)</f>
        <v>584843.70700000005</v>
      </c>
      <c r="AZ73">
        <f>VLOOKUP(CONCATENATE($A73,AZ$3),[1]Blad3!$A$3:$J$4477,7,FALSE)</f>
        <v>0.21099999999999999</v>
      </c>
      <c r="BA73">
        <f>VLOOKUP(CONCATENATE($A73,BA$3),[1]Blad3!$A$3:$J$4477,7,FALSE)</f>
        <v>115635.24800000001</v>
      </c>
      <c r="BB73">
        <f>VLOOKUP(CONCATENATE($A73,BB$3),[1]Blad3!$A$3:$J$4477,7,FALSE)</f>
        <v>71140.312000000005</v>
      </c>
      <c r="BC73">
        <f>VLOOKUP(CONCATENATE($A73,BC$3),[1]Blad3!$A$3:$J$4477,7,FALSE)</f>
        <v>1.625</v>
      </c>
      <c r="BD73">
        <f>VLOOKUP(CONCATENATE($A73,BD$3),[1]Blad3!$A$3:$J$4477,7,FALSE)</f>
        <v>16365.968999999999</v>
      </c>
      <c r="BE73">
        <f>VLOOKUP(CONCATENATE($A73,BE$3),[1]Blad3!$A$3:$J$4477,7,FALSE)</f>
        <v>15670.18</v>
      </c>
      <c r="BF73">
        <f>VLOOKUP(CONCATENATE($A73,BF$3),[1]Blad3!$A$3:$J$4477,7,FALSE)</f>
        <v>1.044</v>
      </c>
      <c r="BG73">
        <f>VLOOKUP(CONCATENATE($A73,BG$3),[1]Blad3!$A$3:$J$4477,7,FALSE)</f>
        <v>224821</v>
      </c>
      <c r="BH73">
        <f>VLOOKUP(CONCATENATE($A73,BH$3),[1]Blad3!$A$3:$J$4477,7,FALSE)</f>
        <v>160621</v>
      </c>
      <c r="BI73">
        <f>VLOOKUP(CONCATENATE($A73,BI$3),[1]Blad3!$A$3:$J$4477,7,FALSE)</f>
        <v>385442</v>
      </c>
      <c r="BJ73" t="e">
        <f>VLOOKUP(CONCATENATE($A73,BJ$3),[1]Blad3!$A$3:$J$4477,7,FALSE)</f>
        <v>#N/A</v>
      </c>
    </row>
    <row r="74" spans="1:62" x14ac:dyDescent="0.25">
      <c r="A74" s="26" t="str">
        <f t="shared" si="4"/>
        <v>2011_sep_</v>
      </c>
      <c r="B74">
        <f t="shared" si="2"/>
        <v>2011</v>
      </c>
      <c r="C74" t="str">
        <f t="shared" si="3"/>
        <v>sep</v>
      </c>
      <c r="D74">
        <f>VLOOKUP(CONCATENATE($A74,D$3),[1]Blad3!$A$3:$J$4477,7,FALSE)</f>
        <v>14430.548000000001</v>
      </c>
      <c r="E74">
        <f>VLOOKUP(CONCATENATE($A74,E$3),[1]Blad3!$A$3:$J$4477,7,FALSE)</f>
        <v>23129.108</v>
      </c>
      <c r="F74">
        <f>VLOOKUP(CONCATENATE($A74,F$3),[1]Blad3!$A$3:$J$4477,7,FALSE)</f>
        <v>4257.0519999999997</v>
      </c>
      <c r="G74">
        <f>VLOOKUP(CONCATENATE($A74,G$3),[1]Blad3!$A$3:$J$4477,7,FALSE)</f>
        <v>1473.5070000000001</v>
      </c>
      <c r="H74">
        <f>VLOOKUP(CONCATENATE($A74,H$3),[1]Blad3!$A$3:$J$4477,7,FALSE)</f>
        <v>2967.998</v>
      </c>
      <c r="I74">
        <f>VLOOKUP(CONCATENATE($A74,I$3),[1]Blad3!$A$3:$J$4477,7,FALSE)</f>
        <v>39.75</v>
      </c>
      <c r="J74">
        <f>VLOOKUP(CONCATENATE($A74,J$3),[1]Blad3!$A$3:$J$4477,7,FALSE)</f>
        <v>107</v>
      </c>
      <c r="K74">
        <f>VLOOKUP(CONCATENATE($A74,K$3),[1]Blad3!$A$3:$J$4477,7,FALSE)</f>
        <v>2.35</v>
      </c>
      <c r="L74">
        <f>VLOOKUP(CONCATENATE($A74,L$3),[1]Blad3!$A$3:$J$4477,7,FALSE)</f>
        <v>22.15</v>
      </c>
      <c r="N74">
        <f>VLOOKUP(CONCATENATE($A74,N$3),[1]Blad3!$A$3:$J$4477,7,FALSE)</f>
        <v>545.92899999999997</v>
      </c>
      <c r="O74">
        <f>VLOOKUP(CONCATENATE($A74,O$3),[1]Blad3!$A$3:$J$4477,7,FALSE)</f>
        <v>37825.563000000002</v>
      </c>
      <c r="P74">
        <f>VLOOKUP(CONCATENATE($A74,P$3),[1]Blad3!$A$3:$J$4477,7,FALSE)</f>
        <v>27189.224999999999</v>
      </c>
      <c r="Q74">
        <f>VLOOKUP(CONCATENATE($A74,Q$3),[1]Blad3!$A$3:$J$4477,7,FALSE)</f>
        <v>3007.0749999999998</v>
      </c>
      <c r="R74">
        <f>VLOOKUP(CONCATENATE($A74,R$3),[1]Blad3!$A$3:$J$4477,7,FALSE)</f>
        <v>7083.3329999999996</v>
      </c>
      <c r="S74">
        <f>VLOOKUP(CONCATENATE($A74,S$3),[1]Blad3!$A$3:$J$4477,7,FALSE)</f>
        <v>27.5</v>
      </c>
      <c r="T74">
        <f>VLOOKUP(CONCATENATE($A74,T$3),[1]Blad3!$A$3:$J$4477,7,FALSE)</f>
        <v>0.81599999999999995</v>
      </c>
      <c r="U74">
        <f>VLOOKUP(CONCATENATE($A74,U$3),[1]Blad3!$A$3:$J$4477,7,FALSE)</f>
        <v>26.55</v>
      </c>
      <c r="V74">
        <f>VLOOKUP(CONCATENATE($A74,V$3),[1]Blad3!$A$3:$J$4477,7,FALSE)</f>
        <v>36.549999999999997</v>
      </c>
      <c r="X74">
        <f>VLOOKUP(CONCATENATE($A74,X$3),[1]Blad3!$A$3:$J$4477,7,FALSE)</f>
        <v>9572.5439999999999</v>
      </c>
      <c r="Y74">
        <f>VLOOKUP(CONCATENATE($A74,Y$3),[1]Blad3!$A$3:$J$4477,7,FALSE)</f>
        <v>46959.256000000001</v>
      </c>
      <c r="Z74">
        <f>VLOOKUP(CONCATENATE($A74,Z$3),[1]Blad3!$A$3:$J$4477,7,FALSE)</f>
        <v>24866.866999999998</v>
      </c>
      <c r="AA74">
        <f>VLOOKUP(CONCATENATE($A74,AA$3),[1]Blad3!$A$3:$J$4477,7,FALSE)</f>
        <v>10436.511</v>
      </c>
      <c r="AB74">
        <f>VLOOKUP(CONCATENATE($A74,AB$3),[1]Blad3!$A$3:$J$4477,7,FALSE)</f>
        <v>2083.3330000000001</v>
      </c>
      <c r="AC74">
        <f>VLOOKUP(CONCATENATE($A74,AC$3),[1]Blad3!$A$3:$J$4477,7,FALSE)</f>
        <v>1.395</v>
      </c>
      <c r="AD74">
        <f>VLOOKUP(CONCATENATE($A74,AD$3),[1]Blad3!$A$3:$J$4477,7,FALSE)</f>
        <v>27.5</v>
      </c>
      <c r="AE74">
        <f>VLOOKUP(CONCATENATE($A74,AE$3),[1]Blad3!$A$3:$J$4477,7,FALSE)</f>
        <v>26.85</v>
      </c>
      <c r="AG74">
        <f>VLOOKUP(CONCATENATE($A74,AG$3),[1]Blad3!$A$3:$J$4477,7,FALSE)</f>
        <v>-3382.4989999999998</v>
      </c>
      <c r="AH74">
        <f>VLOOKUP(CONCATENATE($A74,AH$3),[1]Blad3!$A$3:$J$4477,7,FALSE)</f>
        <v>55520</v>
      </c>
      <c r="AI74">
        <f>VLOOKUP(CONCATENATE($A74,AI$3),[1]Blad3!$A$3:$J$4477,7,FALSE)</f>
        <v>42037.5</v>
      </c>
      <c r="AJ74">
        <f>VLOOKUP(CONCATENATE($A74,AJ$3),[1]Blad3!$A$3:$J$4477,7,FALSE)</f>
        <v>12698.333000000001</v>
      </c>
      <c r="AK74">
        <f>VLOOKUP(CONCATENATE($A74,AK$3),[1]Blad3!$A$3:$J$4477,7,FALSE)</f>
        <v>4166.6660000000002</v>
      </c>
      <c r="AL74">
        <f>VLOOKUP(CONCATENATE($A74,AL$3),[1]Blad3!$A$3:$J$4477,7,FALSE)</f>
        <v>0.77</v>
      </c>
      <c r="AM74">
        <f>VLOOKUP(CONCATENATE($A74,AM$3),[1]Blad3!$A$3:$J$4477,7,FALSE)</f>
        <v>29.5</v>
      </c>
      <c r="AO74">
        <f>VLOOKUP(CONCATENATE($A74,AO$3),[1]Blad3!$A$3:$J$4477,7,FALSE)</f>
        <v>16996.078000000001</v>
      </c>
      <c r="AP74">
        <f>VLOOKUP(CONCATENATE($A74,AP$3),[1]Blad3!$A$3:$J$4477,7,FALSE)</f>
        <v>132947.399</v>
      </c>
      <c r="AQ74">
        <f>VLOOKUP(CONCATENATE($A74,AQ$3),[1]Blad3!$A$3:$J$4477,7,FALSE)</f>
        <v>86829.453999999998</v>
      </c>
      <c r="AR74">
        <f>VLOOKUP(CONCATENATE($A74,AR$3),[1]Blad3!$A$3:$J$4477,7,FALSE)</f>
        <v>18983.339</v>
      </c>
      <c r="AS74">
        <f>VLOOKUP(CONCATENATE($A74,AS$3),[1]Blad3!$A$3:$J$4477,7,FALSE)</f>
        <v>10138.526</v>
      </c>
      <c r="AT74">
        <f>VLOOKUP(CONCATENATE($A74,AT$3),[1]Blad3!$A$3:$J$4477,7,FALSE)</f>
        <v>0.88500000000000001</v>
      </c>
      <c r="AU74">
        <f>VLOOKUP(CONCATENATE($A74,AU$3),[1]Blad3!$A$3:$J$4477,7,FALSE)</f>
        <v>39.1</v>
      </c>
      <c r="AV74">
        <f>VLOOKUP(CONCATENATE($A74,AV$3),[1]Blad3!$A$3:$J$4477,7,FALSE)</f>
        <v>206.9</v>
      </c>
      <c r="AX74">
        <f>VLOOKUP(CONCATENATE($A74,AX$3),[1]Blad3!$A$3:$J$4477,7,FALSE)</f>
        <v>136768.829</v>
      </c>
      <c r="AY74">
        <f>VLOOKUP(CONCATENATE($A74,AY$3),[1]Blad3!$A$3:$J$4477,7,FALSE)</f>
        <v>557695.56799999997</v>
      </c>
      <c r="AZ74">
        <f>VLOOKUP(CONCATENATE($A74,AZ$3),[1]Blad3!$A$3:$J$4477,7,FALSE)</f>
        <v>0.245</v>
      </c>
      <c r="BA74">
        <f>VLOOKUP(CONCATENATE($A74,BA$3),[1]Blad3!$A$3:$J$4477,7,FALSE)</f>
        <v>107533.834</v>
      </c>
      <c r="BB74">
        <f>VLOOKUP(CONCATENATE($A74,BB$3),[1]Blad3!$A$3:$J$4477,7,FALSE)</f>
        <v>66195.192999999999</v>
      </c>
      <c r="BC74">
        <f>VLOOKUP(CONCATENATE($A74,BC$3),[1]Blad3!$A$3:$J$4477,7,FALSE)</f>
        <v>1.6240000000000001</v>
      </c>
      <c r="BD74">
        <f>VLOOKUP(CONCATENATE($A74,BD$3),[1]Blad3!$A$3:$J$4477,7,FALSE)</f>
        <v>14498.873</v>
      </c>
      <c r="BE74">
        <f>VLOOKUP(CONCATENATE($A74,BE$3),[1]Blad3!$A$3:$J$4477,7,FALSE)</f>
        <v>19171.021000000001</v>
      </c>
      <c r="BF74">
        <f>VLOOKUP(CONCATENATE($A74,BF$3),[1]Blad3!$A$3:$J$4477,7,FALSE)</f>
        <v>0.75600000000000001</v>
      </c>
      <c r="BG74">
        <f>VLOOKUP(CONCATENATE($A74,BG$3),[1]Blad3!$A$3:$J$4477,7,FALSE)</f>
        <v>242834</v>
      </c>
      <c r="BH74">
        <f>VLOOKUP(CONCATENATE($A74,BH$3),[1]Blad3!$A$3:$J$4477,7,FALSE)</f>
        <v>155278</v>
      </c>
      <c r="BI74">
        <f>VLOOKUP(CONCATENATE($A74,BI$3),[1]Blad3!$A$3:$J$4477,7,FALSE)</f>
        <v>398112</v>
      </c>
      <c r="BJ74" t="e">
        <f>VLOOKUP(CONCATENATE($A74,BJ$3),[1]Blad3!$A$3:$J$4477,7,FALSE)</f>
        <v>#N/A</v>
      </c>
    </row>
    <row r="75" spans="1:62" x14ac:dyDescent="0.25">
      <c r="A75" s="26" t="str">
        <f t="shared" si="4"/>
        <v>2011_okt_</v>
      </c>
      <c r="B75">
        <f t="shared" si="2"/>
        <v>2011</v>
      </c>
      <c r="C75" t="str">
        <f t="shared" si="3"/>
        <v>okt</v>
      </c>
      <c r="D75">
        <f>VLOOKUP(CONCATENATE($A75,D$3),[1]Blad3!$A$3:$J$4477,7,FALSE)</f>
        <v>15793.715</v>
      </c>
      <c r="E75">
        <f>VLOOKUP(CONCATENATE($A75,E$3),[1]Blad3!$A$3:$J$4477,7,FALSE)</f>
        <v>24367.317999999999</v>
      </c>
      <c r="F75">
        <f>VLOOKUP(CONCATENATE($A75,F$3),[1]Blad3!$A$3:$J$4477,7,FALSE)</f>
        <v>4209.0039999999999</v>
      </c>
      <c r="G75">
        <f>VLOOKUP(CONCATENATE($A75,G$3),[1]Blad3!$A$3:$J$4477,7,FALSE)</f>
        <v>1473.5070000000001</v>
      </c>
      <c r="H75">
        <f>VLOOKUP(CONCATENATE($A75,H$3),[1]Blad3!$A$3:$J$4477,7,FALSE)</f>
        <v>2891.0889999999999</v>
      </c>
      <c r="I75">
        <f>VLOOKUP(CONCATENATE($A75,I$3),[1]Blad3!$A$3:$J$4477,7,FALSE)</f>
        <v>40.5</v>
      </c>
      <c r="J75">
        <f>VLOOKUP(CONCATENATE($A75,J$3),[1]Blad3!$A$3:$J$4477,7,FALSE)</f>
        <v>114</v>
      </c>
      <c r="K75">
        <f>VLOOKUP(CONCATENATE($A75,K$3),[1]Blad3!$A$3:$J$4477,7,FALSE)</f>
        <v>2.35</v>
      </c>
      <c r="L75">
        <f>VLOOKUP(CONCATENATE($A75,L$3),[1]Blad3!$A$3:$J$4477,7,FALSE)</f>
        <v>21.9</v>
      </c>
      <c r="N75">
        <f>VLOOKUP(CONCATENATE($A75,N$3),[1]Blad3!$A$3:$J$4477,7,FALSE)</f>
        <v>1742.9780000000001</v>
      </c>
      <c r="O75">
        <f>VLOOKUP(CONCATENATE($A75,O$3),[1]Blad3!$A$3:$J$4477,7,FALSE)</f>
        <v>38770.451000000001</v>
      </c>
      <c r="P75">
        <f>VLOOKUP(CONCATENATE($A75,P$3),[1]Blad3!$A$3:$J$4477,7,FALSE)</f>
        <v>26919.375</v>
      </c>
      <c r="Q75">
        <f>VLOOKUP(CONCATENATE($A75,Q$3),[1]Blad3!$A$3:$J$4477,7,FALSE)</f>
        <v>3024.7640000000001</v>
      </c>
      <c r="R75">
        <f>VLOOKUP(CONCATENATE($A75,R$3),[1]Blad3!$A$3:$J$4477,7,FALSE)</f>
        <v>7083.3329999999996</v>
      </c>
      <c r="S75">
        <f>VLOOKUP(CONCATENATE($A75,S$3),[1]Blad3!$A$3:$J$4477,7,FALSE)</f>
        <v>28.25</v>
      </c>
      <c r="T75">
        <f>VLOOKUP(CONCATENATE($A75,T$3),[1]Blad3!$A$3:$J$4477,7,FALSE)</f>
        <v>0.82499999999999996</v>
      </c>
      <c r="U75">
        <f>VLOOKUP(CONCATENATE($A75,U$3),[1]Blad3!$A$3:$J$4477,7,FALSE)</f>
        <v>26.25</v>
      </c>
      <c r="V75">
        <f>VLOOKUP(CONCATENATE($A75,V$3),[1]Blad3!$A$3:$J$4477,7,FALSE)</f>
        <v>36.25</v>
      </c>
      <c r="X75">
        <f>VLOOKUP(CONCATENATE($A75,X$3),[1]Blad3!$A$3:$J$4477,7,FALSE)</f>
        <v>10477.799999999999</v>
      </c>
      <c r="Y75">
        <f>VLOOKUP(CONCATENATE($A75,Y$3),[1]Blad3!$A$3:$J$4477,7,FALSE)</f>
        <v>47917.608999999997</v>
      </c>
      <c r="Z75">
        <f>VLOOKUP(CONCATENATE($A75,Z$3),[1]Blad3!$A$3:$J$4477,7,FALSE)</f>
        <v>24635.331999999999</v>
      </c>
      <c r="AA75">
        <f>VLOOKUP(CONCATENATE($A75,AA$3),[1]Blad3!$A$3:$J$4477,7,FALSE)</f>
        <v>10721.143</v>
      </c>
      <c r="AB75">
        <f>VLOOKUP(CONCATENATE($A75,AB$3),[1]Blad3!$A$3:$J$4477,7,FALSE)</f>
        <v>2083.3330000000001</v>
      </c>
      <c r="AC75">
        <f>VLOOKUP(CONCATENATE($A75,AC$3),[1]Blad3!$A$3:$J$4477,7,FALSE)</f>
        <v>1.423</v>
      </c>
      <c r="AD75">
        <f>VLOOKUP(CONCATENATE($A75,AD$3),[1]Blad3!$A$3:$J$4477,7,FALSE)</f>
        <v>28.25</v>
      </c>
      <c r="AE75">
        <f>VLOOKUP(CONCATENATE($A75,AE$3),[1]Blad3!$A$3:$J$4477,7,FALSE)</f>
        <v>26.6</v>
      </c>
      <c r="AG75">
        <f>VLOOKUP(CONCATENATE($A75,AG$3),[1]Blad3!$A$3:$J$4477,7,FALSE)</f>
        <v>-3780.25</v>
      </c>
      <c r="AH75">
        <f>VLOOKUP(CONCATENATE($A75,AH$3),[1]Blad3!$A$3:$J$4477,7,FALSE)</f>
        <v>54766</v>
      </c>
      <c r="AI75">
        <f>VLOOKUP(CONCATENATE($A75,AI$3),[1]Blad3!$A$3:$J$4477,7,FALSE)</f>
        <v>41681.25</v>
      </c>
      <c r="AJ75">
        <f>VLOOKUP(CONCATENATE($A75,AJ$3),[1]Blad3!$A$3:$J$4477,7,FALSE)</f>
        <v>12698.333000000001</v>
      </c>
      <c r="AK75">
        <f>VLOOKUP(CONCATENATE($A75,AK$3),[1]Blad3!$A$3:$J$4477,7,FALSE)</f>
        <v>4166.6660000000002</v>
      </c>
      <c r="AL75">
        <f>VLOOKUP(CONCATENATE($A75,AL$3),[1]Blad3!$A$3:$J$4477,7,FALSE)</f>
        <v>0.76</v>
      </c>
      <c r="AM75">
        <f>VLOOKUP(CONCATENATE($A75,AM$3),[1]Blad3!$A$3:$J$4477,7,FALSE)</f>
        <v>29.25</v>
      </c>
      <c r="AO75">
        <f>VLOOKUP(CONCATENATE($A75,AO$3),[1]Blad3!$A$3:$J$4477,7,FALSE)</f>
        <v>18016.473000000002</v>
      </c>
      <c r="AP75">
        <f>VLOOKUP(CONCATENATE($A75,AP$3),[1]Blad3!$A$3:$J$4477,7,FALSE)</f>
        <v>132947.399</v>
      </c>
      <c r="AQ75">
        <f>VLOOKUP(CONCATENATE($A75,AQ$3),[1]Blad3!$A$3:$J$4477,7,FALSE)</f>
        <v>85809.058999999994</v>
      </c>
      <c r="AR75">
        <f>VLOOKUP(CONCATENATE($A75,AR$3),[1]Blad3!$A$3:$J$4477,7,FALSE)</f>
        <v>18983.339</v>
      </c>
      <c r="AS75">
        <f>VLOOKUP(CONCATENATE($A75,AS$3),[1]Blad3!$A$3:$J$4477,7,FALSE)</f>
        <v>10138.526</v>
      </c>
      <c r="AT75">
        <f>VLOOKUP(CONCATENATE($A75,AT$3),[1]Blad3!$A$3:$J$4477,7,FALSE)</f>
        <v>0.88500000000000001</v>
      </c>
      <c r="AU75">
        <f>VLOOKUP(CONCATENATE($A75,AU$3),[1]Blad3!$A$3:$J$4477,7,FALSE)</f>
        <v>38.799999999999997</v>
      </c>
      <c r="AV75">
        <f>VLOOKUP(CONCATENATE($A75,AV$3),[1]Blad3!$A$3:$J$4477,7,FALSE)</f>
        <v>198.45</v>
      </c>
      <c r="AX75">
        <f>VLOOKUP(CONCATENATE($A75,AX$3),[1]Blad3!$A$3:$J$4477,7,FALSE)</f>
        <v>133610.26500000001</v>
      </c>
      <c r="AY75">
        <f>VLOOKUP(CONCATENATE($A75,AY$3),[1]Blad3!$A$3:$J$4477,7,FALSE)</f>
        <v>500415.73100000003</v>
      </c>
      <c r="AZ75">
        <f>VLOOKUP(CONCATENATE($A75,AZ$3),[1]Blad3!$A$3:$J$4477,7,FALSE)</f>
        <v>0.26600000000000001</v>
      </c>
      <c r="BA75">
        <f>VLOOKUP(CONCATENATE($A75,BA$3),[1]Blad3!$A$3:$J$4477,7,FALSE)</f>
        <v>95646.627999999997</v>
      </c>
      <c r="BB75">
        <f>VLOOKUP(CONCATENATE($A75,BB$3),[1]Blad3!$A$3:$J$4477,7,FALSE)</f>
        <v>59673.169000000002</v>
      </c>
      <c r="BC75">
        <f>VLOOKUP(CONCATENATE($A75,BC$3),[1]Blad3!$A$3:$J$4477,7,FALSE)</f>
        <v>1.6020000000000001</v>
      </c>
      <c r="BD75">
        <f>VLOOKUP(CONCATENATE($A75,BD$3),[1]Blad3!$A$3:$J$4477,7,FALSE)</f>
        <v>12126.816000000001</v>
      </c>
      <c r="BE75">
        <f>VLOOKUP(CONCATENATE($A75,BE$3),[1]Blad3!$A$3:$J$4477,7,FALSE)</f>
        <v>18202.796999999999</v>
      </c>
      <c r="BF75">
        <f>VLOOKUP(CONCATENATE($A75,BF$3),[1]Blad3!$A$3:$J$4477,7,FALSE)</f>
        <v>0.66600000000000004</v>
      </c>
      <c r="BG75">
        <f>VLOOKUP(CONCATENATE($A75,BG$3),[1]Blad3!$A$3:$J$4477,7,FALSE)</f>
        <v>249540</v>
      </c>
      <c r="BH75">
        <f>VLOOKUP(CONCATENATE($A75,BH$3),[1]Blad3!$A$3:$J$4477,7,FALSE)</f>
        <v>135043</v>
      </c>
      <c r="BI75">
        <f>VLOOKUP(CONCATENATE($A75,BI$3),[1]Blad3!$A$3:$J$4477,7,FALSE)</f>
        <v>384583</v>
      </c>
      <c r="BJ75" t="e">
        <f>VLOOKUP(CONCATENATE($A75,BJ$3),[1]Blad3!$A$3:$J$4477,7,FALSE)</f>
        <v>#N/A</v>
      </c>
    </row>
    <row r="76" spans="1:62" x14ac:dyDescent="0.25">
      <c r="A76" s="26" t="str">
        <f t="shared" si="4"/>
        <v>2011_nov_</v>
      </c>
      <c r="B76">
        <f t="shared" si="2"/>
        <v>2011</v>
      </c>
      <c r="C76" t="str">
        <f t="shared" si="3"/>
        <v>nov</v>
      </c>
      <c r="D76">
        <f>VLOOKUP(CONCATENATE($A76,D$3),[1]Blad3!$A$3:$J$4477,7,FALSE)</f>
        <v>15446.433000000001</v>
      </c>
      <c r="E76">
        <f>VLOOKUP(CONCATENATE($A76,E$3),[1]Blad3!$A$3:$J$4477,7,FALSE)</f>
        <v>23961.39</v>
      </c>
      <c r="F76">
        <f>VLOOKUP(CONCATENATE($A76,F$3),[1]Blad3!$A$3:$J$4477,7,FALSE)</f>
        <v>4151.3469999999998</v>
      </c>
      <c r="G76">
        <f>VLOOKUP(CONCATENATE($A76,G$3),[1]Blad3!$A$3:$J$4477,7,FALSE)</f>
        <v>1473.5070000000001</v>
      </c>
      <c r="H76">
        <f>VLOOKUP(CONCATENATE($A76,H$3),[1]Blad3!$A$3:$J$4477,7,FALSE)</f>
        <v>2890.1019999999999</v>
      </c>
      <c r="I76">
        <f>VLOOKUP(CONCATENATE($A76,I$3),[1]Blad3!$A$3:$J$4477,7,FALSE)</f>
        <v>40.799999999999997</v>
      </c>
      <c r="J76">
        <f>VLOOKUP(CONCATENATE($A76,J$3),[1]Blad3!$A$3:$J$4477,7,FALSE)</f>
        <v>118.5</v>
      </c>
      <c r="K76">
        <f>VLOOKUP(CONCATENATE($A76,K$3),[1]Blad3!$A$3:$J$4477,7,FALSE)</f>
        <v>2.4</v>
      </c>
      <c r="L76">
        <f>VLOOKUP(CONCATENATE($A76,L$3),[1]Blad3!$A$3:$J$4477,7,FALSE)</f>
        <v>21.6</v>
      </c>
      <c r="N76">
        <f>VLOOKUP(CONCATENATE($A76,N$3),[1]Blad3!$A$3:$J$4477,7,FALSE)</f>
        <v>9130.42</v>
      </c>
      <c r="O76">
        <f>VLOOKUP(CONCATENATE($A76,O$3),[1]Blad3!$A$3:$J$4477,7,FALSE)</f>
        <v>46018.803</v>
      </c>
      <c r="P76">
        <f>VLOOKUP(CONCATENATE($A76,P$3),[1]Blad3!$A$3:$J$4477,7,FALSE)</f>
        <v>26621.087</v>
      </c>
      <c r="Q76">
        <f>VLOOKUP(CONCATENATE($A76,Q$3),[1]Blad3!$A$3:$J$4477,7,FALSE)</f>
        <v>3183.962</v>
      </c>
      <c r="R76">
        <f>VLOOKUP(CONCATENATE($A76,R$3),[1]Blad3!$A$3:$J$4477,7,FALSE)</f>
        <v>7083.3329999999996</v>
      </c>
      <c r="S76">
        <f>VLOOKUP(CONCATENATE($A76,S$3),[1]Blad3!$A$3:$J$4477,7,FALSE)</f>
        <v>34.15</v>
      </c>
      <c r="T76">
        <f>VLOOKUP(CONCATENATE($A76,T$3),[1]Blad3!$A$3:$J$4477,7,FALSE)</f>
        <v>0.873</v>
      </c>
      <c r="U76">
        <f>VLOOKUP(CONCATENATE($A76,U$3),[1]Blad3!$A$3:$J$4477,7,FALSE)</f>
        <v>25.9</v>
      </c>
      <c r="V76">
        <f>VLOOKUP(CONCATENATE($A76,V$3),[1]Blad3!$A$3:$J$4477,7,FALSE)</f>
        <v>35.950000000000003</v>
      </c>
      <c r="X76">
        <f>VLOOKUP(CONCATENATE($A76,X$3),[1]Blad3!$A$3:$J$4477,7,FALSE)</f>
        <v>10752.691000000001</v>
      </c>
      <c r="Y76">
        <f>VLOOKUP(CONCATENATE($A76,Y$3),[1]Blad3!$A$3:$J$4477,7,FALSE)</f>
        <v>50153.764000000003</v>
      </c>
      <c r="Z76">
        <f>VLOOKUP(CONCATENATE($A76,Z$3),[1]Blad3!$A$3:$J$4477,7,FALSE)</f>
        <v>24357.49</v>
      </c>
      <c r="AA76">
        <f>VLOOKUP(CONCATENATE($A76,AA$3),[1]Blad3!$A$3:$J$4477,7,FALSE)</f>
        <v>12960.249</v>
      </c>
      <c r="AB76">
        <f>VLOOKUP(CONCATENATE($A76,AB$3),[1]Blad3!$A$3:$J$4477,7,FALSE)</f>
        <v>2083.3330000000001</v>
      </c>
      <c r="AC76">
        <f>VLOOKUP(CONCATENATE($A76,AC$3),[1]Blad3!$A$3:$J$4477,7,FALSE)</f>
        <v>1.4890000000000001</v>
      </c>
      <c r="AD76">
        <f>VLOOKUP(CONCATENATE($A76,AD$3),[1]Blad3!$A$3:$J$4477,7,FALSE)</f>
        <v>34.15</v>
      </c>
      <c r="AE76">
        <f>VLOOKUP(CONCATENATE($A76,AE$3),[1]Blad3!$A$3:$J$4477,7,FALSE)</f>
        <v>26.3</v>
      </c>
      <c r="AG76">
        <f>VLOOKUP(CONCATENATE($A76,AG$3),[1]Blad3!$A$3:$J$4477,7,FALSE)</f>
        <v>7791</v>
      </c>
      <c r="AH76">
        <f>VLOOKUP(CONCATENATE($A76,AH$3),[1]Blad3!$A$3:$J$4477,7,FALSE)</f>
        <v>65696</v>
      </c>
      <c r="AI76">
        <f>VLOOKUP(CONCATENATE($A76,AI$3),[1]Blad3!$A$3:$J$4477,7,FALSE)</f>
        <v>41040</v>
      </c>
      <c r="AJ76">
        <f>VLOOKUP(CONCATENATE($A76,AJ$3),[1]Blad3!$A$3:$J$4477,7,FALSE)</f>
        <v>12698.333000000001</v>
      </c>
      <c r="AK76">
        <f>VLOOKUP(CONCATENATE($A76,AK$3),[1]Blad3!$A$3:$J$4477,7,FALSE)</f>
        <v>4166.6660000000002</v>
      </c>
      <c r="AL76">
        <f>VLOOKUP(CONCATENATE($A76,AL$3),[1]Blad3!$A$3:$J$4477,7,FALSE)</f>
        <v>0.92</v>
      </c>
      <c r="AM76">
        <f>VLOOKUP(CONCATENATE($A76,AM$3),[1]Blad3!$A$3:$J$4477,7,FALSE)</f>
        <v>28.8</v>
      </c>
      <c r="AO76">
        <f>VLOOKUP(CONCATENATE($A76,AO$3),[1]Blad3!$A$3:$J$4477,7,FALSE)</f>
        <v>18165.684000000001</v>
      </c>
      <c r="AP76">
        <f>VLOOKUP(CONCATENATE($A76,AP$3),[1]Blad3!$A$3:$J$4477,7,FALSE)</f>
        <v>132196.28400000001</v>
      </c>
      <c r="AQ76">
        <f>VLOOKUP(CONCATENATE($A76,AQ$3),[1]Blad3!$A$3:$J$4477,7,FALSE)</f>
        <v>84908.732999999993</v>
      </c>
      <c r="AR76">
        <f>VLOOKUP(CONCATENATE($A76,AR$3),[1]Blad3!$A$3:$J$4477,7,FALSE)</f>
        <v>18983.339</v>
      </c>
      <c r="AS76">
        <f>VLOOKUP(CONCATENATE($A76,AS$3),[1]Blad3!$A$3:$J$4477,7,FALSE)</f>
        <v>10138.526</v>
      </c>
      <c r="AT76">
        <f>VLOOKUP(CONCATENATE($A76,AT$3),[1]Blad3!$A$3:$J$4477,7,FALSE)</f>
        <v>0.88</v>
      </c>
      <c r="AU76">
        <f>VLOOKUP(CONCATENATE($A76,AU$3),[1]Blad3!$A$3:$J$4477,7,FALSE)</f>
        <v>38.4</v>
      </c>
      <c r="AV76">
        <f>VLOOKUP(CONCATENATE($A76,AV$3),[1]Blad3!$A$3:$J$4477,7,FALSE)</f>
        <v>196.1</v>
      </c>
      <c r="AX76">
        <f>VLOOKUP(CONCATENATE($A76,AX$3),[1]Blad3!$A$3:$J$4477,7,FALSE)</f>
        <v>127965.67</v>
      </c>
      <c r="AY76">
        <f>VLOOKUP(CONCATENATE($A76,AY$3),[1]Blad3!$A$3:$J$4477,7,FALSE)</f>
        <v>423617.43300000002</v>
      </c>
      <c r="AZ76">
        <f>VLOOKUP(CONCATENATE($A76,AZ$3),[1]Blad3!$A$3:$J$4477,7,FALSE)</f>
        <v>0.30199999999999999</v>
      </c>
      <c r="BA76">
        <f>VLOOKUP(CONCATENATE($A76,BA$3),[1]Blad3!$A$3:$J$4477,7,FALSE)</f>
        <v>111382.073</v>
      </c>
      <c r="BB76">
        <f>VLOOKUP(CONCATENATE($A76,BB$3),[1]Blad3!$A$3:$J$4477,7,FALSE)</f>
        <v>69710.406000000003</v>
      </c>
      <c r="BC76">
        <f>VLOOKUP(CONCATENATE($A76,BC$3),[1]Blad3!$A$3:$J$4477,7,FALSE)</f>
        <v>1.597</v>
      </c>
      <c r="BD76">
        <f>VLOOKUP(CONCATENATE($A76,BD$3),[1]Blad3!$A$3:$J$4477,7,FALSE)</f>
        <v>15168.136</v>
      </c>
      <c r="BE76">
        <f>VLOOKUP(CONCATENATE($A76,BE$3),[1]Blad3!$A$3:$J$4477,7,FALSE)</f>
        <v>15141.383</v>
      </c>
      <c r="BF76">
        <f>VLOOKUP(CONCATENATE($A76,BF$3),[1]Blad3!$A$3:$J$4477,7,FALSE)</f>
        <v>1.0009999999999999</v>
      </c>
      <c r="BG76">
        <f>VLOOKUP(CONCATENATE($A76,BG$3),[1]Blad3!$A$3:$J$4477,7,FALSE)</f>
        <v>248393.29500000001</v>
      </c>
      <c r="BH76">
        <f>VLOOKUP(CONCATENATE($A76,BH$3),[1]Blad3!$A$3:$J$4477,7,FALSE)</f>
        <v>148850.52100000001</v>
      </c>
      <c r="BI76">
        <f>VLOOKUP(CONCATENATE($A76,BI$3),[1]Blad3!$A$3:$J$4477,7,FALSE)</f>
        <v>397237.04</v>
      </c>
      <c r="BJ76" t="e">
        <f>VLOOKUP(CONCATENATE($A76,BJ$3),[1]Blad3!$A$3:$J$4477,7,FALSE)</f>
        <v>#N/A</v>
      </c>
    </row>
    <row r="77" spans="1:62" x14ac:dyDescent="0.25">
      <c r="A77" s="26" t="str">
        <f t="shared" si="4"/>
        <v>2011_dec_</v>
      </c>
      <c r="B77">
        <f t="shared" si="2"/>
        <v>2011</v>
      </c>
      <c r="C77" t="str">
        <f t="shared" si="3"/>
        <v>dec</v>
      </c>
      <c r="D77">
        <f>VLOOKUP(CONCATENATE($A77,D$3),[1]Blad3!$A$3:$J$4477,7,FALSE)</f>
        <v>15334.861000000001</v>
      </c>
      <c r="E77">
        <f>VLOOKUP(CONCATENATE($A77,E$3),[1]Blad3!$A$3:$J$4477,7,FALSE)</f>
        <v>24363.115000000002</v>
      </c>
      <c r="F77">
        <f>VLOOKUP(CONCATENATE($A77,F$3),[1]Blad3!$A$3:$J$4477,7,FALSE)</f>
        <v>4616.2110000000002</v>
      </c>
      <c r="G77">
        <f>VLOOKUP(CONCATENATE($A77,G$3),[1]Blad3!$A$3:$J$4477,7,FALSE)</f>
        <v>1473.5070000000001</v>
      </c>
      <c r="H77">
        <f>VLOOKUP(CONCATENATE($A77,H$3),[1]Blad3!$A$3:$J$4477,7,FALSE)</f>
        <v>2938.5340000000001</v>
      </c>
      <c r="I77">
        <f>VLOOKUP(CONCATENATE($A77,I$3),[1]Blad3!$A$3:$J$4477,7,FALSE)</f>
        <v>38.450000000000003</v>
      </c>
      <c r="J77">
        <f>VLOOKUP(CONCATENATE($A77,J$3),[1]Blad3!$A$3:$J$4477,7,FALSE)</f>
        <v>130.5</v>
      </c>
      <c r="K77">
        <f>VLOOKUP(CONCATENATE($A77,K$3),[1]Blad3!$A$3:$J$4477,7,FALSE)</f>
        <v>2.35</v>
      </c>
      <c r="L77">
        <f>VLOOKUP(CONCATENATE($A77,L$3),[1]Blad3!$A$3:$J$4477,7,FALSE)</f>
        <v>21.35</v>
      </c>
      <c r="N77">
        <f>VLOOKUP(CONCATENATE($A77,N$3),[1]Blad3!$A$3:$J$4477,7,FALSE)</f>
        <v>17211.759999999998</v>
      </c>
      <c r="O77">
        <f>VLOOKUP(CONCATENATE($A77,O$3),[1]Blad3!$A$3:$J$4477,7,FALSE)</f>
        <v>54054.35</v>
      </c>
      <c r="P77">
        <f>VLOOKUP(CONCATENATE($A77,P$3),[1]Blad3!$A$3:$J$4477,7,FALSE)</f>
        <v>26351.237000000001</v>
      </c>
      <c r="Q77">
        <f>VLOOKUP(CONCATENATE($A77,Q$3),[1]Blad3!$A$3:$J$4477,7,FALSE)</f>
        <v>3408.018</v>
      </c>
      <c r="R77">
        <f>VLOOKUP(CONCATENATE($A77,R$3),[1]Blad3!$A$3:$J$4477,7,FALSE)</f>
        <v>7083.3329999999996</v>
      </c>
      <c r="S77">
        <f>VLOOKUP(CONCATENATE($A77,S$3),[1]Blad3!$A$3:$J$4477,7,FALSE)</f>
        <v>41.05</v>
      </c>
      <c r="T77">
        <f>VLOOKUP(CONCATENATE($A77,T$3),[1]Blad3!$A$3:$J$4477,7,FALSE)</f>
        <v>0.86299999999999999</v>
      </c>
      <c r="U77">
        <f>VLOOKUP(CONCATENATE($A77,U$3),[1]Blad3!$A$3:$J$4477,7,FALSE)</f>
        <v>25.6</v>
      </c>
      <c r="V77">
        <f>VLOOKUP(CONCATENATE($A77,V$3),[1]Blad3!$A$3:$J$4477,7,FALSE)</f>
        <v>35.65</v>
      </c>
      <c r="X77">
        <f>VLOOKUP(CONCATENATE($A77,X$3),[1]Blad3!$A$3:$J$4477,7,FALSE)</f>
        <v>8046.16</v>
      </c>
      <c r="Y77">
        <f>VLOOKUP(CONCATENATE($A77,Y$3),[1]Blad3!$A$3:$J$4477,7,FALSE)</f>
        <v>49834.313000000002</v>
      </c>
      <c r="Z77">
        <f>VLOOKUP(CONCATENATE($A77,Z$3),[1]Blad3!$A$3:$J$4477,7,FALSE)</f>
        <v>24125.955000000002</v>
      </c>
      <c r="AA77">
        <f>VLOOKUP(CONCATENATE($A77,AA$3),[1]Blad3!$A$3:$J$4477,7,FALSE)</f>
        <v>15578.864</v>
      </c>
      <c r="AB77">
        <f>VLOOKUP(CONCATENATE($A77,AB$3),[1]Blad3!$A$3:$J$4477,7,FALSE)</f>
        <v>2083.3330000000001</v>
      </c>
      <c r="AC77">
        <f>VLOOKUP(CONCATENATE($A77,AC$3),[1]Blad3!$A$3:$J$4477,7,FALSE)</f>
        <v>1.48</v>
      </c>
      <c r="AD77">
        <f>VLOOKUP(CONCATENATE($A77,AD$3),[1]Blad3!$A$3:$J$4477,7,FALSE)</f>
        <v>41.05</v>
      </c>
      <c r="AE77">
        <f>VLOOKUP(CONCATENATE($A77,AE$3),[1]Blad3!$A$3:$J$4477,7,FALSE)</f>
        <v>26.05</v>
      </c>
      <c r="AG77">
        <f>VLOOKUP(CONCATENATE($A77,AG$3),[1]Blad3!$A$3:$J$4477,7,FALSE)</f>
        <v>19270.916000000001</v>
      </c>
      <c r="AH77">
        <f>VLOOKUP(CONCATENATE($A77,AH$3),[1]Blad3!$A$3:$J$4477,7,FALSE)</f>
        <v>76788</v>
      </c>
      <c r="AI77">
        <f>VLOOKUP(CONCATENATE($A77,AI$3),[1]Blad3!$A$3:$J$4477,7,FALSE)</f>
        <v>40683.75</v>
      </c>
      <c r="AJ77">
        <f>VLOOKUP(CONCATENATE($A77,AJ$3),[1]Blad3!$A$3:$J$4477,7,FALSE)</f>
        <v>12666.665999999999</v>
      </c>
      <c r="AK77">
        <f>VLOOKUP(CONCATENATE($A77,AK$3),[1]Blad3!$A$3:$J$4477,7,FALSE)</f>
        <v>4166.6660000000002</v>
      </c>
      <c r="AL77">
        <f>VLOOKUP(CONCATENATE($A77,AL$3),[1]Blad3!$A$3:$J$4477,7,FALSE)</f>
        <v>1.08</v>
      </c>
      <c r="AM77">
        <f>VLOOKUP(CONCATENATE($A77,AM$3),[1]Blad3!$A$3:$J$4477,7,FALSE)</f>
        <v>28.55</v>
      </c>
      <c r="AO77">
        <f>VLOOKUP(CONCATENATE($A77,AO$3),[1]Blad3!$A$3:$J$4477,7,FALSE)</f>
        <v>18535.46</v>
      </c>
      <c r="AP77">
        <f>VLOOKUP(CONCATENATE($A77,AP$3),[1]Blad3!$A$3:$J$4477,7,FALSE)</f>
        <v>131445.16800000001</v>
      </c>
      <c r="AQ77">
        <f>VLOOKUP(CONCATENATE($A77,AQ$3),[1]Blad3!$A$3:$J$4477,7,FALSE)</f>
        <v>83787.842000000004</v>
      </c>
      <c r="AR77">
        <f>VLOOKUP(CONCATENATE($A77,AR$3),[1]Blad3!$A$3:$J$4477,7,FALSE)</f>
        <v>18983.339</v>
      </c>
      <c r="AS77">
        <f>VLOOKUP(CONCATENATE($A77,AS$3),[1]Blad3!$A$3:$J$4477,7,FALSE)</f>
        <v>10138.526</v>
      </c>
      <c r="AT77">
        <f>VLOOKUP(CONCATENATE($A77,AT$3),[1]Blad3!$A$3:$J$4477,7,FALSE)</f>
        <v>0.875</v>
      </c>
      <c r="AU77">
        <f>VLOOKUP(CONCATENATE($A77,AU$3),[1]Blad3!$A$3:$J$4477,7,FALSE)</f>
        <v>37.9</v>
      </c>
      <c r="AV77">
        <f>VLOOKUP(CONCATENATE($A77,AV$3),[1]Blad3!$A$3:$J$4477,7,FALSE)</f>
        <v>193.25</v>
      </c>
      <c r="AX77">
        <f>VLOOKUP(CONCATENATE($A77,AX$3),[1]Blad3!$A$3:$J$4477,7,FALSE)</f>
        <v>151142.49100000001</v>
      </c>
      <c r="AY77">
        <f>VLOOKUP(CONCATENATE($A77,AY$3),[1]Blad3!$A$3:$J$4477,7,FALSE)</f>
        <v>456466.26500000001</v>
      </c>
      <c r="AZ77">
        <f>VLOOKUP(CONCATENATE($A77,AZ$3),[1]Blad3!$A$3:$J$4477,7,FALSE)</f>
        <v>0.33100000000000002</v>
      </c>
      <c r="BA77">
        <f>VLOOKUP(CONCATENATE($A77,BA$3),[1]Blad3!$A$3:$J$4477,7,FALSE)</f>
        <v>113952.681</v>
      </c>
      <c r="BB77">
        <f>VLOOKUP(CONCATENATE($A77,BB$3),[1]Blad3!$A$3:$J$4477,7,FALSE)</f>
        <v>69021.406000000003</v>
      </c>
      <c r="BC77">
        <f>VLOOKUP(CONCATENATE($A77,BC$3),[1]Blad3!$A$3:$J$4477,7,FALSE)</f>
        <v>1.65</v>
      </c>
      <c r="BD77">
        <f>VLOOKUP(CONCATENATE($A77,BD$3),[1]Blad3!$A$3:$J$4477,7,FALSE)</f>
        <v>9041.3459999999995</v>
      </c>
      <c r="BE77">
        <f>VLOOKUP(CONCATENATE($A77,BE$3),[1]Blad3!$A$3:$J$4477,7,FALSE)</f>
        <v>7652.9430000000002</v>
      </c>
      <c r="BF77">
        <f>VLOOKUP(CONCATENATE($A77,BF$3),[1]Blad3!$A$3:$J$4477,7,FALSE)</f>
        <v>1.181</v>
      </c>
      <c r="BG77">
        <f>VLOOKUP(CONCATENATE($A77,BG$3),[1]Blad3!$A$3:$J$4477,7,FALSE)</f>
        <v>279681</v>
      </c>
      <c r="BH77">
        <f>VLOOKUP(CONCATENATE($A77,BH$3),[1]Blad3!$A$3:$J$4477,7,FALSE)</f>
        <v>144991</v>
      </c>
      <c r="BI77">
        <f>VLOOKUP(CONCATENATE($A77,BI$3),[1]Blad3!$A$3:$J$4477,7,FALSE)</f>
        <v>424672</v>
      </c>
      <c r="BJ77" t="e">
        <f>VLOOKUP(CONCATENATE($A77,BJ$3),[1]Blad3!$A$3:$J$4477,7,FALSE)</f>
        <v>#N/A</v>
      </c>
    </row>
    <row r="78" spans="1:62" x14ac:dyDescent="0.25">
      <c r="A78" s="26" t="str">
        <f t="shared" si="4"/>
        <v>2012_jan_</v>
      </c>
      <c r="B78">
        <f t="shared" si="2"/>
        <v>2012</v>
      </c>
      <c r="C78" t="str">
        <f t="shared" si="3"/>
        <v>jan</v>
      </c>
      <c r="D78">
        <f>VLOOKUP(CONCATENATE($A78,D$3),[1]Blad3!$A$3:$J$4477,7,FALSE)</f>
        <v>15900.672</v>
      </c>
      <c r="E78">
        <f>VLOOKUP(CONCATENATE($A78,E$3),[1]Blad3!$A$3:$J$4477,7,FALSE)</f>
        <v>24582.054</v>
      </c>
      <c r="F78">
        <f>VLOOKUP(CONCATENATE($A78,F$3),[1]Blad3!$A$3:$J$4477,7,FALSE)</f>
        <v>4084.08</v>
      </c>
      <c r="G78">
        <f>VLOOKUP(CONCATENATE($A78,G$3),[1]Blad3!$A$3:$J$4477,7,FALSE)</f>
        <v>1388.7380000000001</v>
      </c>
      <c r="H78">
        <f>VLOOKUP(CONCATENATE($A78,H$3),[1]Blad3!$A$3:$J$4477,7,FALSE)</f>
        <v>3208.5639999999999</v>
      </c>
      <c r="I78">
        <f>VLOOKUP(CONCATENATE($A78,I$3),[1]Blad3!$A$3:$J$4477,7,FALSE)</f>
        <v>37.51</v>
      </c>
      <c r="J78">
        <f>VLOOKUP(CONCATENATE($A78,J$3),[1]Blad3!$A$3:$J$4477,7,FALSE)</f>
        <v>125</v>
      </c>
      <c r="K78">
        <f>VLOOKUP(CONCATENATE($A78,K$3),[1]Blad3!$A$3:$J$4477,7,FALSE)</f>
        <v>2.4500000000000002</v>
      </c>
      <c r="L78">
        <f>VLOOKUP(CONCATENATE($A78,L$3),[1]Blad3!$A$3:$J$4477,7,FALSE)</f>
        <v>21.25</v>
      </c>
      <c r="N78">
        <f>VLOOKUP(CONCATENATE($A78,N$3),[1]Blad3!$A$3:$J$4477,7,FALSE)</f>
        <v>21062.309000000001</v>
      </c>
      <c r="O78">
        <f>VLOOKUP(CONCATENATE($A78,O$3),[1]Blad3!$A$3:$J$4477,7,FALSE)</f>
        <v>57876.213000000003</v>
      </c>
      <c r="P78">
        <f>VLOOKUP(CONCATENATE($A78,P$3),[1]Blad3!$A$3:$J$4477,7,FALSE)</f>
        <v>26228.212</v>
      </c>
      <c r="Q78">
        <f>VLOOKUP(CONCATENATE($A78,Q$3),[1]Blad3!$A$3:$J$4477,7,FALSE)</f>
        <v>3502.3580000000002</v>
      </c>
      <c r="R78">
        <f>VLOOKUP(CONCATENATE($A78,R$3),[1]Blad3!$A$3:$J$4477,7,FALSE)</f>
        <v>7083.3329999999996</v>
      </c>
      <c r="S78">
        <f>VLOOKUP(CONCATENATE($A78,S$3),[1]Blad3!$A$3:$J$4477,7,FALSE)</f>
        <v>44.5</v>
      </c>
      <c r="T78">
        <f>VLOOKUP(CONCATENATE($A78,T$3),[1]Blad3!$A$3:$J$4477,7,FALSE)</f>
        <v>0.83</v>
      </c>
      <c r="U78">
        <f>VLOOKUP(CONCATENATE($A78,U$3),[1]Blad3!$A$3:$J$4477,7,FALSE)</f>
        <v>25.5</v>
      </c>
      <c r="V78">
        <f>VLOOKUP(CONCATENATE($A78,V$3),[1]Blad3!$A$3:$J$4477,7,FALSE)</f>
        <v>35.450000000000003</v>
      </c>
      <c r="X78">
        <f>VLOOKUP(CONCATENATE($A78,X$3),[1]Blad3!$A$3:$J$4477,7,FALSE)</f>
        <v>3633.556</v>
      </c>
      <c r="Y78">
        <f>VLOOKUP(CONCATENATE($A78,Y$3),[1]Blad3!$A$3:$J$4477,7,FALSE)</f>
        <v>46592.095999999998</v>
      </c>
      <c r="Z78">
        <f>VLOOKUP(CONCATENATE($A78,Z$3),[1]Blad3!$A$3:$J$4477,7,FALSE)</f>
        <v>23987.034</v>
      </c>
      <c r="AA78">
        <f>VLOOKUP(CONCATENATE($A78,AA$3),[1]Blad3!$A$3:$J$4477,7,FALSE)</f>
        <v>16888.171999999999</v>
      </c>
      <c r="AB78">
        <f>VLOOKUP(CONCATENATE($A78,AB$3),[1]Blad3!$A$3:$J$4477,7,FALSE)</f>
        <v>2083.3330000000001</v>
      </c>
      <c r="AC78">
        <f>VLOOKUP(CONCATENATE($A78,AC$3),[1]Blad3!$A$3:$J$4477,7,FALSE)</f>
        <v>1.37</v>
      </c>
      <c r="AD78">
        <f>VLOOKUP(CONCATENATE($A78,AD$3),[1]Blad3!$A$3:$J$4477,7,FALSE)</f>
        <v>44.5</v>
      </c>
      <c r="AE78">
        <f>VLOOKUP(CONCATENATE($A78,AE$3),[1]Blad3!$A$3:$J$4477,7,FALSE)</f>
        <v>25.9</v>
      </c>
      <c r="AG78">
        <f>VLOOKUP(CONCATENATE($A78,AG$3),[1]Blad3!$A$3:$J$4477,7,FALSE)</f>
        <v>15407.083000000001</v>
      </c>
      <c r="AH78">
        <f>VLOOKUP(CONCATENATE($A78,AH$3),[1]Blad3!$A$3:$J$4477,7,FALSE)</f>
        <v>72750</v>
      </c>
      <c r="AI78">
        <f>VLOOKUP(CONCATENATE($A78,AI$3),[1]Blad3!$A$3:$J$4477,7,FALSE)</f>
        <v>40541.25</v>
      </c>
      <c r="AJ78">
        <f>VLOOKUP(CONCATENATE($A78,AJ$3),[1]Blad3!$A$3:$J$4477,7,FALSE)</f>
        <v>12635</v>
      </c>
      <c r="AK78">
        <f>VLOOKUP(CONCATENATE($A78,AK$3),[1]Blad3!$A$3:$J$4477,7,FALSE)</f>
        <v>4166.6660000000002</v>
      </c>
      <c r="AL78">
        <f>VLOOKUP(CONCATENATE($A78,AL$3),[1]Blad3!$A$3:$J$4477,7,FALSE)</f>
        <v>1.02</v>
      </c>
      <c r="AM78">
        <f>VLOOKUP(CONCATENATE($A78,AM$3),[1]Blad3!$A$3:$J$4477,7,FALSE)</f>
        <v>28.45</v>
      </c>
      <c r="AO78">
        <f>VLOOKUP(CONCATENATE($A78,AO$3),[1]Blad3!$A$3:$J$4477,7,FALSE)</f>
        <v>15496.293</v>
      </c>
      <c r="AP78">
        <f>VLOOKUP(CONCATENATE($A78,AP$3),[1]Blad3!$A$3:$J$4477,7,FALSE)</f>
        <v>129191.823</v>
      </c>
      <c r="AQ78">
        <f>VLOOKUP(CONCATENATE($A78,AQ$3),[1]Blad3!$A$3:$J$4477,7,FALSE)</f>
        <v>84046.044999999998</v>
      </c>
      <c r="AR78">
        <f>VLOOKUP(CONCATENATE($A78,AR$3),[1]Blad3!$A$3:$J$4477,7,FALSE)</f>
        <v>19510.956999999999</v>
      </c>
      <c r="AS78">
        <f>VLOOKUP(CONCATENATE($A78,AS$3),[1]Blad3!$A$3:$J$4477,7,FALSE)</f>
        <v>10138.526</v>
      </c>
      <c r="AT78">
        <f>VLOOKUP(CONCATENATE($A78,AT$3),[1]Blad3!$A$3:$J$4477,7,FALSE)</f>
        <v>0.86</v>
      </c>
      <c r="AU78">
        <f>VLOOKUP(CONCATENATE($A78,AU$3),[1]Blad3!$A$3:$J$4477,7,FALSE)</f>
        <v>37.700000000000003</v>
      </c>
      <c r="AV78">
        <f>VLOOKUP(CONCATENATE($A78,AV$3),[1]Blad3!$A$3:$J$4477,7,FALSE)</f>
        <v>205.8</v>
      </c>
      <c r="AX78">
        <f>VLOOKUP(CONCATENATE($A78,AX$3),[1]Blad3!$A$3:$J$4477,7,FALSE)</f>
        <v>150709.77299999999</v>
      </c>
      <c r="AY78">
        <f>VLOOKUP(CONCATENATE($A78,AY$3),[1]Blad3!$A$3:$J$4477,7,FALSE)</f>
        <v>663945.95400000003</v>
      </c>
      <c r="AZ78">
        <f>VLOOKUP(CONCATENATE($A78,AZ$3),[1]Blad3!$A$3:$J$4477,7,FALSE)</f>
        <v>0.22600000000000001</v>
      </c>
      <c r="BA78">
        <f>VLOOKUP(CONCATENATE($A78,BA$3),[1]Blad3!$A$3:$J$4477,7,FALSE)</f>
        <v>121392.193</v>
      </c>
      <c r="BB78">
        <f>VLOOKUP(CONCATENATE($A78,BB$3),[1]Blad3!$A$3:$J$4477,7,FALSE)</f>
        <v>76103.312999999995</v>
      </c>
      <c r="BC78">
        <f>VLOOKUP(CONCATENATE($A78,BC$3),[1]Blad3!$A$3:$J$4477,7,FALSE)</f>
        <v>1.595</v>
      </c>
      <c r="BD78">
        <f>VLOOKUP(CONCATENATE($A78,BD$3),[1]Blad3!$A$3:$J$4477,7,FALSE)</f>
        <v>4069.3490000000002</v>
      </c>
      <c r="BE78">
        <f>VLOOKUP(CONCATENATE($A78,BE$3),[1]Blad3!$A$3:$J$4477,7,FALSE)</f>
        <v>4062.6590000000001</v>
      </c>
      <c r="BF78">
        <f>VLOOKUP(CONCATENATE($A78,BF$3),[1]Blad3!$A$3:$J$4477,7,FALSE)</f>
        <v>1.0009999999999999</v>
      </c>
      <c r="BG78">
        <f>VLOOKUP(CONCATENATE($A78,BG$3),[1]Blad3!$A$3:$J$4477,7,FALSE)</f>
        <v>251465</v>
      </c>
      <c r="BH78">
        <f>VLOOKUP(CONCATENATE($A78,BH$3),[1]Blad3!$A$3:$J$4477,7,FALSE)</f>
        <v>140871</v>
      </c>
      <c r="BI78">
        <f>VLOOKUP(CONCATENATE($A78,BI$3),[1]Blad3!$A$3:$J$4477,7,FALSE)</f>
        <v>392336</v>
      </c>
      <c r="BJ78" t="e">
        <f>VLOOKUP(CONCATENATE($A78,BJ$3),[1]Blad3!$A$3:$J$4477,7,FALSE)</f>
        <v>#N/A</v>
      </c>
    </row>
    <row r="79" spans="1:62" x14ac:dyDescent="0.25">
      <c r="A79" s="26" t="str">
        <f t="shared" si="4"/>
        <v>2012_feb_</v>
      </c>
      <c r="B79">
        <f t="shared" si="2"/>
        <v>2012</v>
      </c>
      <c r="C79" t="str">
        <f t="shared" si="3"/>
        <v>feb</v>
      </c>
      <c r="D79">
        <f>VLOOKUP(CONCATENATE($A79,D$3),[1]Blad3!$A$3:$J$4477,7,FALSE)</f>
        <v>13194.728999999999</v>
      </c>
      <c r="E79">
        <f>VLOOKUP(CONCATENATE($A79,E$3),[1]Blad3!$A$3:$J$4477,7,FALSE)</f>
        <v>22484.81</v>
      </c>
      <c r="F79">
        <f>VLOOKUP(CONCATENATE($A79,F$3),[1]Blad3!$A$3:$J$4477,7,FALSE)</f>
        <v>4141.7370000000001</v>
      </c>
      <c r="G79">
        <f>VLOOKUP(CONCATENATE($A79,G$3),[1]Blad3!$A$3:$J$4477,7,FALSE)</f>
        <v>1388.7380000000001</v>
      </c>
      <c r="H79">
        <f>VLOOKUP(CONCATENATE($A79,H$3),[1]Blad3!$A$3:$J$4477,7,FALSE)</f>
        <v>3759.6039999999998</v>
      </c>
      <c r="I79">
        <f>VLOOKUP(CONCATENATE($A79,I$3),[1]Blad3!$A$3:$J$4477,7,FALSE)</f>
        <v>36.770000000000003</v>
      </c>
      <c r="J79">
        <f>VLOOKUP(CONCATENATE($A79,J$3),[1]Blad3!$A$3:$J$4477,7,FALSE)</f>
        <v>125</v>
      </c>
      <c r="K79">
        <f>VLOOKUP(CONCATENATE($A79,K$3),[1]Blad3!$A$3:$J$4477,7,FALSE)</f>
        <v>2.5499999999999998</v>
      </c>
      <c r="L79">
        <f>VLOOKUP(CONCATENATE($A79,L$3),[1]Blad3!$A$3:$J$4477,7,FALSE)</f>
        <v>21.55</v>
      </c>
      <c r="N79">
        <f>VLOOKUP(CONCATENATE($A79,N$3),[1]Blad3!$A$3:$J$4477,7,FALSE)</f>
        <v>29059.097000000002</v>
      </c>
      <c r="O79">
        <f>VLOOKUP(CONCATENATE($A79,O$3),[1]Blad3!$A$3:$J$4477,7,FALSE)</f>
        <v>66275.543000000005</v>
      </c>
      <c r="P79">
        <f>VLOOKUP(CONCATENATE($A79,P$3),[1]Blad3!$A$3:$J$4477,7,FALSE)</f>
        <v>26408.112000000001</v>
      </c>
      <c r="Q79">
        <f>VLOOKUP(CONCATENATE($A79,Q$3),[1]Blad3!$A$3:$J$4477,7,FALSE)</f>
        <v>3725</v>
      </c>
      <c r="R79">
        <f>VLOOKUP(CONCATENATE($A79,R$3),[1]Blad3!$A$3:$J$4477,7,FALSE)</f>
        <v>7083.3329999999996</v>
      </c>
      <c r="S79">
        <f>VLOOKUP(CONCATENATE($A79,S$3),[1]Blad3!$A$3:$J$4477,7,FALSE)</f>
        <v>51.25</v>
      </c>
      <c r="T79">
        <f>VLOOKUP(CONCATENATE($A79,T$3),[1]Blad3!$A$3:$J$4477,7,FALSE)</f>
        <v>0.9</v>
      </c>
      <c r="U79">
        <f>VLOOKUP(CONCATENATE($A79,U$3),[1]Blad3!$A$3:$J$4477,7,FALSE)</f>
        <v>25.7</v>
      </c>
      <c r="V79">
        <f>VLOOKUP(CONCATENATE($A79,V$3),[1]Blad3!$A$3:$J$4477,7,FALSE)</f>
        <v>35.65</v>
      </c>
      <c r="X79">
        <f>VLOOKUP(CONCATENATE($A79,X$3),[1]Blad3!$A$3:$J$4477,7,FALSE)</f>
        <v>3777.39</v>
      </c>
      <c r="Y79">
        <f>VLOOKUP(CONCATENATE($A79,Y$3),[1]Blad3!$A$3:$J$4477,7,FALSE)</f>
        <v>49482.847000000002</v>
      </c>
      <c r="Z79">
        <f>VLOOKUP(CONCATENATE($A79,Z$3),[1]Blad3!$A$3:$J$4477,7,FALSE)</f>
        <v>24172.261999999999</v>
      </c>
      <c r="AA79">
        <f>VLOOKUP(CONCATENATE($A79,AA$3),[1]Blad3!$A$3:$J$4477,7,FALSE)</f>
        <v>19449.861000000001</v>
      </c>
      <c r="AB79">
        <f>VLOOKUP(CONCATENATE($A79,AB$3),[1]Blad3!$A$3:$J$4477,7,FALSE)</f>
        <v>2083.3330000000001</v>
      </c>
      <c r="AC79">
        <f>VLOOKUP(CONCATENATE($A79,AC$3),[1]Blad3!$A$3:$J$4477,7,FALSE)</f>
        <v>1.47</v>
      </c>
      <c r="AD79">
        <f>VLOOKUP(CONCATENATE($A79,AD$3),[1]Blad3!$A$3:$J$4477,7,FALSE)</f>
        <v>51.25</v>
      </c>
      <c r="AE79">
        <f>VLOOKUP(CONCATENATE($A79,AE$3),[1]Blad3!$A$3:$J$4477,7,FALSE)</f>
        <v>26.1</v>
      </c>
      <c r="AG79">
        <f>VLOOKUP(CONCATENATE($A79,AG$3),[1]Blad3!$A$3:$J$4477,7,FALSE)</f>
        <v>35649.665999999997</v>
      </c>
      <c r="AH79">
        <f>VLOOKUP(CONCATENATE($A79,AH$3),[1]Blad3!$A$3:$J$4477,7,FALSE)</f>
        <v>93428</v>
      </c>
      <c r="AI79">
        <f>VLOOKUP(CONCATENATE($A79,AI$3),[1]Blad3!$A$3:$J$4477,7,FALSE)</f>
        <v>41040</v>
      </c>
      <c r="AJ79">
        <f>VLOOKUP(CONCATENATE($A79,AJ$3),[1]Blad3!$A$3:$J$4477,7,FALSE)</f>
        <v>12571.665999999999</v>
      </c>
      <c r="AK79">
        <f>VLOOKUP(CONCATENATE($A79,AK$3),[1]Blad3!$A$3:$J$4477,7,FALSE)</f>
        <v>4166.6660000000002</v>
      </c>
      <c r="AL79">
        <f>VLOOKUP(CONCATENATE($A79,AL$3),[1]Blad3!$A$3:$J$4477,7,FALSE)</f>
        <v>1.31</v>
      </c>
      <c r="AM79">
        <f>VLOOKUP(CONCATENATE($A79,AM$3),[1]Blad3!$A$3:$J$4477,7,FALSE)</f>
        <v>28.8</v>
      </c>
      <c r="AO79">
        <f>VLOOKUP(CONCATENATE($A79,AO$3),[1]Blad3!$A$3:$J$4477,7,FALSE)</f>
        <v>13950.51</v>
      </c>
      <c r="AP79">
        <f>VLOOKUP(CONCATENATE($A79,AP$3),[1]Blad3!$A$3:$J$4477,7,FALSE)</f>
        <v>128440.70699999999</v>
      </c>
      <c r="AQ79">
        <f>VLOOKUP(CONCATENATE($A79,AQ$3),[1]Blad3!$A$3:$J$4477,7,FALSE)</f>
        <v>84840.713000000003</v>
      </c>
      <c r="AR79">
        <f>VLOOKUP(CONCATENATE($A79,AR$3),[1]Blad3!$A$3:$J$4477,7,FALSE)</f>
        <v>19510.956999999999</v>
      </c>
      <c r="AS79">
        <f>VLOOKUP(CONCATENATE($A79,AS$3),[1]Blad3!$A$3:$J$4477,7,FALSE)</f>
        <v>10138.526</v>
      </c>
      <c r="AT79">
        <f>VLOOKUP(CONCATENATE($A79,AT$3),[1]Blad3!$A$3:$J$4477,7,FALSE)</f>
        <v>0.85499999999999998</v>
      </c>
      <c r="AU79">
        <f>VLOOKUP(CONCATENATE($A79,AU$3),[1]Blad3!$A$3:$J$4477,7,FALSE)</f>
        <v>37.9</v>
      </c>
      <c r="AV79">
        <f>VLOOKUP(CONCATENATE($A79,AV$3),[1]Blad3!$A$3:$J$4477,7,FALSE)</f>
        <v>213.65</v>
      </c>
      <c r="AX79">
        <f>VLOOKUP(CONCATENATE($A79,AX$3),[1]Blad3!$A$3:$J$4477,7,FALSE)</f>
        <v>201569.65400000001</v>
      </c>
      <c r="AY79">
        <f>VLOOKUP(CONCATENATE($A79,AY$3),[1]Blad3!$A$3:$J$4477,7,FALSE)</f>
        <v>775997.43700000003</v>
      </c>
      <c r="AZ79">
        <f>VLOOKUP(CONCATENATE($A79,AZ$3),[1]Blad3!$A$3:$J$4477,7,FALSE)</f>
        <v>0.25900000000000001</v>
      </c>
      <c r="BA79">
        <f>VLOOKUP(CONCATENATE($A79,BA$3),[1]Blad3!$A$3:$J$4477,7,FALSE)</f>
        <v>127703.815</v>
      </c>
      <c r="BB79">
        <f>VLOOKUP(CONCATENATE($A79,BB$3),[1]Blad3!$A$3:$J$4477,7,FALSE)</f>
        <v>78500.562000000005</v>
      </c>
      <c r="BC79">
        <f>VLOOKUP(CONCATENATE($A79,BC$3),[1]Blad3!$A$3:$J$4477,7,FALSE)</f>
        <v>1.6259999999999999</v>
      </c>
      <c r="BD79">
        <f>VLOOKUP(CONCATENATE($A79,BD$3),[1]Blad3!$A$3:$J$4477,7,FALSE)</f>
        <v>8136.2380000000003</v>
      </c>
      <c r="BE79">
        <f>VLOOKUP(CONCATENATE($A79,BE$3),[1]Blad3!$A$3:$J$4477,7,FALSE)</f>
        <v>9583.4560000000001</v>
      </c>
      <c r="BF79">
        <f>VLOOKUP(CONCATENATE($A79,BF$3),[1]Blad3!$A$3:$J$4477,7,FALSE)</f>
        <v>0.84799999999999998</v>
      </c>
      <c r="BG79">
        <f>VLOOKUP(CONCATENATE($A79,BG$3),[1]Blad3!$A$3:$J$4477,7,FALSE)</f>
        <v>359126</v>
      </c>
      <c r="BH79">
        <f>VLOOKUP(CONCATENATE($A79,BH$3),[1]Blad3!$A$3:$J$4477,7,FALSE)</f>
        <v>163440</v>
      </c>
      <c r="BI79">
        <f>VLOOKUP(CONCATENATE($A79,BI$3),[1]Blad3!$A$3:$J$4477,7,FALSE)</f>
        <v>522566</v>
      </c>
      <c r="BJ79" t="e">
        <f>VLOOKUP(CONCATENATE($A79,BJ$3),[1]Blad3!$A$3:$J$4477,7,FALSE)</f>
        <v>#N/A</v>
      </c>
    </row>
    <row r="80" spans="1:62" x14ac:dyDescent="0.25">
      <c r="A80" s="26" t="str">
        <f t="shared" si="4"/>
        <v>2012_mrt_</v>
      </c>
      <c r="B80">
        <f t="shared" si="2"/>
        <v>2012</v>
      </c>
      <c r="C80" t="str">
        <f t="shared" si="3"/>
        <v>mrt</v>
      </c>
      <c r="D80">
        <f>VLOOKUP(CONCATENATE($A80,D$3),[1]Blad3!$A$3:$J$4477,7,FALSE)</f>
        <v>11870.993</v>
      </c>
      <c r="E80">
        <f>VLOOKUP(CONCATENATE($A80,E$3),[1]Blad3!$A$3:$J$4477,7,FALSE)</f>
        <v>22214.124</v>
      </c>
      <c r="F80">
        <f>VLOOKUP(CONCATENATE($A80,F$3),[1]Blad3!$A$3:$J$4477,7,FALSE)</f>
        <v>4713.5079999999998</v>
      </c>
      <c r="G80">
        <f>VLOOKUP(CONCATENATE($A80,G$3),[1]Blad3!$A$3:$J$4477,7,FALSE)</f>
        <v>1388.7380000000001</v>
      </c>
      <c r="H80">
        <f>VLOOKUP(CONCATENATE($A80,H$3),[1]Blad3!$A$3:$J$4477,7,FALSE)</f>
        <v>4240.884</v>
      </c>
      <c r="I80">
        <f>VLOOKUP(CONCATENATE($A80,I$3),[1]Blad3!$A$3:$J$4477,7,FALSE)</f>
        <v>33</v>
      </c>
      <c r="J80">
        <f>VLOOKUP(CONCATENATE($A80,J$3),[1]Blad3!$A$3:$J$4477,7,FALSE)</f>
        <v>125</v>
      </c>
      <c r="K80">
        <f>VLOOKUP(CONCATENATE($A80,K$3),[1]Blad3!$A$3:$J$4477,7,FALSE)</f>
        <v>2.6</v>
      </c>
      <c r="L80">
        <f>VLOOKUP(CONCATENATE($A80,L$3),[1]Blad3!$A$3:$J$4477,7,FALSE)</f>
        <v>21.8</v>
      </c>
      <c r="N80">
        <f>VLOOKUP(CONCATENATE($A80,N$3),[1]Blad3!$A$3:$J$4477,7,FALSE)</f>
        <v>29911.710999999999</v>
      </c>
      <c r="O80">
        <f>VLOOKUP(CONCATENATE($A80,O$3),[1]Blad3!$A$3:$J$4477,7,FALSE)</f>
        <v>67427.644</v>
      </c>
      <c r="P80">
        <f>VLOOKUP(CONCATENATE($A80,P$3),[1]Blad3!$A$3:$J$4477,7,FALSE)</f>
        <v>26682.6</v>
      </c>
      <c r="Q80">
        <f>VLOOKUP(CONCATENATE($A80,Q$3),[1]Blad3!$A$3:$J$4477,7,FALSE)</f>
        <v>3750</v>
      </c>
      <c r="R80">
        <f>VLOOKUP(CONCATENATE($A80,R$3),[1]Blad3!$A$3:$J$4477,7,FALSE)</f>
        <v>7083.3329999999996</v>
      </c>
      <c r="S80">
        <f>VLOOKUP(CONCATENATE($A80,S$3),[1]Blad3!$A$3:$J$4477,7,FALSE)</f>
        <v>52</v>
      </c>
      <c r="T80">
        <f>VLOOKUP(CONCATENATE($A80,T$3),[1]Blad3!$A$3:$J$4477,7,FALSE)</f>
        <v>0.94</v>
      </c>
      <c r="U80">
        <f>VLOOKUP(CONCATENATE($A80,U$3),[1]Blad3!$A$3:$J$4477,7,FALSE)</f>
        <v>25.95</v>
      </c>
      <c r="V80">
        <f>VLOOKUP(CONCATENATE($A80,V$3),[1]Blad3!$A$3:$J$4477,7,FALSE)</f>
        <v>36.049999999999997</v>
      </c>
      <c r="X80">
        <f>VLOOKUP(CONCATENATE($A80,X$3),[1]Blad3!$A$3:$J$4477,7,FALSE)</f>
        <v>3458.9189999999999</v>
      </c>
      <c r="Y80">
        <f>VLOOKUP(CONCATENATE($A80,Y$3),[1]Blad3!$A$3:$J$4477,7,FALSE)</f>
        <v>49819.464999999997</v>
      </c>
      <c r="Z80">
        <f>VLOOKUP(CONCATENATE($A80,Z$3),[1]Blad3!$A$3:$J$4477,7,FALSE)</f>
        <v>24542.718000000001</v>
      </c>
      <c r="AA80">
        <f>VLOOKUP(CONCATENATE($A80,AA$3),[1]Blad3!$A$3:$J$4477,7,FALSE)</f>
        <v>19734.492999999999</v>
      </c>
      <c r="AB80">
        <f>VLOOKUP(CONCATENATE($A80,AB$3),[1]Blad3!$A$3:$J$4477,7,FALSE)</f>
        <v>2083.3330000000001</v>
      </c>
      <c r="AC80">
        <f>VLOOKUP(CONCATENATE($A80,AC$3),[1]Blad3!$A$3:$J$4477,7,FALSE)</f>
        <v>1.48</v>
      </c>
      <c r="AD80">
        <f>VLOOKUP(CONCATENATE($A80,AD$3),[1]Blad3!$A$3:$J$4477,7,FALSE)</f>
        <v>52</v>
      </c>
      <c r="AE80">
        <f>VLOOKUP(CONCATENATE($A80,AE$3),[1]Blad3!$A$3:$J$4477,7,FALSE)</f>
        <v>26.5</v>
      </c>
      <c r="AG80">
        <f>VLOOKUP(CONCATENATE($A80,AG$3),[1]Blad3!$A$3:$J$4477,7,FALSE)</f>
        <v>71319.915999999997</v>
      </c>
      <c r="AH80">
        <f>VLOOKUP(CONCATENATE($A80,AH$3),[1]Blad3!$A$3:$J$4477,7,FALSE)</f>
        <v>129882</v>
      </c>
      <c r="AI80">
        <f>VLOOKUP(CONCATENATE($A80,AI$3),[1]Blad3!$A$3:$J$4477,7,FALSE)</f>
        <v>41823.75</v>
      </c>
      <c r="AJ80">
        <f>VLOOKUP(CONCATENATE($A80,AJ$3),[1]Blad3!$A$3:$J$4477,7,FALSE)</f>
        <v>12571.665999999999</v>
      </c>
      <c r="AK80">
        <f>VLOOKUP(CONCATENATE($A80,AK$3),[1]Blad3!$A$3:$J$4477,7,FALSE)</f>
        <v>4166.6660000000002</v>
      </c>
      <c r="AL80">
        <f>VLOOKUP(CONCATENATE($A80,AL$3),[1]Blad3!$A$3:$J$4477,7,FALSE)</f>
        <v>1.83</v>
      </c>
      <c r="AM80">
        <f>VLOOKUP(CONCATENATE($A80,AM$3),[1]Blad3!$A$3:$J$4477,7,FALSE)</f>
        <v>29.35</v>
      </c>
      <c r="AO80">
        <f>VLOOKUP(CONCATENATE($A80,AO$3),[1]Blad3!$A$3:$J$4477,7,FALSE)</f>
        <v>13513.718000000001</v>
      </c>
      <c r="AP80">
        <f>VLOOKUP(CONCATENATE($A80,AP$3),[1]Blad3!$A$3:$J$4477,7,FALSE)</f>
        <v>129191.823</v>
      </c>
      <c r="AQ80">
        <f>VLOOKUP(CONCATENATE($A80,AQ$3),[1]Blad3!$A$3:$J$4477,7,FALSE)</f>
        <v>85996.514999999999</v>
      </c>
      <c r="AR80">
        <f>VLOOKUP(CONCATENATE($A80,AR$3),[1]Blad3!$A$3:$J$4477,7,FALSE)</f>
        <v>19543.062000000002</v>
      </c>
      <c r="AS80">
        <f>VLOOKUP(CONCATENATE($A80,AS$3),[1]Blad3!$A$3:$J$4477,7,FALSE)</f>
        <v>10138.526</v>
      </c>
      <c r="AT80">
        <f>VLOOKUP(CONCATENATE($A80,AT$3),[1]Blad3!$A$3:$J$4477,7,FALSE)</f>
        <v>0.86</v>
      </c>
      <c r="AU80">
        <f>VLOOKUP(CONCATENATE($A80,AU$3),[1]Blad3!$A$3:$J$4477,7,FALSE)</f>
        <v>38.299999999999997</v>
      </c>
      <c r="AV80">
        <f>VLOOKUP(CONCATENATE($A80,AV$3),[1]Blad3!$A$3:$J$4477,7,FALSE)</f>
        <v>220.95</v>
      </c>
      <c r="AX80">
        <f>VLOOKUP(CONCATENATE($A80,AX$3),[1]Blad3!$A$3:$J$4477,7,FALSE)</f>
        <v>194014.663</v>
      </c>
      <c r="AY80">
        <f>VLOOKUP(CONCATENATE($A80,AY$3),[1]Blad3!$A$3:$J$4477,7,FALSE)</f>
        <v>881482.09699999995</v>
      </c>
      <c r="AZ80">
        <f>VLOOKUP(CONCATENATE($A80,AZ$3),[1]Blad3!$A$3:$J$4477,7,FALSE)</f>
        <v>0.22</v>
      </c>
      <c r="BA80">
        <f>VLOOKUP(CONCATENATE($A80,BA$3),[1]Blad3!$A$3:$J$4477,7,FALSE)</f>
        <v>161607.62599999999</v>
      </c>
      <c r="BB80">
        <f>VLOOKUP(CONCATENATE($A80,BB$3),[1]Blad3!$A$3:$J$4477,7,FALSE)</f>
        <v>108696.516</v>
      </c>
      <c r="BC80">
        <f>VLOOKUP(CONCATENATE($A80,BC$3),[1]Blad3!$A$3:$J$4477,7,FALSE)</f>
        <v>1.486</v>
      </c>
      <c r="BD80">
        <f>VLOOKUP(CONCATENATE($A80,BD$3),[1]Blad3!$A$3:$J$4477,7,FALSE)</f>
        <v>50179.5</v>
      </c>
      <c r="BE80">
        <f>VLOOKUP(CONCATENATE($A80,BE$3),[1]Blad3!$A$3:$J$4477,7,FALSE)</f>
        <v>69208.150999999998</v>
      </c>
      <c r="BF80">
        <f>VLOOKUP(CONCATENATE($A80,BF$3),[1]Blad3!$A$3:$J$4477,7,FALSE)</f>
        <v>0.72499999999999998</v>
      </c>
      <c r="BG80">
        <f>VLOOKUP(CONCATENATE($A80,BG$3),[1]Blad3!$A$3:$J$4477,7,FALSE)</f>
        <v>381263</v>
      </c>
      <c r="BH80">
        <f>VLOOKUP(CONCATENATE($A80,BH$3),[1]Blad3!$A$3:$J$4477,7,FALSE)</f>
        <v>261219</v>
      </c>
      <c r="BI80">
        <f>VLOOKUP(CONCATENATE($A80,BI$3),[1]Blad3!$A$3:$J$4477,7,FALSE)</f>
        <v>642482</v>
      </c>
      <c r="BJ80" t="e">
        <f>VLOOKUP(CONCATENATE($A80,BJ$3),[1]Blad3!$A$3:$J$4477,7,FALSE)</f>
        <v>#N/A</v>
      </c>
    </row>
    <row r="81" spans="1:62" x14ac:dyDescent="0.25">
      <c r="A81" s="26" t="str">
        <f t="shared" si="4"/>
        <v>2012_apr_</v>
      </c>
      <c r="B81">
        <f t="shared" si="2"/>
        <v>2012</v>
      </c>
      <c r="C81" t="str">
        <f t="shared" si="3"/>
        <v>apr</v>
      </c>
      <c r="D81">
        <f>VLOOKUP(CONCATENATE($A81,D$3),[1]Blad3!$A$3:$J$4477,7,FALSE)</f>
        <v>10796.057000000001</v>
      </c>
      <c r="E81">
        <f>VLOOKUP(CONCATENATE($A81,E$3),[1]Blad3!$A$3:$J$4477,7,FALSE)</f>
        <v>21170.717000000001</v>
      </c>
      <c r="F81">
        <f>VLOOKUP(CONCATENATE($A81,F$3),[1]Blad3!$A$3:$J$4477,7,FALSE)</f>
        <v>4789.1840000000002</v>
      </c>
      <c r="G81">
        <f>VLOOKUP(CONCATENATE($A81,G$3),[1]Blad3!$A$3:$J$4477,7,FALSE)</f>
        <v>1388.7380000000001</v>
      </c>
      <c r="H81">
        <f>VLOOKUP(CONCATENATE($A81,H$3),[1]Blad3!$A$3:$J$4477,7,FALSE)</f>
        <v>4196.7370000000001</v>
      </c>
      <c r="I81">
        <f>VLOOKUP(CONCATENATE($A81,I$3),[1]Blad3!$A$3:$J$4477,7,FALSE)</f>
        <v>32.51</v>
      </c>
      <c r="J81">
        <f>VLOOKUP(CONCATENATE($A81,J$3),[1]Blad3!$A$3:$J$4477,7,FALSE)</f>
        <v>122.5</v>
      </c>
      <c r="K81">
        <f>VLOOKUP(CONCATENATE($A81,K$3),[1]Blad3!$A$3:$J$4477,7,FALSE)</f>
        <v>2.65</v>
      </c>
      <c r="L81">
        <f>VLOOKUP(CONCATENATE($A81,L$3),[1]Blad3!$A$3:$J$4477,7,FALSE)</f>
        <v>22.15</v>
      </c>
      <c r="N81">
        <f>VLOOKUP(CONCATENATE($A81,N$3),[1]Blad3!$A$3:$J$4477,7,FALSE)</f>
        <v>29897.677</v>
      </c>
      <c r="O81">
        <f>VLOOKUP(CONCATENATE($A81,O$3),[1]Blad3!$A$3:$J$4477,7,FALSE)</f>
        <v>67924.873000000007</v>
      </c>
      <c r="P81">
        <f>VLOOKUP(CONCATENATE($A81,P$3),[1]Blad3!$A$3:$J$4477,7,FALSE)</f>
        <v>27193.862000000001</v>
      </c>
      <c r="Q81">
        <f>VLOOKUP(CONCATENATE($A81,Q$3),[1]Blad3!$A$3:$J$4477,7,FALSE)</f>
        <v>3750</v>
      </c>
      <c r="R81">
        <f>VLOOKUP(CONCATENATE($A81,R$3),[1]Blad3!$A$3:$J$4477,7,FALSE)</f>
        <v>7083.3329999999996</v>
      </c>
      <c r="S81">
        <f>VLOOKUP(CONCATENATE($A81,S$3),[1]Blad3!$A$3:$J$4477,7,FALSE)</f>
        <v>52.25</v>
      </c>
      <c r="T81">
        <f>VLOOKUP(CONCATENATE($A81,T$3),[1]Blad3!$A$3:$J$4477,7,FALSE)</f>
        <v>0.97</v>
      </c>
      <c r="U81">
        <f>VLOOKUP(CONCATENATE($A81,U$3),[1]Blad3!$A$3:$J$4477,7,FALSE)</f>
        <v>26.5</v>
      </c>
      <c r="V81">
        <f>VLOOKUP(CONCATENATE($A81,V$3),[1]Blad3!$A$3:$J$4477,7,FALSE)</f>
        <v>36.65</v>
      </c>
      <c r="X81">
        <f>VLOOKUP(CONCATENATE($A81,X$3),[1]Blad3!$A$3:$J$4477,7,FALSE)</f>
        <v>4537.7550000000001</v>
      </c>
      <c r="Y81">
        <f>VLOOKUP(CONCATENATE($A81,Y$3),[1]Blad3!$A$3:$J$4477,7,FALSE)</f>
        <v>51502.555</v>
      </c>
      <c r="Z81">
        <f>VLOOKUP(CONCATENATE($A81,Z$3),[1]Blad3!$A$3:$J$4477,7,FALSE)</f>
        <v>25052.095000000001</v>
      </c>
      <c r="AA81">
        <f>VLOOKUP(CONCATENATE($A81,AA$3),[1]Blad3!$A$3:$J$4477,7,FALSE)</f>
        <v>19829.370999999999</v>
      </c>
      <c r="AB81">
        <f>VLOOKUP(CONCATENATE($A81,AB$3),[1]Blad3!$A$3:$J$4477,7,FALSE)</f>
        <v>2083.3330000000001</v>
      </c>
      <c r="AC81">
        <f>VLOOKUP(CONCATENATE($A81,AC$3),[1]Blad3!$A$3:$J$4477,7,FALSE)</f>
        <v>1.53</v>
      </c>
      <c r="AD81">
        <f>VLOOKUP(CONCATENATE($A81,AD$3),[1]Blad3!$A$3:$J$4477,7,FALSE)</f>
        <v>52.25</v>
      </c>
      <c r="AE81">
        <f>VLOOKUP(CONCATENATE($A81,AE$3),[1]Blad3!$A$3:$J$4477,7,FALSE)</f>
        <v>27.05</v>
      </c>
      <c r="AG81">
        <f>VLOOKUP(CONCATENATE($A81,AG$3),[1]Blad3!$A$3:$J$4477,7,FALSE)</f>
        <v>31623.666000000001</v>
      </c>
      <c r="AH81">
        <f>VLOOKUP(CONCATENATE($A81,AH$3),[1]Blad3!$A$3:$J$4477,7,FALSE)</f>
        <v>91112</v>
      </c>
      <c r="AI81">
        <f>VLOOKUP(CONCATENATE($A81,AI$3),[1]Blad3!$A$3:$J$4477,7,FALSE)</f>
        <v>42750</v>
      </c>
      <c r="AJ81">
        <f>VLOOKUP(CONCATENATE($A81,AJ$3),[1]Blad3!$A$3:$J$4477,7,FALSE)</f>
        <v>12571.665999999999</v>
      </c>
      <c r="AK81">
        <f>VLOOKUP(CONCATENATE($A81,AK$3),[1]Blad3!$A$3:$J$4477,7,FALSE)</f>
        <v>4166.6660000000002</v>
      </c>
      <c r="AL81">
        <f>VLOOKUP(CONCATENATE($A81,AL$3),[1]Blad3!$A$3:$J$4477,7,FALSE)</f>
        <v>1.28</v>
      </c>
      <c r="AM81">
        <f>VLOOKUP(CONCATENATE($A81,AM$3),[1]Blad3!$A$3:$J$4477,7,FALSE)</f>
        <v>30</v>
      </c>
      <c r="AO81">
        <f>VLOOKUP(CONCATENATE($A81,AO$3),[1]Blad3!$A$3:$J$4477,7,FALSE)</f>
        <v>15511.227999999999</v>
      </c>
      <c r="AP81">
        <f>VLOOKUP(CONCATENATE($A81,AP$3),[1]Blad3!$A$3:$J$4477,7,FALSE)</f>
        <v>132947.399</v>
      </c>
      <c r="AQ81">
        <f>VLOOKUP(CONCATENATE($A81,AQ$3),[1]Blad3!$A$3:$J$4477,7,FALSE)</f>
        <v>87722.475999999995</v>
      </c>
      <c r="AR81">
        <f>VLOOKUP(CONCATENATE($A81,AR$3),[1]Blad3!$A$3:$J$4477,7,FALSE)</f>
        <v>19575.167000000001</v>
      </c>
      <c r="AS81">
        <f>VLOOKUP(CONCATENATE($A81,AS$3),[1]Blad3!$A$3:$J$4477,7,FALSE)</f>
        <v>10138.526</v>
      </c>
      <c r="AT81">
        <f>VLOOKUP(CONCATENATE($A81,AT$3),[1]Blad3!$A$3:$J$4477,7,FALSE)</f>
        <v>0.88500000000000001</v>
      </c>
      <c r="AU81">
        <f>VLOOKUP(CONCATENATE($A81,AU$3),[1]Blad3!$A$3:$J$4477,7,FALSE)</f>
        <v>38.9</v>
      </c>
      <c r="AV81">
        <f>VLOOKUP(CONCATENATE($A81,AV$3),[1]Blad3!$A$3:$J$4477,7,FALSE)</f>
        <v>231.75</v>
      </c>
      <c r="AX81">
        <f>VLOOKUP(CONCATENATE($A81,AX$3),[1]Blad3!$A$3:$J$4477,7,FALSE)</f>
        <v>147224.98699999999</v>
      </c>
      <c r="AY81">
        <f>VLOOKUP(CONCATENATE($A81,AY$3),[1]Blad3!$A$3:$J$4477,7,FALSE)</f>
        <v>697562.02</v>
      </c>
      <c r="AZ81">
        <f>VLOOKUP(CONCATENATE($A81,AZ$3),[1]Blad3!$A$3:$J$4477,7,FALSE)</f>
        <v>0.21099999999999999</v>
      </c>
      <c r="BA81">
        <f>VLOOKUP(CONCATENATE($A81,BA$3),[1]Blad3!$A$3:$J$4477,7,FALSE)</f>
        <v>120910.507</v>
      </c>
      <c r="BB81">
        <f>VLOOKUP(CONCATENATE($A81,BB$3),[1]Blad3!$A$3:$J$4477,7,FALSE)</f>
        <v>66241.369000000006</v>
      </c>
      <c r="BC81">
        <f>VLOOKUP(CONCATENATE($A81,BC$3),[1]Blad3!$A$3:$J$4477,7,FALSE)</f>
        <v>1.825</v>
      </c>
      <c r="BD81">
        <f>VLOOKUP(CONCATENATE($A81,BD$3),[1]Blad3!$A$3:$J$4477,7,FALSE)</f>
        <v>59863.591999999997</v>
      </c>
      <c r="BE81">
        <f>VLOOKUP(CONCATENATE($A81,BE$3),[1]Blad3!$A$3:$J$4477,7,FALSE)</f>
        <v>60581.777000000002</v>
      </c>
      <c r="BF81">
        <f>VLOOKUP(CONCATENATE($A81,BF$3),[1]Blad3!$A$3:$J$4477,7,FALSE)</f>
        <v>0.98799999999999999</v>
      </c>
      <c r="BG81">
        <f>VLOOKUP(CONCATENATE($A81,BG$3),[1]Blad3!$A$3:$J$4477,7,FALSE)</f>
        <v>286634</v>
      </c>
      <c r="BH81">
        <f>VLOOKUP(CONCATENATE($A81,BH$3),[1]Blad3!$A$3:$J$4477,7,FALSE)</f>
        <v>218549</v>
      </c>
      <c r="BI81">
        <f>VLOOKUP(CONCATENATE($A81,BI$3),[1]Blad3!$A$3:$J$4477,7,FALSE)</f>
        <v>505183</v>
      </c>
      <c r="BJ81" t="e">
        <f>VLOOKUP(CONCATENATE($A81,BJ$3),[1]Blad3!$A$3:$J$4477,7,FALSE)</f>
        <v>#N/A</v>
      </c>
    </row>
    <row r="82" spans="1:62" x14ac:dyDescent="0.25">
      <c r="A82" s="26" t="str">
        <f t="shared" si="4"/>
        <v>2012_mei_</v>
      </c>
      <c r="B82">
        <f t="shared" si="2"/>
        <v>2012</v>
      </c>
      <c r="C82" t="str">
        <f t="shared" si="3"/>
        <v>mei</v>
      </c>
      <c r="D82">
        <f>VLOOKUP(CONCATENATE($A82,D$3),[1]Blad3!$A$3:$J$4477,7,FALSE)</f>
        <v>11034.77</v>
      </c>
      <c r="E82">
        <f>VLOOKUP(CONCATENATE($A82,E$3),[1]Blad3!$A$3:$J$4477,7,FALSE)</f>
        <v>21259.508000000002</v>
      </c>
      <c r="F82">
        <f>VLOOKUP(CONCATENATE($A82,F$3),[1]Blad3!$A$3:$J$4477,7,FALSE)</f>
        <v>4908.1030000000001</v>
      </c>
      <c r="G82">
        <f>VLOOKUP(CONCATENATE($A82,G$3),[1]Blad3!$A$3:$J$4477,7,FALSE)</f>
        <v>1388.7380000000001</v>
      </c>
      <c r="H82">
        <f>VLOOKUP(CONCATENATE($A82,H$3),[1]Blad3!$A$3:$J$4477,7,FALSE)</f>
        <v>3927.8960000000002</v>
      </c>
      <c r="I82">
        <f>VLOOKUP(CONCATENATE($A82,I$3),[1]Blad3!$A$3:$J$4477,7,FALSE)</f>
        <v>31.52</v>
      </c>
      <c r="J82">
        <f>VLOOKUP(CONCATENATE($A82,J$3),[1]Blad3!$A$3:$J$4477,7,FALSE)</f>
        <v>142.5</v>
      </c>
      <c r="K82">
        <f>VLOOKUP(CONCATENATE($A82,K$3),[1]Blad3!$A$3:$J$4477,7,FALSE)</f>
        <v>2.7</v>
      </c>
      <c r="L82">
        <f>VLOOKUP(CONCATENATE($A82,L$3),[1]Blad3!$A$3:$J$4477,7,FALSE)</f>
        <v>22.7</v>
      </c>
      <c r="N82">
        <f>VLOOKUP(CONCATENATE($A82,N$3),[1]Blad3!$A$3:$J$4477,7,FALSE)</f>
        <v>24123.475999999999</v>
      </c>
      <c r="O82">
        <f>VLOOKUP(CONCATENATE($A82,O$3),[1]Blad3!$A$3:$J$4477,7,FALSE)</f>
        <v>62799.909</v>
      </c>
      <c r="P82">
        <f>VLOOKUP(CONCATENATE($A82,P$3),[1]Blad3!$A$3:$J$4477,7,FALSE)</f>
        <v>27918.1</v>
      </c>
      <c r="Q82">
        <f>VLOOKUP(CONCATENATE($A82,Q$3),[1]Blad3!$A$3:$J$4477,7,FALSE)</f>
        <v>3675</v>
      </c>
      <c r="R82">
        <f>VLOOKUP(CONCATENATE($A82,R$3),[1]Blad3!$A$3:$J$4477,7,FALSE)</f>
        <v>7083.3329999999996</v>
      </c>
      <c r="S82">
        <f>VLOOKUP(CONCATENATE($A82,S$3),[1]Blad3!$A$3:$J$4477,7,FALSE)</f>
        <v>48</v>
      </c>
      <c r="T82">
        <f>VLOOKUP(CONCATENATE($A82,T$3),[1]Blad3!$A$3:$J$4477,7,FALSE)</f>
        <v>0.95</v>
      </c>
      <c r="U82">
        <f>VLOOKUP(CONCATENATE($A82,U$3),[1]Blad3!$A$3:$J$4477,7,FALSE)</f>
        <v>27.25</v>
      </c>
      <c r="V82">
        <f>VLOOKUP(CONCATENATE($A82,V$3),[1]Blad3!$A$3:$J$4477,7,FALSE)</f>
        <v>37.549999999999997</v>
      </c>
      <c r="X82">
        <f>VLOOKUP(CONCATENATE($A82,X$3),[1]Blad3!$A$3:$J$4477,7,FALSE)</f>
        <v>4399.9040000000005</v>
      </c>
      <c r="Y82">
        <f>VLOOKUP(CONCATENATE($A82,Y$3),[1]Blad3!$A$3:$J$4477,7,FALSE)</f>
        <v>50492.701000000001</v>
      </c>
      <c r="Z82">
        <f>VLOOKUP(CONCATENATE($A82,Z$3),[1]Blad3!$A$3:$J$4477,7,FALSE)</f>
        <v>25793.007000000001</v>
      </c>
      <c r="AA82">
        <f>VLOOKUP(CONCATENATE($A82,AA$3),[1]Blad3!$A$3:$J$4477,7,FALSE)</f>
        <v>18216.455000000002</v>
      </c>
      <c r="AB82">
        <f>VLOOKUP(CONCATENATE($A82,AB$3),[1]Blad3!$A$3:$J$4477,7,FALSE)</f>
        <v>2083.3330000000001</v>
      </c>
      <c r="AC82">
        <f>VLOOKUP(CONCATENATE($A82,AC$3),[1]Blad3!$A$3:$J$4477,7,FALSE)</f>
        <v>1.5</v>
      </c>
      <c r="AD82">
        <f>VLOOKUP(CONCATENATE($A82,AD$3),[1]Blad3!$A$3:$J$4477,7,FALSE)</f>
        <v>48</v>
      </c>
      <c r="AE82">
        <f>VLOOKUP(CONCATENATE($A82,AE$3),[1]Blad3!$A$3:$J$4477,7,FALSE)</f>
        <v>27.85</v>
      </c>
      <c r="AG82">
        <f>VLOOKUP(CONCATENATE($A82,AG$3),[1]Blad3!$A$3:$J$4477,7,FALSE)</f>
        <v>24963.082999999999</v>
      </c>
      <c r="AH82">
        <f>VLOOKUP(CONCATENATE($A82,AH$3),[1]Blad3!$A$3:$J$4477,7,FALSE)</f>
        <v>85726</v>
      </c>
      <c r="AI82">
        <f>VLOOKUP(CONCATENATE($A82,AI$3),[1]Blad3!$A$3:$J$4477,7,FALSE)</f>
        <v>43961.25</v>
      </c>
      <c r="AJ82">
        <f>VLOOKUP(CONCATENATE($A82,AJ$3),[1]Blad3!$A$3:$J$4477,7,FALSE)</f>
        <v>12635</v>
      </c>
      <c r="AK82">
        <f>VLOOKUP(CONCATENATE($A82,AK$3),[1]Blad3!$A$3:$J$4477,7,FALSE)</f>
        <v>4166.6660000000002</v>
      </c>
      <c r="AL82">
        <f>VLOOKUP(CONCATENATE($A82,AL$3),[1]Blad3!$A$3:$J$4477,7,FALSE)</f>
        <v>1.21</v>
      </c>
      <c r="AM82">
        <f>VLOOKUP(CONCATENATE($A82,AM$3),[1]Blad3!$A$3:$J$4477,7,FALSE)</f>
        <v>30.85</v>
      </c>
      <c r="AO82">
        <f>VLOOKUP(CONCATENATE($A82,AO$3),[1]Blad3!$A$3:$J$4477,7,FALSE)</f>
        <v>14552.24</v>
      </c>
      <c r="AP82">
        <f>VLOOKUP(CONCATENATE($A82,AP$3),[1]Blad3!$A$3:$J$4477,7,FALSE)</f>
        <v>133698.514</v>
      </c>
      <c r="AQ82">
        <f>VLOOKUP(CONCATENATE($A82,AQ$3),[1]Blad3!$A$3:$J$4477,7,FALSE)</f>
        <v>89239.947</v>
      </c>
      <c r="AR82">
        <f>VLOOKUP(CONCATENATE($A82,AR$3),[1]Blad3!$A$3:$J$4477,7,FALSE)</f>
        <v>19767.798999999999</v>
      </c>
      <c r="AS82">
        <f>VLOOKUP(CONCATENATE($A82,AS$3),[1]Blad3!$A$3:$J$4477,7,FALSE)</f>
        <v>10138.526</v>
      </c>
      <c r="AT82">
        <f>VLOOKUP(CONCATENATE($A82,AT$3),[1]Blad3!$A$3:$J$4477,7,FALSE)</f>
        <v>0.89</v>
      </c>
      <c r="AU82">
        <f>VLOOKUP(CONCATENATE($A82,AU$3),[1]Blad3!$A$3:$J$4477,7,FALSE)</f>
        <v>39.65</v>
      </c>
      <c r="AV82">
        <f>VLOOKUP(CONCATENATE($A82,AV$3),[1]Blad3!$A$3:$J$4477,7,FALSE)</f>
        <v>232.85</v>
      </c>
      <c r="AX82">
        <f>VLOOKUP(CONCATENATE($A82,AX$3),[1]Blad3!$A$3:$J$4477,7,FALSE)</f>
        <v>190648.36499999999</v>
      </c>
      <c r="AY82">
        <f>VLOOKUP(CONCATENATE($A82,AY$3),[1]Blad3!$A$3:$J$4477,7,FALSE)</f>
        <v>667728.27399999998</v>
      </c>
      <c r="AZ82">
        <f>VLOOKUP(CONCATENATE($A82,AZ$3),[1]Blad3!$A$3:$J$4477,7,FALSE)</f>
        <v>0.28499999999999998</v>
      </c>
      <c r="BA82">
        <f>VLOOKUP(CONCATENATE($A82,BA$3),[1]Blad3!$A$3:$J$4477,7,FALSE)</f>
        <v>163354.389</v>
      </c>
      <c r="BB82">
        <f>VLOOKUP(CONCATENATE($A82,BB$3),[1]Blad3!$A$3:$J$4477,7,FALSE)</f>
        <v>84595.202000000005</v>
      </c>
      <c r="BC82">
        <f>VLOOKUP(CONCATENATE($A82,BC$3),[1]Blad3!$A$3:$J$4477,7,FALSE)</f>
        <v>1.931</v>
      </c>
      <c r="BD82">
        <f>VLOOKUP(CONCATENATE($A82,BD$3),[1]Blad3!$A$3:$J$4477,7,FALSE)</f>
        <v>85304.409</v>
      </c>
      <c r="BE82">
        <f>VLOOKUP(CONCATENATE($A82,BE$3),[1]Blad3!$A$3:$J$4477,7,FALSE)</f>
        <v>85419.12</v>
      </c>
      <c r="BF82">
        <f>VLOOKUP(CONCATENATE($A82,BF$3),[1]Blad3!$A$3:$J$4477,7,FALSE)</f>
        <v>0.998</v>
      </c>
      <c r="BG82">
        <f>VLOOKUP(CONCATENATE($A82,BG$3),[1]Blad3!$A$3:$J$4477,7,FALSE)</f>
        <v>370512</v>
      </c>
      <c r="BH82">
        <f>VLOOKUP(CONCATENATE($A82,BH$3),[1]Blad3!$A$3:$J$4477,7,FALSE)</f>
        <v>267147</v>
      </c>
      <c r="BI82">
        <f>VLOOKUP(CONCATENATE($A82,BI$3),[1]Blad3!$A$3:$J$4477,7,FALSE)</f>
        <v>637659</v>
      </c>
      <c r="BJ82" t="e">
        <f>VLOOKUP(CONCATENATE($A82,BJ$3),[1]Blad3!$A$3:$J$4477,7,FALSE)</f>
        <v>#N/A</v>
      </c>
    </row>
    <row r="83" spans="1:62" x14ac:dyDescent="0.25">
      <c r="A83" s="26" t="str">
        <f t="shared" si="4"/>
        <v>2012_jun_</v>
      </c>
      <c r="B83">
        <f t="shared" ref="B83:B89" si="5">+B71+1</f>
        <v>2012</v>
      </c>
      <c r="C83" t="str">
        <f t="shared" ref="C83:C89" si="6">+C71</f>
        <v>jun</v>
      </c>
      <c r="D83">
        <f>VLOOKUP(CONCATENATE($A83,D$3),[1]Blad3!$A$3:$J$4477,7,FALSE)</f>
        <v>10608.358</v>
      </c>
      <c r="E83">
        <f>VLOOKUP(CONCATENATE($A83,E$3),[1]Blad3!$A$3:$J$4477,7,FALSE)</f>
        <v>20058.990000000002</v>
      </c>
      <c r="F83">
        <f>VLOOKUP(CONCATENATE($A83,F$3),[1]Blad3!$A$3:$J$4477,7,FALSE)</f>
        <v>4439.6350000000002</v>
      </c>
      <c r="G83">
        <f>VLOOKUP(CONCATENATE($A83,G$3),[1]Blad3!$A$3:$J$4477,7,FALSE)</f>
        <v>1388.7380000000001</v>
      </c>
      <c r="H83">
        <f>VLOOKUP(CONCATENATE($A83,H$3),[1]Blad3!$A$3:$J$4477,7,FALSE)</f>
        <v>3622.2570000000001</v>
      </c>
      <c r="I83">
        <f>VLOOKUP(CONCATENATE($A83,I$3),[1]Blad3!$A$3:$J$4477,7,FALSE)</f>
        <v>30.84</v>
      </c>
      <c r="J83">
        <f>VLOOKUP(CONCATENATE($A83,J$3),[1]Blad3!$A$3:$J$4477,7,FALSE)</f>
        <v>135</v>
      </c>
      <c r="K83">
        <f>VLOOKUP(CONCATENATE($A83,K$3),[1]Blad3!$A$3:$J$4477,7,FALSE)</f>
        <v>2.8</v>
      </c>
      <c r="L83">
        <f>VLOOKUP(CONCATENATE($A83,L$3),[1]Blad3!$A$3:$J$4477,7,FALSE)</f>
        <v>23.1</v>
      </c>
      <c r="N83">
        <f>VLOOKUP(CONCATENATE($A83,N$3),[1]Blad3!$A$3:$J$4477,7,FALSE)</f>
        <v>18307.728999999999</v>
      </c>
      <c r="O83">
        <f>VLOOKUP(CONCATENATE($A83,O$3),[1]Blad3!$A$3:$J$4477,7,FALSE)</f>
        <v>57313.55</v>
      </c>
      <c r="P83">
        <f>VLOOKUP(CONCATENATE($A83,P$3),[1]Blad3!$A$3:$J$4477,7,FALSE)</f>
        <v>28372.487000000001</v>
      </c>
      <c r="Q83">
        <f>VLOOKUP(CONCATENATE($A83,Q$3),[1]Blad3!$A$3:$J$4477,7,FALSE)</f>
        <v>3550</v>
      </c>
      <c r="R83">
        <f>VLOOKUP(CONCATENATE($A83,R$3),[1]Blad3!$A$3:$J$4477,7,FALSE)</f>
        <v>7083.3329999999996</v>
      </c>
      <c r="S83">
        <f>VLOOKUP(CONCATENATE($A83,S$3),[1]Blad3!$A$3:$J$4477,7,FALSE)</f>
        <v>43.5</v>
      </c>
      <c r="T83">
        <f>VLOOKUP(CONCATENATE($A83,T$3),[1]Blad3!$A$3:$J$4477,7,FALSE)</f>
        <v>0.92</v>
      </c>
      <c r="U83">
        <f>VLOOKUP(CONCATENATE($A83,U$3),[1]Blad3!$A$3:$J$4477,7,FALSE)</f>
        <v>27.7</v>
      </c>
      <c r="V83">
        <f>VLOOKUP(CONCATENATE($A83,V$3),[1]Blad3!$A$3:$J$4477,7,FALSE)</f>
        <v>38.15</v>
      </c>
      <c r="X83">
        <f>VLOOKUP(CONCATENATE($A83,X$3),[1]Blad3!$A$3:$J$4477,7,FALSE)</f>
        <v>5690.9340000000002</v>
      </c>
      <c r="Y83">
        <f>VLOOKUP(CONCATENATE($A83,Y$3),[1]Blad3!$A$3:$J$4477,7,FALSE)</f>
        <v>50492.701000000001</v>
      </c>
      <c r="Z83">
        <f>VLOOKUP(CONCATENATE($A83,Z$3),[1]Blad3!$A$3:$J$4477,7,FALSE)</f>
        <v>26209.77</v>
      </c>
      <c r="AA83">
        <f>VLOOKUP(CONCATENATE($A83,AA$3),[1]Blad3!$A$3:$J$4477,7,FALSE)</f>
        <v>16508.662</v>
      </c>
      <c r="AB83">
        <f>VLOOKUP(CONCATENATE($A83,AB$3),[1]Blad3!$A$3:$J$4477,7,FALSE)</f>
        <v>2083.3330000000001</v>
      </c>
      <c r="AC83">
        <f>VLOOKUP(CONCATENATE($A83,AC$3),[1]Blad3!$A$3:$J$4477,7,FALSE)</f>
        <v>1.5</v>
      </c>
      <c r="AD83">
        <f>VLOOKUP(CONCATENATE($A83,AD$3),[1]Blad3!$A$3:$J$4477,7,FALSE)</f>
        <v>43.5</v>
      </c>
      <c r="AE83">
        <f>VLOOKUP(CONCATENATE($A83,AE$3),[1]Blad3!$A$3:$J$4477,7,FALSE)</f>
        <v>28.3</v>
      </c>
      <c r="AG83">
        <f>VLOOKUP(CONCATENATE($A83,AG$3),[1]Blad3!$A$3:$J$4477,7,FALSE)</f>
        <v>18246</v>
      </c>
      <c r="AH83">
        <f>VLOOKUP(CONCATENATE($A83,AH$3),[1]Blad3!$A$3:$J$4477,7,FALSE)</f>
        <v>79856</v>
      </c>
      <c r="AI83">
        <f>VLOOKUP(CONCATENATE($A83,AI$3),[1]Blad3!$A$3:$J$4477,7,FALSE)</f>
        <v>44745</v>
      </c>
      <c r="AJ83">
        <f>VLOOKUP(CONCATENATE($A83,AJ$3),[1]Blad3!$A$3:$J$4477,7,FALSE)</f>
        <v>12698.333000000001</v>
      </c>
      <c r="AK83">
        <f>VLOOKUP(CONCATENATE($A83,AK$3),[1]Blad3!$A$3:$J$4477,7,FALSE)</f>
        <v>4166.6660000000002</v>
      </c>
      <c r="AL83">
        <f>VLOOKUP(CONCATENATE($A83,AL$3),[1]Blad3!$A$3:$J$4477,7,FALSE)</f>
        <v>1.1299999999999999</v>
      </c>
      <c r="AM83">
        <f>VLOOKUP(CONCATENATE($A83,AM$3),[1]Blad3!$A$3:$J$4477,7,FALSE)</f>
        <v>31.4</v>
      </c>
      <c r="AO83">
        <f>VLOOKUP(CONCATENATE($A83,AO$3),[1]Blad3!$A$3:$J$4477,7,FALSE)</f>
        <v>15430.05</v>
      </c>
      <c r="AP83">
        <f>VLOOKUP(CONCATENATE($A83,AP$3),[1]Blad3!$A$3:$J$4477,7,FALSE)</f>
        <v>135951.85999999999</v>
      </c>
      <c r="AQ83">
        <f>VLOOKUP(CONCATENATE($A83,AQ$3),[1]Blad3!$A$3:$J$4477,7,FALSE)</f>
        <v>90454.956000000006</v>
      </c>
      <c r="AR83">
        <f>VLOOKUP(CONCATENATE($A83,AR$3),[1]Blad3!$A$3:$J$4477,7,FALSE)</f>
        <v>19928.326000000001</v>
      </c>
      <c r="AS83">
        <f>VLOOKUP(CONCATENATE($A83,AS$3),[1]Blad3!$A$3:$J$4477,7,FALSE)</f>
        <v>10138.526</v>
      </c>
      <c r="AT83">
        <f>VLOOKUP(CONCATENATE($A83,AT$3),[1]Blad3!$A$3:$J$4477,7,FALSE)</f>
        <v>0.90500000000000003</v>
      </c>
      <c r="AU83">
        <f>VLOOKUP(CONCATENATE($A83,AU$3),[1]Blad3!$A$3:$J$4477,7,FALSE)</f>
        <v>40.25</v>
      </c>
      <c r="AV83">
        <f>VLOOKUP(CONCATENATE($A83,AV$3),[1]Blad3!$A$3:$J$4477,7,FALSE)</f>
        <v>233.75</v>
      </c>
      <c r="AX83">
        <f>VLOOKUP(CONCATENATE($A83,AX$3),[1]Blad3!$A$3:$J$4477,7,FALSE)</f>
        <v>139790.24</v>
      </c>
      <c r="AY83">
        <f>VLOOKUP(CONCATENATE($A83,AY$3),[1]Blad3!$A$3:$J$4477,7,FALSE)</f>
        <v>537220.79700000002</v>
      </c>
      <c r="AZ83">
        <f>VLOOKUP(CONCATENATE($A83,AZ$3),[1]Blad3!$A$3:$J$4477,7,FALSE)</f>
        <v>0.26</v>
      </c>
      <c r="BA83">
        <f>VLOOKUP(CONCATENATE($A83,BA$3),[1]Blad3!$A$3:$J$4477,7,FALSE)</f>
        <v>101673.17200000001</v>
      </c>
      <c r="BB83">
        <f>VLOOKUP(CONCATENATE($A83,BB$3),[1]Blad3!$A$3:$J$4477,7,FALSE)</f>
        <v>62865.072</v>
      </c>
      <c r="BC83">
        <f>VLOOKUP(CONCATENATE($A83,BC$3),[1]Blad3!$A$3:$J$4477,7,FALSE)</f>
        <v>1.617</v>
      </c>
      <c r="BD83">
        <f>VLOOKUP(CONCATENATE($A83,BD$3),[1]Blad3!$A$3:$J$4477,7,FALSE)</f>
        <v>32219.951000000001</v>
      </c>
      <c r="BE83">
        <f>VLOOKUP(CONCATENATE($A83,BE$3),[1]Blad3!$A$3:$J$4477,7,FALSE)</f>
        <v>27057.938999999998</v>
      </c>
      <c r="BF83">
        <f>VLOOKUP(CONCATENATE($A83,BF$3),[1]Blad3!$A$3:$J$4477,7,FALSE)</f>
        <v>1.19</v>
      </c>
      <c r="BG83">
        <f>VLOOKUP(CONCATENATE($A83,BG$3),[1]Blad3!$A$3:$J$4477,7,FALSE)</f>
        <v>253711</v>
      </c>
      <c r="BH83">
        <f>VLOOKUP(CONCATENATE($A83,BH$3),[1]Blad3!$A$3:$J$4477,7,FALSE)</f>
        <v>157121</v>
      </c>
      <c r="BI83">
        <f>VLOOKUP(CONCATENATE($A83,BI$3),[1]Blad3!$A$3:$J$4477,7,FALSE)</f>
        <v>410832</v>
      </c>
      <c r="BJ83" t="e">
        <f>VLOOKUP(CONCATENATE($A83,BJ$3),[1]Blad3!$A$3:$J$4477,7,FALSE)</f>
        <v>#N/A</v>
      </c>
    </row>
    <row r="84" spans="1:62" x14ac:dyDescent="0.25">
      <c r="A84" s="26" t="str">
        <f t="shared" si="4"/>
        <v>2012_jul_</v>
      </c>
      <c r="B84">
        <f t="shared" si="5"/>
        <v>2012</v>
      </c>
      <c r="C84" t="str">
        <f t="shared" si="6"/>
        <v>jul</v>
      </c>
      <c r="D84">
        <f>VLOOKUP(CONCATENATE($A84,D$3),[1]Blad3!$A$3:$J$4477,7,FALSE)</f>
        <v>11913.39</v>
      </c>
      <c r="E84">
        <f>VLOOKUP(CONCATENATE($A84,E$3),[1]Blad3!$A$3:$J$4477,7,FALSE)</f>
        <v>21224.508000000002</v>
      </c>
      <c r="F84">
        <f>VLOOKUP(CONCATENATE($A84,F$3),[1]Blad3!$A$3:$J$4477,7,FALSE)</f>
        <v>4545.34</v>
      </c>
      <c r="G84">
        <f>VLOOKUP(CONCATENATE($A84,G$3),[1]Blad3!$A$3:$J$4477,7,FALSE)</f>
        <v>1388.7380000000001</v>
      </c>
      <c r="H84">
        <f>VLOOKUP(CONCATENATE($A84,H$3),[1]Blad3!$A$3:$J$4477,7,FALSE)</f>
        <v>3377.038</v>
      </c>
      <c r="I84">
        <f>VLOOKUP(CONCATENATE($A84,I$3),[1]Blad3!$A$3:$J$4477,7,FALSE)</f>
        <v>33.159999999999997</v>
      </c>
      <c r="J84">
        <f>VLOOKUP(CONCATENATE($A84,J$3),[1]Blad3!$A$3:$J$4477,7,FALSE)</f>
        <v>132.5</v>
      </c>
      <c r="K84">
        <f>VLOOKUP(CONCATENATE($A84,K$3),[1]Blad3!$A$3:$J$4477,7,FALSE)</f>
        <v>2.75</v>
      </c>
      <c r="L84">
        <f>VLOOKUP(CONCATENATE($A84,L$3),[1]Blad3!$A$3:$J$4477,7,FALSE)</f>
        <v>23.65</v>
      </c>
      <c r="N84">
        <f>VLOOKUP(CONCATENATE($A84,N$3),[1]Blad3!$A$3:$J$4477,7,FALSE)</f>
        <v>9113.0069999999996</v>
      </c>
      <c r="O84">
        <f>VLOOKUP(CONCATENATE($A84,O$3),[1]Blad3!$A$3:$J$4477,7,FALSE)</f>
        <v>48305.451999999997</v>
      </c>
      <c r="P84">
        <f>VLOOKUP(CONCATENATE($A84,P$3),[1]Blad3!$A$3:$J$4477,7,FALSE)</f>
        <v>28765.362000000001</v>
      </c>
      <c r="Q84">
        <f>VLOOKUP(CONCATENATE($A84,Q$3),[1]Blad3!$A$3:$J$4477,7,FALSE)</f>
        <v>3343.75</v>
      </c>
      <c r="R84">
        <f>VLOOKUP(CONCATENATE($A84,R$3),[1]Blad3!$A$3:$J$4477,7,FALSE)</f>
        <v>7083.3329999999996</v>
      </c>
      <c r="S84">
        <f>VLOOKUP(CONCATENATE($A84,S$3),[1]Blad3!$A$3:$J$4477,7,FALSE)</f>
        <v>36</v>
      </c>
      <c r="T84">
        <f>VLOOKUP(CONCATENATE($A84,T$3),[1]Blad3!$A$3:$J$4477,7,FALSE)</f>
        <v>0.89</v>
      </c>
      <c r="U84">
        <f>VLOOKUP(CONCATENATE($A84,U$3),[1]Blad3!$A$3:$J$4477,7,FALSE)</f>
        <v>28.1</v>
      </c>
      <c r="V84">
        <f>VLOOKUP(CONCATENATE($A84,V$3),[1]Blad3!$A$3:$J$4477,7,FALSE)</f>
        <v>38.65</v>
      </c>
      <c r="X84">
        <f>VLOOKUP(CONCATENATE($A84,X$3),[1]Blad3!$A$3:$J$4477,7,FALSE)</f>
        <v>6681.4059999999999</v>
      </c>
      <c r="Y84">
        <f>VLOOKUP(CONCATENATE($A84,Y$3),[1]Blad3!$A$3:$J$4477,7,FALSE)</f>
        <v>49146.228999999999</v>
      </c>
      <c r="Z84">
        <f>VLOOKUP(CONCATENATE($A84,Z$3),[1]Blad3!$A$3:$J$4477,7,FALSE)</f>
        <v>26719.148000000001</v>
      </c>
      <c r="AA84">
        <f>VLOOKUP(CONCATENATE($A84,AA$3),[1]Blad3!$A$3:$J$4477,7,FALSE)</f>
        <v>13662.341</v>
      </c>
      <c r="AB84">
        <f>VLOOKUP(CONCATENATE($A84,AB$3),[1]Blad3!$A$3:$J$4477,7,FALSE)</f>
        <v>2083.3330000000001</v>
      </c>
      <c r="AC84">
        <f>VLOOKUP(CONCATENATE($A84,AC$3),[1]Blad3!$A$3:$J$4477,7,FALSE)</f>
        <v>1.46</v>
      </c>
      <c r="AD84">
        <f>VLOOKUP(CONCATENATE($A84,AD$3),[1]Blad3!$A$3:$J$4477,7,FALSE)</f>
        <v>36</v>
      </c>
      <c r="AE84">
        <f>VLOOKUP(CONCATENATE($A84,AE$3),[1]Blad3!$A$3:$J$4477,7,FALSE)</f>
        <v>28.85</v>
      </c>
      <c r="AG84">
        <f>VLOOKUP(CONCATENATE($A84,AG$3),[1]Blad3!$A$3:$J$4477,7,FALSE)</f>
        <v>10782.444</v>
      </c>
      <c r="AH84">
        <f>VLOOKUP(CONCATENATE($A84,AH$3),[1]Blad3!$A$3:$J$4477,7,FALSE)</f>
        <v>73448</v>
      </c>
      <c r="AI84">
        <f>VLOOKUP(CONCATENATE($A84,AI$3),[1]Blad3!$A$3:$J$4477,7,FALSE)</f>
        <v>45671.25</v>
      </c>
      <c r="AJ84">
        <f>VLOOKUP(CONCATENATE($A84,AJ$3),[1]Blad3!$A$3:$J$4477,7,FALSE)</f>
        <v>12827.638000000001</v>
      </c>
      <c r="AK84">
        <f>VLOOKUP(CONCATENATE($A84,AK$3),[1]Blad3!$A$3:$J$4477,7,FALSE)</f>
        <v>4166.6660000000002</v>
      </c>
      <c r="AL84">
        <f>VLOOKUP(CONCATENATE($A84,AL$3),[1]Blad3!$A$3:$J$4477,7,FALSE)</f>
        <v>1.04</v>
      </c>
      <c r="AM84">
        <f>VLOOKUP(CONCATENATE($A84,AM$3),[1]Blad3!$A$3:$J$4477,7,FALSE)</f>
        <v>32.049999999999997</v>
      </c>
      <c r="AO84">
        <f>VLOOKUP(CONCATENATE($A84,AO$3),[1]Blad3!$A$3:$J$4477,7,FALSE)</f>
        <v>14088.166999999999</v>
      </c>
      <c r="AP84">
        <f>VLOOKUP(CONCATENATE($A84,AP$3),[1]Blad3!$A$3:$J$4477,7,FALSE)</f>
        <v>137454.09</v>
      </c>
      <c r="AQ84">
        <f>VLOOKUP(CONCATENATE($A84,AQ$3),[1]Blad3!$A$3:$J$4477,7,FALSE)</f>
        <v>93234.858999999997</v>
      </c>
      <c r="AR84">
        <f>VLOOKUP(CONCATENATE($A84,AR$3),[1]Blad3!$A$3:$J$4477,7,FALSE)</f>
        <v>19992.537</v>
      </c>
      <c r="AS84">
        <f>VLOOKUP(CONCATENATE($A84,AS$3),[1]Blad3!$A$3:$J$4477,7,FALSE)</f>
        <v>10138.526</v>
      </c>
      <c r="AT84">
        <f>VLOOKUP(CONCATENATE($A84,AT$3),[1]Blad3!$A$3:$J$4477,7,FALSE)</f>
        <v>0.91500000000000004</v>
      </c>
      <c r="AU84">
        <f>VLOOKUP(CONCATENATE($A84,AU$3),[1]Blad3!$A$3:$J$4477,7,FALSE)</f>
        <v>41.15</v>
      </c>
      <c r="AV84">
        <f>VLOOKUP(CONCATENATE($A84,AV$3),[1]Blad3!$A$3:$J$4477,7,FALSE)</f>
        <v>253.65</v>
      </c>
      <c r="AX84">
        <f>VLOOKUP(CONCATENATE($A84,AX$3),[1]Blad3!$A$3:$J$4477,7,FALSE)</f>
        <v>98502.835999999996</v>
      </c>
      <c r="AY84">
        <f>VLOOKUP(CONCATENATE($A84,AY$3),[1]Blad3!$A$3:$J$4477,7,FALSE)</f>
        <v>536614.79599999997</v>
      </c>
      <c r="AZ84">
        <f>VLOOKUP(CONCATENATE($A84,AZ$3),[1]Blad3!$A$3:$J$4477,7,FALSE)</f>
        <v>0.183</v>
      </c>
      <c r="BA84">
        <f>VLOOKUP(CONCATENATE($A84,BA$3),[1]Blad3!$A$3:$J$4477,7,FALSE)</f>
        <v>92025.357000000004</v>
      </c>
      <c r="BB84">
        <f>VLOOKUP(CONCATENATE($A84,BB$3),[1]Blad3!$A$3:$J$4477,7,FALSE)</f>
        <v>60688.375999999997</v>
      </c>
      <c r="BC84">
        <f>VLOOKUP(CONCATENATE($A84,BC$3),[1]Blad3!$A$3:$J$4477,7,FALSE)</f>
        <v>1.516</v>
      </c>
      <c r="BD84">
        <f>VLOOKUP(CONCATENATE($A84,BD$3),[1]Blad3!$A$3:$J$4477,7,FALSE)</f>
        <v>19960.403999999999</v>
      </c>
      <c r="BE84">
        <f>VLOOKUP(CONCATENATE($A84,BE$3),[1]Blad3!$A$3:$J$4477,7,FALSE)</f>
        <v>15157.71</v>
      </c>
      <c r="BF84">
        <f>VLOOKUP(CONCATENATE($A84,BF$3),[1]Blad3!$A$3:$J$4477,7,FALSE)</f>
        <v>1.3160000000000001</v>
      </c>
      <c r="BG84">
        <f>VLOOKUP(CONCATENATE($A84,BG$3),[1]Blad3!$A$3:$J$4477,7,FALSE)</f>
        <v>208088</v>
      </c>
      <c r="BH84">
        <f>VLOOKUP(CONCATENATE($A84,BH$3),[1]Blad3!$A$3:$J$4477,7,FALSE)</f>
        <v>132833</v>
      </c>
      <c r="BI84">
        <f>VLOOKUP(CONCATENATE($A84,BI$3),[1]Blad3!$A$3:$J$4477,7,FALSE)</f>
        <v>340921</v>
      </c>
      <c r="BJ84" t="e">
        <f>VLOOKUP(CONCATENATE($A84,BJ$3),[1]Blad3!$A$3:$J$4477,7,FALSE)</f>
        <v>#N/A</v>
      </c>
    </row>
    <row r="85" spans="1:62" x14ac:dyDescent="0.25">
      <c r="A85" s="26" t="str">
        <f t="shared" si="4"/>
        <v>2012_aug_</v>
      </c>
      <c r="B85">
        <f t="shared" si="5"/>
        <v>2012</v>
      </c>
      <c r="C85" t="str">
        <f t="shared" si="6"/>
        <v>aug</v>
      </c>
      <c r="D85">
        <f>VLOOKUP(CONCATENATE($A85,D$3),[1]Blad3!$A$3:$J$4477,7,FALSE)</f>
        <v>12601.564</v>
      </c>
      <c r="E85">
        <f>VLOOKUP(CONCATENATE($A85,E$3),[1]Blad3!$A$3:$J$4477,7,FALSE)</f>
        <v>21858.798999999999</v>
      </c>
      <c r="F85">
        <f>VLOOKUP(CONCATENATE($A85,F$3),[1]Blad3!$A$3:$J$4477,7,FALSE)</f>
        <v>4708.7039999999997</v>
      </c>
      <c r="G85">
        <f>VLOOKUP(CONCATENATE($A85,G$3),[1]Blad3!$A$3:$J$4477,7,FALSE)</f>
        <v>1388.7380000000001</v>
      </c>
      <c r="H85">
        <f>VLOOKUP(CONCATENATE($A85,H$3),[1]Blad3!$A$3:$J$4477,7,FALSE)</f>
        <v>3159.7919999999999</v>
      </c>
      <c r="I85">
        <f>VLOOKUP(CONCATENATE($A85,I$3),[1]Blad3!$A$3:$J$4477,7,FALSE)</f>
        <v>35.64</v>
      </c>
      <c r="J85">
        <f>VLOOKUP(CONCATENATE($A85,J$3),[1]Blad3!$A$3:$J$4477,7,FALSE)</f>
        <v>102.5</v>
      </c>
      <c r="K85">
        <f>VLOOKUP(CONCATENATE($A85,K$3),[1]Blad3!$A$3:$J$4477,7,FALSE)</f>
        <v>2.8</v>
      </c>
      <c r="L85">
        <f>VLOOKUP(CONCATENATE($A85,L$3),[1]Blad3!$A$3:$J$4477,7,FALSE)</f>
        <v>24.5</v>
      </c>
      <c r="N85">
        <f>VLOOKUP(CONCATENATE($A85,N$3),[1]Blad3!$A$3:$J$4477,7,FALSE)</f>
        <v>9420.0460000000003</v>
      </c>
      <c r="O85">
        <f>VLOOKUP(CONCATENATE($A85,O$3),[1]Blad3!$A$3:$J$4477,7,FALSE)</f>
        <v>49435.741999999998</v>
      </c>
      <c r="P85">
        <f>VLOOKUP(CONCATENATE($A85,P$3),[1]Blad3!$A$3:$J$4477,7,FALSE)</f>
        <v>29551.112000000001</v>
      </c>
      <c r="Q85">
        <f>VLOOKUP(CONCATENATE($A85,Q$3),[1]Blad3!$A$3:$J$4477,7,FALSE)</f>
        <v>3381.25</v>
      </c>
      <c r="R85">
        <f>VLOOKUP(CONCATENATE($A85,R$3),[1]Blad3!$A$3:$J$4477,7,FALSE)</f>
        <v>7083.3329999999996</v>
      </c>
      <c r="S85">
        <f>VLOOKUP(CONCATENATE($A85,S$3),[1]Blad3!$A$3:$J$4477,7,FALSE)</f>
        <v>36.5</v>
      </c>
      <c r="T85">
        <f>VLOOKUP(CONCATENATE($A85,T$3),[1]Blad3!$A$3:$J$4477,7,FALSE)</f>
        <v>0.97</v>
      </c>
      <c r="U85">
        <f>VLOOKUP(CONCATENATE($A85,U$3),[1]Blad3!$A$3:$J$4477,7,FALSE)</f>
        <v>28.9</v>
      </c>
      <c r="V85">
        <f>VLOOKUP(CONCATENATE($A85,V$3),[1]Blad3!$A$3:$J$4477,7,FALSE)</f>
        <v>39.65</v>
      </c>
      <c r="X85">
        <f>VLOOKUP(CONCATENATE($A85,X$3),[1]Blad3!$A$3:$J$4477,7,FALSE)</f>
        <v>11426.938</v>
      </c>
      <c r="Y85">
        <f>VLOOKUP(CONCATENATE($A85,Y$3),[1]Blad3!$A$3:$J$4477,7,FALSE)</f>
        <v>54868.735000000001</v>
      </c>
      <c r="Z85">
        <f>VLOOKUP(CONCATENATE($A85,Z$3),[1]Blad3!$A$3:$J$4477,7,FALSE)</f>
        <v>27506.366999999998</v>
      </c>
      <c r="AA85">
        <f>VLOOKUP(CONCATENATE($A85,AA$3),[1]Blad3!$A$3:$J$4477,7,FALSE)</f>
        <v>13852.096</v>
      </c>
      <c r="AB85">
        <f>VLOOKUP(CONCATENATE($A85,AB$3),[1]Blad3!$A$3:$J$4477,7,FALSE)</f>
        <v>2083.3330000000001</v>
      </c>
      <c r="AC85">
        <f>VLOOKUP(CONCATENATE($A85,AC$3),[1]Blad3!$A$3:$J$4477,7,FALSE)</f>
        <v>1.63</v>
      </c>
      <c r="AD85">
        <f>VLOOKUP(CONCATENATE($A85,AD$3),[1]Blad3!$A$3:$J$4477,7,FALSE)</f>
        <v>36.5</v>
      </c>
      <c r="AE85">
        <f>VLOOKUP(CONCATENATE($A85,AE$3),[1]Blad3!$A$3:$J$4477,7,FALSE)</f>
        <v>29.7</v>
      </c>
      <c r="AG85">
        <f>VLOOKUP(CONCATENATE($A85,AG$3),[1]Blad3!$A$3:$J$4477,7,FALSE)</f>
        <v>6185.1660000000002</v>
      </c>
      <c r="AH85">
        <f>VLOOKUP(CONCATENATE($A85,AH$3),[1]Blad3!$A$3:$J$4477,7,FALSE)</f>
        <v>70756</v>
      </c>
      <c r="AI85">
        <f>VLOOKUP(CONCATENATE($A85,AI$3),[1]Blad3!$A$3:$J$4477,7,FALSE)</f>
        <v>47452.5</v>
      </c>
      <c r="AJ85">
        <f>VLOOKUP(CONCATENATE($A85,AJ$3),[1]Blad3!$A$3:$J$4477,7,FALSE)</f>
        <v>12951.665999999999</v>
      </c>
      <c r="AK85">
        <f>VLOOKUP(CONCATENATE($A85,AK$3),[1]Blad3!$A$3:$J$4477,7,FALSE)</f>
        <v>4166.6660000000002</v>
      </c>
      <c r="AL85">
        <f>VLOOKUP(CONCATENATE($A85,AL$3),[1]Blad3!$A$3:$J$4477,7,FALSE)</f>
        <v>1</v>
      </c>
      <c r="AM85">
        <f>VLOOKUP(CONCATENATE($A85,AM$3),[1]Blad3!$A$3:$J$4477,7,FALSE)</f>
        <v>33.299999999999997</v>
      </c>
      <c r="AO85">
        <f>VLOOKUP(CONCATENATE($A85,AO$3),[1]Blad3!$A$3:$J$4477,7,FALSE)</f>
        <v>10197.758</v>
      </c>
      <c r="AP85">
        <f>VLOOKUP(CONCATENATE($A85,AP$3),[1]Blad3!$A$3:$J$4477,7,FALSE)</f>
        <v>137454.09</v>
      </c>
      <c r="AQ85">
        <f>VLOOKUP(CONCATENATE($A85,AQ$3),[1]Blad3!$A$3:$J$4477,7,FALSE)</f>
        <v>96900.53</v>
      </c>
      <c r="AR85">
        <f>VLOOKUP(CONCATENATE($A85,AR$3),[1]Blad3!$A$3:$J$4477,7,FALSE)</f>
        <v>20217.274000000001</v>
      </c>
      <c r="AS85">
        <f>VLOOKUP(CONCATENATE($A85,AS$3),[1]Blad3!$A$3:$J$4477,7,FALSE)</f>
        <v>10138.526</v>
      </c>
      <c r="AT85">
        <f>VLOOKUP(CONCATENATE($A85,AT$3),[1]Blad3!$A$3:$J$4477,7,FALSE)</f>
        <v>0.91500000000000004</v>
      </c>
      <c r="AU85">
        <f>VLOOKUP(CONCATENATE($A85,AU$3),[1]Blad3!$A$3:$J$4477,7,FALSE)</f>
        <v>42.95</v>
      </c>
      <c r="AV85">
        <f>VLOOKUP(CONCATENATE($A85,AV$3),[1]Blad3!$A$3:$J$4477,7,FALSE)</f>
        <v>256.75</v>
      </c>
      <c r="AX85">
        <f>VLOOKUP(CONCATENATE($A85,AX$3),[1]Blad3!$A$3:$J$4477,7,FALSE)</f>
        <v>118343.56299999999</v>
      </c>
      <c r="AY85">
        <f>VLOOKUP(CONCATENATE($A85,AY$3),[1]Blad3!$A$3:$J$4477,7,FALSE)</f>
        <v>579502.01300000004</v>
      </c>
      <c r="AZ85">
        <f>VLOOKUP(CONCATENATE($A85,AZ$3),[1]Blad3!$A$3:$J$4477,7,FALSE)</f>
        <v>0.20399999999999999</v>
      </c>
      <c r="BA85">
        <f>VLOOKUP(CONCATENATE($A85,BA$3),[1]Blad3!$A$3:$J$4477,7,FALSE)</f>
        <v>112097.349</v>
      </c>
      <c r="BB85">
        <f>VLOOKUP(CONCATENATE($A85,BB$3),[1]Blad3!$A$3:$J$4477,7,FALSE)</f>
        <v>71509.570000000007</v>
      </c>
      <c r="BC85">
        <f>VLOOKUP(CONCATENATE($A85,BC$3),[1]Blad3!$A$3:$J$4477,7,FALSE)</f>
        <v>1.5669999999999999</v>
      </c>
      <c r="BD85">
        <f>VLOOKUP(CONCATENATE($A85,BD$3),[1]Blad3!$A$3:$J$4477,7,FALSE)</f>
        <v>17606.539000000001</v>
      </c>
      <c r="BE85">
        <f>VLOOKUP(CONCATENATE($A85,BE$3),[1]Blad3!$A$3:$J$4477,7,FALSE)</f>
        <v>15825.959000000001</v>
      </c>
      <c r="BF85">
        <f>VLOOKUP(CONCATENATE($A85,BF$3),[1]Blad3!$A$3:$J$4477,7,FALSE)</f>
        <v>1.1120000000000001</v>
      </c>
      <c r="BG85">
        <f>VLOOKUP(CONCATENATE($A85,BG$3),[1]Blad3!$A$3:$J$4477,7,FALSE)</f>
        <v>226764</v>
      </c>
      <c r="BH85">
        <f>VLOOKUP(CONCATENATE($A85,BH$3),[1]Blad3!$A$3:$J$4477,7,FALSE)</f>
        <v>157730</v>
      </c>
      <c r="BI85">
        <f>VLOOKUP(CONCATENATE($A85,BI$3),[1]Blad3!$A$3:$J$4477,7,FALSE)</f>
        <v>384494</v>
      </c>
      <c r="BJ85" t="e">
        <f>VLOOKUP(CONCATENATE($A85,BJ$3),[1]Blad3!$A$3:$J$4477,7,FALSE)</f>
        <v>#N/A</v>
      </c>
    </row>
    <row r="86" spans="1:62" x14ac:dyDescent="0.25">
      <c r="A86" s="26" t="str">
        <f t="shared" si="4"/>
        <v>2012_sep_</v>
      </c>
      <c r="B86">
        <f t="shared" si="5"/>
        <v>2012</v>
      </c>
      <c r="C86" t="str">
        <f t="shared" si="6"/>
        <v>sep</v>
      </c>
      <c r="D86">
        <f>VLOOKUP(CONCATENATE($A86,D$3),[1]Blad3!$A$3:$J$4477,7,FALSE)</f>
        <v>11733.322</v>
      </c>
      <c r="E86">
        <f>VLOOKUP(CONCATENATE($A86,E$3),[1]Blad3!$A$3:$J$4477,7,FALSE)</f>
        <v>20943.271000000001</v>
      </c>
      <c r="F86">
        <f>VLOOKUP(CONCATENATE($A86,F$3),[1]Blad3!$A$3:$J$4477,7,FALSE)</f>
        <v>4814.4089999999997</v>
      </c>
      <c r="G86">
        <f>VLOOKUP(CONCATENATE($A86,G$3),[1]Blad3!$A$3:$J$4477,7,FALSE)</f>
        <v>1388.7380000000001</v>
      </c>
      <c r="H86">
        <f>VLOOKUP(CONCATENATE($A86,H$3),[1]Blad3!$A$3:$J$4477,7,FALSE)</f>
        <v>3006.8</v>
      </c>
      <c r="I86">
        <f>VLOOKUP(CONCATENATE($A86,I$3),[1]Blad3!$A$3:$J$4477,7,FALSE)</f>
        <v>35.630000000000003</v>
      </c>
      <c r="J86">
        <f>VLOOKUP(CONCATENATE($A86,J$3),[1]Blad3!$A$3:$J$4477,7,FALSE)</f>
        <v>90</v>
      </c>
      <c r="K86">
        <f>VLOOKUP(CONCATENATE($A86,K$3),[1]Blad3!$A$3:$J$4477,7,FALSE)</f>
        <v>2.8</v>
      </c>
      <c r="L86">
        <f>VLOOKUP(CONCATENATE($A86,L$3),[1]Blad3!$A$3:$J$4477,7,FALSE)</f>
        <v>25.05</v>
      </c>
      <c r="N86">
        <f>VLOOKUP(CONCATENATE($A86,N$3),[1]Blad3!$A$3:$J$4477,7,FALSE)</f>
        <v>15908.284</v>
      </c>
      <c r="O86">
        <f>VLOOKUP(CONCATENATE($A86,O$3),[1]Blad3!$A$3:$J$4477,7,FALSE)</f>
        <v>56796.991999999998</v>
      </c>
      <c r="P86">
        <f>VLOOKUP(CONCATENATE($A86,P$3),[1]Blad3!$A$3:$J$4477,7,FALSE)</f>
        <v>30230.375</v>
      </c>
      <c r="Q86">
        <f>VLOOKUP(CONCATENATE($A86,Q$3),[1]Blad3!$A$3:$J$4477,7,FALSE)</f>
        <v>3575</v>
      </c>
      <c r="R86">
        <f>VLOOKUP(CONCATENATE($A86,R$3),[1]Blad3!$A$3:$J$4477,7,FALSE)</f>
        <v>7083.3329999999996</v>
      </c>
      <c r="S86">
        <f>VLOOKUP(CONCATENATE($A86,S$3),[1]Blad3!$A$3:$J$4477,7,FALSE)</f>
        <v>42.25</v>
      </c>
      <c r="T86">
        <f>VLOOKUP(CONCATENATE($A86,T$3),[1]Blad3!$A$3:$J$4477,7,FALSE)</f>
        <v>1.06</v>
      </c>
      <c r="U86">
        <f>VLOOKUP(CONCATENATE($A86,U$3),[1]Blad3!$A$3:$J$4477,7,FALSE)</f>
        <v>29.6</v>
      </c>
      <c r="V86">
        <f>VLOOKUP(CONCATENATE($A86,V$3),[1]Blad3!$A$3:$J$4477,7,FALSE)</f>
        <v>40.5</v>
      </c>
      <c r="X86">
        <f>VLOOKUP(CONCATENATE($A86,X$3),[1]Blad3!$A$3:$J$4477,7,FALSE)</f>
        <v>12543.262000000001</v>
      </c>
      <c r="Y86">
        <f>VLOOKUP(CONCATENATE($A86,Y$3),[1]Blad3!$A$3:$J$4477,7,FALSE)</f>
        <v>58908.150999999998</v>
      </c>
      <c r="Z86">
        <f>VLOOKUP(CONCATENATE($A86,Z$3),[1]Blad3!$A$3:$J$4477,7,FALSE)</f>
        <v>28247.278999999999</v>
      </c>
      <c r="AA86">
        <f>VLOOKUP(CONCATENATE($A86,AA$3),[1]Blad3!$A$3:$J$4477,7,FALSE)</f>
        <v>16034.276</v>
      </c>
      <c r="AB86">
        <f>VLOOKUP(CONCATENATE($A86,AB$3),[1]Blad3!$A$3:$J$4477,7,FALSE)</f>
        <v>2083.3330000000001</v>
      </c>
      <c r="AC86">
        <f>VLOOKUP(CONCATENATE($A86,AC$3),[1]Blad3!$A$3:$J$4477,7,FALSE)</f>
        <v>1.75</v>
      </c>
      <c r="AD86">
        <f>VLOOKUP(CONCATENATE($A86,AD$3),[1]Blad3!$A$3:$J$4477,7,FALSE)</f>
        <v>42.25</v>
      </c>
      <c r="AE86">
        <f>VLOOKUP(CONCATENATE($A86,AE$3),[1]Blad3!$A$3:$J$4477,7,FALSE)</f>
        <v>30.5</v>
      </c>
      <c r="AG86">
        <f>VLOOKUP(CONCATENATE($A86,AG$3),[1]Blad3!$A$3:$J$4477,7,FALSE)</f>
        <v>15695.833000000001</v>
      </c>
      <c r="AH86">
        <f>VLOOKUP(CONCATENATE($A86,AH$3),[1]Blad3!$A$3:$J$4477,7,FALSE)</f>
        <v>81850</v>
      </c>
      <c r="AI86">
        <f>VLOOKUP(CONCATENATE($A86,AI$3),[1]Blad3!$A$3:$J$4477,7,FALSE)</f>
        <v>48877.5</v>
      </c>
      <c r="AJ86">
        <f>VLOOKUP(CONCATENATE($A86,AJ$3),[1]Blad3!$A$3:$J$4477,7,FALSE)</f>
        <v>13110</v>
      </c>
      <c r="AK86">
        <f>VLOOKUP(CONCATENATE($A86,AK$3),[1]Blad3!$A$3:$J$4477,7,FALSE)</f>
        <v>4166.6660000000002</v>
      </c>
      <c r="AL86">
        <f>VLOOKUP(CONCATENATE($A86,AL$3),[1]Blad3!$A$3:$J$4477,7,FALSE)</f>
        <v>1.1499999999999999</v>
      </c>
      <c r="AM86">
        <f>VLOOKUP(CONCATENATE($A86,AM$3),[1]Blad3!$A$3:$J$4477,7,FALSE)</f>
        <v>34.299999999999997</v>
      </c>
      <c r="AO86">
        <f>VLOOKUP(CONCATENATE($A86,AO$3),[1]Blad3!$A$3:$J$4477,7,FALSE)</f>
        <v>10903.888999999999</v>
      </c>
      <c r="AP86">
        <f>VLOOKUP(CONCATENATE($A86,AP$3),[1]Blad3!$A$3:$J$4477,7,FALSE)</f>
        <v>140458.55100000001</v>
      </c>
      <c r="AQ86">
        <f>VLOOKUP(CONCATENATE($A86,AQ$3),[1]Blad3!$A$3:$J$4477,7,FALSE)</f>
        <v>99166.755000000005</v>
      </c>
      <c r="AR86">
        <f>VLOOKUP(CONCATENATE($A86,AR$3),[1]Blad3!$A$3:$J$4477,7,FALSE)</f>
        <v>20249.379000000001</v>
      </c>
      <c r="AS86">
        <f>VLOOKUP(CONCATENATE($A86,AS$3),[1]Blad3!$A$3:$J$4477,7,FALSE)</f>
        <v>10138.526</v>
      </c>
      <c r="AT86">
        <f>VLOOKUP(CONCATENATE($A86,AT$3),[1]Blad3!$A$3:$J$4477,7,FALSE)</f>
        <v>0.93500000000000005</v>
      </c>
      <c r="AU86">
        <f>VLOOKUP(CONCATENATE($A86,AU$3),[1]Blad3!$A$3:$J$4477,7,FALSE)</f>
        <v>44.05</v>
      </c>
      <c r="AV86">
        <f>VLOOKUP(CONCATENATE($A86,AV$3),[1]Blad3!$A$3:$J$4477,7,FALSE)</f>
        <v>259.14999999999998</v>
      </c>
      <c r="AX86">
        <f>VLOOKUP(CONCATENATE($A86,AX$3),[1]Blad3!$A$3:$J$4477,7,FALSE)</f>
        <v>124461.887</v>
      </c>
      <c r="AY86">
        <f>VLOOKUP(CONCATENATE($A86,AY$3),[1]Blad3!$A$3:$J$4477,7,FALSE)</f>
        <v>501769.80099999998</v>
      </c>
      <c r="AZ86">
        <f>VLOOKUP(CONCATENATE($A86,AZ$3),[1]Blad3!$A$3:$J$4477,7,FALSE)</f>
        <v>0.248</v>
      </c>
      <c r="BA86">
        <f>VLOOKUP(CONCATENATE($A86,BA$3),[1]Blad3!$A$3:$J$4477,7,FALSE)</f>
        <v>102230.966</v>
      </c>
      <c r="BB86">
        <f>VLOOKUP(CONCATENATE($A86,BB$3),[1]Blad3!$A$3:$J$4477,7,FALSE)</f>
        <v>61712.355000000003</v>
      </c>
      <c r="BC86">
        <f>VLOOKUP(CONCATENATE($A86,BC$3),[1]Blad3!$A$3:$J$4477,7,FALSE)</f>
        <v>1.6559999999999999</v>
      </c>
      <c r="BD86">
        <f>VLOOKUP(CONCATENATE($A86,BD$3),[1]Blad3!$A$3:$J$4477,7,FALSE)</f>
        <v>16292.145</v>
      </c>
      <c r="BE86">
        <f>VLOOKUP(CONCATENATE($A86,BE$3),[1]Blad3!$A$3:$J$4477,7,FALSE)</f>
        <v>18736.076000000001</v>
      </c>
      <c r="BF86">
        <f>VLOOKUP(CONCATENATE($A86,BF$3),[1]Blad3!$A$3:$J$4477,7,FALSE)</f>
        <v>0.86899999999999999</v>
      </c>
      <c r="BG86">
        <f>VLOOKUP(CONCATENATE($A86,BG$3),[1]Blad3!$A$3:$J$4477,7,FALSE)</f>
        <v>226792</v>
      </c>
      <c r="BH86">
        <f>VLOOKUP(CONCATENATE($A86,BH$3),[1]Blad3!$A$3:$J$4477,7,FALSE)</f>
        <v>144617</v>
      </c>
      <c r="BI86">
        <f>VLOOKUP(CONCATENATE($A86,BI$3),[1]Blad3!$A$3:$J$4477,7,FALSE)</f>
        <v>371409</v>
      </c>
      <c r="BJ86" t="e">
        <f>VLOOKUP(CONCATENATE($A86,BJ$3),[1]Blad3!$A$3:$J$4477,7,FALSE)</f>
        <v>#N/A</v>
      </c>
    </row>
    <row r="87" spans="1:62" x14ac:dyDescent="0.25">
      <c r="A87" s="26" t="str">
        <f t="shared" si="4"/>
        <v>2012_okt_</v>
      </c>
      <c r="B87">
        <f t="shared" si="5"/>
        <v>2012</v>
      </c>
      <c r="C87" t="str">
        <f t="shared" si="6"/>
        <v>okt</v>
      </c>
      <c r="D87">
        <f>VLOOKUP(CONCATENATE($A87,D$3),[1]Blad3!$A$3:$J$4477,7,FALSE)</f>
        <v>12560.419</v>
      </c>
      <c r="E87">
        <f>VLOOKUP(CONCATENATE($A87,E$3),[1]Blad3!$A$3:$J$4477,7,FALSE)</f>
        <v>21764.205000000002</v>
      </c>
      <c r="F87">
        <f>VLOOKUP(CONCATENATE($A87,F$3),[1]Blad3!$A$3:$J$4477,7,FALSE)</f>
        <v>4920.1149999999998</v>
      </c>
      <c r="G87">
        <f>VLOOKUP(CONCATENATE($A87,G$3),[1]Blad3!$A$3:$J$4477,7,FALSE)</f>
        <v>1388.7380000000001</v>
      </c>
      <c r="H87">
        <f>VLOOKUP(CONCATENATE($A87,H$3),[1]Blad3!$A$3:$J$4477,7,FALSE)</f>
        <v>2894.9319999999998</v>
      </c>
      <c r="I87">
        <f>VLOOKUP(CONCATENATE($A87,I$3),[1]Blad3!$A$3:$J$4477,7,FALSE)</f>
        <v>36.26</v>
      </c>
      <c r="J87">
        <f>VLOOKUP(CONCATENATE($A87,J$3),[1]Blad3!$A$3:$J$4477,7,FALSE)</f>
        <v>90</v>
      </c>
      <c r="K87">
        <f>VLOOKUP(CONCATENATE($A87,K$3),[1]Blad3!$A$3:$J$4477,7,FALSE)</f>
        <v>2.65</v>
      </c>
      <c r="L87">
        <f>VLOOKUP(CONCATENATE($A87,L$3),[1]Blad3!$A$3:$J$4477,7,FALSE)</f>
        <v>25.6</v>
      </c>
      <c r="N87">
        <f>VLOOKUP(CONCATENATE($A87,N$3),[1]Blad3!$A$3:$J$4477,7,FALSE)</f>
        <v>14549.37</v>
      </c>
      <c r="O87">
        <f>VLOOKUP(CONCATENATE($A87,O$3),[1]Blad3!$A$3:$J$4477,7,FALSE)</f>
        <v>56052.391000000003</v>
      </c>
      <c r="P87">
        <f>VLOOKUP(CONCATENATE($A87,P$3),[1]Blad3!$A$3:$J$4477,7,FALSE)</f>
        <v>30819.687000000002</v>
      </c>
      <c r="Q87">
        <f>VLOOKUP(CONCATENATE($A87,Q$3),[1]Blad3!$A$3:$J$4477,7,FALSE)</f>
        <v>3600</v>
      </c>
      <c r="R87">
        <f>VLOOKUP(CONCATENATE($A87,R$3),[1]Blad3!$A$3:$J$4477,7,FALSE)</f>
        <v>7083.3329999999996</v>
      </c>
      <c r="S87">
        <f>VLOOKUP(CONCATENATE($A87,S$3),[1]Blad3!$A$3:$J$4477,7,FALSE)</f>
        <v>41.5</v>
      </c>
      <c r="T87">
        <f>VLOOKUP(CONCATENATE($A87,T$3),[1]Blad3!$A$3:$J$4477,7,FALSE)</f>
        <v>1.08</v>
      </c>
      <c r="U87">
        <f>VLOOKUP(CONCATENATE($A87,U$3),[1]Blad3!$A$3:$J$4477,7,FALSE)</f>
        <v>30.2</v>
      </c>
      <c r="V87">
        <f>VLOOKUP(CONCATENATE($A87,V$3),[1]Blad3!$A$3:$J$4477,7,FALSE)</f>
        <v>41.25</v>
      </c>
      <c r="X87">
        <f>VLOOKUP(CONCATENATE($A87,X$3),[1]Blad3!$A$3:$J$4477,7,FALSE)</f>
        <v>11552.666999999999</v>
      </c>
      <c r="Y87">
        <f>VLOOKUP(CONCATENATE($A87,Y$3),[1]Blad3!$A$3:$J$4477,7,FALSE)</f>
        <v>58234.915000000001</v>
      </c>
      <c r="Z87">
        <f>VLOOKUP(CONCATENATE($A87,Z$3),[1]Blad3!$A$3:$J$4477,7,FALSE)</f>
        <v>28849.27</v>
      </c>
      <c r="AA87">
        <f>VLOOKUP(CONCATENATE($A87,AA$3),[1]Blad3!$A$3:$J$4477,7,FALSE)</f>
        <v>15749.643</v>
      </c>
      <c r="AB87">
        <f>VLOOKUP(CONCATENATE($A87,AB$3),[1]Blad3!$A$3:$J$4477,7,FALSE)</f>
        <v>2083.3330000000001</v>
      </c>
      <c r="AC87">
        <f>VLOOKUP(CONCATENATE($A87,AC$3),[1]Blad3!$A$3:$J$4477,7,FALSE)</f>
        <v>1.73</v>
      </c>
      <c r="AD87">
        <f>VLOOKUP(CONCATENATE($A87,AD$3),[1]Blad3!$A$3:$J$4477,7,FALSE)</f>
        <v>41.5</v>
      </c>
      <c r="AE87">
        <f>VLOOKUP(CONCATENATE($A87,AE$3),[1]Blad3!$A$3:$J$4477,7,FALSE)</f>
        <v>31.15</v>
      </c>
      <c r="AG87">
        <f>VLOOKUP(CONCATENATE($A87,AG$3),[1]Blad3!$A$3:$J$4477,7,FALSE)</f>
        <v>22885.75</v>
      </c>
      <c r="AH87">
        <f>VLOOKUP(CONCATENATE($A87,AH$3),[1]Blad3!$A$3:$J$4477,7,FALSE)</f>
        <v>89982</v>
      </c>
      <c r="AI87">
        <f>VLOOKUP(CONCATENATE($A87,AI$3),[1]Blad3!$A$3:$J$4477,7,FALSE)</f>
        <v>49661.25</v>
      </c>
      <c r="AJ87">
        <f>VLOOKUP(CONCATENATE($A87,AJ$3),[1]Blad3!$A$3:$J$4477,7,FALSE)</f>
        <v>13268.333000000001</v>
      </c>
      <c r="AK87">
        <f>VLOOKUP(CONCATENATE($A87,AK$3),[1]Blad3!$A$3:$J$4477,7,FALSE)</f>
        <v>4166.6660000000002</v>
      </c>
      <c r="AL87">
        <f>VLOOKUP(CONCATENATE($A87,AL$3),[1]Blad3!$A$3:$J$4477,7,FALSE)</f>
        <v>1.26</v>
      </c>
      <c r="AM87">
        <f>VLOOKUP(CONCATENATE($A87,AM$3),[1]Blad3!$A$3:$J$4477,7,FALSE)</f>
        <v>34.85</v>
      </c>
      <c r="AO87">
        <f>VLOOKUP(CONCATENATE($A87,AO$3),[1]Blad3!$A$3:$J$4477,7,FALSE)</f>
        <v>9956.3629999999994</v>
      </c>
      <c r="AP87">
        <f>VLOOKUP(CONCATENATE($A87,AP$3),[1]Blad3!$A$3:$J$4477,7,FALSE)</f>
        <v>141209.66699999999</v>
      </c>
      <c r="AQ87">
        <f>VLOOKUP(CONCATENATE($A87,AQ$3),[1]Blad3!$A$3:$J$4477,7,FALSE)</f>
        <v>100704.87</v>
      </c>
      <c r="AR87">
        <f>VLOOKUP(CONCATENATE($A87,AR$3),[1]Blad3!$A$3:$J$4477,7,FALSE)</f>
        <v>20409.905999999999</v>
      </c>
      <c r="AS87">
        <f>VLOOKUP(CONCATENATE($A87,AS$3),[1]Blad3!$A$3:$J$4477,7,FALSE)</f>
        <v>10138.526</v>
      </c>
      <c r="AT87">
        <f>VLOOKUP(CONCATENATE($A87,AT$3),[1]Blad3!$A$3:$J$4477,7,FALSE)</f>
        <v>0.94</v>
      </c>
      <c r="AU87">
        <f>VLOOKUP(CONCATENATE($A87,AU$3),[1]Blad3!$A$3:$J$4477,7,FALSE)</f>
        <v>44.8</v>
      </c>
      <c r="AV87">
        <f>VLOOKUP(CONCATENATE($A87,AV$3),[1]Blad3!$A$3:$J$4477,7,FALSE)</f>
        <v>260.64999999999998</v>
      </c>
      <c r="AX87">
        <f>VLOOKUP(CONCATENATE($A87,AX$3),[1]Blad3!$A$3:$J$4477,7,FALSE)</f>
        <v>0</v>
      </c>
      <c r="AY87">
        <f>VLOOKUP(CONCATENATE($A87,AY$3),[1]Blad3!$A$3:$J$4477,7,FALSE)</f>
        <v>0</v>
      </c>
      <c r="AZ87">
        <f>VLOOKUP(CONCATENATE($A87,AZ$3),[1]Blad3!$A$3:$J$4477,7,FALSE)</f>
        <v>0</v>
      </c>
      <c r="BA87">
        <f>VLOOKUP(CONCATENATE($A87,BA$3),[1]Blad3!$A$3:$J$4477,7,FALSE)</f>
        <v>0</v>
      </c>
      <c r="BB87">
        <f>VLOOKUP(CONCATENATE($A87,BB$3),[1]Blad3!$A$3:$J$4477,7,FALSE)</f>
        <v>0</v>
      </c>
      <c r="BC87">
        <f>VLOOKUP(CONCATENATE($A87,BC$3),[1]Blad3!$A$3:$J$4477,7,FALSE)</f>
        <v>0</v>
      </c>
      <c r="BD87">
        <f>VLOOKUP(CONCATENATE($A87,BD$3),[1]Blad3!$A$3:$J$4477,7,FALSE)</f>
        <v>0</v>
      </c>
      <c r="BE87">
        <f>VLOOKUP(CONCATENATE($A87,BE$3),[1]Blad3!$A$3:$J$4477,7,FALSE)</f>
        <v>0</v>
      </c>
      <c r="BF87">
        <f>VLOOKUP(CONCATENATE($A87,BF$3),[1]Blad3!$A$3:$J$4477,7,FALSE)</f>
        <v>0</v>
      </c>
      <c r="BG87">
        <f>VLOOKUP(CONCATENATE($A87,BG$3),[1]Blad3!$A$3:$J$4477,7,FALSE)</f>
        <v>0</v>
      </c>
      <c r="BH87">
        <f>VLOOKUP(CONCATENATE($A87,BH$3),[1]Blad3!$A$3:$J$4477,7,FALSE)</f>
        <v>0</v>
      </c>
      <c r="BI87">
        <f>VLOOKUP(CONCATENATE($A87,BI$3),[1]Blad3!$A$3:$J$4477,7,FALSE)</f>
        <v>0</v>
      </c>
      <c r="BJ87" t="e">
        <f>VLOOKUP(CONCATENATE($A87,BJ$3),[1]Blad3!$A$3:$J$4477,7,FALSE)</f>
        <v>#N/A</v>
      </c>
    </row>
    <row r="88" spans="1:62" x14ac:dyDescent="0.25">
      <c r="A88" s="26" t="str">
        <f t="shared" si="4"/>
        <v>2012_nov_</v>
      </c>
      <c r="B88">
        <f t="shared" si="5"/>
        <v>2012</v>
      </c>
      <c r="C88" t="str">
        <f t="shared" si="6"/>
        <v>nov</v>
      </c>
      <c r="D88">
        <f>VLOOKUP(CONCATENATE($A88,D$3),[1]Blad3!$A$3:$J$4477,7,FALSE)</f>
        <v>13099.578</v>
      </c>
      <c r="E88">
        <f>VLOOKUP(CONCATENATE($A88,E$3),[1]Blad3!$A$3:$J$4477,7,FALSE)</f>
        <v>22389.85</v>
      </c>
      <c r="F88">
        <f>VLOOKUP(CONCATENATE($A88,F$3),[1]Blad3!$A$3:$J$4477,7,FALSE)</f>
        <v>5006.6009999999997</v>
      </c>
      <c r="G88">
        <f>VLOOKUP(CONCATENATE($A88,G$3),[1]Blad3!$A$3:$J$4477,7,FALSE)</f>
        <v>1388.7380000000001</v>
      </c>
      <c r="H88">
        <f>VLOOKUP(CONCATENATE($A88,H$3),[1]Blad3!$A$3:$J$4477,7,FALSE)</f>
        <v>2894.9319999999998</v>
      </c>
      <c r="I88">
        <f>VLOOKUP(CONCATENATE($A88,I$3),[1]Blad3!$A$3:$J$4477,7,FALSE)</f>
        <v>38.51</v>
      </c>
      <c r="J88">
        <f>VLOOKUP(CONCATENATE($A88,J$3),[1]Blad3!$A$3:$J$4477,7,FALSE)</f>
        <v>92</v>
      </c>
      <c r="K88">
        <f>VLOOKUP(CONCATENATE($A88,K$3),[1]Blad3!$A$3:$J$4477,7,FALSE)</f>
        <v>2.6</v>
      </c>
      <c r="L88">
        <f>VLOOKUP(CONCATENATE($A88,L$3),[1]Blad3!$A$3:$J$4477,7,FALSE)</f>
        <v>26.05</v>
      </c>
      <c r="N88">
        <f>VLOOKUP(CONCATENATE($A88,N$3),[1]Blad3!$A$3:$J$4477,7,FALSE)</f>
        <v>13714.462</v>
      </c>
      <c r="O88">
        <f>VLOOKUP(CONCATENATE($A88,O$3),[1]Blad3!$A$3:$J$4477,7,FALSE)</f>
        <v>55712.807000000001</v>
      </c>
      <c r="P88">
        <f>VLOOKUP(CONCATENATE($A88,P$3),[1]Blad3!$A$3:$J$4477,7,FALSE)</f>
        <v>31302.511999999999</v>
      </c>
      <c r="Q88">
        <f>VLOOKUP(CONCATENATE($A88,Q$3),[1]Blad3!$A$3:$J$4477,7,FALSE)</f>
        <v>3612.5</v>
      </c>
      <c r="R88">
        <f>VLOOKUP(CONCATENATE($A88,R$3),[1]Blad3!$A$3:$J$4477,7,FALSE)</f>
        <v>7083.3329999999996</v>
      </c>
      <c r="S88">
        <f>VLOOKUP(CONCATENATE($A88,S$3),[1]Blad3!$A$3:$J$4477,7,FALSE)</f>
        <v>41.5</v>
      </c>
      <c r="T88">
        <f>VLOOKUP(CONCATENATE($A88,T$3),[1]Blad3!$A$3:$J$4477,7,FALSE)</f>
        <v>1.03</v>
      </c>
      <c r="U88">
        <f>VLOOKUP(CONCATENATE($A88,U$3),[1]Blad3!$A$3:$J$4477,7,FALSE)</f>
        <v>30.7</v>
      </c>
      <c r="V88">
        <f>VLOOKUP(CONCATENATE($A88,V$3),[1]Blad3!$A$3:$J$4477,7,FALSE)</f>
        <v>41.85</v>
      </c>
      <c r="X88">
        <f>VLOOKUP(CONCATENATE($A88,X$3),[1]Blad3!$A$3:$J$4477,7,FALSE)</f>
        <v>8396.6530000000002</v>
      </c>
      <c r="Y88">
        <f>VLOOKUP(CONCATENATE($A88,Y$3),[1]Blad3!$A$3:$J$4477,7,FALSE)</f>
        <v>55541.970999999998</v>
      </c>
      <c r="Z88">
        <f>VLOOKUP(CONCATENATE($A88,Z$3),[1]Blad3!$A$3:$J$4477,7,FALSE)</f>
        <v>29312.34</v>
      </c>
      <c r="AA88">
        <f>VLOOKUP(CONCATENATE($A88,AA$3),[1]Blad3!$A$3:$J$4477,7,FALSE)</f>
        <v>15749.643</v>
      </c>
      <c r="AB88">
        <f>VLOOKUP(CONCATENATE($A88,AB$3),[1]Blad3!$A$3:$J$4477,7,FALSE)</f>
        <v>2083.3330000000001</v>
      </c>
      <c r="AC88">
        <f>VLOOKUP(CONCATENATE($A88,AC$3),[1]Blad3!$A$3:$J$4477,7,FALSE)</f>
        <v>1.65</v>
      </c>
      <c r="AD88">
        <f>VLOOKUP(CONCATENATE($A88,AD$3),[1]Blad3!$A$3:$J$4477,7,FALSE)</f>
        <v>41.5</v>
      </c>
      <c r="AE88">
        <f>VLOOKUP(CONCATENATE($A88,AE$3),[1]Blad3!$A$3:$J$4477,7,FALSE)</f>
        <v>31.65</v>
      </c>
      <c r="AG88">
        <f>VLOOKUP(CONCATENATE($A88,AG$3),[1]Blad3!$A$3:$J$4477,7,FALSE)</f>
        <v>24151.666000000001</v>
      </c>
      <c r="AH88">
        <f>VLOOKUP(CONCATENATE($A88,AH$3),[1]Blad3!$A$3:$J$4477,7,FALSE)</f>
        <v>92190</v>
      </c>
      <c r="AI88">
        <f>VLOOKUP(CONCATENATE($A88,AI$3),[1]Blad3!$A$3:$J$4477,7,FALSE)</f>
        <v>50445</v>
      </c>
      <c r="AJ88">
        <f>VLOOKUP(CONCATENATE($A88,AJ$3),[1]Blad3!$A$3:$J$4477,7,FALSE)</f>
        <v>13426.665999999999</v>
      </c>
      <c r="AK88">
        <f>VLOOKUP(CONCATENATE($A88,AK$3),[1]Blad3!$A$3:$J$4477,7,FALSE)</f>
        <v>4166.6660000000002</v>
      </c>
      <c r="AL88">
        <f>VLOOKUP(CONCATENATE($A88,AL$3),[1]Blad3!$A$3:$J$4477,7,FALSE)</f>
        <v>1.29</v>
      </c>
      <c r="AM88">
        <f>VLOOKUP(CONCATENATE($A88,AM$3),[1]Blad3!$A$3:$J$4477,7,FALSE)</f>
        <v>35.4</v>
      </c>
      <c r="AO88">
        <f>VLOOKUP(CONCATENATE($A88,AO$3),[1]Blad3!$A$3:$J$4477,7,FALSE)</f>
        <v>7969.3860000000004</v>
      </c>
      <c r="AP88">
        <f>VLOOKUP(CONCATENATE($A88,AP$3),[1]Blad3!$A$3:$J$4477,7,FALSE)</f>
        <v>141209.66699999999</v>
      </c>
      <c r="AQ88">
        <f>VLOOKUP(CONCATENATE($A88,AQ$3),[1]Blad3!$A$3:$J$4477,7,FALSE)</f>
        <v>102627.636</v>
      </c>
      <c r="AR88">
        <f>VLOOKUP(CONCATENATE($A88,AR$3),[1]Blad3!$A$3:$J$4477,7,FALSE)</f>
        <v>20474.116999999998</v>
      </c>
      <c r="AS88">
        <f>VLOOKUP(CONCATENATE($A88,AS$3),[1]Blad3!$A$3:$J$4477,7,FALSE)</f>
        <v>10138.526</v>
      </c>
      <c r="AT88">
        <f>VLOOKUP(CONCATENATE($A88,AT$3),[1]Blad3!$A$3:$J$4477,7,FALSE)</f>
        <v>0.94</v>
      </c>
      <c r="AU88">
        <f>VLOOKUP(CONCATENATE($A88,AU$3),[1]Blad3!$A$3:$J$4477,7,FALSE)</f>
        <v>45.35</v>
      </c>
      <c r="AV88">
        <f>VLOOKUP(CONCATENATE($A88,AV$3),[1]Blad3!$A$3:$J$4477,7,FALSE)</f>
        <v>277.14999999999998</v>
      </c>
      <c r="AX88">
        <f>VLOOKUP(CONCATENATE($A88,AX$3),[1]Blad3!$A$3:$J$4477,7,FALSE)</f>
        <v>0</v>
      </c>
      <c r="AY88">
        <f>VLOOKUP(CONCATENATE($A88,AY$3),[1]Blad3!$A$3:$J$4477,7,FALSE)</f>
        <v>0</v>
      </c>
      <c r="AZ88">
        <f>VLOOKUP(CONCATENATE($A88,AZ$3),[1]Blad3!$A$3:$J$4477,7,FALSE)</f>
        <v>0</v>
      </c>
      <c r="BA88">
        <f>VLOOKUP(CONCATENATE($A88,BA$3),[1]Blad3!$A$3:$J$4477,7,FALSE)</f>
        <v>0</v>
      </c>
      <c r="BB88">
        <f>VLOOKUP(CONCATENATE($A88,BB$3),[1]Blad3!$A$3:$J$4477,7,FALSE)</f>
        <v>0</v>
      </c>
      <c r="BC88">
        <f>VLOOKUP(CONCATENATE($A88,BC$3),[1]Blad3!$A$3:$J$4477,7,FALSE)</f>
        <v>0</v>
      </c>
      <c r="BD88">
        <f>VLOOKUP(CONCATENATE($A88,BD$3),[1]Blad3!$A$3:$J$4477,7,FALSE)</f>
        <v>0</v>
      </c>
      <c r="BE88">
        <f>VLOOKUP(CONCATENATE($A88,BE$3),[1]Blad3!$A$3:$J$4477,7,FALSE)</f>
        <v>0</v>
      </c>
      <c r="BF88">
        <f>VLOOKUP(CONCATENATE($A88,BF$3),[1]Blad3!$A$3:$J$4477,7,FALSE)</f>
        <v>0</v>
      </c>
      <c r="BG88">
        <f>VLOOKUP(CONCATENATE($A88,BG$3),[1]Blad3!$A$3:$J$4477,7,FALSE)</f>
        <v>0</v>
      </c>
      <c r="BH88">
        <f>VLOOKUP(CONCATENATE($A88,BH$3),[1]Blad3!$A$3:$J$4477,7,FALSE)</f>
        <v>0</v>
      </c>
      <c r="BI88">
        <f>VLOOKUP(CONCATENATE($A88,BI$3),[1]Blad3!$A$3:$J$4477,7,FALSE)</f>
        <v>0</v>
      </c>
      <c r="BJ88" t="e">
        <f>VLOOKUP(CONCATENATE($A88,BJ$3),[1]Blad3!$A$3:$J$4477,7,FALSE)</f>
        <v>#N/A</v>
      </c>
    </row>
    <row r="89" spans="1:62" x14ac:dyDescent="0.25">
      <c r="A89" s="26" t="str">
        <f t="shared" si="4"/>
        <v>2012_dec_</v>
      </c>
      <c r="B89">
        <f t="shared" si="5"/>
        <v>2012</v>
      </c>
      <c r="C89" t="str">
        <f t="shared" si="6"/>
        <v>dec</v>
      </c>
      <c r="D89">
        <f>VLOOKUP(CONCATENATE($A89,D$3),[1]Blad3!$A$3:$J$4477,7,FALSE)</f>
        <v>13276.925999999999</v>
      </c>
      <c r="E89">
        <f>VLOOKUP(CONCATENATE($A89,E$3),[1]Blad3!$A$3:$J$4477,7,FALSE)</f>
        <v>23257.888999999999</v>
      </c>
      <c r="F89">
        <f>VLOOKUP(CONCATENATE($A89,F$3),[1]Blad3!$A$3:$J$4477,7,FALSE)</f>
        <v>5697.2910000000002</v>
      </c>
      <c r="G89">
        <f>VLOOKUP(CONCATENATE($A89,G$3),[1]Blad3!$A$3:$J$4477,7,FALSE)</f>
        <v>1388.7380000000001</v>
      </c>
      <c r="H89">
        <f>VLOOKUP(CONCATENATE($A89,H$3),[1]Blad3!$A$3:$J$4477,7,FALSE)</f>
        <v>2894.9319999999998</v>
      </c>
      <c r="I89">
        <f>VLOOKUP(CONCATENATE($A89,I$3),[1]Blad3!$A$3:$J$4477,7,FALSE)</f>
        <v>37.86</v>
      </c>
      <c r="J89">
        <f>VLOOKUP(CONCATENATE($A89,J$3),[1]Blad3!$A$3:$J$4477,7,FALSE)</f>
        <v>95</v>
      </c>
      <c r="K89">
        <f>VLOOKUP(CONCATENATE($A89,K$3),[1]Blad3!$A$3:$J$4477,7,FALSE)</f>
        <v>2.4</v>
      </c>
      <c r="L89">
        <f>VLOOKUP(CONCATENATE($A89,L$3),[1]Blad3!$A$3:$J$4477,7,FALSE)</f>
        <v>26.35</v>
      </c>
      <c r="N89">
        <f>VLOOKUP(CONCATENATE($A89,N$3),[1]Blad3!$A$3:$J$4477,7,FALSE)</f>
        <v>0</v>
      </c>
      <c r="O89">
        <f>VLOOKUP(CONCATENATE($A89,O$3),[1]Blad3!$A$3:$J$4477,7,FALSE)</f>
        <v>0</v>
      </c>
      <c r="P89">
        <f>VLOOKUP(CONCATENATE($A89,P$3),[1]Blad3!$A$3:$J$4477,7,FALSE)</f>
        <v>0</v>
      </c>
      <c r="Q89">
        <f>VLOOKUP(CONCATENATE($A89,Q$3),[1]Blad3!$A$3:$J$4477,7,FALSE)</f>
        <v>0</v>
      </c>
      <c r="R89">
        <f>VLOOKUP(CONCATENATE($A89,R$3),[1]Blad3!$A$3:$J$4477,7,FALSE)</f>
        <v>0</v>
      </c>
      <c r="S89">
        <f>VLOOKUP(CONCATENATE($A89,S$3),[1]Blad3!$A$3:$J$4477,7,FALSE)</f>
        <v>0</v>
      </c>
      <c r="T89">
        <f>VLOOKUP(CONCATENATE($A89,T$3),[1]Blad3!$A$3:$J$4477,7,FALSE)</f>
        <v>0</v>
      </c>
      <c r="U89">
        <f>VLOOKUP(CONCATENATE($A89,U$3),[1]Blad3!$A$3:$J$4477,7,FALSE)</f>
        <v>0</v>
      </c>
      <c r="V89">
        <f>VLOOKUP(CONCATENATE($A89,V$3),[1]Blad3!$A$3:$J$4477,7,FALSE)</f>
        <v>0</v>
      </c>
      <c r="X89">
        <f>VLOOKUP(CONCATENATE($A89,X$3),[1]Blad3!$A$3:$J$4477,7,FALSE)</f>
        <v>0</v>
      </c>
      <c r="Y89" t="e">
        <f>VLOOKUP(CONCATENATE($A89,Y$3),[1]Blad3!$A$3:$J$4477,7,FALSE)</f>
        <v>#N/A</v>
      </c>
      <c r="Z89" t="e">
        <f>VLOOKUP(CONCATENATE($A89,Z$3),[1]Blad3!$A$3:$J$4477,7,FALSE)</f>
        <v>#N/A</v>
      </c>
      <c r="AA89" t="e">
        <f>VLOOKUP(CONCATENATE($A89,AA$3),[1]Blad3!$A$3:$J$4477,7,FALSE)</f>
        <v>#N/A</v>
      </c>
      <c r="AB89">
        <f>VLOOKUP(CONCATENATE($A89,AB$3),[1]Blad3!$A$3:$J$4477,7,FALSE)</f>
        <v>0</v>
      </c>
      <c r="AC89">
        <f>VLOOKUP(CONCATENATE($A89,AC$3),[1]Blad3!$A$3:$J$4477,7,FALSE)</f>
        <v>0</v>
      </c>
      <c r="AD89">
        <f>VLOOKUP(CONCATENATE($A89,AD$3),[1]Blad3!$A$3:$J$4477,7,FALSE)</f>
        <v>0</v>
      </c>
      <c r="AE89">
        <f>VLOOKUP(CONCATENATE($A89,AE$3),[1]Blad3!$A$3:$J$4477,7,FALSE)</f>
        <v>0</v>
      </c>
      <c r="AG89">
        <f>VLOOKUP(CONCATENATE($A89,AG$3),[1]Blad3!$A$3:$J$4477,7,FALSE)</f>
        <v>0</v>
      </c>
      <c r="AH89">
        <f>VLOOKUP(CONCATENATE($A89,AH$3),[1]Blad3!$A$3:$J$4477,7,FALSE)</f>
        <v>0</v>
      </c>
      <c r="AI89">
        <f>VLOOKUP(CONCATENATE($A89,AI$3),[1]Blad3!$A$3:$J$4477,7,FALSE)</f>
        <v>0</v>
      </c>
      <c r="AJ89">
        <f>VLOOKUP(CONCATENATE($A89,AJ$3),[1]Blad3!$A$3:$J$4477,7,FALSE)</f>
        <v>0</v>
      </c>
      <c r="AK89">
        <f>VLOOKUP(CONCATENATE($A89,AK$3),[1]Blad3!$A$3:$J$4477,7,FALSE)</f>
        <v>0</v>
      </c>
      <c r="AL89">
        <f>VLOOKUP(CONCATENATE($A89,AL$3),[1]Blad3!$A$3:$J$4477,7,FALSE)</f>
        <v>0</v>
      </c>
      <c r="AM89">
        <f>VLOOKUP(CONCATENATE($A89,AM$3),[1]Blad3!$A$3:$J$4477,7,FALSE)</f>
        <v>0</v>
      </c>
      <c r="AO89">
        <f>VLOOKUP(CONCATENATE($A89,AO$3),[1]Blad3!$A$3:$J$4477,7,FALSE)</f>
        <v>0</v>
      </c>
      <c r="AP89">
        <f>VLOOKUP(CONCATENATE($A89,AP$3),[1]Blad3!$A$3:$J$4477,7,FALSE)</f>
        <v>0</v>
      </c>
      <c r="AQ89">
        <f>VLOOKUP(CONCATENATE($A89,AQ$3),[1]Blad3!$A$3:$J$4477,7,FALSE)</f>
        <v>0</v>
      </c>
      <c r="AR89">
        <f>VLOOKUP(CONCATENATE($A89,AR$3),[1]Blad3!$A$3:$J$4477,7,FALSE)</f>
        <v>0</v>
      </c>
      <c r="AS89">
        <f>VLOOKUP(CONCATENATE($A89,AS$3),[1]Blad3!$A$3:$J$4477,7,FALSE)</f>
        <v>0</v>
      </c>
      <c r="AT89">
        <f>VLOOKUP(CONCATENATE($A89,AT$3),[1]Blad3!$A$3:$J$4477,7,FALSE)</f>
        <v>0</v>
      </c>
      <c r="AU89">
        <f>VLOOKUP(CONCATENATE($A89,AU$3),[1]Blad3!$A$3:$J$4477,7,FALSE)</f>
        <v>0</v>
      </c>
      <c r="AV89">
        <f>VLOOKUP(CONCATENATE($A89,AV$3),[1]Blad3!$A$3:$J$4477,7,FALSE)</f>
        <v>0</v>
      </c>
      <c r="AX89">
        <f>VLOOKUP(CONCATENATE($A89,AX$3),[1]Blad3!$A$3:$J$4477,7,FALSE)</f>
        <v>0</v>
      </c>
      <c r="AY89">
        <f>VLOOKUP(CONCATENATE($A89,AY$3),[1]Blad3!$A$3:$J$4477,7,FALSE)</f>
        <v>0</v>
      </c>
      <c r="AZ89">
        <f>VLOOKUP(CONCATENATE($A89,AZ$3),[1]Blad3!$A$3:$J$4477,7,FALSE)</f>
        <v>0</v>
      </c>
      <c r="BA89">
        <f>VLOOKUP(CONCATENATE($A89,BA$3),[1]Blad3!$A$3:$J$4477,7,FALSE)</f>
        <v>0</v>
      </c>
      <c r="BB89">
        <f>VLOOKUP(CONCATENATE($A89,BB$3),[1]Blad3!$A$3:$J$4477,7,FALSE)</f>
        <v>0</v>
      </c>
      <c r="BC89">
        <f>VLOOKUP(CONCATENATE($A89,BC$3),[1]Blad3!$A$3:$J$4477,7,FALSE)</f>
        <v>0</v>
      </c>
      <c r="BD89">
        <f>VLOOKUP(CONCATENATE($A89,BD$3),[1]Blad3!$A$3:$J$4477,7,FALSE)</f>
        <v>0</v>
      </c>
      <c r="BE89">
        <f>VLOOKUP(CONCATENATE($A89,BE$3),[1]Blad3!$A$3:$J$4477,7,FALSE)</f>
        <v>0</v>
      </c>
      <c r="BF89">
        <f>VLOOKUP(CONCATENATE($A89,BF$3),[1]Blad3!$A$3:$J$4477,7,FALSE)</f>
        <v>0</v>
      </c>
      <c r="BG89">
        <f>VLOOKUP(CONCATENATE($A89,BG$3),[1]Blad3!$A$3:$J$4477,7,FALSE)</f>
        <v>0</v>
      </c>
      <c r="BH89">
        <f>VLOOKUP(CONCATENATE($A89,BH$3),[1]Blad3!$A$3:$J$4477,7,FALSE)</f>
        <v>0</v>
      </c>
      <c r="BI89">
        <f>VLOOKUP(CONCATENATE($A89,BI$3),[1]Blad3!$A$3:$J$4477,7,FALSE)</f>
        <v>0</v>
      </c>
      <c r="BJ89" t="e">
        <f>VLOOKUP(CONCATENATE($A89,BJ$3),[1]Blad3!$A$3:$J$4477,7,FALSE)</f>
        <v>#N/A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6"/>
  <sheetViews>
    <sheetView topLeftCell="A19" workbookViewId="0">
      <selection activeCell="D45" sqref="D45"/>
    </sheetView>
  </sheetViews>
  <sheetFormatPr defaultRowHeight="15" x14ac:dyDescent="0.25"/>
  <cols>
    <col min="1" max="1" width="13.140625" customWidth="1"/>
    <col min="2" max="2" width="16.28515625" bestFit="1" customWidth="1"/>
    <col min="3" max="3" width="11" bestFit="1" customWidth="1"/>
    <col min="4" max="4" width="8.5703125" bestFit="1" customWidth="1"/>
    <col min="5" max="7" width="11" customWidth="1"/>
    <col min="8" max="8" width="12" customWidth="1"/>
    <col min="9" max="9" width="9.5703125" bestFit="1" customWidth="1"/>
    <col min="12" max="21" width="9.140625" style="46"/>
  </cols>
  <sheetData>
    <row r="1" spans="1:20" x14ac:dyDescent="0.25">
      <c r="L1" s="46" t="s">
        <v>28</v>
      </c>
      <c r="M1" s="46" t="s">
        <v>146</v>
      </c>
      <c r="N1" s="46">
        <v>3250.0456000000004</v>
      </c>
      <c r="O1" s="46">
        <v>3384</v>
      </c>
      <c r="P1" s="46">
        <v>3808</v>
      </c>
      <c r="Q1" s="46">
        <v>3024</v>
      </c>
      <c r="R1" s="46">
        <v>2393.3679999999999</v>
      </c>
      <c r="S1" s="46">
        <v>3640.86</v>
      </c>
      <c r="T1" s="46">
        <v>4069.3490000000002</v>
      </c>
    </row>
    <row r="2" spans="1:20" x14ac:dyDescent="0.25">
      <c r="L2" s="46" t="s">
        <v>28</v>
      </c>
      <c r="M2" s="46" t="s">
        <v>147</v>
      </c>
      <c r="N2" s="46">
        <v>8432.7184000000016</v>
      </c>
      <c r="O2" s="46">
        <v>7201</v>
      </c>
      <c r="P2" s="46">
        <v>11157</v>
      </c>
      <c r="Q2" s="46">
        <v>8106</v>
      </c>
      <c r="R2" s="46">
        <v>6448.6989999999996</v>
      </c>
      <c r="S2" s="46">
        <v>9250.893</v>
      </c>
      <c r="T2" s="46">
        <v>8136.2380000000003</v>
      </c>
    </row>
    <row r="3" spans="1:20" x14ac:dyDescent="0.25">
      <c r="A3" s="36" t="s">
        <v>301</v>
      </c>
      <c r="B3" s="36" t="s">
        <v>278</v>
      </c>
      <c r="L3" s="46" t="s">
        <v>28</v>
      </c>
      <c r="M3" s="46" t="s">
        <v>148</v>
      </c>
      <c r="N3" s="46">
        <v>35175.470600000001</v>
      </c>
      <c r="O3" s="46">
        <v>35011</v>
      </c>
      <c r="P3" s="46">
        <v>25157</v>
      </c>
      <c r="Q3" s="46">
        <v>35925</v>
      </c>
      <c r="R3" s="46">
        <v>41856.021999999997</v>
      </c>
      <c r="S3" s="46">
        <v>37928.330999999998</v>
      </c>
      <c r="T3" s="46">
        <v>50179.5</v>
      </c>
    </row>
    <row r="4" spans="1:20" x14ac:dyDescent="0.25">
      <c r="A4" s="36" t="s">
        <v>276</v>
      </c>
      <c r="B4">
        <v>2007</v>
      </c>
      <c r="C4">
        <v>2008</v>
      </c>
      <c r="D4">
        <v>2009</v>
      </c>
      <c r="E4">
        <v>2010</v>
      </c>
      <c r="F4">
        <v>2011</v>
      </c>
      <c r="G4">
        <v>2012</v>
      </c>
      <c r="H4" t="s">
        <v>277</v>
      </c>
      <c r="L4" s="46" t="s">
        <v>28</v>
      </c>
      <c r="M4" s="46" t="s">
        <v>149</v>
      </c>
      <c r="N4" s="46">
        <v>79940.125799999994</v>
      </c>
      <c r="O4" s="46">
        <v>77071</v>
      </c>
      <c r="P4" s="46">
        <v>63450</v>
      </c>
      <c r="Q4" s="46">
        <v>90834</v>
      </c>
      <c r="R4" s="46">
        <v>87631.872000000003</v>
      </c>
      <c r="S4" s="46">
        <v>80713.756999999998</v>
      </c>
      <c r="T4" s="46">
        <v>59863.591999999997</v>
      </c>
    </row>
    <row r="5" spans="1:20" x14ac:dyDescent="0.25">
      <c r="A5" s="37" t="s">
        <v>146</v>
      </c>
      <c r="B5" s="38">
        <v>3384</v>
      </c>
      <c r="C5" s="38">
        <v>3808</v>
      </c>
      <c r="D5" s="38">
        <v>3024</v>
      </c>
      <c r="E5" s="38">
        <v>2393.3679999999999</v>
      </c>
      <c r="F5" s="38">
        <v>3640.86</v>
      </c>
      <c r="G5" s="38">
        <v>4069.3490000000002</v>
      </c>
      <c r="H5" s="38">
        <v>20319.577000000001</v>
      </c>
      <c r="L5" s="46" t="s">
        <v>28</v>
      </c>
      <c r="M5" s="46" t="s">
        <v>150</v>
      </c>
      <c r="N5" s="46">
        <v>69742.444400000008</v>
      </c>
      <c r="O5" s="46">
        <v>68127</v>
      </c>
      <c r="P5" s="46">
        <v>79597</v>
      </c>
      <c r="Q5" s="46">
        <v>68138</v>
      </c>
      <c r="R5" s="46">
        <v>67061.839000000007</v>
      </c>
      <c r="S5" s="46">
        <v>65788.383000000002</v>
      </c>
      <c r="T5" s="46">
        <v>85304.409</v>
      </c>
    </row>
    <row r="6" spans="1:20" x14ac:dyDescent="0.25">
      <c r="A6" s="37" t="s">
        <v>147</v>
      </c>
      <c r="B6" s="38">
        <v>7201</v>
      </c>
      <c r="C6" s="38">
        <v>11157</v>
      </c>
      <c r="D6" s="38">
        <v>8106</v>
      </c>
      <c r="E6" s="38">
        <v>6448.6989999999996</v>
      </c>
      <c r="F6" s="38">
        <v>9250.893</v>
      </c>
      <c r="G6" s="38">
        <v>8136.2380000000003</v>
      </c>
      <c r="H6" s="38">
        <v>50299.83</v>
      </c>
      <c r="L6" s="46" t="s">
        <v>28</v>
      </c>
      <c r="M6" s="46" t="s">
        <v>151</v>
      </c>
      <c r="N6" s="46">
        <v>27492.105599999999</v>
      </c>
      <c r="O6" s="46">
        <v>23441</v>
      </c>
      <c r="P6" s="46">
        <v>25109</v>
      </c>
      <c r="Q6" s="46">
        <v>28966</v>
      </c>
      <c r="R6" s="46">
        <v>33869.504000000001</v>
      </c>
      <c r="S6" s="46">
        <v>26075.024000000001</v>
      </c>
      <c r="T6" s="46">
        <v>32219.951000000001</v>
      </c>
    </row>
    <row r="7" spans="1:20" x14ac:dyDescent="0.25">
      <c r="A7" s="37" t="s">
        <v>148</v>
      </c>
      <c r="B7" s="38">
        <v>35011</v>
      </c>
      <c r="C7" s="38">
        <v>25157</v>
      </c>
      <c r="D7" s="38">
        <v>35925</v>
      </c>
      <c r="E7" s="38">
        <v>41856.021999999997</v>
      </c>
      <c r="F7" s="38">
        <v>37928.330999999998</v>
      </c>
      <c r="G7" s="38">
        <v>50179.5</v>
      </c>
      <c r="H7" s="38">
        <v>226056.853</v>
      </c>
      <c r="L7" s="46" t="s">
        <v>28</v>
      </c>
      <c r="M7" s="46" t="s">
        <v>153</v>
      </c>
      <c r="N7" s="46">
        <v>15100.745199999999</v>
      </c>
      <c r="O7" s="46">
        <v>12296</v>
      </c>
      <c r="P7" s="46">
        <v>14298</v>
      </c>
      <c r="Q7" s="46">
        <v>16034</v>
      </c>
      <c r="R7" s="46">
        <v>16481.737000000001</v>
      </c>
      <c r="S7" s="46">
        <v>16393.989000000001</v>
      </c>
      <c r="T7" s="46">
        <v>19960.403999999999</v>
      </c>
    </row>
    <row r="8" spans="1:20" x14ac:dyDescent="0.25">
      <c r="A8" s="37" t="s">
        <v>149</v>
      </c>
      <c r="B8" s="38">
        <v>77071</v>
      </c>
      <c r="C8" s="38">
        <v>63450</v>
      </c>
      <c r="D8" s="38">
        <v>90834</v>
      </c>
      <c r="E8" s="38">
        <v>87631.872000000003</v>
      </c>
      <c r="F8" s="38">
        <v>80713.756999999998</v>
      </c>
      <c r="G8" s="38">
        <v>59863.591999999997</v>
      </c>
      <c r="H8" s="38">
        <v>459564.22099999996</v>
      </c>
      <c r="L8" s="46" t="s">
        <v>28</v>
      </c>
      <c r="M8" s="46" t="s">
        <v>154</v>
      </c>
      <c r="N8" s="46">
        <v>14748.187400000001</v>
      </c>
      <c r="O8" s="46">
        <v>13612</v>
      </c>
      <c r="P8" s="46">
        <v>12381</v>
      </c>
      <c r="Q8" s="46">
        <v>14238</v>
      </c>
      <c r="R8" s="46">
        <v>17143.968000000001</v>
      </c>
      <c r="S8" s="46">
        <v>16365.968999999999</v>
      </c>
      <c r="T8" s="46">
        <v>17606.539000000001</v>
      </c>
    </row>
    <row r="9" spans="1:20" x14ac:dyDescent="0.25">
      <c r="A9" s="37" t="s">
        <v>150</v>
      </c>
      <c r="B9" s="38">
        <v>68127</v>
      </c>
      <c r="C9" s="38">
        <v>79597</v>
      </c>
      <c r="D9" s="38">
        <v>68138</v>
      </c>
      <c r="E9" s="38">
        <v>67061.839000000007</v>
      </c>
      <c r="F9" s="38">
        <v>65788.383000000002</v>
      </c>
      <c r="G9" s="38">
        <v>85304.409</v>
      </c>
      <c r="H9" s="38">
        <v>434016.63100000005</v>
      </c>
      <c r="L9" s="46" t="s">
        <v>28</v>
      </c>
      <c r="M9" s="46" t="s">
        <v>155</v>
      </c>
      <c r="N9" s="46">
        <v>14964.6394</v>
      </c>
      <c r="O9" s="46">
        <v>12156</v>
      </c>
      <c r="P9" s="46">
        <v>14453</v>
      </c>
      <c r="Q9" s="46">
        <v>17543</v>
      </c>
      <c r="R9" s="46">
        <v>16172.324000000001</v>
      </c>
      <c r="S9" s="46">
        <v>14498.873</v>
      </c>
      <c r="T9" s="46">
        <v>16292.145</v>
      </c>
    </row>
    <row r="10" spans="1:20" x14ac:dyDescent="0.25">
      <c r="A10" s="37" t="s">
        <v>151</v>
      </c>
      <c r="B10" s="38">
        <v>23441</v>
      </c>
      <c r="C10" s="38">
        <v>25109</v>
      </c>
      <c r="D10" s="38">
        <v>28966</v>
      </c>
      <c r="E10" s="38">
        <v>33869.504000000001</v>
      </c>
      <c r="F10" s="38">
        <v>26075.024000000001</v>
      </c>
      <c r="G10" s="38">
        <v>32219.951000000001</v>
      </c>
      <c r="H10" s="38">
        <v>169680.47899999999</v>
      </c>
      <c r="L10" s="46" t="s">
        <v>28</v>
      </c>
      <c r="M10" s="46" t="s">
        <v>156</v>
      </c>
      <c r="N10" s="46">
        <v>12975.072400000001</v>
      </c>
      <c r="O10" s="46">
        <v>13636</v>
      </c>
      <c r="P10" s="46">
        <v>13418</v>
      </c>
      <c r="Q10" s="46">
        <v>13318</v>
      </c>
      <c r="R10" s="46">
        <v>12376.546</v>
      </c>
      <c r="S10" s="46">
        <v>12126.816000000001</v>
      </c>
      <c r="T10" s="46">
        <v>0</v>
      </c>
    </row>
    <row r="11" spans="1:20" x14ac:dyDescent="0.25">
      <c r="A11" s="37" t="s">
        <v>153</v>
      </c>
      <c r="B11" s="38">
        <v>12296</v>
      </c>
      <c r="C11" s="38">
        <v>14298</v>
      </c>
      <c r="D11" s="38">
        <v>16034</v>
      </c>
      <c r="E11" s="38">
        <v>16481.737000000001</v>
      </c>
      <c r="F11" s="38">
        <v>16393.989000000001</v>
      </c>
      <c r="G11" s="38">
        <v>19960.403999999999</v>
      </c>
      <c r="H11" s="38">
        <v>95464.12999999999</v>
      </c>
      <c r="L11" s="46" t="s">
        <v>28</v>
      </c>
      <c r="M11" s="46" t="s">
        <v>157</v>
      </c>
      <c r="N11" s="46">
        <v>12164.1242</v>
      </c>
      <c r="O11" s="46">
        <v>11721</v>
      </c>
      <c r="P11" s="46">
        <v>9673</v>
      </c>
      <c r="Q11" s="46">
        <v>11016</v>
      </c>
      <c r="R11" s="46">
        <v>13242.485000000001</v>
      </c>
      <c r="S11" s="46">
        <v>15168.136</v>
      </c>
      <c r="T11" s="46">
        <v>0</v>
      </c>
    </row>
    <row r="12" spans="1:20" x14ac:dyDescent="0.25">
      <c r="A12" s="37" t="s">
        <v>154</v>
      </c>
      <c r="B12" s="38">
        <v>13612</v>
      </c>
      <c r="C12" s="38">
        <v>12381</v>
      </c>
      <c r="D12" s="38">
        <v>14238</v>
      </c>
      <c r="E12" s="38">
        <v>17143.968000000001</v>
      </c>
      <c r="F12" s="38">
        <v>16365.968999999999</v>
      </c>
      <c r="G12" s="38">
        <v>17606.539000000001</v>
      </c>
      <c r="H12" s="38">
        <v>91347.47600000001</v>
      </c>
      <c r="L12" s="46" t="s">
        <v>28</v>
      </c>
      <c r="M12" s="46" t="s">
        <v>158</v>
      </c>
      <c r="N12" s="46">
        <v>6867.0013999999992</v>
      </c>
      <c r="O12" s="46">
        <v>5168</v>
      </c>
      <c r="P12" s="46">
        <v>6141</v>
      </c>
      <c r="Q12" s="46">
        <v>6808</v>
      </c>
      <c r="R12" s="46">
        <v>7176.6610000000001</v>
      </c>
      <c r="S12" s="46">
        <v>9041.3459999999995</v>
      </c>
      <c r="T12" s="46">
        <v>0</v>
      </c>
    </row>
    <row r="13" spans="1:20" x14ac:dyDescent="0.25">
      <c r="A13" s="37" t="s">
        <v>155</v>
      </c>
      <c r="B13" s="38">
        <v>12156</v>
      </c>
      <c r="C13" s="38">
        <v>14453</v>
      </c>
      <c r="D13" s="38">
        <v>17543</v>
      </c>
      <c r="E13" s="38">
        <v>16172.324000000001</v>
      </c>
      <c r="F13" s="38">
        <v>14498.873</v>
      </c>
      <c r="G13" s="38">
        <v>16292.145</v>
      </c>
      <c r="H13" s="38">
        <v>91115.342000000004</v>
      </c>
      <c r="L13" s="46" t="s">
        <v>29</v>
      </c>
      <c r="M13" s="46" t="s">
        <v>146</v>
      </c>
      <c r="N13" s="46">
        <v>3521.2856000000002</v>
      </c>
      <c r="O13" s="46">
        <v>3347</v>
      </c>
      <c r="P13" s="46">
        <v>4253</v>
      </c>
      <c r="Q13" s="46">
        <v>4003</v>
      </c>
      <c r="R13" s="46">
        <v>2405.6320000000001</v>
      </c>
      <c r="S13" s="46">
        <v>3597.7959999999998</v>
      </c>
      <c r="T13" s="46">
        <v>4062.6590000000001</v>
      </c>
    </row>
    <row r="14" spans="1:20" x14ac:dyDescent="0.25">
      <c r="A14" s="37" t="s">
        <v>156</v>
      </c>
      <c r="B14" s="38">
        <v>13636</v>
      </c>
      <c r="C14" s="38">
        <v>13418</v>
      </c>
      <c r="D14" s="38">
        <v>13318</v>
      </c>
      <c r="E14" s="38">
        <v>12376.546</v>
      </c>
      <c r="F14" s="38">
        <v>12126.816000000001</v>
      </c>
      <c r="G14" s="38">
        <v>0</v>
      </c>
      <c r="H14" s="38">
        <v>64875.362000000001</v>
      </c>
      <c r="L14" s="46" t="s">
        <v>29</v>
      </c>
      <c r="M14" s="46" t="s">
        <v>147</v>
      </c>
      <c r="N14" s="46">
        <v>9823.6057999999994</v>
      </c>
      <c r="O14" s="46">
        <v>9244</v>
      </c>
      <c r="P14" s="46">
        <v>15281</v>
      </c>
      <c r="Q14" s="46">
        <v>9663</v>
      </c>
      <c r="R14" s="46">
        <v>5965.4880000000003</v>
      </c>
      <c r="S14" s="46">
        <v>8964.5409999999993</v>
      </c>
      <c r="T14" s="46">
        <v>9583.4560000000001</v>
      </c>
    </row>
    <row r="15" spans="1:20" x14ac:dyDescent="0.25">
      <c r="A15" s="37" t="s">
        <v>157</v>
      </c>
      <c r="B15" s="38">
        <v>11721</v>
      </c>
      <c r="C15" s="38">
        <v>9673</v>
      </c>
      <c r="D15" s="38">
        <v>11016</v>
      </c>
      <c r="E15" s="38">
        <v>13242.485000000001</v>
      </c>
      <c r="F15" s="38">
        <v>15168.136</v>
      </c>
      <c r="G15" s="38">
        <v>0</v>
      </c>
      <c r="H15" s="38">
        <v>60820.620999999999</v>
      </c>
      <c r="L15" s="46" t="s">
        <v>29</v>
      </c>
      <c r="M15" s="46" t="s">
        <v>148</v>
      </c>
      <c r="N15" s="46">
        <v>52318.992200000001</v>
      </c>
      <c r="O15" s="46">
        <v>57713</v>
      </c>
      <c r="P15" s="46">
        <v>43061</v>
      </c>
      <c r="Q15" s="46">
        <v>54236</v>
      </c>
      <c r="R15" s="46">
        <v>55005.766000000003</v>
      </c>
      <c r="S15" s="46">
        <v>51579.195</v>
      </c>
      <c r="T15" s="46">
        <v>69208.150999999998</v>
      </c>
    </row>
    <row r="16" spans="1:20" x14ac:dyDescent="0.25">
      <c r="A16" s="37" t="s">
        <v>158</v>
      </c>
      <c r="B16" s="38">
        <v>5168</v>
      </c>
      <c r="C16" s="38">
        <v>6141</v>
      </c>
      <c r="D16" s="38">
        <v>6808</v>
      </c>
      <c r="E16" s="38">
        <v>7176.6610000000001</v>
      </c>
      <c r="F16" s="38">
        <v>9041.3459999999995</v>
      </c>
      <c r="G16" s="38">
        <v>0</v>
      </c>
      <c r="H16" s="38">
        <v>34335.006999999998</v>
      </c>
      <c r="L16" s="46" t="s">
        <v>29</v>
      </c>
      <c r="M16" s="46" t="s">
        <v>149</v>
      </c>
      <c r="N16" s="46">
        <v>91069.886199999994</v>
      </c>
      <c r="O16" s="46">
        <v>95649</v>
      </c>
      <c r="P16" s="46">
        <v>82821</v>
      </c>
      <c r="Q16" s="46">
        <v>100704</v>
      </c>
      <c r="R16" s="46">
        <v>90072.872000000003</v>
      </c>
      <c r="S16" s="46">
        <v>86102.558999999994</v>
      </c>
      <c r="T16" s="46">
        <v>60581.777000000002</v>
      </c>
    </row>
    <row r="17" spans="1:20" x14ac:dyDescent="0.25">
      <c r="A17" s="37" t="s">
        <v>277</v>
      </c>
      <c r="B17" s="38">
        <v>282824</v>
      </c>
      <c r="C17" s="38">
        <v>278642</v>
      </c>
      <c r="D17" s="38">
        <v>313950</v>
      </c>
      <c r="E17" s="38">
        <v>321855.02500000002</v>
      </c>
      <c r="F17" s="38">
        <v>306992.37700000004</v>
      </c>
      <c r="G17" s="38">
        <v>293632.12700000004</v>
      </c>
      <c r="H17" s="38">
        <v>1797895.5289999999</v>
      </c>
      <c r="L17" s="46" t="s">
        <v>29</v>
      </c>
      <c r="M17" s="46" t="s">
        <v>150</v>
      </c>
      <c r="N17" s="46">
        <v>82801.463000000003</v>
      </c>
      <c r="O17" s="46">
        <v>90143</v>
      </c>
      <c r="P17" s="46">
        <v>101620</v>
      </c>
      <c r="Q17" s="46">
        <v>76294</v>
      </c>
      <c r="R17" s="46">
        <v>72699.441000000006</v>
      </c>
      <c r="S17" s="46">
        <v>73250.873999999996</v>
      </c>
      <c r="T17" s="46">
        <v>85419.12</v>
      </c>
    </row>
    <row r="18" spans="1:20" x14ac:dyDescent="0.25">
      <c r="L18" s="46" t="s">
        <v>29</v>
      </c>
      <c r="M18" s="46" t="s">
        <v>151</v>
      </c>
      <c r="N18" s="46">
        <v>29292.778399999999</v>
      </c>
      <c r="O18" s="46">
        <v>29182</v>
      </c>
      <c r="P18" s="46">
        <v>26111</v>
      </c>
      <c r="Q18" s="46">
        <v>28788</v>
      </c>
      <c r="R18" s="46">
        <v>36374.423999999999</v>
      </c>
      <c r="S18" s="46">
        <v>26008.468000000001</v>
      </c>
      <c r="T18" s="46">
        <v>27057.938999999998</v>
      </c>
    </row>
    <row r="19" spans="1:20" x14ac:dyDescent="0.25">
      <c r="A19" t="s">
        <v>35</v>
      </c>
      <c r="B19" t="s">
        <v>146</v>
      </c>
      <c r="C19" s="33">
        <f>G19</f>
        <v>2393.3679999999999</v>
      </c>
      <c r="D19" s="33">
        <v>3384</v>
      </c>
      <c r="E19" s="33">
        <v>3808</v>
      </c>
      <c r="F19" s="33">
        <v>3024</v>
      </c>
      <c r="G19" s="33">
        <v>2393.3679999999999</v>
      </c>
      <c r="H19" s="33">
        <v>3640.86</v>
      </c>
      <c r="I19" s="33">
        <v>4069.3490000000002</v>
      </c>
      <c r="L19" s="46" t="s">
        <v>29</v>
      </c>
      <c r="M19" s="46" t="s">
        <v>153</v>
      </c>
      <c r="N19" s="46">
        <v>13866.457999999999</v>
      </c>
      <c r="O19" s="46">
        <v>11932</v>
      </c>
      <c r="P19" s="46">
        <v>12888</v>
      </c>
      <c r="Q19" s="46">
        <v>14838</v>
      </c>
      <c r="R19" s="46">
        <v>16132.155000000001</v>
      </c>
      <c r="S19" s="46">
        <v>13542.135</v>
      </c>
      <c r="T19" s="46">
        <v>15157.71</v>
      </c>
    </row>
    <row r="20" spans="1:20" x14ac:dyDescent="0.25">
      <c r="A20" t="s">
        <v>35</v>
      </c>
      <c r="B20" t="s">
        <v>147</v>
      </c>
      <c r="C20" s="33">
        <f t="shared" ref="C20:C30" si="0">G20</f>
        <v>6448.6989999999996</v>
      </c>
      <c r="D20" s="33">
        <v>7201</v>
      </c>
      <c r="E20" s="33">
        <v>11157</v>
      </c>
      <c r="F20" s="33">
        <v>8106</v>
      </c>
      <c r="G20" s="33">
        <v>6448.6989999999996</v>
      </c>
      <c r="H20" s="33">
        <v>9250.893</v>
      </c>
      <c r="I20" s="33">
        <v>8136.2380000000003</v>
      </c>
      <c r="L20" s="46" t="s">
        <v>29</v>
      </c>
      <c r="M20" s="46" t="s">
        <v>154</v>
      </c>
      <c r="N20" s="46">
        <v>14775.358600000001</v>
      </c>
      <c r="O20" s="46">
        <v>13838</v>
      </c>
      <c r="P20" s="46">
        <v>13148</v>
      </c>
      <c r="Q20" s="46">
        <v>14708</v>
      </c>
      <c r="R20" s="46">
        <v>16512.613000000001</v>
      </c>
      <c r="S20" s="46">
        <v>15670.18</v>
      </c>
      <c r="T20" s="46">
        <v>15825.959000000001</v>
      </c>
    </row>
    <row r="21" spans="1:20" x14ac:dyDescent="0.25">
      <c r="A21" t="s">
        <v>35</v>
      </c>
      <c r="B21" t="s">
        <v>148</v>
      </c>
      <c r="C21" s="33">
        <f t="shared" si="0"/>
        <v>41856.021999999997</v>
      </c>
      <c r="D21" s="33">
        <v>35011</v>
      </c>
      <c r="E21" s="33">
        <v>25157</v>
      </c>
      <c r="F21" s="33">
        <v>35925</v>
      </c>
      <c r="G21" s="33">
        <v>41856.021999999997</v>
      </c>
      <c r="H21" s="33">
        <v>37928.330999999998</v>
      </c>
      <c r="I21" s="33">
        <v>50179.5</v>
      </c>
      <c r="L21" s="46" t="s">
        <v>29</v>
      </c>
      <c r="M21" s="46" t="s">
        <v>155</v>
      </c>
      <c r="N21" s="46">
        <v>19675.948200000003</v>
      </c>
      <c r="O21" s="46">
        <v>16676</v>
      </c>
      <c r="P21" s="46">
        <v>19739</v>
      </c>
      <c r="Q21" s="46">
        <v>23171</v>
      </c>
      <c r="R21" s="46">
        <v>19622.72</v>
      </c>
      <c r="S21" s="46">
        <v>19171.021000000001</v>
      </c>
      <c r="T21" s="46">
        <v>18736.076000000001</v>
      </c>
    </row>
    <row r="22" spans="1:20" x14ac:dyDescent="0.25">
      <c r="A22" t="s">
        <v>35</v>
      </c>
      <c r="B22" t="s">
        <v>149</v>
      </c>
      <c r="C22" s="33">
        <f t="shared" si="0"/>
        <v>87631.872000000003</v>
      </c>
      <c r="D22" s="33">
        <v>77071</v>
      </c>
      <c r="E22" s="33">
        <v>63450</v>
      </c>
      <c r="F22" s="33">
        <v>90834</v>
      </c>
      <c r="G22" s="33">
        <v>87631.872000000003</v>
      </c>
      <c r="H22" s="33">
        <v>80713.756999999998</v>
      </c>
      <c r="I22" s="33">
        <v>59863.591999999997</v>
      </c>
      <c r="L22" s="46" t="s">
        <v>29</v>
      </c>
      <c r="M22" s="46" t="s">
        <v>156</v>
      </c>
      <c r="N22" s="46">
        <v>20228.569599999999</v>
      </c>
      <c r="O22" s="46">
        <v>20191</v>
      </c>
      <c r="P22" s="46">
        <v>21362</v>
      </c>
      <c r="Q22" s="46">
        <v>22701</v>
      </c>
      <c r="R22" s="46">
        <v>18686.050999999999</v>
      </c>
      <c r="S22" s="46">
        <v>18202.796999999999</v>
      </c>
      <c r="T22" s="46">
        <v>0</v>
      </c>
    </row>
    <row r="23" spans="1:20" x14ac:dyDescent="0.25">
      <c r="A23" t="s">
        <v>35</v>
      </c>
      <c r="B23" t="s">
        <v>150</v>
      </c>
      <c r="C23" s="33">
        <f t="shared" si="0"/>
        <v>67061.839000000007</v>
      </c>
      <c r="D23" s="33">
        <v>68127</v>
      </c>
      <c r="E23" s="33">
        <v>79597</v>
      </c>
      <c r="F23" s="33">
        <v>68138</v>
      </c>
      <c r="G23" s="33">
        <v>67061.839000000007</v>
      </c>
      <c r="H23" s="33">
        <v>65788.383000000002</v>
      </c>
      <c r="I23" s="33">
        <v>85304.409</v>
      </c>
      <c r="L23" s="46" t="s">
        <v>29</v>
      </c>
      <c r="M23" s="46" t="s">
        <v>157</v>
      </c>
      <c r="N23" s="46">
        <v>13574.01</v>
      </c>
      <c r="O23" s="46">
        <v>13435</v>
      </c>
      <c r="P23" s="46">
        <v>12145</v>
      </c>
      <c r="Q23" s="46">
        <v>12861</v>
      </c>
      <c r="R23" s="46">
        <v>14287.666999999999</v>
      </c>
      <c r="S23" s="46">
        <v>15141.383</v>
      </c>
      <c r="T23" s="46">
        <v>0</v>
      </c>
    </row>
    <row r="24" spans="1:20" x14ac:dyDescent="0.25">
      <c r="A24" t="s">
        <v>35</v>
      </c>
      <c r="B24" t="s">
        <v>151</v>
      </c>
      <c r="C24" s="33">
        <f t="shared" si="0"/>
        <v>33869.504000000001</v>
      </c>
      <c r="D24" s="33">
        <v>23441</v>
      </c>
      <c r="E24" s="33">
        <v>25109</v>
      </c>
      <c r="F24" s="33">
        <v>28966</v>
      </c>
      <c r="G24" s="33">
        <v>33869.504000000001</v>
      </c>
      <c r="H24" s="33">
        <v>26075.024000000001</v>
      </c>
      <c r="I24" s="33">
        <v>32219.951000000001</v>
      </c>
      <c r="L24" s="46" t="s">
        <v>29</v>
      </c>
      <c r="M24" s="46" t="s">
        <v>158</v>
      </c>
      <c r="N24" s="46">
        <v>6853.5040000000008</v>
      </c>
      <c r="O24" s="46">
        <v>6138</v>
      </c>
      <c r="P24" s="46">
        <v>7344</v>
      </c>
      <c r="Q24" s="46">
        <v>6545</v>
      </c>
      <c r="R24" s="46">
        <v>6587.5770000000002</v>
      </c>
      <c r="S24" s="46">
        <v>7652.9430000000002</v>
      </c>
      <c r="T24" s="46">
        <v>0</v>
      </c>
    </row>
    <row r="25" spans="1:20" x14ac:dyDescent="0.25">
      <c r="A25" t="s">
        <v>35</v>
      </c>
      <c r="B25" t="s">
        <v>153</v>
      </c>
      <c r="C25" s="33">
        <f t="shared" si="0"/>
        <v>16481.737000000001</v>
      </c>
      <c r="D25" s="33">
        <v>12296</v>
      </c>
      <c r="E25" s="33">
        <v>14298</v>
      </c>
      <c r="F25" s="33">
        <v>16034</v>
      </c>
      <c r="G25" s="33">
        <v>16481.737000000001</v>
      </c>
      <c r="H25" s="33">
        <v>16393.989000000001</v>
      </c>
      <c r="I25" s="33">
        <v>19960.403999999999</v>
      </c>
      <c r="L25" s="46" t="s">
        <v>30</v>
      </c>
      <c r="M25" s="46" t="s">
        <v>146</v>
      </c>
      <c r="N25" s="47">
        <v>0.93320000000000003</v>
      </c>
      <c r="O25" s="47">
        <v>1.0109999999999999</v>
      </c>
      <c r="P25" s="47">
        <v>0.89500000000000002</v>
      </c>
      <c r="Q25" s="47">
        <v>0.755</v>
      </c>
      <c r="R25" s="47">
        <v>0.99399999999999999</v>
      </c>
      <c r="S25" s="47">
        <v>1.0109999999999999</v>
      </c>
      <c r="T25" s="47">
        <v>1.0009999999999999</v>
      </c>
    </row>
    <row r="26" spans="1:20" x14ac:dyDescent="0.25">
      <c r="A26" t="s">
        <v>35</v>
      </c>
      <c r="B26" t="s">
        <v>154</v>
      </c>
      <c r="C26" s="33">
        <f t="shared" si="0"/>
        <v>17143.968000000001</v>
      </c>
      <c r="D26" s="33">
        <v>13612</v>
      </c>
      <c r="E26" s="33">
        <v>12381</v>
      </c>
      <c r="F26" s="33">
        <v>14238</v>
      </c>
      <c r="G26" s="33">
        <v>17143.968000000001</v>
      </c>
      <c r="H26" s="33">
        <v>16365.968999999999</v>
      </c>
      <c r="I26" s="33">
        <v>17606.539000000001</v>
      </c>
      <c r="L26" s="46" t="s">
        <v>30</v>
      </c>
      <c r="M26" s="46" t="s">
        <v>147</v>
      </c>
      <c r="N26" s="47">
        <v>0.89160000000000006</v>
      </c>
      <c r="O26" s="47">
        <v>0.77800000000000002</v>
      </c>
      <c r="P26" s="47">
        <v>0.73</v>
      </c>
      <c r="Q26" s="47">
        <v>0.83799999999999997</v>
      </c>
      <c r="R26" s="47">
        <v>1.081</v>
      </c>
      <c r="S26" s="47">
        <v>1.0309999999999999</v>
      </c>
      <c r="T26" s="47">
        <v>0.84799999999999998</v>
      </c>
    </row>
    <row r="27" spans="1:20" x14ac:dyDescent="0.25">
      <c r="A27" t="s">
        <v>35</v>
      </c>
      <c r="B27" t="s">
        <v>155</v>
      </c>
      <c r="C27" s="33">
        <f t="shared" si="0"/>
        <v>16172.324000000001</v>
      </c>
      <c r="D27" s="33">
        <v>12156</v>
      </c>
      <c r="E27" s="33">
        <v>14453</v>
      </c>
      <c r="F27" s="33">
        <v>17543</v>
      </c>
      <c r="G27" s="33">
        <v>16172.324000000001</v>
      </c>
      <c r="H27" s="33">
        <v>14498.873</v>
      </c>
      <c r="I27" s="33">
        <v>16292.145</v>
      </c>
      <c r="L27" s="46" t="s">
        <v>30</v>
      </c>
      <c r="M27" s="46" t="s">
        <v>148</v>
      </c>
      <c r="N27" s="47">
        <v>0.6694</v>
      </c>
      <c r="O27" s="47">
        <v>0.60599999999999998</v>
      </c>
      <c r="P27" s="47">
        <v>0.58399999999999996</v>
      </c>
      <c r="Q27" s="47">
        <v>0.66200000000000003</v>
      </c>
      <c r="R27" s="47">
        <v>0.76</v>
      </c>
      <c r="S27" s="47">
        <v>0.73499999999999999</v>
      </c>
      <c r="T27" s="47">
        <v>0.72499999999999998</v>
      </c>
    </row>
    <row r="28" spans="1:20" x14ac:dyDescent="0.25">
      <c r="A28" t="s">
        <v>35</v>
      </c>
      <c r="B28" t="s">
        <v>156</v>
      </c>
      <c r="C28" s="33">
        <f t="shared" si="0"/>
        <v>12376.546</v>
      </c>
      <c r="D28" s="33">
        <v>13636</v>
      </c>
      <c r="E28" s="33">
        <v>13418</v>
      </c>
      <c r="F28" s="33">
        <v>13318</v>
      </c>
      <c r="G28" s="33">
        <v>12376.546</v>
      </c>
      <c r="H28" s="33">
        <v>12126.816000000001</v>
      </c>
      <c r="I28" s="33">
        <v>0</v>
      </c>
      <c r="L28" s="46" t="s">
        <v>30</v>
      </c>
      <c r="M28" s="46" t="s">
        <v>149</v>
      </c>
      <c r="N28" s="47">
        <v>0.87620000000000009</v>
      </c>
      <c r="O28" s="47">
        <v>0.80500000000000005</v>
      </c>
      <c r="P28" s="47">
        <v>0.76600000000000001</v>
      </c>
      <c r="Q28" s="47">
        <v>0.90100000000000002</v>
      </c>
      <c r="R28" s="47">
        <v>0.97199999999999998</v>
      </c>
      <c r="S28" s="47">
        <v>0.93700000000000006</v>
      </c>
      <c r="T28" s="47">
        <v>0.98799999999999999</v>
      </c>
    </row>
    <row r="29" spans="1:20" x14ac:dyDescent="0.25">
      <c r="A29" t="s">
        <v>35</v>
      </c>
      <c r="B29" t="s">
        <v>157</v>
      </c>
      <c r="C29" s="33">
        <f t="shared" si="0"/>
        <v>13242.485000000001</v>
      </c>
      <c r="D29" s="33">
        <v>11721</v>
      </c>
      <c r="E29" s="33">
        <v>9673</v>
      </c>
      <c r="F29" s="33">
        <v>11016</v>
      </c>
      <c r="G29" s="33">
        <v>13242.485000000001</v>
      </c>
      <c r="H29" s="33">
        <v>15168.136</v>
      </c>
      <c r="I29" s="33">
        <v>0</v>
      </c>
      <c r="L29" s="46" t="s">
        <v>30</v>
      </c>
      <c r="M29" s="46" t="s">
        <v>150</v>
      </c>
      <c r="N29" s="47">
        <v>0.85020000000000007</v>
      </c>
      <c r="O29" s="47">
        <v>0.755</v>
      </c>
      <c r="P29" s="47">
        <v>0.78300000000000003</v>
      </c>
      <c r="Q29" s="47">
        <v>0.89300000000000002</v>
      </c>
      <c r="R29" s="47">
        <v>0.92200000000000004</v>
      </c>
      <c r="S29" s="47">
        <v>0.89800000000000002</v>
      </c>
      <c r="T29" s="47">
        <v>0.998</v>
      </c>
    </row>
    <row r="30" spans="1:20" x14ac:dyDescent="0.25">
      <c r="A30" t="s">
        <v>35</v>
      </c>
      <c r="B30" t="s">
        <v>158</v>
      </c>
      <c r="C30" s="33">
        <f t="shared" si="0"/>
        <v>7176.6610000000001</v>
      </c>
      <c r="D30" s="33">
        <v>5168</v>
      </c>
      <c r="E30" s="33">
        <v>6141</v>
      </c>
      <c r="F30" s="33">
        <v>6808</v>
      </c>
      <c r="G30" s="33">
        <v>7176.6610000000001</v>
      </c>
      <c r="H30" s="33">
        <v>9041.3459999999995</v>
      </c>
      <c r="I30" s="33">
        <v>0</v>
      </c>
      <c r="L30" s="46" t="s">
        <v>30</v>
      </c>
      <c r="M30" s="46" t="s">
        <v>151</v>
      </c>
      <c r="N30" s="47">
        <v>0.9406000000000001</v>
      </c>
      <c r="O30" s="47">
        <v>0.80300000000000005</v>
      </c>
      <c r="P30" s="47">
        <v>0.96099999999999997</v>
      </c>
      <c r="Q30" s="47">
        <v>1.006</v>
      </c>
      <c r="R30" s="47">
        <v>0.93100000000000005</v>
      </c>
      <c r="S30" s="47">
        <v>1.002</v>
      </c>
      <c r="T30" s="47">
        <v>1.19</v>
      </c>
    </row>
    <row r="31" spans="1:20" x14ac:dyDescent="0.25">
      <c r="L31" s="46" t="s">
        <v>30</v>
      </c>
      <c r="M31" s="46" t="s">
        <v>153</v>
      </c>
      <c r="N31" s="47">
        <v>1.0900000000000001</v>
      </c>
      <c r="O31" s="47">
        <v>1.03</v>
      </c>
      <c r="P31" s="47">
        <v>1.109</v>
      </c>
      <c r="Q31" s="47">
        <v>1.08</v>
      </c>
      <c r="R31" s="47">
        <v>1.0209999999999999</v>
      </c>
      <c r="S31" s="47">
        <v>1.21</v>
      </c>
      <c r="T31" s="47">
        <v>1.3160000000000001</v>
      </c>
    </row>
    <row r="32" spans="1:20" x14ac:dyDescent="0.25">
      <c r="A32" t="s">
        <v>35</v>
      </c>
      <c r="B32" t="s">
        <v>146</v>
      </c>
      <c r="C32" s="33">
        <f>C19</f>
        <v>2393.3679999999999</v>
      </c>
      <c r="D32">
        <f t="shared" ref="D32:I32" si="1">D19</f>
        <v>3384</v>
      </c>
      <c r="E32">
        <f t="shared" si="1"/>
        <v>3808</v>
      </c>
      <c r="F32">
        <f t="shared" si="1"/>
        <v>3024</v>
      </c>
      <c r="G32">
        <f t="shared" si="1"/>
        <v>2393.3679999999999</v>
      </c>
      <c r="H32">
        <f t="shared" si="1"/>
        <v>3640.86</v>
      </c>
      <c r="I32">
        <f t="shared" si="1"/>
        <v>4069.3490000000002</v>
      </c>
      <c r="L32" s="46" t="s">
        <v>30</v>
      </c>
      <c r="M32" s="46" t="s">
        <v>154</v>
      </c>
      <c r="N32" s="47">
        <v>0.99480000000000002</v>
      </c>
      <c r="O32" s="47">
        <v>0.98299999999999998</v>
      </c>
      <c r="P32" s="47">
        <v>0.94099999999999995</v>
      </c>
      <c r="Q32" s="47">
        <v>0.96799999999999997</v>
      </c>
      <c r="R32" s="47">
        <v>1.038</v>
      </c>
      <c r="S32" s="47">
        <v>1.044</v>
      </c>
      <c r="T32" s="47">
        <v>1.1120000000000001</v>
      </c>
    </row>
    <row r="33" spans="1:20" x14ac:dyDescent="0.25">
      <c r="A33" t="s">
        <v>35</v>
      </c>
      <c r="B33" t="s">
        <v>147</v>
      </c>
      <c r="C33">
        <f>C32+C20</f>
        <v>8842.0669999999991</v>
      </c>
      <c r="D33">
        <f t="shared" ref="D33:I43" si="2">D32+D20</f>
        <v>10585</v>
      </c>
      <c r="E33">
        <f t="shared" si="2"/>
        <v>14965</v>
      </c>
      <c r="F33">
        <f t="shared" si="2"/>
        <v>11130</v>
      </c>
      <c r="G33">
        <f t="shared" si="2"/>
        <v>8842.0669999999991</v>
      </c>
      <c r="H33">
        <f t="shared" si="2"/>
        <v>12891.753000000001</v>
      </c>
      <c r="I33">
        <f t="shared" si="2"/>
        <v>12205.587</v>
      </c>
      <c r="L33" s="46" t="s">
        <v>30</v>
      </c>
      <c r="M33" s="46" t="s">
        <v>155</v>
      </c>
      <c r="N33" s="47">
        <v>0.75939999999999996</v>
      </c>
      <c r="O33" s="47">
        <v>0.72799999999999998</v>
      </c>
      <c r="P33" s="47">
        <v>0.73199999999999998</v>
      </c>
      <c r="Q33" s="47">
        <v>0.75700000000000001</v>
      </c>
      <c r="R33" s="47">
        <v>0.82399999999999995</v>
      </c>
      <c r="S33" s="47">
        <v>0.75600000000000001</v>
      </c>
      <c r="T33" s="47">
        <v>0.86899999999999999</v>
      </c>
    </row>
    <row r="34" spans="1:20" x14ac:dyDescent="0.25">
      <c r="A34" t="s">
        <v>35</v>
      </c>
      <c r="B34" t="s">
        <v>148</v>
      </c>
      <c r="C34">
        <f t="shared" ref="C34:C42" si="3">C33+C21</f>
        <v>50698.088999999993</v>
      </c>
      <c r="D34">
        <f t="shared" si="2"/>
        <v>45596</v>
      </c>
      <c r="E34">
        <f t="shared" si="2"/>
        <v>40122</v>
      </c>
      <c r="F34">
        <f t="shared" si="2"/>
        <v>47055</v>
      </c>
      <c r="G34">
        <f t="shared" si="2"/>
        <v>50698.088999999993</v>
      </c>
      <c r="H34">
        <f t="shared" si="2"/>
        <v>50820.084000000003</v>
      </c>
      <c r="I34">
        <f t="shared" si="2"/>
        <v>62385.087</v>
      </c>
      <c r="L34" s="46" t="s">
        <v>30</v>
      </c>
      <c r="M34" s="46" t="s">
        <v>156</v>
      </c>
      <c r="N34" s="47">
        <v>0.64339999999999997</v>
      </c>
      <c r="O34" s="47">
        <v>0.67500000000000004</v>
      </c>
      <c r="P34" s="47">
        <v>0.628</v>
      </c>
      <c r="Q34" s="47">
        <v>0.58599999999999997</v>
      </c>
      <c r="R34" s="47">
        <v>0.66200000000000003</v>
      </c>
      <c r="S34" s="47">
        <v>0.66600000000000004</v>
      </c>
      <c r="T34" s="47">
        <v>0</v>
      </c>
    </row>
    <row r="35" spans="1:20" x14ac:dyDescent="0.25">
      <c r="A35" t="s">
        <v>35</v>
      </c>
      <c r="B35" t="s">
        <v>149</v>
      </c>
      <c r="C35">
        <f t="shared" si="3"/>
        <v>138329.96100000001</v>
      </c>
      <c r="D35">
        <f t="shared" si="2"/>
        <v>122667</v>
      </c>
      <c r="E35">
        <f t="shared" si="2"/>
        <v>103572</v>
      </c>
      <c r="F35">
        <f t="shared" si="2"/>
        <v>137889</v>
      </c>
      <c r="G35">
        <f t="shared" si="2"/>
        <v>138329.96100000001</v>
      </c>
      <c r="H35">
        <f t="shared" si="2"/>
        <v>131533.84100000001</v>
      </c>
      <c r="I35">
        <f t="shared" si="2"/>
        <v>122248.679</v>
      </c>
      <c r="L35" s="46" t="s">
        <v>30</v>
      </c>
      <c r="M35" s="46" t="s">
        <v>157</v>
      </c>
      <c r="N35" s="47">
        <v>0.8902000000000001</v>
      </c>
      <c r="O35" s="47">
        <v>0.872</v>
      </c>
      <c r="P35" s="47">
        <v>0.79600000000000004</v>
      </c>
      <c r="Q35" s="47">
        <v>0.85599999999999998</v>
      </c>
      <c r="R35" s="47">
        <v>0.92600000000000005</v>
      </c>
      <c r="S35" s="47">
        <v>1.0009999999999999</v>
      </c>
      <c r="T35" s="47">
        <v>0</v>
      </c>
    </row>
    <row r="36" spans="1:20" x14ac:dyDescent="0.25">
      <c r="A36" t="s">
        <v>35</v>
      </c>
      <c r="B36" t="s">
        <v>150</v>
      </c>
      <c r="C36">
        <f t="shared" si="3"/>
        <v>205391.80000000002</v>
      </c>
      <c r="D36">
        <f t="shared" si="2"/>
        <v>190794</v>
      </c>
      <c r="E36">
        <f t="shared" si="2"/>
        <v>183169</v>
      </c>
      <c r="F36">
        <f t="shared" si="2"/>
        <v>206027</v>
      </c>
      <c r="G36">
        <f t="shared" si="2"/>
        <v>205391.80000000002</v>
      </c>
      <c r="H36">
        <f t="shared" si="2"/>
        <v>197322.22400000002</v>
      </c>
      <c r="I36">
        <f t="shared" si="2"/>
        <v>207553.08799999999</v>
      </c>
      <c r="L36" s="46" t="s">
        <v>30</v>
      </c>
      <c r="M36" s="46" t="s">
        <v>158</v>
      </c>
      <c r="N36" s="47">
        <v>0.99740000000000006</v>
      </c>
      <c r="O36" s="47">
        <v>0.84099999999999997</v>
      </c>
      <c r="P36" s="47">
        <v>0.83599999999999997</v>
      </c>
      <c r="Q36" s="47">
        <v>1.04</v>
      </c>
      <c r="R36" s="47">
        <v>1.089</v>
      </c>
      <c r="S36" s="47">
        <v>1.181</v>
      </c>
      <c r="T36" s="47">
        <v>0</v>
      </c>
    </row>
    <row r="37" spans="1:20" x14ac:dyDescent="0.25">
      <c r="A37" t="s">
        <v>35</v>
      </c>
      <c r="B37" t="s">
        <v>151</v>
      </c>
      <c r="C37">
        <f t="shared" si="3"/>
        <v>239261.304</v>
      </c>
      <c r="D37">
        <f t="shared" si="2"/>
        <v>214235</v>
      </c>
      <c r="E37">
        <f t="shared" si="2"/>
        <v>208278</v>
      </c>
      <c r="F37">
        <f t="shared" si="2"/>
        <v>234993</v>
      </c>
      <c r="G37">
        <f t="shared" si="2"/>
        <v>239261.304</v>
      </c>
      <c r="H37">
        <f t="shared" si="2"/>
        <v>223397.24800000002</v>
      </c>
      <c r="I37">
        <f t="shared" si="2"/>
        <v>239773.03899999999</v>
      </c>
    </row>
    <row r="38" spans="1:20" x14ac:dyDescent="0.25">
      <c r="A38" t="s">
        <v>35</v>
      </c>
      <c r="B38" t="s">
        <v>153</v>
      </c>
      <c r="C38">
        <f t="shared" si="3"/>
        <v>255743.041</v>
      </c>
      <c r="D38">
        <f t="shared" si="2"/>
        <v>226531</v>
      </c>
      <c r="E38">
        <f t="shared" si="2"/>
        <v>222576</v>
      </c>
      <c r="F38">
        <f t="shared" si="2"/>
        <v>251027</v>
      </c>
      <c r="G38">
        <f t="shared" si="2"/>
        <v>255743.041</v>
      </c>
      <c r="H38">
        <f t="shared" si="2"/>
        <v>239791.23700000002</v>
      </c>
      <c r="I38">
        <f t="shared" si="2"/>
        <v>259733.443</v>
      </c>
    </row>
    <row r="39" spans="1:20" x14ac:dyDescent="0.25">
      <c r="A39" t="s">
        <v>35</v>
      </c>
      <c r="B39" t="s">
        <v>154</v>
      </c>
      <c r="C39">
        <f t="shared" si="3"/>
        <v>272887.00900000002</v>
      </c>
      <c r="D39">
        <f t="shared" si="2"/>
        <v>240143</v>
      </c>
      <c r="E39">
        <f t="shared" si="2"/>
        <v>234957</v>
      </c>
      <c r="F39">
        <f t="shared" si="2"/>
        <v>265265</v>
      </c>
      <c r="G39">
        <f t="shared" si="2"/>
        <v>272887.00900000002</v>
      </c>
      <c r="H39">
        <f t="shared" si="2"/>
        <v>256157.20600000003</v>
      </c>
      <c r="I39">
        <f t="shared" si="2"/>
        <v>277339.98200000002</v>
      </c>
    </row>
    <row r="40" spans="1:20" x14ac:dyDescent="0.25">
      <c r="A40" t="s">
        <v>35</v>
      </c>
      <c r="B40" t="s">
        <v>155</v>
      </c>
      <c r="C40">
        <f t="shared" si="3"/>
        <v>289059.33300000004</v>
      </c>
      <c r="D40">
        <f t="shared" si="2"/>
        <v>252299</v>
      </c>
      <c r="E40">
        <f t="shared" si="2"/>
        <v>249410</v>
      </c>
      <c r="F40">
        <f t="shared" si="2"/>
        <v>282808</v>
      </c>
      <c r="G40">
        <f t="shared" si="2"/>
        <v>289059.33300000004</v>
      </c>
      <c r="H40">
        <f t="shared" si="2"/>
        <v>270656.07900000003</v>
      </c>
      <c r="I40">
        <f t="shared" si="2"/>
        <v>293632.12700000004</v>
      </c>
    </row>
    <row r="41" spans="1:20" x14ac:dyDescent="0.25">
      <c r="A41" t="s">
        <v>35</v>
      </c>
      <c r="B41" t="s">
        <v>156</v>
      </c>
      <c r="C41">
        <f t="shared" si="3"/>
        <v>301435.87900000002</v>
      </c>
      <c r="D41">
        <f t="shared" si="2"/>
        <v>265935</v>
      </c>
      <c r="E41">
        <f t="shared" si="2"/>
        <v>262828</v>
      </c>
      <c r="F41">
        <f t="shared" si="2"/>
        <v>296126</v>
      </c>
      <c r="G41">
        <f t="shared" si="2"/>
        <v>301435.87900000002</v>
      </c>
      <c r="H41">
        <f t="shared" si="2"/>
        <v>282782.89500000002</v>
      </c>
    </row>
    <row r="42" spans="1:20" x14ac:dyDescent="0.25">
      <c r="A42" t="s">
        <v>35</v>
      </c>
      <c r="B42" t="s">
        <v>157</v>
      </c>
      <c r="C42">
        <f t="shared" si="3"/>
        <v>314678.364</v>
      </c>
      <c r="D42">
        <f t="shared" si="2"/>
        <v>277656</v>
      </c>
      <c r="E42">
        <f t="shared" si="2"/>
        <v>272501</v>
      </c>
      <c r="F42">
        <f t="shared" si="2"/>
        <v>307142</v>
      </c>
      <c r="G42">
        <f t="shared" si="2"/>
        <v>314678.364</v>
      </c>
      <c r="H42">
        <f t="shared" si="2"/>
        <v>297951.03100000002</v>
      </c>
    </row>
    <row r="43" spans="1:20" x14ac:dyDescent="0.25">
      <c r="A43" t="s">
        <v>35</v>
      </c>
      <c r="B43" t="s">
        <v>158</v>
      </c>
      <c r="C43">
        <f>C42+C30</f>
        <v>321855.02500000002</v>
      </c>
      <c r="D43">
        <f t="shared" si="2"/>
        <v>282824</v>
      </c>
      <c r="E43">
        <f t="shared" si="2"/>
        <v>278642</v>
      </c>
      <c r="F43">
        <f t="shared" si="2"/>
        <v>313950</v>
      </c>
      <c r="G43">
        <f t="shared" si="2"/>
        <v>321855.02500000002</v>
      </c>
      <c r="H43">
        <f t="shared" si="2"/>
        <v>306992.37700000004</v>
      </c>
    </row>
    <row r="45" spans="1:20" x14ac:dyDescent="0.25">
      <c r="A45" t="s">
        <v>35</v>
      </c>
      <c r="B45" t="s">
        <v>146</v>
      </c>
      <c r="C45">
        <v>100</v>
      </c>
      <c r="D45" s="34">
        <f>D32/$C32*100</f>
        <v>141.39070966102997</v>
      </c>
      <c r="E45" s="34">
        <f t="shared" ref="E45:I45" si="4">E32/$C32*100</f>
        <v>159.10633049326307</v>
      </c>
      <c r="F45" s="34">
        <f t="shared" si="4"/>
        <v>126.34914480347361</v>
      </c>
      <c r="G45" s="34">
        <f t="shared" si="4"/>
        <v>100</v>
      </c>
      <c r="H45" s="34">
        <f t="shared" si="4"/>
        <v>152.12286618689649</v>
      </c>
      <c r="I45" s="34">
        <f t="shared" si="4"/>
        <v>170.02604697647834</v>
      </c>
    </row>
    <row r="46" spans="1:20" x14ac:dyDescent="0.25">
      <c r="A46" t="s">
        <v>35</v>
      </c>
      <c r="B46" t="s">
        <v>147</v>
      </c>
      <c r="C46">
        <v>100</v>
      </c>
      <c r="D46" s="34">
        <f t="shared" ref="D46:I56" si="5">D33/$C33*100</f>
        <v>119.71182756249191</v>
      </c>
      <c r="E46" s="34">
        <f t="shared" si="5"/>
        <v>169.24775620904029</v>
      </c>
      <c r="F46" s="34">
        <f t="shared" si="5"/>
        <v>125.87554471143456</v>
      </c>
      <c r="G46" s="34">
        <f t="shared" si="5"/>
        <v>100</v>
      </c>
      <c r="H46" s="34">
        <f t="shared" si="5"/>
        <v>145.80021843308813</v>
      </c>
      <c r="I46" s="34">
        <f t="shared" si="5"/>
        <v>138.03997413726904</v>
      </c>
    </row>
    <row r="47" spans="1:20" x14ac:dyDescent="0.25">
      <c r="A47" t="s">
        <v>35</v>
      </c>
      <c r="B47" t="s">
        <v>148</v>
      </c>
      <c r="C47">
        <v>100</v>
      </c>
      <c r="D47" s="34">
        <f t="shared" si="5"/>
        <v>89.936328763792275</v>
      </c>
      <c r="E47" s="34">
        <f t="shared" si="5"/>
        <v>79.139077609019949</v>
      </c>
      <c r="F47" s="34">
        <f t="shared" si="5"/>
        <v>92.814149267046346</v>
      </c>
      <c r="G47" s="34">
        <f t="shared" si="5"/>
        <v>100</v>
      </c>
      <c r="H47" s="34">
        <f t="shared" si="5"/>
        <v>100.24063037168918</v>
      </c>
      <c r="I47" s="34">
        <f t="shared" si="5"/>
        <v>123.05214699512641</v>
      </c>
    </row>
    <row r="48" spans="1:20" x14ac:dyDescent="0.25">
      <c r="A48" t="s">
        <v>35</v>
      </c>
      <c r="B48" t="s">
        <v>149</v>
      </c>
      <c r="C48">
        <v>100</v>
      </c>
      <c r="D48" s="34">
        <f t="shared" si="5"/>
        <v>88.677101557196266</v>
      </c>
      <c r="E48" s="34">
        <f t="shared" si="5"/>
        <v>74.873150582323944</v>
      </c>
      <c r="F48" s="34">
        <f t="shared" si="5"/>
        <v>99.681225240857259</v>
      </c>
      <c r="G48" s="34">
        <f t="shared" si="5"/>
        <v>100</v>
      </c>
      <c r="H48" s="34">
        <f t="shared" si="5"/>
        <v>95.08702239856774</v>
      </c>
      <c r="I48" s="34">
        <f t="shared" si="5"/>
        <v>88.374693462105441</v>
      </c>
    </row>
    <row r="49" spans="1:9" x14ac:dyDescent="0.25">
      <c r="A49" t="s">
        <v>35</v>
      </c>
      <c r="B49" t="s">
        <v>150</v>
      </c>
      <c r="C49">
        <v>100</v>
      </c>
      <c r="D49" s="34">
        <f t="shared" si="5"/>
        <v>92.892705551049261</v>
      </c>
      <c r="E49" s="34">
        <f t="shared" si="5"/>
        <v>89.180288599642239</v>
      </c>
      <c r="F49" s="34">
        <f t="shared" si="5"/>
        <v>100.30926258984047</v>
      </c>
      <c r="G49" s="34">
        <f t="shared" si="5"/>
        <v>100</v>
      </c>
      <c r="H49" s="34">
        <f t="shared" si="5"/>
        <v>96.071130395663317</v>
      </c>
      <c r="I49" s="34">
        <f t="shared" si="5"/>
        <v>101.05227569941934</v>
      </c>
    </row>
    <row r="50" spans="1:9" x14ac:dyDescent="0.25">
      <c r="A50" t="s">
        <v>35</v>
      </c>
      <c r="B50" t="s">
        <v>151</v>
      </c>
      <c r="C50">
        <v>100</v>
      </c>
      <c r="D50" s="34">
        <f t="shared" si="5"/>
        <v>89.540179050432656</v>
      </c>
      <c r="E50" s="34">
        <f t="shared" si="5"/>
        <v>87.050432526272616</v>
      </c>
      <c r="F50" s="34">
        <f t="shared" si="5"/>
        <v>98.216049177764248</v>
      </c>
      <c r="G50" s="34">
        <f t="shared" si="5"/>
        <v>100</v>
      </c>
      <c r="H50" s="34">
        <f t="shared" si="5"/>
        <v>93.369568862669084</v>
      </c>
      <c r="I50" s="34">
        <f t="shared" si="5"/>
        <v>100.21388122167888</v>
      </c>
    </row>
    <row r="51" spans="1:9" x14ac:dyDescent="0.25">
      <c r="A51" t="s">
        <v>35</v>
      </c>
      <c r="B51" t="s">
        <v>153</v>
      </c>
      <c r="C51">
        <v>100</v>
      </c>
      <c r="D51" s="34">
        <f t="shared" si="5"/>
        <v>88.577581276199808</v>
      </c>
      <c r="E51" s="34">
        <f t="shared" si="5"/>
        <v>87.031107133820313</v>
      </c>
      <c r="F51" s="34">
        <f t="shared" si="5"/>
        <v>98.155945521895944</v>
      </c>
      <c r="G51" s="34">
        <f t="shared" si="5"/>
        <v>100</v>
      </c>
      <c r="H51" s="34">
        <f t="shared" si="5"/>
        <v>93.76256576224884</v>
      </c>
      <c r="I51" s="34">
        <f t="shared" si="5"/>
        <v>101.56031694328685</v>
      </c>
    </row>
    <row r="52" spans="1:9" x14ac:dyDescent="0.25">
      <c r="A52" t="s">
        <v>35</v>
      </c>
      <c r="B52" t="s">
        <v>154</v>
      </c>
      <c r="C52">
        <v>100</v>
      </c>
      <c r="D52" s="34">
        <f t="shared" si="5"/>
        <v>88.000891240667301</v>
      </c>
      <c r="E52" s="34">
        <f t="shared" si="5"/>
        <v>86.100470982845508</v>
      </c>
      <c r="F52" s="34">
        <f t="shared" si="5"/>
        <v>97.206899284824502</v>
      </c>
      <c r="G52" s="34">
        <f t="shared" si="5"/>
        <v>100</v>
      </c>
      <c r="H52" s="34">
        <f>H39/$C39*100</f>
        <v>93.869329631591228</v>
      </c>
      <c r="I52" s="34">
        <f t="shared" si="5"/>
        <v>101.63180102135239</v>
      </c>
    </row>
    <row r="53" spans="1:9" x14ac:dyDescent="0.25">
      <c r="A53" t="s">
        <v>35</v>
      </c>
      <c r="B53" t="s">
        <v>155</v>
      </c>
      <c r="C53">
        <v>100</v>
      </c>
      <c r="D53" s="34">
        <f t="shared" si="5"/>
        <v>87.282772495707633</v>
      </c>
      <c r="E53" s="34">
        <f t="shared" si="5"/>
        <v>86.283323707800847</v>
      </c>
      <c r="F53" s="34">
        <f t="shared" si="5"/>
        <v>97.837352997697522</v>
      </c>
      <c r="G53" s="34">
        <f t="shared" si="5"/>
        <v>100</v>
      </c>
      <c r="H53" s="34">
        <f t="shared" si="5"/>
        <v>93.633399133319102</v>
      </c>
      <c r="I53" s="34">
        <f t="shared" si="5"/>
        <v>101.58195687803652</v>
      </c>
    </row>
    <row r="54" spans="1:9" x14ac:dyDescent="0.25">
      <c r="A54" t="s">
        <v>35</v>
      </c>
      <c r="B54" t="s">
        <v>156</v>
      </c>
      <c r="C54">
        <v>100</v>
      </c>
      <c r="D54" s="34">
        <f t="shared" si="5"/>
        <v>88.222742721346719</v>
      </c>
      <c r="E54" s="34">
        <f t="shared" si="5"/>
        <v>87.192009415707275</v>
      </c>
      <c r="F54" s="34">
        <f t="shared" si="5"/>
        <v>98.238471472734005</v>
      </c>
      <c r="G54" s="34">
        <f t="shared" si="5"/>
        <v>100</v>
      </c>
      <c r="H54" s="34">
        <f t="shared" si="5"/>
        <v>93.811956273460069</v>
      </c>
      <c r="I54" s="34"/>
    </row>
    <row r="55" spans="1:9" x14ac:dyDescent="0.25">
      <c r="A55" t="s">
        <v>35</v>
      </c>
      <c r="B55" t="s">
        <v>157</v>
      </c>
      <c r="C55">
        <v>100</v>
      </c>
      <c r="D55" s="34">
        <f t="shared" si="5"/>
        <v>88.234855574627304</v>
      </c>
      <c r="E55" s="34">
        <f t="shared" si="5"/>
        <v>86.59667494648599</v>
      </c>
      <c r="F55" s="34">
        <f t="shared" si="5"/>
        <v>97.605058096717443</v>
      </c>
      <c r="G55" s="34">
        <f t="shared" si="5"/>
        <v>100</v>
      </c>
      <c r="H55" s="34">
        <f t="shared" si="5"/>
        <v>94.684307879521086</v>
      </c>
      <c r="I55" s="34"/>
    </row>
    <row r="56" spans="1:9" x14ac:dyDescent="0.25">
      <c r="A56" t="s">
        <v>35</v>
      </c>
      <c r="B56" t="s">
        <v>158</v>
      </c>
      <c r="C56">
        <v>100</v>
      </c>
      <c r="D56" s="34">
        <f t="shared" si="5"/>
        <v>87.87310373669014</v>
      </c>
      <c r="E56" s="34">
        <f t="shared" si="5"/>
        <v>86.573760965826139</v>
      </c>
      <c r="F56" s="34">
        <f t="shared" si="5"/>
        <v>97.543917482723771</v>
      </c>
      <c r="G56" s="34">
        <f t="shared" si="5"/>
        <v>100</v>
      </c>
      <c r="H56" s="34">
        <f t="shared" si="5"/>
        <v>95.382191718150125</v>
      </c>
      <c r="I56" s="3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9"/>
  <sheetViews>
    <sheetView workbookViewId="0"/>
  </sheetViews>
  <sheetFormatPr defaultRowHeight="15" x14ac:dyDescent="0.25"/>
  <sheetData>
    <row r="1" spans="1:16" x14ac:dyDescent="0.25">
      <c r="C1">
        <v>-1</v>
      </c>
      <c r="D1">
        <f>data_voor_lippo!AX1</f>
        <v>0</v>
      </c>
      <c r="E1">
        <f>data_voor_lippo!AY1</f>
        <v>0</v>
      </c>
      <c r="F1">
        <f>data_voor_lippo!AZ1</f>
        <v>0</v>
      </c>
      <c r="G1">
        <f>data_voor_lippo!BA1</f>
        <v>0</v>
      </c>
      <c r="H1">
        <f>data_voor_lippo!BB1</f>
        <v>0</v>
      </c>
      <c r="I1">
        <f>data_voor_lippo!BC1</f>
        <v>0</v>
      </c>
      <c r="J1">
        <f>data_voor_lippo!BD1</f>
        <v>0</v>
      </c>
      <c r="K1">
        <f>data_voor_lippo!BE1</f>
        <v>0</v>
      </c>
      <c r="L1">
        <f>data_voor_lippo!BF1</f>
        <v>0</v>
      </c>
      <c r="M1">
        <f>data_voor_lippo!BG1</f>
        <v>0</v>
      </c>
      <c r="N1">
        <f>data_voor_lippo!BH1</f>
        <v>0</v>
      </c>
      <c r="O1">
        <f>data_voor_lippo!BI1</f>
        <v>0</v>
      </c>
      <c r="P1">
        <f>data_voor_lippo!BJ1</f>
        <v>0</v>
      </c>
    </row>
    <row r="2" spans="1:16" x14ac:dyDescent="0.25">
      <c r="D2" t="str">
        <f>data_voor_lippo!AX2</f>
        <v>sierteelt</v>
      </c>
      <c r="E2">
        <f>data_voor_lippo!AY2</f>
        <v>0</v>
      </c>
      <c r="F2">
        <f>data_voor_lippo!AZ2</f>
        <v>0</v>
      </c>
      <c r="G2">
        <f>data_voor_lippo!BA2</f>
        <v>0</v>
      </c>
      <c r="H2">
        <f>data_voor_lippo!BB2</f>
        <v>0</v>
      </c>
      <c r="I2">
        <f>data_voor_lippo!BC2</f>
        <v>0</v>
      </c>
      <c r="J2">
        <f>data_voor_lippo!BD2</f>
        <v>0</v>
      </c>
      <c r="K2">
        <f>data_voor_lippo!BE2</f>
        <v>0</v>
      </c>
      <c r="L2">
        <f>data_voor_lippo!BF2</f>
        <v>0</v>
      </c>
      <c r="M2">
        <f>data_voor_lippo!BG2</f>
        <v>0</v>
      </c>
      <c r="N2">
        <f>data_voor_lippo!BH2</f>
        <v>0</v>
      </c>
      <c r="O2">
        <f>data_voor_lippo!BI2</f>
        <v>0</v>
      </c>
      <c r="P2">
        <f>data_voor_lippo!BJ2</f>
        <v>0</v>
      </c>
    </row>
    <row r="3" spans="1:16" x14ac:dyDescent="0.25">
      <c r="D3">
        <f>data_voor_lippo!AX3</f>
        <v>52</v>
      </c>
      <c r="E3">
        <f>data_voor_lippo!AY3</f>
        <v>53</v>
      </c>
      <c r="F3">
        <f>data_voor_lippo!AZ3</f>
        <v>54</v>
      </c>
      <c r="G3">
        <f>data_voor_lippo!BA3</f>
        <v>55</v>
      </c>
      <c r="H3">
        <f>data_voor_lippo!BB3</f>
        <v>56</v>
      </c>
      <c r="I3">
        <f>data_voor_lippo!BC3</f>
        <v>57</v>
      </c>
      <c r="J3">
        <f>data_voor_lippo!BD3</f>
        <v>58</v>
      </c>
      <c r="K3">
        <f>data_voor_lippo!BE3</f>
        <v>59</v>
      </c>
      <c r="L3">
        <f>data_voor_lippo!BF3</f>
        <v>60</v>
      </c>
      <c r="M3">
        <f>data_voor_lippo!BG3</f>
        <v>61</v>
      </c>
      <c r="N3">
        <f>data_voor_lippo!BH3</f>
        <v>64</v>
      </c>
      <c r="O3">
        <f>data_voor_lippo!BI3</f>
        <v>66</v>
      </c>
      <c r="P3">
        <f>data_voor_lippo!BJ3</f>
        <v>65</v>
      </c>
    </row>
    <row r="4" spans="1:16" x14ac:dyDescent="0.25">
      <c r="D4" t="str">
        <f>data_voor_lippo!AX4</f>
        <v>x 1.000 euro</v>
      </c>
      <c r="E4" t="str">
        <f>data_voor_lippo!AY4</f>
        <v>stuks</v>
      </c>
      <c r="F4" t="str">
        <f>data_voor_lippo!AZ4</f>
        <v>euro/stuk</v>
      </c>
      <c r="G4" t="str">
        <f>data_voor_lippo!BA4</f>
        <v>x 1.000 euro</v>
      </c>
      <c r="H4" t="str">
        <f>data_voor_lippo!BB4</f>
        <v>stuks</v>
      </c>
      <c r="I4" t="str">
        <f>data_voor_lippo!BC4</f>
        <v>euro/stuk</v>
      </c>
      <c r="J4" t="str">
        <f>data_voor_lippo!BD4</f>
        <v>x 1.000 euro</v>
      </c>
      <c r="K4" t="str">
        <f>data_voor_lippo!BE4</f>
        <v>stuks</v>
      </c>
      <c r="L4" t="str">
        <f>data_voor_lippo!BF4</f>
        <v>euro/stuk</v>
      </c>
      <c r="M4" t="str">
        <f>data_voor_lippo!BG4</f>
        <v>x 1.000 euro</v>
      </c>
      <c r="N4" t="str">
        <f>data_voor_lippo!BH4</f>
        <v>x 1.000 euro</v>
      </c>
      <c r="O4" t="str">
        <f>data_voor_lippo!BI4</f>
        <v>x 1.000 euro</v>
      </c>
      <c r="P4" t="str">
        <f>data_voor_lippo!BJ4</f>
        <v>index, kwartaal 1 van 2007 = 0)</v>
      </c>
    </row>
    <row r="5" spans="1:16" x14ac:dyDescent="0.25">
      <c r="A5" t="s">
        <v>273</v>
      </c>
      <c r="B5" t="s">
        <v>274</v>
      </c>
      <c r="C5" t="s">
        <v>275</v>
      </c>
      <c r="D5" t="str">
        <f>data_voor_lippo!AX5</f>
        <v>omzet</v>
      </c>
      <c r="E5" t="str">
        <f>data_voor_lippo!AY5</f>
        <v>aantal</v>
      </c>
      <c r="F5" t="str">
        <f>data_voor_lippo!AZ5</f>
        <v>prijs</v>
      </c>
      <c r="G5" t="str">
        <f>data_voor_lippo!BA5</f>
        <v>omzet</v>
      </c>
      <c r="H5" t="str">
        <f>data_voor_lippo!BB5</f>
        <v>aantal</v>
      </c>
      <c r="I5">
        <f>I3</f>
        <v>57</v>
      </c>
      <c r="J5">
        <f t="shared" ref="J5:P5" si="0">J3</f>
        <v>58</v>
      </c>
      <c r="K5">
        <f t="shared" si="0"/>
        <v>59</v>
      </c>
      <c r="L5">
        <f t="shared" si="0"/>
        <v>60</v>
      </c>
      <c r="M5">
        <f t="shared" si="0"/>
        <v>61</v>
      </c>
      <c r="N5">
        <f t="shared" si="0"/>
        <v>64</v>
      </c>
      <c r="O5">
        <f t="shared" si="0"/>
        <v>66</v>
      </c>
      <c r="P5">
        <f t="shared" si="0"/>
        <v>65</v>
      </c>
    </row>
    <row r="6" spans="1:16" x14ac:dyDescent="0.25">
      <c r="A6">
        <v>2006</v>
      </c>
      <c r="B6" t="s">
        <v>146</v>
      </c>
      <c r="C6" t="s">
        <v>189</v>
      </c>
      <c r="D6" t="e">
        <f>data_voor_lippo!AX6</f>
        <v>#N/A</v>
      </c>
      <c r="E6" t="e">
        <f>data_voor_lippo!AY6</f>
        <v>#N/A</v>
      </c>
      <c r="F6" t="e">
        <f>data_voor_lippo!AZ6</f>
        <v>#N/A</v>
      </c>
      <c r="G6" t="e">
        <f>data_voor_lippo!BA6</f>
        <v>#N/A</v>
      </c>
      <c r="H6" t="e">
        <f>data_voor_lippo!BB6</f>
        <v>#N/A</v>
      </c>
      <c r="I6" t="e">
        <f>data_voor_lippo!BC6</f>
        <v>#N/A</v>
      </c>
      <c r="J6" t="e">
        <f>data_voor_lippo!BD6</f>
        <v>#N/A</v>
      </c>
      <c r="K6" t="e">
        <f>data_voor_lippo!BE6</f>
        <v>#N/A</v>
      </c>
      <c r="L6" t="e">
        <f>data_voor_lippo!BF6</f>
        <v>#N/A</v>
      </c>
      <c r="M6">
        <f>data_voor_lippo!BG6</f>
        <v>248827</v>
      </c>
      <c r="N6">
        <f>data_voor_lippo!BH6</f>
        <v>119554</v>
      </c>
      <c r="O6">
        <f>data_voor_lippo!BI6</f>
        <v>368381</v>
      </c>
      <c r="P6" t="e">
        <f>data_voor_lippo!BJ6</f>
        <v>#N/A</v>
      </c>
    </row>
    <row r="7" spans="1:16" x14ac:dyDescent="0.25">
      <c r="A7">
        <v>2006</v>
      </c>
      <c r="B7" t="s">
        <v>147</v>
      </c>
      <c r="C7" t="s">
        <v>190</v>
      </c>
      <c r="D7" t="e">
        <f>data_voor_lippo!AX7</f>
        <v>#N/A</v>
      </c>
      <c r="E7" t="e">
        <f>data_voor_lippo!AY7</f>
        <v>#N/A</v>
      </c>
      <c r="F7" t="e">
        <f>data_voor_lippo!AZ7</f>
        <v>#N/A</v>
      </c>
      <c r="G7" t="e">
        <f>data_voor_lippo!BA7</f>
        <v>#N/A</v>
      </c>
      <c r="H7" t="e">
        <f>data_voor_lippo!BB7</f>
        <v>#N/A</v>
      </c>
      <c r="I7" t="e">
        <f>data_voor_lippo!BC7</f>
        <v>#N/A</v>
      </c>
      <c r="J7" t="e">
        <f>data_voor_lippo!BD7</f>
        <v>#N/A</v>
      </c>
      <c r="K7" t="e">
        <f>data_voor_lippo!BE7</f>
        <v>#N/A</v>
      </c>
      <c r="L7" t="e">
        <f>data_voor_lippo!BF7</f>
        <v>#N/A</v>
      </c>
      <c r="M7">
        <f>data_voor_lippo!BG7</f>
        <v>352076</v>
      </c>
      <c r="N7">
        <f>data_voor_lippo!BH7</f>
        <v>126962</v>
      </c>
      <c r="O7">
        <f>data_voor_lippo!BI7</f>
        <v>479038</v>
      </c>
      <c r="P7" t="e">
        <f>data_voor_lippo!BJ7</f>
        <v>#N/A</v>
      </c>
    </row>
    <row r="8" spans="1:16" x14ac:dyDescent="0.25">
      <c r="A8">
        <v>2006</v>
      </c>
      <c r="B8" t="s">
        <v>148</v>
      </c>
      <c r="C8" t="s">
        <v>191</v>
      </c>
      <c r="D8" t="e">
        <f>data_voor_lippo!AX8</f>
        <v>#N/A</v>
      </c>
      <c r="E8" t="e">
        <f>data_voor_lippo!AY8</f>
        <v>#N/A</v>
      </c>
      <c r="F8" t="e">
        <f>data_voor_lippo!AZ8</f>
        <v>#N/A</v>
      </c>
      <c r="G8" t="e">
        <f>data_voor_lippo!BA8</f>
        <v>#N/A</v>
      </c>
      <c r="H8" t="e">
        <f>data_voor_lippo!BB8</f>
        <v>#N/A</v>
      </c>
      <c r="I8" t="e">
        <f>data_voor_lippo!BC8</f>
        <v>#N/A</v>
      </c>
      <c r="J8" t="e">
        <f>data_voor_lippo!BD8</f>
        <v>#N/A</v>
      </c>
      <c r="K8" t="e">
        <f>data_voor_lippo!BE8</f>
        <v>#N/A</v>
      </c>
      <c r="L8" t="e">
        <f>data_voor_lippo!BF8</f>
        <v>#N/A</v>
      </c>
      <c r="M8">
        <f>data_voor_lippo!BG8</f>
        <v>327314</v>
      </c>
      <c r="N8">
        <f>data_voor_lippo!BH8</f>
        <v>185196</v>
      </c>
      <c r="O8">
        <f>data_voor_lippo!BI8</f>
        <v>512510</v>
      </c>
      <c r="P8" t="e">
        <f>data_voor_lippo!BJ8</f>
        <v>#N/A</v>
      </c>
    </row>
    <row r="9" spans="1:16" x14ac:dyDescent="0.25">
      <c r="A9">
        <v>2006</v>
      </c>
      <c r="B9" t="s">
        <v>149</v>
      </c>
      <c r="C9" t="s">
        <v>192</v>
      </c>
      <c r="D9" t="e">
        <f>data_voor_lippo!AX9</f>
        <v>#N/A</v>
      </c>
      <c r="E9" t="e">
        <f>data_voor_lippo!AY9</f>
        <v>#N/A</v>
      </c>
      <c r="F9" t="e">
        <f>data_voor_lippo!AZ9</f>
        <v>#N/A</v>
      </c>
      <c r="G9" t="e">
        <f>data_voor_lippo!BA9</f>
        <v>#N/A</v>
      </c>
      <c r="H9" t="e">
        <f>data_voor_lippo!BB9</f>
        <v>#N/A</v>
      </c>
      <c r="I9" t="e">
        <f>data_voor_lippo!BC9</f>
        <v>#N/A</v>
      </c>
      <c r="J9" t="e">
        <f>data_voor_lippo!BD9</f>
        <v>#N/A</v>
      </c>
      <c r="K9" t="e">
        <f>data_voor_lippo!BE9</f>
        <v>#N/A</v>
      </c>
      <c r="L9" t="e">
        <f>data_voor_lippo!BF9</f>
        <v>#N/A</v>
      </c>
      <c r="M9">
        <f>data_voor_lippo!BG9</f>
        <v>272190</v>
      </c>
      <c r="N9">
        <f>data_voor_lippo!BH9</f>
        <v>211130</v>
      </c>
      <c r="O9">
        <f>data_voor_lippo!BI9</f>
        <v>483320</v>
      </c>
      <c r="P9" t="e">
        <f>data_voor_lippo!BJ9</f>
        <v>#N/A</v>
      </c>
    </row>
    <row r="10" spans="1:16" x14ac:dyDescent="0.25">
      <c r="A10">
        <v>2006</v>
      </c>
      <c r="B10" t="s">
        <v>150</v>
      </c>
      <c r="C10" t="s">
        <v>193</v>
      </c>
      <c r="D10" t="e">
        <f>data_voor_lippo!AX10</f>
        <v>#N/A</v>
      </c>
      <c r="E10" t="e">
        <f>data_voor_lippo!AY10</f>
        <v>#N/A</v>
      </c>
      <c r="F10" t="e">
        <f>data_voor_lippo!AZ10</f>
        <v>#N/A</v>
      </c>
      <c r="G10" t="e">
        <f>data_voor_lippo!BA10</f>
        <v>#N/A</v>
      </c>
      <c r="H10" t="e">
        <f>data_voor_lippo!BB10</f>
        <v>#N/A</v>
      </c>
      <c r="I10" t="e">
        <f>data_voor_lippo!BC10</f>
        <v>#N/A</v>
      </c>
      <c r="J10" t="e">
        <f>data_voor_lippo!BD10</f>
        <v>#N/A</v>
      </c>
      <c r="K10" t="e">
        <f>data_voor_lippo!BE10</f>
        <v>#N/A</v>
      </c>
      <c r="L10" t="e">
        <f>data_voor_lippo!BF10</f>
        <v>#N/A</v>
      </c>
      <c r="M10">
        <f>data_voor_lippo!BG10</f>
        <v>339125</v>
      </c>
      <c r="N10">
        <f>data_voor_lippo!BH10</f>
        <v>238342</v>
      </c>
      <c r="O10">
        <f>data_voor_lippo!BI10</f>
        <v>577467</v>
      </c>
      <c r="P10" t="e">
        <f>data_voor_lippo!BJ10</f>
        <v>#N/A</v>
      </c>
    </row>
    <row r="11" spans="1:16" x14ac:dyDescent="0.25">
      <c r="A11">
        <v>2006</v>
      </c>
      <c r="B11" t="s">
        <v>151</v>
      </c>
      <c r="C11" t="s">
        <v>194</v>
      </c>
      <c r="D11" t="e">
        <f>data_voor_lippo!AX11</f>
        <v>#N/A</v>
      </c>
      <c r="E11" t="e">
        <f>data_voor_lippo!AY11</f>
        <v>#N/A</v>
      </c>
      <c r="F11" t="e">
        <f>data_voor_lippo!AZ11</f>
        <v>#N/A</v>
      </c>
      <c r="G11" t="e">
        <f>data_voor_lippo!BA11</f>
        <v>#N/A</v>
      </c>
      <c r="H11" t="e">
        <f>data_voor_lippo!BB11</f>
        <v>#N/A</v>
      </c>
      <c r="I11" t="e">
        <f>data_voor_lippo!BC11</f>
        <v>#N/A</v>
      </c>
      <c r="J11" t="e">
        <f>data_voor_lippo!BD11</f>
        <v>#N/A</v>
      </c>
      <c r="K11" t="e">
        <f>data_voor_lippo!BE11</f>
        <v>#N/A</v>
      </c>
      <c r="L11" t="e">
        <f>data_voor_lippo!BF11</f>
        <v>#N/A</v>
      </c>
      <c r="M11">
        <f>data_voor_lippo!BG11</f>
        <v>235949.6</v>
      </c>
      <c r="N11">
        <f>data_voor_lippo!BH11</f>
        <v>133177</v>
      </c>
      <c r="O11">
        <f>data_voor_lippo!BI11</f>
        <v>369126.6</v>
      </c>
      <c r="P11" t="e">
        <f>data_voor_lippo!BJ11</f>
        <v>#N/A</v>
      </c>
    </row>
    <row r="12" spans="1:16" x14ac:dyDescent="0.25">
      <c r="A12">
        <v>2006</v>
      </c>
      <c r="B12" t="s">
        <v>153</v>
      </c>
      <c r="C12" t="s">
        <v>195</v>
      </c>
      <c r="D12" t="e">
        <f>data_voor_lippo!AX12</f>
        <v>#N/A</v>
      </c>
      <c r="E12" t="e">
        <f>data_voor_lippo!AY12</f>
        <v>#N/A</v>
      </c>
      <c r="F12" t="e">
        <f>data_voor_lippo!AZ12</f>
        <v>#N/A</v>
      </c>
      <c r="G12" t="e">
        <f>data_voor_lippo!BA12</f>
        <v>#N/A</v>
      </c>
      <c r="H12" t="e">
        <f>data_voor_lippo!BB12</f>
        <v>#N/A</v>
      </c>
      <c r="I12" t="e">
        <f>data_voor_lippo!BC12</f>
        <v>#N/A</v>
      </c>
      <c r="J12" t="e">
        <f>data_voor_lippo!BD12</f>
        <v>#N/A</v>
      </c>
      <c r="K12" t="e">
        <f>data_voor_lippo!BE12</f>
        <v>#N/A</v>
      </c>
      <c r="L12" t="e">
        <f>data_voor_lippo!BF12</f>
        <v>#N/A</v>
      </c>
      <c r="M12">
        <f>data_voor_lippo!BG12</f>
        <v>184397</v>
      </c>
      <c r="N12">
        <f>data_voor_lippo!BH12</f>
        <v>100071</v>
      </c>
      <c r="O12">
        <f>data_voor_lippo!BI12</f>
        <v>284468</v>
      </c>
      <c r="P12" t="e">
        <f>data_voor_lippo!BJ12</f>
        <v>#N/A</v>
      </c>
    </row>
    <row r="13" spans="1:16" x14ac:dyDescent="0.25">
      <c r="A13">
        <v>2006</v>
      </c>
      <c r="B13" t="s">
        <v>154</v>
      </c>
      <c r="C13" t="s">
        <v>196</v>
      </c>
      <c r="D13" t="e">
        <f>data_voor_lippo!AX13</f>
        <v>#N/A</v>
      </c>
      <c r="E13" t="e">
        <f>data_voor_lippo!AY13</f>
        <v>#N/A</v>
      </c>
      <c r="F13" t="e">
        <f>data_voor_lippo!AZ13</f>
        <v>#N/A</v>
      </c>
      <c r="G13" t="e">
        <f>data_voor_lippo!BA13</f>
        <v>#N/A</v>
      </c>
      <c r="H13" t="e">
        <f>data_voor_lippo!BB13</f>
        <v>#N/A</v>
      </c>
      <c r="I13" t="e">
        <f>data_voor_lippo!BC13</f>
        <v>#N/A</v>
      </c>
      <c r="J13" t="e">
        <f>data_voor_lippo!BD13</f>
        <v>#N/A</v>
      </c>
      <c r="K13" t="e">
        <f>data_voor_lippo!BE13</f>
        <v>#N/A</v>
      </c>
      <c r="L13" t="e">
        <f>data_voor_lippo!BF13</f>
        <v>#N/A</v>
      </c>
      <c r="M13">
        <f>data_voor_lippo!BG13</f>
        <v>230727</v>
      </c>
      <c r="N13">
        <f>data_voor_lippo!BH13</f>
        <v>141119</v>
      </c>
      <c r="O13">
        <f>data_voor_lippo!BI13</f>
        <v>371846</v>
      </c>
      <c r="P13" t="e">
        <f>data_voor_lippo!BJ13</f>
        <v>#N/A</v>
      </c>
    </row>
    <row r="14" spans="1:16" x14ac:dyDescent="0.25">
      <c r="A14">
        <v>2006</v>
      </c>
      <c r="B14" t="s">
        <v>155</v>
      </c>
      <c r="C14" t="s">
        <v>197</v>
      </c>
      <c r="D14" t="e">
        <f>data_voor_lippo!AX14</f>
        <v>#N/A</v>
      </c>
      <c r="E14" t="e">
        <f>data_voor_lippo!AY14</f>
        <v>#N/A</v>
      </c>
      <c r="F14" t="e">
        <f>data_voor_lippo!AZ14</f>
        <v>#N/A</v>
      </c>
      <c r="G14" t="e">
        <f>data_voor_lippo!BA14</f>
        <v>#N/A</v>
      </c>
      <c r="H14" t="e">
        <f>data_voor_lippo!BB14</f>
        <v>#N/A</v>
      </c>
      <c r="I14" t="e">
        <f>data_voor_lippo!BC14</f>
        <v>#N/A</v>
      </c>
      <c r="J14" t="e">
        <f>data_voor_lippo!BD14</f>
        <v>#N/A</v>
      </c>
      <c r="K14" t="e">
        <f>data_voor_lippo!BE14</f>
        <v>#N/A</v>
      </c>
      <c r="L14" t="e">
        <f>data_voor_lippo!BF14</f>
        <v>#N/A</v>
      </c>
      <c r="M14">
        <f>data_voor_lippo!BG14</f>
        <v>241593</v>
      </c>
      <c r="N14">
        <f>data_voor_lippo!BH14</f>
        <v>139365</v>
      </c>
      <c r="O14">
        <f>data_voor_lippo!BI14</f>
        <v>380958</v>
      </c>
      <c r="P14" t="e">
        <f>data_voor_lippo!BJ14</f>
        <v>#N/A</v>
      </c>
    </row>
    <row r="15" spans="1:16" x14ac:dyDescent="0.25">
      <c r="A15">
        <v>2006</v>
      </c>
      <c r="B15" t="s">
        <v>156</v>
      </c>
      <c r="C15" t="s">
        <v>198</v>
      </c>
      <c r="D15" t="e">
        <f>data_voor_lippo!AX15</f>
        <v>#N/A</v>
      </c>
      <c r="E15" t="e">
        <f>data_voor_lippo!AY15</f>
        <v>#N/A</v>
      </c>
      <c r="F15" t="e">
        <f>data_voor_lippo!AZ15</f>
        <v>#N/A</v>
      </c>
      <c r="G15" t="e">
        <f>data_voor_lippo!BA15</f>
        <v>#N/A</v>
      </c>
      <c r="H15" t="e">
        <f>data_voor_lippo!BB15</f>
        <v>#N/A</v>
      </c>
      <c r="I15" t="e">
        <f>data_voor_lippo!BC15</f>
        <v>#N/A</v>
      </c>
      <c r="J15" t="e">
        <f>data_voor_lippo!BD15</f>
        <v>#N/A</v>
      </c>
      <c r="K15" t="e">
        <f>data_voor_lippo!BE15</f>
        <v>#N/A</v>
      </c>
      <c r="L15" t="e">
        <f>data_voor_lippo!BF15</f>
        <v>#N/A</v>
      </c>
      <c r="M15">
        <f>data_voor_lippo!BG15</f>
        <v>277552</v>
      </c>
      <c r="N15">
        <f>data_voor_lippo!BH15</f>
        <v>127923</v>
      </c>
      <c r="O15">
        <f>data_voor_lippo!BI15</f>
        <v>405475</v>
      </c>
      <c r="P15" t="e">
        <f>data_voor_lippo!BJ15</f>
        <v>#N/A</v>
      </c>
    </row>
    <row r="16" spans="1:16" x14ac:dyDescent="0.25">
      <c r="A16">
        <v>2006</v>
      </c>
      <c r="B16" t="s">
        <v>157</v>
      </c>
      <c r="C16" t="s">
        <v>199</v>
      </c>
      <c r="D16" t="e">
        <f>data_voor_lippo!AX16</f>
        <v>#N/A</v>
      </c>
      <c r="E16" t="e">
        <f>data_voor_lippo!AY16</f>
        <v>#N/A</v>
      </c>
      <c r="F16" t="e">
        <f>data_voor_lippo!AZ16</f>
        <v>#N/A</v>
      </c>
      <c r="G16" t="e">
        <f>data_voor_lippo!BA16</f>
        <v>#N/A</v>
      </c>
      <c r="H16" t="e">
        <f>data_voor_lippo!BB16</f>
        <v>#N/A</v>
      </c>
      <c r="I16" t="e">
        <f>data_voor_lippo!BC16</f>
        <v>#N/A</v>
      </c>
      <c r="J16" t="e">
        <f>data_voor_lippo!BD16</f>
        <v>#N/A</v>
      </c>
      <c r="K16" t="e">
        <f>data_voor_lippo!BE16</f>
        <v>#N/A</v>
      </c>
      <c r="L16" t="e">
        <f>data_voor_lippo!BF16</f>
        <v>#N/A</v>
      </c>
      <c r="M16">
        <f>data_voor_lippo!BG16</f>
        <v>241153</v>
      </c>
      <c r="N16">
        <f>data_voor_lippo!BH16</f>
        <v>130409</v>
      </c>
      <c r="O16">
        <f>data_voor_lippo!BI16</f>
        <v>371562</v>
      </c>
      <c r="P16" t="e">
        <f>data_voor_lippo!BJ16</f>
        <v>#N/A</v>
      </c>
    </row>
    <row r="17" spans="1:16" x14ac:dyDescent="0.25">
      <c r="A17">
        <v>2006</v>
      </c>
      <c r="B17" t="s">
        <v>158</v>
      </c>
      <c r="C17" t="s">
        <v>200</v>
      </c>
      <c r="D17" t="e">
        <f>data_voor_lippo!AX17</f>
        <v>#N/A</v>
      </c>
      <c r="E17" t="e">
        <f>data_voor_lippo!AY17</f>
        <v>#N/A</v>
      </c>
      <c r="F17" t="e">
        <f>data_voor_lippo!AZ17</f>
        <v>#N/A</v>
      </c>
      <c r="G17" t="e">
        <f>data_voor_lippo!BA17</f>
        <v>#N/A</v>
      </c>
      <c r="H17" t="e">
        <f>data_voor_lippo!BB17</f>
        <v>#N/A</v>
      </c>
      <c r="I17" t="e">
        <f>data_voor_lippo!BC17</f>
        <v>#N/A</v>
      </c>
      <c r="J17" t="e">
        <f>data_voor_lippo!BD17</f>
        <v>#N/A</v>
      </c>
      <c r="K17" t="e">
        <f>data_voor_lippo!BE17</f>
        <v>#N/A</v>
      </c>
      <c r="L17" t="e">
        <f>data_voor_lippo!BF17</f>
        <v>#N/A</v>
      </c>
      <c r="M17">
        <f>data_voor_lippo!BG17</f>
        <v>286478</v>
      </c>
      <c r="N17">
        <f>data_voor_lippo!BH17</f>
        <v>123999</v>
      </c>
      <c r="O17">
        <f>data_voor_lippo!BI17</f>
        <v>410477</v>
      </c>
      <c r="P17" t="e">
        <f>data_voor_lippo!BJ17</f>
        <v>#N/A</v>
      </c>
    </row>
    <row r="18" spans="1:16" x14ac:dyDescent="0.25">
      <c r="A18">
        <v>2007</v>
      </c>
      <c r="B18" t="s">
        <v>146</v>
      </c>
      <c r="C18" t="s">
        <v>201</v>
      </c>
      <c r="D18">
        <f>data_voor_lippo!AX18</f>
        <v>174585</v>
      </c>
      <c r="E18">
        <f>data_voor_lippo!AY18</f>
        <v>657525</v>
      </c>
      <c r="F18">
        <f>data_voor_lippo!AZ18</f>
        <v>0.26500000000000001</v>
      </c>
      <c r="G18">
        <f>data_voor_lippo!BA18</f>
        <v>107791</v>
      </c>
      <c r="H18">
        <f>data_voor_lippo!BB18</f>
        <v>73636</v>
      </c>
      <c r="I18">
        <f>data_voor_lippo!BC18</f>
        <v>1.4630000000000001</v>
      </c>
      <c r="J18">
        <f>data_voor_lippo!BD18</f>
        <v>3384</v>
      </c>
      <c r="K18">
        <f>data_voor_lippo!BE18</f>
        <v>3347</v>
      </c>
      <c r="L18">
        <f>data_voor_lippo!BF18</f>
        <v>1.0109999999999999</v>
      </c>
      <c r="M18">
        <f>data_voor_lippo!BG18</f>
        <v>268558</v>
      </c>
      <c r="N18">
        <f>data_voor_lippo!BH18</f>
        <v>126807</v>
      </c>
      <c r="O18">
        <f>data_voor_lippo!BI18</f>
        <v>395365</v>
      </c>
      <c r="P18" t="e">
        <f>data_voor_lippo!BJ18</f>
        <v>#N/A</v>
      </c>
    </row>
    <row r="19" spans="1:16" x14ac:dyDescent="0.25">
      <c r="A19">
        <v>2007</v>
      </c>
      <c r="B19" t="s">
        <v>147</v>
      </c>
      <c r="C19" t="s">
        <v>202</v>
      </c>
      <c r="D19">
        <f>data_voor_lippo!AX19</f>
        <v>225493</v>
      </c>
      <c r="E19">
        <f>data_voor_lippo!AY19</f>
        <v>738704</v>
      </c>
      <c r="F19">
        <f>data_voor_lippo!AZ19</f>
        <v>0.30499999999999999</v>
      </c>
      <c r="G19">
        <f>data_voor_lippo!BA19</f>
        <v>108632</v>
      </c>
      <c r="H19">
        <f>data_voor_lippo!BB19</f>
        <v>73154</v>
      </c>
      <c r="I19">
        <f>data_voor_lippo!BC19</f>
        <v>1.484</v>
      </c>
      <c r="J19">
        <f>data_voor_lippo!BD19</f>
        <v>7201</v>
      </c>
      <c r="K19">
        <f>data_voor_lippo!BE19</f>
        <v>9244</v>
      </c>
      <c r="L19">
        <f>data_voor_lippo!BF19</f>
        <v>0.77800000000000002</v>
      </c>
      <c r="M19">
        <f>data_voor_lippo!BG19</f>
        <v>359770</v>
      </c>
      <c r="N19">
        <f>data_voor_lippo!BH19</f>
        <v>141671</v>
      </c>
      <c r="O19">
        <f>data_voor_lippo!BI19</f>
        <v>501441</v>
      </c>
      <c r="P19" t="e">
        <f>data_voor_lippo!BJ19</f>
        <v>#N/A</v>
      </c>
    </row>
    <row r="20" spans="1:16" x14ac:dyDescent="0.25">
      <c r="A20">
        <v>2007</v>
      </c>
      <c r="B20" t="s">
        <v>148</v>
      </c>
      <c r="C20" t="s">
        <v>203</v>
      </c>
      <c r="D20">
        <f>data_voor_lippo!AX20</f>
        <v>202200</v>
      </c>
      <c r="E20">
        <f>data_voor_lippo!AY20</f>
        <v>861618</v>
      </c>
      <c r="F20">
        <f>data_voor_lippo!AZ20</f>
        <v>0.23400000000000001</v>
      </c>
      <c r="G20">
        <f>data_voor_lippo!BA20</f>
        <v>137805</v>
      </c>
      <c r="H20">
        <f>data_voor_lippo!BB20</f>
        <v>94154</v>
      </c>
      <c r="I20">
        <f>data_voor_lippo!BC20</f>
        <v>1.4630000000000001</v>
      </c>
      <c r="J20">
        <f>data_voor_lippo!BD20</f>
        <v>35011</v>
      </c>
      <c r="K20">
        <f>data_voor_lippo!BE20</f>
        <v>57713</v>
      </c>
      <c r="L20">
        <f>data_voor_lippo!BF20</f>
        <v>0.60599999999999998</v>
      </c>
      <c r="M20">
        <f>data_voor_lippo!BG20</f>
        <v>340871</v>
      </c>
      <c r="N20">
        <f>data_voor_lippo!BH20</f>
        <v>204960</v>
      </c>
      <c r="O20">
        <f>data_voor_lippo!BI20</f>
        <v>545831</v>
      </c>
      <c r="P20" t="e">
        <f>data_voor_lippo!BJ20</f>
        <v>#N/A</v>
      </c>
    </row>
    <row r="21" spans="1:16" x14ac:dyDescent="0.25">
      <c r="A21">
        <v>2007</v>
      </c>
      <c r="B21" t="s">
        <v>149</v>
      </c>
      <c r="C21" t="s">
        <v>204</v>
      </c>
      <c r="D21">
        <f>data_voor_lippo!AX21</f>
        <v>145898</v>
      </c>
      <c r="E21">
        <f>data_voor_lippo!AY21</f>
        <v>738693</v>
      </c>
      <c r="F21">
        <f>data_voor_lippo!AZ21</f>
        <v>0.19700000000000001</v>
      </c>
      <c r="G21">
        <f>data_voor_lippo!BA21</f>
        <v>111320</v>
      </c>
      <c r="H21">
        <f>data_voor_lippo!BB21</f>
        <v>68285</v>
      </c>
      <c r="I21">
        <f>data_voor_lippo!BC21</f>
        <v>1.63</v>
      </c>
      <c r="J21">
        <f>data_voor_lippo!BD21</f>
        <v>77071</v>
      </c>
      <c r="K21">
        <f>data_voor_lippo!BE21</f>
        <v>95649</v>
      </c>
      <c r="L21">
        <f>data_voor_lippo!BF21</f>
        <v>0.80500000000000005</v>
      </c>
      <c r="M21">
        <f>data_voor_lippo!BG21</f>
        <v>275892</v>
      </c>
      <c r="N21">
        <f>data_voor_lippo!BH21</f>
        <v>226333</v>
      </c>
      <c r="O21">
        <f>data_voor_lippo!BI21</f>
        <v>502225</v>
      </c>
      <c r="P21" t="e">
        <f>data_voor_lippo!BJ21</f>
        <v>#N/A</v>
      </c>
    </row>
    <row r="22" spans="1:16" x14ac:dyDescent="0.25">
      <c r="A22">
        <v>2007</v>
      </c>
      <c r="B22" t="s">
        <v>150</v>
      </c>
      <c r="C22" t="s">
        <v>205</v>
      </c>
      <c r="D22">
        <f>data_voor_lippo!AX22</f>
        <v>195325</v>
      </c>
      <c r="E22">
        <f>data_voor_lippo!AY22</f>
        <v>755036</v>
      </c>
      <c r="F22">
        <f>data_voor_lippo!AZ22</f>
        <v>0.25800000000000001</v>
      </c>
      <c r="G22">
        <f>data_voor_lippo!BA22</f>
        <v>132904</v>
      </c>
      <c r="H22">
        <f>data_voor_lippo!BB22</f>
        <v>75476</v>
      </c>
      <c r="I22">
        <f>data_voor_lippo!BC22</f>
        <v>1.76</v>
      </c>
      <c r="J22">
        <f>data_voor_lippo!BD22</f>
        <v>68127</v>
      </c>
      <c r="K22">
        <f>data_voor_lippo!BE22</f>
        <v>90143</v>
      </c>
      <c r="L22">
        <f>data_voor_lippo!BF22</f>
        <v>0.755</v>
      </c>
      <c r="M22">
        <f>data_voor_lippo!BG22</f>
        <v>324198</v>
      </c>
      <c r="N22">
        <f>data_voor_lippo!BH22</f>
        <v>209948</v>
      </c>
      <c r="O22">
        <f>data_voor_lippo!BI22</f>
        <v>534146</v>
      </c>
      <c r="P22" t="e">
        <f>data_voor_lippo!BJ22</f>
        <v>#N/A</v>
      </c>
    </row>
    <row r="23" spans="1:16" x14ac:dyDescent="0.25">
      <c r="A23">
        <v>2007</v>
      </c>
      <c r="B23" t="s">
        <v>151</v>
      </c>
      <c r="C23" t="s">
        <v>206</v>
      </c>
      <c r="D23">
        <f>data_voor_lippo!AX23</f>
        <v>146729</v>
      </c>
      <c r="E23">
        <f>data_voor_lippo!AY23</f>
        <v>628823</v>
      </c>
      <c r="F23">
        <f>data_voor_lippo!AZ23</f>
        <v>0.23300000000000001</v>
      </c>
      <c r="G23">
        <f>data_voor_lippo!BA23</f>
        <v>82441</v>
      </c>
      <c r="H23">
        <f>data_voor_lippo!BB23</f>
        <v>55671</v>
      </c>
      <c r="I23">
        <f>data_voor_lippo!BC23</f>
        <v>1.48</v>
      </c>
      <c r="J23">
        <f>data_voor_lippo!BD23</f>
        <v>23441</v>
      </c>
      <c r="K23">
        <f>data_voor_lippo!BE23</f>
        <v>29182</v>
      </c>
      <c r="L23">
        <f>data_voor_lippo!BF23</f>
        <v>0.80300000000000005</v>
      </c>
      <c r="M23">
        <f>data_voor_lippo!BG23</f>
        <v>245153</v>
      </c>
      <c r="N23">
        <f>data_voor_lippo!BH23</f>
        <v>130053</v>
      </c>
      <c r="O23">
        <f>data_voor_lippo!BI23</f>
        <v>375206</v>
      </c>
      <c r="P23" t="e">
        <f>data_voor_lippo!BJ23</f>
        <v>#N/A</v>
      </c>
    </row>
    <row r="24" spans="1:16" x14ac:dyDescent="0.25">
      <c r="A24">
        <v>2007</v>
      </c>
      <c r="B24" t="s">
        <v>153</v>
      </c>
      <c r="C24" t="s">
        <v>207</v>
      </c>
      <c r="D24">
        <f>data_voor_lippo!AX24</f>
        <v>135072</v>
      </c>
      <c r="E24">
        <f>data_voor_lippo!AY24</f>
        <v>618699</v>
      </c>
      <c r="F24">
        <f>data_voor_lippo!AZ24</f>
        <v>0.218</v>
      </c>
      <c r="G24">
        <f>data_voor_lippo!BA24</f>
        <v>80981</v>
      </c>
      <c r="H24">
        <f>data_voor_lippo!BB24</f>
        <v>54465</v>
      </c>
      <c r="I24">
        <f>data_voor_lippo!BC24</f>
        <v>1.486</v>
      </c>
      <c r="J24">
        <f>data_voor_lippo!BD24</f>
        <v>12296</v>
      </c>
      <c r="K24">
        <f>data_voor_lippo!BE24</f>
        <v>11932</v>
      </c>
      <c r="L24">
        <f>data_voor_lippo!BF24</f>
        <v>1.03</v>
      </c>
      <c r="M24">
        <f>data_voor_lippo!BG24</f>
        <v>236454</v>
      </c>
      <c r="N24">
        <f>data_voor_lippo!BH24</f>
        <v>123587</v>
      </c>
      <c r="O24">
        <f>data_voor_lippo!BI24</f>
        <v>360041</v>
      </c>
      <c r="P24" t="e">
        <f>data_voor_lippo!BJ24</f>
        <v>#N/A</v>
      </c>
    </row>
    <row r="25" spans="1:16" x14ac:dyDescent="0.25">
      <c r="A25">
        <v>2007</v>
      </c>
      <c r="B25" t="s">
        <v>154</v>
      </c>
      <c r="C25" t="s">
        <v>208</v>
      </c>
      <c r="D25">
        <f>data_voor_lippo!AX25</f>
        <v>143884</v>
      </c>
      <c r="E25">
        <f>data_voor_lippo!AY25</f>
        <v>653921</v>
      </c>
      <c r="F25">
        <f>data_voor_lippo!AZ25</f>
        <v>0.22</v>
      </c>
      <c r="G25">
        <f>data_voor_lippo!BA25</f>
        <v>106188</v>
      </c>
      <c r="H25">
        <f>data_voor_lippo!BB25</f>
        <v>66754</v>
      </c>
      <c r="I25">
        <f>data_voor_lippo!BC25</f>
        <v>1.59</v>
      </c>
      <c r="J25">
        <f>data_voor_lippo!BD25</f>
        <v>13612</v>
      </c>
      <c r="K25">
        <f>data_voor_lippo!BE25</f>
        <v>13838</v>
      </c>
      <c r="L25">
        <f>data_voor_lippo!BF25</f>
        <v>0.98299999999999998</v>
      </c>
      <c r="M25">
        <f>data_voor_lippo!BG25</f>
        <v>232891</v>
      </c>
      <c r="N25">
        <f>data_voor_lippo!BH25</f>
        <v>142066</v>
      </c>
      <c r="O25">
        <f>data_voor_lippo!BI25</f>
        <v>374957</v>
      </c>
      <c r="P25" t="e">
        <f>data_voor_lippo!BJ25</f>
        <v>#N/A</v>
      </c>
    </row>
    <row r="26" spans="1:16" x14ac:dyDescent="0.25">
      <c r="A26">
        <v>2007</v>
      </c>
      <c r="B26" t="s">
        <v>155</v>
      </c>
      <c r="C26" t="s">
        <v>209</v>
      </c>
      <c r="D26">
        <f>data_voor_lippo!AX26</f>
        <v>150510</v>
      </c>
      <c r="E26">
        <f>data_voor_lippo!AY26</f>
        <v>571537</v>
      </c>
      <c r="F26">
        <f>data_voor_lippo!AZ26</f>
        <v>0.26300000000000001</v>
      </c>
      <c r="G26">
        <f>data_voor_lippo!BA26</f>
        <v>89739</v>
      </c>
      <c r="H26">
        <f>data_voor_lippo!BB26</f>
        <v>55668</v>
      </c>
      <c r="I26">
        <f>data_voor_lippo!BC26</f>
        <v>1.6120000000000001</v>
      </c>
      <c r="J26">
        <f>data_voor_lippo!BD26</f>
        <v>12156</v>
      </c>
      <c r="K26">
        <f>data_voor_lippo!BE26</f>
        <v>16676</v>
      </c>
      <c r="L26">
        <f>data_voor_lippo!BF26</f>
        <v>0.72799999999999998</v>
      </c>
      <c r="M26">
        <f>data_voor_lippo!BG26</f>
        <v>243920</v>
      </c>
      <c r="N26">
        <f>data_voor_lippo!BH26</f>
        <v>131412</v>
      </c>
      <c r="O26">
        <f>data_voor_lippo!BI26</f>
        <v>375332</v>
      </c>
      <c r="P26" t="e">
        <f>data_voor_lippo!BJ26</f>
        <v>#N/A</v>
      </c>
    </row>
    <row r="27" spans="1:16" x14ac:dyDescent="0.25">
      <c r="A27">
        <v>2007</v>
      </c>
      <c r="B27" t="s">
        <v>156</v>
      </c>
      <c r="C27" t="s">
        <v>210</v>
      </c>
      <c r="D27">
        <f>data_voor_lippo!AX27</f>
        <v>174986</v>
      </c>
      <c r="E27">
        <f>data_voor_lippo!AY27</f>
        <v>614729</v>
      </c>
      <c r="F27">
        <f>data_voor_lippo!AZ27</f>
        <v>0.28399999999999997</v>
      </c>
      <c r="G27">
        <f>data_voor_lippo!BA27</f>
        <v>95679</v>
      </c>
      <c r="H27">
        <f>data_voor_lippo!BB27</f>
        <v>61887</v>
      </c>
      <c r="I27">
        <f>data_voor_lippo!BC27</f>
        <v>1.546</v>
      </c>
      <c r="J27">
        <f>data_voor_lippo!BD27</f>
        <v>13636</v>
      </c>
      <c r="K27">
        <f>data_voor_lippo!BE27</f>
        <v>20191</v>
      </c>
      <c r="L27">
        <f>data_voor_lippo!BF27</f>
        <v>0.67500000000000004</v>
      </c>
      <c r="M27">
        <f>data_voor_lippo!BG27</f>
        <v>305602</v>
      </c>
      <c r="N27">
        <f>data_voor_lippo!BH27</f>
        <v>151548</v>
      </c>
      <c r="O27">
        <f>data_voor_lippo!BI27</f>
        <v>457150</v>
      </c>
      <c r="P27" t="e">
        <f>data_voor_lippo!BJ27</f>
        <v>#N/A</v>
      </c>
    </row>
    <row r="28" spans="1:16" x14ac:dyDescent="0.25">
      <c r="A28">
        <v>2007</v>
      </c>
      <c r="B28" t="s">
        <v>157</v>
      </c>
      <c r="C28" t="s">
        <v>211</v>
      </c>
      <c r="D28">
        <f>data_voor_lippo!AX28</f>
        <v>135763</v>
      </c>
      <c r="E28">
        <f>data_voor_lippo!AY28</f>
        <v>479757</v>
      </c>
      <c r="F28">
        <f>data_voor_lippo!AZ28</f>
        <v>0.28199999999999997</v>
      </c>
      <c r="G28">
        <f>data_voor_lippo!BA28</f>
        <v>98453</v>
      </c>
      <c r="H28">
        <f>data_voor_lippo!BB28</f>
        <v>64589</v>
      </c>
      <c r="I28">
        <f>data_voor_lippo!BC28</f>
        <v>1.524</v>
      </c>
      <c r="J28">
        <f>data_voor_lippo!BD28</f>
        <v>11721</v>
      </c>
      <c r="K28">
        <f>data_voor_lippo!BE28</f>
        <v>13435</v>
      </c>
      <c r="L28">
        <f>data_voor_lippo!BF28</f>
        <v>0.872</v>
      </c>
      <c r="M28">
        <f>data_voor_lippo!BG28</f>
        <v>250834</v>
      </c>
      <c r="N28">
        <f>data_voor_lippo!BH28</f>
        <v>132477</v>
      </c>
      <c r="O28">
        <f>data_voor_lippo!BI28</f>
        <v>383311</v>
      </c>
      <c r="P28" t="e">
        <f>data_voor_lippo!BJ28</f>
        <v>#N/A</v>
      </c>
    </row>
    <row r="29" spans="1:16" x14ac:dyDescent="0.25">
      <c r="A29">
        <v>2007</v>
      </c>
      <c r="B29" t="s">
        <v>158</v>
      </c>
      <c r="C29" t="s">
        <v>212</v>
      </c>
      <c r="D29">
        <f>data_voor_lippo!AX29</f>
        <v>153639</v>
      </c>
      <c r="E29">
        <f>data_voor_lippo!AY29</f>
        <v>469740</v>
      </c>
      <c r="F29">
        <f>data_voor_lippo!AZ29</f>
        <v>0.32700000000000001</v>
      </c>
      <c r="G29">
        <f>data_voor_lippo!BA29</f>
        <v>94032</v>
      </c>
      <c r="H29">
        <f>data_voor_lippo!BB29</f>
        <v>62639</v>
      </c>
      <c r="I29">
        <f>data_voor_lippo!BC29</f>
        <v>1.5009999999999999</v>
      </c>
      <c r="J29">
        <f>data_voor_lippo!BD29</f>
        <v>5168</v>
      </c>
      <c r="K29">
        <f>data_voor_lippo!BE29</f>
        <v>6138</v>
      </c>
      <c r="L29">
        <f>data_voor_lippo!BF29</f>
        <v>0.84099999999999997</v>
      </c>
      <c r="M29">
        <f>data_voor_lippo!BG29</f>
        <v>289761</v>
      </c>
      <c r="N29">
        <f>data_voor_lippo!BH29</f>
        <v>138364</v>
      </c>
      <c r="O29">
        <f>data_voor_lippo!BI29</f>
        <v>428125</v>
      </c>
      <c r="P29" t="e">
        <f>data_voor_lippo!BJ29</f>
        <v>#N/A</v>
      </c>
    </row>
    <row r="30" spans="1:16" x14ac:dyDescent="0.25">
      <c r="A30">
        <v>2008</v>
      </c>
      <c r="B30" t="s">
        <v>146</v>
      </c>
      <c r="C30" t="s">
        <v>213</v>
      </c>
      <c r="D30">
        <f>data_voor_lippo!AX30</f>
        <v>164184</v>
      </c>
      <c r="E30">
        <f>data_voor_lippo!AY30</f>
        <v>714616</v>
      </c>
      <c r="F30">
        <f>data_voor_lippo!AZ30</f>
        <v>0.22900000000000001</v>
      </c>
      <c r="G30">
        <f>data_voor_lippo!BA30</f>
        <v>122439</v>
      </c>
      <c r="H30">
        <f>data_voor_lippo!BB30</f>
        <v>82031</v>
      </c>
      <c r="I30">
        <f>data_voor_lippo!BC30</f>
        <v>1.492</v>
      </c>
      <c r="J30">
        <f>data_voor_lippo!BD30</f>
        <v>3808</v>
      </c>
      <c r="K30">
        <f>data_voor_lippo!BE30</f>
        <v>4253</v>
      </c>
      <c r="L30">
        <f>data_voor_lippo!BF30</f>
        <v>0.89500000000000002</v>
      </c>
      <c r="M30">
        <f>data_voor_lippo!BG30</f>
        <v>250236</v>
      </c>
      <c r="N30">
        <f>data_voor_lippo!BH30</f>
        <v>134106</v>
      </c>
      <c r="O30">
        <f>data_voor_lippo!BI30</f>
        <v>384342</v>
      </c>
      <c r="P30" t="e">
        <f>data_voor_lippo!BJ30</f>
        <v>#N/A</v>
      </c>
    </row>
    <row r="31" spans="1:16" x14ac:dyDescent="0.25">
      <c r="A31">
        <v>2008</v>
      </c>
      <c r="B31" t="s">
        <v>147</v>
      </c>
      <c r="C31" t="s">
        <v>214</v>
      </c>
      <c r="D31">
        <f>data_voor_lippo!AX31</f>
        <v>264832</v>
      </c>
      <c r="E31">
        <f>data_voor_lippo!AY31</f>
        <v>858113</v>
      </c>
      <c r="F31">
        <f>data_voor_lippo!AZ31</f>
        <v>0.308</v>
      </c>
      <c r="G31">
        <f>data_voor_lippo!BA31</f>
        <v>135133</v>
      </c>
      <c r="H31">
        <f>data_voor_lippo!BB31</f>
        <v>89873</v>
      </c>
      <c r="I31">
        <f>data_voor_lippo!BC31</f>
        <v>1.5029999999999999</v>
      </c>
      <c r="J31">
        <f>data_voor_lippo!BD31</f>
        <v>11157</v>
      </c>
      <c r="K31">
        <f>data_voor_lippo!BE31</f>
        <v>15281</v>
      </c>
      <c r="L31">
        <f>data_voor_lippo!BF31</f>
        <v>0.73</v>
      </c>
      <c r="M31">
        <f>data_voor_lippo!BG31</f>
        <v>433950</v>
      </c>
      <c r="N31">
        <f>data_voor_lippo!BH31</f>
        <v>181746</v>
      </c>
      <c r="O31">
        <f>data_voor_lippo!BI31</f>
        <v>615696</v>
      </c>
      <c r="P31" t="e">
        <f>data_voor_lippo!BJ31</f>
        <v>#N/A</v>
      </c>
    </row>
    <row r="32" spans="1:16" x14ac:dyDescent="0.25">
      <c r="A32">
        <v>2008</v>
      </c>
      <c r="B32" t="s">
        <v>148</v>
      </c>
      <c r="C32" t="s">
        <v>215</v>
      </c>
      <c r="D32">
        <f>data_voor_lippo!AX32</f>
        <v>177702</v>
      </c>
      <c r="E32">
        <f>data_voor_lippo!AY32</f>
        <v>796625</v>
      </c>
      <c r="F32">
        <f>data_voor_lippo!AZ32</f>
        <v>0.223</v>
      </c>
      <c r="G32">
        <f>data_voor_lippo!BA32</f>
        <v>124211</v>
      </c>
      <c r="H32">
        <f>data_voor_lippo!BB32</f>
        <v>82261</v>
      </c>
      <c r="I32">
        <f>data_voor_lippo!BC32</f>
        <v>1.5089999999999999</v>
      </c>
      <c r="J32">
        <f>data_voor_lippo!BD32</f>
        <v>25157</v>
      </c>
      <c r="K32">
        <f>data_voor_lippo!BE32</f>
        <v>43061</v>
      </c>
      <c r="L32">
        <f>data_voor_lippo!BF32</f>
        <v>0.58399999999999996</v>
      </c>
      <c r="M32">
        <f>data_voor_lippo!BG32</f>
        <v>325944</v>
      </c>
      <c r="N32">
        <f>data_voor_lippo!BH32</f>
        <v>177067</v>
      </c>
      <c r="O32">
        <f>data_voor_lippo!BI32</f>
        <v>503011</v>
      </c>
      <c r="P32" t="e">
        <f>data_voor_lippo!BJ32</f>
        <v>#N/A</v>
      </c>
    </row>
    <row r="33" spans="1:16" x14ac:dyDescent="0.25">
      <c r="A33">
        <v>2008</v>
      </c>
      <c r="B33" t="s">
        <v>149</v>
      </c>
      <c r="C33" t="s">
        <v>216</v>
      </c>
      <c r="D33">
        <f>data_voor_lippo!AX33</f>
        <v>142699</v>
      </c>
      <c r="E33">
        <f>data_voor_lippo!AY33</f>
        <v>725288</v>
      </c>
      <c r="F33">
        <f>data_voor_lippo!AZ33</f>
        <v>0.19600000000000001</v>
      </c>
      <c r="G33">
        <f>data_voor_lippo!BA33</f>
        <v>125427</v>
      </c>
      <c r="H33">
        <f>data_voor_lippo!BB33</f>
        <v>73312</v>
      </c>
      <c r="I33">
        <f>data_voor_lippo!BC33</f>
        <v>1.71</v>
      </c>
      <c r="J33">
        <f>data_voor_lippo!BD33</f>
        <v>63450</v>
      </c>
      <c r="K33">
        <f>data_voor_lippo!BE33</f>
        <v>82821</v>
      </c>
      <c r="L33">
        <f>data_voor_lippo!BF33</f>
        <v>0.76600000000000001</v>
      </c>
      <c r="M33">
        <f>data_voor_lippo!BG33</f>
        <v>271143</v>
      </c>
      <c r="N33">
        <f>data_voor_lippo!BH33</f>
        <v>205351</v>
      </c>
      <c r="O33">
        <f>data_voor_lippo!BI33</f>
        <v>476494</v>
      </c>
      <c r="P33" t="e">
        <f>data_voor_lippo!BJ33</f>
        <v>#N/A</v>
      </c>
    </row>
    <row r="34" spans="1:16" x14ac:dyDescent="0.25">
      <c r="A34">
        <v>2008</v>
      </c>
      <c r="B34" t="s">
        <v>150</v>
      </c>
      <c r="C34" t="s">
        <v>217</v>
      </c>
      <c r="D34">
        <f>data_voor_lippo!AX34</f>
        <v>179161</v>
      </c>
      <c r="E34">
        <f>data_voor_lippo!AY34</f>
        <v>693445</v>
      </c>
      <c r="F34">
        <f>data_voor_lippo!AZ34</f>
        <v>0.25800000000000001</v>
      </c>
      <c r="G34">
        <f>data_voor_lippo!BA34</f>
        <v>131542</v>
      </c>
      <c r="H34">
        <f>data_voor_lippo!BB34</f>
        <v>75483</v>
      </c>
      <c r="I34">
        <f>data_voor_lippo!BC34</f>
        <v>1.742</v>
      </c>
      <c r="J34">
        <f>data_voor_lippo!BD34</f>
        <v>79597</v>
      </c>
      <c r="K34">
        <f>data_voor_lippo!BE34</f>
        <v>101620</v>
      </c>
      <c r="L34">
        <f>data_voor_lippo!BF34</f>
        <v>0.78300000000000003</v>
      </c>
      <c r="M34">
        <f>data_voor_lippo!BG34</f>
        <v>324524</v>
      </c>
      <c r="N34">
        <f>data_voor_lippo!BH34</f>
        <v>219637</v>
      </c>
      <c r="O34">
        <f>data_voor_lippo!BI34</f>
        <v>544161</v>
      </c>
      <c r="P34" t="e">
        <f>data_voor_lippo!BJ34</f>
        <v>#N/A</v>
      </c>
    </row>
    <row r="35" spans="1:16" x14ac:dyDescent="0.25">
      <c r="A35">
        <v>2008</v>
      </c>
      <c r="B35" t="s">
        <v>151</v>
      </c>
      <c r="C35" t="s">
        <v>218</v>
      </c>
      <c r="D35">
        <f>data_voor_lippo!AX35</f>
        <v>134914</v>
      </c>
      <c r="E35">
        <f>data_voor_lippo!AY35</f>
        <v>616409</v>
      </c>
      <c r="F35">
        <f>data_voor_lippo!AZ35</f>
        <v>0.218</v>
      </c>
      <c r="G35">
        <f>data_voor_lippo!BA35</f>
        <v>90889</v>
      </c>
      <c r="H35">
        <f>data_voor_lippo!BB35</f>
        <v>60113</v>
      </c>
      <c r="I35">
        <f>data_voor_lippo!BC35</f>
        <v>1.5109999999999999</v>
      </c>
      <c r="J35">
        <f>data_voor_lippo!BD35</f>
        <v>25109</v>
      </c>
      <c r="K35">
        <f>data_voor_lippo!BE35</f>
        <v>26111</v>
      </c>
      <c r="L35">
        <f>data_voor_lippo!BF35</f>
        <v>0.96099999999999997</v>
      </c>
      <c r="M35">
        <f>data_voor_lippo!BG35</f>
        <v>220301</v>
      </c>
      <c r="N35">
        <f>data_voor_lippo!BH35</f>
        <v>123863</v>
      </c>
      <c r="O35">
        <f>data_voor_lippo!BI35</f>
        <v>344164</v>
      </c>
      <c r="P35" t="e">
        <f>data_voor_lippo!BJ35</f>
        <v>#N/A</v>
      </c>
    </row>
    <row r="36" spans="1:16" x14ac:dyDescent="0.25">
      <c r="A36">
        <v>2008</v>
      </c>
      <c r="B36" t="s">
        <v>153</v>
      </c>
      <c r="C36" t="s">
        <v>219</v>
      </c>
      <c r="D36">
        <f>data_voor_lippo!AX36</f>
        <v>101779</v>
      </c>
      <c r="E36">
        <f>data_voor_lippo!AY36</f>
        <v>624800</v>
      </c>
      <c r="F36">
        <f>data_voor_lippo!AZ36</f>
        <v>0.16200000000000001</v>
      </c>
      <c r="G36">
        <f>data_voor_lippo!BA36</f>
        <v>84710</v>
      </c>
      <c r="H36">
        <f>data_voor_lippo!BB36</f>
        <v>60183</v>
      </c>
      <c r="I36">
        <f>data_voor_lippo!BC36</f>
        <v>1.407</v>
      </c>
      <c r="J36">
        <f>data_voor_lippo!BD36</f>
        <v>14298</v>
      </c>
      <c r="K36">
        <f>data_voor_lippo!BE36</f>
        <v>12888</v>
      </c>
      <c r="L36">
        <f>data_voor_lippo!BF36</f>
        <v>1.109</v>
      </c>
      <c r="M36">
        <f>data_voor_lippo!BG36</f>
        <v>196162</v>
      </c>
      <c r="N36">
        <f>data_voor_lippo!BH36</f>
        <v>121879</v>
      </c>
      <c r="O36">
        <f>data_voor_lippo!BI36</f>
        <v>318041</v>
      </c>
      <c r="P36" t="e">
        <f>data_voor_lippo!BJ36</f>
        <v>#N/A</v>
      </c>
    </row>
    <row r="37" spans="1:16" x14ac:dyDescent="0.25">
      <c r="A37">
        <v>2008</v>
      </c>
      <c r="B37" t="s">
        <v>154</v>
      </c>
      <c r="C37" t="s">
        <v>220</v>
      </c>
      <c r="D37">
        <f>data_voor_lippo!AX37</f>
        <v>122686</v>
      </c>
      <c r="E37">
        <f>data_voor_lippo!AY37</f>
        <v>602969</v>
      </c>
      <c r="F37">
        <f>data_voor_lippo!AZ37</f>
        <v>0.20300000000000001</v>
      </c>
      <c r="G37">
        <f>data_voor_lippo!BA37</f>
        <v>99056</v>
      </c>
      <c r="H37">
        <f>data_voor_lippo!BB37</f>
        <v>63925</v>
      </c>
      <c r="I37">
        <f>data_voor_lippo!BC37</f>
        <v>1.5489999999999999</v>
      </c>
      <c r="J37">
        <f>data_voor_lippo!BD37</f>
        <v>12381</v>
      </c>
      <c r="K37">
        <f>data_voor_lippo!BE37</f>
        <v>13148</v>
      </c>
      <c r="L37">
        <f>data_voor_lippo!BF37</f>
        <v>0.94099999999999995</v>
      </c>
      <c r="M37">
        <f>data_voor_lippo!BG37</f>
        <v>204761</v>
      </c>
      <c r="N37">
        <f>data_voor_lippo!BH37</f>
        <v>140862</v>
      </c>
      <c r="O37">
        <f>data_voor_lippo!BI37</f>
        <v>345623</v>
      </c>
      <c r="P37" t="e">
        <f>data_voor_lippo!BJ37</f>
        <v>#N/A</v>
      </c>
    </row>
    <row r="38" spans="1:16" x14ac:dyDescent="0.25">
      <c r="A38">
        <v>2008</v>
      </c>
      <c r="B38" t="s">
        <v>155</v>
      </c>
      <c r="C38" t="s">
        <v>221</v>
      </c>
      <c r="D38">
        <f>data_voor_lippo!AX38</f>
        <v>151720</v>
      </c>
      <c r="E38">
        <f>data_voor_lippo!AY38</f>
        <v>630179</v>
      </c>
      <c r="F38">
        <f>data_voor_lippo!AZ38</f>
        <v>0.24</v>
      </c>
      <c r="G38">
        <f>data_voor_lippo!BA38</f>
        <v>107016</v>
      </c>
      <c r="H38">
        <f>data_voor_lippo!BB38</f>
        <v>67110</v>
      </c>
      <c r="I38">
        <f>data_voor_lippo!BC38</f>
        <v>1.5940000000000001</v>
      </c>
      <c r="J38">
        <f>data_voor_lippo!BD38</f>
        <v>14453</v>
      </c>
      <c r="K38">
        <f>data_voor_lippo!BE38</f>
        <v>19739</v>
      </c>
      <c r="L38">
        <f>data_voor_lippo!BF38</f>
        <v>0.73199999999999998</v>
      </c>
      <c r="M38">
        <f>data_voor_lippo!BG38</f>
        <v>242116</v>
      </c>
      <c r="N38">
        <f>data_voor_lippo!BH38</f>
        <v>150648</v>
      </c>
      <c r="O38">
        <f>data_voor_lippo!BI38</f>
        <v>392764</v>
      </c>
      <c r="P38" t="e">
        <f>data_voor_lippo!BJ38</f>
        <v>#N/A</v>
      </c>
    </row>
    <row r="39" spans="1:16" x14ac:dyDescent="0.25">
      <c r="A39">
        <v>2008</v>
      </c>
      <c r="B39" t="s">
        <v>156</v>
      </c>
      <c r="C39" t="s">
        <v>222</v>
      </c>
      <c r="D39">
        <f>data_voor_lippo!AX39</f>
        <v>161361</v>
      </c>
      <c r="E39">
        <f>data_voor_lippo!AY39</f>
        <v>562190</v>
      </c>
      <c r="F39">
        <f>data_voor_lippo!AZ39</f>
        <v>0.28699999999999998</v>
      </c>
      <c r="G39">
        <f>data_voor_lippo!BA39</f>
        <v>98512</v>
      </c>
      <c r="H39">
        <f>data_voor_lippo!BB39</f>
        <v>63091</v>
      </c>
      <c r="I39">
        <f>data_voor_lippo!BC39</f>
        <v>1.5609999999999999</v>
      </c>
      <c r="J39">
        <f>data_voor_lippo!BD39</f>
        <v>13418</v>
      </c>
      <c r="K39">
        <f>data_voor_lippo!BE39</f>
        <v>21362</v>
      </c>
      <c r="L39">
        <f>data_voor_lippo!BF39</f>
        <v>0.628</v>
      </c>
      <c r="M39">
        <f>data_voor_lippo!BG39</f>
        <v>262166</v>
      </c>
      <c r="N39">
        <f>data_voor_lippo!BH39</f>
        <v>135988</v>
      </c>
      <c r="O39">
        <f>data_voor_lippo!BI39</f>
        <v>398154</v>
      </c>
      <c r="P39" t="e">
        <f>data_voor_lippo!BJ39</f>
        <v>#N/A</v>
      </c>
    </row>
    <row r="40" spans="1:16" x14ac:dyDescent="0.25">
      <c r="A40">
        <v>2008</v>
      </c>
      <c r="B40" t="s">
        <v>157</v>
      </c>
      <c r="C40" t="s">
        <v>223</v>
      </c>
      <c r="D40">
        <f>data_voor_lippo!AX40</f>
        <v>120994</v>
      </c>
      <c r="E40">
        <f>data_voor_lippo!AY40</f>
        <v>407443</v>
      </c>
      <c r="F40">
        <f>data_voor_lippo!AZ40</f>
        <v>0.29599999999999999</v>
      </c>
      <c r="G40">
        <f>data_voor_lippo!BA40</f>
        <v>94796</v>
      </c>
      <c r="H40">
        <f>data_voor_lippo!BB40</f>
        <v>62640</v>
      </c>
      <c r="I40">
        <f>data_voor_lippo!BC40</f>
        <v>1.5129999999999999</v>
      </c>
      <c r="J40">
        <f>data_voor_lippo!BD40</f>
        <v>9673</v>
      </c>
      <c r="K40">
        <f>data_voor_lippo!BE40</f>
        <v>12145</v>
      </c>
      <c r="L40">
        <f>data_voor_lippo!BF40</f>
        <v>0.79600000000000004</v>
      </c>
      <c r="M40">
        <f>data_voor_lippo!BG40</f>
        <v>232782</v>
      </c>
      <c r="N40">
        <f>data_voor_lippo!BH40</f>
        <v>130255</v>
      </c>
      <c r="O40">
        <f>data_voor_lippo!BI40</f>
        <v>363037</v>
      </c>
      <c r="P40" t="e">
        <f>data_voor_lippo!BJ40</f>
        <v>#N/A</v>
      </c>
    </row>
    <row r="41" spans="1:16" x14ac:dyDescent="0.25">
      <c r="A41">
        <v>2008</v>
      </c>
      <c r="B41" t="s">
        <v>158</v>
      </c>
      <c r="C41" t="s">
        <v>224</v>
      </c>
      <c r="D41">
        <f>data_voor_lippo!AX41</f>
        <v>156501</v>
      </c>
      <c r="E41">
        <f>data_voor_lippo!AY41</f>
        <v>471768</v>
      </c>
      <c r="F41">
        <f>data_voor_lippo!AZ41</f>
        <v>0.33100000000000002</v>
      </c>
      <c r="G41">
        <f>data_voor_lippo!BA41</f>
        <v>109837</v>
      </c>
      <c r="H41">
        <f>data_voor_lippo!BB41</f>
        <v>71840</v>
      </c>
      <c r="I41">
        <f>data_voor_lippo!BC41</f>
        <v>1.528</v>
      </c>
      <c r="J41">
        <f>data_voor_lippo!BD41</f>
        <v>6141</v>
      </c>
      <c r="K41">
        <f>data_voor_lippo!BE41</f>
        <v>7344</v>
      </c>
      <c r="L41">
        <f>data_voor_lippo!BF41</f>
        <v>0.83599999999999997</v>
      </c>
      <c r="M41">
        <f>data_voor_lippo!BG41</f>
        <v>278920</v>
      </c>
      <c r="N41">
        <f>data_voor_lippo!BH41</f>
        <v>132201</v>
      </c>
      <c r="O41">
        <f>data_voor_lippo!BI41</f>
        <v>411121</v>
      </c>
      <c r="P41" t="e">
        <f>data_voor_lippo!BJ41</f>
        <v>#N/A</v>
      </c>
    </row>
    <row r="42" spans="1:16" x14ac:dyDescent="0.25">
      <c r="A42">
        <v>2009</v>
      </c>
      <c r="B42" t="s">
        <v>146</v>
      </c>
      <c r="C42" t="s">
        <v>225</v>
      </c>
      <c r="D42">
        <f>data_voor_lippo!AX42</f>
        <v>133195</v>
      </c>
      <c r="E42">
        <f>data_voor_lippo!AY42</f>
        <v>606721</v>
      </c>
      <c r="F42">
        <f>data_voor_lippo!AZ42</f>
        <v>0.219</v>
      </c>
      <c r="G42">
        <f>data_voor_lippo!BA42</f>
        <v>114445</v>
      </c>
      <c r="H42">
        <f>data_voor_lippo!BB42</f>
        <v>76067</v>
      </c>
      <c r="I42">
        <f>data_voor_lippo!BC42</f>
        <v>1.504</v>
      </c>
      <c r="J42">
        <f>data_voor_lippo!BD42</f>
        <v>3024</v>
      </c>
      <c r="K42">
        <f>data_voor_lippo!BE42</f>
        <v>4003</v>
      </c>
      <c r="L42">
        <f>data_voor_lippo!BF42</f>
        <v>0.755</v>
      </c>
      <c r="M42">
        <f>data_voor_lippo!BG42</f>
        <v>224092</v>
      </c>
      <c r="N42">
        <f>data_voor_lippo!BH42</f>
        <v>129566</v>
      </c>
      <c r="O42">
        <f>data_voor_lippo!BI42</f>
        <v>353658</v>
      </c>
      <c r="P42" t="e">
        <f>data_voor_lippo!BJ42</f>
        <v>#N/A</v>
      </c>
    </row>
    <row r="43" spans="1:16" x14ac:dyDescent="0.25">
      <c r="A43">
        <v>2009</v>
      </c>
      <c r="B43" t="s">
        <v>147</v>
      </c>
      <c r="C43" t="s">
        <v>226</v>
      </c>
      <c r="D43">
        <f>data_voor_lippo!AX43</f>
        <v>183507</v>
      </c>
      <c r="E43">
        <f>data_voor_lippo!AY43</f>
        <v>731141</v>
      </c>
      <c r="F43">
        <f>data_voor_lippo!AZ43</f>
        <v>0.25</v>
      </c>
      <c r="G43">
        <f>data_voor_lippo!BA43</f>
        <v>121606</v>
      </c>
      <c r="H43">
        <f>data_voor_lippo!BB43</f>
        <v>78650</v>
      </c>
      <c r="I43">
        <f>data_voor_lippo!BC43</f>
        <v>1.546</v>
      </c>
      <c r="J43">
        <f>data_voor_lippo!BD43</f>
        <v>8106</v>
      </c>
      <c r="K43">
        <f>data_voor_lippo!BE43</f>
        <v>9663</v>
      </c>
      <c r="L43">
        <f>data_voor_lippo!BF43</f>
        <v>0.83799999999999997</v>
      </c>
      <c r="M43">
        <f>data_voor_lippo!BG43</f>
        <v>320645</v>
      </c>
      <c r="N43">
        <f>data_voor_lippo!BH43</f>
        <v>139956</v>
      </c>
      <c r="O43">
        <f>data_voor_lippo!BI43</f>
        <v>460601</v>
      </c>
      <c r="P43" t="e">
        <f>data_voor_lippo!BJ43</f>
        <v>#N/A</v>
      </c>
    </row>
    <row r="44" spans="1:16" x14ac:dyDescent="0.25">
      <c r="A44">
        <v>2009</v>
      </c>
      <c r="B44" t="s">
        <v>148</v>
      </c>
      <c r="C44" t="s">
        <v>227</v>
      </c>
      <c r="D44">
        <f>data_voor_lippo!AX44</f>
        <v>165076</v>
      </c>
      <c r="E44">
        <f>data_voor_lippo!AY44</f>
        <v>874053</v>
      </c>
      <c r="F44">
        <f>data_voor_lippo!AZ44</f>
        <v>0.188</v>
      </c>
      <c r="G44">
        <f>data_voor_lippo!BA44</f>
        <v>145824</v>
      </c>
      <c r="H44">
        <f>data_voor_lippo!BB44</f>
        <v>98565</v>
      </c>
      <c r="I44">
        <f>data_voor_lippo!BC44</f>
        <v>1.4790000000000001</v>
      </c>
      <c r="J44">
        <f>data_voor_lippo!BD44</f>
        <v>35925</v>
      </c>
      <c r="K44">
        <f>data_voor_lippo!BE44</f>
        <v>54236</v>
      </c>
      <c r="L44">
        <f>data_voor_lippo!BF44</f>
        <v>0.66200000000000003</v>
      </c>
      <c r="M44">
        <f>data_voor_lippo!BG44</f>
        <v>303946</v>
      </c>
      <c r="N44">
        <f>data_voor_lippo!BH44</f>
        <v>203268</v>
      </c>
      <c r="O44">
        <f>data_voor_lippo!BI44</f>
        <v>507214</v>
      </c>
      <c r="P44" t="e">
        <f>data_voor_lippo!BJ44</f>
        <v>#N/A</v>
      </c>
    </row>
    <row r="45" spans="1:16" x14ac:dyDescent="0.25">
      <c r="A45">
        <v>2009</v>
      </c>
      <c r="B45" t="s">
        <v>149</v>
      </c>
      <c r="C45" t="s">
        <v>228</v>
      </c>
      <c r="D45">
        <f>data_voor_lippo!AX45</f>
        <v>136237</v>
      </c>
      <c r="E45">
        <f>data_voor_lippo!AY45</f>
        <v>765594</v>
      </c>
      <c r="F45">
        <f>data_voor_lippo!AZ45</f>
        <v>0.17699999999999999</v>
      </c>
      <c r="G45">
        <f>data_voor_lippo!BA45</f>
        <v>131958</v>
      </c>
      <c r="H45">
        <f>data_voor_lippo!BB45</f>
        <v>81217</v>
      </c>
      <c r="I45">
        <f>data_voor_lippo!BC45</f>
        <v>1.6240000000000001</v>
      </c>
      <c r="J45">
        <f>data_voor_lippo!BD45</f>
        <v>90834</v>
      </c>
      <c r="K45">
        <f>data_voor_lippo!BE45</f>
        <v>100704</v>
      </c>
      <c r="L45">
        <f>data_voor_lippo!BF45</f>
        <v>0.90100000000000002</v>
      </c>
      <c r="M45">
        <f>data_voor_lippo!BG45</f>
        <v>261861</v>
      </c>
      <c r="N45">
        <f>data_voor_lippo!BH45</f>
        <v>235857</v>
      </c>
      <c r="O45">
        <f>data_voor_lippo!BI45</f>
        <v>497718</v>
      </c>
      <c r="P45" t="e">
        <f>data_voor_lippo!BJ45</f>
        <v>#N/A</v>
      </c>
    </row>
    <row r="46" spans="1:16" x14ac:dyDescent="0.25">
      <c r="A46">
        <v>2009</v>
      </c>
      <c r="B46" t="s">
        <v>150</v>
      </c>
      <c r="C46" t="s">
        <v>229</v>
      </c>
      <c r="D46">
        <f>data_voor_lippo!AX46</f>
        <v>147075</v>
      </c>
      <c r="E46">
        <f>data_voor_lippo!AY46</f>
        <v>646116</v>
      </c>
      <c r="F46">
        <f>data_voor_lippo!AZ46</f>
        <v>0.22700000000000001</v>
      </c>
      <c r="G46">
        <f>data_voor_lippo!BA46</f>
        <v>130263</v>
      </c>
      <c r="H46">
        <f>data_voor_lippo!BB46</f>
        <v>76370</v>
      </c>
      <c r="I46">
        <f>data_voor_lippo!BC46</f>
        <v>1.7050000000000001</v>
      </c>
      <c r="J46">
        <f>data_voor_lippo!BD46</f>
        <v>68138</v>
      </c>
      <c r="K46">
        <f>data_voor_lippo!BE46</f>
        <v>76294</v>
      </c>
      <c r="L46">
        <f>data_voor_lippo!BF46</f>
        <v>0.89300000000000002</v>
      </c>
      <c r="M46">
        <f>data_voor_lippo!BG46</f>
        <v>287377</v>
      </c>
      <c r="N46">
        <f>data_voor_lippo!BH46</f>
        <v>210760</v>
      </c>
      <c r="O46">
        <f>data_voor_lippo!BI46</f>
        <v>498137</v>
      </c>
      <c r="P46" t="e">
        <f>data_voor_lippo!BJ46</f>
        <v>#N/A</v>
      </c>
    </row>
    <row r="47" spans="1:16" x14ac:dyDescent="0.25">
      <c r="A47">
        <v>2009</v>
      </c>
      <c r="B47" t="s">
        <v>151</v>
      </c>
      <c r="C47" t="s">
        <v>230</v>
      </c>
      <c r="D47">
        <f>data_voor_lippo!AX47</f>
        <v>129470</v>
      </c>
      <c r="E47">
        <f>data_voor_lippo!AY47</f>
        <v>635157</v>
      </c>
      <c r="F47">
        <f>data_voor_lippo!AZ47</f>
        <v>0.20300000000000001</v>
      </c>
      <c r="G47">
        <f>data_voor_lippo!BA47</f>
        <v>99067</v>
      </c>
      <c r="H47">
        <f>data_voor_lippo!BB47</f>
        <v>67107</v>
      </c>
      <c r="I47">
        <f>data_voor_lippo!BC47</f>
        <v>1.476</v>
      </c>
      <c r="J47">
        <f>data_voor_lippo!BD47</f>
        <v>28966</v>
      </c>
      <c r="K47">
        <f>data_voor_lippo!BE47</f>
        <v>28788</v>
      </c>
      <c r="L47">
        <f>data_voor_lippo!BF47</f>
        <v>1.006</v>
      </c>
      <c r="M47">
        <f>data_voor_lippo!BG47</f>
        <v>230634</v>
      </c>
      <c r="N47">
        <f>data_voor_lippo!BH47</f>
        <v>137852</v>
      </c>
      <c r="O47">
        <f>data_voor_lippo!BI47</f>
        <v>368486</v>
      </c>
      <c r="P47" t="e">
        <f>data_voor_lippo!BJ47</f>
        <v>#N/A</v>
      </c>
    </row>
    <row r="48" spans="1:16" x14ac:dyDescent="0.25">
      <c r="A48">
        <v>2009</v>
      </c>
      <c r="B48" t="s">
        <v>153</v>
      </c>
      <c r="C48" t="s">
        <v>231</v>
      </c>
      <c r="D48">
        <f>data_voor_lippo!AX48</f>
        <v>93708</v>
      </c>
      <c r="E48">
        <f>data_voor_lippo!AY48</f>
        <v>599540</v>
      </c>
      <c r="F48">
        <f>data_voor_lippo!AZ48</f>
        <v>0.156</v>
      </c>
      <c r="G48">
        <f>data_voor_lippo!BA48</f>
        <v>81887</v>
      </c>
      <c r="H48">
        <f>data_voor_lippo!BB48</f>
        <v>62909</v>
      </c>
      <c r="I48">
        <f>data_voor_lippo!BC48</f>
        <v>1.3009999999999999</v>
      </c>
      <c r="J48">
        <f>data_voor_lippo!BD48</f>
        <v>16034</v>
      </c>
      <c r="K48">
        <f>data_voor_lippo!BE48</f>
        <v>14838</v>
      </c>
      <c r="L48">
        <f>data_voor_lippo!BF48</f>
        <v>1.08</v>
      </c>
      <c r="M48">
        <f>data_voor_lippo!BG48</f>
        <v>182334</v>
      </c>
      <c r="N48">
        <f>data_voor_lippo!BH48</f>
        <v>124867</v>
      </c>
      <c r="O48">
        <f>data_voor_lippo!BI48</f>
        <v>307201</v>
      </c>
      <c r="P48" t="e">
        <f>data_voor_lippo!BJ48</f>
        <v>#N/A</v>
      </c>
    </row>
    <row r="49" spans="1:16" x14ac:dyDescent="0.25">
      <c r="A49">
        <v>2009</v>
      </c>
      <c r="B49" t="s">
        <v>154</v>
      </c>
      <c r="C49" t="s">
        <v>232</v>
      </c>
      <c r="D49">
        <f>data_voor_lippo!AX49</f>
        <v>101724</v>
      </c>
      <c r="E49">
        <f>data_voor_lippo!AY49</f>
        <v>590151</v>
      </c>
      <c r="F49">
        <f>data_voor_lippo!AZ49</f>
        <v>0.17199999999999999</v>
      </c>
      <c r="G49">
        <f>data_voor_lippo!BA49</f>
        <v>100950</v>
      </c>
      <c r="H49">
        <f>data_voor_lippo!BB49</f>
        <v>67761</v>
      </c>
      <c r="I49">
        <f>data_voor_lippo!BC49</f>
        <v>1.4890000000000001</v>
      </c>
      <c r="J49">
        <f>data_voor_lippo!BD49</f>
        <v>14238</v>
      </c>
      <c r="K49">
        <f>data_voor_lippo!BE49</f>
        <v>14708</v>
      </c>
      <c r="L49">
        <f>data_voor_lippo!BF49</f>
        <v>0.96799999999999997</v>
      </c>
      <c r="M49">
        <f>data_voor_lippo!BG49</f>
        <v>192822</v>
      </c>
      <c r="N49">
        <f>data_voor_lippo!BH49</f>
        <v>141242</v>
      </c>
      <c r="O49">
        <f>data_voor_lippo!BI49</f>
        <v>334064</v>
      </c>
      <c r="P49" t="e">
        <f>data_voor_lippo!BJ49</f>
        <v>#N/A</v>
      </c>
    </row>
    <row r="50" spans="1:16" x14ac:dyDescent="0.25">
      <c r="A50">
        <v>2009</v>
      </c>
      <c r="B50" t="s">
        <v>155</v>
      </c>
      <c r="C50" t="s">
        <v>233</v>
      </c>
      <c r="D50">
        <f>data_voor_lippo!AX50</f>
        <v>133956</v>
      </c>
      <c r="E50">
        <f>data_voor_lippo!AY50</f>
        <v>610932</v>
      </c>
      <c r="F50">
        <f>data_voor_lippo!AZ50</f>
        <v>0.219</v>
      </c>
      <c r="G50">
        <f>data_voor_lippo!BA50</f>
        <v>109032</v>
      </c>
      <c r="H50">
        <f>data_voor_lippo!BB50</f>
        <v>68171</v>
      </c>
      <c r="I50">
        <f>data_voor_lippo!BC50</f>
        <v>1.599</v>
      </c>
      <c r="J50">
        <f>data_voor_lippo!BD50</f>
        <v>17543</v>
      </c>
      <c r="K50">
        <f>data_voor_lippo!BE50</f>
        <v>23171</v>
      </c>
      <c r="L50">
        <f>data_voor_lippo!BF50</f>
        <v>0.75700000000000001</v>
      </c>
      <c r="M50">
        <f>data_voor_lippo!BG50</f>
        <v>233815</v>
      </c>
      <c r="N50">
        <f>data_voor_lippo!BH50</f>
        <v>154288</v>
      </c>
      <c r="O50">
        <f>data_voor_lippo!BI50</f>
        <v>388103</v>
      </c>
      <c r="P50" t="e">
        <f>data_voor_lippo!BJ50</f>
        <v>#N/A</v>
      </c>
    </row>
    <row r="51" spans="1:16" x14ac:dyDescent="0.25">
      <c r="A51">
        <v>2009</v>
      </c>
      <c r="B51" t="s">
        <v>156</v>
      </c>
      <c r="C51" t="s">
        <v>234</v>
      </c>
      <c r="D51">
        <f>data_voor_lippo!AX51</f>
        <v>142469</v>
      </c>
      <c r="E51">
        <f>data_voor_lippo!AY51</f>
        <v>527217</v>
      </c>
      <c r="F51">
        <f>data_voor_lippo!AZ51</f>
        <v>0.27</v>
      </c>
      <c r="G51">
        <f>data_voor_lippo!BA51</f>
        <v>95719</v>
      </c>
      <c r="H51">
        <f>data_voor_lippo!BB51</f>
        <v>63486</v>
      </c>
      <c r="I51">
        <f>data_voor_lippo!BC51</f>
        <v>1.5069999999999999</v>
      </c>
      <c r="J51">
        <f>data_voor_lippo!BD51</f>
        <v>13318</v>
      </c>
      <c r="K51">
        <f>data_voor_lippo!BE51</f>
        <v>22701</v>
      </c>
      <c r="L51">
        <f>data_voor_lippo!BF51</f>
        <v>0.58599999999999997</v>
      </c>
      <c r="M51">
        <f>data_voor_lippo!BG51</f>
        <v>258785</v>
      </c>
      <c r="N51">
        <f>data_voor_lippo!BH51</f>
        <v>140789</v>
      </c>
      <c r="O51">
        <f>data_voor_lippo!BI51</f>
        <v>399574</v>
      </c>
      <c r="P51" t="e">
        <f>data_voor_lippo!BJ51</f>
        <v>#N/A</v>
      </c>
    </row>
    <row r="52" spans="1:16" x14ac:dyDescent="0.25">
      <c r="A52">
        <v>2009</v>
      </c>
      <c r="B52" t="s">
        <v>157</v>
      </c>
      <c r="C52" t="s">
        <v>235</v>
      </c>
      <c r="D52">
        <f>data_voor_lippo!AX52</f>
        <v>123216</v>
      </c>
      <c r="E52">
        <f>data_voor_lippo!AY52</f>
        <v>437024</v>
      </c>
      <c r="F52">
        <f>data_voor_lippo!AZ52</f>
        <v>0.28100000000000003</v>
      </c>
      <c r="G52">
        <f>data_voor_lippo!BA52</f>
        <v>102001</v>
      </c>
      <c r="H52">
        <f>data_voor_lippo!BB52</f>
        <v>71916</v>
      </c>
      <c r="I52">
        <f>data_voor_lippo!BC52</f>
        <v>1.4179999999999999</v>
      </c>
      <c r="J52">
        <f>data_voor_lippo!BD52</f>
        <v>11016</v>
      </c>
      <c r="K52">
        <f>data_voor_lippo!BE52</f>
        <v>12861</v>
      </c>
      <c r="L52">
        <f>data_voor_lippo!BF52</f>
        <v>0.85599999999999998</v>
      </c>
      <c r="M52">
        <f>data_voor_lippo!BG52</f>
        <v>233079</v>
      </c>
      <c r="N52">
        <f>data_voor_lippo!BH52</f>
        <v>133095</v>
      </c>
      <c r="O52">
        <f>data_voor_lippo!BI52</f>
        <v>366174</v>
      </c>
      <c r="P52" t="e">
        <f>data_voor_lippo!BJ52</f>
        <v>#N/A</v>
      </c>
    </row>
    <row r="53" spans="1:16" x14ac:dyDescent="0.25">
      <c r="A53">
        <v>2009</v>
      </c>
      <c r="B53" t="s">
        <v>158</v>
      </c>
      <c r="C53" t="s">
        <v>236</v>
      </c>
      <c r="D53">
        <f>data_voor_lippo!AX53</f>
        <v>142302</v>
      </c>
      <c r="E53">
        <f>data_voor_lippo!AY53</f>
        <v>472060</v>
      </c>
      <c r="F53">
        <f>data_voor_lippo!AZ53</f>
        <v>0.30099999999999999</v>
      </c>
      <c r="G53">
        <f>data_voor_lippo!BA53</f>
        <v>110854</v>
      </c>
      <c r="H53">
        <f>data_voor_lippo!BB53</f>
        <v>76818</v>
      </c>
      <c r="I53">
        <f>data_voor_lippo!BC53</f>
        <v>1.4430000000000001</v>
      </c>
      <c r="J53">
        <f>data_voor_lippo!BD53</f>
        <v>6808</v>
      </c>
      <c r="K53">
        <f>data_voor_lippo!BE53</f>
        <v>6545</v>
      </c>
      <c r="L53">
        <f>data_voor_lippo!BF53</f>
        <v>1.04</v>
      </c>
      <c r="M53">
        <f>data_voor_lippo!BG53</f>
        <v>261984</v>
      </c>
      <c r="N53">
        <f>data_voor_lippo!BH53</f>
        <v>136694</v>
      </c>
      <c r="O53">
        <f>data_voor_lippo!BI53</f>
        <v>398678</v>
      </c>
      <c r="P53" t="e">
        <f>data_voor_lippo!BJ53</f>
        <v>#N/A</v>
      </c>
    </row>
    <row r="54" spans="1:16" x14ac:dyDescent="0.25">
      <c r="A54">
        <v>2010</v>
      </c>
      <c r="B54" t="s">
        <v>146</v>
      </c>
      <c r="C54" t="s">
        <v>237</v>
      </c>
      <c r="D54">
        <f>data_voor_lippo!AX54</f>
        <v>111354.549</v>
      </c>
      <c r="E54">
        <f>data_voor_lippo!AY54</f>
        <v>575439.37899999996</v>
      </c>
      <c r="F54">
        <f>data_voor_lippo!AZ54</f>
        <v>0.193</v>
      </c>
      <c r="G54">
        <f>data_voor_lippo!BA54</f>
        <v>99206.964999999997</v>
      </c>
      <c r="H54">
        <f>data_voor_lippo!BB54</f>
        <v>67232.221999999994</v>
      </c>
      <c r="I54">
        <f>data_voor_lippo!BC54</f>
        <v>1.4750000000000001</v>
      </c>
      <c r="J54">
        <f>data_voor_lippo!BD54</f>
        <v>2393.3679999999999</v>
      </c>
      <c r="K54">
        <f>data_voor_lippo!BE54</f>
        <v>2405.6320000000001</v>
      </c>
      <c r="L54">
        <f>data_voor_lippo!BF54</f>
        <v>0.99399999999999999</v>
      </c>
      <c r="M54">
        <f>data_voor_lippo!BG54</f>
        <v>199282</v>
      </c>
      <c r="N54">
        <f>data_voor_lippo!BH54</f>
        <v>115062</v>
      </c>
      <c r="O54">
        <f>data_voor_lippo!BI54</f>
        <v>314344</v>
      </c>
      <c r="P54" t="e">
        <f>data_voor_lippo!BJ54</f>
        <v>#N/A</v>
      </c>
    </row>
    <row r="55" spans="1:16" x14ac:dyDescent="0.25">
      <c r="A55">
        <v>2010</v>
      </c>
      <c r="B55" t="s">
        <v>147</v>
      </c>
      <c r="C55" t="s">
        <v>238</v>
      </c>
      <c r="D55">
        <f>data_voor_lippo!AX55</f>
        <v>184045.46</v>
      </c>
      <c r="E55">
        <f>data_voor_lippo!AY55</f>
        <v>735628.86800000002</v>
      </c>
      <c r="F55">
        <f>data_voor_lippo!AZ55</f>
        <v>0.25</v>
      </c>
      <c r="G55">
        <f>data_voor_lippo!BA55</f>
        <v>120643.314</v>
      </c>
      <c r="H55">
        <f>data_voor_lippo!BB55</f>
        <v>78403.546000000002</v>
      </c>
      <c r="I55">
        <f>data_voor_lippo!BC55</f>
        <v>1.538</v>
      </c>
      <c r="J55">
        <f>data_voor_lippo!BD55</f>
        <v>6448.6989999999996</v>
      </c>
      <c r="K55">
        <f>data_voor_lippo!BE55</f>
        <v>5965.4880000000003</v>
      </c>
      <c r="L55">
        <f>data_voor_lippo!BF55</f>
        <v>1.081</v>
      </c>
      <c r="M55">
        <f>data_voor_lippo!BG55</f>
        <v>307791</v>
      </c>
      <c r="N55">
        <f>data_voor_lippo!BH55</f>
        <v>138704</v>
      </c>
      <c r="O55">
        <f>data_voor_lippo!BI55</f>
        <v>446495</v>
      </c>
      <c r="P55" t="e">
        <f>data_voor_lippo!BJ55</f>
        <v>#N/A</v>
      </c>
    </row>
    <row r="56" spans="1:16" x14ac:dyDescent="0.25">
      <c r="A56">
        <v>2010</v>
      </c>
      <c r="B56" t="s">
        <v>148</v>
      </c>
      <c r="C56" t="s">
        <v>239</v>
      </c>
      <c r="D56">
        <f>data_voor_lippo!AX56</f>
        <v>213220.766</v>
      </c>
      <c r="E56">
        <f>data_voor_lippo!AY56</f>
        <v>985284.978</v>
      </c>
      <c r="F56">
        <f>data_voor_lippo!AZ56</f>
        <v>0.216</v>
      </c>
      <c r="G56">
        <f>data_voor_lippo!BA56</f>
        <v>168087.79</v>
      </c>
      <c r="H56">
        <f>data_voor_lippo!BB56</f>
        <v>120514.432</v>
      </c>
      <c r="I56">
        <f>data_voor_lippo!BC56</f>
        <v>1.3939999999999999</v>
      </c>
      <c r="J56">
        <f>data_voor_lippo!BD56</f>
        <v>41856.021999999997</v>
      </c>
      <c r="K56">
        <f>data_voor_lippo!BE56</f>
        <v>55005.766000000003</v>
      </c>
      <c r="L56">
        <f>data_voor_lippo!BF56</f>
        <v>0.76</v>
      </c>
      <c r="M56">
        <f>data_voor_lippo!BG56</f>
        <v>379753</v>
      </c>
      <c r="N56">
        <f>data_voor_lippo!BH56</f>
        <v>236389</v>
      </c>
      <c r="O56">
        <f>data_voor_lippo!BI56</f>
        <v>616142</v>
      </c>
      <c r="P56" t="e">
        <f>data_voor_lippo!BJ56</f>
        <v>#N/A</v>
      </c>
    </row>
    <row r="57" spans="1:16" x14ac:dyDescent="0.25">
      <c r="A57">
        <v>2010</v>
      </c>
      <c r="B57" t="s">
        <v>149</v>
      </c>
      <c r="C57" t="s">
        <v>240</v>
      </c>
      <c r="D57">
        <f>data_voor_lippo!AX57</f>
        <v>153124.40400000001</v>
      </c>
      <c r="E57">
        <f>data_voor_lippo!AY57</f>
        <v>783895.495</v>
      </c>
      <c r="F57">
        <f>data_voor_lippo!AZ57</f>
        <v>0.19500000000000001</v>
      </c>
      <c r="G57">
        <f>data_voor_lippo!BA57</f>
        <v>145625.80499999999</v>
      </c>
      <c r="H57">
        <f>data_voor_lippo!BB57</f>
        <v>82161.688999999998</v>
      </c>
      <c r="I57">
        <f>data_voor_lippo!BC57</f>
        <v>1.772</v>
      </c>
      <c r="J57">
        <f>data_voor_lippo!BD57</f>
        <v>87631.872000000003</v>
      </c>
      <c r="K57">
        <f>data_voor_lippo!BE57</f>
        <v>90072.872000000003</v>
      </c>
      <c r="L57">
        <f>data_voor_lippo!BF57</f>
        <v>0.97199999999999998</v>
      </c>
      <c r="M57">
        <f>data_voor_lippo!BG57</f>
        <v>274820</v>
      </c>
      <c r="N57">
        <f>data_voor_lippo!BH57</f>
        <v>262975</v>
      </c>
      <c r="O57">
        <f>data_voor_lippo!BI57</f>
        <v>537795</v>
      </c>
      <c r="P57" t="e">
        <f>data_voor_lippo!BJ57</f>
        <v>#N/A</v>
      </c>
    </row>
    <row r="58" spans="1:16" x14ac:dyDescent="0.25">
      <c r="A58">
        <v>2010</v>
      </c>
      <c r="B58" t="s">
        <v>150</v>
      </c>
      <c r="C58" t="s">
        <v>241</v>
      </c>
      <c r="D58">
        <f>data_voor_lippo!AX58</f>
        <v>183660.633</v>
      </c>
      <c r="E58">
        <f>data_voor_lippo!AY58</f>
        <v>603665.53899999999</v>
      </c>
      <c r="F58">
        <f>data_voor_lippo!AZ58</f>
        <v>0.30399999999999999</v>
      </c>
      <c r="G58">
        <f>data_voor_lippo!BA58</f>
        <v>134740.693</v>
      </c>
      <c r="H58">
        <f>data_voor_lippo!BB58</f>
        <v>73153.191999999995</v>
      </c>
      <c r="I58">
        <f>data_voor_lippo!BC58</f>
        <v>1.841</v>
      </c>
      <c r="J58">
        <f>data_voor_lippo!BD58</f>
        <v>67061.839000000007</v>
      </c>
      <c r="K58">
        <f>data_voor_lippo!BE58</f>
        <v>72699.441000000006</v>
      </c>
      <c r="L58">
        <f>data_voor_lippo!BF58</f>
        <v>0.92200000000000004</v>
      </c>
      <c r="M58">
        <f>data_voor_lippo!BG58</f>
        <v>336482</v>
      </c>
      <c r="N58">
        <f>data_voor_lippo!BH58</f>
        <v>221190</v>
      </c>
      <c r="O58">
        <f>data_voor_lippo!BI58</f>
        <v>557672</v>
      </c>
      <c r="P58" t="e">
        <f>data_voor_lippo!BJ58</f>
        <v>#N/A</v>
      </c>
    </row>
    <row r="59" spans="1:16" x14ac:dyDescent="0.25">
      <c r="A59">
        <v>2010</v>
      </c>
      <c r="B59" t="s">
        <v>151</v>
      </c>
      <c r="C59" t="s">
        <v>242</v>
      </c>
      <c r="D59">
        <f>data_voor_lippo!AX59</f>
        <v>130113.999</v>
      </c>
      <c r="E59">
        <f>data_voor_lippo!AY59</f>
        <v>611688.50100000005</v>
      </c>
      <c r="F59">
        <f>data_voor_lippo!AZ59</f>
        <v>0.21199999999999999</v>
      </c>
      <c r="G59">
        <f>data_voor_lippo!BA59</f>
        <v>100401.92600000001</v>
      </c>
      <c r="H59">
        <f>data_voor_lippo!BB59</f>
        <v>67071.451000000001</v>
      </c>
      <c r="I59">
        <f>data_voor_lippo!BC59</f>
        <v>1.496</v>
      </c>
      <c r="J59">
        <f>data_voor_lippo!BD59</f>
        <v>33869.504000000001</v>
      </c>
      <c r="K59">
        <f>data_voor_lippo!BE59</f>
        <v>36374.423999999999</v>
      </c>
      <c r="L59">
        <f>data_voor_lippo!BF59</f>
        <v>0.93100000000000005</v>
      </c>
      <c r="M59">
        <f>data_voor_lippo!BG59</f>
        <v>231135</v>
      </c>
      <c r="N59">
        <f>data_voor_lippo!BH59</f>
        <v>155539</v>
      </c>
      <c r="O59">
        <f>data_voor_lippo!BI59</f>
        <v>386674</v>
      </c>
      <c r="P59" t="e">
        <f>data_voor_lippo!BJ59</f>
        <v>#N/A</v>
      </c>
    </row>
    <row r="60" spans="1:16" x14ac:dyDescent="0.25">
      <c r="A60">
        <v>2010</v>
      </c>
      <c r="B60" t="s">
        <v>153</v>
      </c>
      <c r="C60" t="s">
        <v>243</v>
      </c>
      <c r="D60">
        <f>data_voor_lippo!AX60</f>
        <v>91250.445000000007</v>
      </c>
      <c r="E60">
        <f>data_voor_lippo!AY60</f>
        <v>553587.27500000002</v>
      </c>
      <c r="F60">
        <f>data_voor_lippo!AZ60</f>
        <v>0.16400000000000001</v>
      </c>
      <c r="G60">
        <f>data_voor_lippo!BA60</f>
        <v>76380.264999999999</v>
      </c>
      <c r="H60">
        <f>data_voor_lippo!BB60</f>
        <v>58841.745000000003</v>
      </c>
      <c r="I60">
        <f>data_voor_lippo!BC60</f>
        <v>1.298</v>
      </c>
      <c r="J60">
        <f>data_voor_lippo!BD60</f>
        <v>16481.737000000001</v>
      </c>
      <c r="K60">
        <f>data_voor_lippo!BE60</f>
        <v>16132.155000000001</v>
      </c>
      <c r="L60">
        <f>data_voor_lippo!BF60</f>
        <v>1.0209999999999999</v>
      </c>
      <c r="M60">
        <f>data_voor_lippo!BG60</f>
        <v>183072</v>
      </c>
      <c r="N60">
        <f>data_voor_lippo!BH60</f>
        <v>118657</v>
      </c>
      <c r="O60">
        <f>data_voor_lippo!BI60</f>
        <v>301729</v>
      </c>
      <c r="P60" t="e">
        <f>data_voor_lippo!BJ60</f>
        <v>#N/A</v>
      </c>
    </row>
    <row r="61" spans="1:16" x14ac:dyDescent="0.25">
      <c r="A61">
        <v>2010</v>
      </c>
      <c r="B61" t="s">
        <v>154</v>
      </c>
      <c r="C61" t="s">
        <v>244</v>
      </c>
      <c r="D61">
        <f>data_voor_lippo!AX61</f>
        <v>134777.103</v>
      </c>
      <c r="E61">
        <f>data_voor_lippo!AY61</f>
        <v>600746.01599999995</v>
      </c>
      <c r="F61">
        <f>data_voor_lippo!AZ61</f>
        <v>0.224</v>
      </c>
      <c r="G61">
        <f>data_voor_lippo!BA61</f>
        <v>118416.253</v>
      </c>
      <c r="H61">
        <f>data_voor_lippo!BB61</f>
        <v>73315.519</v>
      </c>
      <c r="I61">
        <f>data_voor_lippo!BC61</f>
        <v>1.615</v>
      </c>
      <c r="J61">
        <f>data_voor_lippo!BD61</f>
        <v>17143.968000000001</v>
      </c>
      <c r="K61">
        <f>data_voor_lippo!BE61</f>
        <v>16512.613000000001</v>
      </c>
      <c r="L61">
        <f>data_voor_lippo!BF61</f>
        <v>1.038</v>
      </c>
      <c r="M61">
        <f>data_voor_lippo!BG61</f>
        <v>231110</v>
      </c>
      <c r="N61">
        <f>data_voor_lippo!BH61</f>
        <v>164601</v>
      </c>
      <c r="O61">
        <f>data_voor_lippo!BI61</f>
        <v>395711</v>
      </c>
      <c r="P61" t="e">
        <f>data_voor_lippo!BJ61</f>
        <v>#N/A</v>
      </c>
    </row>
    <row r="62" spans="1:16" x14ac:dyDescent="0.25">
      <c r="A62">
        <v>2010</v>
      </c>
      <c r="B62" t="s">
        <v>155</v>
      </c>
      <c r="C62" t="s">
        <v>245</v>
      </c>
      <c r="D62">
        <f>data_voor_lippo!AX62</f>
        <v>152473.883</v>
      </c>
      <c r="E62">
        <f>data_voor_lippo!AY62</f>
        <v>560771.66200000001</v>
      </c>
      <c r="F62">
        <f>data_voor_lippo!AZ62</f>
        <v>0.27100000000000002</v>
      </c>
      <c r="G62">
        <f>data_voor_lippo!BA62</f>
        <v>109549.74099999999</v>
      </c>
      <c r="H62">
        <f>data_voor_lippo!BB62</f>
        <v>67908.773000000001</v>
      </c>
      <c r="I62">
        <f>data_voor_lippo!BC62</f>
        <v>1.613</v>
      </c>
      <c r="J62">
        <f>data_voor_lippo!BD62</f>
        <v>16172.324000000001</v>
      </c>
      <c r="K62">
        <f>data_voor_lippo!BE62</f>
        <v>19622.72</v>
      </c>
      <c r="L62">
        <f>data_voor_lippo!BF62</f>
        <v>0.82399999999999995</v>
      </c>
      <c r="M62">
        <f>data_voor_lippo!BG62</f>
        <v>257323</v>
      </c>
      <c r="N62">
        <f>data_voor_lippo!BH62</f>
        <v>156781</v>
      </c>
      <c r="O62">
        <f>data_voor_lippo!BI62</f>
        <v>414104</v>
      </c>
      <c r="P62" t="e">
        <f>data_voor_lippo!BJ62</f>
        <v>#N/A</v>
      </c>
    </row>
    <row r="63" spans="1:16" x14ac:dyDescent="0.25">
      <c r="A63">
        <v>2010</v>
      </c>
      <c r="B63" t="s">
        <v>156</v>
      </c>
      <c r="C63" t="s">
        <v>246</v>
      </c>
      <c r="D63">
        <f>data_voor_lippo!AX63</f>
        <v>147155.204</v>
      </c>
      <c r="E63">
        <f>data_voor_lippo!AY63</f>
        <v>514375.54499999998</v>
      </c>
      <c r="F63">
        <f>data_voor_lippo!AZ63</f>
        <v>0.28599999999999998</v>
      </c>
      <c r="G63">
        <f>data_voor_lippo!BA63</f>
        <v>94885.959000000003</v>
      </c>
      <c r="H63">
        <f>data_voor_lippo!BB63</f>
        <v>61875.587</v>
      </c>
      <c r="I63">
        <f>data_voor_lippo!BC63</f>
        <v>1.5329999999999999</v>
      </c>
      <c r="J63">
        <f>data_voor_lippo!BD63</f>
        <v>12376.546</v>
      </c>
      <c r="K63">
        <f>data_voor_lippo!BE63</f>
        <v>18686.050999999999</v>
      </c>
      <c r="L63">
        <f>data_voor_lippo!BF63</f>
        <v>0.66200000000000003</v>
      </c>
      <c r="M63">
        <f>data_voor_lippo!BG63</f>
        <v>261769</v>
      </c>
      <c r="N63">
        <f>data_voor_lippo!BH63</f>
        <v>137391</v>
      </c>
      <c r="O63">
        <f>data_voor_lippo!BI63</f>
        <v>399160</v>
      </c>
      <c r="P63" t="e">
        <f>data_voor_lippo!BJ63</f>
        <v>#N/A</v>
      </c>
    </row>
    <row r="64" spans="1:16" x14ac:dyDescent="0.25">
      <c r="A64">
        <v>2010</v>
      </c>
      <c r="B64" t="s">
        <v>157</v>
      </c>
      <c r="C64" t="s">
        <v>247</v>
      </c>
      <c r="D64">
        <f>data_voor_lippo!AX64</f>
        <v>126095.194</v>
      </c>
      <c r="E64">
        <f>data_voor_lippo!AY64</f>
        <v>442420.00599999999</v>
      </c>
      <c r="F64">
        <f>data_voor_lippo!AZ64</f>
        <v>0.28499999999999998</v>
      </c>
      <c r="G64">
        <f>data_voor_lippo!BA64</f>
        <v>111553.095</v>
      </c>
      <c r="H64">
        <f>data_voor_lippo!BB64</f>
        <v>72273.78</v>
      </c>
      <c r="I64">
        <f>data_voor_lippo!BC64</f>
        <v>1.5429999999999999</v>
      </c>
      <c r="J64">
        <f>data_voor_lippo!BD64</f>
        <v>13242.485000000001</v>
      </c>
      <c r="K64">
        <f>data_voor_lippo!BE64</f>
        <v>14287.666999999999</v>
      </c>
      <c r="L64">
        <f>data_voor_lippo!BF64</f>
        <v>0.92600000000000005</v>
      </c>
      <c r="M64">
        <f>data_voor_lippo!BG64</f>
        <v>243765</v>
      </c>
      <c r="N64">
        <f>data_voor_lippo!BH64</f>
        <v>153530</v>
      </c>
      <c r="O64">
        <f>data_voor_lippo!BI64</f>
        <v>397295</v>
      </c>
      <c r="P64" t="e">
        <f>data_voor_lippo!BJ64</f>
        <v>#N/A</v>
      </c>
    </row>
    <row r="65" spans="1:16" x14ac:dyDescent="0.25">
      <c r="A65">
        <v>2010</v>
      </c>
      <c r="B65" t="s">
        <v>158</v>
      </c>
      <c r="C65" t="s">
        <v>248</v>
      </c>
      <c r="D65">
        <f>data_voor_lippo!AX65</f>
        <v>121485.21400000001</v>
      </c>
      <c r="E65">
        <f>data_voor_lippo!AY65</f>
        <v>411671.451</v>
      </c>
      <c r="F65">
        <f>data_voor_lippo!AZ65</f>
        <v>0.29499999999999998</v>
      </c>
      <c r="G65">
        <f>data_voor_lippo!BA65</f>
        <v>97810.138000000006</v>
      </c>
      <c r="H65">
        <f>data_voor_lippo!BB65</f>
        <v>64434.692999999999</v>
      </c>
      <c r="I65">
        <f>data_voor_lippo!BC65</f>
        <v>1.5169999999999999</v>
      </c>
      <c r="J65">
        <f>data_voor_lippo!BD65</f>
        <v>7176.6610000000001</v>
      </c>
      <c r="K65">
        <f>data_voor_lippo!BE65</f>
        <v>6587.5770000000002</v>
      </c>
      <c r="L65">
        <f>data_voor_lippo!BF65</f>
        <v>1.089</v>
      </c>
      <c r="M65">
        <f>data_voor_lippo!BG65</f>
        <v>245308</v>
      </c>
      <c r="N65">
        <f>data_voor_lippo!BH65</f>
        <v>132792</v>
      </c>
      <c r="O65">
        <f>data_voor_lippo!BI65</f>
        <v>378100</v>
      </c>
      <c r="P65" t="e">
        <f>data_voor_lippo!BJ65</f>
        <v>#N/A</v>
      </c>
    </row>
    <row r="66" spans="1:16" x14ac:dyDescent="0.25">
      <c r="A66">
        <v>2011</v>
      </c>
      <c r="B66" t="s">
        <v>146</v>
      </c>
      <c r="C66" t="s">
        <v>249</v>
      </c>
      <c r="D66">
        <f>data_voor_lippo!AX66</f>
        <v>142949.796</v>
      </c>
      <c r="E66">
        <f>data_voor_lippo!AY66</f>
        <v>620314.00100000005</v>
      </c>
      <c r="F66">
        <f>data_voor_lippo!AZ66</f>
        <v>0.23</v>
      </c>
      <c r="G66">
        <f>data_voor_lippo!BA66</f>
        <v>114966.709</v>
      </c>
      <c r="H66">
        <f>data_voor_lippo!BB66</f>
        <v>75284.975000000006</v>
      </c>
      <c r="I66">
        <f>data_voor_lippo!BC66</f>
        <v>1.5269999999999999</v>
      </c>
      <c r="J66">
        <f>data_voor_lippo!BD66</f>
        <v>3640.86</v>
      </c>
      <c r="K66">
        <f>data_voor_lippo!BE66</f>
        <v>3597.7959999999998</v>
      </c>
      <c r="L66">
        <f>data_voor_lippo!BF66</f>
        <v>1.0109999999999999</v>
      </c>
      <c r="M66">
        <f>data_voor_lippo!BG66</f>
        <v>250550</v>
      </c>
      <c r="N66">
        <f>data_voor_lippo!BH66</f>
        <v>127767</v>
      </c>
      <c r="O66">
        <f>data_voor_lippo!BI66</f>
        <v>378317</v>
      </c>
      <c r="P66" t="e">
        <f>data_voor_lippo!BJ66</f>
        <v>#N/A</v>
      </c>
    </row>
    <row r="67" spans="1:16" x14ac:dyDescent="0.25">
      <c r="A67">
        <v>2011</v>
      </c>
      <c r="B67" t="s">
        <v>147</v>
      </c>
      <c r="C67" t="s">
        <v>250</v>
      </c>
      <c r="D67">
        <f>data_voor_lippo!AX67</f>
        <v>207773.07199999999</v>
      </c>
      <c r="E67">
        <f>data_voor_lippo!AY67</f>
        <v>775406.80900000001</v>
      </c>
      <c r="F67">
        <f>data_voor_lippo!AZ67</f>
        <v>0.26700000000000002</v>
      </c>
      <c r="G67">
        <f>data_voor_lippo!BA67</f>
        <v>133824.321</v>
      </c>
      <c r="H67">
        <f>data_voor_lippo!BB67</f>
        <v>82019.656000000003</v>
      </c>
      <c r="I67">
        <f>data_voor_lippo!BC67</f>
        <v>1.631</v>
      </c>
      <c r="J67">
        <f>data_voor_lippo!BD67</f>
        <v>9250.893</v>
      </c>
      <c r="K67">
        <f>data_voor_lippo!BE67</f>
        <v>8964.5409999999993</v>
      </c>
      <c r="L67">
        <f>data_voor_lippo!BF67</f>
        <v>1.0309999999999999</v>
      </c>
      <c r="M67">
        <f>data_voor_lippo!BG67</f>
        <v>359274</v>
      </c>
      <c r="N67">
        <f>data_voor_lippo!BH67</f>
        <v>171892</v>
      </c>
      <c r="O67">
        <f>data_voor_lippo!BI67</f>
        <v>531166</v>
      </c>
      <c r="P67" t="e">
        <f>data_voor_lippo!BJ67</f>
        <v>#N/A</v>
      </c>
    </row>
    <row r="68" spans="1:16" x14ac:dyDescent="0.25">
      <c r="A68">
        <v>2011</v>
      </c>
      <c r="B68" t="s">
        <v>148</v>
      </c>
      <c r="C68" t="s">
        <v>251</v>
      </c>
      <c r="D68">
        <f>data_voor_lippo!AX68</f>
        <v>167370.32800000001</v>
      </c>
      <c r="E68">
        <f>data_voor_lippo!AY68</f>
        <v>915420.58400000003</v>
      </c>
      <c r="F68">
        <f>data_voor_lippo!AZ68</f>
        <v>0.182</v>
      </c>
      <c r="G68">
        <f>data_voor_lippo!BA68</f>
        <v>146444.67199999999</v>
      </c>
      <c r="H68">
        <f>data_voor_lippo!BB68</f>
        <v>95639.712</v>
      </c>
      <c r="I68">
        <f>data_voor_lippo!BC68</f>
        <v>1.5309999999999999</v>
      </c>
      <c r="J68">
        <f>data_voor_lippo!BD68</f>
        <v>37928.330999999998</v>
      </c>
      <c r="K68">
        <f>data_voor_lippo!BE68</f>
        <v>51579.195</v>
      </c>
      <c r="L68">
        <f>data_voor_lippo!BF68</f>
        <v>0.73499999999999999</v>
      </c>
      <c r="M68">
        <f>data_voor_lippo!BG68</f>
        <v>319142</v>
      </c>
      <c r="N68">
        <f>data_voor_lippo!BH68</f>
        <v>223172</v>
      </c>
      <c r="O68">
        <f>data_voor_lippo!BI68</f>
        <v>542314</v>
      </c>
      <c r="P68" t="e">
        <f>data_voor_lippo!BJ68</f>
        <v>#N/A</v>
      </c>
    </row>
    <row r="69" spans="1:16" x14ac:dyDescent="0.25">
      <c r="A69">
        <v>2011</v>
      </c>
      <c r="B69" t="s">
        <v>149</v>
      </c>
      <c r="C69" t="s">
        <v>252</v>
      </c>
      <c r="D69">
        <f>data_voor_lippo!AX69</f>
        <v>142975.019</v>
      </c>
      <c r="E69">
        <f>data_voor_lippo!AY69</f>
        <v>804171.15099999995</v>
      </c>
      <c r="F69">
        <f>data_voor_lippo!AZ69</f>
        <v>0.17699999999999999</v>
      </c>
      <c r="G69">
        <f>data_voor_lippo!BA69</f>
        <v>144689.62599999999</v>
      </c>
      <c r="H69">
        <f>data_voor_lippo!BB69</f>
        <v>90561.027000000002</v>
      </c>
      <c r="I69">
        <f>data_voor_lippo!BC69</f>
        <v>1.597</v>
      </c>
      <c r="J69">
        <f>data_voor_lippo!BD69</f>
        <v>80713.756999999998</v>
      </c>
      <c r="K69">
        <f>data_voor_lippo!BE69</f>
        <v>86102.558999999994</v>
      </c>
      <c r="L69">
        <f>data_voor_lippo!BF69</f>
        <v>0.93700000000000006</v>
      </c>
      <c r="M69">
        <f>data_voor_lippo!BG69</f>
        <v>277518</v>
      </c>
      <c r="N69">
        <f>data_voor_lippo!BH69</f>
        <v>263874</v>
      </c>
      <c r="O69">
        <f>data_voor_lippo!BI69</f>
        <v>541392</v>
      </c>
      <c r="P69" t="e">
        <f>data_voor_lippo!BJ69</f>
        <v>#N/A</v>
      </c>
    </row>
    <row r="70" spans="1:16" x14ac:dyDescent="0.25">
      <c r="A70">
        <v>2011</v>
      </c>
      <c r="B70" t="s">
        <v>150</v>
      </c>
      <c r="C70" t="s">
        <v>253</v>
      </c>
      <c r="D70">
        <f>data_voor_lippo!AX70</f>
        <v>165676.44399999999</v>
      </c>
      <c r="E70">
        <f>data_voor_lippo!AY70</f>
        <v>657312.06900000002</v>
      </c>
      <c r="F70">
        <f>data_voor_lippo!AZ70</f>
        <v>0.252</v>
      </c>
      <c r="G70">
        <f>data_voor_lippo!BA70</f>
        <v>136775.913</v>
      </c>
      <c r="H70">
        <f>data_voor_lippo!BB70</f>
        <v>78270.201000000001</v>
      </c>
      <c r="I70">
        <f>data_voor_lippo!BC70</f>
        <v>1.7470000000000001</v>
      </c>
      <c r="J70">
        <f>data_voor_lippo!BD70</f>
        <v>65788.383000000002</v>
      </c>
      <c r="K70">
        <f>data_voor_lippo!BE70</f>
        <v>73250.873999999996</v>
      </c>
      <c r="L70">
        <f>data_voor_lippo!BF70</f>
        <v>0.89800000000000002</v>
      </c>
      <c r="M70">
        <f>data_voor_lippo!BG70</f>
        <v>317477</v>
      </c>
      <c r="N70">
        <f>data_voor_lippo!BH70</f>
        <v>235104</v>
      </c>
      <c r="O70">
        <f>data_voor_lippo!BI70</f>
        <v>552581</v>
      </c>
      <c r="P70" t="e">
        <f>data_voor_lippo!BJ70</f>
        <v>#N/A</v>
      </c>
    </row>
    <row r="71" spans="1:16" x14ac:dyDescent="0.25">
      <c r="A71">
        <v>2011</v>
      </c>
      <c r="B71" t="s">
        <v>151</v>
      </c>
      <c r="C71" t="s">
        <v>254</v>
      </c>
      <c r="D71">
        <f>data_voor_lippo!AX71</f>
        <v>129081.35799999999</v>
      </c>
      <c r="E71">
        <f>data_voor_lippo!AY71</f>
        <v>553075.18999999994</v>
      </c>
      <c r="F71">
        <f>data_voor_lippo!AZ71</f>
        <v>0.23300000000000001</v>
      </c>
      <c r="G71">
        <f>data_voor_lippo!BA71</f>
        <v>96765.718999999997</v>
      </c>
      <c r="H71">
        <f>data_voor_lippo!BB71</f>
        <v>62712.786999999997</v>
      </c>
      <c r="I71">
        <f>data_voor_lippo!BC71</f>
        <v>1.542</v>
      </c>
      <c r="J71">
        <f>data_voor_lippo!BD71</f>
        <v>26075.024000000001</v>
      </c>
      <c r="K71">
        <f>data_voor_lippo!BE71</f>
        <v>26008.468000000001</v>
      </c>
      <c r="L71">
        <f>data_voor_lippo!BF71</f>
        <v>1.002</v>
      </c>
      <c r="M71">
        <f>data_voor_lippo!BG71</f>
        <v>228812</v>
      </c>
      <c r="N71">
        <f>data_voor_lippo!BH71</f>
        <v>149556</v>
      </c>
      <c r="O71">
        <f>data_voor_lippo!BI71</f>
        <v>378368</v>
      </c>
      <c r="P71" t="e">
        <f>data_voor_lippo!BJ71</f>
        <v>#N/A</v>
      </c>
    </row>
    <row r="72" spans="1:16" x14ac:dyDescent="0.25">
      <c r="A72">
        <v>2011</v>
      </c>
      <c r="B72" t="s">
        <v>153</v>
      </c>
      <c r="C72" t="s">
        <v>255</v>
      </c>
      <c r="D72">
        <f>data_voor_lippo!AX72</f>
        <v>107506.64599999999</v>
      </c>
      <c r="E72">
        <f>data_voor_lippo!AY72</f>
        <v>495070.34299999999</v>
      </c>
      <c r="F72">
        <f>data_voor_lippo!AZ72</f>
        <v>0.217</v>
      </c>
      <c r="G72">
        <f>data_voor_lippo!BA72</f>
        <v>85934.842000000004</v>
      </c>
      <c r="H72">
        <f>data_voor_lippo!BB72</f>
        <v>55555.103999999999</v>
      </c>
      <c r="I72">
        <f>data_voor_lippo!BC72</f>
        <v>1.546</v>
      </c>
      <c r="J72">
        <f>data_voor_lippo!BD72</f>
        <v>16393.989000000001</v>
      </c>
      <c r="K72">
        <f>data_voor_lippo!BE72</f>
        <v>13542.135</v>
      </c>
      <c r="L72">
        <f>data_voor_lippo!BF72</f>
        <v>1.21</v>
      </c>
      <c r="M72">
        <f>data_voor_lippo!BG72</f>
        <v>205203</v>
      </c>
      <c r="N72">
        <f>data_voor_lippo!BH72</f>
        <v>122613</v>
      </c>
      <c r="O72">
        <f>data_voor_lippo!BI72</f>
        <v>327816</v>
      </c>
      <c r="P72" t="e">
        <f>data_voor_lippo!BJ72</f>
        <v>#N/A</v>
      </c>
    </row>
    <row r="73" spans="1:16" x14ac:dyDescent="0.25">
      <c r="A73">
        <v>2011</v>
      </c>
      <c r="B73" t="s">
        <v>154</v>
      </c>
      <c r="C73" t="s">
        <v>256</v>
      </c>
      <c r="D73">
        <f>data_voor_lippo!AX73</f>
        <v>123897.51700000001</v>
      </c>
      <c r="E73">
        <f>data_voor_lippo!AY73</f>
        <v>584843.70700000005</v>
      </c>
      <c r="F73">
        <f>data_voor_lippo!AZ73</f>
        <v>0.21099999999999999</v>
      </c>
      <c r="G73">
        <f>data_voor_lippo!BA73</f>
        <v>115635.24800000001</v>
      </c>
      <c r="H73">
        <f>data_voor_lippo!BB73</f>
        <v>71140.312000000005</v>
      </c>
      <c r="I73">
        <f>data_voor_lippo!BC73</f>
        <v>1.625</v>
      </c>
      <c r="J73">
        <f>data_voor_lippo!BD73</f>
        <v>16365.968999999999</v>
      </c>
      <c r="K73">
        <f>data_voor_lippo!BE73</f>
        <v>15670.18</v>
      </c>
      <c r="L73">
        <f>data_voor_lippo!BF73</f>
        <v>1.044</v>
      </c>
      <c r="M73">
        <f>data_voor_lippo!BG73</f>
        <v>224821</v>
      </c>
      <c r="N73">
        <f>data_voor_lippo!BH73</f>
        <v>160621</v>
      </c>
      <c r="O73">
        <f>data_voor_lippo!BI73</f>
        <v>385442</v>
      </c>
      <c r="P73" t="e">
        <f>data_voor_lippo!BJ73</f>
        <v>#N/A</v>
      </c>
    </row>
    <row r="74" spans="1:16" x14ac:dyDescent="0.25">
      <c r="A74">
        <v>2011</v>
      </c>
      <c r="B74" t="s">
        <v>155</v>
      </c>
      <c r="C74" t="s">
        <v>257</v>
      </c>
      <c r="D74">
        <f>data_voor_lippo!AX74</f>
        <v>136768.829</v>
      </c>
      <c r="E74">
        <f>data_voor_lippo!AY74</f>
        <v>557695.56799999997</v>
      </c>
      <c r="F74">
        <f>data_voor_lippo!AZ74</f>
        <v>0.245</v>
      </c>
      <c r="G74">
        <f>data_voor_lippo!BA74</f>
        <v>107533.834</v>
      </c>
      <c r="H74">
        <f>data_voor_lippo!BB74</f>
        <v>66195.192999999999</v>
      </c>
      <c r="I74">
        <f>data_voor_lippo!BC74</f>
        <v>1.6240000000000001</v>
      </c>
      <c r="J74">
        <f>data_voor_lippo!BD74</f>
        <v>14498.873</v>
      </c>
      <c r="K74">
        <f>data_voor_lippo!BE74</f>
        <v>19171.021000000001</v>
      </c>
      <c r="L74">
        <f>data_voor_lippo!BF74</f>
        <v>0.75600000000000001</v>
      </c>
      <c r="M74">
        <f>data_voor_lippo!BG74</f>
        <v>242834</v>
      </c>
      <c r="N74">
        <f>data_voor_lippo!BH74</f>
        <v>155278</v>
      </c>
      <c r="O74">
        <f>data_voor_lippo!BI74</f>
        <v>398112</v>
      </c>
      <c r="P74" t="e">
        <f>data_voor_lippo!BJ74</f>
        <v>#N/A</v>
      </c>
    </row>
    <row r="75" spans="1:16" x14ac:dyDescent="0.25">
      <c r="A75">
        <v>2011</v>
      </c>
      <c r="B75" t="s">
        <v>156</v>
      </c>
      <c r="C75" t="s">
        <v>258</v>
      </c>
      <c r="D75">
        <f>data_voor_lippo!AX75</f>
        <v>133610.26500000001</v>
      </c>
      <c r="E75">
        <f>data_voor_lippo!AY75</f>
        <v>500415.73100000003</v>
      </c>
      <c r="F75">
        <f>data_voor_lippo!AZ75</f>
        <v>0.26600000000000001</v>
      </c>
      <c r="G75">
        <f>data_voor_lippo!BA75</f>
        <v>95646.627999999997</v>
      </c>
      <c r="H75">
        <f>data_voor_lippo!BB75</f>
        <v>59673.169000000002</v>
      </c>
      <c r="I75">
        <f>data_voor_lippo!BC75</f>
        <v>1.6020000000000001</v>
      </c>
      <c r="J75">
        <f>data_voor_lippo!BD75</f>
        <v>12126.816000000001</v>
      </c>
      <c r="K75">
        <f>data_voor_lippo!BE75</f>
        <v>18202.796999999999</v>
      </c>
      <c r="L75">
        <f>data_voor_lippo!BF75</f>
        <v>0.66600000000000004</v>
      </c>
      <c r="M75">
        <f>data_voor_lippo!BG75</f>
        <v>249540</v>
      </c>
      <c r="N75">
        <f>data_voor_lippo!BH75</f>
        <v>135043</v>
      </c>
      <c r="O75">
        <f>data_voor_lippo!BI75</f>
        <v>384583</v>
      </c>
      <c r="P75" t="e">
        <f>data_voor_lippo!BJ75</f>
        <v>#N/A</v>
      </c>
    </row>
    <row r="76" spans="1:16" x14ac:dyDescent="0.25">
      <c r="A76">
        <v>2011</v>
      </c>
      <c r="B76" t="s">
        <v>157</v>
      </c>
      <c r="C76" t="s">
        <v>259</v>
      </c>
      <c r="D76">
        <f>data_voor_lippo!AX76</f>
        <v>127965.67</v>
      </c>
      <c r="E76">
        <f>data_voor_lippo!AY76</f>
        <v>423617.43300000002</v>
      </c>
      <c r="F76">
        <f>data_voor_lippo!AZ76</f>
        <v>0.30199999999999999</v>
      </c>
      <c r="G76">
        <f>data_voor_lippo!BA76</f>
        <v>111382.073</v>
      </c>
      <c r="H76">
        <f>data_voor_lippo!BB76</f>
        <v>69710.406000000003</v>
      </c>
      <c r="I76">
        <f>data_voor_lippo!BC76</f>
        <v>1.597</v>
      </c>
      <c r="J76">
        <f>data_voor_lippo!BD76</f>
        <v>15168.136</v>
      </c>
      <c r="K76">
        <f>data_voor_lippo!BE76</f>
        <v>15141.383</v>
      </c>
      <c r="L76">
        <f>data_voor_lippo!BF76</f>
        <v>1.0009999999999999</v>
      </c>
      <c r="M76">
        <f>data_voor_lippo!BG76</f>
        <v>248393.29500000001</v>
      </c>
      <c r="N76">
        <f>data_voor_lippo!BH76</f>
        <v>148850.52100000001</v>
      </c>
      <c r="O76">
        <f>data_voor_lippo!BI76</f>
        <v>397237.04</v>
      </c>
      <c r="P76" t="e">
        <f>data_voor_lippo!BJ76</f>
        <v>#N/A</v>
      </c>
    </row>
    <row r="77" spans="1:16" x14ac:dyDescent="0.25">
      <c r="A77">
        <v>2011</v>
      </c>
      <c r="B77" t="s">
        <v>158</v>
      </c>
      <c r="C77" t="s">
        <v>260</v>
      </c>
      <c r="D77">
        <f>data_voor_lippo!AX77</f>
        <v>151142.49100000001</v>
      </c>
      <c r="E77">
        <f>data_voor_lippo!AY77</f>
        <v>456466.26500000001</v>
      </c>
      <c r="F77">
        <f>data_voor_lippo!AZ77</f>
        <v>0.33100000000000002</v>
      </c>
      <c r="G77">
        <f>data_voor_lippo!BA77</f>
        <v>113952.681</v>
      </c>
      <c r="H77">
        <f>data_voor_lippo!BB77</f>
        <v>69021.406000000003</v>
      </c>
      <c r="I77">
        <f>data_voor_lippo!BC77</f>
        <v>1.65</v>
      </c>
      <c r="J77">
        <f>data_voor_lippo!BD77</f>
        <v>9041.3459999999995</v>
      </c>
      <c r="K77">
        <f>data_voor_lippo!BE77</f>
        <v>7652.9430000000002</v>
      </c>
      <c r="L77">
        <f>data_voor_lippo!BF77</f>
        <v>1.181</v>
      </c>
      <c r="M77">
        <f>data_voor_lippo!BG77</f>
        <v>279681</v>
      </c>
      <c r="N77">
        <f>data_voor_lippo!BH77</f>
        <v>144991</v>
      </c>
      <c r="O77">
        <f>data_voor_lippo!BI77</f>
        <v>424672</v>
      </c>
      <c r="P77" t="e">
        <f>data_voor_lippo!BJ77</f>
        <v>#N/A</v>
      </c>
    </row>
    <row r="78" spans="1:16" x14ac:dyDescent="0.25">
      <c r="A78">
        <v>2012</v>
      </c>
      <c r="B78" t="s">
        <v>146</v>
      </c>
      <c r="C78" t="s">
        <v>261</v>
      </c>
      <c r="D78">
        <f>data_voor_lippo!AX78</f>
        <v>150709.77299999999</v>
      </c>
      <c r="E78">
        <f>data_voor_lippo!AY78</f>
        <v>663945.95400000003</v>
      </c>
      <c r="F78">
        <f>data_voor_lippo!AZ78</f>
        <v>0.22600000000000001</v>
      </c>
      <c r="G78">
        <f>data_voor_lippo!BA78</f>
        <v>121392.193</v>
      </c>
      <c r="H78">
        <f>data_voor_lippo!BB78</f>
        <v>76103.312999999995</v>
      </c>
      <c r="I78">
        <f>data_voor_lippo!BC78</f>
        <v>1.595</v>
      </c>
      <c r="J78">
        <f>data_voor_lippo!BD78</f>
        <v>4069.3490000000002</v>
      </c>
      <c r="K78">
        <f>data_voor_lippo!BE78</f>
        <v>4062.6590000000001</v>
      </c>
      <c r="L78">
        <f>data_voor_lippo!BF78</f>
        <v>1.0009999999999999</v>
      </c>
      <c r="M78">
        <f>data_voor_lippo!BG78</f>
        <v>251465</v>
      </c>
      <c r="N78">
        <f>data_voor_lippo!BH78</f>
        <v>140871</v>
      </c>
      <c r="O78">
        <f>data_voor_lippo!BI78</f>
        <v>392336</v>
      </c>
      <c r="P78" t="e">
        <f>data_voor_lippo!BJ78</f>
        <v>#N/A</v>
      </c>
    </row>
    <row r="79" spans="1:16" x14ac:dyDescent="0.25">
      <c r="A79">
        <v>2012</v>
      </c>
      <c r="B79" t="s">
        <v>147</v>
      </c>
      <c r="C79" t="s">
        <v>262</v>
      </c>
      <c r="D79">
        <f>data_voor_lippo!AX79</f>
        <v>201569.65400000001</v>
      </c>
      <c r="E79">
        <f>data_voor_lippo!AY79</f>
        <v>775997.43700000003</v>
      </c>
      <c r="F79">
        <f>data_voor_lippo!AZ79</f>
        <v>0.25900000000000001</v>
      </c>
      <c r="G79">
        <f>data_voor_lippo!BA79</f>
        <v>127703.815</v>
      </c>
      <c r="H79">
        <f>data_voor_lippo!BB79</f>
        <v>78500.562000000005</v>
      </c>
      <c r="I79">
        <f>data_voor_lippo!BC79</f>
        <v>1.6259999999999999</v>
      </c>
      <c r="J79">
        <f>data_voor_lippo!BD79</f>
        <v>8136.2380000000003</v>
      </c>
      <c r="K79">
        <f>data_voor_lippo!BE79</f>
        <v>9583.4560000000001</v>
      </c>
      <c r="L79">
        <f>data_voor_lippo!BF79</f>
        <v>0.84799999999999998</v>
      </c>
      <c r="M79">
        <f>data_voor_lippo!BG79</f>
        <v>359126</v>
      </c>
      <c r="N79">
        <f>data_voor_lippo!BH79</f>
        <v>163440</v>
      </c>
      <c r="O79">
        <f>data_voor_lippo!BI79</f>
        <v>522566</v>
      </c>
      <c r="P79" t="e">
        <f>data_voor_lippo!BJ79</f>
        <v>#N/A</v>
      </c>
    </row>
    <row r="80" spans="1:16" x14ac:dyDescent="0.25">
      <c r="A80">
        <v>2012</v>
      </c>
      <c r="B80" t="s">
        <v>148</v>
      </c>
      <c r="C80" t="s">
        <v>263</v>
      </c>
      <c r="D80">
        <f>data_voor_lippo!AX80</f>
        <v>194014.663</v>
      </c>
      <c r="E80">
        <f>data_voor_lippo!AY80</f>
        <v>881482.09699999995</v>
      </c>
      <c r="F80">
        <f>data_voor_lippo!AZ80</f>
        <v>0.22</v>
      </c>
      <c r="G80">
        <f>data_voor_lippo!BA80</f>
        <v>161607.62599999999</v>
      </c>
      <c r="H80">
        <f>data_voor_lippo!BB80</f>
        <v>108696.516</v>
      </c>
      <c r="I80">
        <f>data_voor_lippo!BC80</f>
        <v>1.486</v>
      </c>
      <c r="J80">
        <f>data_voor_lippo!BD80</f>
        <v>50179.5</v>
      </c>
      <c r="K80">
        <f>data_voor_lippo!BE80</f>
        <v>69208.150999999998</v>
      </c>
      <c r="L80">
        <f>data_voor_lippo!BF80</f>
        <v>0.72499999999999998</v>
      </c>
      <c r="M80">
        <f>data_voor_lippo!BG80</f>
        <v>381263</v>
      </c>
      <c r="N80">
        <f>data_voor_lippo!BH80</f>
        <v>261219</v>
      </c>
      <c r="O80">
        <f>data_voor_lippo!BI80</f>
        <v>642482</v>
      </c>
      <c r="P80" t="e">
        <f>data_voor_lippo!BJ80</f>
        <v>#N/A</v>
      </c>
    </row>
    <row r="81" spans="1:16" x14ac:dyDescent="0.25">
      <c r="A81">
        <v>2012</v>
      </c>
      <c r="B81" t="s">
        <v>149</v>
      </c>
      <c r="C81" t="s">
        <v>264</v>
      </c>
      <c r="D81">
        <f>data_voor_lippo!AX81</f>
        <v>147224.98699999999</v>
      </c>
      <c r="E81">
        <f>data_voor_lippo!AY81</f>
        <v>697562.02</v>
      </c>
      <c r="F81">
        <f>data_voor_lippo!AZ81</f>
        <v>0.21099999999999999</v>
      </c>
      <c r="G81">
        <f>data_voor_lippo!BA81</f>
        <v>120910.507</v>
      </c>
      <c r="H81">
        <f>data_voor_lippo!BB81</f>
        <v>66241.369000000006</v>
      </c>
      <c r="I81">
        <f>data_voor_lippo!BC81</f>
        <v>1.825</v>
      </c>
      <c r="J81">
        <f>data_voor_lippo!BD81</f>
        <v>59863.591999999997</v>
      </c>
      <c r="K81">
        <f>data_voor_lippo!BE81</f>
        <v>60581.777000000002</v>
      </c>
      <c r="L81">
        <f>data_voor_lippo!BF81</f>
        <v>0.98799999999999999</v>
      </c>
      <c r="M81">
        <f>data_voor_lippo!BG81</f>
        <v>286634</v>
      </c>
      <c r="N81">
        <f>data_voor_lippo!BH81</f>
        <v>218549</v>
      </c>
      <c r="O81">
        <f>data_voor_lippo!BI81</f>
        <v>505183</v>
      </c>
      <c r="P81" t="e">
        <f>data_voor_lippo!BJ81</f>
        <v>#N/A</v>
      </c>
    </row>
    <row r="82" spans="1:16" x14ac:dyDescent="0.25">
      <c r="A82">
        <v>2012</v>
      </c>
      <c r="B82" t="s">
        <v>150</v>
      </c>
      <c r="C82" t="s">
        <v>265</v>
      </c>
      <c r="D82">
        <f>data_voor_lippo!AX82</f>
        <v>190648.36499999999</v>
      </c>
      <c r="E82">
        <f>data_voor_lippo!AY82</f>
        <v>667728.27399999998</v>
      </c>
      <c r="F82">
        <f>data_voor_lippo!AZ82</f>
        <v>0.28499999999999998</v>
      </c>
      <c r="G82">
        <f>data_voor_lippo!BA82</f>
        <v>163354.389</v>
      </c>
      <c r="H82">
        <f>data_voor_lippo!BB82</f>
        <v>84595.202000000005</v>
      </c>
      <c r="I82">
        <f>data_voor_lippo!BC82</f>
        <v>1.931</v>
      </c>
      <c r="J82">
        <f>data_voor_lippo!BD82</f>
        <v>85304.409</v>
      </c>
      <c r="K82">
        <f>data_voor_lippo!BE82</f>
        <v>85419.12</v>
      </c>
      <c r="L82">
        <f>data_voor_lippo!BF82</f>
        <v>0.998</v>
      </c>
      <c r="M82">
        <f>data_voor_lippo!BG82</f>
        <v>370512</v>
      </c>
      <c r="N82">
        <f>data_voor_lippo!BH82</f>
        <v>267147</v>
      </c>
      <c r="O82">
        <f>data_voor_lippo!BI82</f>
        <v>637659</v>
      </c>
      <c r="P82" t="e">
        <f>data_voor_lippo!BJ82</f>
        <v>#N/A</v>
      </c>
    </row>
    <row r="83" spans="1:16" x14ac:dyDescent="0.25">
      <c r="A83">
        <v>2012</v>
      </c>
      <c r="B83" t="s">
        <v>151</v>
      </c>
      <c r="C83" t="s">
        <v>266</v>
      </c>
      <c r="D83">
        <f>data_voor_lippo!AX83</f>
        <v>139790.24</v>
      </c>
      <c r="E83">
        <f>data_voor_lippo!AY83</f>
        <v>537220.79700000002</v>
      </c>
      <c r="F83">
        <f>data_voor_lippo!AZ83</f>
        <v>0.26</v>
      </c>
      <c r="G83">
        <f>data_voor_lippo!BA83</f>
        <v>101673.17200000001</v>
      </c>
      <c r="H83">
        <f>data_voor_lippo!BB83</f>
        <v>62865.072</v>
      </c>
      <c r="I83">
        <f>data_voor_lippo!BC83</f>
        <v>1.617</v>
      </c>
      <c r="J83">
        <f>data_voor_lippo!BD83</f>
        <v>32219.951000000001</v>
      </c>
      <c r="K83">
        <f>data_voor_lippo!BE83</f>
        <v>27057.938999999998</v>
      </c>
      <c r="L83">
        <f>data_voor_lippo!BF83</f>
        <v>1.19</v>
      </c>
      <c r="M83">
        <f>data_voor_lippo!BG83</f>
        <v>253711</v>
      </c>
      <c r="N83">
        <f>data_voor_lippo!BH83</f>
        <v>157121</v>
      </c>
      <c r="O83">
        <f>data_voor_lippo!BI83</f>
        <v>410832</v>
      </c>
      <c r="P83" t="e">
        <f>data_voor_lippo!BJ83</f>
        <v>#N/A</v>
      </c>
    </row>
    <row r="84" spans="1:16" x14ac:dyDescent="0.25">
      <c r="A84">
        <v>2012</v>
      </c>
      <c r="B84" t="s">
        <v>153</v>
      </c>
      <c r="C84" t="s">
        <v>267</v>
      </c>
      <c r="D84">
        <f>data_voor_lippo!AX84</f>
        <v>98502.835999999996</v>
      </c>
      <c r="E84">
        <f>data_voor_lippo!AY84</f>
        <v>536614.79599999997</v>
      </c>
      <c r="F84">
        <f>data_voor_lippo!AZ84</f>
        <v>0.183</v>
      </c>
      <c r="G84">
        <f>data_voor_lippo!BA84</f>
        <v>92025.357000000004</v>
      </c>
      <c r="H84">
        <f>data_voor_lippo!BB84</f>
        <v>60688.375999999997</v>
      </c>
      <c r="I84">
        <f>data_voor_lippo!BC84</f>
        <v>1.516</v>
      </c>
      <c r="J84">
        <f>data_voor_lippo!BD84</f>
        <v>19960.403999999999</v>
      </c>
      <c r="K84">
        <f>data_voor_lippo!BE84</f>
        <v>15157.71</v>
      </c>
      <c r="L84">
        <f>data_voor_lippo!BF84</f>
        <v>1.3160000000000001</v>
      </c>
      <c r="M84">
        <f>data_voor_lippo!BG84</f>
        <v>208088</v>
      </c>
      <c r="N84">
        <f>data_voor_lippo!BH84</f>
        <v>132833</v>
      </c>
      <c r="O84">
        <f>data_voor_lippo!BI84</f>
        <v>340921</v>
      </c>
      <c r="P84" t="e">
        <f>data_voor_lippo!BJ84</f>
        <v>#N/A</v>
      </c>
    </row>
    <row r="85" spans="1:16" x14ac:dyDescent="0.25">
      <c r="A85">
        <v>2012</v>
      </c>
      <c r="B85" t="s">
        <v>154</v>
      </c>
      <c r="C85" t="s">
        <v>268</v>
      </c>
      <c r="D85">
        <f>data_voor_lippo!AX85</f>
        <v>118343.56299999999</v>
      </c>
      <c r="E85">
        <f>data_voor_lippo!AY85</f>
        <v>579502.01300000004</v>
      </c>
      <c r="F85">
        <f>data_voor_lippo!AZ85</f>
        <v>0.20399999999999999</v>
      </c>
      <c r="G85">
        <f>data_voor_lippo!BA85</f>
        <v>112097.349</v>
      </c>
      <c r="H85">
        <f>data_voor_lippo!BB85</f>
        <v>71509.570000000007</v>
      </c>
      <c r="I85">
        <f>data_voor_lippo!BC85</f>
        <v>1.5669999999999999</v>
      </c>
      <c r="J85">
        <f>data_voor_lippo!BD85</f>
        <v>17606.539000000001</v>
      </c>
      <c r="K85">
        <f>data_voor_lippo!BE85</f>
        <v>15825.959000000001</v>
      </c>
      <c r="L85">
        <f>data_voor_lippo!BF85</f>
        <v>1.1120000000000001</v>
      </c>
      <c r="M85">
        <f>data_voor_lippo!BG85</f>
        <v>226764</v>
      </c>
      <c r="N85">
        <f>data_voor_lippo!BH85</f>
        <v>157730</v>
      </c>
      <c r="O85">
        <f>data_voor_lippo!BI85</f>
        <v>384494</v>
      </c>
      <c r="P85" t="e">
        <f>data_voor_lippo!BJ85</f>
        <v>#N/A</v>
      </c>
    </row>
    <row r="86" spans="1:16" x14ac:dyDescent="0.25">
      <c r="A86">
        <v>2012</v>
      </c>
      <c r="B86" t="s">
        <v>155</v>
      </c>
      <c r="C86" t="s">
        <v>269</v>
      </c>
      <c r="D86">
        <f>data_voor_lippo!AX86</f>
        <v>124461.887</v>
      </c>
      <c r="E86">
        <f>data_voor_lippo!AY86</f>
        <v>501769.80099999998</v>
      </c>
      <c r="F86">
        <f>data_voor_lippo!AZ86</f>
        <v>0.248</v>
      </c>
      <c r="G86">
        <f>data_voor_lippo!BA86</f>
        <v>102230.966</v>
      </c>
      <c r="H86">
        <f>data_voor_lippo!BB86</f>
        <v>61712.355000000003</v>
      </c>
      <c r="I86">
        <f>data_voor_lippo!BC86</f>
        <v>1.6559999999999999</v>
      </c>
      <c r="J86">
        <f>data_voor_lippo!BD86</f>
        <v>16292.145</v>
      </c>
      <c r="K86">
        <f>data_voor_lippo!BE86</f>
        <v>18736.076000000001</v>
      </c>
      <c r="L86">
        <f>data_voor_lippo!BF86</f>
        <v>0.86899999999999999</v>
      </c>
      <c r="M86">
        <f>data_voor_lippo!BG86</f>
        <v>226792</v>
      </c>
      <c r="N86">
        <f>data_voor_lippo!BH86</f>
        <v>144617</v>
      </c>
      <c r="O86">
        <f>data_voor_lippo!BI86</f>
        <v>371409</v>
      </c>
      <c r="P86" t="e">
        <f>data_voor_lippo!BJ86</f>
        <v>#N/A</v>
      </c>
    </row>
    <row r="87" spans="1:16" x14ac:dyDescent="0.25">
      <c r="A87">
        <v>2012</v>
      </c>
      <c r="B87" t="s">
        <v>156</v>
      </c>
      <c r="C87" t="s">
        <v>270</v>
      </c>
      <c r="D87">
        <f>data_voor_lippo!AX87</f>
        <v>0</v>
      </c>
      <c r="E87">
        <f>data_voor_lippo!AY87</f>
        <v>0</v>
      </c>
      <c r="F87">
        <f>data_voor_lippo!AZ87</f>
        <v>0</v>
      </c>
      <c r="G87">
        <f>data_voor_lippo!BA87</f>
        <v>0</v>
      </c>
      <c r="H87">
        <f>data_voor_lippo!BB87</f>
        <v>0</v>
      </c>
      <c r="I87">
        <f>data_voor_lippo!BC87</f>
        <v>0</v>
      </c>
      <c r="J87">
        <f>data_voor_lippo!BD87</f>
        <v>0</v>
      </c>
      <c r="K87">
        <f>data_voor_lippo!BE87</f>
        <v>0</v>
      </c>
      <c r="L87">
        <f>data_voor_lippo!BF87</f>
        <v>0</v>
      </c>
      <c r="M87">
        <f>data_voor_lippo!BG87</f>
        <v>0</v>
      </c>
      <c r="N87">
        <f>data_voor_lippo!BH87</f>
        <v>0</v>
      </c>
      <c r="O87">
        <f>data_voor_lippo!BI87</f>
        <v>0</v>
      </c>
      <c r="P87" t="e">
        <f>data_voor_lippo!BJ87</f>
        <v>#N/A</v>
      </c>
    </row>
    <row r="88" spans="1:16" x14ac:dyDescent="0.25">
      <c r="A88">
        <v>2012</v>
      </c>
      <c r="B88" t="s">
        <v>157</v>
      </c>
      <c r="C88" t="s">
        <v>271</v>
      </c>
      <c r="D88">
        <f>data_voor_lippo!AX88</f>
        <v>0</v>
      </c>
      <c r="E88">
        <f>data_voor_lippo!AY88</f>
        <v>0</v>
      </c>
      <c r="F88">
        <f>data_voor_lippo!AZ88</f>
        <v>0</v>
      </c>
      <c r="G88">
        <f>data_voor_lippo!BA88</f>
        <v>0</v>
      </c>
      <c r="H88">
        <f>data_voor_lippo!BB88</f>
        <v>0</v>
      </c>
      <c r="I88">
        <f>data_voor_lippo!BC88</f>
        <v>0</v>
      </c>
      <c r="J88">
        <f>data_voor_lippo!BD88</f>
        <v>0</v>
      </c>
      <c r="K88">
        <f>data_voor_lippo!BE88</f>
        <v>0</v>
      </c>
      <c r="L88">
        <f>data_voor_lippo!BF88</f>
        <v>0</v>
      </c>
      <c r="M88">
        <f>data_voor_lippo!BG88</f>
        <v>0</v>
      </c>
      <c r="N88">
        <f>data_voor_lippo!BH88</f>
        <v>0</v>
      </c>
      <c r="O88">
        <f>data_voor_lippo!BI88</f>
        <v>0</v>
      </c>
      <c r="P88" t="e">
        <f>data_voor_lippo!BJ88</f>
        <v>#N/A</v>
      </c>
    </row>
    <row r="89" spans="1:16" x14ac:dyDescent="0.25">
      <c r="A89">
        <v>2012</v>
      </c>
      <c r="B89" t="s">
        <v>158</v>
      </c>
      <c r="C89" t="s">
        <v>272</v>
      </c>
      <c r="D89">
        <f>data_voor_lippo!AX89</f>
        <v>0</v>
      </c>
      <c r="E89">
        <f>data_voor_lippo!AY89</f>
        <v>0</v>
      </c>
      <c r="F89">
        <f>data_voor_lippo!AZ89</f>
        <v>0</v>
      </c>
      <c r="G89">
        <f>data_voor_lippo!BA89</f>
        <v>0</v>
      </c>
      <c r="H89">
        <f>data_voor_lippo!BB89</f>
        <v>0</v>
      </c>
      <c r="I89">
        <f>data_voor_lippo!BC89</f>
        <v>0</v>
      </c>
      <c r="J89">
        <f>data_voor_lippo!BD89</f>
        <v>0</v>
      </c>
      <c r="K89">
        <f>data_voor_lippo!BE89</f>
        <v>0</v>
      </c>
      <c r="L89">
        <f>data_voor_lippo!BF89</f>
        <v>0</v>
      </c>
      <c r="M89">
        <f>data_voor_lippo!BG89</f>
        <v>0</v>
      </c>
      <c r="N89">
        <f>data_voor_lippo!BH89</f>
        <v>0</v>
      </c>
      <c r="O89">
        <f>data_voor_lippo!BI89</f>
        <v>0</v>
      </c>
      <c r="P89" t="e">
        <f>data_voor_lippo!BJ89</f>
        <v>#N/A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57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8" width="10" customWidth="1"/>
    <col min="9" max="9" width="11.28515625" bestFit="1" customWidth="1"/>
  </cols>
  <sheetData>
    <row r="3" spans="1:9" x14ac:dyDescent="0.25">
      <c r="A3" s="36" t="s">
        <v>291</v>
      </c>
      <c r="B3" s="36" t="s">
        <v>278</v>
      </c>
    </row>
    <row r="4" spans="1:9" x14ac:dyDescent="0.25">
      <c r="A4" s="36" t="s">
        <v>276</v>
      </c>
      <c r="B4">
        <v>2006</v>
      </c>
      <c r="C4">
        <v>2007</v>
      </c>
      <c r="D4">
        <v>2008</v>
      </c>
      <c r="E4">
        <v>2009</v>
      </c>
      <c r="F4">
        <v>2010</v>
      </c>
      <c r="G4">
        <v>2011</v>
      </c>
      <c r="H4">
        <v>2012</v>
      </c>
      <c r="I4" t="s">
        <v>277</v>
      </c>
    </row>
    <row r="5" spans="1:9" x14ac:dyDescent="0.25">
      <c r="A5" s="37" t="s">
        <v>146</v>
      </c>
      <c r="B5" s="38">
        <v>6730.9830000000002</v>
      </c>
      <c r="C5" s="38">
        <v>3104.1790000000001</v>
      </c>
      <c r="D5" s="38">
        <v>4070.47</v>
      </c>
      <c r="E5" s="38">
        <v>2583.5070000000001</v>
      </c>
      <c r="F5" s="38">
        <v>5233.0360000000001</v>
      </c>
      <c r="G5" s="38">
        <v>3941.471</v>
      </c>
      <c r="H5" s="38">
        <v>3633.556</v>
      </c>
      <c r="I5" s="38">
        <v>29297.202000000001</v>
      </c>
    </row>
    <row r="6" spans="1:9" x14ac:dyDescent="0.25">
      <c r="A6" s="37" t="s">
        <v>147</v>
      </c>
      <c r="B6" s="38">
        <v>4618.8530000000001</v>
      </c>
      <c r="C6" s="38">
        <v>2917.8510000000001</v>
      </c>
      <c r="D6" s="38">
        <v>3211.73</v>
      </c>
      <c r="E6" s="38">
        <v>1299.894</v>
      </c>
      <c r="F6" s="38">
        <v>5636.0519999999997</v>
      </c>
      <c r="G6" s="38">
        <v>4029.9479999999999</v>
      </c>
      <c r="H6" s="38">
        <v>3777.39</v>
      </c>
      <c r="I6" s="38">
        <v>25491.717999999997</v>
      </c>
    </row>
    <row r="7" spans="1:9" x14ac:dyDescent="0.25">
      <c r="A7" s="37" t="s">
        <v>148</v>
      </c>
      <c r="B7" s="38">
        <v>7105.1750000000002</v>
      </c>
      <c r="C7" s="38">
        <v>2338.4830000000002</v>
      </c>
      <c r="D7" s="38">
        <v>2473.788</v>
      </c>
      <c r="E7" s="38">
        <v>2071.4520000000002</v>
      </c>
      <c r="F7" s="38">
        <v>3263.9360000000001</v>
      </c>
      <c r="G7" s="38">
        <v>3980.69</v>
      </c>
      <c r="H7" s="38">
        <v>3458.9189999999999</v>
      </c>
      <c r="I7" s="38">
        <v>24692.442999999999</v>
      </c>
    </row>
    <row r="8" spans="1:9" x14ac:dyDescent="0.25">
      <c r="A8" s="37" t="s">
        <v>149</v>
      </c>
      <c r="B8" s="38">
        <v>8292.2739999999994</v>
      </c>
      <c r="C8" s="38">
        <v>4149.1660000000002</v>
      </c>
      <c r="D8" s="38">
        <v>3361.9769999999999</v>
      </c>
      <c r="E8" s="38">
        <v>4113.326</v>
      </c>
      <c r="F8" s="38">
        <v>4321.1670000000004</v>
      </c>
      <c r="G8" s="38">
        <v>5887.9979999999996</v>
      </c>
      <c r="H8" s="38">
        <v>4537.7550000000001</v>
      </c>
      <c r="I8" s="38">
        <v>34663.663</v>
      </c>
    </row>
    <row r="9" spans="1:9" x14ac:dyDescent="0.25">
      <c r="A9" s="37" t="s">
        <v>150</v>
      </c>
      <c r="B9" s="38">
        <v>9522.5470000000005</v>
      </c>
      <c r="C9" s="38">
        <v>7859.3149999999996</v>
      </c>
      <c r="D9" s="38">
        <v>7700.59</v>
      </c>
      <c r="E9" s="38">
        <v>5501.4960000000001</v>
      </c>
      <c r="F9" s="38">
        <v>7402.8630000000003</v>
      </c>
      <c r="G9" s="38">
        <v>7525.6379999999999</v>
      </c>
      <c r="H9" s="38">
        <v>4399.9040000000005</v>
      </c>
      <c r="I9" s="38">
        <v>49912.353000000003</v>
      </c>
    </row>
    <row r="10" spans="1:9" x14ac:dyDescent="0.25">
      <c r="A10" s="37" t="s">
        <v>151</v>
      </c>
      <c r="B10" s="38">
        <v>14533.657999999999</v>
      </c>
      <c r="C10" s="38">
        <v>10886.52</v>
      </c>
      <c r="D10" s="38">
        <v>9724.8829999999998</v>
      </c>
      <c r="E10" s="38">
        <v>8397.4380000000001</v>
      </c>
      <c r="F10" s="38">
        <v>10692.772999999999</v>
      </c>
      <c r="G10" s="38">
        <v>8626.3870000000006</v>
      </c>
      <c r="H10" s="38">
        <v>5690.9340000000002</v>
      </c>
      <c r="I10" s="38">
        <v>68552.593000000008</v>
      </c>
    </row>
    <row r="11" spans="1:9" x14ac:dyDescent="0.25">
      <c r="A11" s="37" t="s">
        <v>153</v>
      </c>
      <c r="B11" s="38">
        <v>15071.236000000001</v>
      </c>
      <c r="C11" s="38">
        <v>13475.025</v>
      </c>
      <c r="D11" s="38">
        <v>13254.503000000001</v>
      </c>
      <c r="E11" s="38">
        <v>11224.965</v>
      </c>
      <c r="F11" s="38">
        <v>10105.918</v>
      </c>
      <c r="G11" s="38">
        <v>9252.5779999999995</v>
      </c>
      <c r="H11" s="38">
        <v>6681.4059999999999</v>
      </c>
      <c r="I11" s="38">
        <v>79065.630999999994</v>
      </c>
    </row>
    <row r="12" spans="1:9" x14ac:dyDescent="0.25">
      <c r="A12" s="37" t="s">
        <v>154</v>
      </c>
      <c r="B12" s="38">
        <v>18011.746999999999</v>
      </c>
      <c r="C12" s="38">
        <v>12772.932000000001</v>
      </c>
      <c r="D12" s="38">
        <v>13865.727999999999</v>
      </c>
      <c r="E12" s="38">
        <v>11549.114</v>
      </c>
      <c r="F12" s="38">
        <v>11507.324000000001</v>
      </c>
      <c r="G12" s="38">
        <v>9197.5619999999999</v>
      </c>
      <c r="H12" s="38">
        <v>11426.938</v>
      </c>
      <c r="I12" s="38">
        <v>88331.345000000001</v>
      </c>
    </row>
    <row r="13" spans="1:9" x14ac:dyDescent="0.25">
      <c r="A13" s="37" t="s">
        <v>155</v>
      </c>
      <c r="B13" s="38">
        <v>14747.087</v>
      </c>
      <c r="C13" s="38">
        <v>12436.425999999999</v>
      </c>
      <c r="D13" s="38">
        <v>13200.364</v>
      </c>
      <c r="E13" s="38">
        <v>10750.043</v>
      </c>
      <c r="F13" s="38">
        <v>8029.0540000000001</v>
      </c>
      <c r="G13" s="38">
        <v>9572.5439999999999</v>
      </c>
      <c r="H13" s="38">
        <v>12543.262000000001</v>
      </c>
      <c r="I13" s="38">
        <v>81278.78</v>
      </c>
    </row>
    <row r="14" spans="1:9" x14ac:dyDescent="0.25">
      <c r="A14" s="37" t="s">
        <v>156</v>
      </c>
      <c r="B14" s="38">
        <v>11839.647000000001</v>
      </c>
      <c r="C14" s="38">
        <v>8980.6170000000002</v>
      </c>
      <c r="D14" s="38">
        <v>11292.531000000001</v>
      </c>
      <c r="E14" s="38">
        <v>9313.1119999999992</v>
      </c>
      <c r="F14" s="38">
        <v>8113.8379999999997</v>
      </c>
      <c r="G14" s="38">
        <v>10477.799999999999</v>
      </c>
      <c r="H14" s="38">
        <v>11552.666999999999</v>
      </c>
      <c r="I14" s="38">
        <v>71570.212000000014</v>
      </c>
    </row>
    <row r="15" spans="1:9" x14ac:dyDescent="0.25">
      <c r="A15" s="37" t="s">
        <v>157</v>
      </c>
      <c r="B15" s="38">
        <v>8430.8420000000006</v>
      </c>
      <c r="C15" s="38">
        <v>5685.3220000000001</v>
      </c>
      <c r="D15" s="38">
        <v>6670.4989999999998</v>
      </c>
      <c r="E15" s="38">
        <v>8277.8169999999991</v>
      </c>
      <c r="F15" s="38">
        <v>7188.3950000000004</v>
      </c>
      <c r="G15" s="38">
        <v>10752.691000000001</v>
      </c>
      <c r="H15" s="38">
        <v>8396.6530000000002</v>
      </c>
      <c r="I15" s="38">
        <v>55402.218999999997</v>
      </c>
    </row>
    <row r="16" spans="1:9" x14ac:dyDescent="0.25">
      <c r="A16" s="37" t="s">
        <v>158</v>
      </c>
      <c r="B16" s="38">
        <v>5706.2049999999999</v>
      </c>
      <c r="C16" s="38">
        <v>3612.297</v>
      </c>
      <c r="D16" s="38">
        <v>4465.8580000000002</v>
      </c>
      <c r="E16" s="38">
        <v>5869.8410000000003</v>
      </c>
      <c r="F16" s="38">
        <v>6380.9870000000001</v>
      </c>
      <c r="G16" s="38">
        <v>8046.16</v>
      </c>
      <c r="H16" s="38">
        <v>0</v>
      </c>
      <c r="I16" s="38">
        <v>34081.347999999998</v>
      </c>
    </row>
    <row r="17" spans="1:10" x14ac:dyDescent="0.25">
      <c r="A17" s="37" t="s">
        <v>277</v>
      </c>
      <c r="B17" s="38">
        <v>124610.254</v>
      </c>
      <c r="C17" s="38">
        <v>88218.133000000002</v>
      </c>
      <c r="D17" s="38">
        <v>93292.921000000002</v>
      </c>
      <c r="E17" s="38">
        <v>80952.00499999999</v>
      </c>
      <c r="F17" s="38">
        <v>87875.342999999993</v>
      </c>
      <c r="G17" s="38">
        <v>91291.467000000004</v>
      </c>
      <c r="H17" s="38">
        <v>76099.384000000005</v>
      </c>
      <c r="I17" s="38">
        <v>642339.5070000001</v>
      </c>
    </row>
    <row r="20" spans="1:10" x14ac:dyDescent="0.25">
      <c r="A20" t="s">
        <v>35</v>
      </c>
      <c r="B20" t="s">
        <v>146</v>
      </c>
      <c r="C20" s="33">
        <f>AVERAGE(D20:I20)</f>
        <v>4277.2743333333337</v>
      </c>
      <c r="D20" s="33">
        <v>6730.9830000000002</v>
      </c>
      <c r="E20" s="33">
        <v>3104.1790000000001</v>
      </c>
      <c r="F20" s="33">
        <v>4070.47</v>
      </c>
      <c r="G20" s="33">
        <v>2583.5070000000001</v>
      </c>
      <c r="H20" s="33">
        <v>5233.0360000000001</v>
      </c>
      <c r="I20" s="33">
        <v>3941.471</v>
      </c>
      <c r="J20">
        <v>3633.556</v>
      </c>
    </row>
    <row r="21" spans="1:10" x14ac:dyDescent="0.25">
      <c r="A21" t="s">
        <v>35</v>
      </c>
      <c r="B21" t="s">
        <v>147</v>
      </c>
      <c r="C21" s="33">
        <f t="shared" ref="C21:C31" si="0">AVERAGE(D21:I21)</f>
        <v>3619.0546666666664</v>
      </c>
      <c r="D21" s="33">
        <v>4618.8530000000001</v>
      </c>
      <c r="E21" s="33">
        <v>2917.8510000000001</v>
      </c>
      <c r="F21" s="33">
        <v>3211.73</v>
      </c>
      <c r="G21" s="33">
        <v>1299.894</v>
      </c>
      <c r="H21" s="33">
        <v>5636.0519999999997</v>
      </c>
      <c r="I21" s="33">
        <v>4029.9479999999999</v>
      </c>
      <c r="J21">
        <v>3777.39</v>
      </c>
    </row>
    <row r="22" spans="1:10" x14ac:dyDescent="0.25">
      <c r="A22" t="s">
        <v>35</v>
      </c>
      <c r="B22" t="s">
        <v>148</v>
      </c>
      <c r="C22" s="33">
        <f t="shared" si="0"/>
        <v>3538.9206666666669</v>
      </c>
      <c r="D22" s="33">
        <v>7105.1750000000002</v>
      </c>
      <c r="E22" s="33">
        <v>2338.4830000000002</v>
      </c>
      <c r="F22" s="33">
        <v>2473.788</v>
      </c>
      <c r="G22" s="33">
        <v>2071.4520000000002</v>
      </c>
      <c r="H22" s="33">
        <v>3263.9360000000001</v>
      </c>
      <c r="I22" s="33">
        <v>3980.69</v>
      </c>
      <c r="J22">
        <v>3458.9189999999999</v>
      </c>
    </row>
    <row r="23" spans="1:10" x14ac:dyDescent="0.25">
      <c r="A23" t="s">
        <v>35</v>
      </c>
      <c r="B23" t="s">
        <v>149</v>
      </c>
      <c r="C23" s="33">
        <f t="shared" si="0"/>
        <v>5020.9846666666663</v>
      </c>
      <c r="D23" s="33">
        <v>8292.2739999999994</v>
      </c>
      <c r="E23" s="33">
        <v>4149.1660000000002</v>
      </c>
      <c r="F23" s="33">
        <v>3361.9769999999999</v>
      </c>
      <c r="G23" s="33">
        <v>4113.326</v>
      </c>
      <c r="H23" s="33">
        <v>4321.1670000000004</v>
      </c>
      <c r="I23" s="33">
        <v>5887.9979999999996</v>
      </c>
      <c r="J23">
        <v>4537.7550000000001</v>
      </c>
    </row>
    <row r="24" spans="1:10" x14ac:dyDescent="0.25">
      <c r="A24" t="s">
        <v>35</v>
      </c>
      <c r="B24" t="s">
        <v>150</v>
      </c>
      <c r="C24" s="33">
        <f t="shared" si="0"/>
        <v>7585.4081666666671</v>
      </c>
      <c r="D24" s="33">
        <v>9522.5470000000005</v>
      </c>
      <c r="E24" s="33">
        <v>7859.3149999999996</v>
      </c>
      <c r="F24" s="33">
        <v>7700.59</v>
      </c>
      <c r="G24" s="33">
        <v>5501.4960000000001</v>
      </c>
      <c r="H24" s="33">
        <v>7402.8630000000003</v>
      </c>
      <c r="I24" s="33">
        <v>7525.6379999999999</v>
      </c>
      <c r="J24">
        <v>4399.9040000000005</v>
      </c>
    </row>
    <row r="25" spans="1:10" x14ac:dyDescent="0.25">
      <c r="A25" t="s">
        <v>35</v>
      </c>
      <c r="B25" t="s">
        <v>151</v>
      </c>
      <c r="C25" s="33">
        <f t="shared" si="0"/>
        <v>10476.943166666668</v>
      </c>
      <c r="D25" s="33">
        <v>14533.657999999999</v>
      </c>
      <c r="E25" s="33">
        <v>10886.52</v>
      </c>
      <c r="F25" s="33">
        <v>9724.8829999999998</v>
      </c>
      <c r="G25" s="33">
        <v>8397.4380000000001</v>
      </c>
      <c r="H25" s="33">
        <v>10692.772999999999</v>
      </c>
      <c r="I25" s="33">
        <v>8626.3870000000006</v>
      </c>
      <c r="J25">
        <v>5690.9340000000002</v>
      </c>
    </row>
    <row r="26" spans="1:10" x14ac:dyDescent="0.25">
      <c r="A26" t="s">
        <v>35</v>
      </c>
      <c r="B26" t="s">
        <v>153</v>
      </c>
      <c r="C26" s="33">
        <f t="shared" si="0"/>
        <v>12064.037499999999</v>
      </c>
      <c r="D26" s="33">
        <v>15071.236000000001</v>
      </c>
      <c r="E26" s="33">
        <v>13475.025</v>
      </c>
      <c r="F26" s="33">
        <v>13254.503000000001</v>
      </c>
      <c r="G26" s="33">
        <v>11224.965</v>
      </c>
      <c r="H26" s="33">
        <v>10105.918</v>
      </c>
      <c r="I26" s="33">
        <v>9252.5779999999995</v>
      </c>
      <c r="J26">
        <v>6681.4059999999999</v>
      </c>
    </row>
    <row r="27" spans="1:10" x14ac:dyDescent="0.25">
      <c r="A27" t="s">
        <v>35</v>
      </c>
      <c r="B27" t="s">
        <v>154</v>
      </c>
      <c r="C27" s="33">
        <f t="shared" si="0"/>
        <v>12817.401166666668</v>
      </c>
      <c r="D27" s="33">
        <v>18011.746999999999</v>
      </c>
      <c r="E27" s="33">
        <v>12772.932000000001</v>
      </c>
      <c r="F27" s="33">
        <v>13865.727999999999</v>
      </c>
      <c r="G27" s="33">
        <v>11549.114</v>
      </c>
      <c r="H27" s="33">
        <v>11507.324000000001</v>
      </c>
      <c r="I27" s="33">
        <v>9197.5619999999999</v>
      </c>
      <c r="J27">
        <v>11426.938</v>
      </c>
    </row>
    <row r="28" spans="1:10" x14ac:dyDescent="0.25">
      <c r="A28" t="s">
        <v>35</v>
      </c>
      <c r="B28" t="s">
        <v>155</v>
      </c>
      <c r="C28" s="33">
        <f t="shared" si="0"/>
        <v>11455.919666666667</v>
      </c>
      <c r="D28" s="33">
        <v>14747.087</v>
      </c>
      <c r="E28" s="33">
        <v>12436.425999999999</v>
      </c>
      <c r="F28" s="33">
        <v>13200.364</v>
      </c>
      <c r="G28" s="33">
        <v>10750.043</v>
      </c>
      <c r="H28" s="33">
        <v>8029.0540000000001</v>
      </c>
      <c r="I28" s="33">
        <v>9572.5439999999999</v>
      </c>
      <c r="J28">
        <v>12543.262000000001</v>
      </c>
    </row>
    <row r="29" spans="1:10" x14ac:dyDescent="0.25">
      <c r="A29" t="s">
        <v>35</v>
      </c>
      <c r="B29" t="s">
        <v>156</v>
      </c>
      <c r="C29" s="33">
        <f t="shared" si="0"/>
        <v>10002.924166666669</v>
      </c>
      <c r="D29" s="33">
        <v>11839.647000000001</v>
      </c>
      <c r="E29" s="33">
        <v>8980.6170000000002</v>
      </c>
      <c r="F29" s="33">
        <v>11292.531000000001</v>
      </c>
      <c r="G29" s="33">
        <v>9313.1119999999992</v>
      </c>
      <c r="H29" s="33">
        <v>8113.8379999999997</v>
      </c>
      <c r="I29" s="33">
        <v>10477.799999999999</v>
      </c>
      <c r="J29">
        <v>11552.666999999999</v>
      </c>
    </row>
    <row r="30" spans="1:10" x14ac:dyDescent="0.25">
      <c r="A30" t="s">
        <v>35</v>
      </c>
      <c r="B30" t="s">
        <v>157</v>
      </c>
      <c r="C30" s="33">
        <f t="shared" si="0"/>
        <v>7834.2609999999995</v>
      </c>
      <c r="D30" s="33">
        <v>8430.8420000000006</v>
      </c>
      <c r="E30" s="33">
        <v>5685.3220000000001</v>
      </c>
      <c r="F30" s="33">
        <v>6670.4989999999998</v>
      </c>
      <c r="G30" s="33">
        <v>8277.8169999999991</v>
      </c>
      <c r="H30" s="33">
        <v>7188.3950000000004</v>
      </c>
      <c r="I30" s="33">
        <v>10752.691000000001</v>
      </c>
      <c r="J30">
        <v>8396.6530000000002</v>
      </c>
    </row>
    <row r="31" spans="1:10" x14ac:dyDescent="0.25">
      <c r="A31" t="s">
        <v>35</v>
      </c>
      <c r="B31" t="s">
        <v>158</v>
      </c>
      <c r="C31" s="33">
        <f t="shared" si="0"/>
        <v>5680.2246666666661</v>
      </c>
      <c r="D31" s="33">
        <v>5706.2049999999999</v>
      </c>
      <c r="E31" s="33">
        <v>3612.297</v>
      </c>
      <c r="F31" s="33">
        <v>4465.8580000000002</v>
      </c>
      <c r="G31" s="33">
        <v>5869.8410000000003</v>
      </c>
      <c r="H31" s="33">
        <v>6380.9870000000001</v>
      </c>
      <c r="I31" s="33">
        <v>8046.16</v>
      </c>
      <c r="J31">
        <v>0</v>
      </c>
    </row>
    <row r="33" spans="1:10" x14ac:dyDescent="0.25">
      <c r="A33" t="s">
        <v>35</v>
      </c>
      <c r="B33" t="s">
        <v>146</v>
      </c>
      <c r="C33" s="33">
        <f>C20</f>
        <v>4277.2743333333337</v>
      </c>
      <c r="D33">
        <f t="shared" ref="D33:J33" si="1">D20</f>
        <v>6730.9830000000002</v>
      </c>
      <c r="E33">
        <f t="shared" si="1"/>
        <v>3104.1790000000001</v>
      </c>
      <c r="F33">
        <f t="shared" si="1"/>
        <v>4070.47</v>
      </c>
      <c r="G33">
        <f t="shared" si="1"/>
        <v>2583.5070000000001</v>
      </c>
      <c r="H33">
        <f t="shared" si="1"/>
        <v>5233.0360000000001</v>
      </c>
      <c r="I33">
        <f t="shared" si="1"/>
        <v>3941.471</v>
      </c>
      <c r="J33">
        <f t="shared" si="1"/>
        <v>3633.556</v>
      </c>
    </row>
    <row r="34" spans="1:10" x14ac:dyDescent="0.25">
      <c r="A34" t="s">
        <v>35</v>
      </c>
      <c r="B34" t="s">
        <v>147</v>
      </c>
      <c r="C34">
        <f>C33+C21</f>
        <v>7896.3289999999997</v>
      </c>
      <c r="D34">
        <f t="shared" ref="D34:J44" si="2">D33+D21</f>
        <v>11349.835999999999</v>
      </c>
      <c r="E34">
        <f t="shared" si="2"/>
        <v>6022.0300000000007</v>
      </c>
      <c r="F34">
        <f t="shared" si="2"/>
        <v>7282.2</v>
      </c>
      <c r="G34">
        <f t="shared" si="2"/>
        <v>3883.4009999999998</v>
      </c>
      <c r="H34">
        <f t="shared" si="2"/>
        <v>10869.088</v>
      </c>
      <c r="I34">
        <f t="shared" si="2"/>
        <v>7971.4189999999999</v>
      </c>
      <c r="J34">
        <f t="shared" si="2"/>
        <v>7410.9459999999999</v>
      </c>
    </row>
    <row r="35" spans="1:10" x14ac:dyDescent="0.25">
      <c r="A35" t="s">
        <v>35</v>
      </c>
      <c r="B35" t="s">
        <v>148</v>
      </c>
      <c r="C35">
        <f t="shared" ref="C35:C43" si="3">C34+C22</f>
        <v>11435.249666666667</v>
      </c>
      <c r="D35">
        <f t="shared" si="2"/>
        <v>18455.010999999999</v>
      </c>
      <c r="E35">
        <f t="shared" si="2"/>
        <v>8360.5130000000008</v>
      </c>
      <c r="F35">
        <f t="shared" si="2"/>
        <v>9755.9879999999994</v>
      </c>
      <c r="G35">
        <f t="shared" si="2"/>
        <v>5954.8530000000001</v>
      </c>
      <c r="H35">
        <f t="shared" si="2"/>
        <v>14133.023999999999</v>
      </c>
      <c r="I35">
        <f t="shared" ref="I35:J35" si="4">I34+I22</f>
        <v>11952.109</v>
      </c>
      <c r="J35">
        <f t="shared" si="4"/>
        <v>10869.865</v>
      </c>
    </row>
    <row r="36" spans="1:10" x14ac:dyDescent="0.25">
      <c r="A36" t="s">
        <v>35</v>
      </c>
      <c r="B36" t="s">
        <v>149</v>
      </c>
      <c r="C36">
        <f t="shared" si="3"/>
        <v>16456.234333333334</v>
      </c>
      <c r="D36">
        <f t="shared" si="2"/>
        <v>26747.284999999996</v>
      </c>
      <c r="E36">
        <f t="shared" si="2"/>
        <v>12509.679</v>
      </c>
      <c r="F36">
        <f t="shared" si="2"/>
        <v>13117.965</v>
      </c>
      <c r="G36">
        <f t="shared" si="2"/>
        <v>10068.179</v>
      </c>
      <c r="H36">
        <f t="shared" si="2"/>
        <v>18454.190999999999</v>
      </c>
      <c r="I36">
        <f t="shared" ref="I36:J36" si="5">I35+I23</f>
        <v>17840.107</v>
      </c>
      <c r="J36">
        <f t="shared" si="5"/>
        <v>15407.619999999999</v>
      </c>
    </row>
    <row r="37" spans="1:10" x14ac:dyDescent="0.25">
      <c r="A37" t="s">
        <v>35</v>
      </c>
      <c r="B37" t="s">
        <v>150</v>
      </c>
      <c r="C37">
        <f t="shared" si="3"/>
        <v>24041.642500000002</v>
      </c>
      <c r="D37">
        <f t="shared" si="2"/>
        <v>36269.831999999995</v>
      </c>
      <c r="E37">
        <f t="shared" si="2"/>
        <v>20368.993999999999</v>
      </c>
      <c r="F37">
        <f t="shared" si="2"/>
        <v>20818.555</v>
      </c>
      <c r="G37">
        <f t="shared" si="2"/>
        <v>15569.674999999999</v>
      </c>
      <c r="H37">
        <f t="shared" si="2"/>
        <v>25857.054</v>
      </c>
      <c r="I37">
        <f t="shared" ref="I37:J37" si="6">I36+I24</f>
        <v>25365.744999999999</v>
      </c>
      <c r="J37">
        <f t="shared" si="6"/>
        <v>19807.523999999998</v>
      </c>
    </row>
    <row r="38" spans="1:10" x14ac:dyDescent="0.25">
      <c r="A38" t="s">
        <v>35</v>
      </c>
      <c r="B38" t="s">
        <v>151</v>
      </c>
      <c r="C38">
        <f t="shared" si="3"/>
        <v>34518.585666666666</v>
      </c>
      <c r="D38">
        <f t="shared" si="2"/>
        <v>50803.489999999991</v>
      </c>
      <c r="E38">
        <f t="shared" si="2"/>
        <v>31255.513999999999</v>
      </c>
      <c r="F38">
        <f t="shared" si="2"/>
        <v>30543.438000000002</v>
      </c>
      <c r="G38">
        <f t="shared" si="2"/>
        <v>23967.112999999998</v>
      </c>
      <c r="H38">
        <f t="shared" si="2"/>
        <v>36549.826999999997</v>
      </c>
      <c r="I38">
        <f t="shared" ref="I38:J38" si="7">I37+I25</f>
        <v>33992.131999999998</v>
      </c>
      <c r="J38">
        <f t="shared" si="7"/>
        <v>25498.457999999999</v>
      </c>
    </row>
    <row r="39" spans="1:10" x14ac:dyDescent="0.25">
      <c r="A39" t="s">
        <v>35</v>
      </c>
      <c r="B39" t="s">
        <v>153</v>
      </c>
      <c r="C39">
        <f t="shared" si="3"/>
        <v>46582.623166666664</v>
      </c>
      <c r="D39">
        <f t="shared" si="2"/>
        <v>65874.725999999995</v>
      </c>
      <c r="E39">
        <f t="shared" si="2"/>
        <v>44730.538999999997</v>
      </c>
      <c r="F39">
        <f t="shared" si="2"/>
        <v>43797.941000000006</v>
      </c>
      <c r="G39">
        <f t="shared" si="2"/>
        <v>35192.077999999994</v>
      </c>
      <c r="H39">
        <f t="shared" si="2"/>
        <v>46655.744999999995</v>
      </c>
      <c r="I39">
        <f t="shared" ref="I39:J39" si="8">I38+I26</f>
        <v>43244.71</v>
      </c>
      <c r="J39">
        <f t="shared" si="8"/>
        <v>32179.863999999998</v>
      </c>
    </row>
    <row r="40" spans="1:10" x14ac:dyDescent="0.25">
      <c r="A40" t="s">
        <v>35</v>
      </c>
      <c r="B40" t="s">
        <v>154</v>
      </c>
      <c r="C40">
        <f t="shared" si="3"/>
        <v>59400.024333333335</v>
      </c>
      <c r="D40">
        <f t="shared" si="2"/>
        <v>83886.472999999998</v>
      </c>
      <c r="E40">
        <f t="shared" si="2"/>
        <v>57503.470999999998</v>
      </c>
      <c r="F40">
        <f t="shared" si="2"/>
        <v>57663.669000000009</v>
      </c>
      <c r="G40">
        <f t="shared" si="2"/>
        <v>46741.191999999995</v>
      </c>
      <c r="H40">
        <f t="shared" si="2"/>
        <v>58163.068999999996</v>
      </c>
      <c r="I40">
        <f t="shared" ref="I40:J40" si="9">I39+I27</f>
        <v>52442.271999999997</v>
      </c>
      <c r="J40">
        <f t="shared" si="9"/>
        <v>43606.801999999996</v>
      </c>
    </row>
    <row r="41" spans="1:10" x14ac:dyDescent="0.25">
      <c r="A41" t="s">
        <v>35</v>
      </c>
      <c r="B41" t="s">
        <v>155</v>
      </c>
      <c r="C41">
        <f t="shared" si="3"/>
        <v>70855.944000000003</v>
      </c>
      <c r="D41">
        <f t="shared" si="2"/>
        <v>98633.56</v>
      </c>
      <c r="E41">
        <f t="shared" si="2"/>
        <v>69939.896999999997</v>
      </c>
      <c r="F41">
        <f t="shared" si="2"/>
        <v>70864.03300000001</v>
      </c>
      <c r="G41">
        <f t="shared" si="2"/>
        <v>57491.234999999993</v>
      </c>
      <c r="H41">
        <f t="shared" si="2"/>
        <v>66192.122999999992</v>
      </c>
      <c r="I41">
        <f t="shared" ref="I41:J41" si="10">I40+I28</f>
        <v>62014.815999999999</v>
      </c>
      <c r="J41">
        <f t="shared" si="10"/>
        <v>56150.063999999998</v>
      </c>
    </row>
    <row r="42" spans="1:10" x14ac:dyDescent="0.25">
      <c r="A42" t="s">
        <v>35</v>
      </c>
      <c r="B42" t="s">
        <v>156</v>
      </c>
      <c r="C42">
        <f t="shared" si="3"/>
        <v>80858.868166666667</v>
      </c>
      <c r="D42">
        <f t="shared" si="2"/>
        <v>110473.20699999999</v>
      </c>
      <c r="E42">
        <f t="shared" si="2"/>
        <v>78920.513999999996</v>
      </c>
      <c r="F42">
        <f t="shared" si="2"/>
        <v>82156.564000000013</v>
      </c>
      <c r="G42">
        <f t="shared" si="2"/>
        <v>66804.346999999994</v>
      </c>
      <c r="H42">
        <f t="shared" si="2"/>
        <v>74305.960999999996</v>
      </c>
      <c r="I42">
        <f t="shared" ref="I42:J42" si="11">I41+I29</f>
        <v>72492.615999999995</v>
      </c>
      <c r="J42">
        <f t="shared" si="11"/>
        <v>67702.731</v>
      </c>
    </row>
    <row r="43" spans="1:10" x14ac:dyDescent="0.25">
      <c r="A43" t="s">
        <v>35</v>
      </c>
      <c r="B43" t="s">
        <v>157</v>
      </c>
      <c r="C43">
        <f t="shared" si="3"/>
        <v>88693.129166666666</v>
      </c>
      <c r="D43">
        <f t="shared" si="2"/>
        <v>118904.049</v>
      </c>
      <c r="E43">
        <f t="shared" si="2"/>
        <v>84605.835999999996</v>
      </c>
      <c r="F43">
        <f t="shared" si="2"/>
        <v>88827.063000000009</v>
      </c>
      <c r="G43">
        <f t="shared" si="2"/>
        <v>75082.16399999999</v>
      </c>
      <c r="H43">
        <f t="shared" si="2"/>
        <v>81494.356</v>
      </c>
      <c r="I43">
        <f t="shared" ref="I43:J43" si="12">I42+I30</f>
        <v>83245.307000000001</v>
      </c>
      <c r="J43">
        <f t="shared" si="12"/>
        <v>76099.384000000005</v>
      </c>
    </row>
    <row r="44" spans="1:10" x14ac:dyDescent="0.25">
      <c r="A44" t="s">
        <v>35</v>
      </c>
      <c r="B44" t="s">
        <v>158</v>
      </c>
      <c r="C44">
        <f>C43+C31</f>
        <v>94373.353833333327</v>
      </c>
      <c r="D44">
        <f t="shared" si="2"/>
        <v>124610.254</v>
      </c>
      <c r="E44">
        <f t="shared" si="2"/>
        <v>88218.133000000002</v>
      </c>
      <c r="F44">
        <f t="shared" si="2"/>
        <v>93292.921000000002</v>
      </c>
      <c r="G44">
        <f t="shared" si="2"/>
        <v>80952.00499999999</v>
      </c>
      <c r="H44">
        <f t="shared" si="2"/>
        <v>87875.342999999993</v>
      </c>
      <c r="I44">
        <f t="shared" ref="I44" si="13">I43+I31</f>
        <v>91291.467000000004</v>
      </c>
    </row>
    <row r="46" spans="1:10" x14ac:dyDescent="0.25">
      <c r="A46" t="s">
        <v>35</v>
      </c>
      <c r="B46" t="s">
        <v>146</v>
      </c>
      <c r="C46">
        <v>100</v>
      </c>
      <c r="D46" s="34">
        <f>D33/$C33*100</f>
        <v>157.36617470487241</v>
      </c>
      <c r="E46" s="34">
        <f t="shared" ref="E46:J46" si="14">E33/$C33*100</f>
        <v>72.573764460435584</v>
      </c>
      <c r="F46" s="34">
        <f t="shared" si="14"/>
        <v>95.165043969200624</v>
      </c>
      <c r="G46" s="34">
        <f t="shared" si="14"/>
        <v>60.40077859552769</v>
      </c>
      <c r="H46" s="34">
        <f t="shared" si="14"/>
        <v>122.34511027778359</v>
      </c>
      <c r="I46" s="34">
        <f t="shared" si="14"/>
        <v>92.149127992180055</v>
      </c>
      <c r="J46" s="34">
        <f t="shared" si="14"/>
        <v>84.950267783463033</v>
      </c>
    </row>
    <row r="47" spans="1:10" x14ac:dyDescent="0.25">
      <c r="A47" t="s">
        <v>35</v>
      </c>
      <c r="B47" t="s">
        <v>147</v>
      </c>
      <c r="C47">
        <v>100</v>
      </c>
      <c r="D47" s="34">
        <f t="shared" ref="D47:J47" si="15">D34/$C34*100</f>
        <v>143.73560169542074</v>
      </c>
      <c r="E47" s="34">
        <f t="shared" si="15"/>
        <v>76.263666318867934</v>
      </c>
      <c r="F47" s="34">
        <f t="shared" si="15"/>
        <v>92.22260116061527</v>
      </c>
      <c r="G47" s="34">
        <f t="shared" si="15"/>
        <v>49.179827740206875</v>
      </c>
      <c r="H47" s="34">
        <f t="shared" si="15"/>
        <v>137.64735486578635</v>
      </c>
      <c r="I47" s="34">
        <f t="shared" si="15"/>
        <v>100.95094821910283</v>
      </c>
      <c r="J47" s="34">
        <f t="shared" si="15"/>
        <v>93.853055008219641</v>
      </c>
    </row>
    <row r="48" spans="1:10" x14ac:dyDescent="0.25">
      <c r="A48" t="s">
        <v>35</v>
      </c>
      <c r="B48" t="s">
        <v>148</v>
      </c>
      <c r="C48">
        <v>100</v>
      </c>
      <c r="D48" s="34">
        <f t="shared" ref="D48:J48" si="16">D35/$C35*100</f>
        <v>161.38704040538511</v>
      </c>
      <c r="E48" s="34">
        <f t="shared" si="16"/>
        <v>73.111766194056869</v>
      </c>
      <c r="F48" s="34">
        <f t="shared" si="16"/>
        <v>85.315041510972407</v>
      </c>
      <c r="G48" s="34">
        <f t="shared" si="16"/>
        <v>52.074534212909917</v>
      </c>
      <c r="H48" s="34">
        <f t="shared" si="16"/>
        <v>123.59173968188246</v>
      </c>
      <c r="I48" s="34">
        <f t="shared" si="16"/>
        <v>104.51987799479323</v>
      </c>
      <c r="J48" s="34">
        <f t="shared" si="16"/>
        <v>95.055773304934988</v>
      </c>
    </row>
    <row r="49" spans="1:10" x14ac:dyDescent="0.25">
      <c r="A49" t="s">
        <v>35</v>
      </c>
      <c r="B49" t="s">
        <v>149</v>
      </c>
      <c r="C49">
        <v>100</v>
      </c>
      <c r="D49" s="34">
        <f t="shared" ref="D49:J49" si="17">D36/$C36*100</f>
        <v>162.53587824658871</v>
      </c>
      <c r="E49" s="34">
        <f t="shared" si="17"/>
        <v>76.017871079173375</v>
      </c>
      <c r="F49" s="34">
        <f t="shared" si="17"/>
        <v>79.714257431474351</v>
      </c>
      <c r="G49" s="34">
        <f t="shared" si="17"/>
        <v>61.181548561241314</v>
      </c>
      <c r="H49" s="34">
        <f t="shared" si="17"/>
        <v>112.1410319408229</v>
      </c>
      <c r="I49" s="34">
        <f t="shared" si="17"/>
        <v>108.40941274069931</v>
      </c>
      <c r="J49" s="34">
        <f t="shared" si="17"/>
        <v>93.627859739398048</v>
      </c>
    </row>
    <row r="50" spans="1:10" x14ac:dyDescent="0.25">
      <c r="A50" t="s">
        <v>35</v>
      </c>
      <c r="B50" t="s">
        <v>150</v>
      </c>
      <c r="C50">
        <v>100</v>
      </c>
      <c r="D50" s="34">
        <f t="shared" ref="D50:J50" si="18">D37/$C37*100</f>
        <v>150.86253778210036</v>
      </c>
      <c r="E50" s="34">
        <f t="shared" si="18"/>
        <v>84.723803708502857</v>
      </c>
      <c r="F50" s="34">
        <f t="shared" si="18"/>
        <v>86.593730024893262</v>
      </c>
      <c r="G50" s="34">
        <f t="shared" si="18"/>
        <v>64.761278269569132</v>
      </c>
      <c r="H50" s="34">
        <f t="shared" si="18"/>
        <v>107.55111261636969</v>
      </c>
      <c r="I50" s="34">
        <f t="shared" si="18"/>
        <v>105.50753759856464</v>
      </c>
      <c r="J50" s="34">
        <f t="shared" si="18"/>
        <v>82.388397548129234</v>
      </c>
    </row>
    <row r="51" spans="1:10" x14ac:dyDescent="0.25">
      <c r="A51" t="s">
        <v>35</v>
      </c>
      <c r="B51" t="s">
        <v>151</v>
      </c>
      <c r="C51">
        <v>100</v>
      </c>
      <c r="D51" s="34">
        <f t="shared" ref="D51:J51" si="19">D38/$C38*100</f>
        <v>147.17720618854631</v>
      </c>
      <c r="E51" s="34">
        <f t="shared" si="19"/>
        <v>90.546913775155929</v>
      </c>
      <c r="F51" s="34">
        <f t="shared" si="19"/>
        <v>88.484036672147553</v>
      </c>
      <c r="G51" s="34">
        <f t="shared" si="19"/>
        <v>69.432488432294491</v>
      </c>
      <c r="H51" s="34">
        <f t="shared" si="19"/>
        <v>105.88448597792588</v>
      </c>
      <c r="I51" s="34">
        <f t="shared" si="19"/>
        <v>98.4748689539298</v>
      </c>
      <c r="J51" s="34">
        <f t="shared" si="19"/>
        <v>73.868779695174254</v>
      </c>
    </row>
    <row r="52" spans="1:10" x14ac:dyDescent="0.25">
      <c r="A52" t="s">
        <v>35</v>
      </c>
      <c r="B52" t="s">
        <v>153</v>
      </c>
      <c r="C52">
        <v>100</v>
      </c>
      <c r="D52" s="34">
        <f t="shared" ref="D52:J52" si="20">D39/$C39*100</f>
        <v>141.41480561175925</v>
      </c>
      <c r="E52" s="34">
        <f t="shared" si="20"/>
        <v>96.024087866327008</v>
      </c>
      <c r="F52" s="34">
        <f t="shared" si="20"/>
        <v>94.022058060784985</v>
      </c>
      <c r="G52" s="34">
        <f t="shared" si="20"/>
        <v>75.547651908925872</v>
      </c>
      <c r="H52" s="34">
        <f t="shared" si="20"/>
        <v>100.15697233938867</v>
      </c>
      <c r="I52" s="34">
        <f t="shared" si="20"/>
        <v>92.834424212814199</v>
      </c>
      <c r="J52" s="34">
        <f t="shared" si="20"/>
        <v>69.081262093945554</v>
      </c>
    </row>
    <row r="53" spans="1:10" x14ac:dyDescent="0.25">
      <c r="A53" t="s">
        <v>35</v>
      </c>
      <c r="B53" t="s">
        <v>154</v>
      </c>
      <c r="C53">
        <v>100</v>
      </c>
      <c r="D53" s="34">
        <f t="shared" ref="D53:J53" si="21">D40/$C40*100</f>
        <v>141.22296066623946</v>
      </c>
      <c r="E53" s="34">
        <f t="shared" si="21"/>
        <v>96.807150578439987</v>
      </c>
      <c r="F53" s="34">
        <f t="shared" si="21"/>
        <v>97.076844070653109</v>
      </c>
      <c r="G53" s="34">
        <f t="shared" si="21"/>
        <v>78.688843185827423</v>
      </c>
      <c r="H53" s="34">
        <f t="shared" si="21"/>
        <v>97.917584466982788</v>
      </c>
      <c r="I53" s="34">
        <f t="shared" si="21"/>
        <v>88.286617031857219</v>
      </c>
      <c r="J53" s="34">
        <f t="shared" si="21"/>
        <v>73.412094505707628</v>
      </c>
    </row>
    <row r="54" spans="1:10" x14ac:dyDescent="0.25">
      <c r="A54" t="s">
        <v>35</v>
      </c>
      <c r="B54" t="s">
        <v>155</v>
      </c>
      <c r="C54">
        <v>100</v>
      </c>
      <c r="D54" s="34">
        <f t="shared" ref="D54:J54" si="22">D41/$C41*100</f>
        <v>139.20294393368042</v>
      </c>
      <c r="E54" s="34">
        <f t="shared" si="22"/>
        <v>98.707169860019079</v>
      </c>
      <c r="F54" s="34">
        <f t="shared" si="22"/>
        <v>100.01141612057276</v>
      </c>
      <c r="G54" s="34">
        <f t="shared" si="22"/>
        <v>81.138196394645433</v>
      </c>
      <c r="H54" s="34">
        <f t="shared" si="22"/>
        <v>93.417883191281732</v>
      </c>
      <c r="I54" s="34">
        <f t="shared" si="22"/>
        <v>87.522390499800551</v>
      </c>
      <c r="J54" s="34">
        <f t="shared" si="22"/>
        <v>79.245382716233365</v>
      </c>
    </row>
    <row r="55" spans="1:10" x14ac:dyDescent="0.25">
      <c r="A55" t="s">
        <v>35</v>
      </c>
      <c r="B55" t="s">
        <v>156</v>
      </c>
      <c r="C55">
        <v>100</v>
      </c>
      <c r="D55" s="34">
        <f t="shared" ref="D55:J55" si="23">D42/$C42*100</f>
        <v>136.6247259017924</v>
      </c>
      <c r="E55" s="34">
        <f t="shared" si="23"/>
        <v>97.602793347698949</v>
      </c>
      <c r="F55" s="34">
        <f t="shared" si="23"/>
        <v>101.60488993076002</v>
      </c>
      <c r="G55" s="34">
        <f t="shared" si="23"/>
        <v>82.618454245862765</v>
      </c>
      <c r="H55" s="34">
        <f t="shared" si="23"/>
        <v>91.895870774298018</v>
      </c>
      <c r="I55" s="34">
        <f t="shared" si="23"/>
        <v>89.653265799587857</v>
      </c>
      <c r="J55" s="34">
        <f t="shared" si="23"/>
        <v>83.729506156889087</v>
      </c>
    </row>
    <row r="56" spans="1:10" x14ac:dyDescent="0.25">
      <c r="A56" t="s">
        <v>35</v>
      </c>
      <c r="B56" t="s">
        <v>157</v>
      </c>
      <c r="C56">
        <v>100</v>
      </c>
      <c r="D56" s="34">
        <f t="shared" ref="D56:J56" si="24">D43/$C43*100</f>
        <v>134.06230010958666</v>
      </c>
      <c r="E56" s="34">
        <f t="shared" si="24"/>
        <v>95.391646224381049</v>
      </c>
      <c r="F56" s="34">
        <f t="shared" si="24"/>
        <v>100.1510081272267</v>
      </c>
      <c r="G56" s="34">
        <f t="shared" si="24"/>
        <v>84.653867447736815</v>
      </c>
      <c r="H56" s="34">
        <f t="shared" si="24"/>
        <v>91.883505256490423</v>
      </c>
      <c r="I56" s="34">
        <f t="shared" si="24"/>
        <v>93.857672834578366</v>
      </c>
      <c r="J56" s="34">
        <f t="shared" si="24"/>
        <v>85.80076575830212</v>
      </c>
    </row>
    <row r="57" spans="1:10" x14ac:dyDescent="0.25">
      <c r="A57" t="s">
        <v>35</v>
      </c>
      <c r="B57" t="s">
        <v>158</v>
      </c>
      <c r="C57">
        <v>100</v>
      </c>
      <c r="D57" s="34">
        <f t="shared" ref="D57:I57" si="25">D44/$C44*100</f>
        <v>132.03965837652237</v>
      </c>
      <c r="E57" s="34">
        <f t="shared" si="25"/>
        <v>93.477797934146039</v>
      </c>
      <c r="F57" s="34">
        <f t="shared" si="25"/>
        <v>98.855150538316778</v>
      </c>
      <c r="G57" s="34">
        <f t="shared" si="25"/>
        <v>85.778455159031523</v>
      </c>
      <c r="H57" s="34">
        <f t="shared" si="25"/>
        <v>93.114570406378633</v>
      </c>
      <c r="I57" s="34">
        <f t="shared" si="25"/>
        <v>96.734367585604673</v>
      </c>
      <c r="J57" s="3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9"/>
  <sheetViews>
    <sheetView workbookViewId="0"/>
  </sheetViews>
  <sheetFormatPr defaultRowHeight="15" x14ac:dyDescent="0.25"/>
  <cols>
    <col min="1" max="1" width="10.7109375" customWidth="1"/>
    <col min="2" max="2" width="11.85546875" customWidth="1"/>
    <col min="3" max="3" width="20.140625" bestFit="1" customWidth="1"/>
    <col min="4" max="4" width="20.28515625" customWidth="1"/>
    <col min="5" max="6" width="9.5703125" bestFit="1" customWidth="1"/>
    <col min="7" max="8" width="10.5703125" bestFit="1" customWidth="1"/>
    <col min="9" max="12" width="9.28515625" bestFit="1" customWidth="1"/>
  </cols>
  <sheetData>
    <row r="1" spans="1:12" x14ac:dyDescent="0.25">
      <c r="C1">
        <v>-1</v>
      </c>
    </row>
    <row r="2" spans="1:12" x14ac:dyDescent="0.25">
      <c r="D2" t="s">
        <v>171</v>
      </c>
    </row>
    <row r="3" spans="1:12" x14ac:dyDescent="0.25">
      <c r="D3">
        <v>8</v>
      </c>
      <c r="E3">
        <v>6</v>
      </c>
      <c r="F3">
        <v>5</v>
      </c>
      <c r="G3">
        <v>7</v>
      </c>
      <c r="H3">
        <v>4</v>
      </c>
      <c r="I3">
        <v>1</v>
      </c>
      <c r="J3">
        <v>2</v>
      </c>
      <c r="K3">
        <v>3</v>
      </c>
    </row>
    <row r="4" spans="1:12" x14ac:dyDescent="0.25">
      <c r="D4" t="s">
        <v>175</v>
      </c>
      <c r="E4" t="s">
        <v>175</v>
      </c>
      <c r="F4" t="s">
        <v>175</v>
      </c>
      <c r="G4" t="s">
        <v>175</v>
      </c>
      <c r="H4" t="s">
        <v>175</v>
      </c>
      <c r="I4" t="s">
        <v>177</v>
      </c>
      <c r="J4" t="s">
        <v>178</v>
      </c>
      <c r="K4" t="s">
        <v>176</v>
      </c>
    </row>
    <row r="5" spans="1:12" x14ac:dyDescent="0.25">
      <c r="A5" t="s">
        <v>273</v>
      </c>
      <c r="B5" t="s">
        <v>274</v>
      </c>
      <c r="C5" t="s">
        <v>275</v>
      </c>
      <c r="D5" t="s">
        <v>55</v>
      </c>
      <c r="E5" t="s">
        <v>179</v>
      </c>
      <c r="F5" t="s">
        <v>183</v>
      </c>
      <c r="G5" t="s">
        <v>182</v>
      </c>
      <c r="H5" t="s">
        <v>54</v>
      </c>
      <c r="I5">
        <f>I3</f>
        <v>1</v>
      </c>
      <c r="J5">
        <f t="shared" ref="J5:K5" si="0">J3</f>
        <v>2</v>
      </c>
      <c r="K5">
        <f t="shared" si="0"/>
        <v>3</v>
      </c>
    </row>
    <row r="6" spans="1:12" x14ac:dyDescent="0.25">
      <c r="A6">
        <v>2006</v>
      </c>
      <c r="B6" s="23" t="s">
        <v>146</v>
      </c>
      <c r="C6" t="s">
        <v>189</v>
      </c>
      <c r="D6">
        <f>data_voor_lippo!X6</f>
        <v>6730.9830000000002</v>
      </c>
      <c r="E6">
        <f>data_voor_lippo!Z6</f>
        <v>15096.087</v>
      </c>
      <c r="F6">
        <f>data_voor_lippo!AA6</f>
        <v>16755.344000000001</v>
      </c>
      <c r="G6">
        <f>data_voor_lippo!AB6</f>
        <v>2083.3330000000001</v>
      </c>
      <c r="H6">
        <f>data_voor_lippo!Y6</f>
        <v>40665.748</v>
      </c>
      <c r="I6">
        <f>data_voor_lippo!AC6</f>
        <v>1.1950000000000001</v>
      </c>
      <c r="J6">
        <f>data_voor_lippo!AD6</f>
        <v>44.15</v>
      </c>
      <c r="K6">
        <f>data_voor_lippo!AE6</f>
        <v>16.3</v>
      </c>
      <c r="L6" s="33"/>
    </row>
    <row r="7" spans="1:12" x14ac:dyDescent="0.25">
      <c r="A7">
        <f>+A6</f>
        <v>2006</v>
      </c>
      <c r="B7" s="23" t="s">
        <v>147</v>
      </c>
      <c r="C7" t="s">
        <v>190</v>
      </c>
      <c r="D7">
        <f>data_voor_lippo!X7</f>
        <v>4618.8530000000001</v>
      </c>
      <c r="E7">
        <f>data_voor_lippo!Z7</f>
        <v>15142.394</v>
      </c>
      <c r="F7">
        <f>data_voor_lippo!AA7</f>
        <v>18406.21</v>
      </c>
      <c r="G7">
        <f>data_voor_lippo!AB7</f>
        <v>2083.3330000000001</v>
      </c>
      <c r="H7">
        <f>data_voor_lippo!Y7</f>
        <v>40250.790999999997</v>
      </c>
      <c r="I7">
        <f>data_voor_lippo!AC7</f>
        <v>1.1950000000000001</v>
      </c>
      <c r="J7">
        <f>data_voor_lippo!AD7</f>
        <v>48.5</v>
      </c>
      <c r="K7">
        <f>data_voor_lippo!AE7</f>
        <v>16.350000000000001</v>
      </c>
      <c r="L7" s="33"/>
    </row>
    <row r="8" spans="1:12" x14ac:dyDescent="0.25">
      <c r="A8">
        <f t="shared" ref="A8:A17" si="1">+A7</f>
        <v>2006</v>
      </c>
      <c r="B8" s="23" t="s">
        <v>148</v>
      </c>
      <c r="C8" t="s">
        <v>191</v>
      </c>
      <c r="D8">
        <f>data_voor_lippo!X8</f>
        <v>7105.1750000000002</v>
      </c>
      <c r="E8">
        <f>data_voor_lippo!Z8</f>
        <v>15281.315000000001</v>
      </c>
      <c r="F8">
        <f>data_voor_lippo!AA8</f>
        <v>18975.473999999998</v>
      </c>
      <c r="G8">
        <f>data_voor_lippo!AB8</f>
        <v>2083.3330000000001</v>
      </c>
      <c r="H8">
        <f>data_voor_lippo!Y8</f>
        <v>43445.298000000003</v>
      </c>
      <c r="I8">
        <f>data_voor_lippo!AC8</f>
        <v>1.29</v>
      </c>
      <c r="J8">
        <f>data_voor_lippo!AD8</f>
        <v>50</v>
      </c>
      <c r="K8">
        <f>data_voor_lippo!AE8</f>
        <v>16.5</v>
      </c>
      <c r="L8" s="33"/>
    </row>
    <row r="9" spans="1:12" x14ac:dyDescent="0.25">
      <c r="A9">
        <f t="shared" si="1"/>
        <v>2006</v>
      </c>
      <c r="B9" s="23" t="s">
        <v>149</v>
      </c>
      <c r="C9" t="s">
        <v>192</v>
      </c>
      <c r="D9">
        <f>data_voor_lippo!X9</f>
        <v>8292.2739999999994</v>
      </c>
      <c r="E9">
        <f>data_voor_lippo!Z9</f>
        <v>15327.621999999999</v>
      </c>
      <c r="F9">
        <f>data_voor_lippo!AA9</f>
        <v>17742.067999999999</v>
      </c>
      <c r="G9">
        <f>data_voor_lippo!AB9</f>
        <v>2083.3330000000001</v>
      </c>
      <c r="H9">
        <f>data_voor_lippo!Y9</f>
        <v>43445.298000000003</v>
      </c>
      <c r="I9">
        <f>data_voor_lippo!AC9</f>
        <v>1.29</v>
      </c>
      <c r="J9">
        <f>data_voor_lippo!AD9</f>
        <v>46.75</v>
      </c>
      <c r="K9">
        <f>data_voor_lippo!AE9</f>
        <v>16.55</v>
      </c>
      <c r="L9" s="33"/>
    </row>
    <row r="10" spans="1:12" x14ac:dyDescent="0.25">
      <c r="A10">
        <f t="shared" si="1"/>
        <v>2006</v>
      </c>
      <c r="B10" s="23" t="s">
        <v>150</v>
      </c>
      <c r="C10" t="s">
        <v>193</v>
      </c>
      <c r="D10">
        <f>data_voor_lippo!X10</f>
        <v>9522.5470000000005</v>
      </c>
      <c r="E10">
        <f>data_voor_lippo!Z10</f>
        <v>15327.621999999999</v>
      </c>
      <c r="F10">
        <f>data_voor_lippo!AA10</f>
        <v>16831.245999999999</v>
      </c>
      <c r="G10">
        <f>data_voor_lippo!AB10</f>
        <v>2083.3330000000001</v>
      </c>
      <c r="H10">
        <f>data_voor_lippo!Y10</f>
        <v>43764.749000000003</v>
      </c>
      <c r="I10">
        <f>data_voor_lippo!AC10</f>
        <v>1.3</v>
      </c>
      <c r="J10">
        <f>data_voor_lippo!AD10</f>
        <v>44.35</v>
      </c>
      <c r="K10">
        <f>data_voor_lippo!AE10</f>
        <v>16.55</v>
      </c>
      <c r="L10" s="33"/>
    </row>
    <row r="11" spans="1:12" x14ac:dyDescent="0.25">
      <c r="A11">
        <f t="shared" si="1"/>
        <v>2006</v>
      </c>
      <c r="B11" s="23" t="s">
        <v>151</v>
      </c>
      <c r="C11" t="s">
        <v>194</v>
      </c>
      <c r="D11">
        <f>data_voor_lippo!X11</f>
        <v>14533.657999999999</v>
      </c>
      <c r="E11">
        <f>data_voor_lippo!Z11</f>
        <v>15373.929</v>
      </c>
      <c r="F11">
        <f>data_voor_lippo!AA11</f>
        <v>16565.589</v>
      </c>
      <c r="G11">
        <f>data_voor_lippo!AB11</f>
        <v>2083.3330000000001</v>
      </c>
      <c r="H11">
        <f>data_voor_lippo!Y11</f>
        <v>48556.51</v>
      </c>
      <c r="I11">
        <f>data_voor_lippo!AC11</f>
        <v>1.4419999999999999</v>
      </c>
      <c r="J11">
        <f>data_voor_lippo!AD11</f>
        <v>43.65</v>
      </c>
      <c r="K11">
        <f>data_voor_lippo!AE11</f>
        <v>16.600000000000001</v>
      </c>
      <c r="L11" s="33"/>
    </row>
    <row r="12" spans="1:12" x14ac:dyDescent="0.25">
      <c r="A12">
        <f t="shared" si="1"/>
        <v>2006</v>
      </c>
      <c r="B12" s="23" t="s">
        <v>153</v>
      </c>
      <c r="C12" t="s">
        <v>195</v>
      </c>
      <c r="D12">
        <f>data_voor_lippo!X12</f>
        <v>15071.236000000001</v>
      </c>
      <c r="E12">
        <f>data_voor_lippo!Z12</f>
        <v>15373.929</v>
      </c>
      <c r="F12">
        <f>data_voor_lippo!AA12</f>
        <v>15389.109</v>
      </c>
      <c r="G12">
        <f>data_voor_lippo!AB12</f>
        <v>2083.3330000000001</v>
      </c>
      <c r="H12">
        <f>data_voor_lippo!Y12</f>
        <v>47917.608999999997</v>
      </c>
      <c r="I12">
        <f>data_voor_lippo!AC12</f>
        <v>1.423</v>
      </c>
      <c r="J12">
        <f>data_voor_lippo!AD12</f>
        <v>40.549999999999997</v>
      </c>
      <c r="K12">
        <f>data_voor_lippo!AE12</f>
        <v>16.600000000000001</v>
      </c>
      <c r="L12" s="33"/>
    </row>
    <row r="13" spans="1:12" x14ac:dyDescent="0.25">
      <c r="A13">
        <f t="shared" si="1"/>
        <v>2006</v>
      </c>
      <c r="B13" s="23" t="s">
        <v>154</v>
      </c>
      <c r="C13" t="s">
        <v>196</v>
      </c>
      <c r="D13">
        <f>data_voor_lippo!X13</f>
        <v>18011.746999999999</v>
      </c>
      <c r="E13">
        <f>data_voor_lippo!Z13</f>
        <v>15466.543</v>
      </c>
      <c r="F13">
        <f>data_voor_lippo!AA13</f>
        <v>14592.14</v>
      </c>
      <c r="G13">
        <f>data_voor_lippo!AB13</f>
        <v>2083.3330000000001</v>
      </c>
      <c r="H13">
        <f>data_voor_lippo!Y13</f>
        <v>50153.764000000003</v>
      </c>
      <c r="I13">
        <f>data_voor_lippo!AC13</f>
        <v>1.4890000000000001</v>
      </c>
      <c r="J13">
        <f>data_voor_lippo!AD13</f>
        <v>38.450000000000003</v>
      </c>
      <c r="K13">
        <f>data_voor_lippo!AE13</f>
        <v>16.7</v>
      </c>
      <c r="L13" s="33"/>
    </row>
    <row r="14" spans="1:12" x14ac:dyDescent="0.25">
      <c r="A14">
        <f t="shared" si="1"/>
        <v>2006</v>
      </c>
      <c r="B14" s="23" t="s">
        <v>155</v>
      </c>
      <c r="C14" t="s">
        <v>197</v>
      </c>
      <c r="D14">
        <f>data_voor_lippo!X14</f>
        <v>14747.087</v>
      </c>
      <c r="E14">
        <f>data_voor_lippo!Z14</f>
        <v>15698.078</v>
      </c>
      <c r="F14">
        <f>data_voor_lippo!AA14</f>
        <v>15389.109</v>
      </c>
      <c r="G14">
        <f>data_voor_lippo!AB14</f>
        <v>2083.3330000000001</v>
      </c>
      <c r="H14">
        <f>data_voor_lippo!Y14</f>
        <v>47917.608999999997</v>
      </c>
      <c r="I14">
        <f>data_voor_lippo!AC14</f>
        <v>1.423</v>
      </c>
      <c r="J14">
        <f>data_voor_lippo!AD14</f>
        <v>40.549999999999997</v>
      </c>
      <c r="K14">
        <f>data_voor_lippo!AE14</f>
        <v>16.95</v>
      </c>
      <c r="L14" s="33"/>
    </row>
    <row r="15" spans="1:12" x14ac:dyDescent="0.25">
      <c r="A15">
        <f t="shared" si="1"/>
        <v>2006</v>
      </c>
      <c r="B15" s="25" t="s">
        <v>156</v>
      </c>
      <c r="C15" t="s">
        <v>198</v>
      </c>
      <c r="D15">
        <f>data_voor_lippo!X15</f>
        <v>11839.647000000001</v>
      </c>
      <c r="E15">
        <f>data_voor_lippo!Z15</f>
        <v>15929.612999999999</v>
      </c>
      <c r="F15">
        <f>data_voor_lippo!AA15</f>
        <v>14231.606</v>
      </c>
      <c r="G15">
        <f>data_voor_lippo!AB15</f>
        <v>2083.3330000000001</v>
      </c>
      <c r="H15">
        <f>data_voor_lippo!Y15</f>
        <v>44084.2</v>
      </c>
      <c r="I15">
        <f>data_voor_lippo!AC15</f>
        <v>1.3089999999999999</v>
      </c>
      <c r="J15">
        <f>data_voor_lippo!AD15</f>
        <v>37.5</v>
      </c>
      <c r="K15">
        <f>data_voor_lippo!AE15</f>
        <v>17.2</v>
      </c>
      <c r="L15" s="33"/>
    </row>
    <row r="16" spans="1:12" x14ac:dyDescent="0.25">
      <c r="A16">
        <f t="shared" si="1"/>
        <v>2006</v>
      </c>
      <c r="B16" s="25" t="s">
        <v>157</v>
      </c>
      <c r="C16" t="s">
        <v>199</v>
      </c>
      <c r="D16">
        <f>data_voor_lippo!X16</f>
        <v>8430.8420000000006</v>
      </c>
      <c r="E16">
        <f>data_voor_lippo!Z16</f>
        <v>16346.376</v>
      </c>
      <c r="F16">
        <f>data_voor_lippo!AA16</f>
        <v>14668.040999999999</v>
      </c>
      <c r="G16">
        <f>data_voor_lippo!AB16</f>
        <v>2083.3330000000001</v>
      </c>
      <c r="H16">
        <f>data_voor_lippo!Y16</f>
        <v>41528.593999999997</v>
      </c>
      <c r="I16">
        <f>data_voor_lippo!AC16</f>
        <v>1.2330000000000001</v>
      </c>
      <c r="J16">
        <f>data_voor_lippo!AD16</f>
        <v>38.65</v>
      </c>
      <c r="K16">
        <f>data_voor_lippo!AE16</f>
        <v>17.649999999999999</v>
      </c>
      <c r="L16" s="33"/>
    </row>
    <row r="17" spans="1:12" x14ac:dyDescent="0.25">
      <c r="A17">
        <f t="shared" si="1"/>
        <v>2006</v>
      </c>
      <c r="B17" s="25" t="s">
        <v>158</v>
      </c>
      <c r="C17" t="s">
        <v>200</v>
      </c>
      <c r="D17">
        <f>data_voor_lippo!X17</f>
        <v>5706.2049999999999</v>
      </c>
      <c r="E17">
        <f>data_voor_lippo!Z17</f>
        <v>16670.525000000001</v>
      </c>
      <c r="F17">
        <f>data_voor_lippo!AA17</f>
        <v>16110.178</v>
      </c>
      <c r="G17">
        <f>data_voor_lippo!AB17</f>
        <v>2083.3330000000001</v>
      </c>
      <c r="H17">
        <f>data_voor_lippo!Y17</f>
        <v>40570.241999999998</v>
      </c>
      <c r="I17">
        <f>data_voor_lippo!AC17</f>
        <v>1.2050000000000001</v>
      </c>
      <c r="J17">
        <f>data_voor_lippo!AD17</f>
        <v>42.45</v>
      </c>
      <c r="K17">
        <f>data_voor_lippo!AE17</f>
        <v>18</v>
      </c>
      <c r="L17" s="33"/>
    </row>
    <row r="18" spans="1:12" x14ac:dyDescent="0.25">
      <c r="A18">
        <f>+A6+1</f>
        <v>2007</v>
      </c>
      <c r="B18" t="str">
        <f>+B6</f>
        <v>jan</v>
      </c>
      <c r="C18" t="s">
        <v>201</v>
      </c>
      <c r="D18">
        <f>data_voor_lippo!X18</f>
        <v>3104.1790000000001</v>
      </c>
      <c r="E18">
        <f>data_voor_lippo!Z18</f>
        <v>16994.673999999999</v>
      </c>
      <c r="F18">
        <f>data_voor_lippo!AA18</f>
        <v>15578.864</v>
      </c>
      <c r="G18">
        <f>data_voor_lippo!AB18</f>
        <v>2083.3330000000001</v>
      </c>
      <c r="H18">
        <f>data_voor_lippo!Y18</f>
        <v>37761.050999999999</v>
      </c>
      <c r="I18">
        <f>data_voor_lippo!AC18</f>
        <v>1.1100000000000001</v>
      </c>
      <c r="J18">
        <f>data_voor_lippo!AD18</f>
        <v>41.05</v>
      </c>
      <c r="K18">
        <f>data_voor_lippo!AE18</f>
        <v>18.350000000000001</v>
      </c>
      <c r="L18" s="33"/>
    </row>
    <row r="19" spans="1:12" x14ac:dyDescent="0.25">
      <c r="A19">
        <f t="shared" ref="A19:A82" si="2">+A7+1</f>
        <v>2007</v>
      </c>
      <c r="B19" t="str">
        <f t="shared" ref="B19:B82" si="3">+B7</f>
        <v>feb</v>
      </c>
      <c r="C19" t="s">
        <v>202</v>
      </c>
      <c r="D19">
        <f>data_voor_lippo!X19</f>
        <v>2917.8510000000001</v>
      </c>
      <c r="E19">
        <f>data_voor_lippo!Z19</f>
        <v>17365.13</v>
      </c>
      <c r="F19">
        <f>data_voor_lippo!AA19</f>
        <v>16926.123</v>
      </c>
      <c r="G19">
        <f>data_voor_lippo!AB19</f>
        <v>2083.3330000000001</v>
      </c>
      <c r="H19">
        <f>data_voor_lippo!Y19</f>
        <v>39292.438999999998</v>
      </c>
      <c r="I19">
        <f>data_voor_lippo!AC19</f>
        <v>1.167</v>
      </c>
      <c r="J19">
        <f>data_voor_lippo!AD19</f>
        <v>44.6</v>
      </c>
      <c r="K19">
        <f>data_voor_lippo!AE19</f>
        <v>18.75</v>
      </c>
      <c r="L19" s="33"/>
    </row>
    <row r="20" spans="1:12" x14ac:dyDescent="0.25">
      <c r="A20">
        <f t="shared" si="2"/>
        <v>2007</v>
      </c>
      <c r="B20" t="str">
        <f t="shared" si="3"/>
        <v>mrt</v>
      </c>
      <c r="C20" t="s">
        <v>203</v>
      </c>
      <c r="D20">
        <f>data_voor_lippo!X20</f>
        <v>2338.4830000000002</v>
      </c>
      <c r="E20">
        <f>data_voor_lippo!Z20</f>
        <v>17735.587</v>
      </c>
      <c r="F20">
        <f>data_voor_lippo!AA20</f>
        <v>15218.33</v>
      </c>
      <c r="G20">
        <f>data_voor_lippo!AB20</f>
        <v>2083.3330000000001</v>
      </c>
      <c r="H20">
        <f>data_voor_lippo!Y20</f>
        <v>37375.735000000001</v>
      </c>
      <c r="I20">
        <f>data_voor_lippo!AC20</f>
        <v>1.1100000000000001</v>
      </c>
      <c r="J20">
        <f>data_voor_lippo!AD20</f>
        <v>40.1</v>
      </c>
      <c r="K20">
        <f>data_voor_lippo!AE20</f>
        <v>19.149999999999999</v>
      </c>
      <c r="L20" s="33"/>
    </row>
    <row r="21" spans="1:12" x14ac:dyDescent="0.25">
      <c r="A21">
        <f t="shared" si="2"/>
        <v>2007</v>
      </c>
      <c r="B21" t="str">
        <f t="shared" si="3"/>
        <v>apr</v>
      </c>
      <c r="C21" t="s">
        <v>204</v>
      </c>
      <c r="D21">
        <f>data_voor_lippo!X21</f>
        <v>4149.1660000000002</v>
      </c>
      <c r="E21">
        <f>data_voor_lippo!Z21</f>
        <v>18059.736000000001</v>
      </c>
      <c r="F21">
        <f>data_voor_lippo!AA21</f>
        <v>14041.851000000001</v>
      </c>
      <c r="G21">
        <f>data_voor_lippo!AB21</f>
        <v>2083.3330000000001</v>
      </c>
      <c r="H21">
        <f>data_voor_lippo!Y21</f>
        <v>38334.087</v>
      </c>
      <c r="I21">
        <f>data_voor_lippo!AC21</f>
        <v>1.1379999999999999</v>
      </c>
      <c r="J21">
        <f>data_voor_lippo!AD21</f>
        <v>37</v>
      </c>
      <c r="K21">
        <f>data_voor_lippo!AE21</f>
        <v>19.5</v>
      </c>
      <c r="L21" s="33"/>
    </row>
    <row r="22" spans="1:12" x14ac:dyDescent="0.25">
      <c r="A22">
        <f t="shared" si="2"/>
        <v>2007</v>
      </c>
      <c r="B22" t="str">
        <f t="shared" si="3"/>
        <v>mei</v>
      </c>
      <c r="C22" t="s">
        <v>205</v>
      </c>
      <c r="D22">
        <f>data_voor_lippo!X22</f>
        <v>7859.3149999999996</v>
      </c>
      <c r="E22">
        <f>data_voor_lippo!Z22</f>
        <v>18198.656999999999</v>
      </c>
      <c r="F22">
        <f>data_voor_lippo!AA22</f>
        <v>12428.934999999999</v>
      </c>
      <c r="G22">
        <f>data_voor_lippo!AB22</f>
        <v>2083.3330000000001</v>
      </c>
      <c r="H22">
        <f>data_voor_lippo!Y22</f>
        <v>40570.241999999998</v>
      </c>
      <c r="I22">
        <f>data_voor_lippo!AC22</f>
        <v>1.2050000000000001</v>
      </c>
      <c r="J22">
        <f>data_voor_lippo!AD22</f>
        <v>32.75</v>
      </c>
      <c r="K22">
        <f>data_voor_lippo!AE22</f>
        <v>19.649999999999999</v>
      </c>
      <c r="L22" s="33"/>
    </row>
    <row r="23" spans="1:12" x14ac:dyDescent="0.25">
      <c r="A23">
        <f t="shared" si="2"/>
        <v>2007</v>
      </c>
      <c r="B23" t="str">
        <f t="shared" si="3"/>
        <v>jun</v>
      </c>
      <c r="C23" t="s">
        <v>206</v>
      </c>
      <c r="D23">
        <f>data_voor_lippo!X23</f>
        <v>10886.52</v>
      </c>
      <c r="E23">
        <f>data_voor_lippo!Z23</f>
        <v>18476.499</v>
      </c>
      <c r="F23">
        <f>data_voor_lippo!AA23</f>
        <v>10721.143</v>
      </c>
      <c r="G23">
        <f>data_voor_lippo!AB23</f>
        <v>2083.3330000000001</v>
      </c>
      <c r="H23">
        <f>data_voor_lippo!Y23</f>
        <v>42167.495000000003</v>
      </c>
      <c r="I23">
        <f>data_voor_lippo!AC23</f>
        <v>1.252</v>
      </c>
      <c r="J23">
        <f>data_voor_lippo!AD23</f>
        <v>28.25</v>
      </c>
      <c r="K23">
        <f>data_voor_lippo!AE23</f>
        <v>19.95</v>
      </c>
      <c r="L23" s="33"/>
    </row>
    <row r="24" spans="1:12" x14ac:dyDescent="0.25">
      <c r="A24">
        <f t="shared" si="2"/>
        <v>2007</v>
      </c>
      <c r="B24" t="str">
        <f t="shared" si="3"/>
        <v>jul</v>
      </c>
      <c r="C24" t="s">
        <v>207</v>
      </c>
      <c r="D24">
        <f>data_voor_lippo!X24</f>
        <v>13475.025</v>
      </c>
      <c r="E24">
        <f>data_voor_lippo!Z24</f>
        <v>18661.726999999999</v>
      </c>
      <c r="F24">
        <f>data_voor_lippo!AA24</f>
        <v>9544.6630000000005</v>
      </c>
      <c r="G24">
        <f>data_voor_lippo!AB24</f>
        <v>2083.3330000000001</v>
      </c>
      <c r="H24">
        <f>data_voor_lippo!Y24</f>
        <v>43764.749000000003</v>
      </c>
      <c r="I24">
        <f>data_voor_lippo!AC24</f>
        <v>1.3</v>
      </c>
      <c r="J24">
        <f>data_voor_lippo!AD24</f>
        <v>25.15</v>
      </c>
      <c r="K24">
        <f>data_voor_lippo!AE24</f>
        <v>20.149999999999999</v>
      </c>
      <c r="L24" s="33"/>
    </row>
    <row r="25" spans="1:12" x14ac:dyDescent="0.25">
      <c r="A25">
        <f t="shared" si="2"/>
        <v>2007</v>
      </c>
      <c r="B25" t="str">
        <f t="shared" si="3"/>
        <v>aug</v>
      </c>
      <c r="C25" t="s">
        <v>208</v>
      </c>
      <c r="D25">
        <f>data_voor_lippo!X25</f>
        <v>12772.932000000001</v>
      </c>
      <c r="E25">
        <f>data_voor_lippo!Z25</f>
        <v>19310.025000000001</v>
      </c>
      <c r="F25">
        <f>data_voor_lippo!AA25</f>
        <v>9279.0069999999996</v>
      </c>
      <c r="G25">
        <f>data_voor_lippo!AB25</f>
        <v>2083.3330000000001</v>
      </c>
      <c r="H25">
        <f>data_voor_lippo!Y25</f>
        <v>43445.298000000003</v>
      </c>
      <c r="I25">
        <f>data_voor_lippo!AC25</f>
        <v>1.29</v>
      </c>
      <c r="J25">
        <f>data_voor_lippo!AD25</f>
        <v>24.45</v>
      </c>
      <c r="K25">
        <f>data_voor_lippo!AE25</f>
        <v>20.85</v>
      </c>
      <c r="L25" s="33"/>
    </row>
    <row r="26" spans="1:12" x14ac:dyDescent="0.25">
      <c r="A26">
        <f t="shared" si="2"/>
        <v>2007</v>
      </c>
      <c r="B26" t="str">
        <f t="shared" si="3"/>
        <v>sep</v>
      </c>
      <c r="C26" t="s">
        <v>209</v>
      </c>
      <c r="D26">
        <f>data_voor_lippo!X26</f>
        <v>12436.425999999999</v>
      </c>
      <c r="E26">
        <f>data_voor_lippo!Z26</f>
        <v>20421.393</v>
      </c>
      <c r="F26">
        <f>data_voor_lippo!AA26</f>
        <v>8823.5949999999993</v>
      </c>
      <c r="G26">
        <f>data_voor_lippo!AB26</f>
        <v>2083.3330000000001</v>
      </c>
      <c r="H26">
        <f>data_voor_lippo!Y26</f>
        <v>43764.749000000003</v>
      </c>
      <c r="I26">
        <f>data_voor_lippo!AC26</f>
        <v>1.3</v>
      </c>
      <c r="J26">
        <f>data_voor_lippo!AD26</f>
        <v>23.25</v>
      </c>
      <c r="K26">
        <f>data_voor_lippo!AE26</f>
        <v>22.05</v>
      </c>
      <c r="L26" s="33"/>
    </row>
    <row r="27" spans="1:12" x14ac:dyDescent="0.25">
      <c r="A27">
        <f t="shared" si="2"/>
        <v>2007</v>
      </c>
      <c r="B27" t="str">
        <f t="shared" si="3"/>
        <v>okt</v>
      </c>
      <c r="C27" t="s">
        <v>210</v>
      </c>
      <c r="D27">
        <f>data_voor_lippo!X27</f>
        <v>8980.6170000000002</v>
      </c>
      <c r="E27">
        <f>data_voor_lippo!Z27</f>
        <v>21764.296999999999</v>
      </c>
      <c r="F27">
        <f>data_voor_lippo!AA27</f>
        <v>7741.9930000000004</v>
      </c>
      <c r="G27">
        <f>data_voor_lippo!AB27</f>
        <v>2083.3330000000001</v>
      </c>
      <c r="H27">
        <f>data_voor_lippo!Y27</f>
        <v>40570.241999999998</v>
      </c>
      <c r="I27">
        <f>data_voor_lippo!AC27</f>
        <v>1.2050000000000001</v>
      </c>
      <c r="J27">
        <f>data_voor_lippo!AD27</f>
        <v>20.399999999999999</v>
      </c>
      <c r="K27">
        <f>data_voor_lippo!AE27</f>
        <v>23.5</v>
      </c>
      <c r="L27" s="33"/>
    </row>
    <row r="28" spans="1:12" x14ac:dyDescent="0.25">
      <c r="A28">
        <f t="shared" si="2"/>
        <v>2007</v>
      </c>
      <c r="B28" t="str">
        <f t="shared" si="3"/>
        <v>nov</v>
      </c>
      <c r="C28" t="s">
        <v>211</v>
      </c>
      <c r="D28">
        <f>data_voor_lippo!X28</f>
        <v>5685.3220000000001</v>
      </c>
      <c r="E28">
        <f>data_voor_lippo!Z28</f>
        <v>22551.516</v>
      </c>
      <c r="F28">
        <f>data_voor_lippo!AA28</f>
        <v>8652.8160000000007</v>
      </c>
      <c r="G28">
        <f>data_voor_lippo!AB28</f>
        <v>2083.3330000000001</v>
      </c>
      <c r="H28">
        <f>data_voor_lippo!Y28</f>
        <v>38972.987999999998</v>
      </c>
      <c r="I28">
        <f>data_voor_lippo!AC28</f>
        <v>1.157</v>
      </c>
      <c r="J28">
        <f>data_voor_lippo!AD28</f>
        <v>22.8</v>
      </c>
      <c r="K28">
        <f>data_voor_lippo!AE28</f>
        <v>24.35</v>
      </c>
      <c r="L28" s="33"/>
    </row>
    <row r="29" spans="1:12" x14ac:dyDescent="0.25">
      <c r="A29">
        <f t="shared" si="2"/>
        <v>2007</v>
      </c>
      <c r="B29" t="str">
        <f t="shared" si="3"/>
        <v>dec</v>
      </c>
      <c r="C29" t="s">
        <v>212</v>
      </c>
      <c r="D29">
        <f>data_voor_lippo!X29</f>
        <v>3612.297</v>
      </c>
      <c r="E29">
        <f>data_voor_lippo!Z29</f>
        <v>22875.665000000001</v>
      </c>
      <c r="F29">
        <f>data_voor_lippo!AA29</f>
        <v>10721.143</v>
      </c>
      <c r="G29">
        <f>data_voor_lippo!AB29</f>
        <v>2083.3330000000001</v>
      </c>
      <c r="H29">
        <f>data_voor_lippo!Y29</f>
        <v>39292.438999999998</v>
      </c>
      <c r="I29">
        <f>data_voor_lippo!AC29</f>
        <v>1.167</v>
      </c>
      <c r="J29">
        <f>data_voor_lippo!AD29</f>
        <v>28.25</v>
      </c>
      <c r="K29">
        <f>data_voor_lippo!AE29</f>
        <v>24.7</v>
      </c>
      <c r="L29" s="33"/>
    </row>
    <row r="30" spans="1:12" x14ac:dyDescent="0.25">
      <c r="A30">
        <f t="shared" si="2"/>
        <v>2008</v>
      </c>
      <c r="B30" t="str">
        <f t="shared" si="3"/>
        <v>jan</v>
      </c>
      <c r="C30" t="s">
        <v>213</v>
      </c>
      <c r="D30">
        <f>data_voor_lippo!X30</f>
        <v>4070.47</v>
      </c>
      <c r="E30">
        <f>data_voor_lippo!Z30</f>
        <v>23107.200000000001</v>
      </c>
      <c r="F30">
        <f>data_voor_lippo!AA30</f>
        <v>10436.511</v>
      </c>
      <c r="G30">
        <f>data_voor_lippo!AB30</f>
        <v>2083.3330000000001</v>
      </c>
      <c r="H30">
        <f>data_voor_lippo!Y30</f>
        <v>39697.516000000003</v>
      </c>
      <c r="I30">
        <f>data_voor_lippo!AC30</f>
        <v>1.167</v>
      </c>
      <c r="J30">
        <f>data_voor_lippo!AD30</f>
        <v>27.5</v>
      </c>
      <c r="K30">
        <f>data_voor_lippo!AE30</f>
        <v>24.95</v>
      </c>
      <c r="L30" s="33"/>
    </row>
    <row r="31" spans="1:12" x14ac:dyDescent="0.25">
      <c r="A31">
        <f t="shared" si="2"/>
        <v>2008</v>
      </c>
      <c r="B31" t="str">
        <f t="shared" si="3"/>
        <v>feb</v>
      </c>
      <c r="C31" t="s">
        <v>214</v>
      </c>
      <c r="D31">
        <f>data_voor_lippo!X31</f>
        <v>3211.73</v>
      </c>
      <c r="E31">
        <f>data_voor_lippo!Z31</f>
        <v>23431.348999999998</v>
      </c>
      <c r="F31">
        <f>data_voor_lippo!AA31</f>
        <v>12163.279</v>
      </c>
      <c r="G31">
        <f>data_voor_lippo!AB31</f>
        <v>2083.3330000000001</v>
      </c>
      <c r="H31">
        <f>data_voor_lippo!Y31</f>
        <v>40889.692999999999</v>
      </c>
      <c r="I31">
        <f>data_voor_lippo!AC31</f>
        <v>1.214</v>
      </c>
      <c r="J31">
        <f>data_voor_lippo!AD31</f>
        <v>32.049999999999997</v>
      </c>
      <c r="K31">
        <f>data_voor_lippo!AE31</f>
        <v>25.3</v>
      </c>
      <c r="L31" s="33"/>
    </row>
    <row r="32" spans="1:12" x14ac:dyDescent="0.25">
      <c r="A32">
        <f t="shared" si="2"/>
        <v>2008</v>
      </c>
      <c r="B32" t="str">
        <f t="shared" si="3"/>
        <v>mrt</v>
      </c>
      <c r="C32" t="s">
        <v>215</v>
      </c>
      <c r="D32">
        <f>data_voor_lippo!X32</f>
        <v>2473.788</v>
      </c>
      <c r="E32">
        <f>data_voor_lippo!Z32</f>
        <v>23894.42</v>
      </c>
      <c r="F32">
        <f>data_voor_lippo!AA32</f>
        <v>15313.208000000001</v>
      </c>
      <c r="G32">
        <f>data_voor_lippo!AB32</f>
        <v>2083.3330000000001</v>
      </c>
      <c r="H32">
        <f>data_voor_lippo!Y32</f>
        <v>43764.749000000003</v>
      </c>
      <c r="I32">
        <f>data_voor_lippo!AC32</f>
        <v>1.3</v>
      </c>
      <c r="J32">
        <f>data_voor_lippo!AD32</f>
        <v>40.35</v>
      </c>
      <c r="K32">
        <f>data_voor_lippo!AE32</f>
        <v>25.8</v>
      </c>
      <c r="L32" s="33"/>
    </row>
    <row r="33" spans="1:12" x14ac:dyDescent="0.25">
      <c r="A33">
        <f t="shared" si="2"/>
        <v>2008</v>
      </c>
      <c r="B33" t="str">
        <f t="shared" si="3"/>
        <v>apr</v>
      </c>
      <c r="C33" t="s">
        <v>216</v>
      </c>
      <c r="D33">
        <f>data_voor_lippo!X33</f>
        <v>3361.9769999999999</v>
      </c>
      <c r="E33">
        <f>data_voor_lippo!Z33</f>
        <v>24264.876</v>
      </c>
      <c r="F33">
        <f>data_voor_lippo!AA33</f>
        <v>13415.66</v>
      </c>
      <c r="G33">
        <f>data_voor_lippo!AB33</f>
        <v>2083.3330000000001</v>
      </c>
      <c r="H33">
        <f>data_voor_lippo!Y33</f>
        <v>43125.847999999998</v>
      </c>
      <c r="I33">
        <f>data_voor_lippo!AC33</f>
        <v>1.2809999999999999</v>
      </c>
      <c r="J33">
        <f>data_voor_lippo!AD33</f>
        <v>35.35</v>
      </c>
      <c r="K33">
        <f>data_voor_lippo!AE33</f>
        <v>26.2</v>
      </c>
      <c r="L33" s="33"/>
    </row>
    <row r="34" spans="1:12" x14ac:dyDescent="0.25">
      <c r="A34">
        <f t="shared" si="2"/>
        <v>2008</v>
      </c>
      <c r="B34" t="str">
        <f t="shared" si="3"/>
        <v>mei</v>
      </c>
      <c r="C34" t="s">
        <v>217</v>
      </c>
      <c r="D34">
        <f>data_voor_lippo!X34</f>
        <v>7700.59</v>
      </c>
      <c r="E34">
        <f>data_voor_lippo!Z34</f>
        <v>24357.49</v>
      </c>
      <c r="F34">
        <f>data_voor_lippo!AA34</f>
        <v>13776.194</v>
      </c>
      <c r="G34">
        <f>data_voor_lippo!AB34</f>
        <v>2083.3330000000001</v>
      </c>
      <c r="H34">
        <f>data_voor_lippo!Y34</f>
        <v>47917.608999999997</v>
      </c>
      <c r="I34">
        <f>data_voor_lippo!AC34</f>
        <v>1.423</v>
      </c>
      <c r="J34">
        <f>data_voor_lippo!AD34</f>
        <v>36.299999999999997</v>
      </c>
      <c r="K34">
        <f>data_voor_lippo!AE34</f>
        <v>26.3</v>
      </c>
      <c r="L34" s="33"/>
    </row>
    <row r="35" spans="1:12" x14ac:dyDescent="0.25">
      <c r="A35">
        <f t="shared" si="2"/>
        <v>2008</v>
      </c>
      <c r="B35" t="str">
        <f t="shared" si="3"/>
        <v>jun</v>
      </c>
      <c r="C35" t="s">
        <v>218</v>
      </c>
      <c r="D35">
        <f>data_voor_lippo!X35</f>
        <v>9724.8829999999998</v>
      </c>
      <c r="E35">
        <f>data_voor_lippo!Z35</f>
        <v>24357.49</v>
      </c>
      <c r="F35">
        <f>data_voor_lippo!AA35</f>
        <v>14307.507</v>
      </c>
      <c r="G35">
        <f>data_voor_lippo!AB35</f>
        <v>2083.3330000000001</v>
      </c>
      <c r="H35">
        <f>data_voor_lippo!Y35</f>
        <v>50473.214</v>
      </c>
      <c r="I35">
        <f>data_voor_lippo!AC35</f>
        <v>1.4990000000000001</v>
      </c>
      <c r="J35">
        <f>data_voor_lippo!AD35</f>
        <v>37.700000000000003</v>
      </c>
      <c r="K35">
        <f>data_voor_lippo!AE35</f>
        <v>26.3</v>
      </c>
      <c r="L35" s="33"/>
    </row>
    <row r="36" spans="1:12" x14ac:dyDescent="0.25">
      <c r="A36">
        <f t="shared" si="2"/>
        <v>2008</v>
      </c>
      <c r="B36" t="str">
        <f t="shared" si="3"/>
        <v>jul</v>
      </c>
      <c r="C36" t="s">
        <v>219</v>
      </c>
      <c r="D36">
        <f>data_voor_lippo!X36</f>
        <v>13254.503000000001</v>
      </c>
      <c r="E36">
        <f>data_voor_lippo!Z36</f>
        <v>24357.49</v>
      </c>
      <c r="F36">
        <f>data_voor_lippo!AA36</f>
        <v>12694.592000000001</v>
      </c>
      <c r="G36">
        <f>data_voor_lippo!AB36</f>
        <v>2083.3330000000001</v>
      </c>
      <c r="H36">
        <f>data_voor_lippo!Y36</f>
        <v>52389.919000000002</v>
      </c>
      <c r="I36">
        <f>data_voor_lippo!AC36</f>
        <v>1.556</v>
      </c>
      <c r="J36">
        <f>data_voor_lippo!AD36</f>
        <v>33.450000000000003</v>
      </c>
      <c r="K36">
        <f>data_voor_lippo!AE36</f>
        <v>26.3</v>
      </c>
      <c r="L36" s="33"/>
    </row>
    <row r="37" spans="1:12" x14ac:dyDescent="0.25">
      <c r="A37">
        <f t="shared" si="2"/>
        <v>2008</v>
      </c>
      <c r="B37" t="str">
        <f t="shared" si="3"/>
        <v>aug</v>
      </c>
      <c r="C37" t="s">
        <v>220</v>
      </c>
      <c r="D37">
        <f>data_voor_lippo!X37</f>
        <v>13865.727999999999</v>
      </c>
      <c r="E37">
        <f>data_voor_lippo!Z37</f>
        <v>24125.955000000002</v>
      </c>
      <c r="F37">
        <f>data_voor_lippo!AA37</f>
        <v>14231.606</v>
      </c>
      <c r="G37">
        <f>data_voor_lippo!AB37</f>
        <v>2083.3330000000001</v>
      </c>
      <c r="H37">
        <f>data_voor_lippo!Y37</f>
        <v>54306.623</v>
      </c>
      <c r="I37">
        <f>data_voor_lippo!AC37</f>
        <v>1.613</v>
      </c>
      <c r="J37">
        <f>data_voor_lippo!AD37</f>
        <v>37.5</v>
      </c>
      <c r="K37">
        <f>data_voor_lippo!AE37</f>
        <v>26.05</v>
      </c>
      <c r="L37" s="33"/>
    </row>
    <row r="38" spans="1:12" x14ac:dyDescent="0.25">
      <c r="A38">
        <f t="shared" si="2"/>
        <v>2008</v>
      </c>
      <c r="B38" t="str">
        <f t="shared" si="3"/>
        <v>sep</v>
      </c>
      <c r="C38" t="s">
        <v>221</v>
      </c>
      <c r="D38">
        <f>data_voor_lippo!X38</f>
        <v>13200.364</v>
      </c>
      <c r="E38">
        <f>data_voor_lippo!Z38</f>
        <v>23431.348999999998</v>
      </c>
      <c r="F38">
        <f>data_voor_lippo!AA38</f>
        <v>14952.674000000001</v>
      </c>
      <c r="G38">
        <f>data_voor_lippo!AB38</f>
        <v>2083.3330000000001</v>
      </c>
      <c r="H38">
        <f>data_voor_lippo!Y38</f>
        <v>53667.722000000002</v>
      </c>
      <c r="I38">
        <f>data_voor_lippo!AC38</f>
        <v>1.5940000000000001</v>
      </c>
      <c r="J38">
        <f>data_voor_lippo!AD38</f>
        <v>39.4</v>
      </c>
      <c r="K38">
        <f>data_voor_lippo!AE38</f>
        <v>25.3</v>
      </c>
      <c r="L38" s="33"/>
    </row>
    <row r="39" spans="1:12" x14ac:dyDescent="0.25">
      <c r="A39">
        <f t="shared" si="2"/>
        <v>2008</v>
      </c>
      <c r="B39" t="str">
        <f t="shared" si="3"/>
        <v>okt</v>
      </c>
      <c r="C39" t="s">
        <v>222</v>
      </c>
      <c r="D39">
        <f>data_voor_lippo!X39</f>
        <v>11292.531000000001</v>
      </c>
      <c r="E39">
        <f>data_voor_lippo!Z39</f>
        <v>22505.208999999999</v>
      </c>
      <c r="F39">
        <f>data_voor_lippo!AA39</f>
        <v>14592.14</v>
      </c>
      <c r="G39">
        <f>data_voor_lippo!AB39</f>
        <v>2083.3330000000001</v>
      </c>
      <c r="H39">
        <f>data_voor_lippo!Y39</f>
        <v>50473.214</v>
      </c>
      <c r="I39">
        <f>data_voor_lippo!AC39</f>
        <v>1.4990000000000001</v>
      </c>
      <c r="J39">
        <f>data_voor_lippo!AD39</f>
        <v>38.450000000000003</v>
      </c>
      <c r="K39">
        <f>data_voor_lippo!AE39</f>
        <v>24.3</v>
      </c>
      <c r="L39" s="33"/>
    </row>
    <row r="40" spans="1:12" x14ac:dyDescent="0.25">
      <c r="A40">
        <f t="shared" si="2"/>
        <v>2008</v>
      </c>
      <c r="B40" t="str">
        <f t="shared" si="3"/>
        <v>nov</v>
      </c>
      <c r="C40" t="s">
        <v>223</v>
      </c>
      <c r="D40">
        <f>data_voor_lippo!X40</f>
        <v>6670.4989999999998</v>
      </c>
      <c r="E40">
        <f>data_voor_lippo!Z40</f>
        <v>21301.226999999999</v>
      </c>
      <c r="F40">
        <f>data_voor_lippo!AA40</f>
        <v>14668.040999999999</v>
      </c>
      <c r="G40">
        <f>data_voor_lippo!AB40</f>
        <v>2083.3330000000001</v>
      </c>
      <c r="H40">
        <f>data_voor_lippo!Y40</f>
        <v>44723.101000000002</v>
      </c>
      <c r="I40">
        <f>data_voor_lippo!AC40</f>
        <v>1.3280000000000001</v>
      </c>
      <c r="J40">
        <f>data_voor_lippo!AD40</f>
        <v>38.65</v>
      </c>
      <c r="K40">
        <f>data_voor_lippo!AE40</f>
        <v>23</v>
      </c>
      <c r="L40" s="33"/>
    </row>
    <row r="41" spans="1:12" x14ac:dyDescent="0.25">
      <c r="A41">
        <f t="shared" si="2"/>
        <v>2008</v>
      </c>
      <c r="B41" t="str">
        <f t="shared" si="3"/>
        <v>dec</v>
      </c>
      <c r="C41" t="s">
        <v>224</v>
      </c>
      <c r="D41">
        <f>data_voor_lippo!X41</f>
        <v>4465.8580000000002</v>
      </c>
      <c r="E41">
        <f>data_voor_lippo!Z41</f>
        <v>20514.007000000001</v>
      </c>
      <c r="F41">
        <f>data_voor_lippo!AA41</f>
        <v>17021</v>
      </c>
      <c r="G41">
        <f>data_voor_lippo!AB41</f>
        <v>2083.3330000000001</v>
      </c>
      <c r="H41">
        <f>data_voor_lippo!Y41</f>
        <v>44084.2</v>
      </c>
      <c r="I41">
        <f>data_voor_lippo!AC41</f>
        <v>1.3089999999999999</v>
      </c>
      <c r="J41">
        <f>data_voor_lippo!AD41</f>
        <v>44.85</v>
      </c>
      <c r="K41">
        <f>data_voor_lippo!AE41</f>
        <v>22.15</v>
      </c>
      <c r="L41" s="33"/>
    </row>
    <row r="42" spans="1:12" x14ac:dyDescent="0.25">
      <c r="A42">
        <f t="shared" si="2"/>
        <v>2009</v>
      </c>
      <c r="B42" t="str">
        <f t="shared" si="3"/>
        <v>jan</v>
      </c>
      <c r="C42" t="s">
        <v>225</v>
      </c>
      <c r="D42">
        <f>data_voor_lippo!X42</f>
        <v>2583.5070000000001</v>
      </c>
      <c r="E42">
        <f>data_voor_lippo!Z42</f>
        <v>19680.481</v>
      </c>
      <c r="F42">
        <f>data_voor_lippo!AA42</f>
        <v>17286.656999999999</v>
      </c>
      <c r="G42">
        <f>data_voor_lippo!AB42</f>
        <v>2083.3330000000001</v>
      </c>
      <c r="H42">
        <f>data_voor_lippo!Y42</f>
        <v>41633.980000000003</v>
      </c>
      <c r="I42">
        <f>data_voor_lippo!AC42</f>
        <v>1.224</v>
      </c>
      <c r="J42">
        <f>data_voor_lippo!AD42</f>
        <v>45.55</v>
      </c>
      <c r="K42">
        <f>data_voor_lippo!AE42</f>
        <v>21.25</v>
      </c>
      <c r="L42" s="33"/>
    </row>
    <row r="43" spans="1:12" x14ac:dyDescent="0.25">
      <c r="A43">
        <f t="shared" si="2"/>
        <v>2009</v>
      </c>
      <c r="B43" t="str">
        <f t="shared" si="3"/>
        <v>feb</v>
      </c>
      <c r="C43" t="s">
        <v>226</v>
      </c>
      <c r="D43">
        <f>data_voor_lippo!X43</f>
        <v>1299.894</v>
      </c>
      <c r="E43">
        <f>data_voor_lippo!Z43</f>
        <v>19356.331999999999</v>
      </c>
      <c r="F43">
        <f>data_voor_lippo!AA43</f>
        <v>17191.78</v>
      </c>
      <c r="G43">
        <f>data_voor_lippo!AB43</f>
        <v>2083.3330000000001</v>
      </c>
      <c r="H43">
        <f>data_voor_lippo!Y43</f>
        <v>39931.339999999997</v>
      </c>
      <c r="I43">
        <f>data_voor_lippo!AC43</f>
        <v>1.1859999999999999</v>
      </c>
      <c r="J43">
        <f>data_voor_lippo!AD43</f>
        <v>45.3</v>
      </c>
      <c r="K43">
        <f>data_voor_lippo!AE43</f>
        <v>20.9</v>
      </c>
      <c r="L43" s="33"/>
    </row>
    <row r="44" spans="1:12" x14ac:dyDescent="0.25">
      <c r="A44">
        <f t="shared" si="2"/>
        <v>2009</v>
      </c>
      <c r="B44" t="str">
        <f t="shared" si="3"/>
        <v>mrt</v>
      </c>
      <c r="C44" t="s">
        <v>227</v>
      </c>
      <c r="D44">
        <f>data_voor_lippo!X44</f>
        <v>2071.4520000000002</v>
      </c>
      <c r="E44">
        <f>data_voor_lippo!Z44</f>
        <v>19217.411</v>
      </c>
      <c r="F44">
        <f>data_voor_lippo!AA44</f>
        <v>17836.946</v>
      </c>
      <c r="G44">
        <f>data_voor_lippo!AB44</f>
        <v>2083.3330000000001</v>
      </c>
      <c r="H44">
        <f>data_voor_lippo!Y44</f>
        <v>41209.142999999996</v>
      </c>
      <c r="I44">
        <f>data_voor_lippo!AC44</f>
        <v>1.224</v>
      </c>
      <c r="J44">
        <f>data_voor_lippo!AD44</f>
        <v>47</v>
      </c>
      <c r="K44">
        <f>data_voor_lippo!AE44</f>
        <v>20.75</v>
      </c>
      <c r="L44" s="33"/>
    </row>
    <row r="45" spans="1:12" x14ac:dyDescent="0.25">
      <c r="A45">
        <f t="shared" si="2"/>
        <v>2009</v>
      </c>
      <c r="B45" t="str">
        <f t="shared" si="3"/>
        <v>apr</v>
      </c>
      <c r="C45" t="s">
        <v>228</v>
      </c>
      <c r="D45">
        <f>data_voor_lippo!X45</f>
        <v>4113.326</v>
      </c>
      <c r="E45">
        <f>data_voor_lippo!Z45</f>
        <v>19032.183000000001</v>
      </c>
      <c r="F45">
        <f>data_voor_lippo!AA45</f>
        <v>18216.455000000002</v>
      </c>
      <c r="G45">
        <f>data_voor_lippo!AB45</f>
        <v>2083.3330000000001</v>
      </c>
      <c r="H45">
        <f>data_voor_lippo!Y45</f>
        <v>43445.298000000003</v>
      </c>
      <c r="I45">
        <f>data_voor_lippo!AC45</f>
        <v>1.29</v>
      </c>
      <c r="J45">
        <f>data_voor_lippo!AD45</f>
        <v>48</v>
      </c>
      <c r="K45">
        <f>data_voor_lippo!AE45</f>
        <v>20.55</v>
      </c>
      <c r="L45" s="33"/>
    </row>
    <row r="46" spans="1:12" x14ac:dyDescent="0.25">
      <c r="A46">
        <f t="shared" si="2"/>
        <v>2009</v>
      </c>
      <c r="B46" t="str">
        <f t="shared" si="3"/>
        <v>mei</v>
      </c>
      <c r="C46" t="s">
        <v>229</v>
      </c>
      <c r="D46">
        <f>data_voor_lippo!X46</f>
        <v>5501.4960000000001</v>
      </c>
      <c r="E46">
        <f>data_voor_lippo!Z46</f>
        <v>18893.261999999999</v>
      </c>
      <c r="F46">
        <f>data_voor_lippo!AA46</f>
        <v>17286.656999999999</v>
      </c>
      <c r="G46">
        <f>data_voor_lippo!AB46</f>
        <v>2083.3330000000001</v>
      </c>
      <c r="H46">
        <f>data_voor_lippo!Y46</f>
        <v>43764.749000000003</v>
      </c>
      <c r="I46">
        <f>data_voor_lippo!AC46</f>
        <v>1.3</v>
      </c>
      <c r="J46">
        <f>data_voor_lippo!AD46</f>
        <v>45.55</v>
      </c>
      <c r="K46">
        <f>data_voor_lippo!AE46</f>
        <v>20.399999999999999</v>
      </c>
      <c r="L46" s="33"/>
    </row>
    <row r="47" spans="1:12" x14ac:dyDescent="0.25">
      <c r="A47">
        <f t="shared" si="2"/>
        <v>2009</v>
      </c>
      <c r="B47" t="str">
        <f t="shared" si="3"/>
        <v>jun</v>
      </c>
      <c r="C47" t="s">
        <v>230</v>
      </c>
      <c r="D47">
        <f>data_voor_lippo!X47</f>
        <v>8397.4380000000001</v>
      </c>
      <c r="E47">
        <f>data_voor_lippo!Z47</f>
        <v>18846.955000000002</v>
      </c>
      <c r="F47">
        <f>data_voor_lippo!AA47</f>
        <v>16034.276</v>
      </c>
      <c r="G47">
        <f>data_voor_lippo!AB47</f>
        <v>2083.3330000000001</v>
      </c>
      <c r="H47">
        <f>data_voor_lippo!Y47</f>
        <v>45362.002999999997</v>
      </c>
      <c r="I47">
        <f>data_voor_lippo!AC47</f>
        <v>1.347</v>
      </c>
      <c r="J47">
        <f>data_voor_lippo!AD47</f>
        <v>42.25</v>
      </c>
      <c r="K47">
        <f>data_voor_lippo!AE47</f>
        <v>20.350000000000001</v>
      </c>
      <c r="L47" s="33"/>
    </row>
    <row r="48" spans="1:12" x14ac:dyDescent="0.25">
      <c r="A48">
        <f t="shared" si="2"/>
        <v>2009</v>
      </c>
      <c r="B48" t="str">
        <f t="shared" si="3"/>
        <v>jul</v>
      </c>
      <c r="C48" t="s">
        <v>231</v>
      </c>
      <c r="D48">
        <f>data_voor_lippo!X48</f>
        <v>11224.965</v>
      </c>
      <c r="E48">
        <f>data_voor_lippo!Z48</f>
        <v>18846.955000000002</v>
      </c>
      <c r="F48">
        <f>data_voor_lippo!AA48</f>
        <v>15123.453</v>
      </c>
      <c r="G48">
        <f>data_voor_lippo!AB48</f>
        <v>2083.3330000000001</v>
      </c>
      <c r="H48">
        <f>data_voor_lippo!Y48</f>
        <v>47278.707000000002</v>
      </c>
      <c r="I48">
        <f>data_voor_lippo!AC48</f>
        <v>1.4039999999999999</v>
      </c>
      <c r="J48">
        <f>data_voor_lippo!AD48</f>
        <v>39.85</v>
      </c>
      <c r="K48">
        <f>data_voor_lippo!AE48</f>
        <v>20.350000000000001</v>
      </c>
      <c r="L48" s="33"/>
    </row>
    <row r="49" spans="1:12" x14ac:dyDescent="0.25">
      <c r="A49">
        <f t="shared" si="2"/>
        <v>2009</v>
      </c>
      <c r="B49" t="str">
        <f t="shared" si="3"/>
        <v>aug</v>
      </c>
      <c r="C49" t="s">
        <v>232</v>
      </c>
      <c r="D49">
        <f>data_voor_lippo!X49</f>
        <v>11549.114</v>
      </c>
      <c r="E49">
        <f>data_voor_lippo!Z49</f>
        <v>18522.806</v>
      </c>
      <c r="F49">
        <f>data_voor_lippo!AA49</f>
        <v>15123.453</v>
      </c>
      <c r="G49">
        <f>data_voor_lippo!AB49</f>
        <v>2083.3330000000001</v>
      </c>
      <c r="H49">
        <f>data_voor_lippo!Y49</f>
        <v>47278.707000000002</v>
      </c>
      <c r="I49">
        <f>data_voor_lippo!AC49</f>
        <v>1.4039999999999999</v>
      </c>
      <c r="J49">
        <f>data_voor_lippo!AD49</f>
        <v>39.85</v>
      </c>
      <c r="K49">
        <f>data_voor_lippo!AE49</f>
        <v>20</v>
      </c>
      <c r="L49" s="33"/>
    </row>
    <row r="50" spans="1:12" x14ac:dyDescent="0.25">
      <c r="A50">
        <f t="shared" si="2"/>
        <v>2009</v>
      </c>
      <c r="B50" t="str">
        <f t="shared" si="3"/>
        <v>sep</v>
      </c>
      <c r="C50" t="s">
        <v>233</v>
      </c>
      <c r="D50">
        <f>data_voor_lippo!X50</f>
        <v>10750.043</v>
      </c>
      <c r="E50">
        <f>data_voor_lippo!Z50</f>
        <v>18059.736000000001</v>
      </c>
      <c r="F50">
        <f>data_voor_lippo!AA50</f>
        <v>13510.537</v>
      </c>
      <c r="G50">
        <f>data_voor_lippo!AB50</f>
        <v>2083.3330000000001</v>
      </c>
      <c r="H50">
        <f>data_voor_lippo!Y50</f>
        <v>44403.650999999998</v>
      </c>
      <c r="I50">
        <f>data_voor_lippo!AC50</f>
        <v>1.319</v>
      </c>
      <c r="J50">
        <f>data_voor_lippo!AD50</f>
        <v>35.6</v>
      </c>
      <c r="K50">
        <f>data_voor_lippo!AE50</f>
        <v>19.5</v>
      </c>
      <c r="L50" s="33"/>
    </row>
    <row r="51" spans="1:12" x14ac:dyDescent="0.25">
      <c r="A51">
        <f t="shared" si="2"/>
        <v>2009</v>
      </c>
      <c r="B51" t="str">
        <f t="shared" si="3"/>
        <v>okt</v>
      </c>
      <c r="C51" t="s">
        <v>234</v>
      </c>
      <c r="D51">
        <f>data_voor_lippo!X51</f>
        <v>9313.1119999999992</v>
      </c>
      <c r="E51">
        <f>data_voor_lippo!Z51</f>
        <v>17642.972000000002</v>
      </c>
      <c r="F51">
        <f>data_voor_lippo!AA51</f>
        <v>10891.922</v>
      </c>
      <c r="G51">
        <f>data_voor_lippo!AB51</f>
        <v>2083.3330000000001</v>
      </c>
      <c r="H51">
        <f>data_voor_lippo!Y51</f>
        <v>39931.339999999997</v>
      </c>
      <c r="I51">
        <f>data_voor_lippo!AC51</f>
        <v>1.1859999999999999</v>
      </c>
      <c r="J51">
        <f>data_voor_lippo!AD51</f>
        <v>28.7</v>
      </c>
      <c r="K51">
        <f>data_voor_lippo!AE51</f>
        <v>19.05</v>
      </c>
      <c r="L51" s="33"/>
    </row>
    <row r="52" spans="1:12" x14ac:dyDescent="0.25">
      <c r="A52">
        <f t="shared" si="2"/>
        <v>2009</v>
      </c>
      <c r="B52" t="str">
        <f t="shared" si="3"/>
        <v>nov</v>
      </c>
      <c r="C52" t="s">
        <v>235</v>
      </c>
      <c r="D52">
        <f>data_voor_lippo!X52</f>
        <v>8277.8169999999991</v>
      </c>
      <c r="E52">
        <f>data_voor_lippo!Z52</f>
        <v>17596.665000000001</v>
      </c>
      <c r="F52">
        <f>data_voor_lippo!AA52</f>
        <v>11973.523999999999</v>
      </c>
      <c r="G52">
        <f>data_voor_lippo!AB52</f>
        <v>2083.3330000000001</v>
      </c>
      <c r="H52">
        <f>data_voor_lippo!Y52</f>
        <v>39931.339999999997</v>
      </c>
      <c r="I52">
        <f>data_voor_lippo!AC52</f>
        <v>1.1859999999999999</v>
      </c>
      <c r="J52">
        <f>data_voor_lippo!AD52</f>
        <v>31.55</v>
      </c>
      <c r="K52">
        <f>data_voor_lippo!AE52</f>
        <v>19</v>
      </c>
      <c r="L52" s="33"/>
    </row>
    <row r="53" spans="1:12" x14ac:dyDescent="0.25">
      <c r="A53">
        <f t="shared" si="2"/>
        <v>2009</v>
      </c>
      <c r="B53" t="str">
        <f t="shared" si="3"/>
        <v>dec</v>
      </c>
      <c r="C53" t="s">
        <v>236</v>
      </c>
      <c r="D53">
        <f>data_voor_lippo!X53</f>
        <v>5869.8410000000003</v>
      </c>
      <c r="E53">
        <f>data_voor_lippo!Z53</f>
        <v>17550.358</v>
      </c>
      <c r="F53">
        <f>data_voor_lippo!AA53</f>
        <v>13150.003000000001</v>
      </c>
      <c r="G53">
        <f>data_voor_lippo!AB53</f>
        <v>2083.3330000000001</v>
      </c>
      <c r="H53">
        <f>data_voor_lippo!Y53</f>
        <v>38653.536999999997</v>
      </c>
      <c r="I53">
        <f>data_voor_lippo!AC53</f>
        <v>1.1479999999999999</v>
      </c>
      <c r="J53">
        <f>data_voor_lippo!AD53</f>
        <v>34.65</v>
      </c>
      <c r="K53">
        <f>data_voor_lippo!AE53</f>
        <v>18.95</v>
      </c>
      <c r="L53" s="33"/>
    </row>
    <row r="54" spans="1:12" x14ac:dyDescent="0.25">
      <c r="A54">
        <f t="shared" si="2"/>
        <v>2010</v>
      </c>
      <c r="B54" t="str">
        <f t="shared" si="3"/>
        <v>jan</v>
      </c>
      <c r="C54" t="s">
        <v>237</v>
      </c>
      <c r="D54">
        <f>data_voor_lippo!X54</f>
        <v>5233.0360000000001</v>
      </c>
      <c r="E54">
        <f>data_voor_lippo!Z54</f>
        <v>17504.050999999999</v>
      </c>
      <c r="F54">
        <f>data_voor_lippo!AA54</f>
        <v>14231.606</v>
      </c>
      <c r="G54">
        <f>data_voor_lippo!AB54</f>
        <v>2083.3330000000001</v>
      </c>
      <c r="H54">
        <f>data_voor_lippo!Y54</f>
        <v>39052.027999999998</v>
      </c>
      <c r="I54">
        <f>data_voor_lippo!AC54</f>
        <v>1.1479999999999999</v>
      </c>
      <c r="J54">
        <f>data_voor_lippo!AD54</f>
        <v>37.5</v>
      </c>
      <c r="K54">
        <f>data_voor_lippo!AE54</f>
        <v>18.899999999999999</v>
      </c>
      <c r="L54" s="33"/>
    </row>
    <row r="55" spans="1:12" x14ac:dyDescent="0.25">
      <c r="A55">
        <f t="shared" si="2"/>
        <v>2010</v>
      </c>
      <c r="B55" t="str">
        <f t="shared" si="3"/>
        <v>feb</v>
      </c>
      <c r="C55" t="s">
        <v>238</v>
      </c>
      <c r="D55">
        <f>data_voor_lippo!X55</f>
        <v>5636.0519999999997</v>
      </c>
      <c r="E55">
        <f>data_voor_lippo!Z55</f>
        <v>17550.358</v>
      </c>
      <c r="F55">
        <f>data_voor_lippo!AA55</f>
        <v>15939.397999999999</v>
      </c>
      <c r="G55">
        <f>data_voor_lippo!AB55</f>
        <v>2083.3330000000001</v>
      </c>
      <c r="H55">
        <f>data_voor_lippo!Y55</f>
        <v>41209.142999999996</v>
      </c>
      <c r="I55">
        <f>data_voor_lippo!AC55</f>
        <v>1.224</v>
      </c>
      <c r="J55">
        <f>data_voor_lippo!AD55</f>
        <v>42</v>
      </c>
      <c r="K55">
        <f>data_voor_lippo!AE55</f>
        <v>18.95</v>
      </c>
      <c r="L55" s="33"/>
    </row>
    <row r="56" spans="1:12" x14ac:dyDescent="0.25">
      <c r="A56">
        <f t="shared" si="2"/>
        <v>2010</v>
      </c>
      <c r="B56" t="str">
        <f t="shared" si="3"/>
        <v>mrt</v>
      </c>
      <c r="C56" t="s">
        <v>239</v>
      </c>
      <c r="D56">
        <f>data_voor_lippo!X56</f>
        <v>3263.9360000000001</v>
      </c>
      <c r="E56">
        <f>data_voor_lippo!Z56</f>
        <v>17550.358</v>
      </c>
      <c r="F56">
        <f>data_voor_lippo!AA56</f>
        <v>16394.810000000001</v>
      </c>
      <c r="G56">
        <f>data_voor_lippo!AB56</f>
        <v>2083.3330000000001</v>
      </c>
      <c r="H56">
        <f>data_voor_lippo!Y56</f>
        <v>39292.438999999998</v>
      </c>
      <c r="I56">
        <f>data_voor_lippo!AC56</f>
        <v>1.167</v>
      </c>
      <c r="J56">
        <f>data_voor_lippo!AD56</f>
        <v>43.2</v>
      </c>
      <c r="K56">
        <f>data_voor_lippo!AE56</f>
        <v>18.95</v>
      </c>
      <c r="L56" s="33"/>
    </row>
    <row r="57" spans="1:12" x14ac:dyDescent="0.25">
      <c r="A57">
        <f t="shared" si="2"/>
        <v>2010</v>
      </c>
      <c r="B57" t="str">
        <f t="shared" si="3"/>
        <v>apr</v>
      </c>
      <c r="C57" t="s">
        <v>240</v>
      </c>
      <c r="D57">
        <f>data_voor_lippo!X57</f>
        <v>4321.1670000000004</v>
      </c>
      <c r="E57">
        <f>data_voor_lippo!Z57</f>
        <v>17457.743999999999</v>
      </c>
      <c r="F57">
        <f>data_voor_lippo!AA57</f>
        <v>15749.643</v>
      </c>
      <c r="G57">
        <f>data_voor_lippo!AB57</f>
        <v>2083.3330000000001</v>
      </c>
      <c r="H57">
        <f>data_voor_lippo!Y57</f>
        <v>39611.89</v>
      </c>
      <c r="I57">
        <f>data_voor_lippo!AC57</f>
        <v>1.1759999999999999</v>
      </c>
      <c r="J57">
        <f>data_voor_lippo!AD57</f>
        <v>41.5</v>
      </c>
      <c r="K57">
        <f>data_voor_lippo!AE57</f>
        <v>18.850000000000001</v>
      </c>
      <c r="L57" s="33"/>
    </row>
    <row r="58" spans="1:12" x14ac:dyDescent="0.25">
      <c r="A58">
        <f t="shared" si="2"/>
        <v>2010</v>
      </c>
      <c r="B58" t="str">
        <f t="shared" si="3"/>
        <v>mei</v>
      </c>
      <c r="C58" t="s">
        <v>241</v>
      </c>
      <c r="D58">
        <f>data_voor_lippo!X58</f>
        <v>7402.8630000000003</v>
      </c>
      <c r="E58">
        <f>data_voor_lippo!Z58</f>
        <v>17504.050999999999</v>
      </c>
      <c r="F58">
        <f>data_voor_lippo!AA58</f>
        <v>14857.796</v>
      </c>
      <c r="G58">
        <f>data_voor_lippo!AB58</f>
        <v>2083.3330000000001</v>
      </c>
      <c r="H58">
        <f>data_voor_lippo!Y58</f>
        <v>41848.044999999998</v>
      </c>
      <c r="I58">
        <f>data_voor_lippo!AC58</f>
        <v>1.2430000000000001</v>
      </c>
      <c r="J58">
        <f>data_voor_lippo!AD58</f>
        <v>39.15</v>
      </c>
      <c r="K58">
        <f>data_voor_lippo!AE58</f>
        <v>18.899999999999999</v>
      </c>
      <c r="L58" s="33"/>
    </row>
    <row r="59" spans="1:12" x14ac:dyDescent="0.25">
      <c r="A59">
        <f t="shared" si="2"/>
        <v>2010</v>
      </c>
      <c r="B59" t="str">
        <f t="shared" si="3"/>
        <v>jun</v>
      </c>
      <c r="C59" t="s">
        <v>242</v>
      </c>
      <c r="D59">
        <f>data_voor_lippo!X59</f>
        <v>10692.772999999999</v>
      </c>
      <c r="E59">
        <f>data_voor_lippo!Z59</f>
        <v>17781.894</v>
      </c>
      <c r="F59">
        <f>data_voor_lippo!AA59</f>
        <v>15123.453</v>
      </c>
      <c r="G59">
        <f>data_voor_lippo!AB59</f>
        <v>2083.3330000000001</v>
      </c>
      <c r="H59">
        <f>data_voor_lippo!Y59</f>
        <v>45681.453000000001</v>
      </c>
      <c r="I59">
        <f>data_voor_lippo!AC59</f>
        <v>1.357</v>
      </c>
      <c r="J59">
        <f>data_voor_lippo!AD59</f>
        <v>39.85</v>
      </c>
      <c r="K59">
        <f>data_voor_lippo!AE59</f>
        <v>19.2</v>
      </c>
      <c r="L59" s="33"/>
    </row>
    <row r="60" spans="1:12" x14ac:dyDescent="0.25">
      <c r="A60">
        <f t="shared" si="2"/>
        <v>2010</v>
      </c>
      <c r="B60" t="str">
        <f t="shared" si="3"/>
        <v>jul</v>
      </c>
      <c r="C60" t="s">
        <v>243</v>
      </c>
      <c r="D60">
        <f>data_voor_lippo!X60</f>
        <v>10105.918</v>
      </c>
      <c r="E60">
        <f>data_voor_lippo!Z60</f>
        <v>18106.043000000001</v>
      </c>
      <c r="F60">
        <f>data_voor_lippo!AA60</f>
        <v>13150.003000000001</v>
      </c>
      <c r="G60">
        <f>data_voor_lippo!AB60</f>
        <v>2083.3330000000001</v>
      </c>
      <c r="H60">
        <f>data_voor_lippo!Y60</f>
        <v>43445.298000000003</v>
      </c>
      <c r="I60">
        <f>data_voor_lippo!AC60</f>
        <v>1.29</v>
      </c>
      <c r="J60">
        <f>data_voor_lippo!AD60</f>
        <v>34.65</v>
      </c>
      <c r="K60">
        <f>data_voor_lippo!AE60</f>
        <v>19.55</v>
      </c>
      <c r="L60" s="33"/>
    </row>
    <row r="61" spans="1:12" x14ac:dyDescent="0.25">
      <c r="A61">
        <f t="shared" si="2"/>
        <v>2010</v>
      </c>
      <c r="B61" t="str">
        <f t="shared" si="3"/>
        <v>aug</v>
      </c>
      <c r="C61" t="s">
        <v>244</v>
      </c>
      <c r="D61">
        <f>data_voor_lippo!X61</f>
        <v>11507.324000000001</v>
      </c>
      <c r="E61">
        <f>data_voor_lippo!Z61</f>
        <v>18893.261999999999</v>
      </c>
      <c r="F61">
        <f>data_voor_lippo!AA61</f>
        <v>12239.181</v>
      </c>
      <c r="G61">
        <f>data_voor_lippo!AB61</f>
        <v>2083.3330000000001</v>
      </c>
      <c r="H61">
        <f>data_voor_lippo!Y61</f>
        <v>44723.101000000002</v>
      </c>
      <c r="I61">
        <f>data_voor_lippo!AC61</f>
        <v>1.3280000000000001</v>
      </c>
      <c r="J61">
        <f>data_voor_lippo!AD61</f>
        <v>32.25</v>
      </c>
      <c r="K61">
        <f>data_voor_lippo!AE61</f>
        <v>20.399999999999999</v>
      </c>
      <c r="L61" s="33"/>
    </row>
    <row r="62" spans="1:12" x14ac:dyDescent="0.25">
      <c r="A62">
        <f t="shared" si="2"/>
        <v>2010</v>
      </c>
      <c r="B62" t="str">
        <f t="shared" si="3"/>
        <v>sep</v>
      </c>
      <c r="C62" t="s">
        <v>245</v>
      </c>
      <c r="D62">
        <f>data_voor_lippo!X62</f>
        <v>8029.0540000000001</v>
      </c>
      <c r="E62">
        <f>data_voor_lippo!Z62</f>
        <v>20097.243999999999</v>
      </c>
      <c r="F62">
        <f>data_voor_lippo!AA62</f>
        <v>10360.609</v>
      </c>
      <c r="G62">
        <f>data_voor_lippo!AB62</f>
        <v>2083.3330000000001</v>
      </c>
      <c r="H62">
        <f>data_voor_lippo!Y62</f>
        <v>40570.241999999998</v>
      </c>
      <c r="I62">
        <f>data_voor_lippo!AC62</f>
        <v>1.2050000000000001</v>
      </c>
      <c r="J62">
        <f>data_voor_lippo!AD62</f>
        <v>27.3</v>
      </c>
      <c r="K62">
        <f>data_voor_lippo!AE62</f>
        <v>21.7</v>
      </c>
      <c r="L62" s="33"/>
    </row>
    <row r="63" spans="1:12" x14ac:dyDescent="0.25">
      <c r="A63">
        <f t="shared" si="2"/>
        <v>2010</v>
      </c>
      <c r="B63" t="str">
        <f t="shared" si="3"/>
        <v>okt</v>
      </c>
      <c r="C63" t="s">
        <v>246</v>
      </c>
      <c r="D63">
        <f>data_voor_lippo!X63</f>
        <v>8113.8379999999997</v>
      </c>
      <c r="E63">
        <f>data_voor_lippo!Z63</f>
        <v>20977.078000000001</v>
      </c>
      <c r="F63">
        <f>data_voor_lippo!AA63</f>
        <v>9715.4429999999993</v>
      </c>
      <c r="G63">
        <f>data_voor_lippo!AB63</f>
        <v>2083.3330000000001</v>
      </c>
      <c r="H63">
        <f>data_voor_lippo!Y63</f>
        <v>40889.692999999999</v>
      </c>
      <c r="I63">
        <f>data_voor_lippo!AC63</f>
        <v>1.214</v>
      </c>
      <c r="J63">
        <f>data_voor_lippo!AD63</f>
        <v>25.6</v>
      </c>
      <c r="K63">
        <f>data_voor_lippo!AE63</f>
        <v>22.65</v>
      </c>
      <c r="L63" s="33"/>
    </row>
    <row r="64" spans="1:12" x14ac:dyDescent="0.25">
      <c r="A64">
        <f t="shared" si="2"/>
        <v>2010</v>
      </c>
      <c r="B64" t="str">
        <f t="shared" si="3"/>
        <v>nov</v>
      </c>
      <c r="C64" t="s">
        <v>247</v>
      </c>
      <c r="D64">
        <f>data_voor_lippo!X64</f>
        <v>7188.3950000000004</v>
      </c>
      <c r="E64">
        <f>data_voor_lippo!Z64</f>
        <v>21671.683000000001</v>
      </c>
      <c r="F64">
        <f>data_voor_lippo!AA64</f>
        <v>10265.731</v>
      </c>
      <c r="G64">
        <f>data_voor_lippo!AB64</f>
        <v>2083.3330000000001</v>
      </c>
      <c r="H64">
        <f>data_voor_lippo!Y64</f>
        <v>41209.142999999996</v>
      </c>
      <c r="I64">
        <f>data_voor_lippo!AC64</f>
        <v>1.224</v>
      </c>
      <c r="J64">
        <f>data_voor_lippo!AD64</f>
        <v>27.05</v>
      </c>
      <c r="K64">
        <f>data_voor_lippo!AE64</f>
        <v>23.4</v>
      </c>
      <c r="L64" s="33"/>
    </row>
    <row r="65" spans="1:12" x14ac:dyDescent="0.25">
      <c r="A65">
        <f t="shared" si="2"/>
        <v>2010</v>
      </c>
      <c r="B65" t="str">
        <f t="shared" si="3"/>
        <v>dec</v>
      </c>
      <c r="C65" t="s">
        <v>248</v>
      </c>
      <c r="D65">
        <f>data_voor_lippo!X65</f>
        <v>6380.9870000000001</v>
      </c>
      <c r="E65">
        <f>data_voor_lippo!Z65</f>
        <v>22273.673999999999</v>
      </c>
      <c r="F65">
        <f>data_voor_lippo!AA65</f>
        <v>12068.401</v>
      </c>
      <c r="G65">
        <f>data_voor_lippo!AB65</f>
        <v>2083.3330000000001</v>
      </c>
      <c r="H65">
        <f>data_voor_lippo!Y65</f>
        <v>42806.396999999997</v>
      </c>
      <c r="I65">
        <f>data_voor_lippo!AC65</f>
        <v>1.2709999999999999</v>
      </c>
      <c r="J65">
        <f>data_voor_lippo!AD65</f>
        <v>31.8</v>
      </c>
      <c r="K65">
        <f>data_voor_lippo!AE65</f>
        <v>24.05</v>
      </c>
      <c r="L65" s="33"/>
    </row>
    <row r="66" spans="1:12" x14ac:dyDescent="0.25">
      <c r="A66">
        <f t="shared" si="2"/>
        <v>2011</v>
      </c>
      <c r="B66" t="str">
        <f t="shared" si="3"/>
        <v>jan</v>
      </c>
      <c r="C66" t="s">
        <v>249</v>
      </c>
      <c r="D66">
        <f>data_voor_lippo!X66</f>
        <v>3941.471</v>
      </c>
      <c r="E66">
        <f>data_voor_lippo!Z66</f>
        <v>22875.665000000001</v>
      </c>
      <c r="F66">
        <f>data_voor_lippo!AA66</f>
        <v>10797.045</v>
      </c>
      <c r="G66">
        <f>data_voor_lippo!AB66</f>
        <v>2083.3330000000001</v>
      </c>
      <c r="H66">
        <f>data_voor_lippo!Y66</f>
        <v>39697.516000000003</v>
      </c>
      <c r="I66">
        <f>data_voor_lippo!AC66</f>
        <v>1.167</v>
      </c>
      <c r="J66">
        <f>data_voor_lippo!AD66</f>
        <v>28.45</v>
      </c>
      <c r="K66">
        <f>data_voor_lippo!AE66</f>
        <v>24.7</v>
      </c>
      <c r="L66" s="33"/>
    </row>
    <row r="67" spans="1:12" x14ac:dyDescent="0.25">
      <c r="A67">
        <f t="shared" si="2"/>
        <v>2011</v>
      </c>
      <c r="B67" t="str">
        <f t="shared" si="3"/>
        <v>feb</v>
      </c>
      <c r="C67" t="s">
        <v>250</v>
      </c>
      <c r="D67">
        <f>data_voor_lippo!X67</f>
        <v>4029.9479999999999</v>
      </c>
      <c r="E67">
        <f>data_voor_lippo!Z67</f>
        <v>23385.042000000001</v>
      </c>
      <c r="F67">
        <f>data_voor_lippo!AA67</f>
        <v>13946.973</v>
      </c>
      <c r="G67">
        <f>data_voor_lippo!AB67</f>
        <v>2083.3330000000001</v>
      </c>
      <c r="H67">
        <f>data_voor_lippo!Y67</f>
        <v>43445.298000000003</v>
      </c>
      <c r="I67">
        <f>data_voor_lippo!AC67</f>
        <v>1.29</v>
      </c>
      <c r="J67">
        <f>data_voor_lippo!AD67</f>
        <v>36.75</v>
      </c>
      <c r="K67">
        <f>data_voor_lippo!AE67</f>
        <v>25.25</v>
      </c>
      <c r="L67" s="33"/>
    </row>
    <row r="68" spans="1:12" x14ac:dyDescent="0.25">
      <c r="A68">
        <f t="shared" si="2"/>
        <v>2011</v>
      </c>
      <c r="B68" t="str">
        <f t="shared" si="3"/>
        <v>mrt</v>
      </c>
      <c r="C68" t="s">
        <v>251</v>
      </c>
      <c r="D68">
        <f>data_voor_lippo!X68</f>
        <v>3980.69</v>
      </c>
      <c r="E68">
        <f>data_voor_lippo!Z68</f>
        <v>24079.648000000001</v>
      </c>
      <c r="F68">
        <f>data_voor_lippo!AA68</f>
        <v>15218.33</v>
      </c>
      <c r="G68">
        <f>data_voor_lippo!AB68</f>
        <v>2083.3330000000001</v>
      </c>
      <c r="H68">
        <f>data_voor_lippo!Y68</f>
        <v>45362.002999999997</v>
      </c>
      <c r="I68">
        <f>data_voor_lippo!AC68</f>
        <v>1.347</v>
      </c>
      <c r="J68">
        <f>data_voor_lippo!AD68</f>
        <v>40.1</v>
      </c>
      <c r="K68">
        <f>data_voor_lippo!AE68</f>
        <v>26</v>
      </c>
      <c r="L68" s="33"/>
    </row>
    <row r="69" spans="1:12" x14ac:dyDescent="0.25">
      <c r="A69">
        <f t="shared" si="2"/>
        <v>2011</v>
      </c>
      <c r="B69" t="str">
        <f t="shared" si="3"/>
        <v>apr</v>
      </c>
      <c r="C69" t="s">
        <v>252</v>
      </c>
      <c r="D69">
        <f>data_voor_lippo!X69</f>
        <v>5887.9979999999996</v>
      </c>
      <c r="E69">
        <f>data_voor_lippo!Z69</f>
        <v>24727.946</v>
      </c>
      <c r="F69">
        <f>data_voor_lippo!AA69</f>
        <v>15218.33</v>
      </c>
      <c r="G69">
        <f>data_voor_lippo!AB69</f>
        <v>2083.3330000000001</v>
      </c>
      <c r="H69">
        <f>data_voor_lippo!Y69</f>
        <v>47917.608999999997</v>
      </c>
      <c r="I69">
        <f>data_voor_lippo!AC69</f>
        <v>1.423</v>
      </c>
      <c r="J69">
        <f>data_voor_lippo!AD69</f>
        <v>40.1</v>
      </c>
      <c r="K69">
        <f>data_voor_lippo!AE69</f>
        <v>26.7</v>
      </c>
      <c r="L69" s="33"/>
    </row>
    <row r="70" spans="1:12" x14ac:dyDescent="0.25">
      <c r="A70">
        <f t="shared" si="2"/>
        <v>2011</v>
      </c>
      <c r="B70" t="str">
        <f t="shared" si="3"/>
        <v>mei</v>
      </c>
      <c r="C70" t="s">
        <v>253</v>
      </c>
      <c r="D70">
        <f>data_voor_lippo!X70</f>
        <v>7525.6379999999999</v>
      </c>
      <c r="E70">
        <f>data_voor_lippo!Z70</f>
        <v>24959.481</v>
      </c>
      <c r="F70">
        <f>data_voor_lippo!AA70</f>
        <v>14307.507</v>
      </c>
      <c r="G70">
        <f>data_voor_lippo!AB70</f>
        <v>2083.3330000000001</v>
      </c>
      <c r="H70">
        <f>data_voor_lippo!Y70</f>
        <v>48875.961000000003</v>
      </c>
      <c r="I70">
        <f>data_voor_lippo!AC70</f>
        <v>1.4510000000000001</v>
      </c>
      <c r="J70">
        <f>data_voor_lippo!AD70</f>
        <v>37.700000000000003</v>
      </c>
      <c r="K70">
        <f>data_voor_lippo!AE70</f>
        <v>26.95</v>
      </c>
      <c r="L70" s="33"/>
    </row>
    <row r="71" spans="1:12" x14ac:dyDescent="0.25">
      <c r="A71">
        <f t="shared" si="2"/>
        <v>2011</v>
      </c>
      <c r="B71" t="str">
        <f t="shared" si="3"/>
        <v>jun</v>
      </c>
      <c r="C71" t="s">
        <v>254</v>
      </c>
      <c r="D71">
        <f>data_voor_lippo!X71</f>
        <v>8626.3870000000006</v>
      </c>
      <c r="E71">
        <f>data_voor_lippo!Z71</f>
        <v>25098.401999999998</v>
      </c>
      <c r="F71">
        <f>data_voor_lippo!AA71</f>
        <v>12428.934999999999</v>
      </c>
      <c r="G71">
        <f>data_voor_lippo!AB71</f>
        <v>2083.3330000000001</v>
      </c>
      <c r="H71">
        <f>data_voor_lippo!Y71</f>
        <v>48237.059000000001</v>
      </c>
      <c r="I71">
        <f>data_voor_lippo!AC71</f>
        <v>1.4319999999999999</v>
      </c>
      <c r="J71">
        <f>data_voor_lippo!AD71</f>
        <v>32.75</v>
      </c>
      <c r="K71">
        <f>data_voor_lippo!AE71</f>
        <v>27.1</v>
      </c>
      <c r="L71" s="33"/>
    </row>
    <row r="72" spans="1:12" x14ac:dyDescent="0.25">
      <c r="A72">
        <f t="shared" si="2"/>
        <v>2011</v>
      </c>
      <c r="B72" t="str">
        <f t="shared" si="3"/>
        <v>jul</v>
      </c>
      <c r="C72" t="s">
        <v>255</v>
      </c>
      <c r="D72">
        <f>data_voor_lippo!X72</f>
        <v>9252.5779999999995</v>
      </c>
      <c r="E72">
        <f>data_voor_lippo!Z72</f>
        <v>25098.401999999998</v>
      </c>
      <c r="F72">
        <f>data_voor_lippo!AA72</f>
        <v>11802.745000000001</v>
      </c>
      <c r="G72">
        <f>data_voor_lippo!AB72</f>
        <v>2083.3330000000001</v>
      </c>
      <c r="H72">
        <f>data_voor_lippo!Y72</f>
        <v>48237.059000000001</v>
      </c>
      <c r="I72">
        <f>data_voor_lippo!AC72</f>
        <v>1.4319999999999999</v>
      </c>
      <c r="J72">
        <f>data_voor_lippo!AD72</f>
        <v>31.1</v>
      </c>
      <c r="K72">
        <f>data_voor_lippo!AE72</f>
        <v>27.1</v>
      </c>
      <c r="L72" s="33"/>
    </row>
    <row r="73" spans="1:12" x14ac:dyDescent="0.25">
      <c r="A73">
        <f t="shared" si="2"/>
        <v>2011</v>
      </c>
      <c r="B73" t="str">
        <f t="shared" si="3"/>
        <v>aug</v>
      </c>
      <c r="C73" t="s">
        <v>256</v>
      </c>
      <c r="D73">
        <f>data_voor_lippo!X73</f>
        <v>9197.5619999999999</v>
      </c>
      <c r="E73">
        <f>data_voor_lippo!Z73</f>
        <v>25052.095000000001</v>
      </c>
      <c r="F73">
        <f>data_voor_lippo!AA73</f>
        <v>10626.264999999999</v>
      </c>
      <c r="G73">
        <f>data_voor_lippo!AB73</f>
        <v>2083.3330000000001</v>
      </c>
      <c r="H73">
        <f>data_voor_lippo!Y73</f>
        <v>46959.256000000001</v>
      </c>
      <c r="I73">
        <f>data_voor_lippo!AC73</f>
        <v>1.395</v>
      </c>
      <c r="J73">
        <f>data_voor_lippo!AD73</f>
        <v>28</v>
      </c>
      <c r="K73">
        <f>data_voor_lippo!AE73</f>
        <v>27.05</v>
      </c>
      <c r="L73" s="33"/>
    </row>
    <row r="74" spans="1:12" x14ac:dyDescent="0.25">
      <c r="A74">
        <f t="shared" si="2"/>
        <v>2011</v>
      </c>
      <c r="B74" t="str">
        <f t="shared" si="3"/>
        <v>sep</v>
      </c>
      <c r="C74" t="s">
        <v>257</v>
      </c>
      <c r="D74">
        <f>data_voor_lippo!X74</f>
        <v>9572.5439999999999</v>
      </c>
      <c r="E74">
        <f>data_voor_lippo!Z74</f>
        <v>24866.866999999998</v>
      </c>
      <c r="F74">
        <f>data_voor_lippo!AA74</f>
        <v>10436.511</v>
      </c>
      <c r="G74">
        <f>data_voor_lippo!AB74</f>
        <v>2083.3330000000001</v>
      </c>
      <c r="H74">
        <f>data_voor_lippo!Y74</f>
        <v>46959.256000000001</v>
      </c>
      <c r="I74">
        <f>data_voor_lippo!AC74</f>
        <v>1.395</v>
      </c>
      <c r="J74">
        <f>data_voor_lippo!AD74</f>
        <v>27.5</v>
      </c>
      <c r="K74">
        <f>data_voor_lippo!AE74</f>
        <v>26.85</v>
      </c>
      <c r="L74" s="33"/>
    </row>
    <row r="75" spans="1:12" x14ac:dyDescent="0.25">
      <c r="A75">
        <f t="shared" si="2"/>
        <v>2011</v>
      </c>
      <c r="B75" t="str">
        <f t="shared" si="3"/>
        <v>okt</v>
      </c>
      <c r="C75" t="s">
        <v>258</v>
      </c>
      <c r="D75">
        <f>data_voor_lippo!X75</f>
        <v>10477.799999999999</v>
      </c>
      <c r="E75">
        <f>data_voor_lippo!Z75</f>
        <v>24635.331999999999</v>
      </c>
      <c r="F75">
        <f>data_voor_lippo!AA75</f>
        <v>10721.143</v>
      </c>
      <c r="G75">
        <f>data_voor_lippo!AB75</f>
        <v>2083.3330000000001</v>
      </c>
      <c r="H75">
        <f>data_voor_lippo!Y75</f>
        <v>47917.608999999997</v>
      </c>
      <c r="I75">
        <f>data_voor_lippo!AC75</f>
        <v>1.423</v>
      </c>
      <c r="J75">
        <f>data_voor_lippo!AD75</f>
        <v>28.25</v>
      </c>
      <c r="K75">
        <f>data_voor_lippo!AE75</f>
        <v>26.6</v>
      </c>
      <c r="L75" s="33"/>
    </row>
    <row r="76" spans="1:12" x14ac:dyDescent="0.25">
      <c r="A76">
        <f t="shared" si="2"/>
        <v>2011</v>
      </c>
      <c r="B76" t="str">
        <f t="shared" si="3"/>
        <v>nov</v>
      </c>
      <c r="C76" t="s">
        <v>259</v>
      </c>
      <c r="D76">
        <f>data_voor_lippo!X76</f>
        <v>10752.691000000001</v>
      </c>
      <c r="E76">
        <f>data_voor_lippo!Z76</f>
        <v>24357.49</v>
      </c>
      <c r="F76">
        <f>data_voor_lippo!AA76</f>
        <v>12960.249</v>
      </c>
      <c r="G76">
        <f>data_voor_lippo!AB76</f>
        <v>2083.3330000000001</v>
      </c>
      <c r="H76">
        <f>data_voor_lippo!Y76</f>
        <v>50153.764000000003</v>
      </c>
      <c r="I76">
        <f>data_voor_lippo!AC76</f>
        <v>1.4890000000000001</v>
      </c>
      <c r="J76">
        <f>data_voor_lippo!AD76</f>
        <v>34.15</v>
      </c>
      <c r="K76">
        <f>data_voor_lippo!AE76</f>
        <v>26.3</v>
      </c>
      <c r="L76" s="33"/>
    </row>
    <row r="77" spans="1:12" x14ac:dyDescent="0.25">
      <c r="A77">
        <f t="shared" si="2"/>
        <v>2011</v>
      </c>
      <c r="B77" t="str">
        <f t="shared" si="3"/>
        <v>dec</v>
      </c>
      <c r="C77" t="s">
        <v>260</v>
      </c>
      <c r="D77">
        <f>data_voor_lippo!X77</f>
        <v>8046.16</v>
      </c>
      <c r="E77">
        <f>data_voor_lippo!Z77</f>
        <v>24125.955000000002</v>
      </c>
      <c r="F77">
        <f>data_voor_lippo!AA77</f>
        <v>15578.864</v>
      </c>
      <c r="G77">
        <f>data_voor_lippo!AB77</f>
        <v>2083.3330000000001</v>
      </c>
      <c r="H77">
        <f>data_voor_lippo!Y77</f>
        <v>49834.313000000002</v>
      </c>
      <c r="I77">
        <f>data_voor_lippo!AC77</f>
        <v>1.48</v>
      </c>
      <c r="J77">
        <f>data_voor_lippo!AD77</f>
        <v>41.05</v>
      </c>
      <c r="K77">
        <f>data_voor_lippo!AE77</f>
        <v>26.05</v>
      </c>
      <c r="L77" s="33"/>
    </row>
    <row r="78" spans="1:12" x14ac:dyDescent="0.25">
      <c r="A78">
        <f t="shared" si="2"/>
        <v>2012</v>
      </c>
      <c r="B78" t="str">
        <f t="shared" si="3"/>
        <v>jan</v>
      </c>
      <c r="C78" t="s">
        <v>261</v>
      </c>
      <c r="D78">
        <f>data_voor_lippo!X78</f>
        <v>3633.556</v>
      </c>
      <c r="E78">
        <f>data_voor_lippo!Z78</f>
        <v>23987.034</v>
      </c>
      <c r="F78">
        <f>data_voor_lippo!AA78</f>
        <v>16888.171999999999</v>
      </c>
      <c r="G78">
        <f>data_voor_lippo!AB78</f>
        <v>2083.3330000000001</v>
      </c>
      <c r="H78">
        <f>data_voor_lippo!Y78</f>
        <v>46592.095999999998</v>
      </c>
      <c r="I78">
        <f>data_voor_lippo!AC78</f>
        <v>1.37</v>
      </c>
      <c r="J78">
        <f>data_voor_lippo!AD78</f>
        <v>44.5</v>
      </c>
      <c r="K78">
        <f>data_voor_lippo!AE78</f>
        <v>25.9</v>
      </c>
      <c r="L78" s="33"/>
    </row>
    <row r="79" spans="1:12" x14ac:dyDescent="0.25">
      <c r="A79">
        <f t="shared" si="2"/>
        <v>2012</v>
      </c>
      <c r="B79" t="str">
        <f t="shared" si="3"/>
        <v>feb</v>
      </c>
      <c r="C79" t="s">
        <v>262</v>
      </c>
      <c r="D79">
        <f>data_voor_lippo!X79</f>
        <v>3777.39</v>
      </c>
      <c r="E79">
        <f>data_voor_lippo!Z79</f>
        <v>24172.261999999999</v>
      </c>
      <c r="F79">
        <f>data_voor_lippo!AA79</f>
        <v>19449.861000000001</v>
      </c>
      <c r="G79">
        <f>data_voor_lippo!AB79</f>
        <v>2083.3330000000001</v>
      </c>
      <c r="H79">
        <f>data_voor_lippo!Y79</f>
        <v>49482.847000000002</v>
      </c>
      <c r="I79">
        <f>data_voor_lippo!AC79</f>
        <v>1.47</v>
      </c>
      <c r="J79">
        <f>data_voor_lippo!AD79</f>
        <v>51.25</v>
      </c>
      <c r="K79">
        <f>data_voor_lippo!AE79</f>
        <v>26.1</v>
      </c>
      <c r="L79" s="33"/>
    </row>
    <row r="80" spans="1:12" x14ac:dyDescent="0.25">
      <c r="A80">
        <f t="shared" si="2"/>
        <v>2012</v>
      </c>
      <c r="B80" t="str">
        <f t="shared" si="3"/>
        <v>mrt</v>
      </c>
      <c r="C80" t="s">
        <v>263</v>
      </c>
      <c r="D80">
        <f>data_voor_lippo!X80</f>
        <v>3458.9189999999999</v>
      </c>
      <c r="E80">
        <f>data_voor_lippo!Z80</f>
        <v>24542.718000000001</v>
      </c>
      <c r="F80">
        <f>data_voor_lippo!AA80</f>
        <v>19734.492999999999</v>
      </c>
      <c r="G80">
        <f>data_voor_lippo!AB80</f>
        <v>2083.3330000000001</v>
      </c>
      <c r="H80">
        <f>data_voor_lippo!Y80</f>
        <v>49819.464999999997</v>
      </c>
      <c r="I80">
        <f>data_voor_lippo!AC80</f>
        <v>1.48</v>
      </c>
      <c r="J80">
        <f>data_voor_lippo!AD80</f>
        <v>52</v>
      </c>
      <c r="K80">
        <f>data_voor_lippo!AE80</f>
        <v>26.5</v>
      </c>
      <c r="L80" s="33"/>
    </row>
    <row r="81" spans="1:12" x14ac:dyDescent="0.25">
      <c r="A81">
        <f t="shared" si="2"/>
        <v>2012</v>
      </c>
      <c r="B81" t="str">
        <f t="shared" si="3"/>
        <v>apr</v>
      </c>
      <c r="C81" t="s">
        <v>264</v>
      </c>
      <c r="D81">
        <f>data_voor_lippo!X81</f>
        <v>4537.7550000000001</v>
      </c>
      <c r="E81">
        <f>data_voor_lippo!Z81</f>
        <v>25052.095000000001</v>
      </c>
      <c r="F81">
        <f>data_voor_lippo!AA81</f>
        <v>19829.370999999999</v>
      </c>
      <c r="G81">
        <f>data_voor_lippo!AB81</f>
        <v>2083.3330000000001</v>
      </c>
      <c r="H81">
        <f>data_voor_lippo!Y81</f>
        <v>51502.555</v>
      </c>
      <c r="I81">
        <f>data_voor_lippo!AC81</f>
        <v>1.53</v>
      </c>
      <c r="J81">
        <f>data_voor_lippo!AD81</f>
        <v>52.25</v>
      </c>
      <c r="K81">
        <f>data_voor_lippo!AE81</f>
        <v>27.05</v>
      </c>
      <c r="L81" s="33"/>
    </row>
    <row r="82" spans="1:12" x14ac:dyDescent="0.25">
      <c r="A82">
        <f t="shared" si="2"/>
        <v>2012</v>
      </c>
      <c r="B82" t="str">
        <f t="shared" si="3"/>
        <v>mei</v>
      </c>
      <c r="C82" t="s">
        <v>265</v>
      </c>
      <c r="D82">
        <f>data_voor_lippo!X82</f>
        <v>4399.9040000000005</v>
      </c>
      <c r="E82">
        <f>data_voor_lippo!Z82</f>
        <v>25793.007000000001</v>
      </c>
      <c r="F82">
        <f>data_voor_lippo!AA82</f>
        <v>18216.455000000002</v>
      </c>
      <c r="G82">
        <f>data_voor_lippo!AB82</f>
        <v>2083.3330000000001</v>
      </c>
      <c r="H82">
        <f>data_voor_lippo!Y82</f>
        <v>50492.701000000001</v>
      </c>
      <c r="I82">
        <f>data_voor_lippo!AC82</f>
        <v>1.5</v>
      </c>
      <c r="J82">
        <f>data_voor_lippo!AD82</f>
        <v>48</v>
      </c>
      <c r="K82">
        <f>data_voor_lippo!AE82</f>
        <v>27.85</v>
      </c>
      <c r="L82" s="33"/>
    </row>
    <row r="83" spans="1:12" x14ac:dyDescent="0.25">
      <c r="A83">
        <f t="shared" ref="A83:A89" si="4">+A71+1</f>
        <v>2012</v>
      </c>
      <c r="B83" t="str">
        <f t="shared" ref="B83:B89" si="5">+B71</f>
        <v>jun</v>
      </c>
      <c r="C83" t="s">
        <v>266</v>
      </c>
      <c r="D83">
        <f>data_voor_lippo!X83</f>
        <v>5690.9340000000002</v>
      </c>
      <c r="E83">
        <f>data_voor_lippo!Z83</f>
        <v>26209.77</v>
      </c>
      <c r="F83">
        <f>data_voor_lippo!AA83</f>
        <v>16508.662</v>
      </c>
      <c r="G83">
        <f>data_voor_lippo!AB83</f>
        <v>2083.3330000000001</v>
      </c>
      <c r="H83">
        <f>data_voor_lippo!Y83</f>
        <v>50492.701000000001</v>
      </c>
      <c r="I83">
        <f>data_voor_lippo!AC83</f>
        <v>1.5</v>
      </c>
      <c r="J83">
        <f>data_voor_lippo!AD83</f>
        <v>43.5</v>
      </c>
      <c r="K83">
        <f>data_voor_lippo!AE83</f>
        <v>28.3</v>
      </c>
      <c r="L83" s="33"/>
    </row>
    <row r="84" spans="1:12" x14ac:dyDescent="0.25">
      <c r="A84">
        <f t="shared" si="4"/>
        <v>2012</v>
      </c>
      <c r="B84" t="str">
        <f t="shared" si="5"/>
        <v>jul</v>
      </c>
      <c r="C84" t="s">
        <v>267</v>
      </c>
      <c r="D84">
        <f>data_voor_lippo!X84</f>
        <v>6681.4059999999999</v>
      </c>
      <c r="E84">
        <f>data_voor_lippo!Z84</f>
        <v>26719.148000000001</v>
      </c>
      <c r="F84">
        <f>data_voor_lippo!AA84</f>
        <v>13662.341</v>
      </c>
      <c r="G84">
        <f>data_voor_lippo!AB84</f>
        <v>2083.3330000000001</v>
      </c>
      <c r="H84">
        <f>data_voor_lippo!Y84</f>
        <v>49146.228999999999</v>
      </c>
      <c r="I84">
        <f>data_voor_lippo!AC84</f>
        <v>1.46</v>
      </c>
      <c r="J84">
        <f>data_voor_lippo!AD84</f>
        <v>36</v>
      </c>
      <c r="K84">
        <f>data_voor_lippo!AE84</f>
        <v>28.85</v>
      </c>
      <c r="L84" s="33"/>
    </row>
    <row r="85" spans="1:12" x14ac:dyDescent="0.25">
      <c r="A85">
        <f t="shared" si="4"/>
        <v>2012</v>
      </c>
      <c r="B85" t="str">
        <f t="shared" si="5"/>
        <v>aug</v>
      </c>
      <c r="C85" t="s">
        <v>268</v>
      </c>
      <c r="D85">
        <f>data_voor_lippo!X85</f>
        <v>11426.938</v>
      </c>
      <c r="E85">
        <f>data_voor_lippo!Z85</f>
        <v>27506.366999999998</v>
      </c>
      <c r="F85">
        <f>data_voor_lippo!AA85</f>
        <v>13852.096</v>
      </c>
      <c r="G85">
        <f>data_voor_lippo!AB85</f>
        <v>2083.3330000000001</v>
      </c>
      <c r="H85">
        <f>data_voor_lippo!Y85</f>
        <v>54868.735000000001</v>
      </c>
      <c r="I85">
        <f>data_voor_lippo!AC85</f>
        <v>1.63</v>
      </c>
      <c r="J85">
        <f>data_voor_lippo!AD85</f>
        <v>36.5</v>
      </c>
      <c r="K85">
        <f>data_voor_lippo!AE85</f>
        <v>29.7</v>
      </c>
      <c r="L85" s="33"/>
    </row>
    <row r="86" spans="1:12" x14ac:dyDescent="0.25">
      <c r="A86">
        <f t="shared" si="4"/>
        <v>2012</v>
      </c>
      <c r="B86" t="str">
        <f t="shared" si="5"/>
        <v>sep</v>
      </c>
      <c r="C86" t="s">
        <v>269</v>
      </c>
      <c r="D86">
        <f>data_voor_lippo!X86</f>
        <v>12543.262000000001</v>
      </c>
      <c r="E86">
        <f>data_voor_lippo!Z86</f>
        <v>28247.278999999999</v>
      </c>
      <c r="F86">
        <f>data_voor_lippo!AA86</f>
        <v>16034.276</v>
      </c>
      <c r="G86">
        <f>data_voor_lippo!AB86</f>
        <v>2083.3330000000001</v>
      </c>
      <c r="H86">
        <f>data_voor_lippo!Y86</f>
        <v>58908.150999999998</v>
      </c>
      <c r="I86">
        <f>data_voor_lippo!AC86</f>
        <v>1.75</v>
      </c>
      <c r="J86">
        <f>data_voor_lippo!AD86</f>
        <v>42.25</v>
      </c>
      <c r="K86">
        <f>data_voor_lippo!AE86</f>
        <v>30.5</v>
      </c>
      <c r="L86" s="33"/>
    </row>
    <row r="87" spans="1:12" x14ac:dyDescent="0.25">
      <c r="A87">
        <f t="shared" si="4"/>
        <v>2012</v>
      </c>
      <c r="B87" t="str">
        <f t="shared" si="5"/>
        <v>okt</v>
      </c>
      <c r="C87" t="s">
        <v>270</v>
      </c>
      <c r="D87">
        <f>data_voor_lippo!X87</f>
        <v>11552.666999999999</v>
      </c>
      <c r="E87">
        <f>data_voor_lippo!Z87</f>
        <v>28849.27</v>
      </c>
      <c r="F87">
        <f>data_voor_lippo!AA87</f>
        <v>15749.643</v>
      </c>
      <c r="G87">
        <f>data_voor_lippo!AB87</f>
        <v>2083.3330000000001</v>
      </c>
      <c r="H87">
        <f>data_voor_lippo!Y87</f>
        <v>58234.915000000001</v>
      </c>
      <c r="I87">
        <f>data_voor_lippo!AC87</f>
        <v>1.73</v>
      </c>
      <c r="J87">
        <f>data_voor_lippo!AD87</f>
        <v>41.5</v>
      </c>
      <c r="K87">
        <f>data_voor_lippo!AE87</f>
        <v>31.15</v>
      </c>
      <c r="L87" s="33"/>
    </row>
    <row r="88" spans="1:12" x14ac:dyDescent="0.25">
      <c r="A88">
        <f t="shared" si="4"/>
        <v>2012</v>
      </c>
      <c r="B88" t="str">
        <f t="shared" si="5"/>
        <v>nov</v>
      </c>
      <c r="C88" t="s">
        <v>271</v>
      </c>
      <c r="D88">
        <f>data_voor_lippo!X88</f>
        <v>8396.6530000000002</v>
      </c>
      <c r="E88">
        <f>data_voor_lippo!Z88</f>
        <v>29312.34</v>
      </c>
      <c r="F88">
        <f>data_voor_lippo!AA88</f>
        <v>15749.643</v>
      </c>
      <c r="G88">
        <f>data_voor_lippo!AB88</f>
        <v>2083.3330000000001</v>
      </c>
      <c r="H88">
        <f>data_voor_lippo!Y88</f>
        <v>55541.970999999998</v>
      </c>
      <c r="I88">
        <f>data_voor_lippo!AC88</f>
        <v>1.65</v>
      </c>
      <c r="J88">
        <f>data_voor_lippo!AD88</f>
        <v>41.5</v>
      </c>
      <c r="K88">
        <f>data_voor_lippo!AE88</f>
        <v>31.65</v>
      </c>
      <c r="L88" s="33"/>
    </row>
    <row r="89" spans="1:12" x14ac:dyDescent="0.25">
      <c r="A89">
        <f t="shared" si="4"/>
        <v>2012</v>
      </c>
      <c r="B89" t="str">
        <f t="shared" si="5"/>
        <v>dec</v>
      </c>
      <c r="C89" t="s">
        <v>272</v>
      </c>
      <c r="D89">
        <f>data_voor_lippo!X89</f>
        <v>0</v>
      </c>
      <c r="E89" t="e">
        <f>data_voor_lippo!Z89</f>
        <v>#N/A</v>
      </c>
      <c r="F89" t="e">
        <f>data_voor_lippo!AA89</f>
        <v>#N/A</v>
      </c>
      <c r="G89">
        <f>data_voor_lippo!AB89</f>
        <v>0</v>
      </c>
      <c r="H89" t="e">
        <f>data_voor_lippo!Y89</f>
        <v>#N/A</v>
      </c>
      <c r="I89">
        <f>data_voor_lippo!AC89</f>
        <v>0</v>
      </c>
      <c r="J89">
        <f>data_voor_lippo!AD89</f>
        <v>0</v>
      </c>
      <c r="K89">
        <f>data_voor_lippo!AE89</f>
        <v>0</v>
      </c>
      <c r="L89" s="33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31"/>
  <sheetViews>
    <sheetView workbookViewId="0"/>
  </sheetViews>
  <sheetFormatPr defaultRowHeight="15" x14ac:dyDescent="0.25"/>
  <cols>
    <col min="1" max="1" width="13.140625" customWidth="1"/>
    <col min="2" max="2" width="16.28515625" bestFit="1" customWidth="1"/>
    <col min="3" max="3" width="7" customWidth="1"/>
    <col min="4" max="4" width="6" customWidth="1"/>
    <col min="5" max="6" width="7" customWidth="1"/>
    <col min="7" max="8" width="6" customWidth="1"/>
    <col min="9" max="9" width="11.28515625" bestFit="1" customWidth="1"/>
  </cols>
  <sheetData>
    <row r="3" spans="1:9" x14ac:dyDescent="0.25">
      <c r="A3" s="36" t="s">
        <v>293</v>
      </c>
      <c r="B3" s="36" t="s">
        <v>278</v>
      </c>
    </row>
    <row r="4" spans="1:9" x14ac:dyDescent="0.25">
      <c r="A4" s="36" t="s">
        <v>276</v>
      </c>
      <c r="B4">
        <v>2006</v>
      </c>
      <c r="C4">
        <v>2007</v>
      </c>
      <c r="D4">
        <v>2008</v>
      </c>
      <c r="E4">
        <v>2009</v>
      </c>
      <c r="F4">
        <v>2010</v>
      </c>
      <c r="G4">
        <v>2011</v>
      </c>
      <c r="H4">
        <v>2012</v>
      </c>
      <c r="I4" t="s">
        <v>277</v>
      </c>
    </row>
    <row r="5" spans="1:9" x14ac:dyDescent="0.25">
      <c r="A5" s="37" t="s">
        <v>146</v>
      </c>
      <c r="B5" s="38">
        <v>15.35</v>
      </c>
      <c r="C5" s="38">
        <v>17.45</v>
      </c>
      <c r="D5" s="38">
        <v>24.3</v>
      </c>
      <c r="E5" s="38">
        <v>20.85</v>
      </c>
      <c r="F5" s="38">
        <v>18.399999999999999</v>
      </c>
      <c r="G5" s="38">
        <v>24.35</v>
      </c>
      <c r="H5" s="38">
        <v>25.5</v>
      </c>
      <c r="I5" s="38">
        <v>146.19999999999999</v>
      </c>
    </row>
    <row r="6" spans="1:9" x14ac:dyDescent="0.25">
      <c r="A6" s="37" t="s">
        <v>147</v>
      </c>
      <c r="B6" s="38">
        <v>15.4</v>
      </c>
      <c r="C6" s="38">
        <v>17.850000000000001</v>
      </c>
      <c r="D6" s="38">
        <v>24.6</v>
      </c>
      <c r="E6" s="38">
        <v>20.55</v>
      </c>
      <c r="F6" s="38">
        <v>18.45</v>
      </c>
      <c r="G6" s="38">
        <v>24.8</v>
      </c>
      <c r="H6" s="38">
        <v>25.7</v>
      </c>
      <c r="I6" s="38">
        <v>147.35</v>
      </c>
    </row>
    <row r="7" spans="1:9" x14ac:dyDescent="0.25">
      <c r="A7" s="37" t="s">
        <v>148</v>
      </c>
      <c r="B7" s="38">
        <v>15.55</v>
      </c>
      <c r="C7" s="38">
        <v>18.25</v>
      </c>
      <c r="D7" s="38">
        <v>25.1</v>
      </c>
      <c r="E7" s="38">
        <v>20.399999999999999</v>
      </c>
      <c r="F7" s="38">
        <v>18.5</v>
      </c>
      <c r="G7" s="38">
        <v>25.6</v>
      </c>
      <c r="H7" s="38">
        <v>25.95</v>
      </c>
      <c r="I7" s="38">
        <v>149.35</v>
      </c>
    </row>
    <row r="8" spans="1:9" x14ac:dyDescent="0.25">
      <c r="A8" s="37" t="s">
        <v>149</v>
      </c>
      <c r="B8" s="38">
        <v>15.6</v>
      </c>
      <c r="C8" s="38">
        <v>18.600000000000001</v>
      </c>
      <c r="D8" s="38">
        <v>25.5</v>
      </c>
      <c r="E8" s="38">
        <v>20.3</v>
      </c>
      <c r="F8" s="38">
        <v>18.399999999999999</v>
      </c>
      <c r="G8" s="38">
        <v>26.35</v>
      </c>
      <c r="H8" s="38">
        <v>26.5</v>
      </c>
      <c r="I8" s="38">
        <v>151.25</v>
      </c>
    </row>
    <row r="9" spans="1:9" x14ac:dyDescent="0.25">
      <c r="A9" s="37" t="s">
        <v>150</v>
      </c>
      <c r="B9" s="38">
        <v>15.65</v>
      </c>
      <c r="C9" s="38">
        <v>18.8</v>
      </c>
      <c r="D9" s="38">
        <v>25.5</v>
      </c>
      <c r="E9" s="38">
        <v>20.100000000000001</v>
      </c>
      <c r="F9" s="38">
        <v>18.45</v>
      </c>
      <c r="G9" s="38">
        <v>26.55</v>
      </c>
      <c r="H9" s="38">
        <v>27.25</v>
      </c>
      <c r="I9" s="38">
        <v>152.30000000000001</v>
      </c>
    </row>
    <row r="10" spans="1:9" x14ac:dyDescent="0.25">
      <c r="A10" s="37" t="s">
        <v>151</v>
      </c>
      <c r="B10" s="38">
        <v>15.7</v>
      </c>
      <c r="C10" s="38">
        <v>19</v>
      </c>
      <c r="D10" s="38">
        <v>25.5</v>
      </c>
      <c r="E10" s="38">
        <v>20</v>
      </c>
      <c r="F10" s="38">
        <v>18.75</v>
      </c>
      <c r="G10" s="38">
        <v>26.7</v>
      </c>
      <c r="H10" s="38">
        <v>27.7</v>
      </c>
      <c r="I10" s="38">
        <v>153.35</v>
      </c>
    </row>
    <row r="11" spans="1:9" x14ac:dyDescent="0.25">
      <c r="A11" s="37" t="s">
        <v>153</v>
      </c>
      <c r="B11" s="38">
        <v>15.75</v>
      </c>
      <c r="C11" s="38">
        <v>19.3</v>
      </c>
      <c r="D11" s="38">
        <v>25.45</v>
      </c>
      <c r="E11" s="38">
        <v>19.95</v>
      </c>
      <c r="F11" s="38">
        <v>19.05</v>
      </c>
      <c r="G11" s="38">
        <v>26.8</v>
      </c>
      <c r="H11" s="38">
        <v>28.1</v>
      </c>
      <c r="I11" s="38">
        <v>154.4</v>
      </c>
    </row>
    <row r="12" spans="1:9" x14ac:dyDescent="0.25">
      <c r="A12" s="37" t="s">
        <v>154</v>
      </c>
      <c r="B12" s="38">
        <v>15.85</v>
      </c>
      <c r="C12" s="38">
        <v>20</v>
      </c>
      <c r="D12" s="38">
        <v>25.2</v>
      </c>
      <c r="E12" s="38">
        <v>19.600000000000001</v>
      </c>
      <c r="F12" s="38">
        <v>19.899999999999999</v>
      </c>
      <c r="G12" s="38">
        <v>26.75</v>
      </c>
      <c r="H12" s="38">
        <v>28.9</v>
      </c>
      <c r="I12" s="38">
        <v>156.20000000000002</v>
      </c>
    </row>
    <row r="13" spans="1:9" x14ac:dyDescent="0.25">
      <c r="A13" s="37" t="s">
        <v>155</v>
      </c>
      <c r="B13" s="38">
        <v>16.100000000000001</v>
      </c>
      <c r="C13" s="38">
        <v>21.15</v>
      </c>
      <c r="D13" s="38">
        <v>24.5</v>
      </c>
      <c r="E13" s="38">
        <v>19.100000000000001</v>
      </c>
      <c r="F13" s="38">
        <v>21.3</v>
      </c>
      <c r="G13" s="38">
        <v>26.55</v>
      </c>
      <c r="H13" s="38">
        <v>29.6</v>
      </c>
      <c r="I13" s="38">
        <v>158.29999999999998</v>
      </c>
    </row>
    <row r="14" spans="1:9" x14ac:dyDescent="0.25">
      <c r="A14" s="37" t="s">
        <v>156</v>
      </c>
      <c r="B14" s="38">
        <v>16.3</v>
      </c>
      <c r="C14" s="38">
        <v>22.8</v>
      </c>
      <c r="D14" s="38">
        <v>23.6</v>
      </c>
      <c r="E14" s="38">
        <v>18.600000000000001</v>
      </c>
      <c r="F14" s="38">
        <v>22.25</v>
      </c>
      <c r="G14" s="38">
        <v>26.25</v>
      </c>
      <c r="H14" s="38">
        <v>30.2</v>
      </c>
      <c r="I14" s="38">
        <v>160</v>
      </c>
    </row>
    <row r="15" spans="1:9" x14ac:dyDescent="0.25">
      <c r="A15" s="37" t="s">
        <v>157</v>
      </c>
      <c r="B15" s="38">
        <v>16.8</v>
      </c>
      <c r="C15" s="38">
        <v>23.65</v>
      </c>
      <c r="D15" s="38">
        <v>22.5</v>
      </c>
      <c r="E15" s="38">
        <v>18.45</v>
      </c>
      <c r="F15" s="38">
        <v>22.95</v>
      </c>
      <c r="G15" s="38">
        <v>25.9</v>
      </c>
      <c r="H15" s="38">
        <v>30.7</v>
      </c>
      <c r="I15" s="38">
        <v>160.94999999999999</v>
      </c>
    </row>
    <row r="16" spans="1:9" x14ac:dyDescent="0.25">
      <c r="A16" s="37" t="s">
        <v>158</v>
      </c>
      <c r="B16" s="38">
        <v>17.100000000000001</v>
      </c>
      <c r="C16" s="38">
        <v>24</v>
      </c>
      <c r="D16" s="38">
        <v>21.65</v>
      </c>
      <c r="E16" s="38">
        <v>18.350000000000001</v>
      </c>
      <c r="F16" s="38">
        <v>23.65</v>
      </c>
      <c r="G16" s="38">
        <v>25.6</v>
      </c>
      <c r="H16" s="38">
        <v>0</v>
      </c>
      <c r="I16" s="38">
        <v>130.35</v>
      </c>
    </row>
    <row r="17" spans="1:10" x14ac:dyDescent="0.25">
      <c r="A17" s="37" t="s">
        <v>277</v>
      </c>
      <c r="B17" s="38">
        <v>191.15</v>
      </c>
      <c r="C17" s="38">
        <v>240.85000000000002</v>
      </c>
      <c r="D17" s="38">
        <v>293.39999999999998</v>
      </c>
      <c r="E17" s="38">
        <v>236.24999999999997</v>
      </c>
      <c r="F17" s="38">
        <v>240.05</v>
      </c>
      <c r="G17" s="38">
        <v>312.20000000000005</v>
      </c>
      <c r="H17" s="38">
        <v>306.09999999999997</v>
      </c>
      <c r="I17" s="38">
        <v>1820</v>
      </c>
    </row>
    <row r="20" spans="1:10" x14ac:dyDescent="0.25">
      <c r="A20" s="37" t="s">
        <v>55</v>
      </c>
      <c r="B20" t="s">
        <v>146</v>
      </c>
      <c r="C20" s="33">
        <f>AVERAGE(D20:I20)</f>
        <v>20.116666666666664</v>
      </c>
      <c r="D20">
        <v>15.35</v>
      </c>
      <c r="E20">
        <v>17.45</v>
      </c>
      <c r="F20">
        <v>24.3</v>
      </c>
      <c r="G20">
        <v>20.85</v>
      </c>
      <c r="H20">
        <v>18.399999999999999</v>
      </c>
      <c r="I20">
        <v>24.35</v>
      </c>
      <c r="J20">
        <v>25.5</v>
      </c>
    </row>
    <row r="21" spans="1:10" x14ac:dyDescent="0.25">
      <c r="A21" s="37" t="s">
        <v>55</v>
      </c>
      <c r="B21" t="s">
        <v>147</v>
      </c>
      <c r="C21" s="33">
        <f t="shared" ref="C21:C31" si="0">AVERAGE(D21:I21)</f>
        <v>20.275000000000002</v>
      </c>
      <c r="D21">
        <v>15.4</v>
      </c>
      <c r="E21">
        <v>17.850000000000001</v>
      </c>
      <c r="F21">
        <v>24.6</v>
      </c>
      <c r="G21">
        <v>20.55</v>
      </c>
      <c r="H21">
        <v>18.45</v>
      </c>
      <c r="I21">
        <v>24.8</v>
      </c>
      <c r="J21">
        <v>25.7</v>
      </c>
    </row>
    <row r="22" spans="1:10" x14ac:dyDescent="0.25">
      <c r="A22" s="37" t="s">
        <v>55</v>
      </c>
      <c r="B22" t="s">
        <v>148</v>
      </c>
      <c r="C22" s="33">
        <f t="shared" si="0"/>
        <v>20.566666666666666</v>
      </c>
      <c r="D22">
        <v>15.55</v>
      </c>
      <c r="E22">
        <v>18.25</v>
      </c>
      <c r="F22">
        <v>25.1</v>
      </c>
      <c r="G22">
        <v>20.399999999999999</v>
      </c>
      <c r="H22">
        <v>18.5</v>
      </c>
      <c r="I22">
        <v>25.6</v>
      </c>
      <c r="J22">
        <v>25.95</v>
      </c>
    </row>
    <row r="23" spans="1:10" x14ac:dyDescent="0.25">
      <c r="A23" s="37" t="s">
        <v>55</v>
      </c>
      <c r="B23" t="s">
        <v>149</v>
      </c>
      <c r="C23" s="33">
        <f t="shared" si="0"/>
        <v>20.791666666666668</v>
      </c>
      <c r="D23">
        <v>15.6</v>
      </c>
      <c r="E23">
        <v>18.600000000000001</v>
      </c>
      <c r="F23">
        <v>25.5</v>
      </c>
      <c r="G23">
        <v>20.3</v>
      </c>
      <c r="H23">
        <v>18.399999999999999</v>
      </c>
      <c r="I23">
        <v>26.35</v>
      </c>
      <c r="J23">
        <v>26.5</v>
      </c>
    </row>
    <row r="24" spans="1:10" x14ac:dyDescent="0.25">
      <c r="A24" s="37" t="s">
        <v>55</v>
      </c>
      <c r="B24" t="s">
        <v>150</v>
      </c>
      <c r="C24" s="33">
        <f t="shared" si="0"/>
        <v>20.841666666666669</v>
      </c>
      <c r="D24">
        <v>15.65</v>
      </c>
      <c r="E24">
        <v>18.8</v>
      </c>
      <c r="F24">
        <v>25.5</v>
      </c>
      <c r="G24">
        <v>20.100000000000001</v>
      </c>
      <c r="H24">
        <v>18.45</v>
      </c>
      <c r="I24">
        <v>26.55</v>
      </c>
      <c r="J24">
        <v>27.25</v>
      </c>
    </row>
    <row r="25" spans="1:10" x14ac:dyDescent="0.25">
      <c r="A25" s="37" t="s">
        <v>55</v>
      </c>
      <c r="B25" t="s">
        <v>151</v>
      </c>
      <c r="C25" s="33">
        <f t="shared" si="0"/>
        <v>20.941666666666666</v>
      </c>
      <c r="D25">
        <v>15.7</v>
      </c>
      <c r="E25">
        <v>19</v>
      </c>
      <c r="F25">
        <v>25.5</v>
      </c>
      <c r="G25">
        <v>20</v>
      </c>
      <c r="H25">
        <v>18.75</v>
      </c>
      <c r="I25">
        <v>26.7</v>
      </c>
      <c r="J25">
        <v>27.7</v>
      </c>
    </row>
    <row r="26" spans="1:10" x14ac:dyDescent="0.25">
      <c r="A26" s="37" t="s">
        <v>55</v>
      </c>
      <c r="B26" t="s">
        <v>153</v>
      </c>
      <c r="C26" s="33">
        <f t="shared" si="0"/>
        <v>21.05</v>
      </c>
      <c r="D26">
        <v>15.75</v>
      </c>
      <c r="E26">
        <v>19.3</v>
      </c>
      <c r="F26">
        <v>25.45</v>
      </c>
      <c r="G26">
        <v>19.95</v>
      </c>
      <c r="H26">
        <v>19.05</v>
      </c>
      <c r="I26">
        <v>26.8</v>
      </c>
      <c r="J26">
        <v>28.1</v>
      </c>
    </row>
    <row r="27" spans="1:10" x14ac:dyDescent="0.25">
      <c r="A27" s="37" t="s">
        <v>55</v>
      </c>
      <c r="B27" t="s">
        <v>154</v>
      </c>
      <c r="C27" s="33">
        <f t="shared" si="0"/>
        <v>21.216666666666669</v>
      </c>
      <c r="D27">
        <v>15.85</v>
      </c>
      <c r="E27">
        <v>20</v>
      </c>
      <c r="F27">
        <v>25.2</v>
      </c>
      <c r="G27">
        <v>19.600000000000001</v>
      </c>
      <c r="H27">
        <v>19.899999999999999</v>
      </c>
      <c r="I27">
        <v>26.75</v>
      </c>
      <c r="J27">
        <v>28.9</v>
      </c>
    </row>
    <row r="28" spans="1:10" x14ac:dyDescent="0.25">
      <c r="A28" s="37" t="s">
        <v>55</v>
      </c>
      <c r="B28" t="s">
        <v>155</v>
      </c>
      <c r="C28" s="33">
        <f t="shared" si="0"/>
        <v>21.45</v>
      </c>
      <c r="D28">
        <v>16.100000000000001</v>
      </c>
      <c r="E28">
        <v>21.15</v>
      </c>
      <c r="F28">
        <v>24.5</v>
      </c>
      <c r="G28">
        <v>19.100000000000001</v>
      </c>
      <c r="H28">
        <v>21.3</v>
      </c>
      <c r="I28">
        <v>26.55</v>
      </c>
      <c r="J28">
        <v>29.6</v>
      </c>
    </row>
    <row r="29" spans="1:10" x14ac:dyDescent="0.25">
      <c r="A29" s="37" t="s">
        <v>55</v>
      </c>
      <c r="B29" t="s">
        <v>156</v>
      </c>
      <c r="C29" s="33">
        <f t="shared" si="0"/>
        <v>21.633333333333336</v>
      </c>
      <c r="D29">
        <v>16.3</v>
      </c>
      <c r="E29">
        <v>22.8</v>
      </c>
      <c r="F29">
        <v>23.6</v>
      </c>
      <c r="G29">
        <v>18.600000000000001</v>
      </c>
      <c r="H29">
        <v>22.25</v>
      </c>
      <c r="I29">
        <v>26.25</v>
      </c>
      <c r="J29">
        <v>30.2</v>
      </c>
    </row>
    <row r="30" spans="1:10" x14ac:dyDescent="0.25">
      <c r="A30" s="37" t="s">
        <v>55</v>
      </c>
      <c r="B30" t="s">
        <v>157</v>
      </c>
      <c r="C30" s="33">
        <f t="shared" si="0"/>
        <v>21.708333333333332</v>
      </c>
      <c r="D30">
        <v>16.8</v>
      </c>
      <c r="E30">
        <v>23.65</v>
      </c>
      <c r="F30">
        <v>22.5</v>
      </c>
      <c r="G30">
        <v>18.45</v>
      </c>
      <c r="H30">
        <v>22.95</v>
      </c>
      <c r="I30">
        <v>25.9</v>
      </c>
      <c r="J30">
        <v>30.7</v>
      </c>
    </row>
    <row r="31" spans="1:10" x14ac:dyDescent="0.25">
      <c r="A31" s="37" t="s">
        <v>55</v>
      </c>
      <c r="B31" t="s">
        <v>158</v>
      </c>
      <c r="C31" s="33">
        <f t="shared" si="0"/>
        <v>21.724999999999998</v>
      </c>
      <c r="D31">
        <v>17.100000000000001</v>
      </c>
      <c r="E31">
        <v>24</v>
      </c>
      <c r="F31">
        <v>21.65</v>
      </c>
      <c r="G31">
        <v>18.350000000000001</v>
      </c>
      <c r="H31">
        <v>23.65</v>
      </c>
      <c r="I31">
        <v>25.6</v>
      </c>
      <c r="J3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5"/>
  <sheetViews>
    <sheetView workbookViewId="0"/>
  </sheetViews>
  <sheetFormatPr defaultRowHeight="15" x14ac:dyDescent="0.25"/>
  <cols>
    <col min="3" max="3" width="20.140625" bestFit="1" customWidth="1"/>
    <col min="4" max="4" width="20.28515625" customWidth="1"/>
    <col min="5" max="5" width="10.5703125" bestFit="1" customWidth="1"/>
    <col min="6" max="7" width="9.5703125" bestFit="1" customWidth="1"/>
    <col min="8" max="8" width="10.5703125" bestFit="1" customWidth="1"/>
    <col min="9" max="12" width="9.28515625" bestFit="1" customWidth="1"/>
  </cols>
  <sheetData>
    <row r="1" spans="1:12" x14ac:dyDescent="0.25">
      <c r="A1" t="s">
        <v>273</v>
      </c>
      <c r="B1" t="s">
        <v>274</v>
      </c>
      <c r="C1" t="s">
        <v>275</v>
      </c>
      <c r="D1" t="s">
        <v>55</v>
      </c>
      <c r="E1" t="s">
        <v>179</v>
      </c>
      <c r="F1" t="s">
        <v>183</v>
      </c>
      <c r="G1" t="s">
        <v>182</v>
      </c>
      <c r="H1" t="s">
        <v>54</v>
      </c>
      <c r="I1">
        <v>14</v>
      </c>
      <c r="J1">
        <v>17</v>
      </c>
      <c r="K1">
        <v>15</v>
      </c>
      <c r="L1">
        <v>16</v>
      </c>
    </row>
    <row r="2" spans="1:12" x14ac:dyDescent="0.25">
      <c r="A2">
        <v>2006</v>
      </c>
      <c r="B2" t="s">
        <v>146</v>
      </c>
      <c r="C2" t="s">
        <v>189</v>
      </c>
      <c r="D2" s="33">
        <f>data_voor_lippo!N6</f>
        <v>29711.304</v>
      </c>
      <c r="E2" s="33">
        <f>data_voor_lippo!P6</f>
        <v>16684.849999999999</v>
      </c>
      <c r="F2" s="33">
        <f>data_voor_lippo!Q6</f>
        <v>2989.386</v>
      </c>
      <c r="G2" s="33">
        <f>data_voor_lippo!R6</f>
        <v>7083.3329999999996</v>
      </c>
      <c r="H2" s="33">
        <f>data_voor_lippo!O6</f>
        <v>56468.874000000003</v>
      </c>
      <c r="I2" s="33">
        <f>data_voor_lippo!S6</f>
        <v>44.15</v>
      </c>
      <c r="J2" s="33">
        <f>data_voor_lippo!T6</f>
        <v>0.68300000000000005</v>
      </c>
      <c r="K2" s="33">
        <f>data_voor_lippo!U6</f>
        <v>15.35</v>
      </c>
      <c r="L2" s="33">
        <f>data_voor_lippo!V6</f>
        <v>24.05</v>
      </c>
    </row>
    <row r="3" spans="1:12" x14ac:dyDescent="0.25">
      <c r="A3">
        <v>2006</v>
      </c>
      <c r="B3" t="s">
        <v>147</v>
      </c>
      <c r="C3" t="s">
        <v>190</v>
      </c>
      <c r="D3" s="33">
        <f>data_voor_lippo!N7</f>
        <v>34785.728999999999</v>
      </c>
      <c r="E3" s="33">
        <f>data_voor_lippo!P7</f>
        <v>16762.900000000001</v>
      </c>
      <c r="F3" s="33">
        <f>data_voor_lippo!Q7</f>
        <v>3136.7919999999999</v>
      </c>
      <c r="G3" s="33">
        <f>data_voor_lippo!R7</f>
        <v>7083.3329999999996</v>
      </c>
      <c r="H3" s="33">
        <f>data_voor_lippo!O7</f>
        <v>61768.754000000001</v>
      </c>
      <c r="I3" s="33">
        <f>data_voor_lippo!S7</f>
        <v>48.5</v>
      </c>
      <c r="J3" s="33">
        <f>data_voor_lippo!T7</f>
        <v>0.71099999999999997</v>
      </c>
      <c r="K3" s="33">
        <f>data_voor_lippo!U7</f>
        <v>15.4</v>
      </c>
      <c r="L3" s="33">
        <f>data_voor_lippo!V7</f>
        <v>24.2</v>
      </c>
    </row>
    <row r="4" spans="1:12" x14ac:dyDescent="0.25">
      <c r="A4">
        <v>2006</v>
      </c>
      <c r="B4" t="s">
        <v>148</v>
      </c>
      <c r="C4" t="s">
        <v>191</v>
      </c>
      <c r="D4" s="33">
        <f>data_voor_lippo!N8</f>
        <v>36930.891000000003</v>
      </c>
      <c r="E4" s="33">
        <f>data_voor_lippo!P8</f>
        <v>16864.75</v>
      </c>
      <c r="F4" s="33">
        <f>data_voor_lippo!Q8</f>
        <v>3166.2730000000001</v>
      </c>
      <c r="G4" s="33">
        <f>data_voor_lippo!R8</f>
        <v>7083.3329999999996</v>
      </c>
      <c r="H4" s="33">
        <f>data_voor_lippo!O8</f>
        <v>64045.248</v>
      </c>
      <c r="I4" s="33">
        <f>data_voor_lippo!S8</f>
        <v>50</v>
      </c>
      <c r="J4" s="33">
        <f>data_voor_lippo!T8</f>
        <v>0.78700000000000003</v>
      </c>
      <c r="K4" s="33">
        <f>data_voor_lippo!U8</f>
        <v>15.55</v>
      </c>
      <c r="L4" s="33">
        <f>data_voor_lippo!V8</f>
        <v>24.25</v>
      </c>
    </row>
    <row r="5" spans="1:12" x14ac:dyDescent="0.25">
      <c r="A5">
        <v>2006</v>
      </c>
      <c r="B5" t="s">
        <v>149</v>
      </c>
      <c r="C5" t="s">
        <v>192</v>
      </c>
      <c r="D5" s="33">
        <f>data_voor_lippo!N9</f>
        <v>33181.576000000001</v>
      </c>
      <c r="E5" s="33">
        <f>data_voor_lippo!P9</f>
        <v>16893.187000000002</v>
      </c>
      <c r="F5" s="33">
        <f>data_voor_lippo!Q9</f>
        <v>3071.933</v>
      </c>
      <c r="G5" s="33">
        <f>data_voor_lippo!R9</f>
        <v>7083.3329999999996</v>
      </c>
      <c r="H5" s="33">
        <f>data_voor_lippo!O9</f>
        <v>60230.03</v>
      </c>
      <c r="I5" s="33">
        <f>data_voor_lippo!S9</f>
        <v>46.75</v>
      </c>
      <c r="J5" s="33">
        <f>data_voor_lippo!T9</f>
        <v>0.78700000000000003</v>
      </c>
      <c r="K5" s="33">
        <f>data_voor_lippo!U9</f>
        <v>15.6</v>
      </c>
      <c r="L5" s="33">
        <f>data_voor_lippo!V9</f>
        <v>24.25</v>
      </c>
    </row>
    <row r="6" spans="1:12" x14ac:dyDescent="0.25">
      <c r="A6">
        <v>2006</v>
      </c>
      <c r="B6" t="s">
        <v>150</v>
      </c>
      <c r="C6" t="s">
        <v>193</v>
      </c>
      <c r="D6" s="33">
        <f>data_voor_lippo!N10</f>
        <v>30223.784</v>
      </c>
      <c r="E6" s="33">
        <f>data_voor_lippo!P10</f>
        <v>16905.087</v>
      </c>
      <c r="F6" s="33">
        <f>data_voor_lippo!Q10</f>
        <v>3007.0749999999998</v>
      </c>
      <c r="G6" s="33">
        <f>data_voor_lippo!R10</f>
        <v>7083.3329999999996</v>
      </c>
      <c r="H6" s="33">
        <f>data_voor_lippo!O10</f>
        <v>57219.28</v>
      </c>
      <c r="I6" s="33">
        <f>data_voor_lippo!S10</f>
        <v>44.35</v>
      </c>
      <c r="J6" s="33">
        <f>data_voor_lippo!T10</f>
        <v>0.75900000000000001</v>
      </c>
      <c r="K6" s="33">
        <f>data_voor_lippo!U10</f>
        <v>15.65</v>
      </c>
      <c r="L6" s="33">
        <f>data_voor_lippo!V10</f>
        <v>24.2</v>
      </c>
    </row>
    <row r="7" spans="1:12" x14ac:dyDescent="0.25">
      <c r="A7">
        <v>2006</v>
      </c>
      <c r="B7" t="s">
        <v>151</v>
      </c>
      <c r="C7" t="s">
        <v>194</v>
      </c>
      <c r="D7" s="33">
        <f>data_voor_lippo!N11</f>
        <v>29650.258999999998</v>
      </c>
      <c r="E7" s="33">
        <f>data_voor_lippo!P11</f>
        <v>16950.062000000002</v>
      </c>
      <c r="F7" s="33">
        <f>data_voor_lippo!Q11</f>
        <v>2971.6979999999999</v>
      </c>
      <c r="G7" s="33">
        <f>data_voor_lippo!R11</f>
        <v>7083.3329999999996</v>
      </c>
      <c r="H7" s="33">
        <f>data_voor_lippo!O11</f>
        <v>56655.353000000003</v>
      </c>
      <c r="I7" s="33">
        <f>data_voor_lippo!S11</f>
        <v>43.65</v>
      </c>
      <c r="J7" s="33">
        <f>data_voor_lippo!T11</f>
        <v>0.79700000000000004</v>
      </c>
      <c r="K7" s="33">
        <f>data_voor_lippo!U11</f>
        <v>15.7</v>
      </c>
      <c r="L7" s="33">
        <f>data_voor_lippo!V11</f>
        <v>24.25</v>
      </c>
    </row>
    <row r="8" spans="1:12" x14ac:dyDescent="0.25">
      <c r="A8">
        <v>2006</v>
      </c>
      <c r="B8" t="s">
        <v>153</v>
      </c>
      <c r="C8" t="s">
        <v>195</v>
      </c>
      <c r="D8" s="33">
        <f>data_voor_lippo!N12</f>
        <v>25941.823</v>
      </c>
      <c r="E8" s="33">
        <f>data_voor_lippo!P12</f>
        <v>16978.5</v>
      </c>
      <c r="F8" s="33">
        <f>data_voor_lippo!Q12</f>
        <v>2948.1129999999998</v>
      </c>
      <c r="G8" s="33">
        <f>data_voor_lippo!R12</f>
        <v>7083.3329999999996</v>
      </c>
      <c r="H8" s="33">
        <f>data_voor_lippo!O12</f>
        <v>52951.769</v>
      </c>
      <c r="I8" s="33">
        <f>data_voor_lippo!S12</f>
        <v>40.549999999999997</v>
      </c>
      <c r="J8" s="33">
        <f>data_voor_lippo!T12</f>
        <v>0.78700000000000003</v>
      </c>
      <c r="K8" s="33">
        <f>data_voor_lippo!U12</f>
        <v>15.75</v>
      </c>
      <c r="L8" s="33">
        <f>data_voor_lippo!V12</f>
        <v>24.25</v>
      </c>
    </row>
    <row r="9" spans="1:12" x14ac:dyDescent="0.25">
      <c r="A9">
        <v>2006</v>
      </c>
      <c r="B9" t="s">
        <v>154</v>
      </c>
      <c r="C9" t="s">
        <v>196</v>
      </c>
      <c r="D9" s="33">
        <f>data_voor_lippo!N13</f>
        <v>23719.967000000001</v>
      </c>
      <c r="E9" s="33">
        <f>data_voor_lippo!P13</f>
        <v>17051.912</v>
      </c>
      <c r="F9" s="33">
        <f>data_voor_lippo!Q13</f>
        <v>2889.15</v>
      </c>
      <c r="G9" s="33">
        <f>data_voor_lippo!R13</f>
        <v>7083.3329999999996</v>
      </c>
      <c r="H9" s="33">
        <f>data_voor_lippo!O13</f>
        <v>50744.364000000001</v>
      </c>
      <c r="I9" s="33">
        <f>data_voor_lippo!S13</f>
        <v>38.450000000000003</v>
      </c>
      <c r="J9" s="33">
        <f>data_voor_lippo!T13</f>
        <v>0.82499999999999996</v>
      </c>
      <c r="K9" s="33">
        <f>data_voor_lippo!U13</f>
        <v>15.85</v>
      </c>
      <c r="L9" s="33">
        <f>data_voor_lippo!V13</f>
        <v>24.3</v>
      </c>
    </row>
    <row r="10" spans="1:12" x14ac:dyDescent="0.25">
      <c r="A10">
        <v>2006</v>
      </c>
      <c r="B10" t="s">
        <v>155</v>
      </c>
      <c r="C10" t="s">
        <v>197</v>
      </c>
      <c r="D10" s="33">
        <f>data_voor_lippo!N14</f>
        <v>26037.300999999999</v>
      </c>
      <c r="E10" s="33">
        <f>data_voor_lippo!P14</f>
        <v>17293.325000000001</v>
      </c>
      <c r="F10" s="33">
        <f>data_voor_lippo!Q14</f>
        <v>2924.5279999999998</v>
      </c>
      <c r="G10" s="33">
        <f>data_voor_lippo!R14</f>
        <v>7083.3329999999996</v>
      </c>
      <c r="H10" s="33">
        <f>data_voor_lippo!O14</f>
        <v>53338.487000000001</v>
      </c>
      <c r="I10" s="33">
        <f>data_voor_lippo!S14</f>
        <v>40.549999999999997</v>
      </c>
      <c r="J10" s="33">
        <f>data_voor_lippo!T14</f>
        <v>0.84399999999999997</v>
      </c>
      <c r="K10" s="33">
        <f>data_voor_lippo!U14</f>
        <v>16.100000000000001</v>
      </c>
      <c r="L10" s="33">
        <f>data_voor_lippo!V14</f>
        <v>24.6</v>
      </c>
    </row>
    <row r="11" spans="1:12" x14ac:dyDescent="0.25">
      <c r="A11">
        <v>2006</v>
      </c>
      <c r="B11" t="s">
        <v>156</v>
      </c>
      <c r="C11" t="s">
        <v>198</v>
      </c>
      <c r="D11" s="33">
        <f>data_voor_lippo!N15</f>
        <v>21978.690999999999</v>
      </c>
      <c r="E11" s="33">
        <f>data_voor_lippo!P15</f>
        <v>17473.224999999999</v>
      </c>
      <c r="F11" s="33">
        <f>data_voor_lippo!Q15</f>
        <v>2836.0839999999998</v>
      </c>
      <c r="G11" s="33">
        <f>data_voor_lippo!R15</f>
        <v>7083.3329999999996</v>
      </c>
      <c r="H11" s="33">
        <f>data_voor_lippo!O15</f>
        <v>49371.334999999999</v>
      </c>
      <c r="I11" s="33">
        <f>data_voor_lippo!S15</f>
        <v>37.5</v>
      </c>
      <c r="J11" s="33">
        <f>data_voor_lippo!T15</f>
        <v>0.78700000000000003</v>
      </c>
      <c r="K11" s="33">
        <f>data_voor_lippo!U15</f>
        <v>16.3</v>
      </c>
      <c r="L11" s="33">
        <f>data_voor_lippo!V15</f>
        <v>24.8</v>
      </c>
    </row>
    <row r="12" spans="1:12" x14ac:dyDescent="0.25">
      <c r="A12">
        <v>2006</v>
      </c>
      <c r="B12" t="s">
        <v>157</v>
      </c>
      <c r="C12" t="s">
        <v>199</v>
      </c>
      <c r="D12" s="33">
        <f>data_voor_lippo!N16</f>
        <v>22801.544999999998</v>
      </c>
      <c r="E12" s="33">
        <f>data_voor_lippo!P16</f>
        <v>17906.437000000002</v>
      </c>
      <c r="F12" s="33">
        <f>data_voor_lippo!Q16</f>
        <v>2865.5659999999998</v>
      </c>
      <c r="G12" s="33">
        <f>data_voor_lippo!R16</f>
        <v>7083.3329999999996</v>
      </c>
      <c r="H12" s="33">
        <f>data_voor_lippo!O16</f>
        <v>50656.881999999998</v>
      </c>
      <c r="I12" s="33">
        <f>data_voor_lippo!S16</f>
        <v>38.65</v>
      </c>
      <c r="J12" s="33">
        <f>data_voor_lippo!T16</f>
        <v>0.77800000000000002</v>
      </c>
      <c r="K12" s="33">
        <f>data_voor_lippo!U16</f>
        <v>16.8</v>
      </c>
      <c r="L12" s="33">
        <f>data_voor_lippo!V16</f>
        <v>25.25</v>
      </c>
    </row>
    <row r="13" spans="1:12" x14ac:dyDescent="0.25">
      <c r="A13">
        <v>2006</v>
      </c>
      <c r="B13" t="s">
        <v>158</v>
      </c>
      <c r="C13" t="s">
        <v>200</v>
      </c>
      <c r="D13" s="33">
        <f>data_voor_lippo!N17</f>
        <v>26472.536</v>
      </c>
      <c r="E13" s="33">
        <f>data_voor_lippo!P17</f>
        <v>18209.362000000001</v>
      </c>
      <c r="F13" s="33">
        <f>data_voor_lippo!Q17</f>
        <v>2965.8009999999999</v>
      </c>
      <c r="G13" s="33">
        <f>data_voor_lippo!R17</f>
        <v>7083.3329999999996</v>
      </c>
      <c r="H13" s="33">
        <f>data_voor_lippo!O17</f>
        <v>54731.033000000003</v>
      </c>
      <c r="I13" s="33">
        <f>data_voor_lippo!S17</f>
        <v>42.45</v>
      </c>
      <c r="J13" s="33">
        <f>data_voor_lippo!T17</f>
        <v>0.72099999999999997</v>
      </c>
      <c r="K13" s="33">
        <f>data_voor_lippo!U17</f>
        <v>17.100000000000001</v>
      </c>
      <c r="L13" s="33">
        <f>data_voor_lippo!V17</f>
        <v>25.65</v>
      </c>
    </row>
    <row r="14" spans="1:12" x14ac:dyDescent="0.25">
      <c r="A14">
        <v>2007</v>
      </c>
      <c r="B14" t="s">
        <v>146</v>
      </c>
      <c r="C14" t="s">
        <v>201</v>
      </c>
      <c r="D14" s="33">
        <f>data_voor_lippo!N18</f>
        <v>24068.552</v>
      </c>
      <c r="E14" s="33">
        <f>data_voor_lippo!P18</f>
        <v>18524.187000000002</v>
      </c>
      <c r="F14" s="33">
        <f>data_voor_lippo!Q18</f>
        <v>3024.7640000000001</v>
      </c>
      <c r="G14" s="33">
        <f>data_voor_lippo!R18</f>
        <v>7083.3329999999996</v>
      </c>
      <c r="H14" s="33">
        <f>data_voor_lippo!O18</f>
        <v>52700.837</v>
      </c>
      <c r="I14" s="33">
        <f>data_voor_lippo!S18</f>
        <v>41.05</v>
      </c>
      <c r="J14" s="33">
        <f>data_voor_lippo!T18</f>
        <v>0.66400000000000003</v>
      </c>
      <c r="K14" s="33">
        <f>data_voor_lippo!U18</f>
        <v>17.45</v>
      </c>
      <c r="L14" s="33">
        <f>data_voor_lippo!V18</f>
        <v>26</v>
      </c>
    </row>
    <row r="15" spans="1:12" x14ac:dyDescent="0.25">
      <c r="A15">
        <v>2007</v>
      </c>
      <c r="B15" t="s">
        <v>147</v>
      </c>
      <c r="C15" t="s">
        <v>202</v>
      </c>
      <c r="D15" s="33">
        <f>data_voor_lippo!N19</f>
        <v>28190.955999999998</v>
      </c>
      <c r="E15" s="33">
        <f>data_voor_lippo!P19</f>
        <v>18867.45</v>
      </c>
      <c r="F15" s="33">
        <f>data_voor_lippo!Q19</f>
        <v>3113.2069999999999</v>
      </c>
      <c r="G15" s="33">
        <f>data_voor_lippo!R19</f>
        <v>7083.3329999999996</v>
      </c>
      <c r="H15" s="33">
        <f>data_voor_lippo!O19</f>
        <v>57254.947</v>
      </c>
      <c r="I15" s="33">
        <f>data_voor_lippo!S19</f>
        <v>44.6</v>
      </c>
      <c r="J15" s="33">
        <f>data_voor_lippo!T19</f>
        <v>0.72099999999999997</v>
      </c>
      <c r="K15" s="33">
        <f>data_voor_lippo!U19</f>
        <v>17.850000000000001</v>
      </c>
      <c r="L15" s="33">
        <f>data_voor_lippo!V19</f>
        <v>26.35</v>
      </c>
    </row>
    <row r="16" spans="1:12" x14ac:dyDescent="0.25">
      <c r="A16">
        <v>2007</v>
      </c>
      <c r="B16" t="s">
        <v>148</v>
      </c>
      <c r="C16" t="s">
        <v>203</v>
      </c>
      <c r="D16" s="33">
        <f>data_voor_lippo!N20</f>
        <v>22326.518</v>
      </c>
      <c r="E16" s="33">
        <f>data_voor_lippo!P20</f>
        <v>19227.25</v>
      </c>
      <c r="F16" s="33">
        <f>data_voor_lippo!Q20</f>
        <v>3012.971</v>
      </c>
      <c r="G16" s="33">
        <f>data_voor_lippo!R20</f>
        <v>7083.3329999999996</v>
      </c>
      <c r="H16" s="33">
        <f>data_voor_lippo!O20</f>
        <v>51650.072999999997</v>
      </c>
      <c r="I16" s="33">
        <f>data_voor_lippo!S20</f>
        <v>40.1</v>
      </c>
      <c r="J16" s="33">
        <f>data_voor_lippo!T20</f>
        <v>0.67300000000000004</v>
      </c>
      <c r="K16" s="33">
        <f>data_voor_lippo!U20</f>
        <v>18.25</v>
      </c>
      <c r="L16" s="33">
        <f>data_voor_lippo!V20</f>
        <v>26.75</v>
      </c>
    </row>
    <row r="17" spans="1:12" x14ac:dyDescent="0.25">
      <c r="A17">
        <v>2007</v>
      </c>
      <c r="B17" t="s">
        <v>149</v>
      </c>
      <c r="C17" t="s">
        <v>204</v>
      </c>
      <c r="D17" s="33">
        <f>data_voor_lippo!N21</f>
        <v>18320.308000000001</v>
      </c>
      <c r="E17" s="33">
        <f>data_voor_lippo!P21</f>
        <v>19542.075000000001</v>
      </c>
      <c r="F17" s="33">
        <f>data_voor_lippo!Q21</f>
        <v>2936.32</v>
      </c>
      <c r="G17" s="33">
        <f>data_voor_lippo!R21</f>
        <v>7083.3329999999996</v>
      </c>
      <c r="H17" s="33">
        <f>data_voor_lippo!O21</f>
        <v>47882.036999999997</v>
      </c>
      <c r="I17" s="33">
        <f>data_voor_lippo!S21</f>
        <v>37</v>
      </c>
      <c r="J17" s="33">
        <f>data_voor_lippo!T21</f>
        <v>0.65400000000000003</v>
      </c>
      <c r="K17" s="33">
        <f>data_voor_lippo!U21</f>
        <v>18.600000000000001</v>
      </c>
      <c r="L17" s="33">
        <f>data_voor_lippo!V21</f>
        <v>27.1</v>
      </c>
    </row>
    <row r="18" spans="1:12" x14ac:dyDescent="0.25">
      <c r="A18">
        <v>2007</v>
      </c>
      <c r="B18" t="s">
        <v>150</v>
      </c>
      <c r="C18" t="s">
        <v>205</v>
      </c>
      <c r="D18" s="33">
        <f>data_voor_lippo!N22</f>
        <v>12515.352000000001</v>
      </c>
      <c r="E18" s="33">
        <f>data_voor_lippo!P22</f>
        <v>19755.05</v>
      </c>
      <c r="F18" s="33">
        <f>data_voor_lippo!Q22</f>
        <v>2830.1880000000001</v>
      </c>
      <c r="G18" s="33">
        <f>data_voor_lippo!R22</f>
        <v>7083.3329999999996</v>
      </c>
      <c r="H18" s="33">
        <f>data_voor_lippo!O22</f>
        <v>42183.923999999999</v>
      </c>
      <c r="I18" s="33">
        <f>data_voor_lippo!S22</f>
        <v>32.75</v>
      </c>
      <c r="J18" s="33">
        <f>data_voor_lippo!T22</f>
        <v>0.55000000000000004</v>
      </c>
      <c r="K18" s="33">
        <f>data_voor_lippo!U22</f>
        <v>18.8</v>
      </c>
      <c r="L18" s="33">
        <f>data_voor_lippo!V22</f>
        <v>27.4</v>
      </c>
    </row>
    <row r="19" spans="1:12" x14ac:dyDescent="0.25">
      <c r="A19">
        <v>2007</v>
      </c>
      <c r="B19" t="s">
        <v>151</v>
      </c>
      <c r="C19" t="s">
        <v>206</v>
      </c>
      <c r="D19" s="33">
        <f>data_voor_lippo!N23</f>
        <v>6936.54</v>
      </c>
      <c r="E19" s="33">
        <f>data_voor_lippo!P23</f>
        <v>19934.95</v>
      </c>
      <c r="F19" s="33">
        <f>data_voor_lippo!Q23</f>
        <v>2688.6790000000001</v>
      </c>
      <c r="G19" s="33">
        <f>data_voor_lippo!R23</f>
        <v>7083.3329999999996</v>
      </c>
      <c r="H19" s="33">
        <f>data_voor_lippo!O23</f>
        <v>36643.502999999997</v>
      </c>
      <c r="I19" s="33">
        <f>data_voor_lippo!S23</f>
        <v>28.25</v>
      </c>
      <c r="J19" s="33">
        <f>data_voor_lippo!T23</f>
        <v>0.51200000000000001</v>
      </c>
      <c r="K19" s="33">
        <f>data_voor_lippo!U23</f>
        <v>19</v>
      </c>
      <c r="L19" s="33">
        <f>data_voor_lippo!V23</f>
        <v>27.6</v>
      </c>
    </row>
    <row r="20" spans="1:12" x14ac:dyDescent="0.25">
      <c r="A20">
        <v>2007</v>
      </c>
      <c r="B20" t="s">
        <v>153</v>
      </c>
      <c r="C20" t="s">
        <v>207</v>
      </c>
      <c r="D20" s="33">
        <f>data_voor_lippo!N24</f>
        <v>3303.4659999999999</v>
      </c>
      <c r="E20" s="33">
        <f>data_voor_lippo!P24</f>
        <v>20204.8</v>
      </c>
      <c r="F20" s="33">
        <f>data_voor_lippo!Q24</f>
        <v>2606.1320000000001</v>
      </c>
      <c r="G20" s="33">
        <f>data_voor_lippo!R24</f>
        <v>7083.3329999999996</v>
      </c>
      <c r="H20" s="33">
        <f>data_voor_lippo!O24</f>
        <v>33197.732000000004</v>
      </c>
      <c r="I20" s="33">
        <f>data_voor_lippo!S24</f>
        <v>25.15</v>
      </c>
      <c r="J20" s="33">
        <f>data_voor_lippo!T24</f>
        <v>0.54</v>
      </c>
      <c r="K20" s="33">
        <f>data_voor_lippo!U24</f>
        <v>19.3</v>
      </c>
      <c r="L20" s="33">
        <f>data_voor_lippo!V24</f>
        <v>27.9</v>
      </c>
    </row>
    <row r="21" spans="1:12" x14ac:dyDescent="0.25">
      <c r="A21">
        <v>2007</v>
      </c>
      <c r="B21" t="s">
        <v>154</v>
      </c>
      <c r="C21" t="s">
        <v>208</v>
      </c>
      <c r="D21" s="33">
        <f>data_voor_lippo!N25</f>
        <v>2186.134</v>
      </c>
      <c r="E21" s="33">
        <f>data_voor_lippo!P25</f>
        <v>20834.45</v>
      </c>
      <c r="F21" s="33">
        <f>data_voor_lippo!Q25</f>
        <v>2594.3389999999999</v>
      </c>
      <c r="G21" s="33">
        <f>data_voor_lippo!R25</f>
        <v>7083.3329999999996</v>
      </c>
      <c r="H21" s="33">
        <f>data_voor_lippo!O25</f>
        <v>32698.257000000001</v>
      </c>
      <c r="I21" s="33">
        <f>data_voor_lippo!S25</f>
        <v>24.45</v>
      </c>
      <c r="J21" s="33">
        <f>data_voor_lippo!T25</f>
        <v>0.58799999999999997</v>
      </c>
      <c r="K21" s="33">
        <f>data_voor_lippo!U25</f>
        <v>20</v>
      </c>
      <c r="L21" s="33">
        <f>data_voor_lippo!V25</f>
        <v>28.6</v>
      </c>
    </row>
    <row r="22" spans="1:12" x14ac:dyDescent="0.25">
      <c r="A22">
        <v>2007</v>
      </c>
      <c r="B22" t="s">
        <v>155</v>
      </c>
      <c r="C22" t="s">
        <v>209</v>
      </c>
      <c r="D22" s="33">
        <f>data_voor_lippo!N26</f>
        <v>-449.19299999999998</v>
      </c>
      <c r="E22" s="33">
        <f>data_voor_lippo!P26</f>
        <v>21885.412</v>
      </c>
      <c r="F22" s="33">
        <f>data_voor_lippo!Q26</f>
        <v>2576.65</v>
      </c>
      <c r="G22" s="33">
        <f>data_voor_lippo!R26</f>
        <v>7083.3329999999996</v>
      </c>
      <c r="H22" s="33">
        <f>data_voor_lippo!O26</f>
        <v>31096.203000000001</v>
      </c>
      <c r="I22" s="33">
        <f>data_voor_lippo!S26</f>
        <v>23.25</v>
      </c>
      <c r="J22" s="33">
        <f>data_voor_lippo!T26</f>
        <v>0.55900000000000005</v>
      </c>
      <c r="K22" s="33">
        <f>data_voor_lippo!U26</f>
        <v>21.15</v>
      </c>
      <c r="L22" s="33">
        <f>data_voor_lippo!V26</f>
        <v>29.8</v>
      </c>
    </row>
    <row r="23" spans="1:12" x14ac:dyDescent="0.25">
      <c r="A23">
        <v>2007</v>
      </c>
      <c r="B23" t="s">
        <v>156</v>
      </c>
      <c r="C23" t="s">
        <v>210</v>
      </c>
      <c r="D23" s="33">
        <f>data_voor_lippo!N27</f>
        <v>-5906.607</v>
      </c>
      <c r="E23" s="33">
        <f>data_voor_lippo!P27</f>
        <v>23353.05</v>
      </c>
      <c r="F23" s="33">
        <f>data_voor_lippo!Q27</f>
        <v>2511.7919999999999</v>
      </c>
      <c r="G23" s="33">
        <f>data_voor_lippo!R27</f>
        <v>7083.3329999999996</v>
      </c>
      <c r="H23" s="33">
        <f>data_voor_lippo!O27</f>
        <v>27041.567999999999</v>
      </c>
      <c r="I23" s="33">
        <f>data_voor_lippo!S27</f>
        <v>20.399999999999999</v>
      </c>
      <c r="J23" s="33">
        <f>data_voor_lippo!T27</f>
        <v>0.45500000000000002</v>
      </c>
      <c r="K23" s="33">
        <f>data_voor_lippo!U27</f>
        <v>22.8</v>
      </c>
      <c r="L23" s="33">
        <f>data_voor_lippo!V27</f>
        <v>31.4</v>
      </c>
    </row>
    <row r="24" spans="1:12" x14ac:dyDescent="0.25">
      <c r="A24">
        <v>2007</v>
      </c>
      <c r="B24" t="s">
        <v>157</v>
      </c>
      <c r="C24" t="s">
        <v>211</v>
      </c>
      <c r="D24" s="33">
        <f>data_voor_lippo!N28</f>
        <v>-4098.8649999999998</v>
      </c>
      <c r="E24" s="33">
        <f>data_voor_lippo!P28</f>
        <v>24233.386999999999</v>
      </c>
      <c r="F24" s="33">
        <f>data_voor_lippo!Q28</f>
        <v>2576.65</v>
      </c>
      <c r="G24" s="33">
        <f>data_voor_lippo!R28</f>
        <v>7083.3329999999996</v>
      </c>
      <c r="H24" s="33">
        <f>data_voor_lippo!O28</f>
        <v>29794.506000000001</v>
      </c>
      <c r="I24" s="33">
        <f>data_voor_lippo!S28</f>
        <v>22.8</v>
      </c>
      <c r="J24" s="33">
        <f>data_voor_lippo!T28</f>
        <v>0.44600000000000001</v>
      </c>
      <c r="K24" s="33">
        <f>data_voor_lippo!U28</f>
        <v>23.65</v>
      </c>
      <c r="L24" s="33">
        <f>data_voor_lippo!V28</f>
        <v>32.6</v>
      </c>
    </row>
    <row r="25" spans="1:12" x14ac:dyDescent="0.25">
      <c r="A25">
        <v>2007</v>
      </c>
      <c r="B25" t="s">
        <v>158</v>
      </c>
      <c r="C25" t="s">
        <v>212</v>
      </c>
      <c r="D25" s="33">
        <f>data_voor_lippo!N29</f>
        <v>1921.92</v>
      </c>
      <c r="E25" s="33">
        <f>data_voor_lippo!P29</f>
        <v>24597.825000000001</v>
      </c>
      <c r="F25" s="33">
        <f>data_voor_lippo!Q29</f>
        <v>2718.16</v>
      </c>
      <c r="G25" s="33">
        <f>data_voor_lippo!R29</f>
        <v>7083.3329999999996</v>
      </c>
      <c r="H25" s="33">
        <f>data_voor_lippo!O29</f>
        <v>36321.237999999998</v>
      </c>
      <c r="I25" s="33">
        <f>data_voor_lippo!S29</f>
        <v>28.25</v>
      </c>
      <c r="J25" s="33">
        <f>data_voor_lippo!T29</f>
        <v>0.46500000000000002</v>
      </c>
      <c r="K25" s="33">
        <f>data_voor_lippo!U29</f>
        <v>24</v>
      </c>
      <c r="L25" s="33">
        <f>data_voor_lippo!V29</f>
        <v>33.1</v>
      </c>
    </row>
    <row r="26" spans="1:12" x14ac:dyDescent="0.25">
      <c r="A26">
        <v>2008</v>
      </c>
      <c r="B26" t="s">
        <v>146</v>
      </c>
      <c r="C26" t="s">
        <v>213</v>
      </c>
      <c r="D26" s="33">
        <f>data_voor_lippo!N30</f>
        <v>799.96500000000003</v>
      </c>
      <c r="E26" s="33">
        <f>data_voor_lippo!P30</f>
        <v>24851.136999999999</v>
      </c>
      <c r="F26" s="33">
        <f>data_voor_lippo!Q30</f>
        <v>2706.3670000000002</v>
      </c>
      <c r="G26" s="33">
        <f>data_voor_lippo!R30</f>
        <v>7083.3329999999996</v>
      </c>
      <c r="H26" s="33">
        <f>data_voor_lippo!O30</f>
        <v>35440.803</v>
      </c>
      <c r="I26" s="33">
        <f>data_voor_lippo!S30</f>
        <v>27.5</v>
      </c>
      <c r="J26" s="33">
        <f>data_voor_lippo!T30</f>
        <v>0.46500000000000002</v>
      </c>
      <c r="K26" s="33">
        <f>data_voor_lippo!U30</f>
        <v>24.3</v>
      </c>
      <c r="L26" s="33">
        <f>data_voor_lippo!V30</f>
        <v>33.35</v>
      </c>
    </row>
    <row r="27" spans="1:12" x14ac:dyDescent="0.25">
      <c r="A27">
        <v>2008</v>
      </c>
      <c r="B27" t="s">
        <v>147</v>
      </c>
      <c r="C27" t="s">
        <v>214</v>
      </c>
      <c r="D27" s="33">
        <f>data_voor_lippo!N31</f>
        <v>6177.4859999999999</v>
      </c>
      <c r="E27" s="33">
        <f>data_voor_lippo!P31</f>
        <v>25154.062000000002</v>
      </c>
      <c r="F27" s="33">
        <f>data_voor_lippo!Q31</f>
        <v>2818.3960000000002</v>
      </c>
      <c r="G27" s="33">
        <f>data_voor_lippo!R31</f>
        <v>7083.3329999999996</v>
      </c>
      <c r="H27" s="33">
        <f>data_voor_lippo!O31</f>
        <v>41233.279000000002</v>
      </c>
      <c r="I27" s="33">
        <f>data_voor_lippo!S31</f>
        <v>32.049999999999997</v>
      </c>
      <c r="J27" s="33">
        <f>data_voor_lippo!T31</f>
        <v>0.53100000000000003</v>
      </c>
      <c r="K27" s="33">
        <f>data_voor_lippo!U31</f>
        <v>24.6</v>
      </c>
      <c r="L27" s="33">
        <f>data_voor_lippo!V31</f>
        <v>33.75</v>
      </c>
    </row>
    <row r="28" spans="1:12" x14ac:dyDescent="0.25">
      <c r="A28">
        <v>2008</v>
      </c>
      <c r="B28" t="s">
        <v>148</v>
      </c>
      <c r="C28" t="s">
        <v>215</v>
      </c>
      <c r="D28" s="33">
        <f>data_voor_lippo!N32</f>
        <v>15861.460999999999</v>
      </c>
      <c r="E28" s="33">
        <f>data_voor_lippo!P32</f>
        <v>25587.275000000001</v>
      </c>
      <c r="F28" s="33">
        <f>data_voor_lippo!Q32</f>
        <v>3024.7640000000001</v>
      </c>
      <c r="G28" s="33">
        <f>data_voor_lippo!R32</f>
        <v>7083.3329999999996</v>
      </c>
      <c r="H28" s="33">
        <f>data_voor_lippo!O32</f>
        <v>51556.832999999999</v>
      </c>
      <c r="I28" s="33">
        <f>data_voor_lippo!S32</f>
        <v>40.35</v>
      </c>
      <c r="J28" s="33">
        <f>data_voor_lippo!T32</f>
        <v>0.61599999999999999</v>
      </c>
      <c r="K28" s="33">
        <f>data_voor_lippo!U32</f>
        <v>25.1</v>
      </c>
      <c r="L28" s="33">
        <f>data_voor_lippo!V32</f>
        <v>34.200000000000003</v>
      </c>
    </row>
    <row r="29" spans="1:12" x14ac:dyDescent="0.25">
      <c r="A29">
        <v>2008</v>
      </c>
      <c r="B29" t="s">
        <v>149</v>
      </c>
      <c r="C29" t="s">
        <v>216</v>
      </c>
      <c r="D29" s="33">
        <f>data_voor_lippo!N33</f>
        <v>10130.842000000001</v>
      </c>
      <c r="E29" s="33">
        <f>data_voor_lippo!P33</f>
        <v>25947.075000000001</v>
      </c>
      <c r="F29" s="33">
        <f>data_voor_lippo!Q33</f>
        <v>2912.7350000000001</v>
      </c>
      <c r="G29" s="33">
        <f>data_voor_lippo!R33</f>
        <v>7083.3329999999996</v>
      </c>
      <c r="H29" s="33">
        <f>data_voor_lippo!O33</f>
        <v>46073.985999999997</v>
      </c>
      <c r="I29" s="33">
        <f>data_voor_lippo!S33</f>
        <v>35.35</v>
      </c>
      <c r="J29" s="33">
        <f>data_voor_lippo!T33</f>
        <v>0.67300000000000004</v>
      </c>
      <c r="K29" s="33">
        <f>data_voor_lippo!U33</f>
        <v>25.5</v>
      </c>
      <c r="L29" s="33">
        <f>data_voor_lippo!V33</f>
        <v>34.6</v>
      </c>
    </row>
    <row r="30" spans="1:12" x14ac:dyDescent="0.25">
      <c r="A30">
        <v>2008</v>
      </c>
      <c r="B30" t="s">
        <v>150</v>
      </c>
      <c r="C30" t="s">
        <v>217</v>
      </c>
      <c r="D30" s="33">
        <f>data_voor_lippo!N34</f>
        <v>11664.901</v>
      </c>
      <c r="E30" s="33">
        <f>data_voor_lippo!P34</f>
        <v>25996.687000000002</v>
      </c>
      <c r="F30" s="33">
        <f>data_voor_lippo!Q34</f>
        <v>2959.9050000000002</v>
      </c>
      <c r="G30" s="33">
        <f>data_voor_lippo!R34</f>
        <v>7083.3329999999996</v>
      </c>
      <c r="H30" s="33">
        <f>data_voor_lippo!O34</f>
        <v>47704.826999999997</v>
      </c>
      <c r="I30" s="33">
        <f>data_voor_lippo!S34</f>
        <v>36.299999999999997</v>
      </c>
      <c r="J30" s="33">
        <f>data_voor_lippo!T34</f>
        <v>0.749</v>
      </c>
      <c r="K30" s="33">
        <f>data_voor_lippo!U34</f>
        <v>25.5</v>
      </c>
      <c r="L30" s="33">
        <f>data_voor_lippo!V34</f>
        <v>34.75</v>
      </c>
    </row>
    <row r="31" spans="1:12" x14ac:dyDescent="0.25">
      <c r="A31">
        <v>2008</v>
      </c>
      <c r="B31" t="s">
        <v>151</v>
      </c>
      <c r="C31" t="s">
        <v>218</v>
      </c>
      <c r="D31" s="33">
        <f>data_voor_lippo!N35</f>
        <v>13508.38</v>
      </c>
      <c r="E31" s="33">
        <f>data_voor_lippo!P35</f>
        <v>26013.224999999999</v>
      </c>
      <c r="F31" s="33">
        <f>data_voor_lippo!Q35</f>
        <v>3001.1790000000001</v>
      </c>
      <c r="G31" s="33">
        <f>data_voor_lippo!R35</f>
        <v>7083.3329999999996</v>
      </c>
      <c r="H31" s="33">
        <f>data_voor_lippo!O35</f>
        <v>49606.116999999998</v>
      </c>
      <c r="I31" s="33">
        <f>data_voor_lippo!S35</f>
        <v>37.700000000000003</v>
      </c>
      <c r="J31" s="33">
        <f>data_voor_lippo!T35</f>
        <v>0.78700000000000003</v>
      </c>
      <c r="K31" s="33">
        <f>data_voor_lippo!U35</f>
        <v>25.5</v>
      </c>
      <c r="L31" s="33">
        <f>data_voor_lippo!V35</f>
        <v>34.799999999999997</v>
      </c>
    </row>
    <row r="32" spans="1:12" x14ac:dyDescent="0.25">
      <c r="A32">
        <v>2008</v>
      </c>
      <c r="B32" t="s">
        <v>153</v>
      </c>
      <c r="C32" t="s">
        <v>219</v>
      </c>
      <c r="D32" s="33">
        <f>data_voor_lippo!N36</f>
        <v>9034.64</v>
      </c>
      <c r="E32" s="33">
        <f>data_voor_lippo!P36</f>
        <v>25984.787</v>
      </c>
      <c r="F32" s="33">
        <f>data_voor_lippo!Q36</f>
        <v>2900.9430000000002</v>
      </c>
      <c r="G32" s="33">
        <f>data_voor_lippo!R36</f>
        <v>7083.3329999999996</v>
      </c>
      <c r="H32" s="33">
        <f>data_voor_lippo!O36</f>
        <v>45003.705000000002</v>
      </c>
      <c r="I32" s="33">
        <f>data_voor_lippo!S36</f>
        <v>33.450000000000003</v>
      </c>
      <c r="J32" s="33">
        <f>data_voor_lippo!T36</f>
        <v>0.84399999999999997</v>
      </c>
      <c r="K32" s="33">
        <f>data_voor_lippo!U36</f>
        <v>25.45</v>
      </c>
      <c r="L32" s="33">
        <f>data_voor_lippo!V36</f>
        <v>34.799999999999997</v>
      </c>
    </row>
    <row r="33" spans="1:12" x14ac:dyDescent="0.25">
      <c r="A33">
        <v>2008</v>
      </c>
      <c r="B33" t="s">
        <v>154</v>
      </c>
      <c r="C33" t="s">
        <v>220</v>
      </c>
      <c r="D33" s="33">
        <f>data_voor_lippo!N37</f>
        <v>14422.204</v>
      </c>
      <c r="E33" s="33">
        <f>data_voor_lippo!P37</f>
        <v>25743.375</v>
      </c>
      <c r="F33" s="33">
        <f>data_voor_lippo!Q37</f>
        <v>3024.7640000000001</v>
      </c>
      <c r="G33" s="33">
        <f>data_voor_lippo!R37</f>
        <v>7083.3329999999996</v>
      </c>
      <c r="H33" s="33">
        <f>data_voor_lippo!O37</f>
        <v>50273.675999999999</v>
      </c>
      <c r="I33" s="33">
        <f>data_voor_lippo!S37</f>
        <v>37.5</v>
      </c>
      <c r="J33" s="33">
        <f>data_voor_lippo!T37</f>
        <v>0.92</v>
      </c>
      <c r="K33" s="33">
        <f>data_voor_lippo!U37</f>
        <v>25.2</v>
      </c>
      <c r="L33" s="33">
        <f>data_voor_lippo!V37</f>
        <v>34.5</v>
      </c>
    </row>
    <row r="34" spans="1:12" x14ac:dyDescent="0.25">
      <c r="A34">
        <v>2008</v>
      </c>
      <c r="B34" t="s">
        <v>155</v>
      </c>
      <c r="C34" t="s">
        <v>221</v>
      </c>
      <c r="D34" s="33">
        <f>data_voor_lippo!N38</f>
        <v>17455.655999999999</v>
      </c>
      <c r="E34" s="33">
        <f>data_voor_lippo!P38</f>
        <v>25080.65</v>
      </c>
      <c r="F34" s="33">
        <f>data_voor_lippo!Q38</f>
        <v>3077.83</v>
      </c>
      <c r="G34" s="33">
        <f>data_voor_lippo!R38</f>
        <v>7083.3329999999996</v>
      </c>
      <c r="H34" s="33">
        <f>data_voor_lippo!O38</f>
        <v>52697.47</v>
      </c>
      <c r="I34" s="33">
        <f>data_voor_lippo!S38</f>
        <v>39.4</v>
      </c>
      <c r="J34" s="33">
        <f>data_voor_lippo!T38</f>
        <v>0.94899999999999995</v>
      </c>
      <c r="K34" s="33">
        <f>data_voor_lippo!U38</f>
        <v>24.5</v>
      </c>
      <c r="L34" s="33">
        <f>data_voor_lippo!V38</f>
        <v>33.700000000000003</v>
      </c>
    </row>
    <row r="35" spans="1:12" x14ac:dyDescent="0.25">
      <c r="A35">
        <v>2008</v>
      </c>
      <c r="B35" t="s">
        <v>156</v>
      </c>
      <c r="C35" t="s">
        <v>222</v>
      </c>
      <c r="D35" s="33">
        <f>data_voor_lippo!N39</f>
        <v>16879.638999999999</v>
      </c>
      <c r="E35" s="33">
        <f>data_voor_lippo!P39</f>
        <v>24254.562000000002</v>
      </c>
      <c r="F35" s="33">
        <f>data_voor_lippo!Q39</f>
        <v>3042.4520000000002</v>
      </c>
      <c r="G35" s="33">
        <f>data_voor_lippo!R39</f>
        <v>7083.3329999999996</v>
      </c>
      <c r="H35" s="33">
        <f>data_voor_lippo!O39</f>
        <v>51259.987999999998</v>
      </c>
      <c r="I35" s="33">
        <f>data_voor_lippo!S39</f>
        <v>38.450000000000003</v>
      </c>
      <c r="J35" s="33">
        <f>data_voor_lippo!T39</f>
        <v>0.90100000000000002</v>
      </c>
      <c r="K35" s="33">
        <f>data_voor_lippo!U39</f>
        <v>23.6</v>
      </c>
      <c r="L35" s="33">
        <f>data_voor_lippo!V39</f>
        <v>32.75</v>
      </c>
    </row>
    <row r="36" spans="1:12" x14ac:dyDescent="0.25">
      <c r="A36">
        <v>2008</v>
      </c>
      <c r="B36" t="s">
        <v>157</v>
      </c>
      <c r="C36" t="s">
        <v>223</v>
      </c>
      <c r="D36" s="33">
        <f>data_voor_lippo!N40</f>
        <v>17421.257000000001</v>
      </c>
      <c r="E36" s="33">
        <f>data_voor_lippo!P40</f>
        <v>23232.037</v>
      </c>
      <c r="F36" s="33">
        <f>data_voor_lippo!Q40</f>
        <v>3178.0659999999998</v>
      </c>
      <c r="G36" s="33">
        <f>data_voor_lippo!R40</f>
        <v>7083.3329999999996</v>
      </c>
      <c r="H36" s="33">
        <f>data_voor_lippo!O40</f>
        <v>50914.694000000003</v>
      </c>
      <c r="I36" s="33">
        <f>data_voor_lippo!S40</f>
        <v>38.65</v>
      </c>
      <c r="J36" s="33">
        <f>data_voor_lippo!T40</f>
        <v>0.81599999999999995</v>
      </c>
      <c r="K36" s="33">
        <f>data_voor_lippo!U40</f>
        <v>22.5</v>
      </c>
      <c r="L36" s="33">
        <f>data_voor_lippo!V40</f>
        <v>31.55</v>
      </c>
    </row>
    <row r="37" spans="1:12" x14ac:dyDescent="0.25">
      <c r="A37">
        <v>2008</v>
      </c>
      <c r="B37" t="s">
        <v>158</v>
      </c>
      <c r="C37" t="s">
        <v>224</v>
      </c>
      <c r="D37" s="33">
        <f>data_voor_lippo!N41</f>
        <v>25111.536</v>
      </c>
      <c r="E37" s="33">
        <f>data_voor_lippo!P41</f>
        <v>22467.462</v>
      </c>
      <c r="F37" s="33">
        <f>data_voor_lippo!Q41</f>
        <v>3337.2640000000001</v>
      </c>
      <c r="G37" s="33">
        <f>data_voor_lippo!R41</f>
        <v>7083.3329999999996</v>
      </c>
      <c r="H37" s="33">
        <f>data_voor_lippo!O41</f>
        <v>57999.595999999998</v>
      </c>
      <c r="I37" s="33">
        <f>data_voor_lippo!S41</f>
        <v>44.85</v>
      </c>
      <c r="J37" s="33">
        <f>data_voor_lippo!T41</f>
        <v>0.78700000000000003</v>
      </c>
      <c r="K37" s="33">
        <f>data_voor_lippo!U41</f>
        <v>21.65</v>
      </c>
      <c r="L37" s="33">
        <f>data_voor_lippo!V41</f>
        <v>30.7</v>
      </c>
    </row>
    <row r="38" spans="1:12" x14ac:dyDescent="0.25">
      <c r="A38">
        <v>2009</v>
      </c>
      <c r="B38" t="s">
        <v>146</v>
      </c>
      <c r="C38" t="s">
        <v>225</v>
      </c>
      <c r="D38" s="33">
        <f>data_voor_lippo!N42</f>
        <v>26399.808000000001</v>
      </c>
      <c r="E38" s="33">
        <f>data_voor_lippo!P42</f>
        <v>21731.325000000001</v>
      </c>
      <c r="F38" s="33">
        <f>data_voor_lippo!Q42</f>
        <v>3349.056</v>
      </c>
      <c r="G38" s="33">
        <f>data_voor_lippo!R42</f>
        <v>7083.3329999999996</v>
      </c>
      <c r="H38" s="33">
        <f>data_voor_lippo!O42</f>
        <v>58563.523000000001</v>
      </c>
      <c r="I38" s="33">
        <f>data_voor_lippo!S42</f>
        <v>45.55</v>
      </c>
      <c r="J38" s="33">
        <f>data_voor_lippo!T42</f>
        <v>0.749</v>
      </c>
      <c r="K38" s="33">
        <f>data_voor_lippo!U42</f>
        <v>20.85</v>
      </c>
      <c r="L38" s="33">
        <f>data_voor_lippo!V42</f>
        <v>29.85</v>
      </c>
    </row>
    <row r="39" spans="1:12" x14ac:dyDescent="0.25">
      <c r="A39">
        <v>2009</v>
      </c>
      <c r="B39" t="s">
        <v>147</v>
      </c>
      <c r="C39" t="s">
        <v>226</v>
      </c>
      <c r="D39" s="33">
        <f>data_voor_lippo!N43</f>
        <v>26247.274000000001</v>
      </c>
      <c r="E39" s="33">
        <f>data_voor_lippo!P43</f>
        <v>21461.474999999999</v>
      </c>
      <c r="F39" s="33">
        <f>data_voor_lippo!Q43</f>
        <v>3349.056</v>
      </c>
      <c r="G39" s="33">
        <f>data_voor_lippo!R43</f>
        <v>7083.3329999999996</v>
      </c>
      <c r="H39" s="33">
        <f>data_voor_lippo!O43</f>
        <v>58141.139000000003</v>
      </c>
      <c r="I39" s="33">
        <f>data_voor_lippo!S43</f>
        <v>45.3</v>
      </c>
      <c r="J39" s="33">
        <f>data_voor_lippo!T43</f>
        <v>0.73</v>
      </c>
      <c r="K39" s="33">
        <f>data_voor_lippo!U43</f>
        <v>20.55</v>
      </c>
      <c r="L39" s="33">
        <f>data_voor_lippo!V43</f>
        <v>29.55</v>
      </c>
    </row>
    <row r="40" spans="1:12" x14ac:dyDescent="0.25">
      <c r="A40">
        <v>2009</v>
      </c>
      <c r="B40" t="s">
        <v>148</v>
      </c>
      <c r="C40" t="s">
        <v>227</v>
      </c>
      <c r="D40" s="33">
        <f>data_voor_lippo!N44</f>
        <v>28379.142</v>
      </c>
      <c r="E40" s="33">
        <f>data_voor_lippo!P44</f>
        <v>21260.400000000001</v>
      </c>
      <c r="F40" s="33">
        <f>data_voor_lippo!Q44</f>
        <v>3413.915</v>
      </c>
      <c r="G40" s="33">
        <f>data_voor_lippo!R44</f>
        <v>7083.3329999999996</v>
      </c>
      <c r="H40" s="33">
        <f>data_voor_lippo!O44</f>
        <v>60136.790999999997</v>
      </c>
      <c r="I40" s="33">
        <f>data_voor_lippo!S44</f>
        <v>47</v>
      </c>
      <c r="J40" s="33">
        <f>data_voor_lippo!T44</f>
        <v>0.73</v>
      </c>
      <c r="K40" s="33">
        <f>data_voor_lippo!U44</f>
        <v>20.399999999999999</v>
      </c>
      <c r="L40" s="33">
        <f>data_voor_lippo!V44</f>
        <v>29.2</v>
      </c>
    </row>
    <row r="41" spans="1:12" x14ac:dyDescent="0.25">
      <c r="A41">
        <v>2009</v>
      </c>
      <c r="B41" t="s">
        <v>149</v>
      </c>
      <c r="C41" t="s">
        <v>228</v>
      </c>
      <c r="D41" s="33">
        <f>data_voor_lippo!N45</f>
        <v>29968.864000000001</v>
      </c>
      <c r="E41" s="33">
        <f>data_voor_lippo!P45</f>
        <v>21137.375</v>
      </c>
      <c r="F41" s="33">
        <f>data_voor_lippo!Q45</f>
        <v>3443.3960000000002</v>
      </c>
      <c r="G41" s="33">
        <f>data_voor_lippo!R45</f>
        <v>7083.3329999999996</v>
      </c>
      <c r="H41" s="33">
        <f>data_voor_lippo!O45</f>
        <v>61632.968999999997</v>
      </c>
      <c r="I41" s="33">
        <f>data_voor_lippo!S45</f>
        <v>48</v>
      </c>
      <c r="J41" s="33">
        <f>data_voor_lippo!T45</f>
        <v>0.77800000000000002</v>
      </c>
      <c r="K41" s="33">
        <f>data_voor_lippo!U45</f>
        <v>20.3</v>
      </c>
      <c r="L41" s="33">
        <f>data_voor_lippo!V45</f>
        <v>29</v>
      </c>
    </row>
    <row r="42" spans="1:12" x14ac:dyDescent="0.25">
      <c r="A42">
        <v>2009</v>
      </c>
      <c r="B42" t="s">
        <v>150</v>
      </c>
      <c r="C42" t="s">
        <v>229</v>
      </c>
      <c r="D42" s="33">
        <f>data_voor_lippo!N46</f>
        <v>27242.856</v>
      </c>
      <c r="E42" s="33">
        <f>data_voor_lippo!P46</f>
        <v>20940.937000000002</v>
      </c>
      <c r="F42" s="33">
        <f>data_voor_lippo!Q46</f>
        <v>3360.8490000000002</v>
      </c>
      <c r="G42" s="33">
        <f>data_voor_lippo!R46</f>
        <v>7083.3329999999996</v>
      </c>
      <c r="H42" s="33">
        <f>data_voor_lippo!O46</f>
        <v>58627.976000000002</v>
      </c>
      <c r="I42" s="33">
        <f>data_voor_lippo!S46</f>
        <v>45.55</v>
      </c>
      <c r="J42" s="33">
        <f>data_voor_lippo!T46</f>
        <v>0.75900000000000001</v>
      </c>
      <c r="K42" s="33">
        <f>data_voor_lippo!U46</f>
        <v>20.100000000000001</v>
      </c>
      <c r="L42" s="33">
        <f>data_voor_lippo!V46</f>
        <v>28.75</v>
      </c>
    </row>
    <row r="43" spans="1:12" x14ac:dyDescent="0.25">
      <c r="A43">
        <v>2009</v>
      </c>
      <c r="B43" t="s">
        <v>151</v>
      </c>
      <c r="C43" t="s">
        <v>230</v>
      </c>
      <c r="D43" s="33">
        <f>data_voor_lippo!N47</f>
        <v>23596.402999999998</v>
      </c>
      <c r="E43" s="33">
        <f>data_voor_lippo!P47</f>
        <v>20884.062000000002</v>
      </c>
      <c r="F43" s="33">
        <f>data_voor_lippo!Q47</f>
        <v>3254.7159999999999</v>
      </c>
      <c r="G43" s="33">
        <f>data_voor_lippo!R47</f>
        <v>7083.3329999999996</v>
      </c>
      <c r="H43" s="33">
        <f>data_voor_lippo!O47</f>
        <v>54818.516000000003</v>
      </c>
      <c r="I43" s="33">
        <f>data_voor_lippo!S47</f>
        <v>42.25</v>
      </c>
      <c r="J43" s="33">
        <f>data_voor_lippo!T47</f>
        <v>0.76800000000000002</v>
      </c>
      <c r="K43" s="33">
        <f>data_voor_lippo!U47</f>
        <v>20</v>
      </c>
      <c r="L43" s="33">
        <f>data_voor_lippo!V47</f>
        <v>28.75</v>
      </c>
    </row>
    <row r="44" spans="1:12" x14ac:dyDescent="0.25">
      <c r="A44">
        <v>2009</v>
      </c>
      <c r="B44" t="s">
        <v>153</v>
      </c>
      <c r="C44" t="s">
        <v>231</v>
      </c>
      <c r="D44" s="33">
        <f>data_voor_lippo!N48</f>
        <v>21091.148000000001</v>
      </c>
      <c r="E44" s="33">
        <f>data_voor_lippo!P48</f>
        <v>20888.7</v>
      </c>
      <c r="F44" s="33">
        <f>data_voor_lippo!Q48</f>
        <v>3195.7539999999999</v>
      </c>
      <c r="G44" s="33">
        <f>data_voor_lippo!R48</f>
        <v>7083.3329999999996</v>
      </c>
      <c r="H44" s="33">
        <f>data_voor_lippo!O48</f>
        <v>52258.936000000002</v>
      </c>
      <c r="I44" s="33">
        <f>data_voor_lippo!S48</f>
        <v>39.85</v>
      </c>
      <c r="J44" s="33">
        <f>data_voor_lippo!T48</f>
        <v>0.80600000000000005</v>
      </c>
      <c r="K44" s="33">
        <f>data_voor_lippo!U48</f>
        <v>19.95</v>
      </c>
      <c r="L44" s="33">
        <f>data_voor_lippo!V48</f>
        <v>28.85</v>
      </c>
    </row>
    <row r="45" spans="1:12" x14ac:dyDescent="0.25">
      <c r="A45">
        <v>2009</v>
      </c>
      <c r="B45" t="s">
        <v>154</v>
      </c>
      <c r="C45" t="s">
        <v>232</v>
      </c>
      <c r="D45" s="33">
        <f>data_voor_lippo!N49</f>
        <v>21555.616000000002</v>
      </c>
      <c r="E45" s="33">
        <f>data_voor_lippo!P49</f>
        <v>20623.487000000001</v>
      </c>
      <c r="F45" s="33">
        <f>data_voor_lippo!Q49</f>
        <v>3189.8580000000002</v>
      </c>
      <c r="G45" s="33">
        <f>data_voor_lippo!R49</f>
        <v>7083.3329999999996</v>
      </c>
      <c r="H45" s="33">
        <f>data_voor_lippo!O49</f>
        <v>52452.294999999998</v>
      </c>
      <c r="I45" s="33">
        <f>data_voor_lippo!S49</f>
        <v>39.85</v>
      </c>
      <c r="J45" s="33">
        <f>data_voor_lippo!T49</f>
        <v>0.83499999999999996</v>
      </c>
      <c r="K45" s="33">
        <f>data_voor_lippo!U49</f>
        <v>19.600000000000001</v>
      </c>
      <c r="L45" s="33">
        <f>data_voor_lippo!V49</f>
        <v>28.65</v>
      </c>
    </row>
    <row r="46" spans="1:12" x14ac:dyDescent="0.25">
      <c r="A46">
        <v>2009</v>
      </c>
      <c r="B46" t="s">
        <v>155</v>
      </c>
      <c r="C46" t="s">
        <v>233</v>
      </c>
      <c r="D46" s="33">
        <f>data_voor_lippo!N50</f>
        <v>16937.206999999999</v>
      </c>
      <c r="E46" s="33">
        <f>data_voor_lippo!P50</f>
        <v>20206.812000000002</v>
      </c>
      <c r="F46" s="33">
        <f>data_voor_lippo!Q50</f>
        <v>3042.4520000000002</v>
      </c>
      <c r="G46" s="33">
        <f>data_voor_lippo!R50</f>
        <v>7083.3329999999996</v>
      </c>
      <c r="H46" s="33">
        <f>data_voor_lippo!O50</f>
        <v>47269.805999999997</v>
      </c>
      <c r="I46" s="33">
        <f>data_voor_lippo!S50</f>
        <v>35.6</v>
      </c>
      <c r="J46" s="33">
        <f>data_voor_lippo!T50</f>
        <v>0.80600000000000005</v>
      </c>
      <c r="K46" s="33">
        <f>data_voor_lippo!U50</f>
        <v>19.100000000000001</v>
      </c>
      <c r="L46" s="33">
        <f>data_voor_lippo!V50</f>
        <v>28.25</v>
      </c>
    </row>
    <row r="47" spans="1:12" x14ac:dyDescent="0.25">
      <c r="A47">
        <v>2009</v>
      </c>
      <c r="B47" t="s">
        <v>156</v>
      </c>
      <c r="C47" t="s">
        <v>234</v>
      </c>
      <c r="D47" s="33">
        <f>data_voor_lippo!N51</f>
        <v>8957.1640000000007</v>
      </c>
      <c r="E47" s="33">
        <f>data_voor_lippo!P51</f>
        <v>19806.674999999999</v>
      </c>
      <c r="F47" s="33">
        <f>data_voor_lippo!Q51</f>
        <v>2871.462</v>
      </c>
      <c r="G47" s="33">
        <f>data_voor_lippo!R51</f>
        <v>7083.3329999999996</v>
      </c>
      <c r="H47" s="33">
        <f>data_voor_lippo!O51</f>
        <v>38718.635000000002</v>
      </c>
      <c r="I47" s="33">
        <f>data_voor_lippo!S51</f>
        <v>28.7</v>
      </c>
      <c r="J47" s="33">
        <f>data_voor_lippo!T51</f>
        <v>0.74</v>
      </c>
      <c r="K47" s="33">
        <f>data_voor_lippo!U51</f>
        <v>18.600000000000001</v>
      </c>
      <c r="L47" s="33">
        <f>data_voor_lippo!V51</f>
        <v>27.9</v>
      </c>
    </row>
    <row r="48" spans="1:12" x14ac:dyDescent="0.25">
      <c r="A48">
        <v>2009</v>
      </c>
      <c r="B48" t="s">
        <v>157</v>
      </c>
      <c r="C48" t="s">
        <v>235</v>
      </c>
      <c r="D48" s="33">
        <f>data_voor_lippo!N52</f>
        <v>11893.382</v>
      </c>
      <c r="E48" s="33">
        <f>data_voor_lippo!P52</f>
        <v>19688.287</v>
      </c>
      <c r="F48" s="33">
        <f>data_voor_lippo!Q52</f>
        <v>2948.1129999999998</v>
      </c>
      <c r="G48" s="33">
        <f>data_voor_lippo!R52</f>
        <v>7083.3329999999996</v>
      </c>
      <c r="H48" s="33">
        <f>data_voor_lippo!O52</f>
        <v>41613.116000000002</v>
      </c>
      <c r="I48" s="33">
        <f>data_voor_lippo!S52</f>
        <v>31.55</v>
      </c>
      <c r="J48" s="33">
        <f>data_voor_lippo!T52</f>
        <v>0.67300000000000004</v>
      </c>
      <c r="K48" s="33">
        <f>data_voor_lippo!U52</f>
        <v>18.45</v>
      </c>
      <c r="L48" s="33">
        <f>data_voor_lippo!V52</f>
        <v>27.8</v>
      </c>
    </row>
    <row r="49" spans="1:12" x14ac:dyDescent="0.25">
      <c r="A49">
        <v>2009</v>
      </c>
      <c r="B49" t="s">
        <v>158</v>
      </c>
      <c r="C49" t="s">
        <v>236</v>
      </c>
      <c r="D49" s="33">
        <f>data_voor_lippo!N53</f>
        <v>15346.557000000001</v>
      </c>
      <c r="E49" s="33">
        <f>data_voor_lippo!P53</f>
        <v>19598.337</v>
      </c>
      <c r="F49" s="33">
        <f>data_voor_lippo!Q53</f>
        <v>3030.66</v>
      </c>
      <c r="G49" s="33">
        <f>data_voor_lippo!R53</f>
        <v>7083.3329999999996</v>
      </c>
      <c r="H49" s="33">
        <f>data_voor_lippo!O53</f>
        <v>45058.887999999999</v>
      </c>
      <c r="I49" s="33">
        <f>data_voor_lippo!S53</f>
        <v>34.65</v>
      </c>
      <c r="J49" s="33">
        <f>data_voor_lippo!T53</f>
        <v>0.64500000000000002</v>
      </c>
      <c r="K49" s="33">
        <f>data_voor_lippo!U53</f>
        <v>18.350000000000001</v>
      </c>
      <c r="L49" s="33">
        <f>data_voor_lippo!V53</f>
        <v>27.7</v>
      </c>
    </row>
    <row r="50" spans="1:12" x14ac:dyDescent="0.25">
      <c r="A50">
        <v>2010</v>
      </c>
      <c r="B50" t="s">
        <v>146</v>
      </c>
      <c r="C50" t="s">
        <v>237</v>
      </c>
      <c r="D50" s="33">
        <f>data_voor_lippo!N54</f>
        <v>18623.243999999999</v>
      </c>
      <c r="E50" s="33">
        <f>data_voor_lippo!P54</f>
        <v>19643.312000000002</v>
      </c>
      <c r="F50" s="33">
        <f>data_voor_lippo!Q54</f>
        <v>3119.1030000000001</v>
      </c>
      <c r="G50" s="33">
        <f>data_voor_lippo!R54</f>
        <v>7083.3329999999996</v>
      </c>
      <c r="H50" s="33">
        <f>data_voor_lippo!O54</f>
        <v>48468.993000000002</v>
      </c>
      <c r="I50" s="33">
        <f>data_voor_lippo!S54</f>
        <v>37.5</v>
      </c>
      <c r="J50" s="33">
        <f>data_voor_lippo!T54</f>
        <v>0.65400000000000003</v>
      </c>
      <c r="K50" s="33">
        <f>data_voor_lippo!U54</f>
        <v>18.399999999999999</v>
      </c>
      <c r="L50" s="33">
        <f>data_voor_lippo!V54</f>
        <v>27.75</v>
      </c>
    </row>
    <row r="51" spans="1:12" x14ac:dyDescent="0.25">
      <c r="A51">
        <v>2010</v>
      </c>
      <c r="B51" t="s">
        <v>147</v>
      </c>
      <c r="C51" t="s">
        <v>238</v>
      </c>
      <c r="D51" s="33">
        <f>data_voor_lippo!N55</f>
        <v>24530.078000000001</v>
      </c>
      <c r="E51" s="33">
        <f>data_voor_lippo!P55</f>
        <v>19721.362000000001</v>
      </c>
      <c r="F51" s="33">
        <f>data_voor_lippo!Q55</f>
        <v>3254.7159999999999</v>
      </c>
      <c r="G51" s="33">
        <f>data_voor_lippo!R55</f>
        <v>7083.3329999999996</v>
      </c>
      <c r="H51" s="33">
        <f>data_voor_lippo!O55</f>
        <v>54589.49</v>
      </c>
      <c r="I51" s="33">
        <f>data_voor_lippo!S55</f>
        <v>42</v>
      </c>
      <c r="J51" s="33">
        <f>data_voor_lippo!T55</f>
        <v>0.77800000000000002</v>
      </c>
      <c r="K51" s="33">
        <f>data_voor_lippo!U55</f>
        <v>18.45</v>
      </c>
      <c r="L51" s="33">
        <f>data_voor_lippo!V55</f>
        <v>27.9</v>
      </c>
    </row>
    <row r="52" spans="1:12" x14ac:dyDescent="0.25">
      <c r="A52">
        <v>2010</v>
      </c>
      <c r="B52" t="s">
        <v>148</v>
      </c>
      <c r="C52" t="s">
        <v>239</v>
      </c>
      <c r="D52" s="33">
        <f>data_voor_lippo!N56</f>
        <v>25411.994999999999</v>
      </c>
      <c r="E52" s="33">
        <f>data_voor_lippo!P56</f>
        <v>19749.8</v>
      </c>
      <c r="F52" s="33">
        <f>data_voor_lippo!Q56</f>
        <v>3301.886</v>
      </c>
      <c r="G52" s="33">
        <f>data_voor_lippo!R56</f>
        <v>7083.3329999999996</v>
      </c>
      <c r="H52" s="33">
        <f>data_voor_lippo!O56</f>
        <v>55547.014999999999</v>
      </c>
      <c r="I52" s="33">
        <f>data_voor_lippo!S56</f>
        <v>43.2</v>
      </c>
      <c r="J52" s="33">
        <f>data_voor_lippo!T56</f>
        <v>0.71099999999999997</v>
      </c>
      <c r="K52" s="33">
        <f>data_voor_lippo!U56</f>
        <v>18.5</v>
      </c>
      <c r="L52" s="33">
        <f>data_voor_lippo!V56</f>
        <v>27.9</v>
      </c>
    </row>
    <row r="53" spans="1:12" x14ac:dyDescent="0.25">
      <c r="A53">
        <v>2010</v>
      </c>
      <c r="B53" t="s">
        <v>149</v>
      </c>
      <c r="C53" t="s">
        <v>240</v>
      </c>
      <c r="D53" s="33">
        <f>data_voor_lippo!N57</f>
        <v>23578.945</v>
      </c>
      <c r="E53" s="33">
        <f>data_voor_lippo!P57</f>
        <v>19692.924999999999</v>
      </c>
      <c r="F53" s="33">
        <f>data_voor_lippo!Q57</f>
        <v>3260.6129999999998</v>
      </c>
      <c r="G53" s="33">
        <f>data_voor_lippo!R57</f>
        <v>7083.3329999999996</v>
      </c>
      <c r="H53" s="33">
        <f>data_voor_lippo!O57</f>
        <v>53615.815999999999</v>
      </c>
      <c r="I53" s="33">
        <f>data_voor_lippo!S57</f>
        <v>41.5</v>
      </c>
      <c r="J53" s="33">
        <f>data_voor_lippo!T57</f>
        <v>0.72099999999999997</v>
      </c>
      <c r="K53" s="33">
        <f>data_voor_lippo!U57</f>
        <v>18.399999999999999</v>
      </c>
      <c r="L53" s="33">
        <f>data_voor_lippo!V57</f>
        <v>27.9</v>
      </c>
    </row>
    <row r="54" spans="1:12" x14ac:dyDescent="0.25">
      <c r="A54">
        <v>2010</v>
      </c>
      <c r="B54" t="s">
        <v>150</v>
      </c>
      <c r="C54" t="s">
        <v>241</v>
      </c>
      <c r="D54" s="33">
        <f>data_voor_lippo!N58</f>
        <v>20780.423999999999</v>
      </c>
      <c r="E54" s="33">
        <f>data_voor_lippo!P58</f>
        <v>19721.362000000001</v>
      </c>
      <c r="F54" s="33">
        <f>data_voor_lippo!Q58</f>
        <v>3207.547</v>
      </c>
      <c r="G54" s="33">
        <f>data_voor_lippo!R58</f>
        <v>7083.3329999999996</v>
      </c>
      <c r="H54" s="33">
        <f>data_voor_lippo!O58</f>
        <v>50792.667000000001</v>
      </c>
      <c r="I54" s="33">
        <f>data_voor_lippo!S58</f>
        <v>39.15</v>
      </c>
      <c r="J54" s="33">
        <f>data_voor_lippo!T58</f>
        <v>0.71099999999999997</v>
      </c>
      <c r="K54" s="33">
        <f>data_voor_lippo!U58</f>
        <v>18.45</v>
      </c>
      <c r="L54" s="33">
        <f>data_voor_lippo!V58</f>
        <v>27.9</v>
      </c>
    </row>
    <row r="55" spans="1:12" x14ac:dyDescent="0.25">
      <c r="A55">
        <v>2010</v>
      </c>
      <c r="B55" t="s">
        <v>151</v>
      </c>
      <c r="C55" t="s">
        <v>242</v>
      </c>
      <c r="D55" s="33">
        <f>data_voor_lippo!N59</f>
        <v>21268.606</v>
      </c>
      <c r="E55" s="33">
        <f>data_voor_lippo!P59</f>
        <v>20007.75</v>
      </c>
      <c r="F55" s="33">
        <f>data_voor_lippo!Q59</f>
        <v>3254.7159999999999</v>
      </c>
      <c r="G55" s="33">
        <f>data_voor_lippo!R59</f>
        <v>7083.3329999999996</v>
      </c>
      <c r="H55" s="33">
        <f>data_voor_lippo!O59</f>
        <v>51614.406999999999</v>
      </c>
      <c r="I55" s="33">
        <f>data_voor_lippo!S59</f>
        <v>39.85</v>
      </c>
      <c r="J55" s="33">
        <f>data_voor_lippo!T59</f>
        <v>0.71099999999999997</v>
      </c>
      <c r="K55" s="33">
        <f>data_voor_lippo!U59</f>
        <v>18.75</v>
      </c>
      <c r="L55" s="33">
        <f>data_voor_lippo!V59</f>
        <v>28.25</v>
      </c>
    </row>
    <row r="56" spans="1:12" x14ac:dyDescent="0.25">
      <c r="A56">
        <v>2010</v>
      </c>
      <c r="B56" t="s">
        <v>153</v>
      </c>
      <c r="C56" t="s">
        <v>243</v>
      </c>
      <c r="D56" s="33">
        <f>data_voor_lippo!N60</f>
        <v>14985.56</v>
      </c>
      <c r="E56" s="33">
        <f>data_voor_lippo!P60</f>
        <v>20310.674999999999</v>
      </c>
      <c r="F56" s="33">
        <f>data_voor_lippo!Q60</f>
        <v>3066.0369999999998</v>
      </c>
      <c r="G56" s="33">
        <f>data_voor_lippo!R60</f>
        <v>7083.3329999999996</v>
      </c>
      <c r="H56" s="33">
        <f>data_voor_lippo!O60</f>
        <v>45445.606</v>
      </c>
      <c r="I56" s="33">
        <f>data_voor_lippo!S60</f>
        <v>34.65</v>
      </c>
      <c r="J56" s="33">
        <f>data_voor_lippo!T60</f>
        <v>0.70199999999999996</v>
      </c>
      <c r="K56" s="33">
        <f>data_voor_lippo!U60</f>
        <v>19.05</v>
      </c>
      <c r="L56" s="33">
        <f>data_voor_lippo!V60</f>
        <v>28.65</v>
      </c>
    </row>
    <row r="57" spans="1:12" x14ac:dyDescent="0.25">
      <c r="A57">
        <v>2010</v>
      </c>
      <c r="B57" t="s">
        <v>154</v>
      </c>
      <c r="C57" t="s">
        <v>244</v>
      </c>
      <c r="D57" s="33">
        <f>data_voor_lippo!N61</f>
        <v>11597.358</v>
      </c>
      <c r="E57" s="33">
        <f>data_voor_lippo!P61</f>
        <v>21075.25</v>
      </c>
      <c r="F57" s="33">
        <f>data_voor_lippo!Q61</f>
        <v>3001.1790000000001</v>
      </c>
      <c r="G57" s="33">
        <f>data_voor_lippo!R61</f>
        <v>7083.3329999999996</v>
      </c>
      <c r="H57" s="33">
        <f>data_voor_lippo!O61</f>
        <v>42757.120000000003</v>
      </c>
      <c r="I57" s="33">
        <f>data_voor_lippo!S61</f>
        <v>32.25</v>
      </c>
      <c r="J57" s="33">
        <f>data_voor_lippo!T61</f>
        <v>0.72099999999999997</v>
      </c>
      <c r="K57" s="33">
        <f>data_voor_lippo!U61</f>
        <v>19.899999999999999</v>
      </c>
      <c r="L57" s="33">
        <f>data_voor_lippo!V61</f>
        <v>29.5</v>
      </c>
    </row>
    <row r="58" spans="1:12" x14ac:dyDescent="0.25">
      <c r="A58">
        <v>2010</v>
      </c>
      <c r="B58" t="s">
        <v>155</v>
      </c>
      <c r="C58" t="s">
        <v>245</v>
      </c>
      <c r="D58" s="33">
        <f>data_voor_lippo!N62</f>
        <v>5230.34</v>
      </c>
      <c r="E58" s="33">
        <f>data_voor_lippo!P62</f>
        <v>22318.011999999999</v>
      </c>
      <c r="F58" s="33">
        <f>data_voor_lippo!Q62</f>
        <v>2830.1880000000001</v>
      </c>
      <c r="G58" s="33">
        <f>data_voor_lippo!R62</f>
        <v>7083.3329999999996</v>
      </c>
      <c r="H58" s="33">
        <f>data_voor_lippo!O62</f>
        <v>37461.875</v>
      </c>
      <c r="I58" s="33">
        <f>data_voor_lippo!S62</f>
        <v>27.3</v>
      </c>
      <c r="J58" s="33">
        <f>data_voor_lippo!T62</f>
        <v>0.79700000000000004</v>
      </c>
      <c r="K58" s="33">
        <f>data_voor_lippo!U62</f>
        <v>21.3</v>
      </c>
      <c r="L58" s="33">
        <f>data_voor_lippo!V62</f>
        <v>30.85</v>
      </c>
    </row>
    <row r="59" spans="1:12" x14ac:dyDescent="0.25">
      <c r="A59">
        <v>2010</v>
      </c>
      <c r="B59" t="s">
        <v>156</v>
      </c>
      <c r="C59" t="s">
        <v>246</v>
      </c>
      <c r="D59" s="33">
        <f>data_voor_lippo!N63</f>
        <v>1995.7470000000001</v>
      </c>
      <c r="E59" s="33">
        <f>data_voor_lippo!P63</f>
        <v>23205.612000000001</v>
      </c>
      <c r="F59" s="33">
        <f>data_voor_lippo!Q63</f>
        <v>2794.8110000000001</v>
      </c>
      <c r="G59" s="33">
        <f>data_voor_lippo!R63</f>
        <v>7083.3329999999996</v>
      </c>
      <c r="H59" s="33">
        <f>data_voor_lippo!O63</f>
        <v>35079.504999999997</v>
      </c>
      <c r="I59" s="33">
        <f>data_voor_lippo!S63</f>
        <v>25.6</v>
      </c>
      <c r="J59" s="33">
        <f>data_voor_lippo!T63</f>
        <v>0.74</v>
      </c>
      <c r="K59" s="33">
        <f>data_voor_lippo!U63</f>
        <v>22.25</v>
      </c>
      <c r="L59" s="33">
        <f>data_voor_lippo!V63</f>
        <v>31.9</v>
      </c>
    </row>
    <row r="60" spans="1:12" x14ac:dyDescent="0.25">
      <c r="A60">
        <v>2010</v>
      </c>
      <c r="B60" t="s">
        <v>157</v>
      </c>
      <c r="C60" t="s">
        <v>247</v>
      </c>
      <c r="D60" s="33">
        <f>data_voor_lippo!N64</f>
        <v>2986.875</v>
      </c>
      <c r="E60" s="33">
        <f>data_voor_lippo!P64</f>
        <v>23851.8</v>
      </c>
      <c r="F60" s="33">
        <f>data_voor_lippo!Q64</f>
        <v>2859.6689999999999</v>
      </c>
      <c r="G60" s="33">
        <f>data_voor_lippo!R64</f>
        <v>7083.3329999999996</v>
      </c>
      <c r="H60" s="33">
        <f>data_voor_lippo!O64</f>
        <v>36781.678999999996</v>
      </c>
      <c r="I60" s="33">
        <f>data_voor_lippo!S64</f>
        <v>27.05</v>
      </c>
      <c r="J60" s="33">
        <f>data_voor_lippo!T64</f>
        <v>0.74</v>
      </c>
      <c r="K60" s="33">
        <f>data_voor_lippo!U64</f>
        <v>22.95</v>
      </c>
      <c r="L60" s="33">
        <f>data_voor_lippo!V64</f>
        <v>32.65</v>
      </c>
    </row>
    <row r="61" spans="1:12" x14ac:dyDescent="0.25">
      <c r="A61">
        <v>2010</v>
      </c>
      <c r="B61" t="s">
        <v>158</v>
      </c>
      <c r="C61" t="s">
        <v>248</v>
      </c>
      <c r="D61" s="33">
        <f>data_voor_lippo!N65</f>
        <v>7910.0680000000002</v>
      </c>
      <c r="E61" s="33">
        <f>data_voor_lippo!P65</f>
        <v>24497.987000000001</v>
      </c>
      <c r="F61" s="33">
        <f>data_voor_lippo!Q65</f>
        <v>2995.2829999999999</v>
      </c>
      <c r="G61" s="33">
        <f>data_voor_lippo!R65</f>
        <v>7083.3329999999996</v>
      </c>
      <c r="H61" s="33">
        <f>data_voor_lippo!O65</f>
        <v>42486.671000000002</v>
      </c>
      <c r="I61" s="33">
        <f>data_voor_lippo!S65</f>
        <v>31.8</v>
      </c>
      <c r="J61" s="33">
        <f>data_voor_lippo!T65</f>
        <v>0.75900000000000001</v>
      </c>
      <c r="K61" s="33">
        <f>data_voor_lippo!U65</f>
        <v>23.65</v>
      </c>
      <c r="L61" s="33">
        <f>data_voor_lippo!V65</f>
        <v>33.4</v>
      </c>
    </row>
    <row r="62" spans="1:12" x14ac:dyDescent="0.25">
      <c r="A62">
        <v>2011</v>
      </c>
      <c r="B62" t="s">
        <v>146</v>
      </c>
      <c r="C62" t="s">
        <v>249</v>
      </c>
      <c r="D62" s="33">
        <f>data_voor_lippo!N66</f>
        <v>2612.4589999999998</v>
      </c>
      <c r="E62" s="33">
        <f>data_voor_lippo!P66</f>
        <v>25160.712</v>
      </c>
      <c r="F62" s="33">
        <f>data_voor_lippo!Q66</f>
        <v>2859.6689999999999</v>
      </c>
      <c r="G62" s="33">
        <f>data_voor_lippo!R66</f>
        <v>7083.3329999999996</v>
      </c>
      <c r="H62" s="33">
        <f>data_voor_lippo!O66</f>
        <v>37716.173999999999</v>
      </c>
      <c r="I62" s="33">
        <f>data_voor_lippo!S66</f>
        <v>28.45</v>
      </c>
      <c r="J62" s="33">
        <f>data_voor_lippo!T66</f>
        <v>0.63500000000000001</v>
      </c>
      <c r="K62" s="33">
        <f>data_voor_lippo!U66</f>
        <v>24.35</v>
      </c>
      <c r="L62" s="33">
        <f>data_voor_lippo!V66</f>
        <v>34.200000000000003</v>
      </c>
    </row>
    <row r="63" spans="1:12" x14ac:dyDescent="0.25">
      <c r="A63">
        <v>2011</v>
      </c>
      <c r="B63" t="s">
        <v>147</v>
      </c>
      <c r="C63" t="s">
        <v>250</v>
      </c>
      <c r="D63" s="33">
        <f>data_voor_lippo!N67</f>
        <v>12272.956</v>
      </c>
      <c r="E63" s="33">
        <f>data_voor_lippo!P67</f>
        <v>25582.025000000001</v>
      </c>
      <c r="F63" s="33">
        <f>data_voor_lippo!Q67</f>
        <v>3101.415</v>
      </c>
      <c r="G63" s="33">
        <f>data_voor_lippo!R67</f>
        <v>7083.3329999999996</v>
      </c>
      <c r="H63" s="33">
        <f>data_voor_lippo!O67</f>
        <v>48039.728999999999</v>
      </c>
      <c r="I63" s="33">
        <f>data_voor_lippo!S67</f>
        <v>36.75</v>
      </c>
      <c r="J63" s="33">
        <f>data_voor_lippo!T67</f>
        <v>0.72099999999999997</v>
      </c>
      <c r="K63" s="33">
        <f>data_voor_lippo!U67</f>
        <v>24.8</v>
      </c>
      <c r="L63" s="33">
        <f>data_voor_lippo!V67</f>
        <v>34.700000000000003</v>
      </c>
    </row>
    <row r="64" spans="1:12" x14ac:dyDescent="0.25">
      <c r="A64">
        <v>2011</v>
      </c>
      <c r="B64" t="s">
        <v>148</v>
      </c>
      <c r="C64" t="s">
        <v>251</v>
      </c>
      <c r="D64" s="33">
        <f>data_voor_lippo!N68</f>
        <v>15713.89</v>
      </c>
      <c r="E64" s="33">
        <f>data_voor_lippo!P68</f>
        <v>26301.625</v>
      </c>
      <c r="F64" s="33">
        <f>data_voor_lippo!Q68</f>
        <v>3195.7539999999999</v>
      </c>
      <c r="G64" s="33">
        <f>data_voor_lippo!R68</f>
        <v>7083.3329999999996</v>
      </c>
      <c r="H64" s="33">
        <f>data_voor_lippo!O68</f>
        <v>52294.603000000003</v>
      </c>
      <c r="I64" s="33">
        <f>data_voor_lippo!S68</f>
        <v>40.1</v>
      </c>
      <c r="J64" s="33">
        <f>data_voor_lippo!T68</f>
        <v>0.76800000000000002</v>
      </c>
      <c r="K64" s="33">
        <f>data_voor_lippo!U68</f>
        <v>25.6</v>
      </c>
      <c r="L64" s="33">
        <f>data_voor_lippo!V68</f>
        <v>35.5</v>
      </c>
    </row>
    <row r="65" spans="1:12" x14ac:dyDescent="0.25">
      <c r="A65">
        <v>2011</v>
      </c>
      <c r="B65" t="s">
        <v>149</v>
      </c>
      <c r="C65" t="s">
        <v>252</v>
      </c>
      <c r="D65" s="33">
        <f>data_voor_lippo!N69</f>
        <v>15425.982</v>
      </c>
      <c r="E65" s="33">
        <f>data_voor_lippo!P69</f>
        <v>26976.25</v>
      </c>
      <c r="F65" s="33">
        <f>data_voor_lippo!Q69</f>
        <v>3195.7539999999999</v>
      </c>
      <c r="G65" s="33">
        <f>data_voor_lippo!R69</f>
        <v>7083.3329999999996</v>
      </c>
      <c r="H65" s="33">
        <f>data_voor_lippo!O69</f>
        <v>52681.32</v>
      </c>
      <c r="I65" s="33">
        <f>data_voor_lippo!S69</f>
        <v>40.1</v>
      </c>
      <c r="J65" s="33">
        <f>data_voor_lippo!T69</f>
        <v>0.82499999999999996</v>
      </c>
      <c r="K65" s="33">
        <f>data_voor_lippo!U69</f>
        <v>26.35</v>
      </c>
      <c r="L65" s="33">
        <f>data_voor_lippo!V69</f>
        <v>36.25</v>
      </c>
    </row>
    <row r="66" spans="1:12" x14ac:dyDescent="0.25">
      <c r="A66">
        <v>2011</v>
      </c>
      <c r="B66" t="s">
        <v>150</v>
      </c>
      <c r="C66" t="s">
        <v>253</v>
      </c>
      <c r="D66" s="33">
        <f>data_voor_lippo!N70</f>
        <v>12466.370999999999</v>
      </c>
      <c r="E66" s="33">
        <f>data_voor_lippo!P70</f>
        <v>27189.224999999999</v>
      </c>
      <c r="F66" s="33">
        <f>data_voor_lippo!Q70</f>
        <v>3125</v>
      </c>
      <c r="G66" s="33">
        <f>data_voor_lippo!R70</f>
        <v>7083.3329999999996</v>
      </c>
      <c r="H66" s="33">
        <f>data_voor_lippo!O70</f>
        <v>49863.928999999996</v>
      </c>
      <c r="I66" s="33">
        <f>data_voor_lippo!S70</f>
        <v>37.700000000000003</v>
      </c>
      <c r="J66" s="33">
        <f>data_voor_lippo!T70</f>
        <v>0.82499999999999996</v>
      </c>
      <c r="K66" s="33">
        <f>data_voor_lippo!U70</f>
        <v>26.55</v>
      </c>
      <c r="L66" s="33">
        <f>data_voor_lippo!V70</f>
        <v>36.549999999999997</v>
      </c>
    </row>
    <row r="67" spans="1:12" x14ac:dyDescent="0.25">
      <c r="A67">
        <v>2011</v>
      </c>
      <c r="B67" t="s">
        <v>151</v>
      </c>
      <c r="C67" t="s">
        <v>254</v>
      </c>
      <c r="D67" s="33">
        <f>data_voor_lippo!N71</f>
        <v>6351.6130000000003</v>
      </c>
      <c r="E67" s="33">
        <f>data_voor_lippo!P71</f>
        <v>27324.15</v>
      </c>
      <c r="F67" s="33">
        <f>data_voor_lippo!Q71</f>
        <v>2971.6979999999999</v>
      </c>
      <c r="G67" s="33">
        <f>data_voor_lippo!R71</f>
        <v>7083.3329999999996</v>
      </c>
      <c r="H67" s="33">
        <f>data_voor_lippo!O71</f>
        <v>43730.794999999998</v>
      </c>
      <c r="I67" s="33">
        <f>data_voor_lippo!S71</f>
        <v>32.75</v>
      </c>
      <c r="J67" s="33">
        <f>data_voor_lippo!T71</f>
        <v>0.77800000000000002</v>
      </c>
      <c r="K67" s="33">
        <f>data_voor_lippo!U71</f>
        <v>26.7</v>
      </c>
      <c r="L67" s="33">
        <f>data_voor_lippo!V71</f>
        <v>36.700000000000003</v>
      </c>
    </row>
    <row r="68" spans="1:12" x14ac:dyDescent="0.25">
      <c r="A68">
        <v>2011</v>
      </c>
      <c r="B68" t="s">
        <v>153</v>
      </c>
      <c r="C68" t="s">
        <v>255</v>
      </c>
      <c r="D68" s="33">
        <f>data_voor_lippo!N72</f>
        <v>4199.7349999999997</v>
      </c>
      <c r="E68" s="33">
        <f>data_voor_lippo!P72</f>
        <v>27397.562000000002</v>
      </c>
      <c r="F68" s="33">
        <f>data_voor_lippo!Q72</f>
        <v>3113.2069999999999</v>
      </c>
      <c r="G68" s="33">
        <f>data_voor_lippo!R72</f>
        <v>7083.3329999999996</v>
      </c>
      <c r="H68" s="33">
        <f>data_voor_lippo!O72</f>
        <v>41793.838000000003</v>
      </c>
      <c r="I68" s="33">
        <f>data_voor_lippo!S72</f>
        <v>31.1</v>
      </c>
      <c r="J68" s="33">
        <f>data_voor_lippo!T72</f>
        <v>0.77800000000000002</v>
      </c>
      <c r="K68" s="33">
        <f>data_voor_lippo!U72</f>
        <v>26.8</v>
      </c>
      <c r="L68" s="33">
        <f>data_voor_lippo!V72</f>
        <v>36.75</v>
      </c>
    </row>
    <row r="69" spans="1:12" x14ac:dyDescent="0.25">
      <c r="A69">
        <v>2011</v>
      </c>
      <c r="B69" t="s">
        <v>154</v>
      </c>
      <c r="C69" t="s">
        <v>256</v>
      </c>
      <c r="D69" s="33">
        <f>data_voor_lippo!N73</f>
        <v>800.495</v>
      </c>
      <c r="E69" s="33">
        <f>data_voor_lippo!P73</f>
        <v>27369.125</v>
      </c>
      <c r="F69" s="33">
        <f>data_voor_lippo!Q73</f>
        <v>3030.66</v>
      </c>
      <c r="G69" s="33">
        <f>data_voor_lippo!R73</f>
        <v>7083.3329999999996</v>
      </c>
      <c r="H69" s="33">
        <f>data_voor_lippo!O73</f>
        <v>38283.614000000001</v>
      </c>
      <c r="I69" s="33">
        <f>data_voor_lippo!S73</f>
        <v>28</v>
      </c>
      <c r="J69" s="33">
        <f>data_voor_lippo!T73</f>
        <v>0.79700000000000004</v>
      </c>
      <c r="K69" s="33">
        <f>data_voor_lippo!U73</f>
        <v>26.75</v>
      </c>
      <c r="L69" s="33">
        <f>data_voor_lippo!V73</f>
        <v>36.75</v>
      </c>
    </row>
    <row r="70" spans="1:12" x14ac:dyDescent="0.25">
      <c r="A70">
        <v>2011</v>
      </c>
      <c r="B70" t="s">
        <v>155</v>
      </c>
      <c r="C70" t="s">
        <v>257</v>
      </c>
      <c r="D70" s="33">
        <f>data_voor_lippo!N74</f>
        <v>545.92899999999997</v>
      </c>
      <c r="E70" s="33">
        <f>data_voor_lippo!P74</f>
        <v>27189.224999999999</v>
      </c>
      <c r="F70" s="33">
        <f>data_voor_lippo!Q74</f>
        <v>3007.0749999999998</v>
      </c>
      <c r="G70" s="33">
        <f>data_voor_lippo!R74</f>
        <v>7083.3329999999996</v>
      </c>
      <c r="H70" s="33">
        <f>data_voor_lippo!O74</f>
        <v>37825.563000000002</v>
      </c>
      <c r="I70" s="33">
        <f>data_voor_lippo!S74</f>
        <v>27.5</v>
      </c>
      <c r="J70" s="33">
        <f>data_voor_lippo!T74</f>
        <v>0.81599999999999995</v>
      </c>
      <c r="K70" s="33">
        <f>data_voor_lippo!U74</f>
        <v>26.55</v>
      </c>
      <c r="L70" s="33">
        <f>data_voor_lippo!V74</f>
        <v>36.549999999999997</v>
      </c>
    </row>
    <row r="71" spans="1:12" x14ac:dyDescent="0.25">
      <c r="A71">
        <v>2011</v>
      </c>
      <c r="B71" t="s">
        <v>156</v>
      </c>
      <c r="C71" t="s">
        <v>258</v>
      </c>
      <c r="D71" s="33">
        <f>data_voor_lippo!N75</f>
        <v>1742.9780000000001</v>
      </c>
      <c r="E71" s="33">
        <f>data_voor_lippo!P75</f>
        <v>26919.375</v>
      </c>
      <c r="F71" s="33">
        <f>data_voor_lippo!Q75</f>
        <v>3024.7640000000001</v>
      </c>
      <c r="G71" s="33">
        <f>data_voor_lippo!R75</f>
        <v>7083.3329999999996</v>
      </c>
      <c r="H71" s="33">
        <f>data_voor_lippo!O75</f>
        <v>38770.451000000001</v>
      </c>
      <c r="I71" s="33">
        <f>data_voor_lippo!S75</f>
        <v>28.25</v>
      </c>
      <c r="J71" s="33">
        <f>data_voor_lippo!T75</f>
        <v>0.82499999999999996</v>
      </c>
      <c r="K71" s="33">
        <f>data_voor_lippo!U75</f>
        <v>26.25</v>
      </c>
      <c r="L71" s="33">
        <f>data_voor_lippo!V75</f>
        <v>36.25</v>
      </c>
    </row>
    <row r="72" spans="1:12" x14ac:dyDescent="0.25">
      <c r="A72">
        <v>2011</v>
      </c>
      <c r="B72" t="s">
        <v>157</v>
      </c>
      <c r="C72" t="s">
        <v>259</v>
      </c>
      <c r="D72" s="33">
        <f>data_voor_lippo!N76</f>
        <v>9130.42</v>
      </c>
      <c r="E72" s="33">
        <f>data_voor_lippo!P76</f>
        <v>26621.087</v>
      </c>
      <c r="F72" s="33">
        <f>data_voor_lippo!Q76</f>
        <v>3183.962</v>
      </c>
      <c r="G72" s="33">
        <f>data_voor_lippo!R76</f>
        <v>7083.3329999999996</v>
      </c>
      <c r="H72" s="33">
        <f>data_voor_lippo!O76</f>
        <v>46018.803</v>
      </c>
      <c r="I72" s="33">
        <f>data_voor_lippo!S76</f>
        <v>34.15</v>
      </c>
      <c r="J72" s="33">
        <f>data_voor_lippo!T76</f>
        <v>0.873</v>
      </c>
      <c r="K72" s="33">
        <f>data_voor_lippo!U76</f>
        <v>25.9</v>
      </c>
      <c r="L72" s="33">
        <f>data_voor_lippo!V76</f>
        <v>35.950000000000003</v>
      </c>
    </row>
    <row r="73" spans="1:12" x14ac:dyDescent="0.25">
      <c r="A73">
        <v>2011</v>
      </c>
      <c r="B73" t="s">
        <v>158</v>
      </c>
      <c r="C73" t="s">
        <v>260</v>
      </c>
      <c r="D73" s="33">
        <f>data_voor_lippo!N77</f>
        <v>17211.759999999998</v>
      </c>
      <c r="E73" s="33">
        <f>data_voor_lippo!P77</f>
        <v>26351.237000000001</v>
      </c>
      <c r="F73" s="33">
        <f>data_voor_lippo!Q77</f>
        <v>3408.018</v>
      </c>
      <c r="G73" s="33">
        <f>data_voor_lippo!R77</f>
        <v>7083.3329999999996</v>
      </c>
      <c r="H73" s="33">
        <f>data_voor_lippo!O77</f>
        <v>54054.35</v>
      </c>
      <c r="I73" s="33">
        <f>data_voor_lippo!S77</f>
        <v>41.05</v>
      </c>
      <c r="J73" s="33">
        <f>data_voor_lippo!T77</f>
        <v>0.86299999999999999</v>
      </c>
      <c r="K73" s="33">
        <f>data_voor_lippo!U77</f>
        <v>25.6</v>
      </c>
      <c r="L73" s="33">
        <f>data_voor_lippo!V77</f>
        <v>35.65</v>
      </c>
    </row>
    <row r="74" spans="1:12" x14ac:dyDescent="0.25">
      <c r="A74">
        <v>2012</v>
      </c>
      <c r="B74" t="s">
        <v>146</v>
      </c>
      <c r="C74" t="s">
        <v>261</v>
      </c>
      <c r="D74" s="33">
        <f>data_voor_lippo!N78</f>
        <v>21062.309000000001</v>
      </c>
      <c r="E74" s="33">
        <f>data_voor_lippo!P78</f>
        <v>26228.212</v>
      </c>
      <c r="F74" s="33">
        <f>data_voor_lippo!Q78</f>
        <v>3502.3580000000002</v>
      </c>
      <c r="G74" s="33">
        <f>data_voor_lippo!R78</f>
        <v>7083.3329999999996</v>
      </c>
      <c r="H74" s="33">
        <f>data_voor_lippo!O78</f>
        <v>57876.213000000003</v>
      </c>
      <c r="I74" s="33">
        <f>data_voor_lippo!S78</f>
        <v>44.5</v>
      </c>
      <c r="J74" s="33">
        <f>data_voor_lippo!T78</f>
        <v>0.83</v>
      </c>
      <c r="K74" s="33">
        <f>data_voor_lippo!U78</f>
        <v>25.5</v>
      </c>
      <c r="L74" s="33">
        <f>data_voor_lippo!V78</f>
        <v>35.450000000000003</v>
      </c>
    </row>
    <row r="75" spans="1:12" x14ac:dyDescent="0.25">
      <c r="A75">
        <v>2012</v>
      </c>
      <c r="B75" t="s">
        <v>147</v>
      </c>
      <c r="C75" t="s">
        <v>262</v>
      </c>
      <c r="D75" s="33">
        <f>data_voor_lippo!N79</f>
        <v>29059.097000000002</v>
      </c>
      <c r="E75" s="33">
        <f>data_voor_lippo!P79</f>
        <v>26408.112000000001</v>
      </c>
      <c r="F75" s="33">
        <f>data_voor_lippo!Q79</f>
        <v>3725</v>
      </c>
      <c r="G75" s="33">
        <f>data_voor_lippo!R79</f>
        <v>7083.3329999999996</v>
      </c>
      <c r="H75" s="33">
        <f>data_voor_lippo!O79</f>
        <v>66275.543000000005</v>
      </c>
      <c r="I75" s="33">
        <f>data_voor_lippo!S79</f>
        <v>51.25</v>
      </c>
      <c r="J75" s="33">
        <f>data_voor_lippo!T79</f>
        <v>0.9</v>
      </c>
      <c r="K75" s="33">
        <f>data_voor_lippo!U79</f>
        <v>25.7</v>
      </c>
      <c r="L75" s="33">
        <f>data_voor_lippo!V79</f>
        <v>35.65</v>
      </c>
    </row>
    <row r="76" spans="1:12" x14ac:dyDescent="0.25">
      <c r="A76">
        <v>2012</v>
      </c>
      <c r="B76" t="s">
        <v>148</v>
      </c>
      <c r="C76" t="s">
        <v>263</v>
      </c>
      <c r="D76" s="33">
        <f>data_voor_lippo!N80</f>
        <v>29911.710999999999</v>
      </c>
      <c r="E76" s="33">
        <f>data_voor_lippo!P80</f>
        <v>26682.6</v>
      </c>
      <c r="F76" s="33">
        <f>data_voor_lippo!Q80</f>
        <v>3750</v>
      </c>
      <c r="G76" s="33">
        <f>data_voor_lippo!R80</f>
        <v>7083.3329999999996</v>
      </c>
      <c r="H76" s="33">
        <f>data_voor_lippo!O80</f>
        <v>67427.644</v>
      </c>
      <c r="I76" s="33">
        <f>data_voor_lippo!S80</f>
        <v>52</v>
      </c>
      <c r="J76" s="33">
        <f>data_voor_lippo!T80</f>
        <v>0.94</v>
      </c>
      <c r="K76" s="33">
        <f>data_voor_lippo!U80</f>
        <v>25.95</v>
      </c>
      <c r="L76" s="33">
        <f>data_voor_lippo!V80</f>
        <v>36.049999999999997</v>
      </c>
    </row>
    <row r="77" spans="1:12" x14ac:dyDescent="0.25">
      <c r="A77">
        <v>2012</v>
      </c>
      <c r="B77" t="s">
        <v>149</v>
      </c>
      <c r="C77" t="s">
        <v>264</v>
      </c>
      <c r="D77" s="33">
        <f>data_voor_lippo!N81</f>
        <v>29897.677</v>
      </c>
      <c r="E77" s="33">
        <f>data_voor_lippo!P81</f>
        <v>27193.862000000001</v>
      </c>
      <c r="F77" s="33">
        <f>data_voor_lippo!Q81</f>
        <v>3750</v>
      </c>
      <c r="G77" s="33">
        <f>data_voor_lippo!R81</f>
        <v>7083.3329999999996</v>
      </c>
      <c r="H77" s="33">
        <f>data_voor_lippo!O81</f>
        <v>67924.873000000007</v>
      </c>
      <c r="I77" s="33">
        <f>data_voor_lippo!S81</f>
        <v>52.25</v>
      </c>
      <c r="J77" s="33">
        <f>data_voor_lippo!T81</f>
        <v>0.97</v>
      </c>
      <c r="K77" s="33">
        <f>data_voor_lippo!U81</f>
        <v>26.5</v>
      </c>
      <c r="L77" s="33">
        <f>data_voor_lippo!V81</f>
        <v>36.65</v>
      </c>
    </row>
    <row r="78" spans="1:12" x14ac:dyDescent="0.25">
      <c r="A78">
        <v>2012</v>
      </c>
      <c r="B78" t="s">
        <v>150</v>
      </c>
      <c r="C78" t="s">
        <v>265</v>
      </c>
      <c r="D78" s="33">
        <f>data_voor_lippo!N82</f>
        <v>24123.475999999999</v>
      </c>
      <c r="E78" s="33">
        <f>data_voor_lippo!P82</f>
        <v>27918.1</v>
      </c>
      <c r="F78" s="33">
        <f>data_voor_lippo!Q82</f>
        <v>3675</v>
      </c>
      <c r="G78" s="33">
        <f>data_voor_lippo!R82</f>
        <v>7083.3329999999996</v>
      </c>
      <c r="H78" s="33">
        <f>data_voor_lippo!O82</f>
        <v>62799.909</v>
      </c>
      <c r="I78" s="33">
        <f>data_voor_lippo!S82</f>
        <v>48</v>
      </c>
      <c r="J78" s="33">
        <f>data_voor_lippo!T82</f>
        <v>0.95</v>
      </c>
      <c r="K78" s="33">
        <f>data_voor_lippo!U82</f>
        <v>27.25</v>
      </c>
      <c r="L78" s="33">
        <f>data_voor_lippo!V82</f>
        <v>37.549999999999997</v>
      </c>
    </row>
    <row r="79" spans="1:12" x14ac:dyDescent="0.25">
      <c r="A79">
        <v>2012</v>
      </c>
      <c r="B79" t="s">
        <v>151</v>
      </c>
      <c r="C79" t="s">
        <v>266</v>
      </c>
      <c r="D79" s="33">
        <f>data_voor_lippo!N83</f>
        <v>18307.728999999999</v>
      </c>
      <c r="E79" s="33">
        <f>data_voor_lippo!P83</f>
        <v>28372.487000000001</v>
      </c>
      <c r="F79" s="33">
        <f>data_voor_lippo!Q83</f>
        <v>3550</v>
      </c>
      <c r="G79" s="33">
        <f>data_voor_lippo!R83</f>
        <v>7083.3329999999996</v>
      </c>
      <c r="H79" s="33">
        <f>data_voor_lippo!O83</f>
        <v>57313.55</v>
      </c>
      <c r="I79" s="33">
        <f>data_voor_lippo!S83</f>
        <v>43.5</v>
      </c>
      <c r="J79" s="33">
        <f>data_voor_lippo!T83</f>
        <v>0.92</v>
      </c>
      <c r="K79" s="33">
        <f>data_voor_lippo!U83</f>
        <v>27.7</v>
      </c>
      <c r="L79" s="33">
        <f>data_voor_lippo!V83</f>
        <v>38.15</v>
      </c>
    </row>
    <row r="80" spans="1:12" x14ac:dyDescent="0.25">
      <c r="A80">
        <v>2012</v>
      </c>
      <c r="B80" t="s">
        <v>153</v>
      </c>
      <c r="C80" t="s">
        <v>267</v>
      </c>
      <c r="D80" s="33">
        <f>data_voor_lippo!N84</f>
        <v>9113.0069999999996</v>
      </c>
      <c r="E80" s="33">
        <f>data_voor_lippo!P84</f>
        <v>28765.362000000001</v>
      </c>
      <c r="F80" s="33">
        <f>data_voor_lippo!Q84</f>
        <v>3343.75</v>
      </c>
      <c r="G80" s="33">
        <f>data_voor_lippo!R84</f>
        <v>7083.3329999999996</v>
      </c>
      <c r="H80" s="33">
        <f>data_voor_lippo!O84</f>
        <v>48305.451999999997</v>
      </c>
      <c r="I80" s="33">
        <f>data_voor_lippo!S84</f>
        <v>36</v>
      </c>
      <c r="J80" s="33">
        <f>data_voor_lippo!T84</f>
        <v>0.89</v>
      </c>
      <c r="K80" s="33">
        <f>data_voor_lippo!U84</f>
        <v>28.1</v>
      </c>
      <c r="L80" s="33">
        <f>data_voor_lippo!V84</f>
        <v>38.65</v>
      </c>
    </row>
    <row r="81" spans="1:12" x14ac:dyDescent="0.25">
      <c r="A81">
        <v>2012</v>
      </c>
      <c r="B81" t="s">
        <v>154</v>
      </c>
      <c r="C81" t="s">
        <v>268</v>
      </c>
      <c r="D81" s="33">
        <f>data_voor_lippo!N85</f>
        <v>9420.0460000000003</v>
      </c>
      <c r="E81" s="33">
        <f>data_voor_lippo!P85</f>
        <v>29551.112000000001</v>
      </c>
      <c r="F81" s="33">
        <f>data_voor_lippo!Q85</f>
        <v>3381.25</v>
      </c>
      <c r="G81" s="33">
        <f>data_voor_lippo!R85</f>
        <v>7083.3329999999996</v>
      </c>
      <c r="H81" s="33">
        <f>data_voor_lippo!O85</f>
        <v>49435.741999999998</v>
      </c>
      <c r="I81" s="33">
        <f>data_voor_lippo!S85</f>
        <v>36.5</v>
      </c>
      <c r="J81" s="33">
        <f>data_voor_lippo!T85</f>
        <v>0.97</v>
      </c>
      <c r="K81" s="33">
        <f>data_voor_lippo!U85</f>
        <v>28.9</v>
      </c>
      <c r="L81" s="33">
        <f>data_voor_lippo!V85</f>
        <v>39.65</v>
      </c>
    </row>
    <row r="82" spans="1:12" x14ac:dyDescent="0.25">
      <c r="A82">
        <v>2012</v>
      </c>
      <c r="B82" t="s">
        <v>155</v>
      </c>
      <c r="C82" t="s">
        <v>269</v>
      </c>
      <c r="D82" s="33">
        <f>data_voor_lippo!N86</f>
        <v>15908.284</v>
      </c>
      <c r="E82" s="33">
        <f>data_voor_lippo!P86</f>
        <v>30230.375</v>
      </c>
      <c r="F82" s="33">
        <f>data_voor_lippo!Q86</f>
        <v>3575</v>
      </c>
      <c r="G82" s="33">
        <f>data_voor_lippo!R86</f>
        <v>7083.3329999999996</v>
      </c>
      <c r="H82" s="33">
        <f>data_voor_lippo!O86</f>
        <v>56796.991999999998</v>
      </c>
      <c r="I82" s="33">
        <f>data_voor_lippo!S86</f>
        <v>42.25</v>
      </c>
      <c r="J82" s="33">
        <f>data_voor_lippo!T86</f>
        <v>1.06</v>
      </c>
      <c r="K82" s="33">
        <f>data_voor_lippo!U86</f>
        <v>29.6</v>
      </c>
      <c r="L82" s="33">
        <f>data_voor_lippo!V86</f>
        <v>40.5</v>
      </c>
    </row>
    <row r="83" spans="1:12" x14ac:dyDescent="0.25">
      <c r="A83">
        <v>2012</v>
      </c>
      <c r="B83" t="s">
        <v>156</v>
      </c>
      <c r="C83" t="s">
        <v>270</v>
      </c>
      <c r="D83" s="33">
        <f>data_voor_lippo!N87</f>
        <v>14549.37</v>
      </c>
      <c r="E83" s="33">
        <f>data_voor_lippo!P87</f>
        <v>30819.687000000002</v>
      </c>
      <c r="F83" s="33">
        <f>data_voor_lippo!Q87</f>
        <v>3600</v>
      </c>
      <c r="G83" s="33">
        <f>data_voor_lippo!R87</f>
        <v>7083.3329999999996</v>
      </c>
      <c r="H83" s="33">
        <f>data_voor_lippo!O87</f>
        <v>56052.391000000003</v>
      </c>
      <c r="I83" s="33">
        <f>data_voor_lippo!S87</f>
        <v>41.5</v>
      </c>
      <c r="J83" s="33">
        <f>data_voor_lippo!T87</f>
        <v>1.08</v>
      </c>
      <c r="K83" s="33">
        <f>data_voor_lippo!U87</f>
        <v>30.2</v>
      </c>
      <c r="L83" s="33">
        <f>data_voor_lippo!V87</f>
        <v>41.25</v>
      </c>
    </row>
    <row r="84" spans="1:12" x14ac:dyDescent="0.25">
      <c r="A84">
        <v>2012</v>
      </c>
      <c r="B84" t="s">
        <v>157</v>
      </c>
      <c r="C84" t="s">
        <v>271</v>
      </c>
      <c r="D84" s="33">
        <f>data_voor_lippo!N88</f>
        <v>13714.462</v>
      </c>
      <c r="E84" s="33">
        <f>data_voor_lippo!P88</f>
        <v>31302.511999999999</v>
      </c>
      <c r="F84" s="33">
        <f>data_voor_lippo!Q88</f>
        <v>3612.5</v>
      </c>
      <c r="G84" s="33">
        <f>data_voor_lippo!R88</f>
        <v>7083.3329999999996</v>
      </c>
      <c r="H84" s="33">
        <f>data_voor_lippo!O88</f>
        <v>55712.807000000001</v>
      </c>
      <c r="I84" s="33">
        <f>data_voor_lippo!S88</f>
        <v>41.5</v>
      </c>
      <c r="J84" s="33">
        <f>data_voor_lippo!T88</f>
        <v>1.03</v>
      </c>
      <c r="K84" s="33">
        <f>data_voor_lippo!U88</f>
        <v>30.7</v>
      </c>
      <c r="L84" s="33">
        <f>data_voor_lippo!V88</f>
        <v>41.85</v>
      </c>
    </row>
    <row r="85" spans="1:12" x14ac:dyDescent="0.25">
      <c r="A85">
        <v>2012</v>
      </c>
      <c r="B85" t="s">
        <v>158</v>
      </c>
      <c r="C85" t="s">
        <v>272</v>
      </c>
      <c r="D85" s="33">
        <f>data_voor_lippo!N89</f>
        <v>0</v>
      </c>
      <c r="E85" s="33">
        <f>data_voor_lippo!P89</f>
        <v>0</v>
      </c>
      <c r="F85" s="33">
        <f>data_voor_lippo!Q89</f>
        <v>0</v>
      </c>
      <c r="G85" s="33">
        <f>data_voor_lippo!R89</f>
        <v>0</v>
      </c>
      <c r="H85" s="33">
        <f>data_voor_lippo!O89</f>
        <v>0</v>
      </c>
      <c r="I85" s="33">
        <f>data_voor_lippo!S89</f>
        <v>0</v>
      </c>
      <c r="J85" s="33">
        <f>data_voor_lippo!T89</f>
        <v>0</v>
      </c>
      <c r="K85" s="33">
        <f>data_voor_lippo!U89</f>
        <v>0</v>
      </c>
      <c r="L85" s="33">
        <f>data_voor_lippo!V89</f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57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8" width="7" customWidth="1"/>
    <col min="9" max="9" width="11.28515625" customWidth="1"/>
    <col min="10" max="10" width="10.28515625" customWidth="1"/>
  </cols>
  <sheetData>
    <row r="3" spans="1:9" x14ac:dyDescent="0.25">
      <c r="A3" s="36" t="s">
        <v>283</v>
      </c>
      <c r="B3" s="36" t="s">
        <v>278</v>
      </c>
    </row>
    <row r="4" spans="1:9" x14ac:dyDescent="0.25">
      <c r="A4" s="36" t="s">
        <v>276</v>
      </c>
      <c r="B4">
        <v>2006</v>
      </c>
      <c r="C4">
        <v>2007</v>
      </c>
      <c r="D4">
        <v>2008</v>
      </c>
      <c r="E4">
        <v>2009</v>
      </c>
      <c r="F4">
        <v>2010</v>
      </c>
      <c r="G4">
        <v>2011</v>
      </c>
      <c r="H4">
        <v>2012</v>
      </c>
      <c r="I4" t="s">
        <v>277</v>
      </c>
    </row>
    <row r="5" spans="1:9" x14ac:dyDescent="0.25">
      <c r="A5" s="37" t="s">
        <v>146</v>
      </c>
      <c r="B5" s="38">
        <v>12.9</v>
      </c>
      <c r="C5" s="38">
        <v>14.6</v>
      </c>
      <c r="D5" s="38">
        <v>21.15</v>
      </c>
      <c r="E5" s="38">
        <v>17.8</v>
      </c>
      <c r="F5" s="38">
        <v>15</v>
      </c>
      <c r="G5" s="38">
        <v>20.25</v>
      </c>
      <c r="H5" s="38">
        <v>21.25</v>
      </c>
      <c r="I5" s="38">
        <v>122.95</v>
      </c>
    </row>
    <row r="6" spans="1:9" x14ac:dyDescent="0.25">
      <c r="A6" s="37" t="s">
        <v>147</v>
      </c>
      <c r="B6" s="38">
        <v>12.9</v>
      </c>
      <c r="C6" s="38">
        <v>15.05</v>
      </c>
      <c r="D6" s="38">
        <v>21.35</v>
      </c>
      <c r="E6" s="38">
        <v>17.399999999999999</v>
      </c>
      <c r="F6" s="38">
        <v>15.1</v>
      </c>
      <c r="G6" s="38">
        <v>20.85</v>
      </c>
      <c r="H6" s="38">
        <v>21.55</v>
      </c>
      <c r="I6" s="38">
        <v>124.2</v>
      </c>
    </row>
    <row r="7" spans="1:9" x14ac:dyDescent="0.25">
      <c r="A7" s="37" t="s">
        <v>148</v>
      </c>
      <c r="B7" s="38">
        <v>13</v>
      </c>
      <c r="C7" s="38">
        <v>15.35</v>
      </c>
      <c r="D7" s="38">
        <v>21.7</v>
      </c>
      <c r="E7" s="38">
        <v>17.149999999999999</v>
      </c>
      <c r="F7" s="38">
        <v>15.1</v>
      </c>
      <c r="G7" s="38">
        <v>21.55</v>
      </c>
      <c r="H7" s="38">
        <v>21.8</v>
      </c>
      <c r="I7" s="38">
        <v>125.64999999999998</v>
      </c>
    </row>
    <row r="8" spans="1:9" x14ac:dyDescent="0.25">
      <c r="A8" s="37" t="s">
        <v>149</v>
      </c>
      <c r="B8" s="38">
        <v>13.15</v>
      </c>
      <c r="C8" s="38">
        <v>15.6</v>
      </c>
      <c r="D8" s="38">
        <v>22</v>
      </c>
      <c r="E8" s="38">
        <v>17.100000000000001</v>
      </c>
      <c r="F8" s="38">
        <v>15.05</v>
      </c>
      <c r="G8" s="38">
        <v>22.2</v>
      </c>
      <c r="H8" s="38">
        <v>22.15</v>
      </c>
      <c r="I8" s="38">
        <v>127.25</v>
      </c>
    </row>
    <row r="9" spans="1:9" x14ac:dyDescent="0.25">
      <c r="A9" s="37" t="s">
        <v>150</v>
      </c>
      <c r="B9" s="38">
        <v>13.25</v>
      </c>
      <c r="C9" s="38">
        <v>16.05</v>
      </c>
      <c r="D9" s="38">
        <v>22.1</v>
      </c>
      <c r="E9" s="38">
        <v>16.899999999999999</v>
      </c>
      <c r="F9" s="38">
        <v>15.05</v>
      </c>
      <c r="G9" s="38">
        <v>22.35</v>
      </c>
      <c r="H9" s="38">
        <v>22.7</v>
      </c>
      <c r="I9" s="38">
        <v>128.4</v>
      </c>
    </row>
    <row r="10" spans="1:9" x14ac:dyDescent="0.25">
      <c r="A10" s="37" t="s">
        <v>151</v>
      </c>
      <c r="B10" s="38">
        <v>13.35</v>
      </c>
      <c r="C10" s="38">
        <v>16.2</v>
      </c>
      <c r="D10" s="38">
        <v>22.1</v>
      </c>
      <c r="E10" s="38">
        <v>16.7</v>
      </c>
      <c r="F10" s="38">
        <v>15.45</v>
      </c>
      <c r="G10" s="38">
        <v>22.4</v>
      </c>
      <c r="H10" s="38">
        <v>23.1</v>
      </c>
      <c r="I10" s="38">
        <v>129.29999999999998</v>
      </c>
    </row>
    <row r="11" spans="1:9" x14ac:dyDescent="0.25">
      <c r="A11" s="37" t="s">
        <v>153</v>
      </c>
      <c r="B11" s="38">
        <v>13.4</v>
      </c>
      <c r="C11" s="38">
        <v>16.399999999999999</v>
      </c>
      <c r="D11" s="38">
        <v>22.05</v>
      </c>
      <c r="E11" s="38">
        <v>16.399999999999999</v>
      </c>
      <c r="F11" s="38">
        <v>15.85</v>
      </c>
      <c r="G11" s="38">
        <v>22.4</v>
      </c>
      <c r="H11" s="38">
        <v>23.65</v>
      </c>
      <c r="I11" s="38">
        <v>130.15</v>
      </c>
    </row>
    <row r="12" spans="1:9" x14ac:dyDescent="0.25">
      <c r="A12" s="37" t="s">
        <v>154</v>
      </c>
      <c r="B12" s="38">
        <v>13.5</v>
      </c>
      <c r="C12" s="38">
        <v>17.05</v>
      </c>
      <c r="D12" s="38">
        <v>21.9</v>
      </c>
      <c r="E12" s="38">
        <v>16.05</v>
      </c>
      <c r="F12" s="38">
        <v>16.600000000000001</v>
      </c>
      <c r="G12" s="38">
        <v>22.35</v>
      </c>
      <c r="H12" s="38">
        <v>24.5</v>
      </c>
      <c r="I12" s="38">
        <v>131.94999999999999</v>
      </c>
    </row>
    <row r="13" spans="1:9" x14ac:dyDescent="0.25">
      <c r="A13" s="37" t="s">
        <v>155</v>
      </c>
      <c r="B13" s="38">
        <v>13.7</v>
      </c>
      <c r="C13" s="38">
        <v>18.25</v>
      </c>
      <c r="D13" s="38">
        <v>21.35</v>
      </c>
      <c r="E13" s="38">
        <v>15.55</v>
      </c>
      <c r="F13" s="38">
        <v>17.75</v>
      </c>
      <c r="G13" s="38">
        <v>22.15</v>
      </c>
      <c r="H13" s="38">
        <v>25.05</v>
      </c>
      <c r="I13" s="38">
        <v>133.80000000000001</v>
      </c>
    </row>
    <row r="14" spans="1:9" x14ac:dyDescent="0.25">
      <c r="A14" s="37" t="s">
        <v>156</v>
      </c>
      <c r="B14" s="38">
        <v>13.75</v>
      </c>
      <c r="C14" s="38">
        <v>19.8</v>
      </c>
      <c r="D14" s="38">
        <v>20.55</v>
      </c>
      <c r="E14" s="38">
        <v>15.1</v>
      </c>
      <c r="F14" s="38">
        <v>18.5</v>
      </c>
      <c r="G14" s="38">
        <v>21.9</v>
      </c>
      <c r="H14" s="38">
        <v>25.6</v>
      </c>
      <c r="I14" s="38">
        <v>135.19999999999999</v>
      </c>
    </row>
    <row r="15" spans="1:9" x14ac:dyDescent="0.25">
      <c r="A15" s="37" t="s">
        <v>157</v>
      </c>
      <c r="B15" s="38">
        <v>14.05</v>
      </c>
      <c r="C15" s="38">
        <v>20.6</v>
      </c>
      <c r="D15" s="38">
        <v>19.350000000000001</v>
      </c>
      <c r="E15" s="38">
        <v>15</v>
      </c>
      <c r="F15" s="38">
        <v>19.100000000000001</v>
      </c>
      <c r="G15" s="38">
        <v>21.6</v>
      </c>
      <c r="H15" s="38">
        <v>26.05</v>
      </c>
      <c r="I15" s="38">
        <v>135.75</v>
      </c>
    </row>
    <row r="16" spans="1:9" x14ac:dyDescent="0.25">
      <c r="A16" s="37" t="s">
        <v>158</v>
      </c>
      <c r="B16" s="38">
        <v>14.3</v>
      </c>
      <c r="C16" s="38">
        <v>21.1</v>
      </c>
      <c r="D16" s="38">
        <v>18.55</v>
      </c>
      <c r="E16" s="38">
        <v>14.9</v>
      </c>
      <c r="F16" s="38">
        <v>19.7</v>
      </c>
      <c r="G16" s="38">
        <v>21.35</v>
      </c>
      <c r="H16" s="38">
        <v>26.35</v>
      </c>
      <c r="I16" s="38">
        <v>136.25</v>
      </c>
    </row>
    <row r="17" spans="1:10" x14ac:dyDescent="0.25">
      <c r="A17" s="37" t="s">
        <v>277</v>
      </c>
      <c r="B17" s="38">
        <v>161.25</v>
      </c>
      <c r="C17" s="38">
        <v>206.05</v>
      </c>
      <c r="D17" s="38">
        <v>254.15000000000003</v>
      </c>
      <c r="E17" s="38">
        <v>196.05</v>
      </c>
      <c r="F17" s="38">
        <v>198.24999999999997</v>
      </c>
      <c r="G17" s="38">
        <v>261.35000000000002</v>
      </c>
      <c r="H17" s="38">
        <v>283.75000000000006</v>
      </c>
      <c r="I17" s="38">
        <v>1560.85</v>
      </c>
    </row>
    <row r="20" spans="1:10" x14ac:dyDescent="0.25">
      <c r="A20" s="37" t="s">
        <v>55</v>
      </c>
      <c r="B20" t="s">
        <v>146</v>
      </c>
      <c r="C20" s="33">
        <f>AVERAGE(D20:I20)</f>
        <v>16.95</v>
      </c>
      <c r="D20" s="33">
        <v>12.9</v>
      </c>
      <c r="E20" s="33">
        <v>14.6</v>
      </c>
      <c r="F20" s="33">
        <v>21.15</v>
      </c>
      <c r="G20" s="33">
        <v>17.8</v>
      </c>
      <c r="H20" s="33">
        <v>15</v>
      </c>
      <c r="I20" s="33">
        <v>20.25</v>
      </c>
      <c r="J20" s="33">
        <v>21.25</v>
      </c>
    </row>
    <row r="21" spans="1:10" x14ac:dyDescent="0.25">
      <c r="A21" s="37" t="s">
        <v>55</v>
      </c>
      <c r="B21" t="s">
        <v>147</v>
      </c>
      <c r="C21" s="33">
        <f t="shared" ref="C21:C31" si="0">AVERAGE(D21:I21)</f>
        <v>17.108333333333334</v>
      </c>
      <c r="D21" s="33">
        <v>12.9</v>
      </c>
      <c r="E21" s="33">
        <v>15.05</v>
      </c>
      <c r="F21" s="33">
        <v>21.35</v>
      </c>
      <c r="G21" s="33">
        <v>17.399999999999999</v>
      </c>
      <c r="H21" s="33">
        <v>15.1</v>
      </c>
      <c r="I21" s="33">
        <v>20.85</v>
      </c>
      <c r="J21" s="33">
        <v>21.55</v>
      </c>
    </row>
    <row r="22" spans="1:10" x14ac:dyDescent="0.25">
      <c r="A22" s="37" t="s">
        <v>55</v>
      </c>
      <c r="B22" t="s">
        <v>148</v>
      </c>
      <c r="C22" s="33">
        <f t="shared" si="0"/>
        <v>17.30833333333333</v>
      </c>
      <c r="D22" s="33">
        <v>13</v>
      </c>
      <c r="E22" s="33">
        <v>15.35</v>
      </c>
      <c r="F22" s="33">
        <v>21.7</v>
      </c>
      <c r="G22" s="33">
        <v>17.149999999999999</v>
      </c>
      <c r="H22" s="33">
        <v>15.1</v>
      </c>
      <c r="I22" s="33">
        <v>21.55</v>
      </c>
      <c r="J22" s="33">
        <v>21.8</v>
      </c>
    </row>
    <row r="23" spans="1:10" x14ac:dyDescent="0.25">
      <c r="A23" s="37" t="s">
        <v>55</v>
      </c>
      <c r="B23" t="s">
        <v>149</v>
      </c>
      <c r="C23" s="33">
        <f t="shared" si="0"/>
        <v>17.516666666666666</v>
      </c>
      <c r="D23" s="33">
        <v>13.15</v>
      </c>
      <c r="E23" s="33">
        <v>15.6</v>
      </c>
      <c r="F23" s="33">
        <v>22</v>
      </c>
      <c r="G23" s="33">
        <v>17.100000000000001</v>
      </c>
      <c r="H23" s="33">
        <v>15.05</v>
      </c>
      <c r="I23" s="33">
        <v>22.2</v>
      </c>
      <c r="J23" s="33">
        <v>22.15</v>
      </c>
    </row>
    <row r="24" spans="1:10" x14ac:dyDescent="0.25">
      <c r="A24" s="37" t="s">
        <v>55</v>
      </c>
      <c r="B24" t="s">
        <v>150</v>
      </c>
      <c r="C24" s="33">
        <f t="shared" si="0"/>
        <v>17.616666666666671</v>
      </c>
      <c r="D24" s="33">
        <v>13.25</v>
      </c>
      <c r="E24" s="33">
        <v>16.05</v>
      </c>
      <c r="F24" s="33">
        <v>22.1</v>
      </c>
      <c r="G24" s="33">
        <v>16.899999999999999</v>
      </c>
      <c r="H24" s="33">
        <v>15.05</v>
      </c>
      <c r="I24" s="33">
        <v>22.35</v>
      </c>
      <c r="J24" s="33">
        <v>22.7</v>
      </c>
    </row>
    <row r="25" spans="1:10" x14ac:dyDescent="0.25">
      <c r="A25" s="37" t="s">
        <v>55</v>
      </c>
      <c r="B25" t="s">
        <v>151</v>
      </c>
      <c r="C25" s="33">
        <f t="shared" si="0"/>
        <v>17.7</v>
      </c>
      <c r="D25" s="33">
        <v>13.35</v>
      </c>
      <c r="E25" s="33">
        <v>16.2</v>
      </c>
      <c r="F25" s="33">
        <v>22.1</v>
      </c>
      <c r="G25" s="33">
        <v>16.7</v>
      </c>
      <c r="H25" s="33">
        <v>15.45</v>
      </c>
      <c r="I25" s="33">
        <v>22.4</v>
      </c>
      <c r="J25" s="33">
        <v>23.1</v>
      </c>
    </row>
    <row r="26" spans="1:10" x14ac:dyDescent="0.25">
      <c r="A26" s="37" t="s">
        <v>55</v>
      </c>
      <c r="B26" t="s">
        <v>153</v>
      </c>
      <c r="C26" s="33">
        <f t="shared" si="0"/>
        <v>17.75</v>
      </c>
      <c r="D26" s="33">
        <v>13.4</v>
      </c>
      <c r="E26" s="33">
        <v>16.399999999999999</v>
      </c>
      <c r="F26" s="33">
        <v>22.05</v>
      </c>
      <c r="G26" s="33">
        <v>16.399999999999999</v>
      </c>
      <c r="H26" s="33">
        <v>15.85</v>
      </c>
      <c r="I26" s="33">
        <v>22.4</v>
      </c>
      <c r="J26" s="33">
        <v>23.65</v>
      </c>
    </row>
    <row r="27" spans="1:10" x14ac:dyDescent="0.25">
      <c r="A27" s="37" t="s">
        <v>55</v>
      </c>
      <c r="B27" t="s">
        <v>154</v>
      </c>
      <c r="C27" s="33">
        <f t="shared" si="0"/>
        <v>17.908333333333331</v>
      </c>
      <c r="D27" s="33">
        <v>13.5</v>
      </c>
      <c r="E27" s="33">
        <v>17.05</v>
      </c>
      <c r="F27" s="33">
        <v>21.9</v>
      </c>
      <c r="G27" s="33">
        <v>16.05</v>
      </c>
      <c r="H27" s="33">
        <v>16.600000000000001</v>
      </c>
      <c r="I27" s="33">
        <v>22.35</v>
      </c>
      <c r="J27" s="33">
        <v>24.5</v>
      </c>
    </row>
    <row r="28" spans="1:10" x14ac:dyDescent="0.25">
      <c r="A28" s="37" t="s">
        <v>55</v>
      </c>
      <c r="B28" t="s">
        <v>155</v>
      </c>
      <c r="C28" s="33">
        <f t="shared" si="0"/>
        <v>18.125</v>
      </c>
      <c r="D28" s="33">
        <v>13.7</v>
      </c>
      <c r="E28" s="33">
        <v>18.25</v>
      </c>
      <c r="F28" s="33">
        <v>21.35</v>
      </c>
      <c r="G28" s="33">
        <v>15.55</v>
      </c>
      <c r="H28" s="33">
        <v>17.75</v>
      </c>
      <c r="I28" s="33">
        <v>22.15</v>
      </c>
      <c r="J28" s="33">
        <v>25.05</v>
      </c>
    </row>
    <row r="29" spans="1:10" x14ac:dyDescent="0.25">
      <c r="A29" s="37" t="s">
        <v>55</v>
      </c>
      <c r="B29" t="s">
        <v>156</v>
      </c>
      <c r="C29" s="33">
        <f t="shared" si="0"/>
        <v>18.266666666666666</v>
      </c>
      <c r="D29" s="33">
        <v>13.75</v>
      </c>
      <c r="E29" s="33">
        <v>19.8</v>
      </c>
      <c r="F29" s="33">
        <v>20.55</v>
      </c>
      <c r="G29" s="33">
        <v>15.1</v>
      </c>
      <c r="H29" s="33">
        <v>18.5</v>
      </c>
      <c r="I29" s="33">
        <v>21.9</v>
      </c>
      <c r="J29" s="33">
        <v>25.6</v>
      </c>
    </row>
    <row r="30" spans="1:10" x14ac:dyDescent="0.25">
      <c r="A30" s="37" t="s">
        <v>55</v>
      </c>
      <c r="B30" t="s">
        <v>157</v>
      </c>
      <c r="C30" s="33">
        <f t="shared" si="0"/>
        <v>18.283333333333331</v>
      </c>
      <c r="D30" s="33">
        <v>14.05</v>
      </c>
      <c r="E30" s="33">
        <v>20.6</v>
      </c>
      <c r="F30" s="33">
        <v>19.350000000000001</v>
      </c>
      <c r="G30" s="33">
        <v>15</v>
      </c>
      <c r="H30" s="33">
        <v>19.100000000000001</v>
      </c>
      <c r="I30" s="33">
        <v>21.6</v>
      </c>
      <c r="J30" s="33">
        <v>26.05</v>
      </c>
    </row>
    <row r="31" spans="1:10" x14ac:dyDescent="0.25">
      <c r="A31" s="37" t="s">
        <v>55</v>
      </c>
      <c r="B31" t="s">
        <v>158</v>
      </c>
      <c r="C31" s="33">
        <f t="shared" si="0"/>
        <v>18.316666666666666</v>
      </c>
      <c r="D31" s="33">
        <v>14.3</v>
      </c>
      <c r="E31" s="33">
        <v>21.1</v>
      </c>
      <c r="F31" s="33">
        <v>18.55</v>
      </c>
      <c r="G31" s="33">
        <v>14.9</v>
      </c>
      <c r="H31" s="33">
        <v>19.7</v>
      </c>
      <c r="I31" s="33">
        <v>21.35</v>
      </c>
      <c r="J31" s="33">
        <v>26.35</v>
      </c>
    </row>
    <row r="33" spans="1:10" x14ac:dyDescent="0.25">
      <c r="A33" s="37" t="s">
        <v>55</v>
      </c>
      <c r="B33" t="s">
        <v>146</v>
      </c>
      <c r="C33" s="33">
        <f>C20</f>
        <v>16.95</v>
      </c>
      <c r="D33" s="33">
        <f t="shared" ref="D33:I33" si="1">D20</f>
        <v>12.9</v>
      </c>
      <c r="E33" s="33">
        <f t="shared" si="1"/>
        <v>14.6</v>
      </c>
      <c r="F33" s="33">
        <f t="shared" si="1"/>
        <v>21.15</v>
      </c>
      <c r="G33" s="33">
        <f t="shared" si="1"/>
        <v>17.8</v>
      </c>
      <c r="H33" s="33">
        <f t="shared" si="1"/>
        <v>15</v>
      </c>
      <c r="I33" s="33">
        <f t="shared" si="1"/>
        <v>20.25</v>
      </c>
      <c r="J33" s="33">
        <f>J20</f>
        <v>21.25</v>
      </c>
    </row>
    <row r="34" spans="1:10" x14ac:dyDescent="0.25">
      <c r="A34" s="37" t="s">
        <v>55</v>
      </c>
      <c r="B34" t="s">
        <v>147</v>
      </c>
      <c r="C34" s="33">
        <f>C33+C21</f>
        <v>34.058333333333337</v>
      </c>
      <c r="D34" s="33">
        <f t="shared" ref="D34:J34" si="2">D33+D21</f>
        <v>25.8</v>
      </c>
      <c r="E34" s="33">
        <f t="shared" si="2"/>
        <v>29.65</v>
      </c>
      <c r="F34" s="33">
        <f t="shared" si="2"/>
        <v>42.5</v>
      </c>
      <c r="G34" s="33">
        <f t="shared" si="2"/>
        <v>35.200000000000003</v>
      </c>
      <c r="H34" s="33">
        <f t="shared" si="2"/>
        <v>30.1</v>
      </c>
      <c r="I34" s="33">
        <f t="shared" si="2"/>
        <v>41.1</v>
      </c>
      <c r="J34" s="33">
        <f t="shared" si="2"/>
        <v>42.8</v>
      </c>
    </row>
    <row r="35" spans="1:10" x14ac:dyDescent="0.25">
      <c r="A35" s="37" t="s">
        <v>55</v>
      </c>
      <c r="B35" t="s">
        <v>148</v>
      </c>
      <c r="C35" s="33">
        <f t="shared" ref="C35:C43" si="3">C34+C22</f>
        <v>51.366666666666667</v>
      </c>
      <c r="D35" s="33">
        <f t="shared" ref="D35:D44" si="4">D34+D22</f>
        <v>38.799999999999997</v>
      </c>
      <c r="E35" s="33">
        <f t="shared" ref="E35:E44" si="5">E34+E22</f>
        <v>45</v>
      </c>
      <c r="F35" s="33">
        <f t="shared" ref="F35:F44" si="6">F34+F22</f>
        <v>64.2</v>
      </c>
      <c r="G35" s="33">
        <f t="shared" ref="G35:G44" si="7">G34+G22</f>
        <v>52.35</v>
      </c>
      <c r="H35" s="33">
        <f t="shared" ref="H35:H44" si="8">H34+H22</f>
        <v>45.2</v>
      </c>
      <c r="I35" s="33">
        <f t="shared" ref="I35:I44" si="9">I34+I22</f>
        <v>62.650000000000006</v>
      </c>
      <c r="J35" s="33">
        <f t="shared" ref="J35:J44" si="10">J34+J22</f>
        <v>64.599999999999994</v>
      </c>
    </row>
    <row r="36" spans="1:10" x14ac:dyDescent="0.25">
      <c r="A36" s="37" t="s">
        <v>55</v>
      </c>
      <c r="B36" t="s">
        <v>149</v>
      </c>
      <c r="C36" s="33">
        <f t="shared" si="3"/>
        <v>68.883333333333326</v>
      </c>
      <c r="D36" s="33">
        <f t="shared" si="4"/>
        <v>51.949999999999996</v>
      </c>
      <c r="E36" s="33">
        <f t="shared" si="5"/>
        <v>60.6</v>
      </c>
      <c r="F36" s="33">
        <f t="shared" si="6"/>
        <v>86.2</v>
      </c>
      <c r="G36" s="33">
        <f t="shared" si="7"/>
        <v>69.45</v>
      </c>
      <c r="H36" s="33">
        <f t="shared" si="8"/>
        <v>60.25</v>
      </c>
      <c r="I36" s="33">
        <f t="shared" si="9"/>
        <v>84.850000000000009</v>
      </c>
      <c r="J36" s="33">
        <f t="shared" si="10"/>
        <v>86.75</v>
      </c>
    </row>
    <row r="37" spans="1:10" x14ac:dyDescent="0.25">
      <c r="A37" s="37" t="s">
        <v>55</v>
      </c>
      <c r="B37" t="s">
        <v>150</v>
      </c>
      <c r="C37" s="33">
        <f t="shared" si="3"/>
        <v>86.5</v>
      </c>
      <c r="D37" s="33">
        <f t="shared" si="4"/>
        <v>65.199999999999989</v>
      </c>
      <c r="E37" s="33">
        <f t="shared" si="5"/>
        <v>76.650000000000006</v>
      </c>
      <c r="F37" s="33">
        <f t="shared" si="6"/>
        <v>108.30000000000001</v>
      </c>
      <c r="G37" s="33">
        <f t="shared" si="7"/>
        <v>86.35</v>
      </c>
      <c r="H37" s="33">
        <f t="shared" si="8"/>
        <v>75.3</v>
      </c>
      <c r="I37" s="33">
        <f t="shared" si="9"/>
        <v>107.20000000000002</v>
      </c>
      <c r="J37" s="33">
        <f t="shared" si="10"/>
        <v>109.45</v>
      </c>
    </row>
    <row r="38" spans="1:10" x14ac:dyDescent="0.25">
      <c r="A38" s="37" t="s">
        <v>55</v>
      </c>
      <c r="B38" t="s">
        <v>151</v>
      </c>
      <c r="C38" s="33">
        <f t="shared" si="3"/>
        <v>104.2</v>
      </c>
      <c r="D38" s="33">
        <f t="shared" si="4"/>
        <v>78.549999999999983</v>
      </c>
      <c r="E38" s="33">
        <f t="shared" si="5"/>
        <v>92.850000000000009</v>
      </c>
      <c r="F38" s="33">
        <f t="shared" si="6"/>
        <v>130.4</v>
      </c>
      <c r="G38" s="33">
        <f t="shared" si="7"/>
        <v>103.05</v>
      </c>
      <c r="H38" s="33">
        <f t="shared" si="8"/>
        <v>90.75</v>
      </c>
      <c r="I38" s="33">
        <f t="shared" si="9"/>
        <v>129.60000000000002</v>
      </c>
      <c r="J38" s="33">
        <f t="shared" si="10"/>
        <v>132.55000000000001</v>
      </c>
    </row>
    <row r="39" spans="1:10" x14ac:dyDescent="0.25">
      <c r="A39" s="37" t="s">
        <v>55</v>
      </c>
      <c r="B39" t="s">
        <v>153</v>
      </c>
      <c r="C39" s="33">
        <f t="shared" si="3"/>
        <v>121.95</v>
      </c>
      <c r="D39" s="33">
        <f t="shared" si="4"/>
        <v>91.949999999999989</v>
      </c>
      <c r="E39" s="33">
        <f t="shared" si="5"/>
        <v>109.25</v>
      </c>
      <c r="F39" s="33">
        <f t="shared" si="6"/>
        <v>152.45000000000002</v>
      </c>
      <c r="G39" s="33">
        <f t="shared" si="7"/>
        <v>119.44999999999999</v>
      </c>
      <c r="H39" s="33">
        <f t="shared" si="8"/>
        <v>106.6</v>
      </c>
      <c r="I39" s="33">
        <f t="shared" si="9"/>
        <v>152.00000000000003</v>
      </c>
      <c r="J39" s="33">
        <f t="shared" si="10"/>
        <v>156.20000000000002</v>
      </c>
    </row>
    <row r="40" spans="1:10" x14ac:dyDescent="0.25">
      <c r="A40" s="37" t="s">
        <v>55</v>
      </c>
      <c r="B40" t="s">
        <v>154</v>
      </c>
      <c r="C40" s="33">
        <f t="shared" si="3"/>
        <v>139.85833333333335</v>
      </c>
      <c r="D40" s="33">
        <f t="shared" si="4"/>
        <v>105.44999999999999</v>
      </c>
      <c r="E40" s="33">
        <f t="shared" si="5"/>
        <v>126.3</v>
      </c>
      <c r="F40" s="33">
        <f t="shared" si="6"/>
        <v>174.35000000000002</v>
      </c>
      <c r="G40" s="33">
        <f t="shared" si="7"/>
        <v>135.5</v>
      </c>
      <c r="H40" s="33">
        <f t="shared" si="8"/>
        <v>123.19999999999999</v>
      </c>
      <c r="I40" s="33">
        <f t="shared" si="9"/>
        <v>174.35000000000002</v>
      </c>
      <c r="J40" s="33">
        <f>J39+J27</f>
        <v>180.70000000000002</v>
      </c>
    </row>
    <row r="41" spans="1:10" x14ac:dyDescent="0.25">
      <c r="A41" s="37" t="s">
        <v>55</v>
      </c>
      <c r="B41" t="s">
        <v>155</v>
      </c>
      <c r="C41" s="33">
        <f t="shared" si="3"/>
        <v>157.98333333333335</v>
      </c>
      <c r="D41" s="33">
        <f t="shared" si="4"/>
        <v>119.14999999999999</v>
      </c>
      <c r="E41" s="33">
        <f t="shared" si="5"/>
        <v>144.55000000000001</v>
      </c>
      <c r="F41" s="33">
        <f t="shared" si="6"/>
        <v>195.70000000000002</v>
      </c>
      <c r="G41" s="33">
        <f t="shared" si="7"/>
        <v>151.05000000000001</v>
      </c>
      <c r="H41" s="33">
        <f t="shared" si="8"/>
        <v>140.94999999999999</v>
      </c>
      <c r="I41" s="33">
        <f t="shared" si="9"/>
        <v>196.50000000000003</v>
      </c>
      <c r="J41" s="33">
        <f t="shared" si="10"/>
        <v>205.75000000000003</v>
      </c>
    </row>
    <row r="42" spans="1:10" x14ac:dyDescent="0.25">
      <c r="A42" s="37" t="s">
        <v>55</v>
      </c>
      <c r="B42" t="s">
        <v>156</v>
      </c>
      <c r="C42" s="33">
        <f t="shared" si="3"/>
        <v>176.25</v>
      </c>
      <c r="D42" s="33">
        <f t="shared" si="4"/>
        <v>132.89999999999998</v>
      </c>
      <c r="E42" s="33">
        <f t="shared" si="5"/>
        <v>164.35000000000002</v>
      </c>
      <c r="F42" s="33">
        <f t="shared" si="6"/>
        <v>216.25000000000003</v>
      </c>
      <c r="G42" s="33">
        <f t="shared" si="7"/>
        <v>166.15</v>
      </c>
      <c r="H42" s="33">
        <f t="shared" si="8"/>
        <v>159.44999999999999</v>
      </c>
      <c r="I42" s="33">
        <f t="shared" si="9"/>
        <v>218.40000000000003</v>
      </c>
      <c r="J42" s="33">
        <f t="shared" si="10"/>
        <v>231.35000000000002</v>
      </c>
    </row>
    <row r="43" spans="1:10" x14ac:dyDescent="0.25">
      <c r="A43" s="37" t="s">
        <v>55</v>
      </c>
      <c r="B43" t="s">
        <v>157</v>
      </c>
      <c r="C43" s="33">
        <f t="shared" si="3"/>
        <v>194.53333333333333</v>
      </c>
      <c r="D43" s="33">
        <f t="shared" si="4"/>
        <v>146.94999999999999</v>
      </c>
      <c r="E43" s="33">
        <f t="shared" si="5"/>
        <v>184.95000000000002</v>
      </c>
      <c r="F43" s="33">
        <f t="shared" si="6"/>
        <v>235.60000000000002</v>
      </c>
      <c r="G43" s="33">
        <f t="shared" si="7"/>
        <v>181.15</v>
      </c>
      <c r="H43" s="33">
        <f t="shared" si="8"/>
        <v>178.54999999999998</v>
      </c>
      <c r="I43" s="33">
        <f t="shared" si="9"/>
        <v>240.00000000000003</v>
      </c>
      <c r="J43" s="33">
        <f t="shared" si="10"/>
        <v>257.40000000000003</v>
      </c>
    </row>
    <row r="44" spans="1:10" x14ac:dyDescent="0.25">
      <c r="A44" s="37" t="s">
        <v>55</v>
      </c>
      <c r="B44" t="s">
        <v>158</v>
      </c>
      <c r="C44" s="33">
        <f>C43+C31</f>
        <v>212.85</v>
      </c>
      <c r="D44" s="33">
        <f t="shared" si="4"/>
        <v>161.25</v>
      </c>
      <c r="E44" s="33">
        <f t="shared" si="5"/>
        <v>206.05</v>
      </c>
      <c r="F44" s="33">
        <f t="shared" si="6"/>
        <v>254.15000000000003</v>
      </c>
      <c r="G44" s="33">
        <f t="shared" si="7"/>
        <v>196.05</v>
      </c>
      <c r="H44" s="33">
        <f t="shared" si="8"/>
        <v>198.24999999999997</v>
      </c>
      <c r="I44" s="33">
        <f t="shared" si="9"/>
        <v>261.35000000000002</v>
      </c>
      <c r="J44" s="33">
        <f t="shared" si="10"/>
        <v>283.75000000000006</v>
      </c>
    </row>
    <row r="46" spans="1:10" x14ac:dyDescent="0.25">
      <c r="A46" s="37" t="s">
        <v>55</v>
      </c>
      <c r="B46" t="s">
        <v>146</v>
      </c>
      <c r="C46">
        <v>100</v>
      </c>
      <c r="D46" s="33">
        <f>D33/$C33*100</f>
        <v>76.106194690265497</v>
      </c>
      <c r="E46" s="33">
        <f t="shared" ref="E46:I46" si="11">E33/$C33*100</f>
        <v>86.135693215339231</v>
      </c>
      <c r="F46" s="33">
        <f t="shared" si="11"/>
        <v>124.77876106194689</v>
      </c>
      <c r="G46" s="33">
        <f t="shared" si="11"/>
        <v>105.0147492625369</v>
      </c>
      <c r="H46" s="33">
        <f t="shared" si="11"/>
        <v>88.495575221238937</v>
      </c>
      <c r="I46" s="33">
        <f t="shared" si="11"/>
        <v>119.46902654867257</v>
      </c>
      <c r="J46" s="33">
        <f>J33/$C33*100</f>
        <v>125.36873156342183</v>
      </c>
    </row>
    <row r="47" spans="1:10" x14ac:dyDescent="0.25">
      <c r="A47" s="37" t="s">
        <v>55</v>
      </c>
      <c r="B47" t="s">
        <v>147</v>
      </c>
      <c r="C47">
        <v>100</v>
      </c>
      <c r="D47" s="33">
        <f t="shared" ref="D47:J47" si="12">D34/$C34*100</f>
        <v>75.752385612918999</v>
      </c>
      <c r="E47" s="33">
        <f t="shared" si="12"/>
        <v>87.056520675311958</v>
      </c>
      <c r="F47" s="33">
        <f t="shared" si="12"/>
        <v>124.78590653290922</v>
      </c>
      <c r="G47" s="33">
        <f t="shared" si="12"/>
        <v>103.35209199902128</v>
      </c>
      <c r="H47" s="33">
        <f t="shared" si="12"/>
        <v>88.377783215072171</v>
      </c>
      <c r="I47" s="33">
        <f t="shared" si="12"/>
        <v>120.67531196476634</v>
      </c>
      <c r="J47" s="33">
        <f t="shared" si="12"/>
        <v>125.66674822608267</v>
      </c>
    </row>
    <row r="48" spans="1:10" x14ac:dyDescent="0.25">
      <c r="A48" s="37" t="s">
        <v>55</v>
      </c>
      <c r="B48" t="s">
        <v>148</v>
      </c>
      <c r="C48">
        <v>100</v>
      </c>
      <c r="D48" s="33">
        <f t="shared" ref="D48:J48" si="13">D35/$C35*100</f>
        <v>75.53536664503568</v>
      </c>
      <c r="E48" s="33">
        <f t="shared" si="13"/>
        <v>87.605451005840365</v>
      </c>
      <c r="F48" s="33">
        <f t="shared" si="13"/>
        <v>124.98377676833226</v>
      </c>
      <c r="G48" s="33">
        <f t="shared" si="13"/>
        <v>101.91434133679429</v>
      </c>
      <c r="H48" s="33">
        <f t="shared" si="13"/>
        <v>87.994808565866322</v>
      </c>
      <c r="I48" s="33">
        <f t="shared" si="13"/>
        <v>121.96625567813109</v>
      </c>
      <c r="J48" s="33">
        <f t="shared" si="13"/>
        <v>125.76249188838415</v>
      </c>
    </row>
    <row r="49" spans="1:10" x14ac:dyDescent="0.25">
      <c r="A49" s="37" t="s">
        <v>55</v>
      </c>
      <c r="B49" t="s">
        <v>149</v>
      </c>
      <c r="C49">
        <v>100</v>
      </c>
      <c r="D49" s="33">
        <f t="shared" ref="D49:J49" si="14">D36/$C36*100</f>
        <v>75.417372368739422</v>
      </c>
      <c r="E49" s="33">
        <f t="shared" si="14"/>
        <v>87.974836680377464</v>
      </c>
      <c r="F49" s="33">
        <f t="shared" si="14"/>
        <v>125.13912412291315</v>
      </c>
      <c r="G49" s="33">
        <f t="shared" si="14"/>
        <v>100.82264698766031</v>
      </c>
      <c r="H49" s="33">
        <f t="shared" si="14"/>
        <v>87.466731187999045</v>
      </c>
      <c r="I49" s="33">
        <f t="shared" si="14"/>
        <v>123.17928865231069</v>
      </c>
      <c r="J49" s="33">
        <f t="shared" si="14"/>
        <v>125.93757561093636</v>
      </c>
    </row>
    <row r="50" spans="1:10" x14ac:dyDescent="0.25">
      <c r="A50" s="37" t="s">
        <v>55</v>
      </c>
      <c r="B50" t="s">
        <v>150</v>
      </c>
      <c r="C50">
        <v>100</v>
      </c>
      <c r="D50" s="33">
        <f t="shared" ref="D50:J50" si="15">D37/$C37*100</f>
        <v>75.37572254335258</v>
      </c>
      <c r="E50" s="33">
        <f t="shared" si="15"/>
        <v>88.612716763005778</v>
      </c>
      <c r="F50" s="33">
        <f t="shared" si="15"/>
        <v>125.20231213872835</v>
      </c>
      <c r="G50" s="33">
        <f t="shared" si="15"/>
        <v>99.826589595375708</v>
      </c>
      <c r="H50" s="33">
        <f t="shared" si="15"/>
        <v>87.052023121387279</v>
      </c>
      <c r="I50" s="33">
        <f t="shared" si="15"/>
        <v>123.93063583815032</v>
      </c>
      <c r="J50" s="33">
        <f t="shared" si="15"/>
        <v>126.53179190751445</v>
      </c>
    </row>
    <row r="51" spans="1:10" x14ac:dyDescent="0.25">
      <c r="A51" s="37" t="s">
        <v>55</v>
      </c>
      <c r="B51" t="s">
        <v>151</v>
      </c>
      <c r="C51">
        <v>100</v>
      </c>
      <c r="D51" s="33">
        <f t="shared" ref="D51:J51" si="16">D38/$C38*100</f>
        <v>75.383877159308994</v>
      </c>
      <c r="E51" s="33">
        <f t="shared" si="16"/>
        <v>89.107485604606524</v>
      </c>
      <c r="F51" s="33">
        <f t="shared" si="16"/>
        <v>125.14395393474089</v>
      </c>
      <c r="G51" s="33">
        <f t="shared" si="16"/>
        <v>98.896353166986557</v>
      </c>
      <c r="H51" s="33">
        <f t="shared" si="16"/>
        <v>87.092130518234171</v>
      </c>
      <c r="I51" s="33">
        <f t="shared" si="16"/>
        <v>124.37619961612285</v>
      </c>
      <c r="J51" s="33">
        <f t="shared" si="16"/>
        <v>127.20729366602687</v>
      </c>
    </row>
    <row r="52" spans="1:10" x14ac:dyDescent="0.25">
      <c r="A52" s="37" t="s">
        <v>55</v>
      </c>
      <c r="B52" t="s">
        <v>153</v>
      </c>
      <c r="C52">
        <v>100</v>
      </c>
      <c r="D52" s="33">
        <f t="shared" ref="D52:J52" si="17">D39/$C39*100</f>
        <v>75.39975399753996</v>
      </c>
      <c r="E52" s="33">
        <f t="shared" si="17"/>
        <v>89.58589585895858</v>
      </c>
      <c r="F52" s="33">
        <f t="shared" si="17"/>
        <v>125.01025010250105</v>
      </c>
      <c r="G52" s="33">
        <f t="shared" si="17"/>
        <v>97.949979499794978</v>
      </c>
      <c r="H52" s="33">
        <f t="shared" si="17"/>
        <v>87.412874128741279</v>
      </c>
      <c r="I52" s="33">
        <f t="shared" si="17"/>
        <v>124.64124641246414</v>
      </c>
      <c r="J52" s="33">
        <f t="shared" si="17"/>
        <v>128.08528085280855</v>
      </c>
    </row>
    <row r="53" spans="1:10" x14ac:dyDescent="0.25">
      <c r="A53" s="37" t="s">
        <v>55</v>
      </c>
      <c r="B53" t="s">
        <v>154</v>
      </c>
      <c r="C53">
        <v>100</v>
      </c>
      <c r="D53" s="33">
        <f t="shared" ref="D53:J53" si="18">D40/$C40*100</f>
        <v>75.397723887266864</v>
      </c>
      <c r="E53" s="33">
        <f t="shared" si="18"/>
        <v>90.305666448191616</v>
      </c>
      <c r="F53" s="33">
        <f t="shared" si="18"/>
        <v>124.66186021569445</v>
      </c>
      <c r="G53" s="33">
        <f t="shared" si="18"/>
        <v>96.883751415122433</v>
      </c>
      <c r="H53" s="33">
        <f t="shared" si="18"/>
        <v>88.089137818030125</v>
      </c>
      <c r="I53" s="33">
        <f t="shared" si="18"/>
        <v>124.66186021569445</v>
      </c>
      <c r="J53" s="33">
        <f t="shared" si="18"/>
        <v>129.20216886134779</v>
      </c>
    </row>
    <row r="54" spans="1:10" x14ac:dyDescent="0.25">
      <c r="A54" s="37" t="s">
        <v>55</v>
      </c>
      <c r="B54" t="s">
        <v>155</v>
      </c>
      <c r="C54">
        <v>100</v>
      </c>
      <c r="D54" s="33">
        <f t="shared" ref="D54:I54" si="19">D41/$C41*100</f>
        <v>75.419348032492863</v>
      </c>
      <c r="E54" s="33">
        <f t="shared" si="19"/>
        <v>91.496993353729295</v>
      </c>
      <c r="F54" s="33">
        <f t="shared" si="19"/>
        <v>123.87382635299082</v>
      </c>
      <c r="G54" s="33">
        <f t="shared" si="19"/>
        <v>95.611351408376407</v>
      </c>
      <c r="H54" s="33">
        <f t="shared" si="19"/>
        <v>89.218271969617035</v>
      </c>
      <c r="I54" s="33">
        <f t="shared" si="19"/>
        <v>124.38020888279355</v>
      </c>
      <c r="J54" s="33">
        <f>J41/$C41*100</f>
        <v>130.23525688363753</v>
      </c>
    </row>
    <row r="55" spans="1:10" x14ac:dyDescent="0.25">
      <c r="A55" s="37" t="s">
        <v>55</v>
      </c>
      <c r="B55" t="s">
        <v>156</v>
      </c>
      <c r="C55">
        <v>100</v>
      </c>
      <c r="D55" s="33">
        <f t="shared" ref="D55:J55" si="20">D42/$C42*100</f>
        <v>75.40425531914893</v>
      </c>
      <c r="E55" s="33">
        <f t="shared" si="20"/>
        <v>93.248226950354621</v>
      </c>
      <c r="F55" s="33">
        <f t="shared" si="20"/>
        <v>122.69503546099291</v>
      </c>
      <c r="G55" s="33">
        <f t="shared" si="20"/>
        <v>94.269503546099301</v>
      </c>
      <c r="H55" s="33">
        <f t="shared" si="20"/>
        <v>90.468085106382972</v>
      </c>
      <c r="I55" s="33">
        <f t="shared" si="20"/>
        <v>123.91489361702131</v>
      </c>
      <c r="J55" s="33">
        <f t="shared" si="20"/>
        <v>131.26241134751774</v>
      </c>
    </row>
    <row r="56" spans="1:10" x14ac:dyDescent="0.25">
      <c r="A56" s="37" t="s">
        <v>55</v>
      </c>
      <c r="B56" t="s">
        <v>157</v>
      </c>
      <c r="C56">
        <v>100</v>
      </c>
      <c r="D56" s="33">
        <f t="shared" ref="D56:J56" si="21">D43/$C43*100</f>
        <v>75.539753255654546</v>
      </c>
      <c r="E56" s="33">
        <f t="shared" si="21"/>
        <v>95.073680603152852</v>
      </c>
      <c r="F56" s="33">
        <f t="shared" si="21"/>
        <v>121.11034955448939</v>
      </c>
      <c r="G56" s="33">
        <f t="shared" si="21"/>
        <v>93.120287868403011</v>
      </c>
      <c r="H56" s="33">
        <f t="shared" si="21"/>
        <v>91.783755997258382</v>
      </c>
      <c r="I56" s="33">
        <f t="shared" si="21"/>
        <v>123.37217272104182</v>
      </c>
      <c r="J56" s="33">
        <f t="shared" si="21"/>
        <v>132.31665524331734</v>
      </c>
    </row>
    <row r="57" spans="1:10" x14ac:dyDescent="0.25">
      <c r="A57" s="37" t="s">
        <v>55</v>
      </c>
      <c r="B57" t="s">
        <v>158</v>
      </c>
      <c r="C57">
        <v>100</v>
      </c>
      <c r="D57" s="33">
        <f t="shared" ref="D57:J57" si="22">D44/$C44*100</f>
        <v>75.757575757575751</v>
      </c>
      <c r="E57" s="33">
        <f t="shared" si="22"/>
        <v>96.805261921541003</v>
      </c>
      <c r="F57" s="33">
        <f t="shared" si="22"/>
        <v>119.40333568240547</v>
      </c>
      <c r="G57" s="33">
        <f t="shared" si="22"/>
        <v>92.107117688513043</v>
      </c>
      <c r="H57" s="33">
        <f t="shared" si="22"/>
        <v>93.140709419779171</v>
      </c>
      <c r="I57" s="33">
        <f t="shared" si="22"/>
        <v>122.78599953018559</v>
      </c>
      <c r="J57" s="33">
        <f t="shared" si="22"/>
        <v>133.30984261216824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9"/>
  <sheetViews>
    <sheetView workbookViewId="0"/>
  </sheetViews>
  <sheetFormatPr defaultRowHeight="15" x14ac:dyDescent="0.25"/>
  <cols>
    <col min="3" max="3" width="20.140625" bestFit="1" customWidth="1"/>
    <col min="4" max="4" width="20.28515625" customWidth="1"/>
    <col min="5" max="6" width="9.5703125" bestFit="1" customWidth="1"/>
    <col min="7" max="8" width="10.5703125" bestFit="1" customWidth="1"/>
    <col min="9" max="12" width="9.28515625" bestFit="1" customWidth="1"/>
  </cols>
  <sheetData>
    <row r="1" spans="1:12" x14ac:dyDescent="0.25">
      <c r="C1">
        <v>-1</v>
      </c>
      <c r="D1">
        <f>data_voor_lippo!D1</f>
        <v>0</v>
      </c>
      <c r="E1">
        <f>data_voor_lippo!F1</f>
        <v>0</v>
      </c>
      <c r="F1">
        <f>data_voor_lippo!G1</f>
        <v>0</v>
      </c>
      <c r="G1">
        <f>data_voor_lippo!H1</f>
        <v>0</v>
      </c>
      <c r="H1">
        <f>data_voor_lippo!E1</f>
        <v>0</v>
      </c>
      <c r="I1">
        <f>data_voor_lippo!I1</f>
        <v>0</v>
      </c>
      <c r="J1">
        <f>data_voor_lippo!J1</f>
        <v>0</v>
      </c>
      <c r="K1">
        <f>data_voor_lippo!K1</f>
        <v>0</v>
      </c>
      <c r="L1">
        <f>data_voor_lippo!L1</f>
        <v>0</v>
      </c>
    </row>
    <row r="2" spans="1:12" x14ac:dyDescent="0.25">
      <c r="D2" t="str">
        <f>data_voor_lippo!D2</f>
        <v>melkvee</v>
      </c>
      <c r="E2">
        <f>data_voor_lippo!F2</f>
        <v>0</v>
      </c>
      <c r="F2">
        <f>data_voor_lippo!G2</f>
        <v>0</v>
      </c>
      <c r="G2">
        <f>data_voor_lippo!H2</f>
        <v>0</v>
      </c>
      <c r="H2">
        <f>data_voor_lippo!E2</f>
        <v>0</v>
      </c>
      <c r="I2">
        <f>data_voor_lippo!I2</f>
        <v>0</v>
      </c>
      <c r="J2">
        <f>data_voor_lippo!J2</f>
        <v>0</v>
      </c>
      <c r="K2">
        <f>data_voor_lippo!K2</f>
        <v>0</v>
      </c>
      <c r="L2">
        <f>data_voor_lippo!L2</f>
        <v>0</v>
      </c>
    </row>
    <row r="3" spans="1:12" x14ac:dyDescent="0.25">
      <c r="D3">
        <f>data_voor_lippo!D3</f>
        <v>43</v>
      </c>
      <c r="E3">
        <f>data_voor_lippo!F3</f>
        <v>36</v>
      </c>
      <c r="F3">
        <f>data_voor_lippo!G3</f>
        <v>37</v>
      </c>
      <c r="G3">
        <f>data_voor_lippo!H3</f>
        <v>38</v>
      </c>
      <c r="H3">
        <f>data_voor_lippo!E3</f>
        <v>35</v>
      </c>
      <c r="I3">
        <f>data_voor_lippo!I3</f>
        <v>39</v>
      </c>
      <c r="J3">
        <f>data_voor_lippo!J3</f>
        <v>41</v>
      </c>
      <c r="K3">
        <f>data_voor_lippo!K3</f>
        <v>42</v>
      </c>
      <c r="L3">
        <f>data_voor_lippo!L3</f>
        <v>40</v>
      </c>
    </row>
    <row r="4" spans="1:12" x14ac:dyDescent="0.25">
      <c r="D4" t="str">
        <f>data_voor_lippo!D4</f>
        <v>euro per bedrijf</v>
      </c>
      <c r="E4" t="str">
        <f>data_voor_lippo!F4</f>
        <v>euro per bedrijf</v>
      </c>
      <c r="F4" t="str">
        <f>data_voor_lippo!G4</f>
        <v>euro per bedrijf</v>
      </c>
      <c r="G4" t="str">
        <f>data_voor_lippo!H4</f>
        <v>euro per bedrijf</v>
      </c>
      <c r="H4" t="str">
        <f>data_voor_lippo!E4</f>
        <v>euro per bedrijf</v>
      </c>
      <c r="I4" t="str">
        <f>data_voor_lippo!I4</f>
        <v>euro per 100 kg</v>
      </c>
      <c r="J4" t="str">
        <f>data_voor_lippo!J4</f>
        <v>euro per stuk</v>
      </c>
      <c r="K4" t="str">
        <f>data_voor_lippo!K4</f>
        <v>euro per kg</v>
      </c>
      <c r="L4" t="str">
        <f>data_voor_lippo!L4</f>
        <v>euro per 100 kg</v>
      </c>
    </row>
    <row r="5" spans="1:12" x14ac:dyDescent="0.25">
      <c r="A5" t="s">
        <v>273</v>
      </c>
      <c r="B5" t="s">
        <v>274</v>
      </c>
      <c r="C5" t="s">
        <v>275</v>
      </c>
      <c r="D5" t="str">
        <f>data_voor_lippo!D5</f>
        <v>saldo</v>
      </c>
      <c r="E5" t="str">
        <f>data_voor_lippo!F5</f>
        <v>krachtvoerkosten</v>
      </c>
      <c r="F5" t="str">
        <f>data_voor_lippo!G5</f>
        <v>overige voerkosten</v>
      </c>
      <c r="G5" t="str">
        <f>data_voor_lippo!H5</f>
        <v>overige kosten</v>
      </c>
      <c r="H5" t="str">
        <f>data_voor_lippo!E5</f>
        <v>opbrengsten</v>
      </c>
      <c r="I5">
        <f>I3</f>
        <v>39</v>
      </c>
      <c r="J5">
        <f t="shared" ref="J5:L5" si="0">J3</f>
        <v>41</v>
      </c>
      <c r="K5">
        <f t="shared" si="0"/>
        <v>42</v>
      </c>
      <c r="L5">
        <f t="shared" si="0"/>
        <v>40</v>
      </c>
    </row>
    <row r="6" spans="1:12" x14ac:dyDescent="0.25">
      <c r="A6">
        <v>2006</v>
      </c>
      <c r="B6" t="s">
        <v>146</v>
      </c>
      <c r="C6" t="s">
        <v>189</v>
      </c>
      <c r="D6" s="33">
        <f>data_voor_lippo!D6</f>
        <v>13304.612999999999</v>
      </c>
      <c r="E6">
        <f>data_voor_lippo!F6</f>
        <v>2479.2759999999998</v>
      </c>
      <c r="F6">
        <f>data_voor_lippo!G6</f>
        <v>1016.179</v>
      </c>
      <c r="G6">
        <f>data_voor_lippo!H6</f>
        <v>2415.4659999999999</v>
      </c>
      <c r="H6">
        <f>data_voor_lippo!E6</f>
        <v>19215.535</v>
      </c>
      <c r="I6">
        <f>data_voor_lippo!I6</f>
        <v>29.1</v>
      </c>
      <c r="J6">
        <f>data_voor_lippo!J6</f>
        <v>182.5</v>
      </c>
      <c r="K6">
        <f>data_voor_lippo!K6</f>
        <v>1.95</v>
      </c>
      <c r="L6">
        <f>data_voor_lippo!L6</f>
        <v>12.9</v>
      </c>
    </row>
    <row r="7" spans="1:12" x14ac:dyDescent="0.25">
      <c r="A7">
        <v>2006</v>
      </c>
      <c r="B7" t="s">
        <v>147</v>
      </c>
      <c r="C7" t="s">
        <v>190</v>
      </c>
      <c r="D7" s="33">
        <f>data_voor_lippo!D7</f>
        <v>11557.290999999999</v>
      </c>
      <c r="E7">
        <f>data_voor_lippo!F7</f>
        <v>2479.2759999999998</v>
      </c>
      <c r="F7">
        <f>data_voor_lippo!G7</f>
        <v>1016.179</v>
      </c>
      <c r="G7">
        <f>data_voor_lippo!H7</f>
        <v>2860.4720000000002</v>
      </c>
      <c r="H7">
        <f>data_voor_lippo!E7</f>
        <v>17913.22</v>
      </c>
      <c r="I7">
        <f>data_voor_lippo!I7</f>
        <v>29.1</v>
      </c>
      <c r="J7">
        <f>data_voor_lippo!J7</f>
        <v>209</v>
      </c>
      <c r="K7">
        <f>data_voor_lippo!K7</f>
        <v>2.1</v>
      </c>
      <c r="L7">
        <f>data_voor_lippo!L7</f>
        <v>12.9</v>
      </c>
    </row>
    <row r="8" spans="1:12" x14ac:dyDescent="0.25">
      <c r="A8">
        <v>2006</v>
      </c>
      <c r="B8" t="s">
        <v>148</v>
      </c>
      <c r="C8" t="s">
        <v>191</v>
      </c>
      <c r="D8" s="33">
        <f>data_voor_lippo!D8</f>
        <v>11313.661</v>
      </c>
      <c r="E8">
        <f>data_voor_lippo!F8</f>
        <v>2810.808</v>
      </c>
      <c r="F8">
        <f>data_voor_lippo!G8</f>
        <v>1016.179</v>
      </c>
      <c r="G8">
        <f>data_voor_lippo!H8</f>
        <v>3305.4780000000001</v>
      </c>
      <c r="H8">
        <f>data_voor_lippo!E8</f>
        <v>18446.126</v>
      </c>
      <c r="I8">
        <f>data_voor_lippo!I8</f>
        <v>27.45</v>
      </c>
      <c r="J8">
        <f>data_voor_lippo!J8</f>
        <v>213.5</v>
      </c>
      <c r="K8">
        <f>data_voor_lippo!K8</f>
        <v>2.15</v>
      </c>
      <c r="L8">
        <f>data_voor_lippo!L8</f>
        <v>13</v>
      </c>
    </row>
    <row r="9" spans="1:12" x14ac:dyDescent="0.25">
      <c r="A9">
        <v>2006</v>
      </c>
      <c r="B9" t="s">
        <v>149</v>
      </c>
      <c r="C9" t="s">
        <v>192</v>
      </c>
      <c r="D9" s="33">
        <f>data_voor_lippo!D9</f>
        <v>10616.048000000001</v>
      </c>
      <c r="E9">
        <f>data_voor_lippo!F9</f>
        <v>2843.24</v>
      </c>
      <c r="F9">
        <f>data_voor_lippo!G9</f>
        <v>1016.179</v>
      </c>
      <c r="G9">
        <f>data_voor_lippo!H9</f>
        <v>3332.5390000000002</v>
      </c>
      <c r="H9">
        <f>data_voor_lippo!E9</f>
        <v>17808.008000000002</v>
      </c>
      <c r="I9">
        <f>data_voor_lippo!I9</f>
        <v>27.1</v>
      </c>
      <c r="J9">
        <f>data_voor_lippo!J9</f>
        <v>199.5</v>
      </c>
      <c r="K9">
        <f>data_voor_lippo!K9</f>
        <v>2.2000000000000002</v>
      </c>
      <c r="L9">
        <f>data_voor_lippo!L9</f>
        <v>13.15</v>
      </c>
    </row>
    <row r="10" spans="1:12" x14ac:dyDescent="0.25">
      <c r="A10">
        <v>2006</v>
      </c>
      <c r="B10" t="s">
        <v>150</v>
      </c>
      <c r="C10" t="s">
        <v>193</v>
      </c>
      <c r="D10" s="33">
        <f>data_voor_lippo!D10</f>
        <v>11746.299000000001</v>
      </c>
      <c r="E10">
        <f>data_voor_lippo!F10</f>
        <v>2864.8620000000001</v>
      </c>
      <c r="F10">
        <f>data_voor_lippo!G10</f>
        <v>1016.179</v>
      </c>
      <c r="G10">
        <f>data_voor_lippo!H10</f>
        <v>3131.0839999999998</v>
      </c>
      <c r="H10">
        <f>data_voor_lippo!E10</f>
        <v>18758.424999999999</v>
      </c>
      <c r="I10">
        <f>data_voor_lippo!I10</f>
        <v>27.1</v>
      </c>
      <c r="J10">
        <f>data_voor_lippo!J10</f>
        <v>206.5</v>
      </c>
      <c r="K10">
        <f>data_voor_lippo!K10</f>
        <v>2.25</v>
      </c>
      <c r="L10">
        <f>data_voor_lippo!L10</f>
        <v>13.25</v>
      </c>
    </row>
    <row r="11" spans="1:12" x14ac:dyDescent="0.25">
      <c r="A11">
        <v>2006</v>
      </c>
      <c r="B11" t="s">
        <v>151</v>
      </c>
      <c r="C11" t="s">
        <v>194</v>
      </c>
      <c r="D11" s="33">
        <f>data_voor_lippo!D11</f>
        <v>11256.875</v>
      </c>
      <c r="E11">
        <f>data_voor_lippo!F11</f>
        <v>2565.7629999999999</v>
      </c>
      <c r="F11">
        <f>data_voor_lippo!G11</f>
        <v>1016.179</v>
      </c>
      <c r="G11">
        <f>data_voor_lippo!H11</f>
        <v>2848.4450000000002</v>
      </c>
      <c r="H11">
        <f>data_voor_lippo!E11</f>
        <v>17687.262999999999</v>
      </c>
      <c r="I11">
        <f>data_voor_lippo!I11</f>
        <v>27</v>
      </c>
      <c r="J11">
        <f>data_voor_lippo!J11</f>
        <v>178</v>
      </c>
      <c r="K11">
        <f>data_voor_lippo!K11</f>
        <v>2.25</v>
      </c>
      <c r="L11">
        <f>data_voor_lippo!L11</f>
        <v>13.35</v>
      </c>
    </row>
    <row r="12" spans="1:12" x14ac:dyDescent="0.25">
      <c r="A12">
        <v>2006</v>
      </c>
      <c r="B12" t="s">
        <v>153</v>
      </c>
      <c r="C12" t="s">
        <v>195</v>
      </c>
      <c r="D12" s="33">
        <f>data_voor_lippo!D12</f>
        <v>11131.121999999999</v>
      </c>
      <c r="E12">
        <f>data_voor_lippo!F12</f>
        <v>2575.3719999999998</v>
      </c>
      <c r="F12">
        <f>data_voor_lippo!G12</f>
        <v>1016.179</v>
      </c>
      <c r="G12">
        <f>data_voor_lippo!H12</f>
        <v>2619.9290000000001</v>
      </c>
      <c r="H12">
        <f>data_voor_lippo!E12</f>
        <v>17342.602999999999</v>
      </c>
      <c r="I12">
        <f>data_voor_lippo!I12</f>
        <v>27.2</v>
      </c>
      <c r="J12">
        <f>data_voor_lippo!J12</f>
        <v>130.5</v>
      </c>
      <c r="K12">
        <f>data_voor_lippo!K12</f>
        <v>2.1</v>
      </c>
      <c r="L12">
        <f>data_voor_lippo!L12</f>
        <v>13.4</v>
      </c>
    </row>
    <row r="13" spans="1:12" x14ac:dyDescent="0.25">
      <c r="A13">
        <v>2006</v>
      </c>
      <c r="B13" t="s">
        <v>154</v>
      </c>
      <c r="C13" t="s">
        <v>196</v>
      </c>
      <c r="D13" s="33">
        <f>data_voor_lippo!D13</f>
        <v>13777.358</v>
      </c>
      <c r="E13">
        <f>data_voor_lippo!F13</f>
        <v>2594.5920000000001</v>
      </c>
      <c r="F13">
        <f>data_voor_lippo!G13</f>
        <v>1016.179</v>
      </c>
      <c r="G13">
        <f>data_voor_lippo!H13</f>
        <v>2427.4940000000001</v>
      </c>
      <c r="H13">
        <f>data_voor_lippo!E13</f>
        <v>19815.623</v>
      </c>
      <c r="I13">
        <f>data_voor_lippo!I13</f>
        <v>32.200000000000003</v>
      </c>
      <c r="J13">
        <f>data_voor_lippo!J13</f>
        <v>107</v>
      </c>
      <c r="K13">
        <f>data_voor_lippo!K13</f>
        <v>2</v>
      </c>
      <c r="L13">
        <f>data_voor_lippo!L13</f>
        <v>13.5</v>
      </c>
    </row>
    <row r="14" spans="1:12" x14ac:dyDescent="0.25">
      <c r="A14">
        <v>2006</v>
      </c>
      <c r="B14" t="s">
        <v>155</v>
      </c>
      <c r="C14" t="s">
        <v>197</v>
      </c>
      <c r="D14" s="33">
        <f>data_voor_lippo!D14</f>
        <v>13098.798000000001</v>
      </c>
      <c r="E14">
        <f>data_voor_lippo!F14</f>
        <v>2633.03</v>
      </c>
      <c r="F14">
        <f>data_voor_lippo!G14</f>
        <v>1016.179</v>
      </c>
      <c r="G14">
        <f>data_voor_lippo!H14</f>
        <v>2283.1669999999999</v>
      </c>
      <c r="H14">
        <f>data_voor_lippo!E14</f>
        <v>19031.174999999999</v>
      </c>
      <c r="I14">
        <f>data_voor_lippo!I14</f>
        <v>32.200000000000003</v>
      </c>
      <c r="J14">
        <f>data_voor_lippo!J14</f>
        <v>99.5</v>
      </c>
      <c r="K14">
        <f>data_voor_lippo!K14</f>
        <v>2</v>
      </c>
      <c r="L14">
        <f>data_voor_lippo!L14</f>
        <v>13.7</v>
      </c>
    </row>
    <row r="15" spans="1:12" x14ac:dyDescent="0.25">
      <c r="A15">
        <v>2006</v>
      </c>
      <c r="B15" t="s">
        <v>156</v>
      </c>
      <c r="C15" t="s">
        <v>198</v>
      </c>
      <c r="D15" s="33">
        <f>data_voor_lippo!D15</f>
        <v>13849.995999999999</v>
      </c>
      <c r="E15">
        <f>data_voor_lippo!F15</f>
        <v>2642.64</v>
      </c>
      <c r="F15">
        <f>data_voor_lippo!G15</f>
        <v>1016.179</v>
      </c>
      <c r="G15">
        <f>data_voor_lippo!H15</f>
        <v>2220.0250000000001</v>
      </c>
      <c r="H15">
        <f>data_voor_lippo!E15</f>
        <v>19728.84</v>
      </c>
      <c r="I15">
        <f>data_voor_lippo!I15</f>
        <v>32.049999999999997</v>
      </c>
      <c r="J15">
        <f>data_voor_lippo!J15</f>
        <v>90</v>
      </c>
      <c r="K15">
        <f>data_voor_lippo!K15</f>
        <v>1.95</v>
      </c>
      <c r="L15">
        <f>data_voor_lippo!L15</f>
        <v>13.75</v>
      </c>
    </row>
    <row r="16" spans="1:12" x14ac:dyDescent="0.25">
      <c r="A16">
        <v>2006</v>
      </c>
      <c r="B16" t="s">
        <v>157</v>
      </c>
      <c r="C16" t="s">
        <v>199</v>
      </c>
      <c r="D16" s="33">
        <f>data_voor_lippo!D16</f>
        <v>13186.072</v>
      </c>
      <c r="E16">
        <f>data_voor_lippo!F16</f>
        <v>2700.297</v>
      </c>
      <c r="F16">
        <f>data_voor_lippo!G16</f>
        <v>1016.179</v>
      </c>
      <c r="G16">
        <f>data_voor_lippo!H16</f>
        <v>2220.0250000000001</v>
      </c>
      <c r="H16">
        <f>data_voor_lippo!E16</f>
        <v>19122.574000000001</v>
      </c>
      <c r="I16">
        <f>data_voor_lippo!I16</f>
        <v>32.049999999999997</v>
      </c>
      <c r="J16">
        <f>data_voor_lippo!J16</f>
        <v>116.5</v>
      </c>
      <c r="K16">
        <f>data_voor_lippo!K16</f>
        <v>1.85</v>
      </c>
      <c r="L16">
        <f>data_voor_lippo!L16</f>
        <v>14.05</v>
      </c>
    </row>
    <row r="17" spans="1:12" x14ac:dyDescent="0.25">
      <c r="A17">
        <v>2006</v>
      </c>
      <c r="B17" t="s">
        <v>158</v>
      </c>
      <c r="C17" t="s">
        <v>200</v>
      </c>
      <c r="D17" s="33">
        <f>data_voor_lippo!D17</f>
        <v>12572.811</v>
      </c>
      <c r="E17">
        <f>data_voor_lippo!F17</f>
        <v>3091.8879999999999</v>
      </c>
      <c r="F17">
        <f>data_voor_lippo!G17</f>
        <v>1016.179</v>
      </c>
      <c r="G17">
        <f>data_voor_lippo!H17</f>
        <v>2268.1329999999998</v>
      </c>
      <c r="H17">
        <f>data_voor_lippo!E17</f>
        <v>18949.012999999999</v>
      </c>
      <c r="I17">
        <f>data_voor_lippo!I17</f>
        <v>29.3</v>
      </c>
      <c r="J17">
        <f>data_voor_lippo!J17</f>
        <v>111.5</v>
      </c>
      <c r="K17">
        <f>data_voor_lippo!K17</f>
        <v>1.85</v>
      </c>
      <c r="L17">
        <f>data_voor_lippo!L17</f>
        <v>14.3</v>
      </c>
    </row>
    <row r="18" spans="1:12" x14ac:dyDescent="0.25">
      <c r="A18">
        <v>2007</v>
      </c>
      <c r="B18" t="s">
        <v>146</v>
      </c>
      <c r="C18" t="s">
        <v>201</v>
      </c>
      <c r="D18" s="33">
        <f>data_voor_lippo!D18</f>
        <v>12456.707</v>
      </c>
      <c r="E18">
        <f>data_voor_lippo!F18</f>
        <v>2806.0030000000002</v>
      </c>
      <c r="F18">
        <f>data_voor_lippo!G18</f>
        <v>957.89700000000005</v>
      </c>
      <c r="G18">
        <f>data_voor_lippo!H18</f>
        <v>2594.3870000000002</v>
      </c>
      <c r="H18">
        <f>data_voor_lippo!E18</f>
        <v>18814.995999999999</v>
      </c>
      <c r="I18">
        <f>data_voor_lippo!I18</f>
        <v>28.6</v>
      </c>
      <c r="J18">
        <f>data_voor_lippo!J18</f>
        <v>102</v>
      </c>
      <c r="K18">
        <f>data_voor_lippo!K18</f>
        <v>1.85</v>
      </c>
      <c r="L18">
        <f>data_voor_lippo!L18</f>
        <v>14.6</v>
      </c>
    </row>
    <row r="19" spans="1:12" x14ac:dyDescent="0.25">
      <c r="A19">
        <v>2007</v>
      </c>
      <c r="B19" t="s">
        <v>147</v>
      </c>
      <c r="C19" t="s">
        <v>202</v>
      </c>
      <c r="D19" s="33">
        <f>data_voor_lippo!D19</f>
        <v>10555.77</v>
      </c>
      <c r="E19">
        <f>data_voor_lippo!F19</f>
        <v>2892.489</v>
      </c>
      <c r="F19">
        <f>data_voor_lippo!G19</f>
        <v>957.89700000000005</v>
      </c>
      <c r="G19">
        <f>data_voor_lippo!H19</f>
        <v>3034.0010000000002</v>
      </c>
      <c r="H19">
        <f>data_voor_lippo!E19</f>
        <v>17440.157999999999</v>
      </c>
      <c r="I19">
        <f>data_voor_lippo!I19</f>
        <v>28.9</v>
      </c>
      <c r="J19">
        <f>data_voor_lippo!J19</f>
        <v>128</v>
      </c>
      <c r="K19">
        <f>data_voor_lippo!K19</f>
        <v>1.9</v>
      </c>
      <c r="L19">
        <f>data_voor_lippo!L19</f>
        <v>15.05</v>
      </c>
    </row>
    <row r="20" spans="1:12" x14ac:dyDescent="0.25">
      <c r="A20">
        <v>2007</v>
      </c>
      <c r="B20" t="s">
        <v>148</v>
      </c>
      <c r="C20" t="s">
        <v>203</v>
      </c>
      <c r="D20" s="33">
        <f>data_voor_lippo!D20</f>
        <v>10243.495999999999</v>
      </c>
      <c r="E20">
        <f>data_voor_lippo!F20</f>
        <v>3318.915</v>
      </c>
      <c r="F20">
        <f>data_voor_lippo!G20</f>
        <v>957.89700000000005</v>
      </c>
      <c r="G20">
        <f>data_voor_lippo!H20</f>
        <v>3473.614</v>
      </c>
      <c r="H20">
        <f>data_voor_lippo!E20</f>
        <v>17993.922999999999</v>
      </c>
      <c r="I20">
        <f>data_voor_lippo!I20</f>
        <v>27.2</v>
      </c>
      <c r="J20">
        <f>data_voor_lippo!J20</f>
        <v>121</v>
      </c>
      <c r="K20">
        <f>data_voor_lippo!K20</f>
        <v>2</v>
      </c>
      <c r="L20">
        <f>data_voor_lippo!L20</f>
        <v>15.35</v>
      </c>
    </row>
    <row r="21" spans="1:12" x14ac:dyDescent="0.25">
      <c r="A21">
        <v>2007</v>
      </c>
      <c r="B21" t="s">
        <v>149</v>
      </c>
      <c r="C21" t="s">
        <v>204</v>
      </c>
      <c r="D21" s="33">
        <f>data_voor_lippo!D21</f>
        <v>9990.8389999999999</v>
      </c>
      <c r="E21">
        <f>data_voor_lippo!F21</f>
        <v>3372.9690000000001</v>
      </c>
      <c r="F21">
        <f>data_voor_lippo!G21</f>
        <v>957.89700000000005</v>
      </c>
      <c r="G21">
        <f>data_voor_lippo!H21</f>
        <v>3500.3470000000002</v>
      </c>
      <c r="H21">
        <f>data_voor_lippo!E21</f>
        <v>17822.053</v>
      </c>
      <c r="I21">
        <f>data_voor_lippo!I21</f>
        <v>27.6</v>
      </c>
      <c r="J21">
        <f>data_voor_lippo!J21</f>
        <v>104.5</v>
      </c>
      <c r="K21">
        <f>data_voor_lippo!K21</f>
        <v>1.95</v>
      </c>
      <c r="L21">
        <f>data_voor_lippo!L21</f>
        <v>15.6</v>
      </c>
    </row>
    <row r="22" spans="1:12" x14ac:dyDescent="0.25">
      <c r="A22">
        <v>2007</v>
      </c>
      <c r="B22" t="s">
        <v>150</v>
      </c>
      <c r="C22" t="s">
        <v>205</v>
      </c>
      <c r="D22" s="33">
        <f>data_voor_lippo!D22</f>
        <v>10575.49</v>
      </c>
      <c r="E22">
        <f>data_voor_lippo!F22</f>
        <v>3470.2660000000001</v>
      </c>
      <c r="F22">
        <f>data_voor_lippo!G22</f>
        <v>957.89700000000005</v>
      </c>
      <c r="G22">
        <f>data_voor_lippo!H22</f>
        <v>3301.3330000000001</v>
      </c>
      <c r="H22">
        <f>data_voor_lippo!E22</f>
        <v>18304.987000000001</v>
      </c>
      <c r="I22">
        <f>data_voor_lippo!I22</f>
        <v>27.6</v>
      </c>
      <c r="J22">
        <f>data_voor_lippo!J22</f>
        <v>111.5</v>
      </c>
      <c r="K22">
        <f>data_voor_lippo!K22</f>
        <v>2</v>
      </c>
      <c r="L22">
        <f>data_voor_lippo!L22</f>
        <v>16.05</v>
      </c>
    </row>
    <row r="23" spans="1:12" x14ac:dyDescent="0.25">
      <c r="A23">
        <v>2007</v>
      </c>
      <c r="B23" t="s">
        <v>151</v>
      </c>
      <c r="C23" t="s">
        <v>206</v>
      </c>
      <c r="D23" s="33">
        <f>data_voor_lippo!D23</f>
        <v>10630.13</v>
      </c>
      <c r="E23">
        <f>data_voor_lippo!F23</f>
        <v>3113.51</v>
      </c>
      <c r="F23">
        <f>data_voor_lippo!G23</f>
        <v>957.89700000000005</v>
      </c>
      <c r="G23">
        <f>data_voor_lippo!H23</f>
        <v>3022.1190000000001</v>
      </c>
      <c r="H23">
        <f>data_voor_lippo!E23</f>
        <v>17723.656999999999</v>
      </c>
      <c r="I23">
        <f>data_voor_lippo!I23</f>
        <v>28.6</v>
      </c>
      <c r="J23">
        <f>data_voor_lippo!J23</f>
        <v>102</v>
      </c>
      <c r="K23">
        <f>data_voor_lippo!K23</f>
        <v>2.0499999999999998</v>
      </c>
      <c r="L23">
        <f>data_voor_lippo!L23</f>
        <v>16.2</v>
      </c>
    </row>
    <row r="24" spans="1:12" x14ac:dyDescent="0.25">
      <c r="A24">
        <v>2007</v>
      </c>
      <c r="B24" t="s">
        <v>153</v>
      </c>
      <c r="C24" t="s">
        <v>207</v>
      </c>
      <c r="D24" s="33">
        <f>data_voor_lippo!D24</f>
        <v>12045.366</v>
      </c>
      <c r="E24">
        <f>data_voor_lippo!F24</f>
        <v>3151.9479999999999</v>
      </c>
      <c r="F24">
        <f>data_voor_lippo!G24</f>
        <v>957.89700000000005</v>
      </c>
      <c r="G24">
        <f>data_voor_lippo!H24</f>
        <v>2796.3719999999998</v>
      </c>
      <c r="H24">
        <f>data_voor_lippo!E24</f>
        <v>18951.584999999999</v>
      </c>
      <c r="I24">
        <f>data_voor_lippo!I24</f>
        <v>31.1</v>
      </c>
      <c r="J24">
        <f>data_voor_lippo!J24</f>
        <v>95</v>
      </c>
      <c r="K24">
        <f>data_voor_lippo!K24</f>
        <v>1.85</v>
      </c>
      <c r="L24">
        <f>data_voor_lippo!L24</f>
        <v>16.399999999999999</v>
      </c>
    </row>
    <row r="25" spans="1:12" x14ac:dyDescent="0.25">
      <c r="A25">
        <v>2007</v>
      </c>
      <c r="B25" t="s">
        <v>154</v>
      </c>
      <c r="C25" t="s">
        <v>208</v>
      </c>
      <c r="D25" s="33">
        <f>data_voor_lippo!D25</f>
        <v>16299.832</v>
      </c>
      <c r="E25">
        <f>data_voor_lippo!F25</f>
        <v>3276.873</v>
      </c>
      <c r="F25">
        <f>data_voor_lippo!G25</f>
        <v>957.89700000000005</v>
      </c>
      <c r="G25">
        <f>data_voor_lippo!H25</f>
        <v>2606.2689999999998</v>
      </c>
      <c r="H25">
        <f>data_voor_lippo!E25</f>
        <v>23140.871999999999</v>
      </c>
      <c r="I25">
        <f>data_voor_lippo!I25</f>
        <v>38.549999999999997</v>
      </c>
      <c r="J25">
        <f>data_voor_lippo!J25</f>
        <v>102</v>
      </c>
      <c r="K25">
        <f>data_voor_lippo!K25</f>
        <v>2</v>
      </c>
      <c r="L25">
        <f>data_voor_lippo!L25</f>
        <v>17.05</v>
      </c>
    </row>
    <row r="26" spans="1:12" x14ac:dyDescent="0.25">
      <c r="A26">
        <v>2007</v>
      </c>
      <c r="B26" t="s">
        <v>155</v>
      </c>
      <c r="C26" t="s">
        <v>209</v>
      </c>
      <c r="D26" s="33">
        <f>data_voor_lippo!D26</f>
        <v>17618.990000000002</v>
      </c>
      <c r="E26">
        <f>data_voor_lippo!F26</f>
        <v>3507.5039999999999</v>
      </c>
      <c r="F26">
        <f>data_voor_lippo!G26</f>
        <v>957.89700000000005</v>
      </c>
      <c r="G26">
        <f>data_voor_lippo!H26</f>
        <v>2463.692</v>
      </c>
      <c r="H26">
        <f>data_voor_lippo!E26</f>
        <v>24548.082999999999</v>
      </c>
      <c r="I26">
        <f>data_voor_lippo!I26</f>
        <v>42.55</v>
      </c>
      <c r="J26">
        <f>data_voor_lippo!J26</f>
        <v>92.5</v>
      </c>
      <c r="K26">
        <f>data_voor_lippo!K26</f>
        <v>2.0499999999999998</v>
      </c>
      <c r="L26">
        <f>data_voor_lippo!L26</f>
        <v>18.25</v>
      </c>
    </row>
    <row r="27" spans="1:12" x14ac:dyDescent="0.25">
      <c r="A27">
        <v>2007</v>
      </c>
      <c r="B27" t="s">
        <v>156</v>
      </c>
      <c r="C27" t="s">
        <v>210</v>
      </c>
      <c r="D27" s="33">
        <f>data_voor_lippo!D27</f>
        <v>20338.767</v>
      </c>
      <c r="E27">
        <f>data_voor_lippo!F27</f>
        <v>3805.4009999999998</v>
      </c>
      <c r="F27">
        <f>data_voor_lippo!G27</f>
        <v>957.89700000000005</v>
      </c>
      <c r="G27">
        <f>data_voor_lippo!H27</f>
        <v>2401.3139999999999</v>
      </c>
      <c r="H27">
        <f>data_voor_lippo!E27</f>
        <v>27503.38</v>
      </c>
      <c r="I27">
        <f>data_voor_lippo!I27</f>
        <v>45.5</v>
      </c>
      <c r="J27">
        <f>data_voor_lippo!J27</f>
        <v>97.5</v>
      </c>
      <c r="K27">
        <f>data_voor_lippo!K27</f>
        <v>1.95</v>
      </c>
      <c r="L27">
        <f>data_voor_lippo!L27</f>
        <v>19.8</v>
      </c>
    </row>
    <row r="28" spans="1:12" x14ac:dyDescent="0.25">
      <c r="A28">
        <v>2007</v>
      </c>
      <c r="B28" t="s">
        <v>157</v>
      </c>
      <c r="C28" t="s">
        <v>211</v>
      </c>
      <c r="D28" s="33">
        <f>data_voor_lippo!D28</f>
        <v>20217.592000000001</v>
      </c>
      <c r="E28">
        <f>data_voor_lippo!F28</f>
        <v>3959.1550000000002</v>
      </c>
      <c r="F28">
        <f>data_voor_lippo!G28</f>
        <v>957.89700000000005</v>
      </c>
      <c r="G28">
        <f>data_voor_lippo!H28</f>
        <v>2401.3139999999999</v>
      </c>
      <c r="H28">
        <f>data_voor_lippo!E28</f>
        <v>27535.958999999999</v>
      </c>
      <c r="I28">
        <f>data_voor_lippo!I28</f>
        <v>46.55</v>
      </c>
      <c r="J28">
        <f>data_voor_lippo!J28</f>
        <v>102</v>
      </c>
      <c r="K28">
        <f>data_voor_lippo!K28</f>
        <v>1.85</v>
      </c>
      <c r="L28">
        <f>data_voor_lippo!L28</f>
        <v>20.6</v>
      </c>
    </row>
    <row r="29" spans="1:12" x14ac:dyDescent="0.25">
      <c r="A29">
        <v>2007</v>
      </c>
      <c r="B29" t="s">
        <v>158</v>
      </c>
      <c r="C29" t="s">
        <v>212</v>
      </c>
      <c r="D29" s="33">
        <f>data_voor_lippo!D29</f>
        <v>19610.383000000002</v>
      </c>
      <c r="E29">
        <f>data_voor_lippo!F29</f>
        <v>4562.1570000000002</v>
      </c>
      <c r="F29">
        <f>data_voor_lippo!G29</f>
        <v>957.89700000000005</v>
      </c>
      <c r="G29">
        <f>data_voor_lippo!H29</f>
        <v>2448.84</v>
      </c>
      <c r="H29">
        <f>data_voor_lippo!E29</f>
        <v>27579.277999999998</v>
      </c>
      <c r="I29">
        <f>data_voor_lippo!I29</f>
        <v>43.8</v>
      </c>
      <c r="J29">
        <f>data_voor_lippo!J29</f>
        <v>90</v>
      </c>
      <c r="K29">
        <f>data_voor_lippo!K29</f>
        <v>1.85</v>
      </c>
      <c r="L29">
        <f>data_voor_lippo!L29</f>
        <v>21.1</v>
      </c>
    </row>
    <row r="30" spans="1:12" x14ac:dyDescent="0.25">
      <c r="A30">
        <v>2008</v>
      </c>
      <c r="B30" t="s">
        <v>146</v>
      </c>
      <c r="C30" t="s">
        <v>213</v>
      </c>
      <c r="D30" s="33">
        <f>data_voor_lippo!D30</f>
        <v>17203.718000000001</v>
      </c>
      <c r="E30">
        <f>data_voor_lippo!F30</f>
        <v>4064.86</v>
      </c>
      <c r="F30">
        <f>data_voor_lippo!G30</f>
        <v>1282.451</v>
      </c>
      <c r="G30">
        <f>data_voor_lippo!H30</f>
        <v>2904.2289999999998</v>
      </c>
      <c r="H30">
        <f>data_voor_lippo!E30</f>
        <v>25455.258999999998</v>
      </c>
      <c r="I30">
        <f>data_voor_lippo!I30</f>
        <v>39.799999999999997</v>
      </c>
      <c r="J30">
        <f>data_voor_lippo!J30</f>
        <v>95</v>
      </c>
      <c r="K30">
        <f>data_voor_lippo!K30</f>
        <v>1.95</v>
      </c>
      <c r="L30">
        <f>data_voor_lippo!L30</f>
        <v>21.15</v>
      </c>
    </row>
    <row r="31" spans="1:12" x14ac:dyDescent="0.25">
      <c r="A31">
        <v>2008</v>
      </c>
      <c r="B31" t="s">
        <v>147</v>
      </c>
      <c r="C31" t="s">
        <v>214</v>
      </c>
      <c r="D31" s="33">
        <f>data_voor_lippo!D31</f>
        <v>15229.017</v>
      </c>
      <c r="E31">
        <f>data_voor_lippo!F31</f>
        <v>4103.299</v>
      </c>
      <c r="F31">
        <f>data_voor_lippo!G31</f>
        <v>1282.451</v>
      </c>
      <c r="G31">
        <f>data_voor_lippo!H31</f>
        <v>3488.991</v>
      </c>
      <c r="H31">
        <f>data_voor_lippo!E31</f>
        <v>24103.758999999998</v>
      </c>
      <c r="I31">
        <f>data_voor_lippo!I31</f>
        <v>39.6</v>
      </c>
      <c r="J31">
        <f>data_voor_lippo!J31</f>
        <v>104.5</v>
      </c>
      <c r="K31">
        <f>data_voor_lippo!K31</f>
        <v>2.1</v>
      </c>
      <c r="L31">
        <f>data_voor_lippo!L31</f>
        <v>21.35</v>
      </c>
    </row>
    <row r="32" spans="1:12" x14ac:dyDescent="0.25">
      <c r="A32">
        <v>2008</v>
      </c>
      <c r="B32" t="s">
        <v>148</v>
      </c>
      <c r="C32" t="s">
        <v>215</v>
      </c>
      <c r="D32" s="33">
        <f>data_voor_lippo!D32</f>
        <v>13583.615</v>
      </c>
      <c r="E32">
        <f>data_voor_lippo!F32</f>
        <v>4691.8869999999997</v>
      </c>
      <c r="F32">
        <f>data_voor_lippo!G32</f>
        <v>1282.451</v>
      </c>
      <c r="G32">
        <f>data_voor_lippo!H32</f>
        <v>4073.7530000000002</v>
      </c>
      <c r="H32">
        <f>data_voor_lippo!E32</f>
        <v>23631.706999999999</v>
      </c>
      <c r="I32">
        <f>data_voor_lippo!I32</f>
        <v>37</v>
      </c>
      <c r="J32">
        <f>data_voor_lippo!J32</f>
        <v>99.5</v>
      </c>
      <c r="K32">
        <f>data_voor_lippo!K32</f>
        <v>2.15</v>
      </c>
      <c r="L32">
        <f>data_voor_lippo!L32</f>
        <v>21.7</v>
      </c>
    </row>
    <row r="33" spans="1:12" x14ac:dyDescent="0.25">
      <c r="A33">
        <v>2008</v>
      </c>
      <c r="B33" t="s">
        <v>149</v>
      </c>
      <c r="C33" t="s">
        <v>216</v>
      </c>
      <c r="D33" s="33">
        <f>data_voor_lippo!D33</f>
        <v>12157.012000000001</v>
      </c>
      <c r="E33">
        <f>data_voor_lippo!F33</f>
        <v>4756.7520000000004</v>
      </c>
      <c r="F33">
        <f>data_voor_lippo!G33</f>
        <v>1282.451</v>
      </c>
      <c r="G33">
        <f>data_voor_lippo!H33</f>
        <v>4109.3119999999999</v>
      </c>
      <c r="H33">
        <f>data_voor_lippo!E33</f>
        <v>22305.528999999999</v>
      </c>
      <c r="I33">
        <f>data_voor_lippo!I33</f>
        <v>35.799999999999997</v>
      </c>
      <c r="J33">
        <f>data_voor_lippo!J33</f>
        <v>99.5</v>
      </c>
      <c r="K33">
        <f>data_voor_lippo!K33</f>
        <v>2.2000000000000002</v>
      </c>
      <c r="L33">
        <f>data_voor_lippo!L33</f>
        <v>22</v>
      </c>
    </row>
    <row r="34" spans="1:12" x14ac:dyDescent="0.25">
      <c r="A34">
        <v>2008</v>
      </c>
      <c r="B34" t="s">
        <v>150</v>
      </c>
      <c r="C34" t="s">
        <v>217</v>
      </c>
      <c r="D34" s="33">
        <f>data_voor_lippo!D34</f>
        <v>12803.691999999999</v>
      </c>
      <c r="E34">
        <f>data_voor_lippo!F34</f>
        <v>4778.3729999999996</v>
      </c>
      <c r="F34">
        <f>data_voor_lippo!G34</f>
        <v>1282.451</v>
      </c>
      <c r="G34">
        <f>data_voor_lippo!H34</f>
        <v>3844.5889999999999</v>
      </c>
      <c r="H34">
        <f>data_voor_lippo!E34</f>
        <v>22709.107</v>
      </c>
      <c r="I34">
        <f>data_voor_lippo!I34</f>
        <v>34.799999999999997</v>
      </c>
      <c r="J34">
        <f>data_voor_lippo!J34</f>
        <v>102</v>
      </c>
      <c r="K34">
        <f>data_voor_lippo!K34</f>
        <v>2.2999999999999998</v>
      </c>
      <c r="L34">
        <f>data_voor_lippo!L34</f>
        <v>22.1</v>
      </c>
    </row>
    <row r="35" spans="1:12" x14ac:dyDescent="0.25">
      <c r="A35">
        <v>2008</v>
      </c>
      <c r="B35" t="s">
        <v>151</v>
      </c>
      <c r="C35" t="s">
        <v>218</v>
      </c>
      <c r="D35" s="33">
        <f>data_voor_lippo!D35</f>
        <v>11658.021000000001</v>
      </c>
      <c r="E35">
        <f>data_voor_lippo!F35</f>
        <v>4247.4430000000002</v>
      </c>
      <c r="F35">
        <f>data_voor_lippo!G35</f>
        <v>1282.451</v>
      </c>
      <c r="G35">
        <f>data_voor_lippo!H35</f>
        <v>3473.1860000000001</v>
      </c>
      <c r="H35">
        <f>data_voor_lippo!E35</f>
        <v>20661.102999999999</v>
      </c>
      <c r="I35">
        <f>data_voor_lippo!I35</f>
        <v>33</v>
      </c>
      <c r="J35">
        <f>data_voor_lippo!J35</f>
        <v>130.5</v>
      </c>
      <c r="K35">
        <f>data_voor_lippo!K35</f>
        <v>2.35</v>
      </c>
      <c r="L35">
        <f>data_voor_lippo!L35</f>
        <v>22.1</v>
      </c>
    </row>
    <row r="36" spans="1:12" x14ac:dyDescent="0.25">
      <c r="A36">
        <v>2008</v>
      </c>
      <c r="B36" t="s">
        <v>153</v>
      </c>
      <c r="C36" t="s">
        <v>219</v>
      </c>
      <c r="D36" s="33">
        <f>data_voor_lippo!D36</f>
        <v>11840.252</v>
      </c>
      <c r="E36">
        <f>data_voor_lippo!F36</f>
        <v>4237.8329999999996</v>
      </c>
      <c r="F36">
        <f>data_voor_lippo!G36</f>
        <v>1282.451</v>
      </c>
      <c r="G36">
        <f>data_voor_lippo!H36</f>
        <v>3172.9029999999998</v>
      </c>
      <c r="H36">
        <f>data_voor_lippo!E36</f>
        <v>20533.440999999999</v>
      </c>
      <c r="I36">
        <f>data_voor_lippo!I36</f>
        <v>33.450000000000003</v>
      </c>
      <c r="J36">
        <f>data_voor_lippo!J36</f>
        <v>80.5</v>
      </c>
      <c r="K36">
        <f>data_voor_lippo!K36</f>
        <v>2.2999999999999998</v>
      </c>
      <c r="L36">
        <f>data_voor_lippo!L36</f>
        <v>22.05</v>
      </c>
    </row>
    <row r="37" spans="1:12" x14ac:dyDescent="0.25">
      <c r="A37">
        <v>2008</v>
      </c>
      <c r="B37" t="s">
        <v>154</v>
      </c>
      <c r="C37" t="s">
        <v>220</v>
      </c>
      <c r="D37" s="33">
        <f>data_voor_lippo!D37</f>
        <v>14497.583000000001</v>
      </c>
      <c r="E37">
        <f>data_voor_lippo!F37</f>
        <v>4209.0039999999999</v>
      </c>
      <c r="F37">
        <f>data_voor_lippo!G37</f>
        <v>1282.451</v>
      </c>
      <c r="G37">
        <f>data_voor_lippo!H37</f>
        <v>2920.0329999999999</v>
      </c>
      <c r="H37">
        <f>data_voor_lippo!E37</f>
        <v>22909.073</v>
      </c>
      <c r="I37">
        <f>data_voor_lippo!I37</f>
        <v>38.549999999999997</v>
      </c>
      <c r="J37">
        <f>data_voor_lippo!J37</f>
        <v>76</v>
      </c>
      <c r="K37">
        <f>data_voor_lippo!K37</f>
        <v>2.35</v>
      </c>
      <c r="L37">
        <f>data_voor_lippo!L37</f>
        <v>21.9</v>
      </c>
    </row>
    <row r="38" spans="1:12" x14ac:dyDescent="0.25">
      <c r="A38">
        <v>2008</v>
      </c>
      <c r="B38" t="s">
        <v>155</v>
      </c>
      <c r="C38" t="s">
        <v>221</v>
      </c>
      <c r="D38" s="33">
        <f>data_voor_lippo!D38</f>
        <v>14211.148999999999</v>
      </c>
      <c r="E38">
        <f>data_voor_lippo!F38</f>
        <v>4103.299</v>
      </c>
      <c r="F38">
        <f>data_voor_lippo!G38</f>
        <v>1282.451</v>
      </c>
      <c r="G38">
        <f>data_voor_lippo!H38</f>
        <v>2730.38</v>
      </c>
      <c r="H38">
        <f>data_voor_lippo!E38</f>
        <v>22327.280999999999</v>
      </c>
      <c r="I38">
        <f>data_voor_lippo!I38</f>
        <v>37.9</v>
      </c>
      <c r="J38">
        <f>data_voor_lippo!J38</f>
        <v>66.5</v>
      </c>
      <c r="K38">
        <f>data_voor_lippo!K38</f>
        <v>2.2999999999999998</v>
      </c>
      <c r="L38">
        <f>data_voor_lippo!L38</f>
        <v>21.35</v>
      </c>
    </row>
    <row r="39" spans="1:12" x14ac:dyDescent="0.25">
      <c r="A39">
        <v>2008</v>
      </c>
      <c r="B39" t="s">
        <v>156</v>
      </c>
      <c r="C39" t="s">
        <v>222</v>
      </c>
      <c r="D39" s="33">
        <f>data_voor_lippo!D39</f>
        <v>14956.427</v>
      </c>
      <c r="E39">
        <f>data_voor_lippo!F39</f>
        <v>3949.5450000000001</v>
      </c>
      <c r="F39">
        <f>data_voor_lippo!G39</f>
        <v>1282.451</v>
      </c>
      <c r="G39">
        <f>data_voor_lippo!H39</f>
        <v>2647.4070000000002</v>
      </c>
      <c r="H39">
        <f>data_voor_lippo!E39</f>
        <v>22835.832999999999</v>
      </c>
      <c r="I39">
        <f>data_voor_lippo!I39</f>
        <v>37.4</v>
      </c>
      <c r="J39">
        <f>data_voor_lippo!J39</f>
        <v>64</v>
      </c>
      <c r="K39">
        <f>data_voor_lippo!K39</f>
        <v>2.25</v>
      </c>
      <c r="L39">
        <f>data_voor_lippo!L39</f>
        <v>20.55</v>
      </c>
    </row>
    <row r="40" spans="1:12" x14ac:dyDescent="0.25">
      <c r="A40">
        <v>2008</v>
      </c>
      <c r="B40" t="s">
        <v>157</v>
      </c>
      <c r="C40" t="s">
        <v>223</v>
      </c>
      <c r="D40" s="33">
        <f>data_voor_lippo!D40</f>
        <v>14040.178</v>
      </c>
      <c r="E40">
        <f>data_voor_lippo!F40</f>
        <v>3718.915</v>
      </c>
      <c r="F40">
        <f>data_voor_lippo!G40</f>
        <v>1282.451</v>
      </c>
      <c r="G40">
        <f>data_voor_lippo!H40</f>
        <v>2647.4070000000002</v>
      </c>
      <c r="H40">
        <f>data_voor_lippo!E40</f>
        <v>21688.953000000001</v>
      </c>
      <c r="I40">
        <f>data_voor_lippo!I40</f>
        <v>36.35</v>
      </c>
      <c r="J40">
        <f>data_voor_lippo!J40</f>
        <v>66.5</v>
      </c>
      <c r="K40">
        <f>data_voor_lippo!K40</f>
        <v>2</v>
      </c>
      <c r="L40">
        <f>data_voor_lippo!L40</f>
        <v>19.350000000000001</v>
      </c>
    </row>
    <row r="41" spans="1:12" x14ac:dyDescent="0.25">
      <c r="A41">
        <v>2008</v>
      </c>
      <c r="B41" t="s">
        <v>158</v>
      </c>
      <c r="C41" t="s">
        <v>224</v>
      </c>
      <c r="D41" s="33">
        <f>data_voor_lippo!D41</f>
        <v>13281.636</v>
      </c>
      <c r="E41">
        <f>data_voor_lippo!F41</f>
        <v>4010.806</v>
      </c>
      <c r="F41">
        <f>data_voor_lippo!G41</f>
        <v>1282.451</v>
      </c>
      <c r="G41">
        <f>data_voor_lippo!H41</f>
        <v>2710.625</v>
      </c>
      <c r="H41">
        <f>data_voor_lippo!E41</f>
        <v>21285.52</v>
      </c>
      <c r="I41">
        <f>data_voor_lippo!I41</f>
        <v>33.049999999999997</v>
      </c>
      <c r="J41">
        <f>data_voor_lippo!J41</f>
        <v>83</v>
      </c>
      <c r="K41">
        <f>data_voor_lippo!K41</f>
        <v>2</v>
      </c>
      <c r="L41">
        <f>data_voor_lippo!L41</f>
        <v>18.55</v>
      </c>
    </row>
    <row r="42" spans="1:12" x14ac:dyDescent="0.25">
      <c r="A42">
        <v>2009</v>
      </c>
      <c r="B42" t="s">
        <v>146</v>
      </c>
      <c r="C42" t="s">
        <v>225</v>
      </c>
      <c r="D42" s="33">
        <f>data_voor_lippo!D42</f>
        <v>11214.45</v>
      </c>
      <c r="E42">
        <f>data_voor_lippo!F42</f>
        <v>3421.0169999999998</v>
      </c>
      <c r="F42">
        <f>data_voor_lippo!G42</f>
        <v>1335.8969999999999</v>
      </c>
      <c r="G42">
        <f>data_voor_lippo!H42</f>
        <v>2879.2</v>
      </c>
      <c r="H42">
        <f>data_voor_lippo!E42</f>
        <v>18850.565999999999</v>
      </c>
      <c r="I42">
        <f>data_voor_lippo!I42</f>
        <v>28.65</v>
      </c>
      <c r="J42">
        <f>data_voor_lippo!J42</f>
        <v>80.5</v>
      </c>
      <c r="K42">
        <f>data_voor_lippo!K42</f>
        <v>2.0499999999999998</v>
      </c>
      <c r="L42">
        <f>data_voor_lippo!L42</f>
        <v>17.8</v>
      </c>
    </row>
    <row r="43" spans="1:12" x14ac:dyDescent="0.25">
      <c r="A43">
        <v>2009</v>
      </c>
      <c r="B43" t="s">
        <v>147</v>
      </c>
      <c r="C43" t="s">
        <v>226</v>
      </c>
      <c r="D43" s="33">
        <f>data_voor_lippo!D43</f>
        <v>8596.3790000000008</v>
      </c>
      <c r="E43">
        <f>data_voor_lippo!F43</f>
        <v>3344.14</v>
      </c>
      <c r="F43">
        <f>data_voor_lippo!G43</f>
        <v>1335.8969999999999</v>
      </c>
      <c r="G43">
        <f>data_voor_lippo!H43</f>
        <v>3436.1379999999999</v>
      </c>
      <c r="H43">
        <f>data_voor_lippo!E43</f>
        <v>16712.556</v>
      </c>
      <c r="I43">
        <f>data_voor_lippo!I43</f>
        <v>27.35</v>
      </c>
      <c r="J43">
        <f>data_voor_lippo!J43</f>
        <v>104.5</v>
      </c>
      <c r="K43">
        <f>data_voor_lippo!K43</f>
        <v>2</v>
      </c>
      <c r="L43">
        <f>data_voor_lippo!L43</f>
        <v>17.399999999999999</v>
      </c>
    </row>
    <row r="44" spans="1:12" x14ac:dyDescent="0.25">
      <c r="A44">
        <v>2009</v>
      </c>
      <c r="B44" t="s">
        <v>148</v>
      </c>
      <c r="C44" t="s">
        <v>227</v>
      </c>
      <c r="D44" s="33">
        <f>data_voor_lippo!D44</f>
        <v>5829.1229999999996</v>
      </c>
      <c r="E44">
        <f>data_voor_lippo!F44</f>
        <v>3708.1039999999998</v>
      </c>
      <c r="F44">
        <f>data_voor_lippo!G44</f>
        <v>1335.8969999999999</v>
      </c>
      <c r="G44">
        <f>data_voor_lippo!H44</f>
        <v>3950.596</v>
      </c>
      <c r="H44">
        <f>data_voor_lippo!E44</f>
        <v>14823.721</v>
      </c>
      <c r="I44">
        <f>data_voor_lippo!I44</f>
        <v>22.6</v>
      </c>
      <c r="J44">
        <f>data_voor_lippo!J44</f>
        <v>118.5</v>
      </c>
      <c r="K44">
        <f>data_voor_lippo!K44</f>
        <v>2.1</v>
      </c>
      <c r="L44">
        <f>data_voor_lippo!L44</f>
        <v>17.149999999999999</v>
      </c>
    </row>
    <row r="45" spans="1:12" x14ac:dyDescent="0.25">
      <c r="A45">
        <v>2009</v>
      </c>
      <c r="B45" t="s">
        <v>149</v>
      </c>
      <c r="C45" t="s">
        <v>228</v>
      </c>
      <c r="D45" s="33">
        <f>data_voor_lippo!D45</f>
        <v>6006.8909999999996</v>
      </c>
      <c r="E45">
        <f>data_voor_lippo!F45</f>
        <v>3697.2930000000001</v>
      </c>
      <c r="F45">
        <f>data_voor_lippo!G45</f>
        <v>1335.8969999999999</v>
      </c>
      <c r="G45">
        <f>data_voor_lippo!H45</f>
        <v>3981.8809999999999</v>
      </c>
      <c r="H45">
        <f>data_voor_lippo!E45</f>
        <v>15021.963</v>
      </c>
      <c r="I45">
        <f>data_voor_lippo!I45</f>
        <v>22.6</v>
      </c>
      <c r="J45">
        <f>data_voor_lippo!J45</f>
        <v>109</v>
      </c>
      <c r="K45">
        <f>data_voor_lippo!K45</f>
        <v>2.0499999999999998</v>
      </c>
      <c r="L45">
        <f>data_voor_lippo!L45</f>
        <v>17.100000000000001</v>
      </c>
    </row>
    <row r="46" spans="1:12" x14ac:dyDescent="0.25">
      <c r="A46">
        <v>2009</v>
      </c>
      <c r="B46" t="s">
        <v>150</v>
      </c>
      <c r="C46" t="s">
        <v>229</v>
      </c>
      <c r="D46" s="33">
        <f>data_voor_lippo!D46</f>
        <v>6812.8519999999999</v>
      </c>
      <c r="E46">
        <f>data_voor_lippo!F46</f>
        <v>3654.05</v>
      </c>
      <c r="F46">
        <f>data_voor_lippo!G46</f>
        <v>1335.8969999999999</v>
      </c>
      <c r="G46">
        <f>data_voor_lippo!H46</f>
        <v>3748.9839999999999</v>
      </c>
      <c r="H46">
        <f>data_voor_lippo!E46</f>
        <v>15551.785</v>
      </c>
      <c r="I46">
        <f>data_voor_lippo!I46</f>
        <v>22.6</v>
      </c>
      <c r="J46">
        <f>data_voor_lippo!J46</f>
        <v>125.5</v>
      </c>
      <c r="K46">
        <f>data_voor_lippo!K46</f>
        <v>2.15</v>
      </c>
      <c r="L46">
        <f>data_voor_lippo!L46</f>
        <v>16.899999999999999</v>
      </c>
    </row>
    <row r="47" spans="1:12" x14ac:dyDescent="0.25">
      <c r="A47">
        <v>2009</v>
      </c>
      <c r="B47" t="s">
        <v>151</v>
      </c>
      <c r="C47" t="s">
        <v>230</v>
      </c>
      <c r="D47" s="33">
        <f>data_voor_lippo!D47</f>
        <v>6285.1549999999997</v>
      </c>
      <c r="E47">
        <f>data_voor_lippo!F47</f>
        <v>3209.6060000000002</v>
      </c>
      <c r="F47">
        <f>data_voor_lippo!G47</f>
        <v>1335.8969999999999</v>
      </c>
      <c r="G47">
        <f>data_voor_lippo!H47</f>
        <v>3422.2339999999999</v>
      </c>
      <c r="H47">
        <f>data_voor_lippo!E47</f>
        <v>14252.893</v>
      </c>
      <c r="I47">
        <f>data_voor_lippo!I47</f>
        <v>21.6</v>
      </c>
      <c r="J47">
        <f>data_voor_lippo!J47</f>
        <v>121</v>
      </c>
      <c r="K47">
        <f>data_voor_lippo!K47</f>
        <v>2.0499999999999998</v>
      </c>
      <c r="L47">
        <f>data_voor_lippo!L47</f>
        <v>16.7</v>
      </c>
    </row>
    <row r="48" spans="1:12" x14ac:dyDescent="0.25">
      <c r="A48">
        <v>2009</v>
      </c>
      <c r="B48" t="s">
        <v>153</v>
      </c>
      <c r="C48" t="s">
        <v>231</v>
      </c>
      <c r="D48" s="33">
        <f>data_voor_lippo!D48</f>
        <v>7373.192</v>
      </c>
      <c r="E48">
        <f>data_voor_lippo!F48</f>
        <v>3151.9479999999999</v>
      </c>
      <c r="F48">
        <f>data_voor_lippo!G48</f>
        <v>1335.8969999999999</v>
      </c>
      <c r="G48">
        <f>data_voor_lippo!H48</f>
        <v>3158.0529999999999</v>
      </c>
      <c r="H48">
        <f>data_voor_lippo!E48</f>
        <v>15019.091</v>
      </c>
      <c r="I48">
        <f>data_voor_lippo!I48</f>
        <v>23.2</v>
      </c>
      <c r="J48">
        <f>data_voor_lippo!J48</f>
        <v>128</v>
      </c>
      <c r="K48">
        <f>data_voor_lippo!K48</f>
        <v>2</v>
      </c>
      <c r="L48">
        <f>data_voor_lippo!L48</f>
        <v>16.399999999999999</v>
      </c>
    </row>
    <row r="49" spans="1:12" x14ac:dyDescent="0.25">
      <c r="A49">
        <v>2009</v>
      </c>
      <c r="B49" t="s">
        <v>154</v>
      </c>
      <c r="C49" t="s">
        <v>232</v>
      </c>
      <c r="D49" s="33">
        <f>data_voor_lippo!D49</f>
        <v>9430.4390000000003</v>
      </c>
      <c r="E49">
        <f>data_voor_lippo!F49</f>
        <v>3084.681</v>
      </c>
      <c r="F49">
        <f>data_voor_lippo!G49</f>
        <v>1335.8969999999999</v>
      </c>
      <c r="G49">
        <f>data_voor_lippo!H49</f>
        <v>2935.5839999999998</v>
      </c>
      <c r="H49">
        <f>data_voor_lippo!E49</f>
        <v>16786.602999999999</v>
      </c>
      <c r="I49">
        <f>data_voor_lippo!I49</f>
        <v>27</v>
      </c>
      <c r="J49">
        <f>data_voor_lippo!J49</f>
        <v>123.5</v>
      </c>
      <c r="K49">
        <f>data_voor_lippo!K49</f>
        <v>2</v>
      </c>
      <c r="L49">
        <f>data_voor_lippo!L49</f>
        <v>16.05</v>
      </c>
    </row>
    <row r="50" spans="1:12" x14ac:dyDescent="0.25">
      <c r="A50">
        <v>2009</v>
      </c>
      <c r="B50" t="s">
        <v>155</v>
      </c>
      <c r="C50" t="s">
        <v>233</v>
      </c>
      <c r="D50" s="33">
        <f>data_voor_lippo!D50</f>
        <v>9621.0570000000007</v>
      </c>
      <c r="E50">
        <f>data_voor_lippo!F50</f>
        <v>2988.585</v>
      </c>
      <c r="F50">
        <f>data_voor_lippo!G50</f>
        <v>1335.8969999999999</v>
      </c>
      <c r="G50">
        <f>data_voor_lippo!H50</f>
        <v>2768.7330000000002</v>
      </c>
      <c r="H50">
        <f>data_voor_lippo!E50</f>
        <v>16714.274000000001</v>
      </c>
      <c r="I50">
        <f>data_voor_lippo!I50</f>
        <v>28</v>
      </c>
      <c r="J50">
        <f>data_voor_lippo!J50</f>
        <v>118.5</v>
      </c>
      <c r="K50">
        <f>data_voor_lippo!K50</f>
        <v>1.85</v>
      </c>
      <c r="L50">
        <f>data_voor_lippo!L50</f>
        <v>15.55</v>
      </c>
    </row>
    <row r="51" spans="1:12" x14ac:dyDescent="0.25">
      <c r="A51">
        <v>2009</v>
      </c>
      <c r="B51" t="s">
        <v>156</v>
      </c>
      <c r="C51" t="s">
        <v>234</v>
      </c>
      <c r="D51" s="33">
        <f>data_voor_lippo!D51</f>
        <v>11576.972</v>
      </c>
      <c r="E51">
        <f>data_voor_lippo!F51</f>
        <v>2902.0990000000002</v>
      </c>
      <c r="F51">
        <f>data_voor_lippo!G51</f>
        <v>1335.8969999999999</v>
      </c>
      <c r="G51">
        <f>data_voor_lippo!H51</f>
        <v>2695.7359999999999</v>
      </c>
      <c r="H51">
        <f>data_voor_lippo!E51</f>
        <v>18510.705000000002</v>
      </c>
      <c r="I51">
        <f>data_voor_lippo!I51</f>
        <v>30.1</v>
      </c>
      <c r="J51">
        <f>data_voor_lippo!J51</f>
        <v>121</v>
      </c>
      <c r="K51">
        <f>data_voor_lippo!K51</f>
        <v>1.8</v>
      </c>
      <c r="L51">
        <f>data_voor_lippo!L51</f>
        <v>15.1</v>
      </c>
    </row>
    <row r="52" spans="1:12" x14ac:dyDescent="0.25">
      <c r="A52">
        <v>2009</v>
      </c>
      <c r="B52" t="s">
        <v>157</v>
      </c>
      <c r="C52" t="s">
        <v>235</v>
      </c>
      <c r="D52" s="33">
        <f>data_voor_lippo!D52</f>
        <v>12816.662</v>
      </c>
      <c r="E52">
        <f>data_voor_lippo!F52</f>
        <v>2882.88</v>
      </c>
      <c r="F52">
        <f>data_voor_lippo!G52</f>
        <v>1335.8969999999999</v>
      </c>
      <c r="G52">
        <f>data_voor_lippo!H52</f>
        <v>2695.7359999999999</v>
      </c>
      <c r="H52">
        <f>data_voor_lippo!E52</f>
        <v>19731.175999999999</v>
      </c>
      <c r="I52">
        <f>data_voor_lippo!I52</f>
        <v>33.4</v>
      </c>
      <c r="J52">
        <f>data_voor_lippo!J52</f>
        <v>125.5</v>
      </c>
      <c r="K52">
        <f>data_voor_lippo!K52</f>
        <v>1.75</v>
      </c>
      <c r="L52">
        <f>data_voor_lippo!L52</f>
        <v>15</v>
      </c>
    </row>
    <row r="53" spans="1:12" x14ac:dyDescent="0.25">
      <c r="A53">
        <v>2009</v>
      </c>
      <c r="B53" t="s">
        <v>158</v>
      </c>
      <c r="C53" t="s">
        <v>236</v>
      </c>
      <c r="D53" s="33">
        <f>data_voor_lippo!D53</f>
        <v>13768.822</v>
      </c>
      <c r="E53">
        <f>data_voor_lippo!F53</f>
        <v>3221.6179999999999</v>
      </c>
      <c r="F53">
        <f>data_voor_lippo!G53</f>
        <v>1335.8969999999999</v>
      </c>
      <c r="G53">
        <f>data_voor_lippo!H53</f>
        <v>2751.3530000000001</v>
      </c>
      <c r="H53">
        <f>data_voor_lippo!E53</f>
        <v>21077.690999999999</v>
      </c>
      <c r="I53">
        <f>data_voor_lippo!I53</f>
        <v>33.75</v>
      </c>
      <c r="J53">
        <f>data_voor_lippo!J53</f>
        <v>123.5</v>
      </c>
      <c r="K53">
        <f>data_voor_lippo!K53</f>
        <v>1.7</v>
      </c>
      <c r="L53">
        <f>data_voor_lippo!L53</f>
        <v>14.9</v>
      </c>
    </row>
    <row r="54" spans="1:12" x14ac:dyDescent="0.25">
      <c r="A54">
        <v>2010</v>
      </c>
      <c r="B54" t="s">
        <v>146</v>
      </c>
      <c r="C54" t="s">
        <v>237</v>
      </c>
      <c r="D54" s="33">
        <f>data_voor_lippo!D54</f>
        <v>12752.477999999999</v>
      </c>
      <c r="E54">
        <f>data_voor_lippo!F54</f>
        <v>2882.88</v>
      </c>
      <c r="F54">
        <f>data_voor_lippo!G54</f>
        <v>1190.3869999999999</v>
      </c>
      <c r="G54">
        <f>data_voor_lippo!H54</f>
        <v>2965.7539999999999</v>
      </c>
      <c r="H54">
        <f>data_voor_lippo!E54</f>
        <v>19791.499</v>
      </c>
      <c r="I54">
        <f>data_voor_lippo!I54</f>
        <v>31.05</v>
      </c>
      <c r="J54">
        <f>data_voor_lippo!J54</f>
        <v>121</v>
      </c>
      <c r="K54">
        <f>data_voor_lippo!K54</f>
        <v>1.95</v>
      </c>
      <c r="L54">
        <f>data_voor_lippo!L54</f>
        <v>15</v>
      </c>
    </row>
    <row r="55" spans="1:12" x14ac:dyDescent="0.25">
      <c r="A55">
        <v>2010</v>
      </c>
      <c r="B55" t="s">
        <v>147</v>
      </c>
      <c r="C55" t="s">
        <v>238</v>
      </c>
      <c r="D55" s="33">
        <f>data_voor_lippo!D55</f>
        <v>10179.067999999999</v>
      </c>
      <c r="E55">
        <f>data_voor_lippo!F55</f>
        <v>2902.0990000000002</v>
      </c>
      <c r="F55">
        <f>data_voor_lippo!G55</f>
        <v>1190.3869999999999</v>
      </c>
      <c r="G55">
        <f>data_voor_lippo!H55</f>
        <v>3387.5039999999999</v>
      </c>
      <c r="H55">
        <f>data_voor_lippo!E55</f>
        <v>17659.059000000001</v>
      </c>
      <c r="I55">
        <f>data_voor_lippo!I55</f>
        <v>29.6</v>
      </c>
      <c r="J55">
        <f>data_voor_lippo!J55</f>
        <v>107</v>
      </c>
      <c r="K55">
        <f>data_voor_lippo!K55</f>
        <v>2</v>
      </c>
      <c r="L55">
        <f>data_voor_lippo!L55</f>
        <v>15.1</v>
      </c>
    </row>
    <row r="56" spans="1:12" x14ac:dyDescent="0.25">
      <c r="A56">
        <v>2010</v>
      </c>
      <c r="B56" t="s">
        <v>148</v>
      </c>
      <c r="C56" t="s">
        <v>239</v>
      </c>
      <c r="D56" s="33">
        <f>data_voor_lippo!D56</f>
        <v>9554.7260000000006</v>
      </c>
      <c r="E56">
        <f>data_voor_lippo!F56</f>
        <v>3264.8609999999999</v>
      </c>
      <c r="F56">
        <f>data_voor_lippo!G56</f>
        <v>1190.3869999999999</v>
      </c>
      <c r="G56">
        <f>data_voor_lippo!H56</f>
        <v>3785.567</v>
      </c>
      <c r="H56">
        <f>data_voor_lippo!E56</f>
        <v>17795.543000000001</v>
      </c>
      <c r="I56">
        <f>data_voor_lippo!I56</f>
        <v>26.8</v>
      </c>
      <c r="J56">
        <f>data_voor_lippo!J56</f>
        <v>102</v>
      </c>
      <c r="K56">
        <f>data_voor_lippo!K56</f>
        <v>2</v>
      </c>
      <c r="L56">
        <f>data_voor_lippo!L56</f>
        <v>15.1</v>
      </c>
    </row>
    <row r="57" spans="1:12" x14ac:dyDescent="0.25">
      <c r="A57">
        <v>2010</v>
      </c>
      <c r="B57" t="s">
        <v>149</v>
      </c>
      <c r="C57" t="s">
        <v>240</v>
      </c>
      <c r="D57" s="33">
        <f>data_voor_lippo!D57</f>
        <v>9948.6020000000008</v>
      </c>
      <c r="E57">
        <f>data_voor_lippo!F57</f>
        <v>3254.05</v>
      </c>
      <c r="F57">
        <f>data_voor_lippo!G57</f>
        <v>1190.3869999999999</v>
      </c>
      <c r="G57">
        <f>data_voor_lippo!H57</f>
        <v>3809.7739999999999</v>
      </c>
      <c r="H57">
        <f>data_voor_lippo!E57</f>
        <v>18202.814999999999</v>
      </c>
      <c r="I57">
        <f>data_voor_lippo!I57</f>
        <v>28.05</v>
      </c>
      <c r="J57">
        <f>data_voor_lippo!J57</f>
        <v>102</v>
      </c>
      <c r="K57">
        <f>data_voor_lippo!K57</f>
        <v>1.95</v>
      </c>
      <c r="L57">
        <f>data_voor_lippo!L57</f>
        <v>15.05</v>
      </c>
    </row>
    <row r="58" spans="1:12" x14ac:dyDescent="0.25">
      <c r="A58">
        <v>2010</v>
      </c>
      <c r="B58" t="s">
        <v>150</v>
      </c>
      <c r="C58" t="s">
        <v>241</v>
      </c>
      <c r="D58" s="33">
        <f>data_voor_lippo!D58</f>
        <v>12068.537</v>
      </c>
      <c r="E58">
        <f>data_voor_lippo!F58</f>
        <v>3254.05</v>
      </c>
      <c r="F58">
        <f>data_voor_lippo!G58</f>
        <v>1190.3869999999999</v>
      </c>
      <c r="G58">
        <f>data_voor_lippo!H58</f>
        <v>3629.569</v>
      </c>
      <c r="H58">
        <f>data_voor_lippo!E58</f>
        <v>20142.544999999998</v>
      </c>
      <c r="I58">
        <f>data_voor_lippo!I58</f>
        <v>30.25</v>
      </c>
      <c r="J58">
        <f>data_voor_lippo!J58</f>
        <v>104.5</v>
      </c>
      <c r="K58">
        <f>data_voor_lippo!K58</f>
        <v>2.0499999999999998</v>
      </c>
      <c r="L58">
        <f>data_voor_lippo!L58</f>
        <v>15.05</v>
      </c>
    </row>
    <row r="59" spans="1:12" x14ac:dyDescent="0.25">
      <c r="A59">
        <v>2010</v>
      </c>
      <c r="B59" t="s">
        <v>151</v>
      </c>
      <c r="C59" t="s">
        <v>242</v>
      </c>
      <c r="D59" s="33">
        <f>data_voor_lippo!D59</f>
        <v>13395.382</v>
      </c>
      <c r="E59">
        <f>data_voor_lippo!F59</f>
        <v>2969.366</v>
      </c>
      <c r="F59">
        <f>data_voor_lippo!G59</f>
        <v>1190.3869999999999</v>
      </c>
      <c r="G59">
        <f>data_voor_lippo!H59</f>
        <v>3376.7449999999999</v>
      </c>
      <c r="H59">
        <f>data_voor_lippo!E59</f>
        <v>20931.882000000001</v>
      </c>
      <c r="I59">
        <f>data_voor_lippo!I59</f>
        <v>33.049999999999997</v>
      </c>
      <c r="J59">
        <f>data_voor_lippo!J59</f>
        <v>123.5</v>
      </c>
      <c r="K59">
        <f>data_voor_lippo!K59</f>
        <v>2</v>
      </c>
      <c r="L59">
        <f>data_voor_lippo!L59</f>
        <v>15.45</v>
      </c>
    </row>
    <row r="60" spans="1:12" x14ac:dyDescent="0.25">
      <c r="A60">
        <v>2010</v>
      </c>
      <c r="B60" t="s">
        <v>153</v>
      </c>
      <c r="C60" t="s">
        <v>243</v>
      </c>
      <c r="D60" s="33">
        <f>data_voor_lippo!D60</f>
        <v>14557.308000000001</v>
      </c>
      <c r="E60">
        <f>data_voor_lippo!F60</f>
        <v>3046.2429999999999</v>
      </c>
      <c r="F60">
        <f>data_voor_lippo!G60</f>
        <v>1190.3869999999999</v>
      </c>
      <c r="G60">
        <f>data_voor_lippo!H60</f>
        <v>3172.3339999999998</v>
      </c>
      <c r="H60">
        <f>data_voor_lippo!E60</f>
        <v>21966.274000000001</v>
      </c>
      <c r="I60">
        <f>data_voor_lippo!I60</f>
        <v>34.9</v>
      </c>
      <c r="J60">
        <f>data_voor_lippo!J60</f>
        <v>114</v>
      </c>
      <c r="K60">
        <f>data_voor_lippo!K60</f>
        <v>1.85</v>
      </c>
      <c r="L60">
        <f>data_voor_lippo!L60</f>
        <v>15.85</v>
      </c>
    </row>
    <row r="61" spans="1:12" x14ac:dyDescent="0.25">
      <c r="A61">
        <v>2010</v>
      </c>
      <c r="B61" t="s">
        <v>154</v>
      </c>
      <c r="C61" t="s">
        <v>244</v>
      </c>
      <c r="D61" s="33">
        <f>data_voor_lippo!D61</f>
        <v>16334.15</v>
      </c>
      <c r="E61">
        <f>data_voor_lippo!F61</f>
        <v>3190.3870000000002</v>
      </c>
      <c r="F61">
        <f>data_voor_lippo!G61</f>
        <v>1190.3869999999999</v>
      </c>
      <c r="G61">
        <f>data_voor_lippo!H61</f>
        <v>3000.1990000000001</v>
      </c>
      <c r="H61">
        <f>data_voor_lippo!E61</f>
        <v>23715.125</v>
      </c>
      <c r="I61">
        <f>data_voor_lippo!I61</f>
        <v>38.549999999999997</v>
      </c>
      <c r="J61">
        <f>data_voor_lippo!J61</f>
        <v>97.5</v>
      </c>
      <c r="K61">
        <f>data_voor_lippo!K61</f>
        <v>1.9</v>
      </c>
      <c r="L61">
        <f>data_voor_lippo!L61</f>
        <v>16.600000000000001</v>
      </c>
    </row>
    <row r="62" spans="1:12" x14ac:dyDescent="0.25">
      <c r="A62">
        <v>2010</v>
      </c>
      <c r="B62" t="s">
        <v>155</v>
      </c>
      <c r="C62" t="s">
        <v>245</v>
      </c>
      <c r="D62" s="33">
        <f>data_voor_lippo!D62</f>
        <v>14987.791999999999</v>
      </c>
      <c r="E62">
        <f>data_voor_lippo!F62</f>
        <v>3411.4079999999999</v>
      </c>
      <c r="F62">
        <f>data_voor_lippo!G62</f>
        <v>1190.3869999999999</v>
      </c>
      <c r="G62">
        <f>data_voor_lippo!H62</f>
        <v>2871.0970000000002</v>
      </c>
      <c r="H62">
        <f>data_voor_lippo!E62</f>
        <v>22460.686000000002</v>
      </c>
      <c r="I62">
        <f>data_voor_lippo!I62</f>
        <v>38.5</v>
      </c>
      <c r="J62">
        <f>data_voor_lippo!J62</f>
        <v>95</v>
      </c>
      <c r="K62">
        <f>data_voor_lippo!K62</f>
        <v>1.9</v>
      </c>
      <c r="L62">
        <f>data_voor_lippo!L62</f>
        <v>17.75</v>
      </c>
    </row>
    <row r="63" spans="1:12" x14ac:dyDescent="0.25">
      <c r="A63">
        <v>2010</v>
      </c>
      <c r="B63" t="s">
        <v>156</v>
      </c>
      <c r="C63" t="s">
        <v>246</v>
      </c>
      <c r="D63" s="33">
        <f>data_voor_lippo!D63</f>
        <v>15901.61</v>
      </c>
      <c r="E63">
        <f>data_voor_lippo!F63</f>
        <v>3555.5520000000001</v>
      </c>
      <c r="F63">
        <f>data_voor_lippo!G63</f>
        <v>1190.3869999999999</v>
      </c>
      <c r="G63">
        <f>data_voor_lippo!H63</f>
        <v>2814.6149999999998</v>
      </c>
      <c r="H63">
        <f>data_voor_lippo!E63</f>
        <v>23462.165000000001</v>
      </c>
      <c r="I63">
        <f>data_voor_lippo!I63</f>
        <v>39.35</v>
      </c>
      <c r="J63">
        <f>data_voor_lippo!J63</f>
        <v>107</v>
      </c>
      <c r="K63">
        <f>data_voor_lippo!K63</f>
        <v>1.9</v>
      </c>
      <c r="L63">
        <f>data_voor_lippo!L63</f>
        <v>18.5</v>
      </c>
    </row>
    <row r="64" spans="1:12" x14ac:dyDescent="0.25">
      <c r="A64">
        <v>2010</v>
      </c>
      <c r="B64" t="s">
        <v>157</v>
      </c>
      <c r="C64" t="s">
        <v>247</v>
      </c>
      <c r="D64" s="33">
        <f>data_voor_lippo!D64</f>
        <v>15782.034</v>
      </c>
      <c r="E64">
        <f>data_voor_lippo!F64</f>
        <v>3670.8670000000002</v>
      </c>
      <c r="F64">
        <f>data_voor_lippo!G64</f>
        <v>1190.3869999999999</v>
      </c>
      <c r="G64">
        <f>data_voor_lippo!H64</f>
        <v>2814.6149999999998</v>
      </c>
      <c r="H64">
        <f>data_voor_lippo!E64</f>
        <v>23457.904999999999</v>
      </c>
      <c r="I64">
        <f>data_voor_lippo!I64</f>
        <v>40.299999999999997</v>
      </c>
      <c r="J64">
        <f>data_voor_lippo!J64</f>
        <v>123.5</v>
      </c>
      <c r="K64">
        <f>data_voor_lippo!K64</f>
        <v>1.85</v>
      </c>
      <c r="L64">
        <f>data_voor_lippo!L64</f>
        <v>19.100000000000001</v>
      </c>
    </row>
    <row r="65" spans="1:12" x14ac:dyDescent="0.25">
      <c r="A65">
        <v>2010</v>
      </c>
      <c r="B65" t="s">
        <v>158</v>
      </c>
      <c r="C65" t="s">
        <v>248</v>
      </c>
      <c r="D65" s="33">
        <f>data_voor_lippo!D65</f>
        <v>14753.963</v>
      </c>
      <c r="E65">
        <f>data_voor_lippo!F65</f>
        <v>4259.4549999999999</v>
      </c>
      <c r="F65">
        <f>data_voor_lippo!G65</f>
        <v>1190.3869999999999</v>
      </c>
      <c r="G65">
        <f>data_voor_lippo!H65</f>
        <v>2857.6489999999999</v>
      </c>
      <c r="H65">
        <f>data_voor_lippo!E65</f>
        <v>23061.455000000002</v>
      </c>
      <c r="I65">
        <f>data_voor_lippo!I65</f>
        <v>37.6</v>
      </c>
      <c r="J65">
        <f>data_voor_lippo!J65</f>
        <v>116.5</v>
      </c>
      <c r="K65">
        <f>data_voor_lippo!K65</f>
        <v>2</v>
      </c>
      <c r="L65">
        <f>data_voor_lippo!L65</f>
        <v>19.7</v>
      </c>
    </row>
    <row r="66" spans="1:12" x14ac:dyDescent="0.25">
      <c r="A66">
        <v>2011</v>
      </c>
      <c r="B66" t="s">
        <v>146</v>
      </c>
      <c r="C66" t="s">
        <v>249</v>
      </c>
      <c r="D66" s="33">
        <f>data_voor_lippo!D66</f>
        <v>14834.218000000001</v>
      </c>
      <c r="E66">
        <f>data_voor_lippo!F66</f>
        <v>3891.8879999999999</v>
      </c>
      <c r="F66">
        <f>data_voor_lippo!G66</f>
        <v>1473.5070000000001</v>
      </c>
      <c r="G66">
        <f>data_voor_lippo!H66</f>
        <v>3162.625</v>
      </c>
      <c r="H66">
        <f>data_voor_lippo!E66</f>
        <v>23362.239000000001</v>
      </c>
      <c r="I66">
        <f>data_voor_lippo!I66</f>
        <v>36.549999999999997</v>
      </c>
      <c r="J66">
        <f>data_voor_lippo!J66</f>
        <v>116.5</v>
      </c>
      <c r="K66">
        <f>data_voor_lippo!K66</f>
        <v>2</v>
      </c>
      <c r="L66">
        <f>data_voor_lippo!L66</f>
        <v>20.25</v>
      </c>
    </row>
    <row r="67" spans="1:12" x14ac:dyDescent="0.25">
      <c r="A67">
        <v>2011</v>
      </c>
      <c r="B67" t="s">
        <v>147</v>
      </c>
      <c r="C67" t="s">
        <v>250</v>
      </c>
      <c r="D67" s="33">
        <f>data_voor_lippo!D67</f>
        <v>12268.82</v>
      </c>
      <c r="E67">
        <f>data_voor_lippo!F67</f>
        <v>4007.203</v>
      </c>
      <c r="F67">
        <f>data_voor_lippo!G67</f>
        <v>1473.5070000000001</v>
      </c>
      <c r="G67">
        <f>data_voor_lippo!H67</f>
        <v>3770.8020000000001</v>
      </c>
      <c r="H67">
        <f>data_voor_lippo!E67</f>
        <v>21520.333999999999</v>
      </c>
      <c r="I67">
        <f>data_voor_lippo!I67</f>
        <v>36.549999999999997</v>
      </c>
      <c r="J67">
        <f>data_voor_lippo!J67</f>
        <v>111.5</v>
      </c>
      <c r="K67">
        <f>data_voor_lippo!K67</f>
        <v>2.1</v>
      </c>
      <c r="L67">
        <f>data_voor_lippo!L67</f>
        <v>20.85</v>
      </c>
    </row>
    <row r="68" spans="1:12" x14ac:dyDescent="0.25">
      <c r="A68">
        <v>2011</v>
      </c>
      <c r="B68" t="s">
        <v>148</v>
      </c>
      <c r="C68" t="s">
        <v>251</v>
      </c>
      <c r="D68" s="33">
        <f>data_voor_lippo!D68</f>
        <v>11980.007</v>
      </c>
      <c r="E68">
        <f>data_voor_lippo!F68</f>
        <v>4659.4539999999997</v>
      </c>
      <c r="F68">
        <f>data_voor_lippo!G68</f>
        <v>1473.5070000000001</v>
      </c>
      <c r="G68">
        <f>data_voor_lippo!H68</f>
        <v>4360.4170000000004</v>
      </c>
      <c r="H68">
        <f>data_voor_lippo!E68</f>
        <v>22473.386999999999</v>
      </c>
      <c r="I68">
        <f>data_voor_lippo!I68</f>
        <v>34.549999999999997</v>
      </c>
      <c r="J68">
        <f>data_voor_lippo!J68</f>
        <v>109</v>
      </c>
      <c r="K68">
        <f>data_voor_lippo!K68</f>
        <v>2.25</v>
      </c>
      <c r="L68">
        <f>data_voor_lippo!L68</f>
        <v>21.55</v>
      </c>
    </row>
    <row r="69" spans="1:12" x14ac:dyDescent="0.25">
      <c r="A69">
        <v>2011</v>
      </c>
      <c r="B69" t="s">
        <v>149</v>
      </c>
      <c r="C69" t="s">
        <v>252</v>
      </c>
      <c r="D69" s="33">
        <f>data_voor_lippo!D69</f>
        <v>11857.362999999999</v>
      </c>
      <c r="E69">
        <f>data_voor_lippo!F69</f>
        <v>4799.9949999999999</v>
      </c>
      <c r="F69">
        <f>data_voor_lippo!G69</f>
        <v>1473.5070000000001</v>
      </c>
      <c r="G69">
        <f>data_voor_lippo!H69</f>
        <v>4324.7659999999996</v>
      </c>
      <c r="H69">
        <f>data_voor_lippo!E69</f>
        <v>22455.633999999998</v>
      </c>
      <c r="I69">
        <f>data_voor_lippo!I69</f>
        <v>34.5</v>
      </c>
      <c r="J69">
        <f>data_voor_lippo!J69</f>
        <v>116.5</v>
      </c>
      <c r="K69">
        <f>data_voor_lippo!K69</f>
        <v>2.35</v>
      </c>
      <c r="L69">
        <f>data_voor_lippo!L69</f>
        <v>22.2</v>
      </c>
    </row>
    <row r="70" spans="1:12" x14ac:dyDescent="0.25">
      <c r="A70">
        <v>2011</v>
      </c>
      <c r="B70" t="s">
        <v>150</v>
      </c>
      <c r="C70" t="s">
        <v>253</v>
      </c>
      <c r="D70" s="33">
        <f>data_voor_lippo!D70</f>
        <v>14076.138000000001</v>
      </c>
      <c r="E70">
        <f>data_voor_lippo!F70</f>
        <v>4832.4269999999997</v>
      </c>
      <c r="F70">
        <f>data_voor_lippo!G70</f>
        <v>1473.5070000000001</v>
      </c>
      <c r="G70">
        <f>data_voor_lippo!H70</f>
        <v>4009.9490000000001</v>
      </c>
      <c r="H70">
        <f>data_voor_lippo!E70</f>
        <v>24392.022000000001</v>
      </c>
      <c r="I70">
        <f>data_voor_lippo!I70</f>
        <v>36.6</v>
      </c>
      <c r="J70">
        <f>data_voor_lippo!J70</f>
        <v>147</v>
      </c>
      <c r="K70">
        <f>data_voor_lippo!K70</f>
        <v>2.4</v>
      </c>
      <c r="L70">
        <f>data_voor_lippo!L70</f>
        <v>22.35</v>
      </c>
    </row>
    <row r="71" spans="1:12" x14ac:dyDescent="0.25">
      <c r="A71">
        <v>2011</v>
      </c>
      <c r="B71" t="s">
        <v>151</v>
      </c>
      <c r="C71" t="s">
        <v>254</v>
      </c>
      <c r="D71" s="33">
        <f>data_voor_lippo!D71</f>
        <v>13831.055</v>
      </c>
      <c r="E71">
        <f>data_voor_lippo!F71</f>
        <v>4305.1000000000004</v>
      </c>
      <c r="F71">
        <f>data_voor_lippo!G71</f>
        <v>1473.5070000000001</v>
      </c>
      <c r="G71">
        <f>data_voor_lippo!H71</f>
        <v>3671.6979999999999</v>
      </c>
      <c r="H71">
        <f>data_voor_lippo!E71</f>
        <v>23281.363000000001</v>
      </c>
      <c r="I71">
        <f>data_voor_lippo!I71</f>
        <v>36.700000000000003</v>
      </c>
      <c r="J71">
        <f>data_voor_lippo!J71</f>
        <v>142.5</v>
      </c>
      <c r="K71">
        <f>data_voor_lippo!K71</f>
        <v>2.35</v>
      </c>
      <c r="L71">
        <f>data_voor_lippo!L71</f>
        <v>22.4</v>
      </c>
    </row>
    <row r="72" spans="1:12" x14ac:dyDescent="0.25">
      <c r="A72">
        <v>2011</v>
      </c>
      <c r="B72" t="s">
        <v>153</v>
      </c>
      <c r="C72" t="s">
        <v>255</v>
      </c>
      <c r="D72" s="33">
        <f>data_voor_lippo!D72</f>
        <v>15570.627</v>
      </c>
      <c r="E72">
        <f>data_voor_lippo!F72</f>
        <v>4305.1000000000004</v>
      </c>
      <c r="F72">
        <f>data_voor_lippo!G72</f>
        <v>1473.5070000000001</v>
      </c>
      <c r="G72">
        <f>data_voor_lippo!H72</f>
        <v>3405.0569999999998</v>
      </c>
      <c r="H72">
        <f>data_voor_lippo!E72</f>
        <v>24754.293000000001</v>
      </c>
      <c r="I72">
        <f>data_voor_lippo!I72</f>
        <v>39.1</v>
      </c>
      <c r="J72">
        <f>data_voor_lippo!J72</f>
        <v>118.5</v>
      </c>
      <c r="K72">
        <f>data_voor_lippo!K72</f>
        <v>2.4</v>
      </c>
      <c r="L72">
        <f>data_voor_lippo!L72</f>
        <v>22.4</v>
      </c>
    </row>
    <row r="73" spans="1:12" x14ac:dyDescent="0.25">
      <c r="A73">
        <v>2011</v>
      </c>
      <c r="B73" t="s">
        <v>154</v>
      </c>
      <c r="C73" t="s">
        <v>256</v>
      </c>
      <c r="D73" s="33">
        <f>data_voor_lippo!D73</f>
        <v>15980.332</v>
      </c>
      <c r="E73">
        <f>data_voor_lippo!F73</f>
        <v>4295.491</v>
      </c>
      <c r="F73">
        <f>data_voor_lippo!G73</f>
        <v>1473.5070000000001</v>
      </c>
      <c r="G73">
        <f>data_voor_lippo!H73</f>
        <v>3151.547</v>
      </c>
      <c r="H73">
        <f>data_voor_lippo!E73</f>
        <v>24900.879000000001</v>
      </c>
      <c r="I73">
        <f>data_voor_lippo!I73</f>
        <v>40.85</v>
      </c>
      <c r="J73">
        <f>data_voor_lippo!J73</f>
        <v>118.5</v>
      </c>
      <c r="K73">
        <f>data_voor_lippo!K73</f>
        <v>2.4</v>
      </c>
      <c r="L73">
        <f>data_voor_lippo!L73</f>
        <v>22.35</v>
      </c>
    </row>
    <row r="74" spans="1:12" x14ac:dyDescent="0.25">
      <c r="A74">
        <v>2011</v>
      </c>
      <c r="B74" t="s">
        <v>155</v>
      </c>
      <c r="C74" t="s">
        <v>257</v>
      </c>
      <c r="D74" s="33">
        <f>data_voor_lippo!D74</f>
        <v>14430.548000000001</v>
      </c>
      <c r="E74">
        <f>data_voor_lippo!F74</f>
        <v>4257.0519999999997</v>
      </c>
      <c r="F74">
        <f>data_voor_lippo!G74</f>
        <v>1473.5070000000001</v>
      </c>
      <c r="G74">
        <f>data_voor_lippo!H74</f>
        <v>2967.998</v>
      </c>
      <c r="H74">
        <f>data_voor_lippo!E74</f>
        <v>23129.108</v>
      </c>
      <c r="I74">
        <f>data_voor_lippo!I74</f>
        <v>39.75</v>
      </c>
      <c r="J74">
        <f>data_voor_lippo!J74</f>
        <v>107</v>
      </c>
      <c r="K74">
        <f>data_voor_lippo!K74</f>
        <v>2.35</v>
      </c>
      <c r="L74">
        <f>data_voor_lippo!L74</f>
        <v>22.15</v>
      </c>
    </row>
    <row r="75" spans="1:12" x14ac:dyDescent="0.25">
      <c r="A75">
        <v>2011</v>
      </c>
      <c r="B75" t="s">
        <v>156</v>
      </c>
      <c r="C75" t="s">
        <v>258</v>
      </c>
      <c r="D75" s="33">
        <f>data_voor_lippo!D75</f>
        <v>15793.715</v>
      </c>
      <c r="E75">
        <f>data_voor_lippo!F75</f>
        <v>4209.0039999999999</v>
      </c>
      <c r="F75">
        <f>data_voor_lippo!G75</f>
        <v>1473.5070000000001</v>
      </c>
      <c r="G75">
        <f>data_voor_lippo!H75</f>
        <v>2891.0889999999999</v>
      </c>
      <c r="H75">
        <f>data_voor_lippo!E75</f>
        <v>24367.317999999999</v>
      </c>
      <c r="I75">
        <f>data_voor_lippo!I75</f>
        <v>40.5</v>
      </c>
      <c r="J75">
        <f>data_voor_lippo!J75</f>
        <v>114</v>
      </c>
      <c r="K75">
        <f>data_voor_lippo!K75</f>
        <v>2.35</v>
      </c>
      <c r="L75">
        <f>data_voor_lippo!L75</f>
        <v>21.9</v>
      </c>
    </row>
    <row r="76" spans="1:12" x14ac:dyDescent="0.25">
      <c r="A76">
        <v>2011</v>
      </c>
      <c r="B76" t="s">
        <v>157</v>
      </c>
      <c r="C76" t="s">
        <v>259</v>
      </c>
      <c r="D76" s="33">
        <f>data_voor_lippo!D76</f>
        <v>15446.433000000001</v>
      </c>
      <c r="E76">
        <f>data_voor_lippo!F76</f>
        <v>4151.3469999999998</v>
      </c>
      <c r="F76">
        <f>data_voor_lippo!G76</f>
        <v>1473.5070000000001</v>
      </c>
      <c r="G76">
        <f>data_voor_lippo!H76</f>
        <v>2890.1019999999999</v>
      </c>
      <c r="H76">
        <f>data_voor_lippo!E76</f>
        <v>23961.39</v>
      </c>
      <c r="I76">
        <f>data_voor_lippo!I76</f>
        <v>40.799999999999997</v>
      </c>
      <c r="J76">
        <f>data_voor_lippo!J76</f>
        <v>118.5</v>
      </c>
      <c r="K76">
        <f>data_voor_lippo!K76</f>
        <v>2.4</v>
      </c>
      <c r="L76">
        <f>data_voor_lippo!L76</f>
        <v>21.6</v>
      </c>
    </row>
    <row r="77" spans="1:12" x14ac:dyDescent="0.25">
      <c r="A77">
        <v>2011</v>
      </c>
      <c r="B77" t="s">
        <v>158</v>
      </c>
      <c r="C77" t="s">
        <v>260</v>
      </c>
      <c r="D77" s="33">
        <f>data_voor_lippo!D77</f>
        <v>15334.861000000001</v>
      </c>
      <c r="E77">
        <f>data_voor_lippo!F77</f>
        <v>4616.2110000000002</v>
      </c>
      <c r="F77">
        <f>data_voor_lippo!G77</f>
        <v>1473.5070000000001</v>
      </c>
      <c r="G77">
        <f>data_voor_lippo!H77</f>
        <v>2938.5340000000001</v>
      </c>
      <c r="H77">
        <f>data_voor_lippo!E77</f>
        <v>24363.115000000002</v>
      </c>
      <c r="I77">
        <f>data_voor_lippo!I77</f>
        <v>38.450000000000003</v>
      </c>
      <c r="J77">
        <f>data_voor_lippo!J77</f>
        <v>130.5</v>
      </c>
      <c r="K77">
        <f>data_voor_lippo!K77</f>
        <v>2.35</v>
      </c>
      <c r="L77">
        <f>data_voor_lippo!L77</f>
        <v>21.35</v>
      </c>
    </row>
    <row r="78" spans="1:12" x14ac:dyDescent="0.25">
      <c r="A78">
        <v>2012</v>
      </c>
      <c r="B78" t="s">
        <v>146</v>
      </c>
      <c r="C78" t="s">
        <v>261</v>
      </c>
      <c r="D78" s="33">
        <f>data_voor_lippo!D78</f>
        <v>15900.672</v>
      </c>
      <c r="E78">
        <f>data_voor_lippo!F78</f>
        <v>4084.08</v>
      </c>
      <c r="F78">
        <f>data_voor_lippo!G78</f>
        <v>1388.7380000000001</v>
      </c>
      <c r="G78">
        <f>data_voor_lippo!H78</f>
        <v>3208.5639999999999</v>
      </c>
      <c r="H78">
        <f>data_voor_lippo!E78</f>
        <v>24582.054</v>
      </c>
      <c r="I78">
        <f>data_voor_lippo!I78</f>
        <v>37.51</v>
      </c>
      <c r="J78">
        <f>data_voor_lippo!J78</f>
        <v>125</v>
      </c>
      <c r="K78">
        <f>data_voor_lippo!K78</f>
        <v>2.4500000000000002</v>
      </c>
      <c r="L78">
        <f>data_voor_lippo!L78</f>
        <v>21.25</v>
      </c>
    </row>
    <row r="79" spans="1:12" x14ac:dyDescent="0.25">
      <c r="A79">
        <v>2012</v>
      </c>
      <c r="B79" t="s">
        <v>147</v>
      </c>
      <c r="C79" t="s">
        <v>262</v>
      </c>
      <c r="D79" s="33">
        <f>data_voor_lippo!D79</f>
        <v>13194.728999999999</v>
      </c>
      <c r="E79">
        <f>data_voor_lippo!F79</f>
        <v>4141.7370000000001</v>
      </c>
      <c r="F79">
        <f>data_voor_lippo!G79</f>
        <v>1388.7380000000001</v>
      </c>
      <c r="G79">
        <f>data_voor_lippo!H79</f>
        <v>3759.6039999999998</v>
      </c>
      <c r="H79">
        <f>data_voor_lippo!E79</f>
        <v>22484.81</v>
      </c>
      <c r="I79">
        <f>data_voor_lippo!I79</f>
        <v>36.770000000000003</v>
      </c>
      <c r="J79">
        <f>data_voor_lippo!J79</f>
        <v>125</v>
      </c>
      <c r="K79">
        <f>data_voor_lippo!K79</f>
        <v>2.5499999999999998</v>
      </c>
      <c r="L79">
        <f>data_voor_lippo!L79</f>
        <v>21.55</v>
      </c>
    </row>
    <row r="80" spans="1:12" x14ac:dyDescent="0.25">
      <c r="A80">
        <v>2012</v>
      </c>
      <c r="B80" t="s">
        <v>148</v>
      </c>
      <c r="C80" t="s">
        <v>263</v>
      </c>
      <c r="D80" s="33">
        <f>data_voor_lippo!D80</f>
        <v>11870.993</v>
      </c>
      <c r="E80">
        <f>data_voor_lippo!F80</f>
        <v>4713.5079999999998</v>
      </c>
      <c r="F80">
        <f>data_voor_lippo!G80</f>
        <v>1388.7380000000001</v>
      </c>
      <c r="G80">
        <f>data_voor_lippo!H80</f>
        <v>4240.884</v>
      </c>
      <c r="H80">
        <f>data_voor_lippo!E80</f>
        <v>22214.124</v>
      </c>
      <c r="I80">
        <f>data_voor_lippo!I80</f>
        <v>33</v>
      </c>
      <c r="J80">
        <f>data_voor_lippo!J80</f>
        <v>125</v>
      </c>
      <c r="K80">
        <f>data_voor_lippo!K80</f>
        <v>2.6</v>
      </c>
      <c r="L80">
        <f>data_voor_lippo!L80</f>
        <v>21.8</v>
      </c>
    </row>
    <row r="81" spans="1:12" x14ac:dyDescent="0.25">
      <c r="A81">
        <v>2012</v>
      </c>
      <c r="B81" t="s">
        <v>149</v>
      </c>
      <c r="C81" t="s">
        <v>264</v>
      </c>
      <c r="D81" s="33">
        <f>data_voor_lippo!D81</f>
        <v>10796.057000000001</v>
      </c>
      <c r="E81">
        <f>data_voor_lippo!F81</f>
        <v>4789.1840000000002</v>
      </c>
      <c r="F81">
        <f>data_voor_lippo!G81</f>
        <v>1388.7380000000001</v>
      </c>
      <c r="G81">
        <f>data_voor_lippo!H81</f>
        <v>4196.7370000000001</v>
      </c>
      <c r="H81">
        <f>data_voor_lippo!E81</f>
        <v>21170.717000000001</v>
      </c>
      <c r="I81">
        <f>data_voor_lippo!I81</f>
        <v>32.51</v>
      </c>
      <c r="J81">
        <f>data_voor_lippo!J81</f>
        <v>122.5</v>
      </c>
      <c r="K81">
        <f>data_voor_lippo!K81</f>
        <v>2.65</v>
      </c>
      <c r="L81">
        <f>data_voor_lippo!L81</f>
        <v>22.15</v>
      </c>
    </row>
    <row r="82" spans="1:12" x14ac:dyDescent="0.25">
      <c r="A82">
        <v>2012</v>
      </c>
      <c r="B82" t="s">
        <v>150</v>
      </c>
      <c r="C82" t="s">
        <v>265</v>
      </c>
      <c r="D82" s="33">
        <f>data_voor_lippo!D82</f>
        <v>11034.77</v>
      </c>
      <c r="E82">
        <f>data_voor_lippo!F82</f>
        <v>4908.1030000000001</v>
      </c>
      <c r="F82">
        <f>data_voor_lippo!G82</f>
        <v>1388.7380000000001</v>
      </c>
      <c r="G82">
        <f>data_voor_lippo!H82</f>
        <v>3927.8960000000002</v>
      </c>
      <c r="H82">
        <f>data_voor_lippo!E82</f>
        <v>21259.508000000002</v>
      </c>
      <c r="I82">
        <f>data_voor_lippo!I82</f>
        <v>31.52</v>
      </c>
      <c r="J82">
        <f>data_voor_lippo!J82</f>
        <v>142.5</v>
      </c>
      <c r="K82">
        <f>data_voor_lippo!K82</f>
        <v>2.7</v>
      </c>
      <c r="L82">
        <f>data_voor_lippo!L82</f>
        <v>22.7</v>
      </c>
    </row>
    <row r="83" spans="1:12" x14ac:dyDescent="0.25">
      <c r="A83">
        <v>2012</v>
      </c>
      <c r="B83" t="s">
        <v>151</v>
      </c>
      <c r="C83" t="s">
        <v>266</v>
      </c>
      <c r="D83" s="33">
        <f>data_voor_lippo!D83</f>
        <v>10608.358</v>
      </c>
      <c r="E83">
        <f>data_voor_lippo!F83</f>
        <v>4439.6350000000002</v>
      </c>
      <c r="F83">
        <f>data_voor_lippo!G83</f>
        <v>1388.7380000000001</v>
      </c>
      <c r="G83">
        <f>data_voor_lippo!H83</f>
        <v>3622.2570000000001</v>
      </c>
      <c r="H83">
        <f>data_voor_lippo!E83</f>
        <v>20058.990000000002</v>
      </c>
      <c r="I83">
        <f>data_voor_lippo!I83</f>
        <v>30.84</v>
      </c>
      <c r="J83">
        <f>data_voor_lippo!J83</f>
        <v>135</v>
      </c>
      <c r="K83">
        <f>data_voor_lippo!K83</f>
        <v>2.8</v>
      </c>
      <c r="L83">
        <f>data_voor_lippo!L83</f>
        <v>23.1</v>
      </c>
    </row>
    <row r="84" spans="1:12" x14ac:dyDescent="0.25">
      <c r="A84">
        <v>2012</v>
      </c>
      <c r="B84" t="s">
        <v>153</v>
      </c>
      <c r="C84" t="s">
        <v>267</v>
      </c>
      <c r="D84" s="33">
        <f>data_voor_lippo!D84</f>
        <v>11913.39</v>
      </c>
      <c r="E84">
        <f>data_voor_lippo!F84</f>
        <v>4545.34</v>
      </c>
      <c r="F84">
        <f>data_voor_lippo!G84</f>
        <v>1388.7380000000001</v>
      </c>
      <c r="G84">
        <f>data_voor_lippo!H84</f>
        <v>3377.038</v>
      </c>
      <c r="H84">
        <f>data_voor_lippo!E84</f>
        <v>21224.508000000002</v>
      </c>
      <c r="I84">
        <f>data_voor_lippo!I84</f>
        <v>33.159999999999997</v>
      </c>
      <c r="J84">
        <f>data_voor_lippo!J84</f>
        <v>132.5</v>
      </c>
      <c r="K84">
        <f>data_voor_lippo!K84</f>
        <v>2.75</v>
      </c>
      <c r="L84">
        <f>data_voor_lippo!L84</f>
        <v>23.65</v>
      </c>
    </row>
    <row r="85" spans="1:12" x14ac:dyDescent="0.25">
      <c r="A85">
        <v>2012</v>
      </c>
      <c r="B85" t="s">
        <v>154</v>
      </c>
      <c r="C85" t="s">
        <v>268</v>
      </c>
      <c r="D85" s="33">
        <f>data_voor_lippo!D85</f>
        <v>12601.564</v>
      </c>
      <c r="E85">
        <f>data_voor_lippo!F85</f>
        <v>4708.7039999999997</v>
      </c>
      <c r="F85">
        <f>data_voor_lippo!G85</f>
        <v>1388.7380000000001</v>
      </c>
      <c r="G85">
        <f>data_voor_lippo!H85</f>
        <v>3159.7919999999999</v>
      </c>
      <c r="H85">
        <f>data_voor_lippo!E85</f>
        <v>21858.798999999999</v>
      </c>
      <c r="I85">
        <f>data_voor_lippo!I85</f>
        <v>35.64</v>
      </c>
      <c r="J85">
        <f>data_voor_lippo!J85</f>
        <v>102.5</v>
      </c>
      <c r="K85">
        <f>data_voor_lippo!K85</f>
        <v>2.8</v>
      </c>
      <c r="L85">
        <f>data_voor_lippo!L85</f>
        <v>24.5</v>
      </c>
    </row>
    <row r="86" spans="1:12" x14ac:dyDescent="0.25">
      <c r="A86">
        <v>2012</v>
      </c>
      <c r="B86" t="s">
        <v>155</v>
      </c>
      <c r="C86" t="s">
        <v>269</v>
      </c>
      <c r="D86" s="33">
        <f>data_voor_lippo!D86</f>
        <v>11733.322</v>
      </c>
      <c r="E86">
        <f>data_voor_lippo!F86</f>
        <v>4814.4089999999997</v>
      </c>
      <c r="F86">
        <f>data_voor_lippo!G86</f>
        <v>1388.7380000000001</v>
      </c>
      <c r="G86">
        <f>data_voor_lippo!H86</f>
        <v>3006.8</v>
      </c>
      <c r="H86">
        <f>data_voor_lippo!E86</f>
        <v>20943.271000000001</v>
      </c>
      <c r="I86">
        <f>data_voor_lippo!I86</f>
        <v>35.630000000000003</v>
      </c>
      <c r="J86">
        <f>data_voor_lippo!J86</f>
        <v>90</v>
      </c>
      <c r="K86">
        <f>data_voor_lippo!K86</f>
        <v>2.8</v>
      </c>
      <c r="L86">
        <f>data_voor_lippo!L86</f>
        <v>25.05</v>
      </c>
    </row>
    <row r="87" spans="1:12" x14ac:dyDescent="0.25">
      <c r="A87">
        <v>2012</v>
      </c>
      <c r="B87" t="s">
        <v>156</v>
      </c>
      <c r="C87" t="s">
        <v>270</v>
      </c>
      <c r="D87" s="33">
        <f>data_voor_lippo!D87</f>
        <v>12560.419</v>
      </c>
      <c r="E87">
        <f>data_voor_lippo!F87</f>
        <v>4920.1149999999998</v>
      </c>
      <c r="F87">
        <f>data_voor_lippo!G87</f>
        <v>1388.7380000000001</v>
      </c>
      <c r="G87">
        <f>data_voor_lippo!H87</f>
        <v>2894.9319999999998</v>
      </c>
      <c r="H87">
        <f>data_voor_lippo!E87</f>
        <v>21764.205000000002</v>
      </c>
      <c r="I87">
        <f>data_voor_lippo!I87</f>
        <v>36.26</v>
      </c>
      <c r="J87">
        <f>data_voor_lippo!J87</f>
        <v>90</v>
      </c>
      <c r="K87">
        <f>data_voor_lippo!K87</f>
        <v>2.65</v>
      </c>
      <c r="L87">
        <f>data_voor_lippo!L87</f>
        <v>25.6</v>
      </c>
    </row>
    <row r="88" spans="1:12" x14ac:dyDescent="0.25">
      <c r="A88">
        <v>2012</v>
      </c>
      <c r="B88" t="s">
        <v>157</v>
      </c>
      <c r="C88" t="s">
        <v>271</v>
      </c>
      <c r="D88" s="33">
        <f>data_voor_lippo!D88</f>
        <v>13099.578</v>
      </c>
      <c r="E88">
        <f>data_voor_lippo!F88</f>
        <v>5006.6009999999997</v>
      </c>
      <c r="F88">
        <f>data_voor_lippo!G88</f>
        <v>1388.7380000000001</v>
      </c>
      <c r="G88">
        <f>data_voor_lippo!H88</f>
        <v>2894.9319999999998</v>
      </c>
      <c r="H88">
        <f>data_voor_lippo!E88</f>
        <v>22389.85</v>
      </c>
      <c r="I88">
        <f>data_voor_lippo!I88</f>
        <v>38.51</v>
      </c>
      <c r="J88">
        <f>data_voor_lippo!J88</f>
        <v>92</v>
      </c>
      <c r="K88">
        <f>data_voor_lippo!K88</f>
        <v>2.6</v>
      </c>
      <c r="L88">
        <f>data_voor_lippo!L88</f>
        <v>26.05</v>
      </c>
    </row>
    <row r="89" spans="1:12" x14ac:dyDescent="0.25">
      <c r="A89">
        <v>2012</v>
      </c>
      <c r="B89" t="s">
        <v>158</v>
      </c>
      <c r="C89" t="s">
        <v>272</v>
      </c>
      <c r="D89" s="33">
        <f>data_voor_lippo!D89</f>
        <v>13276.925999999999</v>
      </c>
      <c r="E89">
        <f>data_voor_lippo!F89</f>
        <v>5697.2910000000002</v>
      </c>
      <c r="F89">
        <f>data_voor_lippo!G89</f>
        <v>1388.7380000000001</v>
      </c>
      <c r="G89">
        <f>data_voor_lippo!H89</f>
        <v>2894.9319999999998</v>
      </c>
      <c r="H89">
        <f>data_voor_lippo!E89</f>
        <v>23257.888999999999</v>
      </c>
      <c r="I89">
        <f>data_voor_lippo!I89</f>
        <v>37.86</v>
      </c>
      <c r="J89">
        <f>data_voor_lippo!J89</f>
        <v>95</v>
      </c>
      <c r="K89">
        <f>data_voor_lippo!K89</f>
        <v>2.4</v>
      </c>
      <c r="L89">
        <f>data_voor_lippo!L89</f>
        <v>26.35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57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5" width="7" customWidth="1"/>
    <col min="6" max="6" width="8" customWidth="1"/>
    <col min="7" max="8" width="7" customWidth="1"/>
    <col min="9" max="9" width="11.28515625" customWidth="1"/>
    <col min="10" max="10" width="6.5703125" bestFit="1" customWidth="1"/>
  </cols>
  <sheetData>
    <row r="3" spans="1:9" x14ac:dyDescent="0.25">
      <c r="A3" s="36" t="s">
        <v>290</v>
      </c>
      <c r="B3" s="36" t="s">
        <v>278</v>
      </c>
    </row>
    <row r="4" spans="1:9" x14ac:dyDescent="0.25">
      <c r="A4" s="36" t="s">
        <v>276</v>
      </c>
      <c r="B4">
        <v>2006</v>
      </c>
      <c r="C4">
        <v>2007</v>
      </c>
      <c r="D4">
        <v>2008</v>
      </c>
      <c r="E4">
        <v>2009</v>
      </c>
      <c r="F4">
        <v>2010</v>
      </c>
      <c r="G4">
        <v>2011</v>
      </c>
      <c r="H4">
        <v>2012</v>
      </c>
      <c r="I4" t="s">
        <v>277</v>
      </c>
    </row>
    <row r="5" spans="1:9" x14ac:dyDescent="0.25">
      <c r="A5" s="37" t="s">
        <v>146</v>
      </c>
      <c r="B5" s="38">
        <v>115.5</v>
      </c>
      <c r="C5" s="38">
        <v>161.4</v>
      </c>
      <c r="D5" s="38">
        <v>247.2</v>
      </c>
      <c r="E5" s="38">
        <v>140.19999999999999</v>
      </c>
      <c r="F5" s="38">
        <v>130.69999999999999</v>
      </c>
      <c r="G5" s="38">
        <v>248.65</v>
      </c>
      <c r="H5" s="38">
        <v>205.8</v>
      </c>
      <c r="I5" s="38">
        <v>1249.45</v>
      </c>
    </row>
    <row r="6" spans="1:9" x14ac:dyDescent="0.25">
      <c r="A6" s="37" t="s">
        <v>147</v>
      </c>
      <c r="B6" s="38">
        <v>118.1</v>
      </c>
      <c r="C6" s="38">
        <v>159.15</v>
      </c>
      <c r="D6" s="38">
        <v>244.55</v>
      </c>
      <c r="E6" s="38">
        <v>143.65</v>
      </c>
      <c r="F6" s="38">
        <v>126.05</v>
      </c>
      <c r="G6" s="38">
        <v>245.75</v>
      </c>
      <c r="H6" s="38">
        <v>213.65</v>
      </c>
      <c r="I6" s="38">
        <v>1250.9000000000001</v>
      </c>
    </row>
    <row r="7" spans="1:9" x14ac:dyDescent="0.25">
      <c r="A7" s="37" t="s">
        <v>148</v>
      </c>
      <c r="B7" s="38">
        <v>119.4</v>
      </c>
      <c r="C7" s="38">
        <v>159.9</v>
      </c>
      <c r="D7" s="38">
        <v>244.7</v>
      </c>
      <c r="E7" s="38">
        <v>135.9</v>
      </c>
      <c r="F7" s="38">
        <v>123.55</v>
      </c>
      <c r="G7" s="38">
        <v>232.5</v>
      </c>
      <c r="H7" s="38">
        <v>220.95</v>
      </c>
      <c r="I7" s="38">
        <v>1236.8999999999999</v>
      </c>
    </row>
    <row r="8" spans="1:9" x14ac:dyDescent="0.25">
      <c r="A8" s="37" t="s">
        <v>149</v>
      </c>
      <c r="B8" s="38">
        <v>126.6</v>
      </c>
      <c r="C8" s="38">
        <v>164.3</v>
      </c>
      <c r="D8" s="38">
        <v>230.15</v>
      </c>
      <c r="E8" s="38">
        <v>134.5</v>
      </c>
      <c r="F8" s="38">
        <v>132.9</v>
      </c>
      <c r="G8" s="38">
        <v>246</v>
      </c>
      <c r="H8" s="38">
        <v>231.75</v>
      </c>
      <c r="I8" s="38">
        <v>1266.1999999999998</v>
      </c>
    </row>
    <row r="9" spans="1:9" x14ac:dyDescent="0.25">
      <c r="A9" s="37" t="s">
        <v>150</v>
      </c>
      <c r="B9" s="38">
        <v>131.25</v>
      </c>
      <c r="C9" s="38">
        <v>164.8</v>
      </c>
      <c r="D9" s="38">
        <v>219.4</v>
      </c>
      <c r="E9" s="38">
        <v>146.94999999999999</v>
      </c>
      <c r="F9" s="38">
        <v>138.75</v>
      </c>
      <c r="G9" s="38">
        <v>243.65</v>
      </c>
      <c r="H9" s="38">
        <v>232.85</v>
      </c>
      <c r="I9" s="38">
        <v>1277.6500000000001</v>
      </c>
    </row>
    <row r="10" spans="1:9" x14ac:dyDescent="0.25">
      <c r="A10" s="37" t="s">
        <v>151</v>
      </c>
      <c r="B10" s="38">
        <v>130.75</v>
      </c>
      <c r="C10" s="38">
        <v>170.8</v>
      </c>
      <c r="D10" s="38">
        <v>204.5</v>
      </c>
      <c r="E10" s="38">
        <v>146.30000000000001</v>
      </c>
      <c r="F10" s="38">
        <v>143.5</v>
      </c>
      <c r="G10" s="38">
        <v>229.9</v>
      </c>
      <c r="H10" s="38">
        <v>233.75</v>
      </c>
      <c r="I10" s="38">
        <v>1259.5</v>
      </c>
    </row>
    <row r="11" spans="1:9" x14ac:dyDescent="0.25">
      <c r="A11" s="37" t="s">
        <v>153</v>
      </c>
      <c r="B11" s="38">
        <v>128.1</v>
      </c>
      <c r="C11" s="38">
        <v>195.3</v>
      </c>
      <c r="D11" s="38">
        <v>204</v>
      </c>
      <c r="E11" s="38">
        <v>133.1</v>
      </c>
      <c r="F11" s="38">
        <v>172.5</v>
      </c>
      <c r="G11" s="38">
        <v>218.75</v>
      </c>
      <c r="H11" s="38">
        <v>253.65</v>
      </c>
      <c r="I11" s="38">
        <v>1305.4000000000001</v>
      </c>
    </row>
    <row r="12" spans="1:9" x14ac:dyDescent="0.25">
      <c r="A12" s="37" t="s">
        <v>154</v>
      </c>
      <c r="B12" s="38">
        <v>137</v>
      </c>
      <c r="C12" s="38">
        <v>227.8</v>
      </c>
      <c r="D12" s="38">
        <v>178.4</v>
      </c>
      <c r="E12" s="38">
        <v>120.25</v>
      </c>
      <c r="F12" s="38">
        <v>196.25</v>
      </c>
      <c r="G12" s="38">
        <v>204.9</v>
      </c>
      <c r="H12" s="38">
        <v>256.75</v>
      </c>
      <c r="I12" s="38">
        <v>1321.3500000000001</v>
      </c>
    </row>
    <row r="13" spans="1:9" x14ac:dyDescent="0.25">
      <c r="A13" s="37" t="s">
        <v>155</v>
      </c>
      <c r="B13" s="38">
        <v>142.94999999999999</v>
      </c>
      <c r="C13" s="38">
        <v>267.60000000000002</v>
      </c>
      <c r="D13" s="38">
        <v>163.15</v>
      </c>
      <c r="E13" s="38">
        <v>119.5</v>
      </c>
      <c r="F13" s="38">
        <v>198.8</v>
      </c>
      <c r="G13" s="38">
        <v>206.9</v>
      </c>
      <c r="H13" s="38">
        <v>259.14999999999998</v>
      </c>
      <c r="I13" s="38">
        <v>1358.0500000000002</v>
      </c>
    </row>
    <row r="14" spans="1:9" x14ac:dyDescent="0.25">
      <c r="A14" s="37" t="s">
        <v>156</v>
      </c>
      <c r="B14" s="38">
        <v>157.85</v>
      </c>
      <c r="C14" s="38">
        <v>238.95</v>
      </c>
      <c r="D14" s="38">
        <v>146.69999999999999</v>
      </c>
      <c r="E14" s="38">
        <v>126.65</v>
      </c>
      <c r="F14" s="38">
        <v>196.45</v>
      </c>
      <c r="G14" s="38">
        <v>198.45</v>
      </c>
      <c r="H14" s="38">
        <v>260.64999999999998</v>
      </c>
      <c r="I14" s="38">
        <v>1325.6999999999998</v>
      </c>
    </row>
    <row r="15" spans="1:9" x14ac:dyDescent="0.25">
      <c r="A15" s="37" t="s">
        <v>157</v>
      </c>
      <c r="B15" s="38">
        <v>162</v>
      </c>
      <c r="C15" s="38">
        <v>223.75</v>
      </c>
      <c r="D15" s="38">
        <v>139.9</v>
      </c>
      <c r="E15" s="38">
        <v>131.4</v>
      </c>
      <c r="F15" s="38">
        <v>209</v>
      </c>
      <c r="G15" s="38">
        <v>196.1</v>
      </c>
      <c r="H15" s="38">
        <v>277.14999999999998</v>
      </c>
      <c r="I15" s="38">
        <v>1339.2999999999997</v>
      </c>
    </row>
    <row r="16" spans="1:9" x14ac:dyDescent="0.25">
      <c r="A16" s="37" t="s">
        <v>158</v>
      </c>
      <c r="B16" s="38">
        <v>160.80000000000001</v>
      </c>
      <c r="C16" s="38">
        <v>243.35</v>
      </c>
      <c r="D16" s="38">
        <v>131.75</v>
      </c>
      <c r="E16" s="38">
        <v>132</v>
      </c>
      <c r="F16" s="38">
        <v>233.4</v>
      </c>
      <c r="G16" s="38">
        <v>193.25</v>
      </c>
      <c r="H16" s="38">
        <v>0</v>
      </c>
      <c r="I16" s="38">
        <v>1094.55</v>
      </c>
    </row>
    <row r="17" spans="1:10" x14ac:dyDescent="0.25">
      <c r="A17" s="37" t="s">
        <v>277</v>
      </c>
      <c r="B17" s="38">
        <v>1630.3</v>
      </c>
      <c r="C17" s="38">
        <v>2377.1</v>
      </c>
      <c r="D17" s="38">
        <v>2354.4</v>
      </c>
      <c r="E17" s="38">
        <v>1610.4</v>
      </c>
      <c r="F17" s="38">
        <v>2001.8500000000001</v>
      </c>
      <c r="G17" s="38">
        <v>2664.7999999999997</v>
      </c>
      <c r="H17" s="38">
        <v>2646.1000000000004</v>
      </c>
      <c r="I17" s="38">
        <v>15284.95</v>
      </c>
    </row>
    <row r="20" spans="1:10" x14ac:dyDescent="0.25">
      <c r="A20" t="s">
        <v>55</v>
      </c>
      <c r="B20" t="s">
        <v>146</v>
      </c>
      <c r="C20" s="33">
        <f>AVERAGE(D20:I20)</f>
        <v>173.94166666666669</v>
      </c>
      <c r="D20" s="33">
        <v>115.5</v>
      </c>
      <c r="E20" s="33">
        <v>161.4</v>
      </c>
      <c r="F20" s="33">
        <v>247.2</v>
      </c>
      <c r="G20" s="33">
        <v>140.19999999999999</v>
      </c>
      <c r="H20" s="33">
        <v>130.69999999999999</v>
      </c>
      <c r="I20" s="33">
        <v>248.65</v>
      </c>
      <c r="J20" s="33">
        <v>205.8</v>
      </c>
    </row>
    <row r="21" spans="1:10" x14ac:dyDescent="0.25">
      <c r="A21" t="s">
        <v>55</v>
      </c>
      <c r="B21" t="s">
        <v>147</v>
      </c>
      <c r="C21" s="33">
        <f t="shared" ref="C21:C31" si="0">AVERAGE(D21:I21)</f>
        <v>172.875</v>
      </c>
      <c r="D21" s="33">
        <v>118.1</v>
      </c>
      <c r="E21" s="33">
        <v>159.15</v>
      </c>
      <c r="F21" s="33">
        <v>244.55</v>
      </c>
      <c r="G21" s="33">
        <v>143.65</v>
      </c>
      <c r="H21" s="33">
        <v>126.05</v>
      </c>
      <c r="I21" s="33">
        <v>245.75</v>
      </c>
      <c r="J21" s="33">
        <v>213.65</v>
      </c>
    </row>
    <row r="22" spans="1:10" x14ac:dyDescent="0.25">
      <c r="A22" t="s">
        <v>55</v>
      </c>
      <c r="B22" t="s">
        <v>148</v>
      </c>
      <c r="C22" s="33">
        <f t="shared" si="0"/>
        <v>169.32499999999999</v>
      </c>
      <c r="D22" s="33">
        <v>119.4</v>
      </c>
      <c r="E22" s="33">
        <v>159.9</v>
      </c>
      <c r="F22" s="33">
        <v>244.7</v>
      </c>
      <c r="G22" s="33">
        <v>135.9</v>
      </c>
      <c r="H22" s="33">
        <v>123.55</v>
      </c>
      <c r="I22" s="33">
        <v>232.5</v>
      </c>
      <c r="J22" s="33">
        <v>220.95</v>
      </c>
    </row>
    <row r="23" spans="1:10" x14ac:dyDescent="0.25">
      <c r="A23" t="s">
        <v>55</v>
      </c>
      <c r="B23" t="s">
        <v>149</v>
      </c>
      <c r="C23" s="33">
        <f t="shared" si="0"/>
        <v>172.4083333333333</v>
      </c>
      <c r="D23" s="33">
        <v>126.6</v>
      </c>
      <c r="E23" s="33">
        <v>164.3</v>
      </c>
      <c r="F23" s="33">
        <v>230.15</v>
      </c>
      <c r="G23" s="33">
        <v>134.5</v>
      </c>
      <c r="H23" s="33">
        <v>132.9</v>
      </c>
      <c r="I23" s="33">
        <v>246</v>
      </c>
      <c r="J23" s="33">
        <v>231.75</v>
      </c>
    </row>
    <row r="24" spans="1:10" x14ac:dyDescent="0.25">
      <c r="A24" t="s">
        <v>55</v>
      </c>
      <c r="B24" t="s">
        <v>150</v>
      </c>
      <c r="C24" s="33">
        <f t="shared" si="0"/>
        <v>174.13333333333335</v>
      </c>
      <c r="D24" s="33">
        <v>131.25</v>
      </c>
      <c r="E24" s="33">
        <v>164.8</v>
      </c>
      <c r="F24" s="33">
        <v>219.4</v>
      </c>
      <c r="G24" s="33">
        <v>146.94999999999999</v>
      </c>
      <c r="H24" s="33">
        <v>138.75</v>
      </c>
      <c r="I24" s="33">
        <v>243.65</v>
      </c>
      <c r="J24" s="33">
        <v>232.85</v>
      </c>
    </row>
    <row r="25" spans="1:10" x14ac:dyDescent="0.25">
      <c r="A25" t="s">
        <v>55</v>
      </c>
      <c r="B25" t="s">
        <v>151</v>
      </c>
      <c r="C25" s="33">
        <f t="shared" si="0"/>
        <v>170.95833333333334</v>
      </c>
      <c r="D25" s="33">
        <v>130.75</v>
      </c>
      <c r="E25" s="33">
        <v>170.8</v>
      </c>
      <c r="F25" s="33">
        <v>204.5</v>
      </c>
      <c r="G25" s="33">
        <v>146.30000000000001</v>
      </c>
      <c r="H25" s="33">
        <v>143.5</v>
      </c>
      <c r="I25" s="33">
        <v>229.9</v>
      </c>
      <c r="J25" s="33">
        <v>233.75</v>
      </c>
    </row>
    <row r="26" spans="1:10" x14ac:dyDescent="0.25">
      <c r="A26" t="s">
        <v>55</v>
      </c>
      <c r="B26" t="s">
        <v>153</v>
      </c>
      <c r="C26" s="33">
        <f t="shared" si="0"/>
        <v>175.29166666666666</v>
      </c>
      <c r="D26" s="33">
        <v>128.1</v>
      </c>
      <c r="E26" s="33">
        <v>195.3</v>
      </c>
      <c r="F26" s="33">
        <v>204</v>
      </c>
      <c r="G26" s="33">
        <v>133.1</v>
      </c>
      <c r="H26" s="33">
        <v>172.5</v>
      </c>
      <c r="I26" s="33">
        <v>218.75</v>
      </c>
      <c r="J26" s="33">
        <v>253.65</v>
      </c>
    </row>
    <row r="27" spans="1:10" x14ac:dyDescent="0.25">
      <c r="A27" t="s">
        <v>55</v>
      </c>
      <c r="B27" t="s">
        <v>154</v>
      </c>
      <c r="C27" s="33">
        <f t="shared" si="0"/>
        <v>177.43333333333337</v>
      </c>
      <c r="D27" s="33">
        <v>137</v>
      </c>
      <c r="E27" s="33">
        <v>227.8</v>
      </c>
      <c r="F27" s="33">
        <v>178.4</v>
      </c>
      <c r="G27" s="33">
        <v>120.25</v>
      </c>
      <c r="H27" s="33">
        <v>196.25</v>
      </c>
      <c r="I27" s="33">
        <v>204.9</v>
      </c>
      <c r="J27" s="33">
        <v>256.75</v>
      </c>
    </row>
    <row r="28" spans="1:10" x14ac:dyDescent="0.25">
      <c r="A28" t="s">
        <v>55</v>
      </c>
      <c r="B28" t="s">
        <v>155</v>
      </c>
      <c r="C28" s="33">
        <f t="shared" si="0"/>
        <v>183.15</v>
      </c>
      <c r="D28" s="33">
        <v>142.94999999999999</v>
      </c>
      <c r="E28" s="33">
        <v>267.60000000000002</v>
      </c>
      <c r="F28" s="33">
        <v>163.15</v>
      </c>
      <c r="G28" s="33">
        <v>119.5</v>
      </c>
      <c r="H28" s="33">
        <v>198.8</v>
      </c>
      <c r="I28" s="33">
        <v>206.9</v>
      </c>
      <c r="J28" s="33">
        <v>259.14999999999998</v>
      </c>
    </row>
    <row r="29" spans="1:10" x14ac:dyDescent="0.25">
      <c r="A29" t="s">
        <v>55</v>
      </c>
      <c r="B29" t="s">
        <v>156</v>
      </c>
      <c r="C29" s="33">
        <f t="shared" si="0"/>
        <v>177.50833333333333</v>
      </c>
      <c r="D29" s="33">
        <v>157.85</v>
      </c>
      <c r="E29" s="33">
        <v>238.95</v>
      </c>
      <c r="F29" s="33">
        <v>146.69999999999999</v>
      </c>
      <c r="G29" s="33">
        <v>126.65</v>
      </c>
      <c r="H29" s="33">
        <v>196.45</v>
      </c>
      <c r="I29" s="33">
        <v>198.45</v>
      </c>
      <c r="J29" s="33">
        <v>260.64999999999998</v>
      </c>
    </row>
    <row r="30" spans="1:10" x14ac:dyDescent="0.25">
      <c r="A30" t="s">
        <v>55</v>
      </c>
      <c r="B30" t="s">
        <v>157</v>
      </c>
      <c r="C30" s="33">
        <f t="shared" si="0"/>
        <v>177.02499999999998</v>
      </c>
      <c r="D30" s="33">
        <v>162</v>
      </c>
      <c r="E30" s="33">
        <v>223.75</v>
      </c>
      <c r="F30" s="33">
        <v>139.9</v>
      </c>
      <c r="G30" s="33">
        <v>131.4</v>
      </c>
      <c r="H30" s="33">
        <v>209</v>
      </c>
      <c r="I30" s="33">
        <v>196.1</v>
      </c>
      <c r="J30" s="33">
        <v>277.14999999999998</v>
      </c>
    </row>
    <row r="31" spans="1:10" x14ac:dyDescent="0.25">
      <c r="A31" t="s">
        <v>55</v>
      </c>
      <c r="B31" t="s">
        <v>158</v>
      </c>
      <c r="C31" s="33">
        <f t="shared" si="0"/>
        <v>182.42499999999998</v>
      </c>
      <c r="D31" s="33">
        <v>160.80000000000001</v>
      </c>
      <c r="E31" s="33">
        <v>243.35</v>
      </c>
      <c r="F31" s="33">
        <v>131.75</v>
      </c>
      <c r="G31" s="33">
        <v>132</v>
      </c>
      <c r="H31" s="33">
        <v>233.4</v>
      </c>
      <c r="I31" s="33">
        <v>193.25</v>
      </c>
      <c r="J31" s="33">
        <v>0</v>
      </c>
    </row>
    <row r="33" spans="1:10" x14ac:dyDescent="0.25">
      <c r="A33" t="s">
        <v>55</v>
      </c>
      <c r="B33" t="s">
        <v>146</v>
      </c>
      <c r="C33" s="33">
        <f>C20</f>
        <v>173.94166666666669</v>
      </c>
      <c r="D33" s="33">
        <f t="shared" ref="D33:I33" si="1">D20</f>
        <v>115.5</v>
      </c>
      <c r="E33" s="33">
        <f t="shared" si="1"/>
        <v>161.4</v>
      </c>
      <c r="F33" s="33">
        <f t="shared" si="1"/>
        <v>247.2</v>
      </c>
      <c r="G33" s="33">
        <f t="shared" si="1"/>
        <v>140.19999999999999</v>
      </c>
      <c r="H33" s="33">
        <f t="shared" si="1"/>
        <v>130.69999999999999</v>
      </c>
      <c r="I33" s="33">
        <f t="shared" si="1"/>
        <v>248.65</v>
      </c>
      <c r="J33" s="33">
        <f>J20</f>
        <v>205.8</v>
      </c>
    </row>
    <row r="34" spans="1:10" x14ac:dyDescent="0.25">
      <c r="A34" t="s">
        <v>55</v>
      </c>
      <c r="B34" t="s">
        <v>147</v>
      </c>
      <c r="C34" s="33">
        <f>C33+C21</f>
        <v>346.81666666666672</v>
      </c>
      <c r="D34" s="33">
        <f t="shared" ref="D34:J44" si="2">D33+D21</f>
        <v>233.6</v>
      </c>
      <c r="E34" s="33">
        <f t="shared" si="2"/>
        <v>320.55</v>
      </c>
      <c r="F34" s="33">
        <f t="shared" si="2"/>
        <v>491.75</v>
      </c>
      <c r="G34" s="33">
        <f t="shared" si="2"/>
        <v>283.85000000000002</v>
      </c>
      <c r="H34" s="33">
        <f t="shared" si="2"/>
        <v>256.75</v>
      </c>
      <c r="I34" s="33">
        <f t="shared" si="2"/>
        <v>494.4</v>
      </c>
      <c r="J34" s="33">
        <f t="shared" si="2"/>
        <v>419.45000000000005</v>
      </c>
    </row>
    <row r="35" spans="1:10" x14ac:dyDescent="0.25">
      <c r="A35" t="s">
        <v>55</v>
      </c>
      <c r="B35" t="s">
        <v>148</v>
      </c>
      <c r="C35" s="33">
        <f t="shared" ref="C35:C43" si="3">C34+C22</f>
        <v>516.14166666666665</v>
      </c>
      <c r="D35" s="33">
        <f t="shared" si="2"/>
        <v>353</v>
      </c>
      <c r="E35" s="33">
        <f t="shared" si="2"/>
        <v>480.45000000000005</v>
      </c>
      <c r="F35" s="33">
        <f t="shared" si="2"/>
        <v>736.45</v>
      </c>
      <c r="G35" s="33">
        <f t="shared" si="2"/>
        <v>419.75</v>
      </c>
      <c r="H35" s="33">
        <f t="shared" si="2"/>
        <v>380.3</v>
      </c>
      <c r="I35" s="33">
        <f t="shared" si="2"/>
        <v>726.9</v>
      </c>
      <c r="J35" s="33">
        <f t="shared" si="2"/>
        <v>640.40000000000009</v>
      </c>
    </row>
    <row r="36" spans="1:10" x14ac:dyDescent="0.25">
      <c r="A36" t="s">
        <v>55</v>
      </c>
      <c r="B36" t="s">
        <v>149</v>
      </c>
      <c r="C36" s="33">
        <f t="shared" si="3"/>
        <v>688.55</v>
      </c>
      <c r="D36" s="33">
        <f t="shared" si="2"/>
        <v>479.6</v>
      </c>
      <c r="E36" s="33">
        <f t="shared" si="2"/>
        <v>644.75</v>
      </c>
      <c r="F36" s="33">
        <f t="shared" si="2"/>
        <v>966.6</v>
      </c>
      <c r="G36" s="33">
        <f t="shared" si="2"/>
        <v>554.25</v>
      </c>
      <c r="H36" s="33">
        <f t="shared" si="2"/>
        <v>513.20000000000005</v>
      </c>
      <c r="I36" s="33">
        <f t="shared" si="2"/>
        <v>972.9</v>
      </c>
      <c r="J36" s="33">
        <f t="shared" si="2"/>
        <v>872.15000000000009</v>
      </c>
    </row>
    <row r="37" spans="1:10" x14ac:dyDescent="0.25">
      <c r="A37" t="s">
        <v>55</v>
      </c>
      <c r="B37" t="s">
        <v>150</v>
      </c>
      <c r="C37" s="33">
        <f t="shared" si="3"/>
        <v>862.68333333333328</v>
      </c>
      <c r="D37" s="33">
        <f t="shared" si="2"/>
        <v>610.85</v>
      </c>
      <c r="E37" s="33">
        <f t="shared" si="2"/>
        <v>809.55</v>
      </c>
      <c r="F37" s="33">
        <f t="shared" si="2"/>
        <v>1186</v>
      </c>
      <c r="G37" s="33">
        <f t="shared" si="2"/>
        <v>701.2</v>
      </c>
      <c r="H37" s="33">
        <f t="shared" si="2"/>
        <v>651.95000000000005</v>
      </c>
      <c r="I37" s="33">
        <f t="shared" si="2"/>
        <v>1216.55</v>
      </c>
      <c r="J37" s="33">
        <f t="shared" si="2"/>
        <v>1105</v>
      </c>
    </row>
    <row r="38" spans="1:10" x14ac:dyDescent="0.25">
      <c r="A38" t="s">
        <v>55</v>
      </c>
      <c r="B38" t="s">
        <v>151</v>
      </c>
      <c r="C38" s="33">
        <f t="shared" si="3"/>
        <v>1033.6416666666667</v>
      </c>
      <c r="D38" s="33">
        <f t="shared" si="2"/>
        <v>741.6</v>
      </c>
      <c r="E38" s="33">
        <f t="shared" si="2"/>
        <v>980.34999999999991</v>
      </c>
      <c r="F38" s="33">
        <f t="shared" si="2"/>
        <v>1390.5</v>
      </c>
      <c r="G38" s="33">
        <f t="shared" si="2"/>
        <v>847.5</v>
      </c>
      <c r="H38" s="33">
        <f t="shared" si="2"/>
        <v>795.45</v>
      </c>
      <c r="I38" s="33">
        <f t="shared" si="2"/>
        <v>1446.45</v>
      </c>
      <c r="J38" s="33">
        <f t="shared" si="2"/>
        <v>1338.75</v>
      </c>
    </row>
    <row r="39" spans="1:10" x14ac:dyDescent="0.25">
      <c r="A39" t="s">
        <v>55</v>
      </c>
      <c r="B39" t="s">
        <v>153</v>
      </c>
      <c r="C39" s="33">
        <f t="shared" si="3"/>
        <v>1208.9333333333334</v>
      </c>
      <c r="D39" s="33">
        <f t="shared" si="2"/>
        <v>869.7</v>
      </c>
      <c r="E39" s="33">
        <f t="shared" si="2"/>
        <v>1175.6499999999999</v>
      </c>
      <c r="F39" s="33">
        <f t="shared" si="2"/>
        <v>1594.5</v>
      </c>
      <c r="G39" s="33">
        <f t="shared" si="2"/>
        <v>980.6</v>
      </c>
      <c r="H39" s="33">
        <f t="shared" si="2"/>
        <v>967.95</v>
      </c>
      <c r="I39" s="33">
        <f t="shared" si="2"/>
        <v>1665.2</v>
      </c>
      <c r="J39" s="33">
        <f t="shared" si="2"/>
        <v>1592.4</v>
      </c>
    </row>
    <row r="40" spans="1:10" x14ac:dyDescent="0.25">
      <c r="A40" t="s">
        <v>55</v>
      </c>
      <c r="B40" t="s">
        <v>154</v>
      </c>
      <c r="C40" s="33">
        <f t="shared" si="3"/>
        <v>1386.3666666666668</v>
      </c>
      <c r="D40" s="33">
        <f t="shared" si="2"/>
        <v>1006.7</v>
      </c>
      <c r="E40" s="33">
        <f t="shared" si="2"/>
        <v>1403.4499999999998</v>
      </c>
      <c r="F40" s="33">
        <f t="shared" si="2"/>
        <v>1772.9</v>
      </c>
      <c r="G40" s="33">
        <f t="shared" si="2"/>
        <v>1100.8499999999999</v>
      </c>
      <c r="H40" s="33">
        <f t="shared" si="2"/>
        <v>1164.2</v>
      </c>
      <c r="I40" s="33">
        <f t="shared" si="2"/>
        <v>1870.1000000000001</v>
      </c>
      <c r="J40" s="33">
        <f>J39+J27</f>
        <v>1849.15</v>
      </c>
    </row>
    <row r="41" spans="1:10" x14ac:dyDescent="0.25">
      <c r="A41" t="s">
        <v>55</v>
      </c>
      <c r="B41" t="s">
        <v>155</v>
      </c>
      <c r="C41" s="33">
        <f t="shared" si="3"/>
        <v>1569.5166666666669</v>
      </c>
      <c r="D41" s="33">
        <f t="shared" si="2"/>
        <v>1149.6500000000001</v>
      </c>
      <c r="E41" s="33">
        <f t="shared" si="2"/>
        <v>1671.0499999999997</v>
      </c>
      <c r="F41" s="33">
        <f t="shared" si="2"/>
        <v>1936.0500000000002</v>
      </c>
      <c r="G41" s="33">
        <f t="shared" si="2"/>
        <v>1220.3499999999999</v>
      </c>
      <c r="H41" s="33">
        <f t="shared" si="2"/>
        <v>1363</v>
      </c>
      <c r="I41" s="33">
        <f t="shared" si="2"/>
        <v>2077</v>
      </c>
      <c r="J41" s="33">
        <f t="shared" si="2"/>
        <v>2108.3000000000002</v>
      </c>
    </row>
    <row r="42" spans="1:10" x14ac:dyDescent="0.25">
      <c r="A42" t="s">
        <v>55</v>
      </c>
      <c r="B42" t="s">
        <v>156</v>
      </c>
      <c r="C42" s="33">
        <f t="shared" si="3"/>
        <v>1747.0250000000001</v>
      </c>
      <c r="D42" s="33">
        <f t="shared" si="2"/>
        <v>1307.5</v>
      </c>
      <c r="E42" s="33">
        <f t="shared" si="2"/>
        <v>1909.9999999999998</v>
      </c>
      <c r="F42" s="33">
        <f t="shared" si="2"/>
        <v>2082.75</v>
      </c>
      <c r="G42" s="33">
        <f t="shared" si="2"/>
        <v>1347</v>
      </c>
      <c r="H42" s="33">
        <f t="shared" si="2"/>
        <v>1559.45</v>
      </c>
      <c r="I42" s="33">
        <f t="shared" si="2"/>
        <v>2275.4499999999998</v>
      </c>
      <c r="J42" s="33">
        <f t="shared" si="2"/>
        <v>2368.9500000000003</v>
      </c>
    </row>
    <row r="43" spans="1:10" x14ac:dyDescent="0.25">
      <c r="A43" t="s">
        <v>55</v>
      </c>
      <c r="B43" t="s">
        <v>157</v>
      </c>
      <c r="C43" s="33">
        <f t="shared" si="3"/>
        <v>1924.0500000000002</v>
      </c>
      <c r="D43" s="33">
        <f t="shared" si="2"/>
        <v>1469.5</v>
      </c>
      <c r="E43" s="33">
        <f t="shared" si="2"/>
        <v>2133.75</v>
      </c>
      <c r="F43" s="33">
        <f t="shared" si="2"/>
        <v>2222.65</v>
      </c>
      <c r="G43" s="33">
        <f t="shared" si="2"/>
        <v>1478.4</v>
      </c>
      <c r="H43" s="33">
        <f t="shared" si="2"/>
        <v>1768.45</v>
      </c>
      <c r="I43" s="33">
        <f t="shared" si="2"/>
        <v>2471.5499999999997</v>
      </c>
      <c r="J43" s="33">
        <f t="shared" si="2"/>
        <v>2646.1000000000004</v>
      </c>
    </row>
    <row r="44" spans="1:10" x14ac:dyDescent="0.25">
      <c r="A44" t="s">
        <v>55</v>
      </c>
      <c r="B44" t="s">
        <v>158</v>
      </c>
      <c r="C44" s="33">
        <f>C43+C31</f>
        <v>2106.4750000000004</v>
      </c>
      <c r="D44" s="33">
        <f t="shared" si="2"/>
        <v>1630.3</v>
      </c>
      <c r="E44" s="33">
        <f t="shared" si="2"/>
        <v>2377.1</v>
      </c>
      <c r="F44" s="33">
        <f t="shared" si="2"/>
        <v>2354.4</v>
      </c>
      <c r="G44" s="33">
        <f t="shared" si="2"/>
        <v>1610.4</v>
      </c>
      <c r="H44" s="33">
        <f t="shared" si="2"/>
        <v>2001.8500000000001</v>
      </c>
      <c r="I44" s="33">
        <f t="shared" si="2"/>
        <v>2664.7999999999997</v>
      </c>
      <c r="J44" s="33"/>
    </row>
    <row r="46" spans="1:10" x14ac:dyDescent="0.25">
      <c r="A46" t="s">
        <v>55</v>
      </c>
      <c r="B46" t="s">
        <v>146</v>
      </c>
      <c r="C46">
        <v>100</v>
      </c>
      <c r="D46" s="33">
        <f>D33/$C33*100</f>
        <v>66.401571408039089</v>
      </c>
      <c r="E46" s="33">
        <f t="shared" ref="E46:I46" si="4">E33/$C33*100</f>
        <v>92.789728357207863</v>
      </c>
      <c r="F46" s="33">
        <f t="shared" si="4"/>
        <v>142.11660997460831</v>
      </c>
      <c r="G46" s="33">
        <f t="shared" si="4"/>
        <v>80.601734297896783</v>
      </c>
      <c r="H46" s="33">
        <f t="shared" si="4"/>
        <v>75.140133186413053</v>
      </c>
      <c r="I46" s="33">
        <f t="shared" si="4"/>
        <v>142.95022277583479</v>
      </c>
      <c r="J46" s="33">
        <f>J33/$C33*100</f>
        <v>118.31552723614239</v>
      </c>
    </row>
    <row r="47" spans="1:10" x14ac:dyDescent="0.25">
      <c r="A47" t="s">
        <v>55</v>
      </c>
      <c r="B47" t="s">
        <v>147</v>
      </c>
      <c r="C47">
        <v>100</v>
      </c>
      <c r="D47" s="33">
        <f t="shared" ref="D47:J57" si="5">D34/$C34*100</f>
        <v>67.355471190350315</v>
      </c>
      <c r="E47" s="33">
        <f t="shared" si="5"/>
        <v>92.426353981450333</v>
      </c>
      <c r="F47" s="33">
        <f t="shared" si="5"/>
        <v>141.78961026478925</v>
      </c>
      <c r="G47" s="33">
        <f t="shared" si="5"/>
        <v>81.844394252486893</v>
      </c>
      <c r="H47" s="33">
        <f t="shared" si="5"/>
        <v>74.030467586140603</v>
      </c>
      <c r="I47" s="33">
        <f t="shared" si="5"/>
        <v>142.55370272478251</v>
      </c>
      <c r="J47" s="33">
        <f t="shared" si="5"/>
        <v>120.94286126195395</v>
      </c>
    </row>
    <row r="48" spans="1:10" x14ac:dyDescent="0.25">
      <c r="A48" t="s">
        <v>55</v>
      </c>
      <c r="B48" t="s">
        <v>148</v>
      </c>
      <c r="C48">
        <v>100</v>
      </c>
      <c r="D48" s="33">
        <f t="shared" si="5"/>
        <v>68.392075818977347</v>
      </c>
      <c r="E48" s="33">
        <f t="shared" si="5"/>
        <v>93.084908859001899</v>
      </c>
      <c r="F48" s="33">
        <f t="shared" si="5"/>
        <v>142.68369472205629</v>
      </c>
      <c r="G48" s="33">
        <f t="shared" si="5"/>
        <v>81.324571742254221</v>
      </c>
      <c r="H48" s="33">
        <f t="shared" si="5"/>
        <v>73.681321342654641</v>
      </c>
      <c r="I48" s="33">
        <f t="shared" si="5"/>
        <v>140.83342751505563</v>
      </c>
      <c r="J48" s="33">
        <f t="shared" si="5"/>
        <v>124.07446276054704</v>
      </c>
    </row>
    <row r="49" spans="1:10" x14ac:dyDescent="0.25">
      <c r="A49" t="s">
        <v>55</v>
      </c>
      <c r="B49" t="s">
        <v>149</v>
      </c>
      <c r="C49">
        <v>100</v>
      </c>
      <c r="D49" s="33">
        <f t="shared" si="5"/>
        <v>69.653619925931309</v>
      </c>
      <c r="E49" s="33">
        <f t="shared" si="5"/>
        <v>93.638806186914536</v>
      </c>
      <c r="F49" s="33">
        <f t="shared" si="5"/>
        <v>140.38196209425607</v>
      </c>
      <c r="G49" s="33">
        <f t="shared" si="5"/>
        <v>80.495243627913737</v>
      </c>
      <c r="H49" s="33">
        <f t="shared" si="5"/>
        <v>74.533439837339344</v>
      </c>
      <c r="I49" s="33">
        <f t="shared" si="5"/>
        <v>141.29692832764508</v>
      </c>
      <c r="J49" s="33">
        <f t="shared" si="5"/>
        <v>126.66473023019391</v>
      </c>
    </row>
    <row r="50" spans="1:10" x14ac:dyDescent="0.25">
      <c r="A50" t="s">
        <v>55</v>
      </c>
      <c r="B50" t="s">
        <v>150</v>
      </c>
      <c r="C50">
        <v>100</v>
      </c>
      <c r="D50" s="33">
        <f t="shared" si="5"/>
        <v>70.808137400745736</v>
      </c>
      <c r="E50" s="33">
        <f t="shared" si="5"/>
        <v>93.840922702420741</v>
      </c>
      <c r="F50" s="33">
        <f t="shared" si="5"/>
        <v>137.47802399489964</v>
      </c>
      <c r="G50" s="33">
        <f t="shared" si="5"/>
        <v>81.281273545719756</v>
      </c>
      <c r="H50" s="33">
        <f t="shared" si="5"/>
        <v>75.572342110855672</v>
      </c>
      <c r="I50" s="33">
        <f t="shared" si="5"/>
        <v>141.01930024535847</v>
      </c>
      <c r="J50" s="33">
        <f t="shared" si="5"/>
        <v>128.08871544212826</v>
      </c>
    </row>
    <row r="51" spans="1:10" x14ac:dyDescent="0.25">
      <c r="A51" t="s">
        <v>55</v>
      </c>
      <c r="B51" t="s">
        <v>151</v>
      </c>
      <c r="C51">
        <v>100</v>
      </c>
      <c r="D51" s="33">
        <f t="shared" si="5"/>
        <v>71.746333755250461</v>
      </c>
      <c r="E51" s="33">
        <f t="shared" si="5"/>
        <v>94.844280335706273</v>
      </c>
      <c r="F51" s="33">
        <f t="shared" si="5"/>
        <v>134.5243757910946</v>
      </c>
      <c r="G51" s="33">
        <f t="shared" si="5"/>
        <v>81.991663777743739</v>
      </c>
      <c r="H51" s="33">
        <f t="shared" si="5"/>
        <v>76.9560695598894</v>
      </c>
      <c r="I51" s="33">
        <f t="shared" si="5"/>
        <v>139.93727678031556</v>
      </c>
      <c r="J51" s="33">
        <f t="shared" si="5"/>
        <v>129.51780517103768</v>
      </c>
    </row>
    <row r="52" spans="1:10" x14ac:dyDescent="0.25">
      <c r="A52" t="s">
        <v>55</v>
      </c>
      <c r="B52" t="s">
        <v>153</v>
      </c>
      <c r="C52">
        <v>100</v>
      </c>
      <c r="D52" s="33">
        <f t="shared" si="5"/>
        <v>71.939450755486931</v>
      </c>
      <c r="E52" s="33">
        <f t="shared" si="5"/>
        <v>97.246884305724038</v>
      </c>
      <c r="F52" s="33">
        <f t="shared" si="5"/>
        <v>131.8931289290835</v>
      </c>
      <c r="G52" s="33">
        <f t="shared" si="5"/>
        <v>81.112826734311241</v>
      </c>
      <c r="H52" s="33">
        <f t="shared" si="5"/>
        <v>80.066449762876374</v>
      </c>
      <c r="I52" s="33">
        <f t="shared" si="5"/>
        <v>137.74125951251793</v>
      </c>
      <c r="J52" s="33">
        <f t="shared" si="5"/>
        <v>131.71942208007059</v>
      </c>
    </row>
    <row r="53" spans="1:10" x14ac:dyDescent="0.25">
      <c r="A53" t="s">
        <v>55</v>
      </c>
      <c r="B53" t="s">
        <v>154</v>
      </c>
      <c r="C53">
        <v>100</v>
      </c>
      <c r="D53" s="33">
        <f t="shared" si="5"/>
        <v>72.614267509797799</v>
      </c>
      <c r="E53" s="33">
        <f t="shared" si="5"/>
        <v>101.23223774374262</v>
      </c>
      <c r="F53" s="33">
        <f t="shared" si="5"/>
        <v>127.88103195402851</v>
      </c>
      <c r="G53" s="33">
        <f t="shared" si="5"/>
        <v>79.405400206775482</v>
      </c>
      <c r="H53" s="33">
        <f t="shared" si="5"/>
        <v>83.974898415522574</v>
      </c>
      <c r="I53" s="33">
        <f t="shared" si="5"/>
        <v>134.89216417013296</v>
      </c>
      <c r="J53" s="33">
        <f t="shared" si="5"/>
        <v>133.38101993219686</v>
      </c>
    </row>
    <row r="54" spans="1:10" x14ac:dyDescent="0.25">
      <c r="A54" t="s">
        <v>55</v>
      </c>
      <c r="B54" t="s">
        <v>155</v>
      </c>
      <c r="C54">
        <v>100</v>
      </c>
      <c r="D54" s="33">
        <f t="shared" si="5"/>
        <v>73.248664663219031</v>
      </c>
      <c r="E54" s="33">
        <f t="shared" si="5"/>
        <v>106.46908283866581</v>
      </c>
      <c r="F54" s="33">
        <f t="shared" si="5"/>
        <v>123.35326161981925</v>
      </c>
      <c r="G54" s="33">
        <f t="shared" si="5"/>
        <v>77.753236134266373</v>
      </c>
      <c r="H54" s="33">
        <f t="shared" si="5"/>
        <v>86.842021429102374</v>
      </c>
      <c r="I54" s="33">
        <f t="shared" si="5"/>
        <v>132.33373331492709</v>
      </c>
      <c r="J54" s="33">
        <f>J41/$C41*100</f>
        <v>134.32797782756899</v>
      </c>
    </row>
    <row r="55" spans="1:10" x14ac:dyDescent="0.25">
      <c r="A55" t="s">
        <v>55</v>
      </c>
      <c r="B55" t="s">
        <v>156</v>
      </c>
      <c r="C55">
        <v>100</v>
      </c>
      <c r="D55" s="33">
        <f t="shared" si="5"/>
        <v>74.841516291982074</v>
      </c>
      <c r="E55" s="33">
        <f t="shared" si="5"/>
        <v>109.3287159599891</v>
      </c>
      <c r="F55" s="33">
        <f t="shared" si="5"/>
        <v>119.21695453699861</v>
      </c>
      <c r="G55" s="33">
        <f t="shared" si="5"/>
        <v>77.102502826233163</v>
      </c>
      <c r="H55" s="33">
        <f t="shared" si="5"/>
        <v>89.263175970578558</v>
      </c>
      <c r="I55" s="33">
        <f t="shared" si="5"/>
        <v>130.24713441421844</v>
      </c>
      <c r="J55" s="33">
        <f t="shared" si="5"/>
        <v>135.59908988136976</v>
      </c>
    </row>
    <row r="56" spans="1:10" x14ac:dyDescent="0.25">
      <c r="A56" t="s">
        <v>55</v>
      </c>
      <c r="B56" t="s">
        <v>157</v>
      </c>
      <c r="C56">
        <v>100</v>
      </c>
      <c r="D56" s="33">
        <f t="shared" si="5"/>
        <v>76.375354070840146</v>
      </c>
      <c r="E56" s="33">
        <f t="shared" si="5"/>
        <v>110.89888516410696</v>
      </c>
      <c r="F56" s="33">
        <f t="shared" si="5"/>
        <v>115.51934721031158</v>
      </c>
      <c r="G56" s="33">
        <f t="shared" si="5"/>
        <v>76.837920012473688</v>
      </c>
      <c r="H56" s="33">
        <f t="shared" si="5"/>
        <v>91.912892076609225</v>
      </c>
      <c r="I56" s="33">
        <f t="shared" si="5"/>
        <v>128.45560146565836</v>
      </c>
      <c r="J56" s="33">
        <f t="shared" si="5"/>
        <v>137.52761102881942</v>
      </c>
    </row>
    <row r="57" spans="1:10" x14ac:dyDescent="0.25">
      <c r="A57" t="s">
        <v>55</v>
      </c>
      <c r="B57" t="s">
        <v>158</v>
      </c>
      <c r="C57">
        <v>100</v>
      </c>
      <c r="D57" s="33">
        <f t="shared" si="5"/>
        <v>77.394699675998993</v>
      </c>
      <c r="E57" s="33">
        <f t="shared" si="5"/>
        <v>112.84729227738282</v>
      </c>
      <c r="F57" s="33">
        <f t="shared" si="5"/>
        <v>111.76966258797279</v>
      </c>
      <c r="G57" s="33">
        <f t="shared" si="5"/>
        <v>76.449993472507387</v>
      </c>
      <c r="H57" s="33">
        <f t="shared" si="5"/>
        <v>95.033171530637659</v>
      </c>
      <c r="I57" s="33">
        <f t="shared" si="5"/>
        <v>126.50518045550028</v>
      </c>
      <c r="J57" s="33">
        <f t="shared" si="5"/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9"/>
  <sheetViews>
    <sheetView workbookViewId="0"/>
  </sheetViews>
  <sheetFormatPr defaultRowHeight="15" x14ac:dyDescent="0.25"/>
  <cols>
    <col min="1" max="1" width="10.7109375" customWidth="1"/>
    <col min="2" max="2" width="11.85546875" customWidth="1"/>
    <col min="3" max="3" width="20.140625" bestFit="1" customWidth="1"/>
    <col min="4" max="4" width="20.28515625" customWidth="1"/>
    <col min="5" max="6" width="10.7109375" bestFit="1" customWidth="1"/>
    <col min="7" max="7" width="10.5703125" bestFit="1" customWidth="1"/>
    <col min="8" max="8" width="10.28515625" bestFit="1" customWidth="1"/>
    <col min="9" max="12" width="9.28515625" bestFit="1" customWidth="1"/>
  </cols>
  <sheetData>
    <row r="1" spans="1:12" x14ac:dyDescent="0.25">
      <c r="C1">
        <v>-1</v>
      </c>
    </row>
    <row r="2" spans="1:12" x14ac:dyDescent="0.25">
      <c r="D2" t="s">
        <v>20</v>
      </c>
    </row>
    <row r="3" spans="1:12" x14ac:dyDescent="0.25">
      <c r="D3">
        <v>34</v>
      </c>
      <c r="E3">
        <v>28</v>
      </c>
      <c r="F3">
        <v>29</v>
      </c>
      <c r="G3">
        <v>30</v>
      </c>
      <c r="H3">
        <v>27</v>
      </c>
      <c r="I3">
        <v>31</v>
      </c>
      <c r="J3">
        <v>32</v>
      </c>
      <c r="K3">
        <v>33</v>
      </c>
    </row>
    <row r="4" spans="1:12" x14ac:dyDescent="0.25">
      <c r="D4" t="s">
        <v>175</v>
      </c>
      <c r="E4" t="s">
        <v>175</v>
      </c>
      <c r="F4" t="s">
        <v>175</v>
      </c>
      <c r="G4" t="s">
        <v>175</v>
      </c>
      <c r="H4" t="s">
        <v>175</v>
      </c>
      <c r="I4" t="s">
        <v>177</v>
      </c>
      <c r="J4" t="s">
        <v>176</v>
      </c>
      <c r="K4" t="s">
        <v>184</v>
      </c>
    </row>
    <row r="5" spans="1:12" x14ac:dyDescent="0.25">
      <c r="A5" t="s">
        <v>273</v>
      </c>
      <c r="B5" t="s">
        <v>274</v>
      </c>
      <c r="C5" t="s">
        <v>275</v>
      </c>
      <c r="D5" t="s">
        <v>55</v>
      </c>
      <c r="E5" t="s">
        <v>179</v>
      </c>
      <c r="F5" t="s">
        <v>183</v>
      </c>
      <c r="G5" t="s">
        <v>182</v>
      </c>
      <c r="H5" t="s">
        <v>54</v>
      </c>
      <c r="I5">
        <f>I3</f>
        <v>31</v>
      </c>
      <c r="J5">
        <f t="shared" ref="J5:K5" si="0">J3</f>
        <v>32</v>
      </c>
      <c r="K5">
        <f t="shared" si="0"/>
        <v>33</v>
      </c>
    </row>
    <row r="6" spans="1:12" x14ac:dyDescent="0.25">
      <c r="A6">
        <v>2006</v>
      </c>
      <c r="B6" s="23" t="s">
        <v>146</v>
      </c>
      <c r="C6" t="s">
        <v>189</v>
      </c>
      <c r="D6" s="35">
        <f>data_voor_lippo!AO6</f>
        <v>11834.456</v>
      </c>
      <c r="E6" s="35">
        <f>data_voor_lippo!AQ6</f>
        <v>52216.553</v>
      </c>
      <c r="F6" s="35">
        <f>data_voor_lippo!AR6</f>
        <v>17446.523000000001</v>
      </c>
      <c r="G6" s="35">
        <f>data_voor_lippo!AS6</f>
        <v>10138.526</v>
      </c>
      <c r="H6" s="35">
        <f>data_voor_lippo!AP6</f>
        <v>91636.06</v>
      </c>
      <c r="I6">
        <f>data_voor_lippo!AT6</f>
        <v>0.61</v>
      </c>
      <c r="J6">
        <f>data_voor_lippo!AU6</f>
        <v>23.75</v>
      </c>
      <c r="K6">
        <f>data_voor_lippo!AV6</f>
        <v>115.5</v>
      </c>
      <c r="L6" s="33"/>
    </row>
    <row r="7" spans="1:12" x14ac:dyDescent="0.25">
      <c r="A7">
        <f>+A6</f>
        <v>2006</v>
      </c>
      <c r="B7" s="23" t="s">
        <v>147</v>
      </c>
      <c r="C7" t="s">
        <v>190</v>
      </c>
      <c r="D7" s="35">
        <f>data_voor_lippo!AO7</f>
        <v>10261.183000000001</v>
      </c>
      <c r="E7" s="35">
        <f>data_voor_lippo!AQ7</f>
        <v>52448.123</v>
      </c>
      <c r="F7" s="35">
        <f>data_voor_lippo!AR7</f>
        <v>17285.995999999999</v>
      </c>
      <c r="G7" s="35">
        <f>data_voor_lippo!AS7</f>
        <v>10138.526</v>
      </c>
      <c r="H7" s="35">
        <f>data_voor_lippo!AP7</f>
        <v>90133.83</v>
      </c>
      <c r="I7">
        <f>data_voor_lippo!AT7</f>
        <v>0.6</v>
      </c>
      <c r="J7">
        <f>data_voor_lippo!AU7</f>
        <v>23.8</v>
      </c>
      <c r="K7">
        <f>data_voor_lippo!AV7</f>
        <v>118.1</v>
      </c>
      <c r="L7" s="33"/>
    </row>
    <row r="8" spans="1:12" x14ac:dyDescent="0.25">
      <c r="A8">
        <f t="shared" ref="A8:A17" si="1">+A7</f>
        <v>2006</v>
      </c>
      <c r="B8" s="23" t="s">
        <v>148</v>
      </c>
      <c r="C8" t="s">
        <v>191</v>
      </c>
      <c r="D8" s="35">
        <f>data_voor_lippo!AO8</f>
        <v>7971.7830000000004</v>
      </c>
      <c r="E8" s="35">
        <f>data_voor_lippo!AQ8</f>
        <v>52612.597000000002</v>
      </c>
      <c r="F8" s="35">
        <f>data_voor_lippo!AR8</f>
        <v>17157.575000000001</v>
      </c>
      <c r="G8" s="35">
        <f>data_voor_lippo!AS8</f>
        <v>10138.526</v>
      </c>
      <c r="H8" s="35">
        <f>data_voor_lippo!AP8</f>
        <v>87880.483999999997</v>
      </c>
      <c r="I8">
        <f>data_voor_lippo!AT8</f>
        <v>0.58499999999999996</v>
      </c>
      <c r="J8">
        <f>data_voor_lippo!AU8</f>
        <v>23.85</v>
      </c>
      <c r="K8">
        <f>data_voor_lippo!AV8</f>
        <v>119.4</v>
      </c>
      <c r="L8" s="33"/>
    </row>
    <row r="9" spans="1:12" x14ac:dyDescent="0.25">
      <c r="A9">
        <f t="shared" si="1"/>
        <v>2006</v>
      </c>
      <c r="B9" s="23" t="s">
        <v>149</v>
      </c>
      <c r="C9" t="s">
        <v>192</v>
      </c>
      <c r="D9" s="35">
        <f>data_voor_lippo!AO9</f>
        <v>6161.098</v>
      </c>
      <c r="E9" s="35">
        <f>data_voor_lippo!AQ9</f>
        <v>53081.578999999998</v>
      </c>
      <c r="F9" s="35">
        <f>data_voor_lippo!AR9</f>
        <v>16997.047999999999</v>
      </c>
      <c r="G9" s="35">
        <f>data_voor_lippo!AS9</f>
        <v>10138.526</v>
      </c>
      <c r="H9" s="35">
        <f>data_voor_lippo!AP9</f>
        <v>86378.252999999997</v>
      </c>
      <c r="I9">
        <f>data_voor_lippo!AT9</f>
        <v>0.57499999999999996</v>
      </c>
      <c r="J9">
        <f>data_voor_lippo!AU9</f>
        <v>23.9</v>
      </c>
      <c r="K9">
        <f>data_voor_lippo!AV9</f>
        <v>126.6</v>
      </c>
      <c r="L9" s="33"/>
    </row>
    <row r="10" spans="1:12" x14ac:dyDescent="0.25">
      <c r="A10">
        <f t="shared" si="1"/>
        <v>2006</v>
      </c>
      <c r="B10" s="23" t="s">
        <v>150</v>
      </c>
      <c r="C10" t="s">
        <v>193</v>
      </c>
      <c r="D10" s="35">
        <f>data_voor_lippo!AO10</f>
        <v>8077.0709999999999</v>
      </c>
      <c r="E10" s="35">
        <f>data_voor_lippo!AQ10</f>
        <v>53418.951999999997</v>
      </c>
      <c r="F10" s="35">
        <f>data_voor_lippo!AR10</f>
        <v>16997.047999999999</v>
      </c>
      <c r="G10" s="35">
        <f>data_voor_lippo!AS10</f>
        <v>10138.526</v>
      </c>
      <c r="H10" s="35">
        <f>data_voor_lippo!AP10</f>
        <v>88631.599000000002</v>
      </c>
      <c r="I10">
        <f>data_voor_lippo!AT10</f>
        <v>0.59</v>
      </c>
      <c r="J10">
        <f>data_voor_lippo!AU10</f>
        <v>23.95</v>
      </c>
      <c r="K10">
        <f>data_voor_lippo!AV10</f>
        <v>131.25</v>
      </c>
      <c r="L10" s="33"/>
    </row>
    <row r="11" spans="1:12" x14ac:dyDescent="0.25">
      <c r="A11">
        <f t="shared" si="1"/>
        <v>2006</v>
      </c>
      <c r="B11" s="23" t="s">
        <v>151</v>
      </c>
      <c r="C11" t="s">
        <v>194</v>
      </c>
      <c r="D11" s="35">
        <f>data_voor_lippo!AO11</f>
        <v>13263.304</v>
      </c>
      <c r="E11" s="35">
        <f>data_voor_lippo!AQ11</f>
        <v>53490.525999999998</v>
      </c>
      <c r="F11" s="35">
        <f>data_voor_lippo!AR11</f>
        <v>16997.047999999999</v>
      </c>
      <c r="G11" s="35">
        <f>data_voor_lippo!AS11</f>
        <v>10138.526</v>
      </c>
      <c r="H11" s="35">
        <f>data_voor_lippo!AP11</f>
        <v>93889.406000000003</v>
      </c>
      <c r="I11">
        <f>data_voor_lippo!AT11</f>
        <v>0.625</v>
      </c>
      <c r="J11">
        <f>data_voor_lippo!AU11</f>
        <v>24</v>
      </c>
      <c r="K11">
        <f>data_voor_lippo!AV11</f>
        <v>130.75</v>
      </c>
      <c r="L11" s="33"/>
    </row>
    <row r="12" spans="1:12" x14ac:dyDescent="0.25">
      <c r="A12">
        <f t="shared" si="1"/>
        <v>2006</v>
      </c>
      <c r="B12" s="23" t="s">
        <v>153</v>
      </c>
      <c r="C12" t="s">
        <v>195</v>
      </c>
      <c r="D12" s="35">
        <f>data_voor_lippo!AO12</f>
        <v>15556.04</v>
      </c>
      <c r="E12" s="35">
        <f>data_voor_lippo!AQ12</f>
        <v>53451.135999999999</v>
      </c>
      <c r="F12" s="35">
        <f>data_voor_lippo!AR12</f>
        <v>16997.047999999999</v>
      </c>
      <c r="G12" s="35">
        <f>data_voor_lippo!AS12</f>
        <v>10138.526</v>
      </c>
      <c r="H12" s="35">
        <f>data_voor_lippo!AP12</f>
        <v>96142.751999999993</v>
      </c>
      <c r="I12">
        <f>data_voor_lippo!AT12</f>
        <v>0.64</v>
      </c>
      <c r="J12">
        <f>data_voor_lippo!AU12</f>
        <v>24.05</v>
      </c>
      <c r="K12">
        <f>data_voor_lippo!AV12</f>
        <v>128.1</v>
      </c>
      <c r="L12" s="33"/>
    </row>
    <row r="13" spans="1:12" x14ac:dyDescent="0.25">
      <c r="A13">
        <f t="shared" si="1"/>
        <v>2006</v>
      </c>
      <c r="B13" s="23" t="s">
        <v>154</v>
      </c>
      <c r="C13" t="s">
        <v>196</v>
      </c>
      <c r="D13" s="35">
        <f>data_voor_lippo!AO13</f>
        <v>15750.433999999999</v>
      </c>
      <c r="E13" s="35">
        <f>data_voor_lippo!AQ13</f>
        <v>54007.856</v>
      </c>
      <c r="F13" s="35">
        <f>data_voor_lippo!AR13</f>
        <v>16997.047999999999</v>
      </c>
      <c r="G13" s="35">
        <f>data_voor_lippo!AS13</f>
        <v>10138.526</v>
      </c>
      <c r="H13" s="35">
        <f>data_voor_lippo!AP13</f>
        <v>96893.866999999998</v>
      </c>
      <c r="I13">
        <f>data_voor_lippo!AT13</f>
        <v>0.64500000000000002</v>
      </c>
      <c r="J13">
        <f>data_voor_lippo!AU13</f>
        <v>24.1</v>
      </c>
      <c r="K13">
        <f>data_voor_lippo!AV13</f>
        <v>137</v>
      </c>
      <c r="L13" s="33"/>
    </row>
    <row r="14" spans="1:12" x14ac:dyDescent="0.25">
      <c r="A14">
        <f t="shared" si="1"/>
        <v>2006</v>
      </c>
      <c r="B14" s="23" t="s">
        <v>155</v>
      </c>
      <c r="C14" t="s">
        <v>197</v>
      </c>
      <c r="D14" s="35">
        <f>data_voor_lippo!AO14</f>
        <v>15707.563</v>
      </c>
      <c r="E14" s="35">
        <f>data_voor_lippo!AQ14</f>
        <v>54801.843000000001</v>
      </c>
      <c r="F14" s="35">
        <f>data_voor_lippo!AR14</f>
        <v>16997.047999999999</v>
      </c>
      <c r="G14" s="35">
        <f>data_voor_lippo!AS14</f>
        <v>10138.526</v>
      </c>
      <c r="H14" s="35">
        <f>data_voor_lippo!AP14</f>
        <v>97644.982000000004</v>
      </c>
      <c r="I14">
        <f>data_voor_lippo!AT14</f>
        <v>0.65</v>
      </c>
      <c r="J14">
        <f>data_voor_lippo!AU14</f>
        <v>24.35</v>
      </c>
      <c r="K14">
        <f>data_voor_lippo!AV14</f>
        <v>142.94999999999999</v>
      </c>
      <c r="L14" s="33"/>
    </row>
    <row r="15" spans="1:12" x14ac:dyDescent="0.25">
      <c r="A15">
        <f t="shared" si="1"/>
        <v>2006</v>
      </c>
      <c r="B15" s="25" t="s">
        <v>156</v>
      </c>
      <c r="C15" t="s">
        <v>198</v>
      </c>
      <c r="D15" s="35">
        <f>data_voor_lippo!AO15</f>
        <v>15856.504999999999</v>
      </c>
      <c r="E15" s="35">
        <f>data_voor_lippo!AQ15</f>
        <v>56155.131999999998</v>
      </c>
      <c r="F15" s="35">
        <f>data_voor_lippo!AR15</f>
        <v>16997.047999999999</v>
      </c>
      <c r="G15" s="35">
        <f>data_voor_lippo!AS15</f>
        <v>10138.526</v>
      </c>
      <c r="H15" s="35">
        <f>data_voor_lippo!AP15</f>
        <v>99147.213000000003</v>
      </c>
      <c r="I15">
        <f>data_voor_lippo!AT15</f>
        <v>0.66</v>
      </c>
      <c r="J15">
        <f>data_voor_lippo!AU15</f>
        <v>24.65</v>
      </c>
      <c r="K15">
        <f>data_voor_lippo!AV15</f>
        <v>157.85</v>
      </c>
      <c r="L15" s="33"/>
    </row>
    <row r="16" spans="1:12" x14ac:dyDescent="0.25">
      <c r="A16">
        <f t="shared" si="1"/>
        <v>2006</v>
      </c>
      <c r="B16" s="25" t="s">
        <v>157</v>
      </c>
      <c r="C16" t="s">
        <v>199</v>
      </c>
      <c r="D16" s="35">
        <f>data_voor_lippo!AO16</f>
        <v>15975.99</v>
      </c>
      <c r="E16" s="35">
        <f>data_voor_lippo!AQ16</f>
        <v>57537.877</v>
      </c>
      <c r="F16" s="35">
        <f>data_voor_lippo!AR16</f>
        <v>16997.047999999999</v>
      </c>
      <c r="G16" s="35">
        <f>data_voor_lippo!AS16</f>
        <v>10138.526</v>
      </c>
      <c r="H16" s="35">
        <f>data_voor_lippo!AP16</f>
        <v>100649.443</v>
      </c>
      <c r="I16">
        <f>data_voor_lippo!AT16</f>
        <v>0.67</v>
      </c>
      <c r="J16">
        <f>data_voor_lippo!AU16</f>
        <v>25.25</v>
      </c>
      <c r="K16">
        <f>data_voor_lippo!AV16</f>
        <v>162</v>
      </c>
      <c r="L16" s="33"/>
    </row>
    <row r="17" spans="1:12" x14ac:dyDescent="0.25">
      <c r="A17">
        <f t="shared" si="1"/>
        <v>2006</v>
      </c>
      <c r="B17" s="25" t="s">
        <v>158</v>
      </c>
      <c r="C17" t="s">
        <v>200</v>
      </c>
      <c r="D17" s="35">
        <f>data_voor_lippo!AO17</f>
        <v>15360.446</v>
      </c>
      <c r="E17" s="35">
        <f>data_voor_lippo!AQ17</f>
        <v>58936.642</v>
      </c>
      <c r="F17" s="35">
        <f>data_voor_lippo!AR17</f>
        <v>16964.942999999999</v>
      </c>
      <c r="G17" s="35">
        <f>data_voor_lippo!AS17</f>
        <v>10138.526</v>
      </c>
      <c r="H17" s="35">
        <f>data_voor_lippo!AP17</f>
        <v>101400.558</v>
      </c>
      <c r="I17">
        <f>data_voor_lippo!AT17</f>
        <v>0.67500000000000004</v>
      </c>
      <c r="J17">
        <f>data_voor_lippo!AU17</f>
        <v>26</v>
      </c>
      <c r="K17">
        <f>data_voor_lippo!AV17</f>
        <v>160.80000000000001</v>
      </c>
      <c r="L17" s="33"/>
    </row>
    <row r="18" spans="1:12" x14ac:dyDescent="0.25">
      <c r="A18">
        <f>+A6+1</f>
        <v>2007</v>
      </c>
      <c r="B18" t="str">
        <f>+B6</f>
        <v>jan</v>
      </c>
      <c r="C18" t="s">
        <v>201</v>
      </c>
      <c r="D18" s="35">
        <f>data_voor_lippo!AO18</f>
        <v>16285.844999999999</v>
      </c>
      <c r="E18" s="35">
        <f>data_voor_lippo!AQ18</f>
        <v>60136.167000000001</v>
      </c>
      <c r="F18" s="35">
        <f>data_voor_lippo!AR18</f>
        <v>17093.364000000001</v>
      </c>
      <c r="G18" s="35">
        <f>data_voor_lippo!AS18</f>
        <v>10138.526</v>
      </c>
      <c r="H18" s="35">
        <f>data_voor_lippo!AP18</f>
        <v>103653.90399999999</v>
      </c>
      <c r="I18">
        <f>data_voor_lippo!AT18</f>
        <v>0.69</v>
      </c>
      <c r="J18">
        <f>data_voor_lippo!AU18</f>
        <v>26.6</v>
      </c>
      <c r="K18">
        <f>data_voor_lippo!AV18</f>
        <v>161.4</v>
      </c>
      <c r="L18" s="33"/>
    </row>
    <row r="19" spans="1:12" x14ac:dyDescent="0.25">
      <c r="A19">
        <f t="shared" ref="A19:A82" si="2">+A7+1</f>
        <v>2007</v>
      </c>
      <c r="B19" t="str">
        <f t="shared" ref="B19:B82" si="3">+B7</f>
        <v>feb</v>
      </c>
      <c r="C19" t="s">
        <v>202</v>
      </c>
      <c r="D19" s="35">
        <f>data_voor_lippo!AO19</f>
        <v>18596.350999999999</v>
      </c>
      <c r="E19" s="35">
        <f>data_voor_lippo!AQ19</f>
        <v>60701.701000000001</v>
      </c>
      <c r="F19" s="35">
        <f>data_voor_lippo!AR19</f>
        <v>17221.786</v>
      </c>
      <c r="G19" s="35">
        <f>data_voor_lippo!AS19</f>
        <v>10138.526</v>
      </c>
      <c r="H19" s="35">
        <f>data_voor_lippo!AP19</f>
        <v>106658.36500000001</v>
      </c>
      <c r="I19">
        <f>data_voor_lippo!AT19</f>
        <v>0.71</v>
      </c>
      <c r="J19">
        <f>data_voor_lippo!AU19</f>
        <v>26.95</v>
      </c>
      <c r="K19">
        <f>data_voor_lippo!AV19</f>
        <v>159.15</v>
      </c>
      <c r="L19" s="33"/>
    </row>
    <row r="20" spans="1:12" x14ac:dyDescent="0.25">
      <c r="A20">
        <f t="shared" si="2"/>
        <v>2007</v>
      </c>
      <c r="B20" t="str">
        <f t="shared" si="3"/>
        <v>mrt</v>
      </c>
      <c r="C20" t="s">
        <v>203</v>
      </c>
      <c r="D20" s="35">
        <f>data_voor_lippo!AO20</f>
        <v>20850.466</v>
      </c>
      <c r="E20" s="35">
        <f>data_voor_lippo!AQ20</f>
        <v>61227.309000000001</v>
      </c>
      <c r="F20" s="35">
        <f>data_voor_lippo!AR20</f>
        <v>17446.523000000001</v>
      </c>
      <c r="G20" s="35">
        <f>data_voor_lippo!AS20</f>
        <v>10138.526</v>
      </c>
      <c r="H20" s="35">
        <f>data_voor_lippo!AP20</f>
        <v>109662.826</v>
      </c>
      <c r="I20">
        <f>data_voor_lippo!AT20</f>
        <v>0.73</v>
      </c>
      <c r="J20">
        <f>data_voor_lippo!AU20</f>
        <v>27.2</v>
      </c>
      <c r="K20">
        <f>data_voor_lippo!AV20</f>
        <v>159.9</v>
      </c>
      <c r="L20" s="33"/>
    </row>
    <row r="21" spans="1:12" x14ac:dyDescent="0.25">
      <c r="A21">
        <f t="shared" si="2"/>
        <v>2007</v>
      </c>
      <c r="B21" t="str">
        <f t="shared" si="3"/>
        <v>apr</v>
      </c>
      <c r="C21" t="s">
        <v>204</v>
      </c>
      <c r="D21" s="35">
        <f>data_voor_lippo!AO21</f>
        <v>22980.411</v>
      </c>
      <c r="E21" s="35">
        <f>data_voor_lippo!AQ21</f>
        <v>61941.298000000003</v>
      </c>
      <c r="F21" s="35">
        <f>data_voor_lippo!AR21</f>
        <v>17607.05</v>
      </c>
      <c r="G21" s="35">
        <f>data_voor_lippo!AS21</f>
        <v>10138.526</v>
      </c>
      <c r="H21" s="35">
        <f>data_voor_lippo!AP21</f>
        <v>112667.287</v>
      </c>
      <c r="I21">
        <f>data_voor_lippo!AT21</f>
        <v>0.75</v>
      </c>
      <c r="J21">
        <f>data_voor_lippo!AU21</f>
        <v>27.45</v>
      </c>
      <c r="K21">
        <f>data_voor_lippo!AV21</f>
        <v>164.3</v>
      </c>
      <c r="L21" s="33"/>
    </row>
    <row r="22" spans="1:12" x14ac:dyDescent="0.25">
      <c r="A22">
        <f t="shared" si="2"/>
        <v>2007</v>
      </c>
      <c r="B22" t="str">
        <f t="shared" si="3"/>
        <v>mei</v>
      </c>
      <c r="C22" t="s">
        <v>205</v>
      </c>
      <c r="D22" s="35">
        <f>data_voor_lippo!AO22</f>
        <v>25966.44</v>
      </c>
      <c r="E22" s="35">
        <f>data_voor_lippo!AQ22</f>
        <v>62454.002999999997</v>
      </c>
      <c r="F22" s="35">
        <f>data_voor_lippo!AR22</f>
        <v>17863.892</v>
      </c>
      <c r="G22" s="35">
        <f>data_voor_lippo!AS22</f>
        <v>10138.526</v>
      </c>
      <c r="H22" s="35">
        <f>data_voor_lippo!AP22</f>
        <v>116422.863</v>
      </c>
      <c r="I22">
        <f>data_voor_lippo!AT22</f>
        <v>0.77500000000000002</v>
      </c>
      <c r="J22">
        <f>data_voor_lippo!AU22</f>
        <v>27.7</v>
      </c>
      <c r="K22">
        <f>data_voor_lippo!AV22</f>
        <v>164.8</v>
      </c>
      <c r="L22" s="33"/>
    </row>
    <row r="23" spans="1:12" x14ac:dyDescent="0.25">
      <c r="A23">
        <f t="shared" si="2"/>
        <v>2007</v>
      </c>
      <c r="B23" t="str">
        <f t="shared" si="3"/>
        <v>jun</v>
      </c>
      <c r="C23" t="s">
        <v>206</v>
      </c>
      <c r="D23" s="35">
        <f>data_voor_lippo!AO23</f>
        <v>28046.975999999999</v>
      </c>
      <c r="E23" s="35">
        <f>data_voor_lippo!AQ23</f>
        <v>63153.190999999999</v>
      </c>
      <c r="F23" s="35">
        <f>data_voor_lippo!AR23</f>
        <v>18088.63</v>
      </c>
      <c r="G23" s="35">
        <f>data_voor_lippo!AS23</f>
        <v>10138.526</v>
      </c>
      <c r="H23" s="35">
        <f>data_voor_lippo!AP23</f>
        <v>119427.32399999999</v>
      </c>
      <c r="I23">
        <f>data_voor_lippo!AT23</f>
        <v>0.79500000000000004</v>
      </c>
      <c r="J23">
        <f>data_voor_lippo!AU23</f>
        <v>27.9</v>
      </c>
      <c r="K23">
        <f>data_voor_lippo!AV23</f>
        <v>170.8</v>
      </c>
      <c r="L23" s="33"/>
    </row>
    <row r="24" spans="1:12" x14ac:dyDescent="0.25">
      <c r="A24">
        <f t="shared" si="2"/>
        <v>2007</v>
      </c>
      <c r="B24" t="str">
        <f t="shared" si="3"/>
        <v>jul</v>
      </c>
      <c r="C24" t="s">
        <v>207</v>
      </c>
      <c r="D24" s="35">
        <f>data_voor_lippo!AO24</f>
        <v>26983.566999999999</v>
      </c>
      <c r="E24" s="35">
        <f>data_voor_lippo!AQ24</f>
        <v>64807.188000000002</v>
      </c>
      <c r="F24" s="35">
        <f>data_voor_lippo!AR24</f>
        <v>18249.155999999999</v>
      </c>
      <c r="G24" s="35">
        <f>data_voor_lippo!AS24</f>
        <v>10138.526</v>
      </c>
      <c r="H24" s="35">
        <f>data_voor_lippo!AP24</f>
        <v>120178.44</v>
      </c>
      <c r="I24">
        <f>data_voor_lippo!AT24</f>
        <v>0.8</v>
      </c>
      <c r="J24">
        <f>data_voor_lippo!AU24</f>
        <v>28.1</v>
      </c>
      <c r="K24">
        <f>data_voor_lippo!AV24</f>
        <v>195.3</v>
      </c>
      <c r="L24" s="33"/>
    </row>
    <row r="25" spans="1:12" x14ac:dyDescent="0.25">
      <c r="A25">
        <f t="shared" si="2"/>
        <v>2007</v>
      </c>
      <c r="B25" t="str">
        <f t="shared" si="3"/>
        <v>aug</v>
      </c>
      <c r="C25" t="s">
        <v>208</v>
      </c>
      <c r="D25" s="35">
        <f>data_voor_lippo!AO25</f>
        <v>23942.880000000001</v>
      </c>
      <c r="E25" s="35">
        <f>data_voor_lippo!AQ25</f>
        <v>67847.875</v>
      </c>
      <c r="F25" s="35">
        <f>data_voor_lippo!AR25</f>
        <v>18249.155999999999</v>
      </c>
      <c r="G25" s="35">
        <f>data_voor_lippo!AS25</f>
        <v>10138.526</v>
      </c>
      <c r="H25" s="35">
        <f>data_voor_lippo!AP25</f>
        <v>120178.44</v>
      </c>
      <c r="I25">
        <f>data_voor_lippo!AT25</f>
        <v>0.8</v>
      </c>
      <c r="J25">
        <f>data_voor_lippo!AU25</f>
        <v>28.8</v>
      </c>
      <c r="K25">
        <f>data_voor_lippo!AV25</f>
        <v>227.8</v>
      </c>
      <c r="L25" s="33"/>
    </row>
    <row r="26" spans="1:12" x14ac:dyDescent="0.25">
      <c r="A26">
        <f t="shared" si="2"/>
        <v>2007</v>
      </c>
      <c r="B26" t="str">
        <f t="shared" si="3"/>
        <v>sep</v>
      </c>
      <c r="C26" t="s">
        <v>209</v>
      </c>
      <c r="D26" s="35">
        <f>data_voor_lippo!AO26</f>
        <v>20607.505000000001</v>
      </c>
      <c r="E26" s="35">
        <f>data_voor_lippo!AQ26</f>
        <v>73115.542000000001</v>
      </c>
      <c r="F26" s="35">
        <f>data_voor_lippo!AR26</f>
        <v>18570.21</v>
      </c>
      <c r="G26" s="35">
        <f>data_voor_lippo!AS26</f>
        <v>10138.526</v>
      </c>
      <c r="H26" s="35">
        <f>data_voor_lippo!AP26</f>
        <v>122431.785</v>
      </c>
      <c r="I26">
        <f>data_voor_lippo!AT26</f>
        <v>0.81499999999999995</v>
      </c>
      <c r="J26">
        <f>data_voor_lippo!AU26</f>
        <v>30.45</v>
      </c>
      <c r="K26">
        <f>data_voor_lippo!AV26</f>
        <v>267.60000000000002</v>
      </c>
      <c r="L26" s="33"/>
    </row>
    <row r="27" spans="1:12" x14ac:dyDescent="0.25">
      <c r="A27">
        <f t="shared" si="2"/>
        <v>2007</v>
      </c>
      <c r="B27" t="str">
        <f t="shared" si="3"/>
        <v>okt</v>
      </c>
      <c r="C27" t="s">
        <v>210</v>
      </c>
      <c r="D27" s="35">
        <f>data_voor_lippo!AO27</f>
        <v>21026.545999999998</v>
      </c>
      <c r="E27" s="35">
        <f>data_voor_lippo!AQ27</f>
        <v>73973.994999999995</v>
      </c>
      <c r="F27" s="35">
        <f>data_voor_lippo!AR27</f>
        <v>18794.947</v>
      </c>
      <c r="G27" s="35">
        <f>data_voor_lippo!AS27</f>
        <v>10138.526</v>
      </c>
      <c r="H27" s="35">
        <f>data_voor_lippo!AP27</f>
        <v>123934.016</v>
      </c>
      <c r="I27">
        <f>data_voor_lippo!AT27</f>
        <v>0.82499999999999996</v>
      </c>
      <c r="J27">
        <f>data_voor_lippo!AU27</f>
        <v>31.65</v>
      </c>
      <c r="K27">
        <f>data_voor_lippo!AV27</f>
        <v>238.95</v>
      </c>
      <c r="L27" s="33"/>
    </row>
    <row r="28" spans="1:12" x14ac:dyDescent="0.25">
      <c r="A28">
        <f t="shared" si="2"/>
        <v>2007</v>
      </c>
      <c r="B28" t="str">
        <f t="shared" si="3"/>
        <v>nov</v>
      </c>
      <c r="C28" t="s">
        <v>211</v>
      </c>
      <c r="D28" s="35">
        <f>data_voor_lippo!AO28</f>
        <v>20124.539000000001</v>
      </c>
      <c r="E28" s="35">
        <f>data_voor_lippo!AQ28</f>
        <v>74747.58</v>
      </c>
      <c r="F28" s="35">
        <f>data_voor_lippo!AR28</f>
        <v>18923.367999999999</v>
      </c>
      <c r="G28" s="35">
        <f>data_voor_lippo!AS28</f>
        <v>10138.526</v>
      </c>
      <c r="H28" s="35">
        <f>data_voor_lippo!AP28</f>
        <v>123934.016</v>
      </c>
      <c r="I28">
        <f>data_voor_lippo!AT28</f>
        <v>0.82499999999999996</v>
      </c>
      <c r="J28">
        <f>data_voor_lippo!AU28</f>
        <v>32.450000000000003</v>
      </c>
      <c r="K28">
        <f>data_voor_lippo!AV28</f>
        <v>223.75</v>
      </c>
      <c r="L28" s="33"/>
    </row>
    <row r="29" spans="1:12" x14ac:dyDescent="0.25">
      <c r="A29">
        <f t="shared" si="2"/>
        <v>2007</v>
      </c>
      <c r="B29" t="str">
        <f t="shared" si="3"/>
        <v>dec</v>
      </c>
      <c r="C29" t="s">
        <v>212</v>
      </c>
      <c r="D29" s="35">
        <f>data_voor_lippo!AO29</f>
        <v>18270.771000000001</v>
      </c>
      <c r="E29" s="35">
        <f>data_voor_lippo!AQ29</f>
        <v>76440.822</v>
      </c>
      <c r="F29" s="35">
        <f>data_voor_lippo!AR29</f>
        <v>19083.895</v>
      </c>
      <c r="G29" s="35">
        <f>data_voor_lippo!AS29</f>
        <v>10138.526</v>
      </c>
      <c r="H29" s="35">
        <f>data_voor_lippo!AP29</f>
        <v>123934.016</v>
      </c>
      <c r="I29">
        <f>data_voor_lippo!AT29</f>
        <v>0.82499999999999996</v>
      </c>
      <c r="J29">
        <f>data_voor_lippo!AU29</f>
        <v>32.799999999999997</v>
      </c>
      <c r="K29">
        <f>data_voor_lippo!AV29</f>
        <v>243.35</v>
      </c>
      <c r="L29" s="33"/>
    </row>
    <row r="30" spans="1:12" x14ac:dyDescent="0.25">
      <c r="A30">
        <f t="shared" si="2"/>
        <v>2008</v>
      </c>
      <c r="B30" t="str">
        <f t="shared" si="3"/>
        <v>jan</v>
      </c>
      <c r="C30" t="s">
        <v>213</v>
      </c>
      <c r="D30" s="35">
        <f>data_voor_lippo!AO30</f>
        <v>16752.542000000001</v>
      </c>
      <c r="E30" s="35">
        <f>data_voor_lippo!AQ30</f>
        <v>77321.184999999998</v>
      </c>
      <c r="F30" s="35">
        <f>data_voor_lippo!AR30</f>
        <v>19721.760999999999</v>
      </c>
      <c r="G30" s="35">
        <f>data_voor_lippo!AS30</f>
        <v>10138.526</v>
      </c>
      <c r="H30" s="35">
        <f>data_voor_lippo!AP30</f>
        <v>123934.016</v>
      </c>
      <c r="I30">
        <f>data_voor_lippo!AT30</f>
        <v>0.82499999999999996</v>
      </c>
      <c r="J30">
        <f>data_voor_lippo!AU30</f>
        <v>33.15</v>
      </c>
      <c r="K30">
        <f>data_voor_lippo!AV30</f>
        <v>247.2</v>
      </c>
      <c r="L30" s="33"/>
    </row>
    <row r="31" spans="1:12" x14ac:dyDescent="0.25">
      <c r="A31">
        <f t="shared" si="2"/>
        <v>2008</v>
      </c>
      <c r="B31" t="str">
        <f t="shared" si="3"/>
        <v>feb</v>
      </c>
      <c r="C31" t="s">
        <v>214</v>
      </c>
      <c r="D31" s="35">
        <f>data_voor_lippo!AO31</f>
        <v>15787.092000000001</v>
      </c>
      <c r="E31" s="35">
        <f>data_voor_lippo!AQ31</f>
        <v>78158.213000000003</v>
      </c>
      <c r="F31" s="35">
        <f>data_voor_lippo!AR31</f>
        <v>19850.183000000001</v>
      </c>
      <c r="G31" s="35">
        <f>data_voor_lippo!AS31</f>
        <v>10138.526</v>
      </c>
      <c r="H31" s="35">
        <f>data_voor_lippo!AP31</f>
        <v>123934.016</v>
      </c>
      <c r="I31">
        <f>data_voor_lippo!AT31</f>
        <v>0.82499999999999996</v>
      </c>
      <c r="J31">
        <f>data_voor_lippo!AU31</f>
        <v>33.65</v>
      </c>
      <c r="K31">
        <f>data_voor_lippo!AV31</f>
        <v>244.55</v>
      </c>
      <c r="L31" s="33"/>
    </row>
    <row r="32" spans="1:12" x14ac:dyDescent="0.25">
      <c r="A32">
        <f t="shared" si="2"/>
        <v>2008</v>
      </c>
      <c r="B32" t="str">
        <f t="shared" si="3"/>
        <v>mrt</v>
      </c>
      <c r="C32" t="s">
        <v>215</v>
      </c>
      <c r="D32" s="35">
        <f>data_voor_lippo!AO32</f>
        <v>15460.35</v>
      </c>
      <c r="E32" s="35">
        <f>data_voor_lippo!AQ32</f>
        <v>79139.754000000001</v>
      </c>
      <c r="F32" s="35">
        <f>data_voor_lippo!AR32</f>
        <v>19946.499</v>
      </c>
      <c r="G32" s="35">
        <f>data_voor_lippo!AS32</f>
        <v>10138.526</v>
      </c>
      <c r="H32" s="35">
        <f>data_voor_lippo!AP32</f>
        <v>124685.13099999999</v>
      </c>
      <c r="I32">
        <f>data_voor_lippo!AT32</f>
        <v>0.83</v>
      </c>
      <c r="J32">
        <f>data_voor_lippo!AU32</f>
        <v>34.15</v>
      </c>
      <c r="K32">
        <f>data_voor_lippo!AV32</f>
        <v>244.7</v>
      </c>
      <c r="L32" s="33"/>
    </row>
    <row r="33" spans="1:12" x14ac:dyDescent="0.25">
      <c r="A33">
        <f t="shared" si="2"/>
        <v>2008</v>
      </c>
      <c r="B33" t="str">
        <f t="shared" si="3"/>
        <v>apr</v>
      </c>
      <c r="C33" t="s">
        <v>216</v>
      </c>
      <c r="D33" s="35">
        <f>data_voor_lippo!AO33</f>
        <v>15729.641</v>
      </c>
      <c r="E33" s="35">
        <f>data_voor_lippo!AQ33</f>
        <v>79557.368000000002</v>
      </c>
      <c r="F33" s="35">
        <f>data_voor_lippo!AR33</f>
        <v>20010.71</v>
      </c>
      <c r="G33" s="35">
        <f>data_voor_lippo!AS33</f>
        <v>10138.526</v>
      </c>
      <c r="H33" s="35">
        <f>data_voor_lippo!AP33</f>
        <v>125436.246</v>
      </c>
      <c r="I33">
        <f>data_voor_lippo!AT33</f>
        <v>0.83499999999999996</v>
      </c>
      <c r="J33">
        <f>data_voor_lippo!AU33</f>
        <v>34.75</v>
      </c>
      <c r="K33">
        <f>data_voor_lippo!AV33</f>
        <v>230.15</v>
      </c>
      <c r="L33" s="33"/>
    </row>
    <row r="34" spans="1:12" x14ac:dyDescent="0.25">
      <c r="A34">
        <f t="shared" si="2"/>
        <v>2008</v>
      </c>
      <c r="B34" t="str">
        <f t="shared" si="3"/>
        <v>mei</v>
      </c>
      <c r="C34" t="s">
        <v>217</v>
      </c>
      <c r="D34" s="35">
        <f>data_voor_lippo!AO34</f>
        <v>15310.664000000001</v>
      </c>
      <c r="E34" s="35">
        <f>data_voor_lippo!AQ34</f>
        <v>79976.345000000001</v>
      </c>
      <c r="F34" s="35">
        <f>data_voor_lippo!AR34</f>
        <v>20010.71</v>
      </c>
      <c r="G34" s="35">
        <f>data_voor_lippo!AS34</f>
        <v>10138.526</v>
      </c>
      <c r="H34" s="35">
        <f>data_voor_lippo!AP34</f>
        <v>125436.246</v>
      </c>
      <c r="I34">
        <f>data_voor_lippo!AT34</f>
        <v>0.83499999999999996</v>
      </c>
      <c r="J34">
        <f>data_voor_lippo!AU34</f>
        <v>35.25</v>
      </c>
      <c r="K34">
        <f>data_voor_lippo!AV34</f>
        <v>219.4</v>
      </c>
      <c r="L34" s="33"/>
    </row>
    <row r="35" spans="1:12" x14ac:dyDescent="0.25">
      <c r="A35">
        <f t="shared" si="2"/>
        <v>2008</v>
      </c>
      <c r="B35" t="str">
        <f t="shared" si="3"/>
        <v>jun</v>
      </c>
      <c r="C35" t="s">
        <v>218</v>
      </c>
      <c r="D35" s="35">
        <f>data_voor_lippo!AO35</f>
        <v>17063.963</v>
      </c>
      <c r="E35" s="35">
        <f>data_voor_lippo!AQ35</f>
        <v>79596.854999999996</v>
      </c>
      <c r="F35" s="35">
        <f>data_voor_lippo!AR35</f>
        <v>20139.131000000001</v>
      </c>
      <c r="G35" s="35">
        <f>data_voor_lippo!AS35</f>
        <v>10138.526</v>
      </c>
      <c r="H35" s="35">
        <f>data_voor_lippo!AP35</f>
        <v>126938.477</v>
      </c>
      <c r="I35">
        <f>data_voor_lippo!AT35</f>
        <v>0.84499999999999997</v>
      </c>
      <c r="J35">
        <f>data_voor_lippo!AU35</f>
        <v>35.450000000000003</v>
      </c>
      <c r="K35">
        <f>data_voor_lippo!AV35</f>
        <v>204.5</v>
      </c>
      <c r="L35" s="33"/>
    </row>
    <row r="36" spans="1:12" x14ac:dyDescent="0.25">
      <c r="A36">
        <f t="shared" si="2"/>
        <v>2008</v>
      </c>
      <c r="B36" t="str">
        <f t="shared" si="3"/>
        <v>jul</v>
      </c>
      <c r="C36" t="s">
        <v>219</v>
      </c>
      <c r="D36" s="35">
        <f>data_voor_lippo!AO36</f>
        <v>17419.258999999998</v>
      </c>
      <c r="E36" s="35">
        <f>data_voor_lippo!AQ36</f>
        <v>79960.569000000003</v>
      </c>
      <c r="F36" s="35">
        <f>data_voor_lippo!AR36</f>
        <v>20171.236000000001</v>
      </c>
      <c r="G36" s="35">
        <f>data_voor_lippo!AS36</f>
        <v>10138.526</v>
      </c>
      <c r="H36" s="35">
        <f>data_voor_lippo!AP36</f>
        <v>127689.592</v>
      </c>
      <c r="I36">
        <f>data_voor_lippo!AT36</f>
        <v>0.85</v>
      </c>
      <c r="J36">
        <f>data_voor_lippo!AU36</f>
        <v>35.65</v>
      </c>
      <c r="K36">
        <f>data_voor_lippo!AV36</f>
        <v>204</v>
      </c>
      <c r="L36" s="33"/>
    </row>
    <row r="37" spans="1:12" x14ac:dyDescent="0.25">
      <c r="A37">
        <f t="shared" si="2"/>
        <v>2008</v>
      </c>
      <c r="B37" t="str">
        <f t="shared" si="3"/>
        <v>aug</v>
      </c>
      <c r="C37" t="s">
        <v>220</v>
      </c>
      <c r="D37" s="35">
        <f>data_voor_lippo!AO37</f>
        <v>14951.763999999999</v>
      </c>
      <c r="E37" s="35">
        <f>data_voor_lippo!AQ37</f>
        <v>78736.698999999993</v>
      </c>
      <c r="F37" s="35">
        <f>data_voor_lippo!AR37</f>
        <v>20107.026000000002</v>
      </c>
      <c r="G37" s="35">
        <f>data_voor_lippo!AS37</f>
        <v>10138.526</v>
      </c>
      <c r="H37" s="35">
        <f>data_voor_lippo!AP37</f>
        <v>123934.016</v>
      </c>
      <c r="I37">
        <f>data_voor_lippo!AT37</f>
        <v>0.82499999999999996</v>
      </c>
      <c r="J37">
        <f>data_voor_lippo!AU37</f>
        <v>35.700000000000003</v>
      </c>
      <c r="K37">
        <f>data_voor_lippo!AV37</f>
        <v>178.4</v>
      </c>
      <c r="L37" s="33"/>
    </row>
    <row r="38" spans="1:12" x14ac:dyDescent="0.25">
      <c r="A38">
        <f t="shared" si="2"/>
        <v>2008</v>
      </c>
      <c r="B38" t="str">
        <f t="shared" si="3"/>
        <v>sep</v>
      </c>
      <c r="C38" t="s">
        <v>221</v>
      </c>
      <c r="D38" s="35">
        <f>data_voor_lippo!AO38</f>
        <v>16874.225999999999</v>
      </c>
      <c r="E38" s="35">
        <f>data_voor_lippo!AQ38</f>
        <v>76878.447</v>
      </c>
      <c r="F38" s="35">
        <f>data_voor_lippo!AR38</f>
        <v>20042.814999999999</v>
      </c>
      <c r="G38" s="35">
        <f>data_voor_lippo!AS38</f>
        <v>10138.526</v>
      </c>
      <c r="H38" s="35">
        <f>data_voor_lippo!AP38</f>
        <v>123934.016</v>
      </c>
      <c r="I38">
        <f>data_voor_lippo!AT38</f>
        <v>0.82499999999999996</v>
      </c>
      <c r="J38">
        <f>data_voor_lippo!AU38</f>
        <v>35.15</v>
      </c>
      <c r="K38">
        <f>data_voor_lippo!AV38</f>
        <v>163.15</v>
      </c>
      <c r="L38" s="33"/>
    </row>
    <row r="39" spans="1:12" x14ac:dyDescent="0.25">
      <c r="A39">
        <f t="shared" si="2"/>
        <v>2008</v>
      </c>
      <c r="B39" t="str">
        <f t="shared" si="3"/>
        <v>okt</v>
      </c>
      <c r="C39" t="s">
        <v>222</v>
      </c>
      <c r="D39" s="35">
        <f>data_voor_lippo!AO39</f>
        <v>19312.351999999999</v>
      </c>
      <c r="E39" s="35">
        <f>data_voor_lippo!AQ39</f>
        <v>74568.741999999998</v>
      </c>
      <c r="F39" s="35">
        <f>data_voor_lippo!AR39</f>
        <v>19914.394</v>
      </c>
      <c r="G39" s="35">
        <f>data_voor_lippo!AS39</f>
        <v>10138.526</v>
      </c>
      <c r="H39" s="35">
        <f>data_voor_lippo!AP39</f>
        <v>123934.016</v>
      </c>
      <c r="I39">
        <f>data_voor_lippo!AT39</f>
        <v>0.82499999999999996</v>
      </c>
      <c r="J39">
        <f>data_voor_lippo!AU39</f>
        <v>34.4</v>
      </c>
      <c r="K39">
        <f>data_voor_lippo!AV39</f>
        <v>146.69999999999999</v>
      </c>
      <c r="L39" s="33"/>
    </row>
    <row r="40" spans="1:12" x14ac:dyDescent="0.25">
      <c r="A40">
        <f t="shared" si="2"/>
        <v>2008</v>
      </c>
      <c r="B40" t="str">
        <f t="shared" si="3"/>
        <v>nov</v>
      </c>
      <c r="C40" t="s">
        <v>223</v>
      </c>
      <c r="D40" s="35">
        <f>data_voor_lippo!AO40</f>
        <v>17330.017</v>
      </c>
      <c r="E40" s="35">
        <f>data_voor_lippo!AQ40</f>
        <v>72172.808000000005</v>
      </c>
      <c r="F40" s="35">
        <f>data_voor_lippo!AR40</f>
        <v>19785.972000000002</v>
      </c>
      <c r="G40" s="35">
        <f>data_voor_lippo!AS40</f>
        <v>10138.526</v>
      </c>
      <c r="H40" s="35">
        <f>data_voor_lippo!AP40</f>
        <v>119427.32399999999</v>
      </c>
      <c r="I40">
        <f>data_voor_lippo!AT40</f>
        <v>0.79500000000000004</v>
      </c>
      <c r="J40">
        <f>data_voor_lippo!AU40</f>
        <v>33.35</v>
      </c>
      <c r="K40">
        <f>data_voor_lippo!AV40</f>
        <v>139.9</v>
      </c>
      <c r="L40" s="33"/>
    </row>
    <row r="41" spans="1:12" x14ac:dyDescent="0.25">
      <c r="A41">
        <f t="shared" si="2"/>
        <v>2008</v>
      </c>
      <c r="B41" t="str">
        <f t="shared" si="3"/>
        <v>dec</v>
      </c>
      <c r="C41" t="s">
        <v>224</v>
      </c>
      <c r="D41" s="35">
        <f>data_voor_lippo!AO41</f>
        <v>16204.759</v>
      </c>
      <c r="E41" s="35">
        <f>data_voor_lippo!AQ41</f>
        <v>70486.236999999994</v>
      </c>
      <c r="F41" s="35">
        <f>data_voor_lippo!AR41</f>
        <v>19593.34</v>
      </c>
      <c r="G41" s="35">
        <f>data_voor_lippo!AS41</f>
        <v>10138.526</v>
      </c>
      <c r="H41" s="35">
        <f>data_voor_lippo!AP41</f>
        <v>116422.863</v>
      </c>
      <c r="I41">
        <f>data_voor_lippo!AT41</f>
        <v>0.77500000000000002</v>
      </c>
      <c r="J41">
        <f>data_voor_lippo!AU41</f>
        <v>32.700000000000003</v>
      </c>
      <c r="K41">
        <f>data_voor_lippo!AV41</f>
        <v>131.75</v>
      </c>
      <c r="L41" s="33"/>
    </row>
    <row r="42" spans="1:12" x14ac:dyDescent="0.25">
      <c r="A42">
        <f t="shared" si="2"/>
        <v>2009</v>
      </c>
      <c r="B42" t="str">
        <f t="shared" si="3"/>
        <v>jan</v>
      </c>
      <c r="C42" t="s">
        <v>225</v>
      </c>
      <c r="D42" s="35">
        <f>data_voor_lippo!AO42</f>
        <v>17845.725999999999</v>
      </c>
      <c r="E42" s="35">
        <f>data_voor_lippo!AQ42</f>
        <v>68877.375</v>
      </c>
      <c r="F42" s="35">
        <f>data_voor_lippo!AR42</f>
        <v>19561.235000000001</v>
      </c>
      <c r="G42" s="35">
        <f>data_voor_lippo!AS42</f>
        <v>10138.526</v>
      </c>
      <c r="H42" s="35">
        <f>data_voor_lippo!AP42</f>
        <v>116422.863</v>
      </c>
      <c r="I42">
        <f>data_voor_lippo!AT42</f>
        <v>0.77500000000000002</v>
      </c>
      <c r="J42">
        <f>data_voor_lippo!AU42</f>
        <v>31.65</v>
      </c>
      <c r="K42">
        <f>data_voor_lippo!AV42</f>
        <v>140.19999999999999</v>
      </c>
      <c r="L42" s="33"/>
    </row>
    <row r="43" spans="1:12" x14ac:dyDescent="0.25">
      <c r="A43">
        <f t="shared" si="2"/>
        <v>2009</v>
      </c>
      <c r="B43" t="str">
        <f t="shared" si="3"/>
        <v>feb</v>
      </c>
      <c r="C43" t="s">
        <v>226</v>
      </c>
      <c r="D43" s="35">
        <f>data_voor_lippo!AO43</f>
        <v>18381.431</v>
      </c>
      <c r="E43" s="35">
        <f>data_voor_lippo!AQ43</f>
        <v>68373.774999999994</v>
      </c>
      <c r="F43" s="35">
        <f>data_voor_lippo!AR43</f>
        <v>19529.129000000001</v>
      </c>
      <c r="G43" s="35">
        <f>data_voor_lippo!AS43</f>
        <v>10138.526</v>
      </c>
      <c r="H43" s="35">
        <f>data_voor_lippo!AP43</f>
        <v>116422.863</v>
      </c>
      <c r="I43">
        <f>data_voor_lippo!AT43</f>
        <v>0.77500000000000002</v>
      </c>
      <c r="J43">
        <f>data_voor_lippo!AU43</f>
        <v>31.3</v>
      </c>
      <c r="K43">
        <f>data_voor_lippo!AV43</f>
        <v>143.65</v>
      </c>
      <c r="L43" s="33"/>
    </row>
    <row r="44" spans="1:12" x14ac:dyDescent="0.25">
      <c r="A44">
        <f t="shared" si="2"/>
        <v>2009</v>
      </c>
      <c r="B44" t="str">
        <f t="shared" si="3"/>
        <v>mrt</v>
      </c>
      <c r="C44" t="s">
        <v>227</v>
      </c>
      <c r="D44" s="35">
        <f>data_voor_lippo!AO44</f>
        <v>20187.332999999999</v>
      </c>
      <c r="E44" s="35">
        <f>data_voor_lippo!AQ44</f>
        <v>67973.786999999997</v>
      </c>
      <c r="F44" s="35">
        <f>data_voor_lippo!AR44</f>
        <v>19625.445</v>
      </c>
      <c r="G44" s="35">
        <f>data_voor_lippo!AS44</f>
        <v>10138.526</v>
      </c>
      <c r="H44" s="35">
        <f>data_voor_lippo!AP44</f>
        <v>117925.094</v>
      </c>
      <c r="I44">
        <f>data_voor_lippo!AT44</f>
        <v>0.78500000000000003</v>
      </c>
      <c r="J44">
        <f>data_voor_lippo!AU44</f>
        <v>31.3</v>
      </c>
      <c r="K44">
        <f>data_voor_lippo!AV44</f>
        <v>135.9</v>
      </c>
      <c r="L44" s="33"/>
    </row>
    <row r="45" spans="1:12" x14ac:dyDescent="0.25">
      <c r="A45">
        <f t="shared" si="2"/>
        <v>2009</v>
      </c>
      <c r="B45" t="str">
        <f t="shared" si="3"/>
        <v>apr</v>
      </c>
      <c r="C45" t="s">
        <v>228</v>
      </c>
      <c r="D45" s="35">
        <f>data_voor_lippo!AO45</f>
        <v>20979.663</v>
      </c>
      <c r="E45" s="35">
        <f>data_voor_lippo!AQ45</f>
        <v>67804.150999999998</v>
      </c>
      <c r="F45" s="35">
        <f>data_voor_lippo!AR45</f>
        <v>19753.866999999998</v>
      </c>
      <c r="G45" s="35">
        <f>data_voor_lippo!AS45</f>
        <v>10138.526</v>
      </c>
      <c r="H45" s="35">
        <f>data_voor_lippo!AP45</f>
        <v>118676.209</v>
      </c>
      <c r="I45">
        <f>data_voor_lippo!AT45</f>
        <v>0.79</v>
      </c>
      <c r="J45">
        <f>data_voor_lippo!AU45</f>
        <v>31.25</v>
      </c>
      <c r="K45">
        <f>data_voor_lippo!AV45</f>
        <v>134.5</v>
      </c>
      <c r="L45" s="33"/>
    </row>
    <row r="46" spans="1:12" x14ac:dyDescent="0.25">
      <c r="A46">
        <f t="shared" si="2"/>
        <v>2009</v>
      </c>
      <c r="B46" t="str">
        <f t="shared" si="3"/>
        <v>mei</v>
      </c>
      <c r="C46" t="s">
        <v>229</v>
      </c>
      <c r="D46" s="35">
        <f>data_voor_lippo!AO46</f>
        <v>20467.651000000002</v>
      </c>
      <c r="E46" s="35">
        <f>data_voor_lippo!AQ46</f>
        <v>68251.952999999994</v>
      </c>
      <c r="F46" s="35">
        <f>data_voor_lippo!AR46</f>
        <v>19818.078000000001</v>
      </c>
      <c r="G46" s="35">
        <f>data_voor_lippo!AS46</f>
        <v>10138.526</v>
      </c>
      <c r="H46" s="35">
        <f>data_voor_lippo!AP46</f>
        <v>118676.209</v>
      </c>
      <c r="I46">
        <f>data_voor_lippo!AT46</f>
        <v>0.79</v>
      </c>
      <c r="J46">
        <f>data_voor_lippo!AU46</f>
        <v>31.15</v>
      </c>
      <c r="K46">
        <f>data_voor_lippo!AV46</f>
        <v>146.94999999999999</v>
      </c>
      <c r="L46" s="33"/>
    </row>
    <row r="47" spans="1:12" x14ac:dyDescent="0.25">
      <c r="A47">
        <f t="shared" si="2"/>
        <v>2009</v>
      </c>
      <c r="B47" t="str">
        <f t="shared" si="3"/>
        <v>jun</v>
      </c>
      <c r="C47" t="s">
        <v>230</v>
      </c>
      <c r="D47" s="35">
        <f>data_voor_lippo!AO47</f>
        <v>20210.123</v>
      </c>
      <c r="E47" s="35">
        <f>data_voor_lippo!AQ47</f>
        <v>68413.164999999994</v>
      </c>
      <c r="F47" s="35">
        <f>data_voor_lippo!AR47</f>
        <v>19914.394</v>
      </c>
      <c r="G47" s="35">
        <f>data_voor_lippo!AS47</f>
        <v>10138.526</v>
      </c>
      <c r="H47" s="35">
        <f>data_voor_lippo!AP47</f>
        <v>118676.209</v>
      </c>
      <c r="I47">
        <f>data_voor_lippo!AT47</f>
        <v>0.79</v>
      </c>
      <c r="J47">
        <f>data_voor_lippo!AU47</f>
        <v>31.25</v>
      </c>
      <c r="K47">
        <f>data_voor_lippo!AV47</f>
        <v>146.30000000000001</v>
      </c>
      <c r="L47" s="33"/>
    </row>
    <row r="48" spans="1:12" x14ac:dyDescent="0.25">
      <c r="A48">
        <f t="shared" si="2"/>
        <v>2009</v>
      </c>
      <c r="B48" t="str">
        <f t="shared" si="3"/>
        <v>jul</v>
      </c>
      <c r="C48" t="s">
        <v>231</v>
      </c>
      <c r="D48" s="35">
        <f>data_voor_lippo!AO48</f>
        <v>22365.699000000001</v>
      </c>
      <c r="E48" s="35">
        <f>data_voor_lippo!AQ48</f>
        <v>68510.934999999998</v>
      </c>
      <c r="F48" s="35">
        <f>data_voor_lippo!AR48</f>
        <v>19914.394</v>
      </c>
      <c r="G48" s="35">
        <f>data_voor_lippo!AS48</f>
        <v>10138.526</v>
      </c>
      <c r="H48" s="35">
        <f>data_voor_lippo!AP48</f>
        <v>120929.55499999999</v>
      </c>
      <c r="I48">
        <f>data_voor_lippo!AT48</f>
        <v>0.80500000000000005</v>
      </c>
      <c r="J48">
        <f>data_voor_lippo!AU48</f>
        <v>31.65</v>
      </c>
      <c r="K48">
        <f>data_voor_lippo!AV48</f>
        <v>133.1</v>
      </c>
      <c r="L48" s="33"/>
    </row>
    <row r="49" spans="1:12" x14ac:dyDescent="0.25">
      <c r="A49">
        <f t="shared" si="2"/>
        <v>2009</v>
      </c>
      <c r="B49" t="str">
        <f t="shared" si="3"/>
        <v>aug</v>
      </c>
      <c r="C49" t="s">
        <v>232</v>
      </c>
      <c r="D49" s="35">
        <f>data_voor_lippo!AO49</f>
        <v>23386.319</v>
      </c>
      <c r="E49" s="35">
        <f>data_voor_lippo!AQ49</f>
        <v>67458.209000000003</v>
      </c>
      <c r="F49" s="35">
        <f>data_voor_lippo!AR49</f>
        <v>19946.499</v>
      </c>
      <c r="G49" s="35">
        <f>data_voor_lippo!AS49</f>
        <v>10138.526</v>
      </c>
      <c r="H49" s="35">
        <f>data_voor_lippo!AP49</f>
        <v>120929.55499999999</v>
      </c>
      <c r="I49">
        <f>data_voor_lippo!AT49</f>
        <v>0.80500000000000005</v>
      </c>
      <c r="J49">
        <f>data_voor_lippo!AU49</f>
        <v>31.45</v>
      </c>
      <c r="K49">
        <f>data_voor_lippo!AV49</f>
        <v>120.25</v>
      </c>
      <c r="L49" s="33"/>
    </row>
    <row r="50" spans="1:12" x14ac:dyDescent="0.25">
      <c r="A50">
        <f t="shared" si="2"/>
        <v>2009</v>
      </c>
      <c r="B50" t="str">
        <f t="shared" si="3"/>
        <v>sep</v>
      </c>
      <c r="C50" t="s">
        <v>233</v>
      </c>
      <c r="D50" s="35">
        <f>data_voor_lippo!AO50</f>
        <v>23258.190999999999</v>
      </c>
      <c r="E50" s="35">
        <f>data_voor_lippo!AQ50</f>
        <v>66835.221000000005</v>
      </c>
      <c r="F50" s="35">
        <f>data_voor_lippo!AR50</f>
        <v>19946.499</v>
      </c>
      <c r="G50" s="35">
        <f>data_voor_lippo!AS50</f>
        <v>10138.526</v>
      </c>
      <c r="H50" s="35">
        <f>data_voor_lippo!AP50</f>
        <v>120178.44</v>
      </c>
      <c r="I50">
        <f>data_voor_lippo!AT50</f>
        <v>0.8</v>
      </c>
      <c r="J50">
        <f>data_voor_lippo!AU50</f>
        <v>31.15</v>
      </c>
      <c r="K50">
        <f>data_voor_lippo!AV50</f>
        <v>119.5</v>
      </c>
      <c r="L50" s="33"/>
    </row>
    <row r="51" spans="1:12" x14ac:dyDescent="0.25">
      <c r="A51">
        <f t="shared" si="2"/>
        <v>2009</v>
      </c>
      <c r="B51" t="str">
        <f t="shared" si="3"/>
        <v>okt</v>
      </c>
      <c r="C51" t="s">
        <v>234</v>
      </c>
      <c r="D51" s="35">
        <f>data_voor_lippo!AO51</f>
        <v>19848.421999999999</v>
      </c>
      <c r="E51" s="35">
        <f>data_voor_lippo!AQ51</f>
        <v>66425.203999999998</v>
      </c>
      <c r="F51" s="35">
        <f>data_voor_lippo!AR51</f>
        <v>20010.71</v>
      </c>
      <c r="G51" s="35">
        <f>data_voor_lippo!AS51</f>
        <v>10138.526</v>
      </c>
      <c r="H51" s="35">
        <f>data_voor_lippo!AP51</f>
        <v>116422.863</v>
      </c>
      <c r="I51">
        <f>data_voor_lippo!AT51</f>
        <v>0.77500000000000002</v>
      </c>
      <c r="J51">
        <f>data_voor_lippo!AU51</f>
        <v>30.75</v>
      </c>
      <c r="K51">
        <f>data_voor_lippo!AV51</f>
        <v>126.65</v>
      </c>
      <c r="L51" s="33"/>
    </row>
    <row r="52" spans="1:12" x14ac:dyDescent="0.25">
      <c r="A52">
        <f t="shared" si="2"/>
        <v>2009</v>
      </c>
      <c r="B52" t="str">
        <f t="shared" si="3"/>
        <v>nov</v>
      </c>
      <c r="C52" t="s">
        <v>235</v>
      </c>
      <c r="D52" s="35">
        <f>data_voor_lippo!AO52</f>
        <v>12254.771000000001</v>
      </c>
      <c r="E52" s="35">
        <f>data_voor_lippo!AQ52</f>
        <v>66475.597999999998</v>
      </c>
      <c r="F52" s="35">
        <f>data_voor_lippo!AR52</f>
        <v>20042.814999999999</v>
      </c>
      <c r="G52" s="35">
        <f>data_voor_lippo!AS52</f>
        <v>10138.526</v>
      </c>
      <c r="H52" s="35">
        <f>data_voor_lippo!AP52</f>
        <v>108911.711</v>
      </c>
      <c r="I52">
        <f>data_voor_lippo!AT52</f>
        <v>0.72499999999999998</v>
      </c>
      <c r="J52">
        <f>data_voor_lippo!AU52</f>
        <v>30.65</v>
      </c>
      <c r="K52">
        <f>data_voor_lippo!AV52</f>
        <v>131.4</v>
      </c>
      <c r="L52" s="33"/>
    </row>
    <row r="53" spans="1:12" x14ac:dyDescent="0.25">
      <c r="A53">
        <f t="shared" si="2"/>
        <v>2009</v>
      </c>
      <c r="B53" t="str">
        <f t="shared" si="3"/>
        <v>dec</v>
      </c>
      <c r="C53" t="s">
        <v>236</v>
      </c>
      <c r="D53" s="35">
        <f>data_voor_lippo!AO53</f>
        <v>10721.573</v>
      </c>
      <c r="E53" s="35">
        <f>data_voor_lippo!AQ53</f>
        <v>66506.563999999998</v>
      </c>
      <c r="F53" s="35">
        <f>data_voor_lippo!AR53</f>
        <v>20042.814999999999</v>
      </c>
      <c r="G53" s="35">
        <f>data_voor_lippo!AS53</f>
        <v>10138.526</v>
      </c>
      <c r="H53" s="35">
        <f>data_voor_lippo!AP53</f>
        <v>107409.48</v>
      </c>
      <c r="I53">
        <f>data_voor_lippo!AT53</f>
        <v>0.71499999999999997</v>
      </c>
      <c r="J53">
        <f>data_voor_lippo!AU53</f>
        <v>30.65</v>
      </c>
      <c r="K53">
        <f>data_voor_lippo!AV53</f>
        <v>132</v>
      </c>
      <c r="L53" s="33"/>
    </row>
    <row r="54" spans="1:12" x14ac:dyDescent="0.25">
      <c r="A54">
        <f t="shared" si="2"/>
        <v>2010</v>
      </c>
      <c r="B54" t="str">
        <f t="shared" si="3"/>
        <v>jan</v>
      </c>
      <c r="C54" t="s">
        <v>237</v>
      </c>
      <c r="D54" s="35">
        <f>data_voor_lippo!AO54</f>
        <v>12717.769</v>
      </c>
      <c r="E54" s="35">
        <f>data_voor_lippo!AQ54</f>
        <v>66731.608999999997</v>
      </c>
      <c r="F54" s="35">
        <f>data_voor_lippo!AR54</f>
        <v>20074.919999999998</v>
      </c>
      <c r="G54" s="35">
        <f>data_voor_lippo!AS54</f>
        <v>10138.526</v>
      </c>
      <c r="H54" s="35">
        <f>data_voor_lippo!AP54</f>
        <v>109662.826</v>
      </c>
      <c r="I54">
        <f>data_voor_lippo!AT54</f>
        <v>0.73</v>
      </c>
      <c r="J54">
        <f>data_voor_lippo!AU54</f>
        <v>30.8</v>
      </c>
      <c r="K54">
        <f>data_voor_lippo!AV54</f>
        <v>130.69999999999999</v>
      </c>
      <c r="L54" s="33"/>
    </row>
    <row r="55" spans="1:12" x14ac:dyDescent="0.25">
      <c r="A55">
        <f t="shared" si="2"/>
        <v>2010</v>
      </c>
      <c r="B55" t="str">
        <f t="shared" si="3"/>
        <v>feb</v>
      </c>
      <c r="C55" t="s">
        <v>238</v>
      </c>
      <c r="D55" s="35">
        <f>data_voor_lippo!AO55</f>
        <v>12633.516</v>
      </c>
      <c r="E55" s="35">
        <f>data_voor_lippo!AQ55</f>
        <v>66783.755999999994</v>
      </c>
      <c r="F55" s="35">
        <f>data_voor_lippo!AR55</f>
        <v>20107.026000000002</v>
      </c>
      <c r="G55" s="35">
        <f>data_voor_lippo!AS55</f>
        <v>10138.526</v>
      </c>
      <c r="H55" s="35">
        <f>data_voor_lippo!AP55</f>
        <v>109662.826</v>
      </c>
      <c r="I55">
        <f>data_voor_lippo!AT55</f>
        <v>0.73</v>
      </c>
      <c r="J55">
        <f>data_voor_lippo!AU55</f>
        <v>30.95</v>
      </c>
      <c r="K55">
        <f>data_voor_lippo!AV55</f>
        <v>126.05</v>
      </c>
      <c r="L55" s="33"/>
    </row>
    <row r="56" spans="1:12" x14ac:dyDescent="0.25">
      <c r="A56">
        <f t="shared" si="2"/>
        <v>2010</v>
      </c>
      <c r="B56" t="str">
        <f t="shared" si="3"/>
        <v>mrt</v>
      </c>
      <c r="C56" t="s">
        <v>239</v>
      </c>
      <c r="D56" s="35">
        <f>data_voor_lippo!AO56</f>
        <v>13417.343999999999</v>
      </c>
      <c r="E56" s="35">
        <f>data_voor_lippo!AQ56</f>
        <v>66654.728000000003</v>
      </c>
      <c r="F56" s="35">
        <f>data_voor_lippo!AR56</f>
        <v>20203.342000000001</v>
      </c>
      <c r="G56" s="35">
        <f>data_voor_lippo!AS56</f>
        <v>10138.526</v>
      </c>
      <c r="H56" s="35">
        <f>data_voor_lippo!AP56</f>
        <v>110413.94100000001</v>
      </c>
      <c r="I56">
        <f>data_voor_lippo!AT56</f>
        <v>0.73499999999999999</v>
      </c>
      <c r="J56">
        <f>data_voor_lippo!AU56</f>
        <v>30.95</v>
      </c>
      <c r="K56">
        <f>data_voor_lippo!AV56</f>
        <v>123.55</v>
      </c>
      <c r="L56" s="33"/>
    </row>
    <row r="57" spans="1:12" x14ac:dyDescent="0.25">
      <c r="A57">
        <f t="shared" si="2"/>
        <v>2010</v>
      </c>
      <c r="B57" t="str">
        <f t="shared" si="3"/>
        <v>apr</v>
      </c>
      <c r="C57" t="s">
        <v>240</v>
      </c>
      <c r="D57" s="35">
        <f>data_voor_lippo!AO57</f>
        <v>14534.388000000001</v>
      </c>
      <c r="E57" s="35">
        <f>data_voor_lippo!AQ57</f>
        <v>67039.914000000004</v>
      </c>
      <c r="F57" s="35">
        <f>data_voor_lippo!AR57</f>
        <v>20203.342000000001</v>
      </c>
      <c r="G57" s="35">
        <f>data_voor_lippo!AS57</f>
        <v>10138.526</v>
      </c>
      <c r="H57" s="35">
        <f>data_voor_lippo!AP57</f>
        <v>111916.17200000001</v>
      </c>
      <c r="I57">
        <f>data_voor_lippo!AT57</f>
        <v>0.745</v>
      </c>
      <c r="J57">
        <f>data_voor_lippo!AU57</f>
        <v>30.9</v>
      </c>
      <c r="K57">
        <f>data_voor_lippo!AV57</f>
        <v>132.9</v>
      </c>
      <c r="L57" s="33"/>
    </row>
    <row r="58" spans="1:12" x14ac:dyDescent="0.25">
      <c r="A58">
        <f t="shared" si="2"/>
        <v>2010</v>
      </c>
      <c r="B58" t="str">
        <f t="shared" si="3"/>
        <v>mei</v>
      </c>
      <c r="C58" t="s">
        <v>241</v>
      </c>
      <c r="D58" s="35">
        <f>data_voor_lippo!AO58</f>
        <v>16161.563</v>
      </c>
      <c r="E58" s="35">
        <f>data_voor_lippo!AQ58</f>
        <v>67633.98</v>
      </c>
      <c r="F58" s="35">
        <f>data_voor_lippo!AR58</f>
        <v>20235.447</v>
      </c>
      <c r="G58" s="35">
        <f>data_voor_lippo!AS58</f>
        <v>10138.526</v>
      </c>
      <c r="H58" s="35">
        <f>data_voor_lippo!AP58</f>
        <v>114169.518</v>
      </c>
      <c r="I58">
        <f>data_voor_lippo!AT58</f>
        <v>0.76</v>
      </c>
      <c r="J58">
        <f>data_voor_lippo!AU58</f>
        <v>31.05</v>
      </c>
      <c r="K58">
        <f>data_voor_lippo!AV58</f>
        <v>138.75</v>
      </c>
      <c r="L58" s="33"/>
    </row>
    <row r="59" spans="1:12" x14ac:dyDescent="0.25">
      <c r="A59">
        <f t="shared" si="2"/>
        <v>2010</v>
      </c>
      <c r="B59" t="str">
        <f t="shared" si="3"/>
        <v>jun</v>
      </c>
      <c r="C59" t="s">
        <v>242</v>
      </c>
      <c r="D59" s="35">
        <f>data_voor_lippo!AO59</f>
        <v>17488.096000000001</v>
      </c>
      <c r="E59" s="35">
        <f>data_voor_lippo!AQ59</f>
        <v>68560.793000000005</v>
      </c>
      <c r="F59" s="35">
        <f>data_voor_lippo!AR59</f>
        <v>20235.447</v>
      </c>
      <c r="G59" s="35">
        <f>data_voor_lippo!AS59</f>
        <v>10138.526</v>
      </c>
      <c r="H59" s="35">
        <f>data_voor_lippo!AP59</f>
        <v>116422.863</v>
      </c>
      <c r="I59">
        <f>data_voor_lippo!AT59</f>
        <v>0.77500000000000002</v>
      </c>
      <c r="J59">
        <f>data_voor_lippo!AU59</f>
        <v>31.4</v>
      </c>
      <c r="K59">
        <f>data_voor_lippo!AV59</f>
        <v>143.5</v>
      </c>
      <c r="L59" s="33"/>
    </row>
    <row r="60" spans="1:12" x14ac:dyDescent="0.25">
      <c r="A60">
        <f t="shared" si="2"/>
        <v>2010</v>
      </c>
      <c r="B60" t="str">
        <f t="shared" si="3"/>
        <v>jul</v>
      </c>
      <c r="C60" t="s">
        <v>243</v>
      </c>
      <c r="D60" s="35">
        <f>data_voor_lippo!AO60</f>
        <v>18870.524000000001</v>
      </c>
      <c r="E60" s="35">
        <f>data_voor_lippo!AQ60</f>
        <v>70933.941000000006</v>
      </c>
      <c r="F60" s="35">
        <f>data_voor_lippo!AR60</f>
        <v>20235.447</v>
      </c>
      <c r="G60" s="35">
        <f>data_voor_lippo!AS60</f>
        <v>10138.526</v>
      </c>
      <c r="H60" s="35">
        <f>data_voor_lippo!AP60</f>
        <v>120178.44</v>
      </c>
      <c r="I60">
        <f>data_voor_lippo!AT60</f>
        <v>0.8</v>
      </c>
      <c r="J60">
        <f>data_voor_lippo!AU60</f>
        <v>31.85</v>
      </c>
      <c r="K60">
        <f>data_voor_lippo!AV60</f>
        <v>172.5</v>
      </c>
      <c r="L60" s="33"/>
    </row>
    <row r="61" spans="1:12" x14ac:dyDescent="0.25">
      <c r="A61">
        <f t="shared" si="2"/>
        <v>2010</v>
      </c>
      <c r="B61" t="str">
        <f t="shared" si="3"/>
        <v>aug</v>
      </c>
      <c r="C61" t="s">
        <v>244</v>
      </c>
      <c r="D61" s="35">
        <f>data_voor_lippo!AO61</f>
        <v>16935.171999999999</v>
      </c>
      <c r="E61" s="35">
        <f>data_voor_lippo!AQ61</f>
        <v>73620.407999999996</v>
      </c>
      <c r="F61" s="35">
        <f>data_voor_lippo!AR61</f>
        <v>20235.447</v>
      </c>
      <c r="G61" s="35">
        <f>data_voor_lippo!AS61</f>
        <v>10138.526</v>
      </c>
      <c r="H61" s="35">
        <f>data_voor_lippo!AP61</f>
        <v>120929.55499999999</v>
      </c>
      <c r="I61">
        <f>data_voor_lippo!AT61</f>
        <v>0.80500000000000005</v>
      </c>
      <c r="J61">
        <f>data_voor_lippo!AU61</f>
        <v>32.6</v>
      </c>
      <c r="K61">
        <f>data_voor_lippo!AV61</f>
        <v>196.25</v>
      </c>
      <c r="L61" s="33"/>
    </row>
    <row r="62" spans="1:12" x14ac:dyDescent="0.25">
      <c r="A62">
        <f t="shared" si="2"/>
        <v>2010</v>
      </c>
      <c r="B62" t="str">
        <f t="shared" si="3"/>
        <v>sep</v>
      </c>
      <c r="C62" t="s">
        <v>245</v>
      </c>
      <c r="D62" s="35">
        <f>data_voor_lippo!AO62</f>
        <v>14828.040999999999</v>
      </c>
      <c r="E62" s="35">
        <f>data_voor_lippo!AQ62</f>
        <v>76478.653999999995</v>
      </c>
      <c r="F62" s="35">
        <f>data_voor_lippo!AR62</f>
        <v>20235.447</v>
      </c>
      <c r="G62" s="35">
        <f>data_voor_lippo!AS62</f>
        <v>10138.526</v>
      </c>
      <c r="H62" s="35">
        <f>data_voor_lippo!AP62</f>
        <v>121680.67</v>
      </c>
      <c r="I62">
        <f>data_voor_lippo!AT62</f>
        <v>0.81</v>
      </c>
      <c r="J62">
        <f>data_voor_lippo!AU62</f>
        <v>34</v>
      </c>
      <c r="K62">
        <f>data_voor_lippo!AV62</f>
        <v>198.8</v>
      </c>
      <c r="L62" s="33"/>
    </row>
    <row r="63" spans="1:12" x14ac:dyDescent="0.25">
      <c r="A63">
        <f t="shared" si="2"/>
        <v>2010</v>
      </c>
      <c r="B63" t="str">
        <f t="shared" si="3"/>
        <v>okt</v>
      </c>
      <c r="C63" t="s">
        <v>246</v>
      </c>
      <c r="D63" s="35">
        <f>data_voor_lippo!AO63</f>
        <v>13196.49</v>
      </c>
      <c r="E63" s="35">
        <f>data_voor_lippo!AQ63</f>
        <v>78110.205000000002</v>
      </c>
      <c r="F63" s="35">
        <f>data_voor_lippo!AR63</f>
        <v>20235.447</v>
      </c>
      <c r="G63" s="35">
        <f>data_voor_lippo!AS63</f>
        <v>10138.526</v>
      </c>
      <c r="H63" s="35">
        <f>data_voor_lippo!AP63</f>
        <v>121680.67</v>
      </c>
      <c r="I63">
        <f>data_voor_lippo!AT63</f>
        <v>0.81</v>
      </c>
      <c r="J63">
        <f>data_voor_lippo!AU63</f>
        <v>34.9</v>
      </c>
      <c r="K63">
        <f>data_voor_lippo!AV63</f>
        <v>196.45</v>
      </c>
      <c r="L63" s="33"/>
    </row>
    <row r="64" spans="1:12" x14ac:dyDescent="0.25">
      <c r="A64">
        <f t="shared" si="2"/>
        <v>2010</v>
      </c>
      <c r="B64" t="str">
        <f t="shared" si="3"/>
        <v>nov</v>
      </c>
      <c r="C64" t="s">
        <v>247</v>
      </c>
      <c r="D64" s="35">
        <f>data_voor_lippo!AO64</f>
        <v>11644.424999999999</v>
      </c>
      <c r="E64" s="35">
        <f>data_voor_lippo!AQ64</f>
        <v>80413.384999999995</v>
      </c>
      <c r="F64" s="35">
        <f>data_voor_lippo!AR64</f>
        <v>20235.447</v>
      </c>
      <c r="G64" s="35">
        <f>data_voor_lippo!AS64</f>
        <v>10138.526</v>
      </c>
      <c r="H64" s="35">
        <f>data_voor_lippo!AP64</f>
        <v>122431.785</v>
      </c>
      <c r="I64">
        <f>data_voor_lippo!AT64</f>
        <v>0.81499999999999995</v>
      </c>
      <c r="J64">
        <f>data_voor_lippo!AU64</f>
        <v>35.75</v>
      </c>
      <c r="K64">
        <f>data_voor_lippo!AV64</f>
        <v>209</v>
      </c>
      <c r="L64" s="33"/>
    </row>
    <row r="65" spans="1:12" x14ac:dyDescent="0.25">
      <c r="A65">
        <f t="shared" si="2"/>
        <v>2010</v>
      </c>
      <c r="B65" t="str">
        <f t="shared" si="3"/>
        <v>dec</v>
      </c>
      <c r="C65" t="s">
        <v>248</v>
      </c>
      <c r="D65" s="35">
        <f>data_voor_lippo!AO65</f>
        <v>10329.261</v>
      </c>
      <c r="E65" s="35">
        <f>data_voor_lippo!AQ65</f>
        <v>83230.78</v>
      </c>
      <c r="F65" s="35">
        <f>data_voor_lippo!AR65</f>
        <v>20235.447</v>
      </c>
      <c r="G65" s="35">
        <f>data_voor_lippo!AS65</f>
        <v>10138.526</v>
      </c>
      <c r="H65" s="35">
        <f>data_voor_lippo!AP65</f>
        <v>123934.016</v>
      </c>
      <c r="I65">
        <f>data_voor_lippo!AT65</f>
        <v>0.82499999999999996</v>
      </c>
      <c r="J65">
        <f>data_voor_lippo!AU65</f>
        <v>36.549999999999997</v>
      </c>
      <c r="K65">
        <f>data_voor_lippo!AV65</f>
        <v>233.4</v>
      </c>
      <c r="L65" s="33"/>
    </row>
    <row r="66" spans="1:12" x14ac:dyDescent="0.25">
      <c r="A66">
        <f t="shared" si="2"/>
        <v>2011</v>
      </c>
      <c r="B66" t="str">
        <f t="shared" si="3"/>
        <v>jan</v>
      </c>
      <c r="C66" t="s">
        <v>249</v>
      </c>
      <c r="D66" s="35">
        <f>data_voor_lippo!AO66</f>
        <v>10529.594999999999</v>
      </c>
      <c r="E66" s="35">
        <f>data_voor_lippo!AQ66</f>
        <v>85283.792000000001</v>
      </c>
      <c r="F66" s="35">
        <f>data_voor_lippo!AR66</f>
        <v>20235.447</v>
      </c>
      <c r="G66" s="35">
        <f>data_voor_lippo!AS66</f>
        <v>10138.526</v>
      </c>
      <c r="H66" s="35">
        <f>data_voor_lippo!AP66</f>
        <v>126187.36199999999</v>
      </c>
      <c r="I66">
        <f>data_voor_lippo!AT66</f>
        <v>0.84</v>
      </c>
      <c r="J66">
        <f>data_voor_lippo!AU66</f>
        <v>37.200000000000003</v>
      </c>
      <c r="K66">
        <f>data_voor_lippo!AV66</f>
        <v>248.65</v>
      </c>
      <c r="L66" s="33"/>
    </row>
    <row r="67" spans="1:12" x14ac:dyDescent="0.25">
      <c r="A67">
        <f t="shared" si="2"/>
        <v>2011</v>
      </c>
      <c r="B67" t="str">
        <f t="shared" si="3"/>
        <v>feb</v>
      </c>
      <c r="C67" t="s">
        <v>250</v>
      </c>
      <c r="D67" s="35">
        <f>data_voor_lippo!AO67</f>
        <v>10164.445</v>
      </c>
      <c r="E67" s="35">
        <f>data_voor_lippo!AQ67</f>
        <v>86400.057000000001</v>
      </c>
      <c r="F67" s="35">
        <f>data_voor_lippo!AR67</f>
        <v>20235.447</v>
      </c>
      <c r="G67" s="35">
        <f>data_voor_lippo!AS67</f>
        <v>10138.526</v>
      </c>
      <c r="H67" s="35">
        <f>data_voor_lippo!AP67</f>
        <v>126938.477</v>
      </c>
      <c r="I67">
        <f>data_voor_lippo!AT67</f>
        <v>0.84499999999999997</v>
      </c>
      <c r="J67">
        <f>data_voor_lippo!AU67</f>
        <v>37.85</v>
      </c>
      <c r="K67">
        <f>data_voor_lippo!AV67</f>
        <v>245.75</v>
      </c>
      <c r="L67" s="33"/>
    </row>
    <row r="68" spans="1:12" x14ac:dyDescent="0.25">
      <c r="A68">
        <f t="shared" si="2"/>
        <v>2011</v>
      </c>
      <c r="B68" t="str">
        <f t="shared" si="3"/>
        <v>mrt</v>
      </c>
      <c r="C68" t="s">
        <v>251</v>
      </c>
      <c r="D68" s="35">
        <f>data_voor_lippo!AO68</f>
        <v>11479.352000000001</v>
      </c>
      <c r="E68" s="35">
        <f>data_voor_lippo!AQ68</f>
        <v>87274.285000000003</v>
      </c>
      <c r="F68" s="35">
        <f>data_voor_lippo!AR68</f>
        <v>20299.657999999999</v>
      </c>
      <c r="G68" s="35">
        <f>data_voor_lippo!AS68</f>
        <v>10138.526</v>
      </c>
      <c r="H68" s="35">
        <f>data_voor_lippo!AP68</f>
        <v>129191.823</v>
      </c>
      <c r="I68">
        <f>data_voor_lippo!AT68</f>
        <v>0.86</v>
      </c>
      <c r="J68">
        <f>data_voor_lippo!AU68</f>
        <v>38.65</v>
      </c>
      <c r="K68">
        <f>data_voor_lippo!AV68</f>
        <v>232.5</v>
      </c>
      <c r="L68" s="33"/>
    </row>
    <row r="69" spans="1:12" x14ac:dyDescent="0.25">
      <c r="A69">
        <f t="shared" si="2"/>
        <v>2011</v>
      </c>
      <c r="B69" t="str">
        <f t="shared" si="3"/>
        <v>apr</v>
      </c>
      <c r="C69" t="s">
        <v>252</v>
      </c>
      <c r="D69" s="35">
        <f>data_voor_lippo!AO69</f>
        <v>12910.641</v>
      </c>
      <c r="E69" s="35">
        <f>data_voor_lippo!AQ69</f>
        <v>88847.456999999995</v>
      </c>
      <c r="F69" s="35">
        <f>data_voor_lippo!AR69</f>
        <v>20299.657999999999</v>
      </c>
      <c r="G69" s="35">
        <f>data_voor_lippo!AS69</f>
        <v>10138.526</v>
      </c>
      <c r="H69" s="35">
        <f>data_voor_lippo!AP69</f>
        <v>132196.28400000001</v>
      </c>
      <c r="I69">
        <f>data_voor_lippo!AT69</f>
        <v>0.88</v>
      </c>
      <c r="J69">
        <f>data_voor_lippo!AU69</f>
        <v>39.1</v>
      </c>
      <c r="K69">
        <f>data_voor_lippo!AV69</f>
        <v>246</v>
      </c>
      <c r="L69" s="33"/>
    </row>
    <row r="70" spans="1:12" x14ac:dyDescent="0.25">
      <c r="A70">
        <f t="shared" si="2"/>
        <v>2011</v>
      </c>
      <c r="B70" t="str">
        <f t="shared" si="3"/>
        <v>mei</v>
      </c>
      <c r="C70" t="s">
        <v>253</v>
      </c>
      <c r="D70" s="35">
        <f>data_voor_lippo!AO70</f>
        <v>14371.504000000001</v>
      </c>
      <c r="E70" s="35">
        <f>data_voor_lippo!AQ70</f>
        <v>88920.93</v>
      </c>
      <c r="F70" s="35">
        <f>data_voor_lippo!AR70</f>
        <v>20267.552</v>
      </c>
      <c r="G70" s="35">
        <f>data_voor_lippo!AS70</f>
        <v>10138.526</v>
      </c>
      <c r="H70" s="35">
        <f>data_voor_lippo!AP70</f>
        <v>133698.514</v>
      </c>
      <c r="I70">
        <f>data_voor_lippo!AT70</f>
        <v>0.89</v>
      </c>
      <c r="J70">
        <f>data_voor_lippo!AU70</f>
        <v>39.200000000000003</v>
      </c>
      <c r="K70">
        <f>data_voor_lippo!AV70</f>
        <v>243.65</v>
      </c>
      <c r="L70" s="33"/>
    </row>
    <row r="71" spans="1:12" x14ac:dyDescent="0.25">
      <c r="A71">
        <f t="shared" si="2"/>
        <v>2011</v>
      </c>
      <c r="B71" t="str">
        <f t="shared" si="3"/>
        <v>jun</v>
      </c>
      <c r="C71" t="s">
        <v>254</v>
      </c>
      <c r="D71" s="35">
        <f>data_voor_lippo!AO71</f>
        <v>13867.877</v>
      </c>
      <c r="E71" s="35">
        <f>data_voor_lippo!AQ71</f>
        <v>88211.274000000005</v>
      </c>
      <c r="F71" s="35">
        <f>data_voor_lippo!AR71</f>
        <v>19978.603999999999</v>
      </c>
      <c r="G71" s="35">
        <f>data_voor_lippo!AS71</f>
        <v>10138.526</v>
      </c>
      <c r="H71" s="35">
        <f>data_voor_lippo!AP71</f>
        <v>132196.28400000001</v>
      </c>
      <c r="I71">
        <f>data_voor_lippo!AT71</f>
        <v>0.88</v>
      </c>
      <c r="J71">
        <f>data_voor_lippo!AU71</f>
        <v>39.200000000000003</v>
      </c>
      <c r="K71">
        <f>data_voor_lippo!AV71</f>
        <v>229.9</v>
      </c>
      <c r="L71" s="33"/>
    </row>
    <row r="72" spans="1:12" x14ac:dyDescent="0.25">
      <c r="A72">
        <f t="shared" si="2"/>
        <v>2011</v>
      </c>
      <c r="B72" t="str">
        <f t="shared" si="3"/>
        <v>jul</v>
      </c>
      <c r="C72" t="s">
        <v>255</v>
      </c>
      <c r="D72" s="35">
        <f>data_voor_lippo!AO72</f>
        <v>14206.977999999999</v>
      </c>
      <c r="E72" s="35">
        <f>data_voor_lippo!AQ72</f>
        <v>87538.428</v>
      </c>
      <c r="F72" s="35">
        <f>data_voor_lippo!AR72</f>
        <v>19561.235000000001</v>
      </c>
      <c r="G72" s="35">
        <f>data_voor_lippo!AS72</f>
        <v>10138.526</v>
      </c>
      <c r="H72" s="35">
        <f>data_voor_lippo!AP72</f>
        <v>131445.16800000001</v>
      </c>
      <c r="I72">
        <f>data_voor_lippo!AT72</f>
        <v>0.875</v>
      </c>
      <c r="J72">
        <f>data_voor_lippo!AU72</f>
        <v>39.15</v>
      </c>
      <c r="K72">
        <f>data_voor_lippo!AV72</f>
        <v>218.75</v>
      </c>
      <c r="L72" s="33"/>
    </row>
    <row r="73" spans="1:12" x14ac:dyDescent="0.25">
      <c r="A73">
        <f t="shared" si="2"/>
        <v>2011</v>
      </c>
      <c r="B73" t="str">
        <f t="shared" si="3"/>
        <v>aug</v>
      </c>
      <c r="C73" t="s">
        <v>256</v>
      </c>
      <c r="D73" s="35">
        <f>data_voor_lippo!AO73</f>
        <v>15307.058999999999</v>
      </c>
      <c r="E73" s="35">
        <f>data_voor_lippo!AQ73</f>
        <v>86823.611000000004</v>
      </c>
      <c r="F73" s="35">
        <f>data_voor_lippo!AR73</f>
        <v>19175.971000000001</v>
      </c>
      <c r="G73" s="35">
        <f>data_voor_lippo!AS73</f>
        <v>10138.526</v>
      </c>
      <c r="H73" s="35">
        <f>data_voor_lippo!AP73</f>
        <v>131445.16800000001</v>
      </c>
      <c r="I73">
        <f>data_voor_lippo!AT73</f>
        <v>0.875</v>
      </c>
      <c r="J73">
        <f>data_voor_lippo!AU73</f>
        <v>39.15</v>
      </c>
      <c r="K73">
        <f>data_voor_lippo!AV73</f>
        <v>204.9</v>
      </c>
      <c r="L73" s="33"/>
    </row>
    <row r="74" spans="1:12" x14ac:dyDescent="0.25">
      <c r="A74">
        <f t="shared" si="2"/>
        <v>2011</v>
      </c>
      <c r="B74" t="str">
        <f t="shared" si="3"/>
        <v>sep</v>
      </c>
      <c r="C74" t="s">
        <v>257</v>
      </c>
      <c r="D74" s="35">
        <f>data_voor_lippo!AO74</f>
        <v>16996.078000000001</v>
      </c>
      <c r="E74" s="35">
        <f>data_voor_lippo!AQ74</f>
        <v>86829.453999999998</v>
      </c>
      <c r="F74" s="35">
        <f>data_voor_lippo!AR74</f>
        <v>18983.339</v>
      </c>
      <c r="G74" s="35">
        <f>data_voor_lippo!AS74</f>
        <v>10138.526</v>
      </c>
      <c r="H74" s="35">
        <f>data_voor_lippo!AP74</f>
        <v>132947.399</v>
      </c>
      <c r="I74">
        <f>data_voor_lippo!AT74</f>
        <v>0.88500000000000001</v>
      </c>
      <c r="J74">
        <f>data_voor_lippo!AU74</f>
        <v>39.1</v>
      </c>
      <c r="K74">
        <f>data_voor_lippo!AV74</f>
        <v>206.9</v>
      </c>
      <c r="L74" s="33"/>
    </row>
    <row r="75" spans="1:12" x14ac:dyDescent="0.25">
      <c r="A75">
        <f t="shared" si="2"/>
        <v>2011</v>
      </c>
      <c r="B75" t="str">
        <f t="shared" si="3"/>
        <v>okt</v>
      </c>
      <c r="C75" t="s">
        <v>258</v>
      </c>
      <c r="D75" s="35">
        <f>data_voor_lippo!AO75</f>
        <v>18016.473000000002</v>
      </c>
      <c r="E75" s="35">
        <f>data_voor_lippo!AQ75</f>
        <v>85809.058999999994</v>
      </c>
      <c r="F75" s="35">
        <f>data_voor_lippo!AR75</f>
        <v>18983.339</v>
      </c>
      <c r="G75" s="35">
        <f>data_voor_lippo!AS75</f>
        <v>10138.526</v>
      </c>
      <c r="H75" s="35">
        <f>data_voor_lippo!AP75</f>
        <v>132947.399</v>
      </c>
      <c r="I75">
        <f>data_voor_lippo!AT75</f>
        <v>0.88500000000000001</v>
      </c>
      <c r="J75">
        <f>data_voor_lippo!AU75</f>
        <v>38.799999999999997</v>
      </c>
      <c r="K75">
        <f>data_voor_lippo!AV75</f>
        <v>198.45</v>
      </c>
      <c r="L75" s="33"/>
    </row>
    <row r="76" spans="1:12" x14ac:dyDescent="0.25">
      <c r="A76">
        <f t="shared" si="2"/>
        <v>2011</v>
      </c>
      <c r="B76" t="str">
        <f t="shared" si="3"/>
        <v>nov</v>
      </c>
      <c r="C76" t="s">
        <v>259</v>
      </c>
      <c r="D76" s="35">
        <f>data_voor_lippo!AO76</f>
        <v>18165.684000000001</v>
      </c>
      <c r="E76" s="35">
        <f>data_voor_lippo!AQ76</f>
        <v>84908.732999999993</v>
      </c>
      <c r="F76" s="35">
        <f>data_voor_lippo!AR76</f>
        <v>18983.339</v>
      </c>
      <c r="G76" s="35">
        <f>data_voor_lippo!AS76</f>
        <v>10138.526</v>
      </c>
      <c r="H76" s="35">
        <f>data_voor_lippo!AP76</f>
        <v>132196.28400000001</v>
      </c>
      <c r="I76">
        <f>data_voor_lippo!AT76</f>
        <v>0.88</v>
      </c>
      <c r="J76">
        <f>data_voor_lippo!AU76</f>
        <v>38.4</v>
      </c>
      <c r="K76">
        <f>data_voor_lippo!AV76</f>
        <v>196.1</v>
      </c>
      <c r="L76" s="33"/>
    </row>
    <row r="77" spans="1:12" x14ac:dyDescent="0.25">
      <c r="A77">
        <f t="shared" si="2"/>
        <v>2011</v>
      </c>
      <c r="B77" t="str">
        <f t="shared" si="3"/>
        <v>dec</v>
      </c>
      <c r="C77" t="s">
        <v>260</v>
      </c>
      <c r="D77" s="35">
        <f>data_voor_lippo!AO77</f>
        <v>18535.46</v>
      </c>
      <c r="E77" s="35">
        <f>data_voor_lippo!AQ77</f>
        <v>83787.842000000004</v>
      </c>
      <c r="F77" s="35">
        <f>data_voor_lippo!AR77</f>
        <v>18983.339</v>
      </c>
      <c r="G77" s="35">
        <f>data_voor_lippo!AS77</f>
        <v>10138.526</v>
      </c>
      <c r="H77" s="35">
        <f>data_voor_lippo!AP77</f>
        <v>131445.16800000001</v>
      </c>
      <c r="I77">
        <f>data_voor_lippo!AT77</f>
        <v>0.875</v>
      </c>
      <c r="J77">
        <f>data_voor_lippo!AU77</f>
        <v>37.9</v>
      </c>
      <c r="K77">
        <f>data_voor_lippo!AV77</f>
        <v>193.25</v>
      </c>
      <c r="L77" s="33"/>
    </row>
    <row r="78" spans="1:12" x14ac:dyDescent="0.25">
      <c r="A78">
        <f t="shared" si="2"/>
        <v>2012</v>
      </c>
      <c r="B78" t="str">
        <f t="shared" si="3"/>
        <v>jan</v>
      </c>
      <c r="C78" t="s">
        <v>261</v>
      </c>
      <c r="D78" s="35">
        <f>data_voor_lippo!AO78</f>
        <v>15496.293</v>
      </c>
      <c r="E78" s="35">
        <f>data_voor_lippo!AQ78</f>
        <v>84046.044999999998</v>
      </c>
      <c r="F78" s="35">
        <f>data_voor_lippo!AR78</f>
        <v>19510.956999999999</v>
      </c>
      <c r="G78" s="35">
        <f>data_voor_lippo!AS78</f>
        <v>10138.526</v>
      </c>
      <c r="H78" s="35">
        <f>data_voor_lippo!AP78</f>
        <v>129191.823</v>
      </c>
      <c r="I78">
        <f>data_voor_lippo!AT78</f>
        <v>0.86</v>
      </c>
      <c r="J78">
        <f>data_voor_lippo!AU78</f>
        <v>37.700000000000003</v>
      </c>
      <c r="K78">
        <f>data_voor_lippo!AV78</f>
        <v>205.8</v>
      </c>
      <c r="L78" s="33"/>
    </row>
    <row r="79" spans="1:12" x14ac:dyDescent="0.25">
      <c r="A79">
        <f t="shared" si="2"/>
        <v>2012</v>
      </c>
      <c r="B79" t="str">
        <f t="shared" si="3"/>
        <v>feb</v>
      </c>
      <c r="C79" t="s">
        <v>262</v>
      </c>
      <c r="D79" s="35">
        <f>data_voor_lippo!AO79</f>
        <v>13950.51</v>
      </c>
      <c r="E79" s="35">
        <f>data_voor_lippo!AQ79</f>
        <v>84840.713000000003</v>
      </c>
      <c r="F79" s="35">
        <f>data_voor_lippo!AR79</f>
        <v>19510.956999999999</v>
      </c>
      <c r="G79" s="35">
        <f>data_voor_lippo!AS79</f>
        <v>10138.526</v>
      </c>
      <c r="H79" s="35">
        <f>data_voor_lippo!AP79</f>
        <v>128440.70699999999</v>
      </c>
      <c r="I79">
        <f>data_voor_lippo!AT79</f>
        <v>0.85499999999999998</v>
      </c>
      <c r="J79">
        <f>data_voor_lippo!AU79</f>
        <v>37.9</v>
      </c>
      <c r="K79">
        <f>data_voor_lippo!AV79</f>
        <v>213.65</v>
      </c>
      <c r="L79" s="33"/>
    </row>
    <row r="80" spans="1:12" x14ac:dyDescent="0.25">
      <c r="A80">
        <f t="shared" si="2"/>
        <v>2012</v>
      </c>
      <c r="B80" t="str">
        <f t="shared" si="3"/>
        <v>mrt</v>
      </c>
      <c r="C80" t="s">
        <v>263</v>
      </c>
      <c r="D80" s="35">
        <f>data_voor_lippo!AO80</f>
        <v>13513.718000000001</v>
      </c>
      <c r="E80" s="35">
        <f>data_voor_lippo!AQ80</f>
        <v>85996.514999999999</v>
      </c>
      <c r="F80" s="35">
        <f>data_voor_lippo!AR80</f>
        <v>19543.062000000002</v>
      </c>
      <c r="G80" s="35">
        <f>data_voor_lippo!AS80</f>
        <v>10138.526</v>
      </c>
      <c r="H80" s="35">
        <f>data_voor_lippo!AP80</f>
        <v>129191.823</v>
      </c>
      <c r="I80">
        <f>data_voor_lippo!AT80</f>
        <v>0.86</v>
      </c>
      <c r="J80">
        <f>data_voor_lippo!AU80</f>
        <v>38.299999999999997</v>
      </c>
      <c r="K80">
        <f>data_voor_lippo!AV80</f>
        <v>220.95</v>
      </c>
      <c r="L80" s="33"/>
    </row>
    <row r="81" spans="1:12" x14ac:dyDescent="0.25">
      <c r="A81">
        <f t="shared" si="2"/>
        <v>2012</v>
      </c>
      <c r="B81" t="str">
        <f t="shared" si="3"/>
        <v>apr</v>
      </c>
      <c r="C81" t="s">
        <v>264</v>
      </c>
      <c r="D81" s="35">
        <f>data_voor_lippo!AO81</f>
        <v>15511.227999999999</v>
      </c>
      <c r="E81" s="35">
        <f>data_voor_lippo!AQ81</f>
        <v>87722.475999999995</v>
      </c>
      <c r="F81" s="35">
        <f>data_voor_lippo!AR81</f>
        <v>19575.167000000001</v>
      </c>
      <c r="G81" s="35">
        <f>data_voor_lippo!AS81</f>
        <v>10138.526</v>
      </c>
      <c r="H81" s="35">
        <f>data_voor_lippo!AP81</f>
        <v>132947.399</v>
      </c>
      <c r="I81">
        <f>data_voor_lippo!AT81</f>
        <v>0.88500000000000001</v>
      </c>
      <c r="J81">
        <f>data_voor_lippo!AU81</f>
        <v>38.9</v>
      </c>
      <c r="K81">
        <f>data_voor_lippo!AV81</f>
        <v>231.75</v>
      </c>
      <c r="L81" s="33"/>
    </row>
    <row r="82" spans="1:12" x14ac:dyDescent="0.25">
      <c r="A82">
        <f t="shared" si="2"/>
        <v>2012</v>
      </c>
      <c r="B82" t="str">
        <f t="shared" si="3"/>
        <v>mei</v>
      </c>
      <c r="C82" t="s">
        <v>265</v>
      </c>
      <c r="D82" s="35">
        <f>data_voor_lippo!AO82</f>
        <v>14552.24</v>
      </c>
      <c r="E82" s="35">
        <f>data_voor_lippo!AQ82</f>
        <v>89239.947</v>
      </c>
      <c r="F82" s="35">
        <f>data_voor_lippo!AR82</f>
        <v>19767.798999999999</v>
      </c>
      <c r="G82" s="35">
        <f>data_voor_lippo!AS82</f>
        <v>10138.526</v>
      </c>
      <c r="H82" s="35">
        <f>data_voor_lippo!AP82</f>
        <v>133698.514</v>
      </c>
      <c r="I82">
        <f>data_voor_lippo!AT82</f>
        <v>0.89</v>
      </c>
      <c r="J82">
        <f>data_voor_lippo!AU82</f>
        <v>39.65</v>
      </c>
      <c r="K82">
        <f>data_voor_lippo!AV82</f>
        <v>232.85</v>
      </c>
      <c r="L82" s="33"/>
    </row>
    <row r="83" spans="1:12" x14ac:dyDescent="0.25">
      <c r="A83">
        <f t="shared" ref="A83:A89" si="4">+A71+1</f>
        <v>2012</v>
      </c>
      <c r="B83" t="str">
        <f t="shared" ref="B83:B89" si="5">+B71</f>
        <v>jun</v>
      </c>
      <c r="C83" t="s">
        <v>266</v>
      </c>
      <c r="D83" s="35">
        <f>data_voor_lippo!AO83</f>
        <v>15430.05</v>
      </c>
      <c r="E83" s="35">
        <f>data_voor_lippo!AQ83</f>
        <v>90454.956000000006</v>
      </c>
      <c r="F83" s="35">
        <f>data_voor_lippo!AR83</f>
        <v>19928.326000000001</v>
      </c>
      <c r="G83" s="35">
        <f>data_voor_lippo!AS83</f>
        <v>10138.526</v>
      </c>
      <c r="H83" s="35">
        <f>data_voor_lippo!AP83</f>
        <v>135951.85999999999</v>
      </c>
      <c r="I83">
        <f>data_voor_lippo!AT83</f>
        <v>0.90500000000000003</v>
      </c>
      <c r="J83">
        <f>data_voor_lippo!AU83</f>
        <v>40.25</v>
      </c>
      <c r="K83">
        <f>data_voor_lippo!AV83</f>
        <v>233.75</v>
      </c>
      <c r="L83" s="33"/>
    </row>
    <row r="84" spans="1:12" x14ac:dyDescent="0.25">
      <c r="A84">
        <f t="shared" si="4"/>
        <v>2012</v>
      </c>
      <c r="B84" t="str">
        <f t="shared" si="5"/>
        <v>jul</v>
      </c>
      <c r="C84" t="s">
        <v>267</v>
      </c>
      <c r="D84" s="35">
        <f>data_voor_lippo!AO84</f>
        <v>14088.166999999999</v>
      </c>
      <c r="E84" s="35">
        <f>data_voor_lippo!AQ84</f>
        <v>93234.858999999997</v>
      </c>
      <c r="F84" s="35">
        <f>data_voor_lippo!AR84</f>
        <v>19992.537</v>
      </c>
      <c r="G84" s="35">
        <f>data_voor_lippo!AS84</f>
        <v>10138.526</v>
      </c>
      <c r="H84" s="35">
        <f>data_voor_lippo!AP84</f>
        <v>137454.09</v>
      </c>
      <c r="I84">
        <f>data_voor_lippo!AT84</f>
        <v>0.91500000000000004</v>
      </c>
      <c r="J84">
        <f>data_voor_lippo!AU84</f>
        <v>41.15</v>
      </c>
      <c r="K84">
        <f>data_voor_lippo!AV84</f>
        <v>253.65</v>
      </c>
      <c r="L84" s="33"/>
    </row>
    <row r="85" spans="1:12" x14ac:dyDescent="0.25">
      <c r="A85">
        <f t="shared" si="4"/>
        <v>2012</v>
      </c>
      <c r="B85" t="str">
        <f t="shared" si="5"/>
        <v>aug</v>
      </c>
      <c r="C85" t="s">
        <v>268</v>
      </c>
      <c r="D85" s="35">
        <f>data_voor_lippo!AO85</f>
        <v>10197.758</v>
      </c>
      <c r="E85" s="35">
        <f>data_voor_lippo!AQ85</f>
        <v>96900.53</v>
      </c>
      <c r="F85" s="35">
        <f>data_voor_lippo!AR85</f>
        <v>20217.274000000001</v>
      </c>
      <c r="G85" s="35">
        <f>data_voor_lippo!AS85</f>
        <v>10138.526</v>
      </c>
      <c r="H85" s="35">
        <f>data_voor_lippo!AP85</f>
        <v>137454.09</v>
      </c>
      <c r="I85">
        <f>data_voor_lippo!AT85</f>
        <v>0.91500000000000004</v>
      </c>
      <c r="J85">
        <f>data_voor_lippo!AU85</f>
        <v>42.95</v>
      </c>
      <c r="K85">
        <f>data_voor_lippo!AV85</f>
        <v>256.75</v>
      </c>
      <c r="L85" s="33"/>
    </row>
    <row r="86" spans="1:12" x14ac:dyDescent="0.25">
      <c r="A86">
        <f t="shared" si="4"/>
        <v>2012</v>
      </c>
      <c r="B86" t="str">
        <f t="shared" si="5"/>
        <v>sep</v>
      </c>
      <c r="C86" t="s">
        <v>269</v>
      </c>
      <c r="D86" s="35">
        <f>data_voor_lippo!AO86</f>
        <v>10903.888999999999</v>
      </c>
      <c r="E86" s="35">
        <f>data_voor_lippo!AQ86</f>
        <v>99166.755000000005</v>
      </c>
      <c r="F86" s="35">
        <f>data_voor_lippo!AR86</f>
        <v>20249.379000000001</v>
      </c>
      <c r="G86" s="35">
        <f>data_voor_lippo!AS86</f>
        <v>10138.526</v>
      </c>
      <c r="H86" s="35">
        <f>data_voor_lippo!AP86</f>
        <v>140458.55100000001</v>
      </c>
      <c r="I86">
        <f>data_voor_lippo!AT86</f>
        <v>0.93500000000000005</v>
      </c>
      <c r="J86">
        <f>data_voor_lippo!AU86</f>
        <v>44.05</v>
      </c>
      <c r="K86">
        <f>data_voor_lippo!AV86</f>
        <v>259.14999999999998</v>
      </c>
      <c r="L86" s="33"/>
    </row>
    <row r="87" spans="1:12" x14ac:dyDescent="0.25">
      <c r="A87">
        <f t="shared" si="4"/>
        <v>2012</v>
      </c>
      <c r="B87" t="str">
        <f t="shared" si="5"/>
        <v>okt</v>
      </c>
      <c r="C87" t="s">
        <v>270</v>
      </c>
      <c r="D87" s="35">
        <f>data_voor_lippo!AO87</f>
        <v>9956.3629999999994</v>
      </c>
      <c r="E87" s="35">
        <f>data_voor_lippo!AQ87</f>
        <v>100704.87</v>
      </c>
      <c r="F87" s="35">
        <f>data_voor_lippo!AR87</f>
        <v>20409.905999999999</v>
      </c>
      <c r="G87" s="35">
        <f>data_voor_lippo!AS87</f>
        <v>10138.526</v>
      </c>
      <c r="H87" s="35">
        <f>data_voor_lippo!AP87</f>
        <v>141209.66699999999</v>
      </c>
      <c r="I87">
        <f>data_voor_lippo!AT87</f>
        <v>0.94</v>
      </c>
      <c r="J87">
        <f>data_voor_lippo!AU87</f>
        <v>44.8</v>
      </c>
      <c r="K87">
        <f>data_voor_lippo!AV87</f>
        <v>260.64999999999998</v>
      </c>
      <c r="L87" s="33"/>
    </row>
    <row r="88" spans="1:12" x14ac:dyDescent="0.25">
      <c r="A88">
        <f t="shared" si="4"/>
        <v>2012</v>
      </c>
      <c r="B88" t="str">
        <f t="shared" si="5"/>
        <v>nov</v>
      </c>
      <c r="C88" t="s">
        <v>271</v>
      </c>
      <c r="D88" s="35">
        <f>data_voor_lippo!AO88</f>
        <v>7969.3860000000004</v>
      </c>
      <c r="E88" s="35">
        <f>data_voor_lippo!AQ88</f>
        <v>102627.636</v>
      </c>
      <c r="F88" s="35">
        <f>data_voor_lippo!AR88</f>
        <v>20474.116999999998</v>
      </c>
      <c r="G88" s="35">
        <f>data_voor_lippo!AS88</f>
        <v>10138.526</v>
      </c>
      <c r="H88" s="35">
        <f>data_voor_lippo!AP88</f>
        <v>141209.66699999999</v>
      </c>
      <c r="I88">
        <f>data_voor_lippo!AT88</f>
        <v>0.94</v>
      </c>
      <c r="J88">
        <f>data_voor_lippo!AU88</f>
        <v>45.35</v>
      </c>
      <c r="K88">
        <f>data_voor_lippo!AV88</f>
        <v>277.14999999999998</v>
      </c>
      <c r="L88" s="33"/>
    </row>
    <row r="89" spans="1:12" x14ac:dyDescent="0.25">
      <c r="A89">
        <f t="shared" si="4"/>
        <v>2012</v>
      </c>
      <c r="B89" t="str">
        <f t="shared" si="5"/>
        <v>dec</v>
      </c>
      <c r="C89" t="s">
        <v>272</v>
      </c>
      <c r="D89" s="35">
        <f>data_voor_lippo!AO89</f>
        <v>0</v>
      </c>
      <c r="E89" s="35">
        <f>data_voor_lippo!AQ89</f>
        <v>0</v>
      </c>
      <c r="F89" s="35">
        <f>data_voor_lippo!AR89</f>
        <v>0</v>
      </c>
      <c r="G89" s="35">
        <f>data_voor_lippo!AS89</f>
        <v>0</v>
      </c>
      <c r="H89" s="35">
        <f>data_voor_lippo!AP89</f>
        <v>0</v>
      </c>
      <c r="I89">
        <f>data_voor_lippo!AT89</f>
        <v>0</v>
      </c>
      <c r="J89">
        <f>data_voor_lippo!AU89</f>
        <v>0</v>
      </c>
      <c r="K89">
        <f>data_voor_lippo!AV89</f>
        <v>0</v>
      </c>
      <c r="L89" s="33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57"/>
  <sheetViews>
    <sheetView workbookViewId="0"/>
  </sheetViews>
  <sheetFormatPr defaultRowHeight="15" x14ac:dyDescent="0.25"/>
  <cols>
    <col min="1" max="1" width="13.140625" customWidth="1"/>
    <col min="2" max="2" width="16.28515625" bestFit="1" customWidth="1"/>
    <col min="3" max="6" width="11" customWidth="1"/>
    <col min="7" max="7" width="10.7109375" customWidth="1"/>
    <col min="8" max="8" width="11" customWidth="1"/>
    <col min="9" max="9" width="12" bestFit="1" customWidth="1"/>
    <col min="10" max="10" width="9.5703125" bestFit="1" customWidth="1"/>
  </cols>
  <sheetData>
    <row r="3" spans="1:9" x14ac:dyDescent="0.25">
      <c r="A3" s="36" t="s">
        <v>291</v>
      </c>
      <c r="B3" s="36" t="s">
        <v>278</v>
      </c>
    </row>
    <row r="4" spans="1:9" x14ac:dyDescent="0.25">
      <c r="A4" s="36" t="s">
        <v>276</v>
      </c>
      <c r="B4">
        <v>2006</v>
      </c>
      <c r="C4">
        <v>2007</v>
      </c>
      <c r="D4">
        <v>2008</v>
      </c>
      <c r="E4">
        <v>2009</v>
      </c>
      <c r="F4">
        <v>2010</v>
      </c>
      <c r="G4">
        <v>2011</v>
      </c>
      <c r="H4">
        <v>2012</v>
      </c>
      <c r="I4" t="s">
        <v>277</v>
      </c>
    </row>
    <row r="5" spans="1:9" x14ac:dyDescent="0.25">
      <c r="A5" s="37" t="s">
        <v>146</v>
      </c>
      <c r="B5" s="38">
        <v>9895.75</v>
      </c>
      <c r="C5" s="38">
        <v>12096.333000000001</v>
      </c>
      <c r="D5" s="38">
        <v>22967.832999999999</v>
      </c>
      <c r="E5" s="38">
        <v>26660.5</v>
      </c>
      <c r="F5" s="38">
        <v>57053.832999999999</v>
      </c>
      <c r="G5" s="38">
        <v>-10204.915999999999</v>
      </c>
      <c r="H5" s="38">
        <v>15407.083000000001</v>
      </c>
      <c r="I5" s="38">
        <v>133876.416</v>
      </c>
    </row>
    <row r="6" spans="1:9" x14ac:dyDescent="0.25">
      <c r="A6" s="37" t="s">
        <v>147</v>
      </c>
      <c r="B6" s="38">
        <v>15034.333000000001</v>
      </c>
      <c r="C6" s="38">
        <v>17077.416000000001</v>
      </c>
      <c r="D6" s="38">
        <v>23093.582999999999</v>
      </c>
      <c r="E6" s="38">
        <v>32362.332999999999</v>
      </c>
      <c r="F6" s="38">
        <v>63984.832999999999</v>
      </c>
      <c r="G6" s="38">
        <v>-10084</v>
      </c>
      <c r="H6" s="38">
        <v>35649.665999999997</v>
      </c>
      <c r="I6" s="38">
        <v>177118.16400000002</v>
      </c>
    </row>
    <row r="7" spans="1:9" x14ac:dyDescent="0.25">
      <c r="A7" s="37" t="s">
        <v>148</v>
      </c>
      <c r="B7" s="38">
        <v>15177.083000000001</v>
      </c>
      <c r="C7" s="38">
        <v>19440.582999999999</v>
      </c>
      <c r="D7" s="38">
        <v>12790.833000000001</v>
      </c>
      <c r="E7" s="38">
        <v>43863.165999999997</v>
      </c>
      <c r="F7" s="38">
        <v>62318.5</v>
      </c>
      <c r="G7" s="38">
        <v>-3233.0830000000001</v>
      </c>
      <c r="H7" s="38">
        <v>71319.915999999997</v>
      </c>
      <c r="I7" s="38">
        <v>221676.99799999996</v>
      </c>
    </row>
    <row r="8" spans="1:9" x14ac:dyDescent="0.25">
      <c r="A8" s="37" t="s">
        <v>149</v>
      </c>
      <c r="B8" s="38">
        <v>8105.8329999999996</v>
      </c>
      <c r="C8" s="38">
        <v>9759</v>
      </c>
      <c r="D8" s="38">
        <v>687.49900000000002</v>
      </c>
      <c r="E8" s="38">
        <v>34619.832999999999</v>
      </c>
      <c r="F8" s="38">
        <v>30345.5</v>
      </c>
      <c r="G8" s="38">
        <v>-12418</v>
      </c>
      <c r="H8" s="38">
        <v>31623.666000000001</v>
      </c>
      <c r="I8" s="38">
        <v>102723.33099999999</v>
      </c>
    </row>
    <row r="9" spans="1:9" x14ac:dyDescent="0.25">
      <c r="A9" s="37" t="s">
        <v>150</v>
      </c>
      <c r="B9" s="38">
        <v>860.41600000000005</v>
      </c>
      <c r="C9" s="38">
        <v>6573.9160000000002</v>
      </c>
      <c r="D9" s="38">
        <v>-2762.5</v>
      </c>
      <c r="E9" s="38">
        <v>21776.416000000001</v>
      </c>
      <c r="F9" s="38">
        <v>15412.25</v>
      </c>
      <c r="G9" s="38">
        <v>-20930</v>
      </c>
      <c r="H9" s="38">
        <v>24963.082999999999</v>
      </c>
      <c r="I9" s="38">
        <v>45893.580999999998</v>
      </c>
    </row>
    <row r="10" spans="1:9" x14ac:dyDescent="0.25">
      <c r="A10" s="37" t="s">
        <v>151</v>
      </c>
      <c r="B10" s="38">
        <v>1457.5</v>
      </c>
      <c r="C10" s="38">
        <v>9106.1659999999993</v>
      </c>
      <c r="D10" s="38">
        <v>-1636.75</v>
      </c>
      <c r="E10" s="38">
        <v>18843.25</v>
      </c>
      <c r="F10" s="38">
        <v>12170.333000000001</v>
      </c>
      <c r="G10" s="38">
        <v>-17627.916000000001</v>
      </c>
      <c r="H10" s="38">
        <v>18246</v>
      </c>
      <c r="I10" s="38">
        <v>40558.582999999999</v>
      </c>
    </row>
    <row r="11" spans="1:9" x14ac:dyDescent="0.25">
      <c r="A11" s="37" t="s">
        <v>153</v>
      </c>
      <c r="B11" s="38">
        <v>-2113.75</v>
      </c>
      <c r="C11" s="38">
        <v>11606.75</v>
      </c>
      <c r="D11" s="38">
        <v>-2997.1660000000002</v>
      </c>
      <c r="E11" s="38">
        <v>16925</v>
      </c>
      <c r="F11" s="38">
        <v>-2615.6660000000002</v>
      </c>
      <c r="G11" s="38">
        <v>-7837.25</v>
      </c>
      <c r="H11" s="38">
        <v>10782.444</v>
      </c>
      <c r="I11" s="38">
        <v>23750.361999999997</v>
      </c>
    </row>
    <row r="12" spans="1:9" x14ac:dyDescent="0.25">
      <c r="A12" s="37" t="s">
        <v>154</v>
      </c>
      <c r="B12" s="38">
        <v>6174</v>
      </c>
      <c r="C12" s="38">
        <v>13507.915999999999</v>
      </c>
      <c r="D12" s="38">
        <v>1600.9159999999999</v>
      </c>
      <c r="E12" s="38">
        <v>24838.75</v>
      </c>
      <c r="F12" s="38">
        <v>1132.75</v>
      </c>
      <c r="G12" s="38">
        <v>-1676.3330000000001</v>
      </c>
      <c r="H12" s="38">
        <v>6185.1660000000002</v>
      </c>
      <c r="I12" s="38">
        <v>51763.164999999994</v>
      </c>
    </row>
    <row r="13" spans="1:9" x14ac:dyDescent="0.25">
      <c r="A13" s="37" t="s">
        <v>155</v>
      </c>
      <c r="B13" s="38">
        <v>13738.833000000001</v>
      </c>
      <c r="C13" s="38">
        <v>21952.166000000001</v>
      </c>
      <c r="D13" s="38">
        <v>6854.6660000000002</v>
      </c>
      <c r="E13" s="38">
        <v>32567.916000000001</v>
      </c>
      <c r="F13" s="38">
        <v>4217.8329999999996</v>
      </c>
      <c r="G13" s="38">
        <v>-3382.4989999999998</v>
      </c>
      <c r="H13" s="38">
        <v>15695.833000000001</v>
      </c>
      <c r="I13" s="38">
        <v>91644.748000000007</v>
      </c>
    </row>
    <row r="14" spans="1:9" x14ac:dyDescent="0.25">
      <c r="A14" s="37" t="s">
        <v>156</v>
      </c>
      <c r="B14" s="38">
        <v>14959</v>
      </c>
      <c r="C14" s="38">
        <v>25754.5</v>
      </c>
      <c r="D14" s="38">
        <v>11523.833000000001</v>
      </c>
      <c r="E14" s="38">
        <v>39010.165999999997</v>
      </c>
      <c r="F14" s="38">
        <v>-2093</v>
      </c>
      <c r="G14" s="38">
        <v>-3780.25</v>
      </c>
      <c r="H14" s="38">
        <v>22885.75</v>
      </c>
      <c r="I14" s="38">
        <v>108259.999</v>
      </c>
    </row>
    <row r="15" spans="1:9" x14ac:dyDescent="0.25">
      <c r="A15" s="37" t="s">
        <v>157</v>
      </c>
      <c r="B15" s="38">
        <v>19689.582999999999</v>
      </c>
      <c r="C15" s="38">
        <v>31623.25</v>
      </c>
      <c r="D15" s="38">
        <v>18291.082999999999</v>
      </c>
      <c r="E15" s="38">
        <v>49649</v>
      </c>
      <c r="F15" s="38">
        <v>-4333.9160000000002</v>
      </c>
      <c r="G15" s="38">
        <v>7791</v>
      </c>
      <c r="H15" s="38">
        <v>24151.666000000001</v>
      </c>
      <c r="I15" s="38">
        <v>146861.666</v>
      </c>
    </row>
    <row r="16" spans="1:9" x14ac:dyDescent="0.25">
      <c r="A16" s="37" t="s">
        <v>158</v>
      </c>
      <c r="B16" s="38">
        <v>18088.5</v>
      </c>
      <c r="C16" s="38">
        <v>30678.916000000001</v>
      </c>
      <c r="D16" s="38">
        <v>31411.666000000001</v>
      </c>
      <c r="E16" s="38">
        <v>59063.082999999999</v>
      </c>
      <c r="F16" s="38">
        <v>2033.5830000000001</v>
      </c>
      <c r="G16" s="38">
        <v>19270.916000000001</v>
      </c>
      <c r="H16" s="38">
        <v>0</v>
      </c>
      <c r="I16" s="38">
        <v>160546.66399999999</v>
      </c>
    </row>
    <row r="17" spans="1:10" x14ac:dyDescent="0.25">
      <c r="A17" s="37" t="s">
        <v>277</v>
      </c>
      <c r="B17" s="38">
        <v>121067.08099999999</v>
      </c>
      <c r="C17" s="38">
        <v>209176.91199999998</v>
      </c>
      <c r="D17" s="38">
        <v>121825.496</v>
      </c>
      <c r="E17" s="38">
        <v>400179.41299999994</v>
      </c>
      <c r="F17" s="38">
        <v>239626.83300000004</v>
      </c>
      <c r="G17" s="38">
        <v>-64112.330999999991</v>
      </c>
      <c r="H17" s="38">
        <v>276910.27299999999</v>
      </c>
      <c r="I17" s="38">
        <v>1304673.6770000001</v>
      </c>
    </row>
    <row r="20" spans="1:10" x14ac:dyDescent="0.25">
      <c r="A20" t="s">
        <v>55</v>
      </c>
      <c r="B20" t="s">
        <v>146</v>
      </c>
      <c r="C20" s="33">
        <f>AVERAGE(D20:I20)</f>
        <v>19744.888833333334</v>
      </c>
      <c r="D20" s="33">
        <v>9895.75</v>
      </c>
      <c r="E20" s="33">
        <v>12096.333000000001</v>
      </c>
      <c r="F20" s="33">
        <v>22967.832999999999</v>
      </c>
      <c r="G20" s="33">
        <v>26660.5</v>
      </c>
      <c r="H20" s="33">
        <v>57053.832999999999</v>
      </c>
      <c r="I20" s="33">
        <v>-10204.915999999999</v>
      </c>
      <c r="J20" s="33">
        <v>15407.083000000001</v>
      </c>
    </row>
    <row r="21" spans="1:10" x14ac:dyDescent="0.25">
      <c r="A21" t="s">
        <v>55</v>
      </c>
      <c r="B21" t="s">
        <v>147</v>
      </c>
      <c r="C21" s="33">
        <f t="shared" ref="C21:C31" si="0">AVERAGE(D21:I21)</f>
        <v>23578.083000000002</v>
      </c>
      <c r="D21" s="33">
        <v>15034.333000000001</v>
      </c>
      <c r="E21" s="33">
        <v>17077.416000000001</v>
      </c>
      <c r="F21" s="33">
        <v>23093.582999999999</v>
      </c>
      <c r="G21" s="33">
        <v>32362.332999999999</v>
      </c>
      <c r="H21" s="33">
        <v>63984.832999999999</v>
      </c>
      <c r="I21" s="33">
        <v>-10084</v>
      </c>
      <c r="J21" s="33">
        <v>35649.665999999997</v>
      </c>
    </row>
    <row r="22" spans="1:10" x14ac:dyDescent="0.25">
      <c r="A22" t="s">
        <v>55</v>
      </c>
      <c r="B22" t="s">
        <v>148</v>
      </c>
      <c r="C22" s="33">
        <f t="shared" si="0"/>
        <v>25059.513666666662</v>
      </c>
      <c r="D22" s="33">
        <v>15177.083000000001</v>
      </c>
      <c r="E22" s="33">
        <v>19440.582999999999</v>
      </c>
      <c r="F22" s="33">
        <v>12790.833000000001</v>
      </c>
      <c r="G22" s="33">
        <v>43863.165999999997</v>
      </c>
      <c r="H22" s="33">
        <v>62318.5</v>
      </c>
      <c r="I22" s="33">
        <v>-3233.0830000000001</v>
      </c>
      <c r="J22" s="33">
        <v>71319.915999999997</v>
      </c>
    </row>
    <row r="23" spans="1:10" x14ac:dyDescent="0.25">
      <c r="A23" t="s">
        <v>55</v>
      </c>
      <c r="B23" t="s">
        <v>149</v>
      </c>
      <c r="C23" s="33">
        <f t="shared" si="0"/>
        <v>11849.944166666666</v>
      </c>
      <c r="D23" s="33">
        <v>8105.8329999999996</v>
      </c>
      <c r="E23" s="33">
        <v>9759</v>
      </c>
      <c r="F23" s="33">
        <v>687.49900000000002</v>
      </c>
      <c r="G23" s="33">
        <v>34619.832999999999</v>
      </c>
      <c r="H23" s="33">
        <v>30345.5</v>
      </c>
      <c r="I23" s="33">
        <v>-12418</v>
      </c>
      <c r="J23" s="33">
        <v>31623.666000000001</v>
      </c>
    </row>
    <row r="24" spans="1:10" x14ac:dyDescent="0.25">
      <c r="A24" t="s">
        <v>55</v>
      </c>
      <c r="B24" t="s">
        <v>150</v>
      </c>
      <c r="C24" s="33">
        <f t="shared" si="0"/>
        <v>3488.4163333333331</v>
      </c>
      <c r="D24" s="33">
        <v>860.41600000000005</v>
      </c>
      <c r="E24" s="33">
        <v>6573.9160000000002</v>
      </c>
      <c r="F24" s="33">
        <v>-2762.5</v>
      </c>
      <c r="G24" s="33">
        <v>21776.416000000001</v>
      </c>
      <c r="H24" s="33">
        <v>15412.25</v>
      </c>
      <c r="I24" s="33">
        <v>-20930</v>
      </c>
      <c r="J24" s="33">
        <v>24963.082999999999</v>
      </c>
    </row>
    <row r="25" spans="1:10" x14ac:dyDescent="0.25">
      <c r="A25" t="s">
        <v>55</v>
      </c>
      <c r="B25" t="s">
        <v>151</v>
      </c>
      <c r="C25" s="33">
        <f t="shared" si="0"/>
        <v>3718.7638333333325</v>
      </c>
      <c r="D25" s="33">
        <v>1457.5</v>
      </c>
      <c r="E25" s="33">
        <v>9106.1659999999993</v>
      </c>
      <c r="F25" s="33">
        <v>-1636.75</v>
      </c>
      <c r="G25" s="33">
        <v>18843.25</v>
      </c>
      <c r="H25" s="33">
        <v>12170.333000000001</v>
      </c>
      <c r="I25" s="33">
        <v>-17627.916000000001</v>
      </c>
      <c r="J25" s="33">
        <v>18246</v>
      </c>
    </row>
    <row r="26" spans="1:10" x14ac:dyDescent="0.25">
      <c r="A26" t="s">
        <v>55</v>
      </c>
      <c r="B26" t="s">
        <v>153</v>
      </c>
      <c r="C26" s="33">
        <f t="shared" si="0"/>
        <v>2161.3196666666663</v>
      </c>
      <c r="D26" s="33">
        <v>-2113.75</v>
      </c>
      <c r="E26" s="33">
        <v>11606.75</v>
      </c>
      <c r="F26" s="33">
        <v>-2997.1660000000002</v>
      </c>
      <c r="G26" s="33">
        <v>16925</v>
      </c>
      <c r="H26" s="33">
        <v>-2615.6660000000002</v>
      </c>
      <c r="I26" s="33">
        <v>-7837.25</v>
      </c>
      <c r="J26" s="33">
        <v>10782.444</v>
      </c>
    </row>
    <row r="27" spans="1:10" x14ac:dyDescent="0.25">
      <c r="A27" t="s">
        <v>55</v>
      </c>
      <c r="B27" t="s">
        <v>154</v>
      </c>
      <c r="C27" s="33">
        <f t="shared" si="0"/>
        <v>7596.3331666666663</v>
      </c>
      <c r="D27" s="33">
        <v>6174</v>
      </c>
      <c r="E27" s="33">
        <v>13507.915999999999</v>
      </c>
      <c r="F27" s="33">
        <v>1600.9159999999999</v>
      </c>
      <c r="G27" s="33">
        <v>24838.75</v>
      </c>
      <c r="H27" s="33">
        <v>1132.75</v>
      </c>
      <c r="I27" s="33">
        <v>-1676.3330000000001</v>
      </c>
      <c r="J27" s="33">
        <v>6185.1660000000002</v>
      </c>
    </row>
    <row r="28" spans="1:10" x14ac:dyDescent="0.25">
      <c r="A28" t="s">
        <v>55</v>
      </c>
      <c r="B28" t="s">
        <v>155</v>
      </c>
      <c r="C28" s="33">
        <f t="shared" si="0"/>
        <v>12658.152500000002</v>
      </c>
      <c r="D28" s="33">
        <v>13738.833000000001</v>
      </c>
      <c r="E28" s="33">
        <v>21952.166000000001</v>
      </c>
      <c r="F28" s="33">
        <v>6854.6660000000002</v>
      </c>
      <c r="G28" s="33">
        <v>32567.916000000001</v>
      </c>
      <c r="H28" s="33">
        <v>4217.8329999999996</v>
      </c>
      <c r="I28" s="33">
        <v>-3382.4989999999998</v>
      </c>
      <c r="J28" s="33">
        <v>15695.833000000001</v>
      </c>
    </row>
    <row r="29" spans="1:10" x14ac:dyDescent="0.25">
      <c r="A29" t="s">
        <v>55</v>
      </c>
      <c r="B29" t="s">
        <v>156</v>
      </c>
      <c r="C29" s="33">
        <f t="shared" si="0"/>
        <v>14229.041499999999</v>
      </c>
      <c r="D29" s="33">
        <v>14959</v>
      </c>
      <c r="E29" s="33">
        <v>25754.5</v>
      </c>
      <c r="F29" s="33">
        <v>11523.833000000001</v>
      </c>
      <c r="G29" s="33">
        <v>39010.165999999997</v>
      </c>
      <c r="H29" s="33">
        <v>-2093</v>
      </c>
      <c r="I29" s="33">
        <v>-3780.25</v>
      </c>
      <c r="J29" s="33">
        <v>22885.75</v>
      </c>
    </row>
    <row r="30" spans="1:10" x14ac:dyDescent="0.25">
      <c r="A30" t="s">
        <v>55</v>
      </c>
      <c r="B30" t="s">
        <v>157</v>
      </c>
      <c r="C30" s="33">
        <f t="shared" si="0"/>
        <v>20451.666666666668</v>
      </c>
      <c r="D30" s="33">
        <v>19689.582999999999</v>
      </c>
      <c r="E30" s="33">
        <v>31623.25</v>
      </c>
      <c r="F30" s="33">
        <v>18291.082999999999</v>
      </c>
      <c r="G30" s="33">
        <v>49649</v>
      </c>
      <c r="H30" s="33">
        <v>-4333.9160000000002</v>
      </c>
      <c r="I30" s="33">
        <v>7791</v>
      </c>
      <c r="J30" s="33">
        <v>24151.666000000001</v>
      </c>
    </row>
    <row r="31" spans="1:10" x14ac:dyDescent="0.25">
      <c r="A31" t="s">
        <v>55</v>
      </c>
      <c r="B31" t="s">
        <v>158</v>
      </c>
      <c r="C31" s="33">
        <f t="shared" si="0"/>
        <v>26757.777333333332</v>
      </c>
      <c r="D31" s="33">
        <v>18088.5</v>
      </c>
      <c r="E31" s="33">
        <v>30678.916000000001</v>
      </c>
      <c r="F31" s="33">
        <v>31411.666000000001</v>
      </c>
      <c r="G31" s="33">
        <v>59063.082999999999</v>
      </c>
      <c r="H31" s="33">
        <v>2033.5830000000001</v>
      </c>
      <c r="I31" s="33">
        <v>19270.916000000001</v>
      </c>
      <c r="J31" s="33">
        <v>0</v>
      </c>
    </row>
    <row r="33" spans="1:10" x14ac:dyDescent="0.25">
      <c r="A33" t="s">
        <v>55</v>
      </c>
      <c r="B33" t="s">
        <v>146</v>
      </c>
      <c r="C33" s="33">
        <f>C20</f>
        <v>19744.888833333334</v>
      </c>
      <c r="D33" s="33">
        <f t="shared" ref="D33:I33" si="1">D20</f>
        <v>9895.75</v>
      </c>
      <c r="E33" s="33">
        <f t="shared" si="1"/>
        <v>12096.333000000001</v>
      </c>
      <c r="F33" s="33">
        <f t="shared" si="1"/>
        <v>22967.832999999999</v>
      </c>
      <c r="G33" s="33">
        <f t="shared" si="1"/>
        <v>26660.5</v>
      </c>
      <c r="H33" s="33">
        <f t="shared" si="1"/>
        <v>57053.832999999999</v>
      </c>
      <c r="I33" s="33">
        <f t="shared" si="1"/>
        <v>-10204.915999999999</v>
      </c>
      <c r="J33" s="33">
        <f>J20</f>
        <v>15407.083000000001</v>
      </c>
    </row>
    <row r="34" spans="1:10" x14ac:dyDescent="0.25">
      <c r="A34" t="s">
        <v>55</v>
      </c>
      <c r="B34" t="s">
        <v>147</v>
      </c>
      <c r="C34" s="33">
        <f>C33+C21</f>
        <v>43322.971833333337</v>
      </c>
      <c r="D34" s="33">
        <f t="shared" ref="D34:J44" si="2">D33+D21</f>
        <v>24930.082999999999</v>
      </c>
      <c r="E34" s="33">
        <f t="shared" si="2"/>
        <v>29173.749000000003</v>
      </c>
      <c r="F34" s="33">
        <f t="shared" si="2"/>
        <v>46061.415999999997</v>
      </c>
      <c r="G34" s="33">
        <f t="shared" si="2"/>
        <v>59022.832999999999</v>
      </c>
      <c r="H34" s="33">
        <f t="shared" si="2"/>
        <v>121038.666</v>
      </c>
      <c r="I34" s="33">
        <f t="shared" si="2"/>
        <v>-20288.915999999997</v>
      </c>
      <c r="J34" s="33">
        <f t="shared" si="2"/>
        <v>51056.748999999996</v>
      </c>
    </row>
    <row r="35" spans="1:10" x14ac:dyDescent="0.25">
      <c r="A35" t="s">
        <v>55</v>
      </c>
      <c r="B35" t="s">
        <v>148</v>
      </c>
      <c r="C35" s="33">
        <f t="shared" ref="C35:C43" si="3">C34+C22</f>
        <v>68382.485499999995</v>
      </c>
      <c r="D35" s="33">
        <f t="shared" si="2"/>
        <v>40107.165999999997</v>
      </c>
      <c r="E35" s="33">
        <f t="shared" si="2"/>
        <v>48614.332000000002</v>
      </c>
      <c r="F35" s="33">
        <f t="shared" si="2"/>
        <v>58852.248999999996</v>
      </c>
      <c r="G35" s="33">
        <f t="shared" si="2"/>
        <v>102885.999</v>
      </c>
      <c r="H35" s="33">
        <f t="shared" si="2"/>
        <v>183357.166</v>
      </c>
      <c r="I35" s="33">
        <f t="shared" si="2"/>
        <v>-23521.998999999996</v>
      </c>
      <c r="J35" s="33">
        <f t="shared" si="2"/>
        <v>122376.66499999999</v>
      </c>
    </row>
    <row r="36" spans="1:10" x14ac:dyDescent="0.25">
      <c r="A36" t="s">
        <v>55</v>
      </c>
      <c r="B36" t="s">
        <v>149</v>
      </c>
      <c r="C36" s="33">
        <f t="shared" si="3"/>
        <v>80232.429666666663</v>
      </c>
      <c r="D36" s="33">
        <f t="shared" si="2"/>
        <v>48212.998999999996</v>
      </c>
      <c r="E36" s="33">
        <f t="shared" si="2"/>
        <v>58373.332000000002</v>
      </c>
      <c r="F36" s="33">
        <f t="shared" si="2"/>
        <v>59539.748</v>
      </c>
      <c r="G36" s="33">
        <f t="shared" si="2"/>
        <v>137505.83199999999</v>
      </c>
      <c r="H36" s="33">
        <f t="shared" si="2"/>
        <v>213702.666</v>
      </c>
      <c r="I36" s="33">
        <f t="shared" si="2"/>
        <v>-35939.998999999996</v>
      </c>
      <c r="J36" s="33">
        <f t="shared" si="2"/>
        <v>154000.33100000001</v>
      </c>
    </row>
    <row r="37" spans="1:10" x14ac:dyDescent="0.25">
      <c r="A37" t="s">
        <v>55</v>
      </c>
      <c r="B37" t="s">
        <v>150</v>
      </c>
      <c r="C37" s="33">
        <f t="shared" si="3"/>
        <v>83720.84599999999</v>
      </c>
      <c r="D37" s="33">
        <f t="shared" si="2"/>
        <v>49073.414999999994</v>
      </c>
      <c r="E37" s="33">
        <f t="shared" si="2"/>
        <v>64947.248</v>
      </c>
      <c r="F37" s="33">
        <f t="shared" si="2"/>
        <v>56777.248</v>
      </c>
      <c r="G37" s="33">
        <f t="shared" si="2"/>
        <v>159282.24799999999</v>
      </c>
      <c r="H37" s="33">
        <f t="shared" si="2"/>
        <v>229114.916</v>
      </c>
      <c r="I37" s="33">
        <f t="shared" si="2"/>
        <v>-56869.998999999996</v>
      </c>
      <c r="J37" s="33">
        <f t="shared" si="2"/>
        <v>178963.41399999999</v>
      </c>
    </row>
    <row r="38" spans="1:10" x14ac:dyDescent="0.25">
      <c r="A38" t="s">
        <v>55</v>
      </c>
      <c r="B38" t="s">
        <v>151</v>
      </c>
      <c r="C38" s="33">
        <f t="shared" si="3"/>
        <v>87439.609833333321</v>
      </c>
      <c r="D38" s="33">
        <f t="shared" si="2"/>
        <v>50530.914999999994</v>
      </c>
      <c r="E38" s="33">
        <f t="shared" si="2"/>
        <v>74053.414000000004</v>
      </c>
      <c r="F38" s="33">
        <f t="shared" si="2"/>
        <v>55140.498</v>
      </c>
      <c r="G38" s="33">
        <f t="shared" si="2"/>
        <v>178125.49799999999</v>
      </c>
      <c r="H38" s="33">
        <f t="shared" si="2"/>
        <v>241285.24900000001</v>
      </c>
      <c r="I38" s="33">
        <f t="shared" si="2"/>
        <v>-74497.914999999994</v>
      </c>
      <c r="J38" s="33">
        <f t="shared" si="2"/>
        <v>197209.41399999999</v>
      </c>
    </row>
    <row r="39" spans="1:10" x14ac:dyDescent="0.25">
      <c r="A39" t="s">
        <v>55</v>
      </c>
      <c r="B39" t="s">
        <v>153</v>
      </c>
      <c r="C39" s="33">
        <f t="shared" si="3"/>
        <v>89600.929499999984</v>
      </c>
      <c r="D39" s="33">
        <f t="shared" si="2"/>
        <v>48417.164999999994</v>
      </c>
      <c r="E39" s="33">
        <f t="shared" si="2"/>
        <v>85660.164000000004</v>
      </c>
      <c r="F39" s="33">
        <f t="shared" si="2"/>
        <v>52143.332000000002</v>
      </c>
      <c r="G39" s="33">
        <f t="shared" si="2"/>
        <v>195050.49799999999</v>
      </c>
      <c r="H39" s="33">
        <f t="shared" si="2"/>
        <v>238669.58300000001</v>
      </c>
      <c r="I39" s="33">
        <f t="shared" si="2"/>
        <v>-82335.164999999994</v>
      </c>
      <c r="J39" s="33">
        <f t="shared" si="2"/>
        <v>207991.85799999998</v>
      </c>
    </row>
    <row r="40" spans="1:10" x14ac:dyDescent="0.25">
      <c r="A40" t="s">
        <v>55</v>
      </c>
      <c r="B40" t="s">
        <v>154</v>
      </c>
      <c r="C40" s="33">
        <f t="shared" si="3"/>
        <v>97197.262666666647</v>
      </c>
      <c r="D40" s="33">
        <f t="shared" si="2"/>
        <v>54591.164999999994</v>
      </c>
      <c r="E40" s="33">
        <f t="shared" si="2"/>
        <v>99168.08</v>
      </c>
      <c r="F40" s="33">
        <f t="shared" si="2"/>
        <v>53744.248</v>
      </c>
      <c r="G40" s="33">
        <f t="shared" si="2"/>
        <v>219889.24799999999</v>
      </c>
      <c r="H40" s="33">
        <f t="shared" si="2"/>
        <v>239802.33300000001</v>
      </c>
      <c r="I40" s="33">
        <f t="shared" si="2"/>
        <v>-84011.497999999992</v>
      </c>
      <c r="J40" s="33">
        <f>J39+J27</f>
        <v>214177.02399999998</v>
      </c>
    </row>
    <row r="41" spans="1:10" x14ac:dyDescent="0.25">
      <c r="A41" t="s">
        <v>55</v>
      </c>
      <c r="B41" t="s">
        <v>155</v>
      </c>
      <c r="C41" s="33">
        <f t="shared" si="3"/>
        <v>109855.41516666664</v>
      </c>
      <c r="D41" s="33">
        <f t="shared" si="2"/>
        <v>68329.997999999992</v>
      </c>
      <c r="E41" s="33">
        <f t="shared" si="2"/>
        <v>121120.246</v>
      </c>
      <c r="F41" s="33">
        <f t="shared" si="2"/>
        <v>60598.913999999997</v>
      </c>
      <c r="G41" s="33">
        <f t="shared" si="2"/>
        <v>252457.16399999999</v>
      </c>
      <c r="H41" s="33">
        <f t="shared" si="2"/>
        <v>244020.16600000003</v>
      </c>
      <c r="I41" s="33">
        <f t="shared" si="2"/>
        <v>-87393.996999999988</v>
      </c>
      <c r="J41" s="33">
        <f t="shared" si="2"/>
        <v>229872.85699999999</v>
      </c>
    </row>
    <row r="42" spans="1:10" x14ac:dyDescent="0.25">
      <c r="A42" t="s">
        <v>55</v>
      </c>
      <c r="B42" t="s">
        <v>156</v>
      </c>
      <c r="C42" s="33">
        <f t="shared" si="3"/>
        <v>124084.45666666664</v>
      </c>
      <c r="D42" s="33">
        <f t="shared" si="2"/>
        <v>83288.997999999992</v>
      </c>
      <c r="E42" s="33">
        <f t="shared" si="2"/>
        <v>146874.74599999998</v>
      </c>
      <c r="F42" s="33">
        <f t="shared" si="2"/>
        <v>72122.747000000003</v>
      </c>
      <c r="G42" s="33">
        <f t="shared" si="2"/>
        <v>291467.32999999996</v>
      </c>
      <c r="H42" s="33">
        <f t="shared" si="2"/>
        <v>241927.16600000003</v>
      </c>
      <c r="I42" s="33">
        <f t="shared" si="2"/>
        <v>-91174.246999999988</v>
      </c>
      <c r="J42" s="33">
        <f t="shared" si="2"/>
        <v>252758.60699999999</v>
      </c>
    </row>
    <row r="43" spans="1:10" x14ac:dyDescent="0.25">
      <c r="A43" t="s">
        <v>55</v>
      </c>
      <c r="B43" t="s">
        <v>157</v>
      </c>
      <c r="C43" s="33">
        <f t="shared" si="3"/>
        <v>144536.12333333329</v>
      </c>
      <c r="D43" s="33">
        <f t="shared" si="2"/>
        <v>102978.58099999999</v>
      </c>
      <c r="E43" s="33">
        <f t="shared" si="2"/>
        <v>178497.99599999998</v>
      </c>
      <c r="F43" s="33">
        <f t="shared" si="2"/>
        <v>90413.83</v>
      </c>
      <c r="G43" s="33">
        <f t="shared" si="2"/>
        <v>341116.32999999996</v>
      </c>
      <c r="H43" s="33">
        <f t="shared" si="2"/>
        <v>237593.25000000003</v>
      </c>
      <c r="I43" s="33">
        <f t="shared" si="2"/>
        <v>-83383.246999999988</v>
      </c>
      <c r="J43" s="33">
        <f t="shared" si="2"/>
        <v>276910.27299999999</v>
      </c>
    </row>
    <row r="44" spans="1:10" x14ac:dyDescent="0.25">
      <c r="A44" t="s">
        <v>55</v>
      </c>
      <c r="B44" t="s">
        <v>158</v>
      </c>
      <c r="C44" s="33">
        <f>C43+C31</f>
        <v>171293.90066666662</v>
      </c>
      <c r="D44" s="33">
        <f t="shared" si="2"/>
        <v>121067.08099999999</v>
      </c>
      <c r="E44" s="33">
        <f t="shared" si="2"/>
        <v>209176.91199999998</v>
      </c>
      <c r="F44" s="33">
        <f t="shared" si="2"/>
        <v>121825.496</v>
      </c>
      <c r="G44" s="33">
        <f t="shared" si="2"/>
        <v>400179.41299999994</v>
      </c>
      <c r="H44" s="33">
        <f t="shared" si="2"/>
        <v>239626.83300000004</v>
      </c>
      <c r="I44" s="33">
        <f t="shared" si="2"/>
        <v>-64112.330999999991</v>
      </c>
      <c r="J44" s="33"/>
    </row>
    <row r="46" spans="1:10" x14ac:dyDescent="0.25">
      <c r="A46" t="s">
        <v>55</v>
      </c>
      <c r="B46" t="s">
        <v>146</v>
      </c>
      <c r="C46">
        <v>100</v>
      </c>
      <c r="D46" s="33">
        <f>D33/$C33*100</f>
        <v>50.118033499859408</v>
      </c>
      <c r="E46" s="33">
        <f t="shared" ref="E46:I46" si="4">E33/$C33*100</f>
        <v>61.263110175525334</v>
      </c>
      <c r="F46" s="33">
        <f t="shared" si="4"/>
        <v>116.32292890515386</v>
      </c>
      <c r="G46" s="33">
        <f t="shared" si="4"/>
        <v>135.02481692878274</v>
      </c>
      <c r="H46" s="33">
        <f t="shared" si="4"/>
        <v>288.95494667805718</v>
      </c>
      <c r="I46" s="33">
        <f t="shared" si="4"/>
        <v>-51.683836187378539</v>
      </c>
      <c r="J46" s="33">
        <f>J33/$C33*100</f>
        <v>78.030740664337159</v>
      </c>
    </row>
    <row r="47" spans="1:10" x14ac:dyDescent="0.25">
      <c r="A47" t="s">
        <v>55</v>
      </c>
      <c r="B47" t="s">
        <v>147</v>
      </c>
      <c r="C47">
        <v>100</v>
      </c>
      <c r="D47" s="33">
        <f t="shared" ref="D47:J57" si="5">D34/$C34*100</f>
        <v>57.544720375850169</v>
      </c>
      <c r="E47" s="33">
        <f t="shared" si="5"/>
        <v>67.340137957833463</v>
      </c>
      <c r="F47" s="33">
        <f t="shared" si="5"/>
        <v>106.32099796200882</v>
      </c>
      <c r="G47" s="33">
        <f t="shared" si="5"/>
        <v>136.23911403646358</v>
      </c>
      <c r="H47" s="33">
        <f t="shared" si="5"/>
        <v>279.38680306984634</v>
      </c>
      <c r="I47" s="33">
        <f t="shared" si="5"/>
        <v>-46.831773402002405</v>
      </c>
      <c r="J47" s="33">
        <f t="shared" si="5"/>
        <v>117.85144656377469</v>
      </c>
    </row>
    <row r="48" spans="1:10" x14ac:dyDescent="0.25">
      <c r="A48" t="s">
        <v>55</v>
      </c>
      <c r="B48" t="s">
        <v>148</v>
      </c>
      <c r="C48">
        <v>100</v>
      </c>
      <c r="D48" s="33">
        <f t="shared" si="5"/>
        <v>58.65122583179577</v>
      </c>
      <c r="E48" s="33">
        <f t="shared" si="5"/>
        <v>71.091788554541495</v>
      </c>
      <c r="F48" s="33">
        <f t="shared" si="5"/>
        <v>86.063337080662279</v>
      </c>
      <c r="G48" s="33">
        <f t="shared" si="5"/>
        <v>150.45665311478041</v>
      </c>
      <c r="H48" s="33">
        <f t="shared" si="5"/>
        <v>268.13469071696733</v>
      </c>
      <c r="I48" s="33">
        <f t="shared" si="5"/>
        <v>-34.397695298747216</v>
      </c>
      <c r="J48" s="33">
        <f t="shared" si="5"/>
        <v>178.95907717481253</v>
      </c>
    </row>
    <row r="49" spans="1:10" x14ac:dyDescent="0.25">
      <c r="A49" t="s">
        <v>55</v>
      </c>
      <c r="B49" t="s">
        <v>149</v>
      </c>
      <c r="C49">
        <v>100</v>
      </c>
      <c r="D49" s="33">
        <f t="shared" si="5"/>
        <v>60.091660193148243</v>
      </c>
      <c r="E49" s="33">
        <f t="shared" si="5"/>
        <v>72.755283920127582</v>
      </c>
      <c r="F49" s="33">
        <f t="shared" si="5"/>
        <v>74.20908010309995</v>
      </c>
      <c r="G49" s="33">
        <f t="shared" si="5"/>
        <v>171.38435489400132</v>
      </c>
      <c r="H49" s="33">
        <f t="shared" si="5"/>
        <v>266.35447397997075</v>
      </c>
      <c r="I49" s="33">
        <f t="shared" si="5"/>
        <v>-44.79485309034785</v>
      </c>
      <c r="J49" s="33">
        <f t="shared" si="5"/>
        <v>191.94274888571763</v>
      </c>
    </row>
    <row r="50" spans="1:10" x14ac:dyDescent="0.25">
      <c r="A50" t="s">
        <v>55</v>
      </c>
      <c r="B50" t="s">
        <v>150</v>
      </c>
      <c r="C50">
        <v>100</v>
      </c>
      <c r="D50" s="33">
        <f t="shared" si="5"/>
        <v>58.615526890399551</v>
      </c>
      <c r="E50" s="33">
        <f t="shared" si="5"/>
        <v>77.575957605588457</v>
      </c>
      <c r="F50" s="33">
        <f t="shared" si="5"/>
        <v>67.817336676220407</v>
      </c>
      <c r="G50" s="33">
        <f t="shared" si="5"/>
        <v>190.25398763887313</v>
      </c>
      <c r="H50" s="33">
        <f t="shared" si="5"/>
        <v>273.6653138932686</v>
      </c>
      <c r="I50" s="33">
        <f t="shared" si="5"/>
        <v>-67.92812270435013</v>
      </c>
      <c r="J50" s="33">
        <f t="shared" si="5"/>
        <v>213.7620706795056</v>
      </c>
    </row>
    <row r="51" spans="1:10" x14ac:dyDescent="0.25">
      <c r="A51" t="s">
        <v>55</v>
      </c>
      <c r="B51" t="s">
        <v>151</v>
      </c>
      <c r="C51">
        <v>100</v>
      </c>
      <c r="D51" s="33">
        <f t="shared" si="5"/>
        <v>57.789501916026197</v>
      </c>
      <c r="E51" s="33">
        <f t="shared" si="5"/>
        <v>84.690924560564213</v>
      </c>
      <c r="F51" s="33">
        <f t="shared" si="5"/>
        <v>63.061235182890293</v>
      </c>
      <c r="G51" s="33">
        <f t="shared" si="5"/>
        <v>203.71259471482205</v>
      </c>
      <c r="H51" s="33">
        <f t="shared" si="5"/>
        <v>275.94502018010877</v>
      </c>
      <c r="I51" s="33">
        <f t="shared" si="5"/>
        <v>-85.199276554411441</v>
      </c>
      <c r="J51" s="33">
        <f t="shared" si="5"/>
        <v>225.53784763666766</v>
      </c>
    </row>
    <row r="52" spans="1:10" x14ac:dyDescent="0.25">
      <c r="A52" t="s">
        <v>55</v>
      </c>
      <c r="B52" t="s">
        <v>153</v>
      </c>
      <c r="C52">
        <v>100</v>
      </c>
      <c r="D52" s="33">
        <f t="shared" si="5"/>
        <v>54.036453941027474</v>
      </c>
      <c r="E52" s="33">
        <f t="shared" si="5"/>
        <v>95.601869844441751</v>
      </c>
      <c r="F52" s="33">
        <f t="shared" si="5"/>
        <v>58.195079326716147</v>
      </c>
      <c r="G52" s="33">
        <f t="shared" si="5"/>
        <v>217.6880296760761</v>
      </c>
      <c r="H52" s="33">
        <f t="shared" si="5"/>
        <v>266.36953916867577</v>
      </c>
      <c r="I52" s="33">
        <f t="shared" si="5"/>
        <v>-91.890971956937122</v>
      </c>
      <c r="J52" s="33">
        <f t="shared" si="5"/>
        <v>232.13136198548031</v>
      </c>
    </row>
    <row r="53" spans="1:10" x14ac:dyDescent="0.25">
      <c r="A53" t="s">
        <v>55</v>
      </c>
      <c r="B53" t="s">
        <v>154</v>
      </c>
      <c r="C53">
        <v>100</v>
      </c>
      <c r="D53" s="33">
        <f t="shared" si="5"/>
        <v>56.165331720521571</v>
      </c>
      <c r="E53" s="33">
        <f t="shared" si="5"/>
        <v>102.02764695142925</v>
      </c>
      <c r="F53" s="33">
        <f t="shared" si="5"/>
        <v>55.293993396000587</v>
      </c>
      <c r="G53" s="33">
        <f t="shared" si="5"/>
        <v>226.22987722822981</v>
      </c>
      <c r="H53" s="33">
        <f t="shared" si="5"/>
        <v>246.71716715149748</v>
      </c>
      <c r="I53" s="33">
        <f t="shared" si="5"/>
        <v>-86.434016447678573</v>
      </c>
      <c r="J53" s="33">
        <f t="shared" si="5"/>
        <v>220.3529380601075</v>
      </c>
    </row>
    <row r="54" spans="1:10" x14ac:dyDescent="0.25">
      <c r="A54" t="s">
        <v>55</v>
      </c>
      <c r="B54" t="s">
        <v>155</v>
      </c>
      <c r="C54">
        <v>100</v>
      </c>
      <c r="D54" s="33">
        <f t="shared" si="5"/>
        <v>62.199936067178342</v>
      </c>
      <c r="E54" s="33">
        <f t="shared" si="5"/>
        <v>110.25423354528583</v>
      </c>
      <c r="F54" s="33">
        <f t="shared" si="5"/>
        <v>55.162427731088748</v>
      </c>
      <c r="G54" s="33">
        <f t="shared" si="5"/>
        <v>229.80857485904153</v>
      </c>
      <c r="H54" s="33">
        <f t="shared" si="5"/>
        <v>222.1284819048619</v>
      </c>
      <c r="I54" s="33">
        <f t="shared" si="5"/>
        <v>-79.553654107456225</v>
      </c>
      <c r="J54" s="33">
        <f>J41/$C41*100</f>
        <v>209.25036481019114</v>
      </c>
    </row>
    <row r="55" spans="1:10" x14ac:dyDescent="0.25">
      <c r="A55" t="s">
        <v>55</v>
      </c>
      <c r="B55" t="s">
        <v>156</v>
      </c>
      <c r="C55">
        <v>100</v>
      </c>
      <c r="D55" s="33">
        <f t="shared" si="5"/>
        <v>67.12282927082704</v>
      </c>
      <c r="E55" s="33">
        <f t="shared" si="5"/>
        <v>118.36675595441891</v>
      </c>
      <c r="F55" s="33">
        <f t="shared" si="5"/>
        <v>58.123917320076934</v>
      </c>
      <c r="G55" s="33">
        <f t="shared" si="5"/>
        <v>234.89431136647605</v>
      </c>
      <c r="H55" s="33">
        <f t="shared" si="5"/>
        <v>194.96975890372738</v>
      </c>
      <c r="I55" s="33">
        <f t="shared" si="5"/>
        <v>-73.477572815526159</v>
      </c>
      <c r="J55" s="33">
        <f t="shared" si="5"/>
        <v>203.6988465678632</v>
      </c>
    </row>
    <row r="56" spans="1:10" x14ac:dyDescent="0.25">
      <c r="A56" t="s">
        <v>55</v>
      </c>
      <c r="B56" t="s">
        <v>157</v>
      </c>
      <c r="C56">
        <v>100</v>
      </c>
      <c r="D56" s="33">
        <f t="shared" si="5"/>
        <v>71.247642890288319</v>
      </c>
      <c r="E56" s="33">
        <f t="shared" si="5"/>
        <v>123.49715204990164</v>
      </c>
      <c r="F56" s="33">
        <f t="shared" si="5"/>
        <v>62.554486667312268</v>
      </c>
      <c r="G56" s="33">
        <f t="shared" si="5"/>
        <v>236.00766516568859</v>
      </c>
      <c r="H56" s="33">
        <f t="shared" si="5"/>
        <v>164.38330053453541</v>
      </c>
      <c r="I56" s="33">
        <f t="shared" si="5"/>
        <v>-57.690247307726104</v>
      </c>
      <c r="J56" s="33">
        <f t="shared" si="5"/>
        <v>191.58551275197942</v>
      </c>
    </row>
    <row r="57" spans="1:10" x14ac:dyDescent="0.25">
      <c r="A57" t="s">
        <v>55</v>
      </c>
      <c r="B57" t="s">
        <v>158</v>
      </c>
      <c r="C57">
        <v>100</v>
      </c>
      <c r="D57" s="33">
        <f t="shared" si="5"/>
        <v>70.677987090499684</v>
      </c>
      <c r="E57" s="33">
        <f t="shared" si="5"/>
        <v>122.11579699329323</v>
      </c>
      <c r="F57" s="33">
        <f t="shared" si="5"/>
        <v>71.120743660960343</v>
      </c>
      <c r="G57" s="33">
        <f t="shared" si="5"/>
        <v>233.62151917991429</v>
      </c>
      <c r="H57" s="33">
        <f t="shared" si="5"/>
        <v>139.89221569909105</v>
      </c>
      <c r="I57" s="33">
        <f t="shared" si="5"/>
        <v>-37.428262623758499</v>
      </c>
      <c r="J57" s="33">
        <f t="shared" si="5"/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9"/>
  <sheetViews>
    <sheetView workbookViewId="0"/>
  </sheetViews>
  <sheetFormatPr defaultRowHeight="15" x14ac:dyDescent="0.25"/>
  <cols>
    <col min="1" max="1" width="10.7109375" customWidth="1"/>
    <col min="2" max="2" width="11.85546875" customWidth="1"/>
    <col min="3" max="3" width="20.140625" bestFit="1" customWidth="1"/>
    <col min="4" max="4" width="20.28515625" customWidth="1"/>
    <col min="5" max="5" width="10.28515625" bestFit="1" customWidth="1"/>
    <col min="6" max="7" width="10.7109375" bestFit="1" customWidth="1"/>
    <col min="8" max="8" width="10.5703125" bestFit="1" customWidth="1"/>
    <col min="9" max="12" width="9.28515625" bestFit="1" customWidth="1"/>
  </cols>
  <sheetData>
    <row r="1" spans="1:12" x14ac:dyDescent="0.25">
      <c r="C1">
        <v>-1</v>
      </c>
    </row>
    <row r="2" spans="1:12" x14ac:dyDescent="0.25">
      <c r="D2" t="s">
        <v>169</v>
      </c>
    </row>
    <row r="3" spans="1:12" x14ac:dyDescent="0.25">
      <c r="D3">
        <v>26</v>
      </c>
      <c r="E3">
        <v>20</v>
      </c>
      <c r="F3">
        <v>21</v>
      </c>
      <c r="G3">
        <v>22</v>
      </c>
      <c r="H3">
        <v>19</v>
      </c>
      <c r="I3">
        <v>23</v>
      </c>
      <c r="J3">
        <v>25</v>
      </c>
    </row>
    <row r="4" spans="1:12" x14ac:dyDescent="0.25">
      <c r="D4" t="s">
        <v>175</v>
      </c>
      <c r="E4" t="s">
        <v>175</v>
      </c>
      <c r="F4" t="s">
        <v>175</v>
      </c>
      <c r="G4" t="s">
        <v>175</v>
      </c>
      <c r="H4" t="s">
        <v>175</v>
      </c>
      <c r="I4" t="s">
        <v>177</v>
      </c>
      <c r="J4" t="s">
        <v>176</v>
      </c>
    </row>
    <row r="5" spans="1:12" x14ac:dyDescent="0.25">
      <c r="A5" t="s">
        <v>273</v>
      </c>
      <c r="B5" t="s">
        <v>274</v>
      </c>
      <c r="C5" t="s">
        <v>275</v>
      </c>
      <c r="D5" t="s">
        <v>55</v>
      </c>
      <c r="E5" t="s">
        <v>179</v>
      </c>
      <c r="F5" t="s">
        <v>183</v>
      </c>
      <c r="G5" t="s">
        <v>182</v>
      </c>
      <c r="H5" t="s">
        <v>54</v>
      </c>
      <c r="I5">
        <f>I3</f>
        <v>23</v>
      </c>
      <c r="J5">
        <f>J3</f>
        <v>25</v>
      </c>
    </row>
    <row r="6" spans="1:12" x14ac:dyDescent="0.25">
      <c r="A6">
        <v>2006</v>
      </c>
      <c r="B6" s="23" t="s">
        <v>146</v>
      </c>
      <c r="C6" t="s">
        <v>189</v>
      </c>
      <c r="D6" s="35">
        <f>data_voor_lippo!AG6</f>
        <v>9895.75</v>
      </c>
      <c r="E6" s="35">
        <f>data_voor_lippo!AI6</f>
        <v>24581.25</v>
      </c>
      <c r="F6" s="35">
        <f>data_voor_lippo!AJ6</f>
        <v>9658.3330000000005</v>
      </c>
      <c r="G6" s="35">
        <f>data_voor_lippo!AK6</f>
        <v>4166.6660000000002</v>
      </c>
      <c r="H6" s="35">
        <f>data_voor_lippo!AH6</f>
        <v>48302</v>
      </c>
      <c r="I6" s="33">
        <f>data_voor_lippo!AL6</f>
        <v>0.68</v>
      </c>
      <c r="J6" s="33">
        <f>data_voor_lippo!AM6</f>
        <v>17.25</v>
      </c>
      <c r="L6" s="33"/>
    </row>
    <row r="7" spans="1:12" x14ac:dyDescent="0.25">
      <c r="A7">
        <f>+A6</f>
        <v>2006</v>
      </c>
      <c r="B7" s="23" t="s">
        <v>147</v>
      </c>
      <c r="C7" t="s">
        <v>190</v>
      </c>
      <c r="D7" s="35">
        <f>data_voor_lippo!AG7</f>
        <v>15034.333000000001</v>
      </c>
      <c r="E7" s="35">
        <f>data_voor_lippo!AI7</f>
        <v>24795</v>
      </c>
      <c r="F7" s="35">
        <f>data_voor_lippo!AJ7</f>
        <v>9690</v>
      </c>
      <c r="G7" s="35">
        <f>data_voor_lippo!AK7</f>
        <v>4166.6660000000002</v>
      </c>
      <c r="H7" s="35">
        <f>data_voor_lippo!AH7</f>
        <v>53686</v>
      </c>
      <c r="I7" s="33">
        <f>data_voor_lippo!AL7</f>
        <v>0.76</v>
      </c>
      <c r="J7" s="33">
        <f>data_voor_lippo!AM7</f>
        <v>17.399999999999999</v>
      </c>
      <c r="K7" s="33"/>
      <c r="L7" s="33"/>
    </row>
    <row r="8" spans="1:12" x14ac:dyDescent="0.25">
      <c r="A8">
        <f t="shared" ref="A8:A17" si="0">+A7</f>
        <v>2006</v>
      </c>
      <c r="B8" s="23" t="s">
        <v>148</v>
      </c>
      <c r="C8" t="s">
        <v>191</v>
      </c>
      <c r="D8" s="35">
        <f>data_voor_lippo!AG8</f>
        <v>15177.083000000001</v>
      </c>
      <c r="E8" s="35">
        <f>data_voor_lippo!AI8</f>
        <v>24866.25</v>
      </c>
      <c r="F8" s="35">
        <f>data_voor_lippo!AJ8</f>
        <v>9690</v>
      </c>
      <c r="G8" s="35">
        <f>data_voor_lippo!AK8</f>
        <v>4166.6660000000002</v>
      </c>
      <c r="H8" s="35">
        <f>data_voor_lippo!AH8</f>
        <v>53900</v>
      </c>
      <c r="I8" s="33">
        <f>data_voor_lippo!AL8</f>
        <v>0.77</v>
      </c>
      <c r="J8" s="33">
        <f>data_voor_lippo!AM8</f>
        <v>17.45</v>
      </c>
      <c r="K8" s="33"/>
      <c r="L8" s="33"/>
    </row>
    <row r="9" spans="1:12" x14ac:dyDescent="0.25">
      <c r="A9">
        <f t="shared" si="0"/>
        <v>2006</v>
      </c>
      <c r="B9" s="23" t="s">
        <v>149</v>
      </c>
      <c r="C9" t="s">
        <v>192</v>
      </c>
      <c r="D9" s="35">
        <f>data_voor_lippo!AG9</f>
        <v>8105.8329999999996</v>
      </c>
      <c r="E9" s="35">
        <f>data_voor_lippo!AI9</f>
        <v>24937.5</v>
      </c>
      <c r="F9" s="35">
        <f>data_voor_lippo!AJ9</f>
        <v>9690</v>
      </c>
      <c r="G9" s="35">
        <f>data_voor_lippo!AK9</f>
        <v>4166.6660000000002</v>
      </c>
      <c r="H9" s="35">
        <f>data_voor_lippo!AH9</f>
        <v>46900</v>
      </c>
      <c r="I9" s="33">
        <f>data_voor_lippo!AL9</f>
        <v>0.67</v>
      </c>
      <c r="J9" s="33">
        <f>data_voor_lippo!AM9</f>
        <v>17.5</v>
      </c>
      <c r="K9" s="33"/>
      <c r="L9" s="33"/>
    </row>
    <row r="10" spans="1:12" x14ac:dyDescent="0.25">
      <c r="A10">
        <f t="shared" si="0"/>
        <v>2006</v>
      </c>
      <c r="B10" s="23" t="s">
        <v>150</v>
      </c>
      <c r="C10" t="s">
        <v>193</v>
      </c>
      <c r="D10" s="35">
        <f>data_voor_lippo!AG10</f>
        <v>860.41600000000005</v>
      </c>
      <c r="E10" s="35">
        <f>data_voor_lippo!AI10</f>
        <v>25151.25</v>
      </c>
      <c r="F10" s="35">
        <f>data_voor_lippo!AJ10</f>
        <v>9721.6659999999993</v>
      </c>
      <c r="G10" s="35">
        <f>data_voor_lippo!AK10</f>
        <v>4166.6660000000002</v>
      </c>
      <c r="H10" s="35">
        <f>data_voor_lippo!AH10</f>
        <v>39900</v>
      </c>
      <c r="I10" s="33">
        <f>data_voor_lippo!AL10</f>
        <v>0.56999999999999995</v>
      </c>
      <c r="J10" s="33">
        <f>data_voor_lippo!AM10</f>
        <v>17.649999999999999</v>
      </c>
      <c r="K10" s="33"/>
      <c r="L10" s="33"/>
    </row>
    <row r="11" spans="1:12" x14ac:dyDescent="0.25">
      <c r="A11">
        <f t="shared" si="0"/>
        <v>2006</v>
      </c>
      <c r="B11" s="23" t="s">
        <v>151</v>
      </c>
      <c r="C11" t="s">
        <v>194</v>
      </c>
      <c r="D11" s="35">
        <f>data_voor_lippo!AG11</f>
        <v>1457.5</v>
      </c>
      <c r="E11" s="35">
        <f>data_voor_lippo!AI11</f>
        <v>25222.5</v>
      </c>
      <c r="F11" s="35">
        <f>data_voor_lippo!AJ11</f>
        <v>9753.3330000000005</v>
      </c>
      <c r="G11" s="35">
        <f>data_voor_lippo!AK11</f>
        <v>4166.6660000000002</v>
      </c>
      <c r="H11" s="35">
        <f>data_voor_lippo!AH11</f>
        <v>40600</v>
      </c>
      <c r="I11" s="33">
        <f>data_voor_lippo!AL11</f>
        <v>0.57999999999999996</v>
      </c>
      <c r="J11" s="33">
        <f>data_voor_lippo!AM11</f>
        <v>17.7</v>
      </c>
      <c r="K11" s="33"/>
      <c r="L11" s="33"/>
    </row>
    <row r="12" spans="1:12" x14ac:dyDescent="0.25">
      <c r="A12">
        <f t="shared" si="0"/>
        <v>2006</v>
      </c>
      <c r="B12" s="23" t="s">
        <v>153</v>
      </c>
      <c r="C12" t="s">
        <v>195</v>
      </c>
      <c r="D12" s="35">
        <f>data_voor_lippo!AG12</f>
        <v>-2113.75</v>
      </c>
      <c r="E12" s="35">
        <f>data_voor_lippo!AI12</f>
        <v>25293.75</v>
      </c>
      <c r="F12" s="35">
        <f>data_voor_lippo!AJ12</f>
        <v>9753.3330000000005</v>
      </c>
      <c r="G12" s="35">
        <f>data_voor_lippo!AK12</f>
        <v>4166.6660000000002</v>
      </c>
      <c r="H12" s="35">
        <f>data_voor_lippo!AH12</f>
        <v>37100</v>
      </c>
      <c r="I12" s="33">
        <f>data_voor_lippo!AL12</f>
        <v>0.53</v>
      </c>
      <c r="J12" s="33">
        <f>data_voor_lippo!AM12</f>
        <v>17.75</v>
      </c>
      <c r="K12" s="33"/>
      <c r="L12" s="33"/>
    </row>
    <row r="13" spans="1:12" x14ac:dyDescent="0.25">
      <c r="A13">
        <f t="shared" si="0"/>
        <v>2006</v>
      </c>
      <c r="B13" s="23" t="s">
        <v>154</v>
      </c>
      <c r="C13" t="s">
        <v>196</v>
      </c>
      <c r="D13" s="35">
        <f>data_voor_lippo!AG13</f>
        <v>6174</v>
      </c>
      <c r="E13" s="35">
        <f>data_voor_lippo!AI13</f>
        <v>25365</v>
      </c>
      <c r="F13" s="35">
        <f>data_voor_lippo!AJ13</f>
        <v>9848.3330000000005</v>
      </c>
      <c r="G13" s="35">
        <f>data_voor_lippo!AK13</f>
        <v>4166.6660000000002</v>
      </c>
      <c r="H13" s="35">
        <f>data_voor_lippo!AH13</f>
        <v>45554</v>
      </c>
      <c r="I13" s="33">
        <f>data_voor_lippo!AL13</f>
        <v>0.65</v>
      </c>
      <c r="J13" s="33">
        <f>data_voor_lippo!AM13</f>
        <v>17.8</v>
      </c>
      <c r="K13" s="33"/>
      <c r="L13" s="33"/>
    </row>
    <row r="14" spans="1:12" x14ac:dyDescent="0.25">
      <c r="A14">
        <f t="shared" si="0"/>
        <v>2006</v>
      </c>
      <c r="B14" s="23" t="s">
        <v>155</v>
      </c>
      <c r="C14" t="s">
        <v>197</v>
      </c>
      <c r="D14" s="35">
        <f>data_voor_lippo!AG14</f>
        <v>13738.833000000001</v>
      </c>
      <c r="E14" s="35">
        <f>data_voor_lippo!AI14</f>
        <v>25792.5</v>
      </c>
      <c r="F14" s="35">
        <f>data_voor_lippo!AJ14</f>
        <v>9880</v>
      </c>
      <c r="G14" s="35">
        <f>data_voor_lippo!AK14</f>
        <v>4166.6660000000002</v>
      </c>
      <c r="H14" s="35">
        <f>data_voor_lippo!AH14</f>
        <v>53578</v>
      </c>
      <c r="I14" s="33">
        <f>data_voor_lippo!AL14</f>
        <v>0.76</v>
      </c>
      <c r="J14" s="33">
        <f>data_voor_lippo!AM14</f>
        <v>18.100000000000001</v>
      </c>
      <c r="K14" s="33"/>
      <c r="L14" s="33"/>
    </row>
    <row r="15" spans="1:12" x14ac:dyDescent="0.25">
      <c r="A15">
        <f t="shared" si="0"/>
        <v>2006</v>
      </c>
      <c r="B15" s="25" t="s">
        <v>156</v>
      </c>
      <c r="C15" t="s">
        <v>198</v>
      </c>
      <c r="D15" s="35">
        <f>data_voor_lippo!AG15</f>
        <v>14959</v>
      </c>
      <c r="E15" s="35">
        <f>data_voor_lippo!AI15</f>
        <v>26220</v>
      </c>
      <c r="F15" s="35">
        <f>data_voor_lippo!AJ15</f>
        <v>9848.3330000000005</v>
      </c>
      <c r="G15" s="35">
        <f>data_voor_lippo!AK15</f>
        <v>4166.6660000000002</v>
      </c>
      <c r="H15" s="35">
        <f>data_voor_lippo!AH15</f>
        <v>55194</v>
      </c>
      <c r="I15" s="33">
        <f>data_voor_lippo!AL15</f>
        <v>0.78</v>
      </c>
      <c r="J15" s="33">
        <f>data_voor_lippo!AM15</f>
        <v>18.399999999999999</v>
      </c>
      <c r="K15" s="33"/>
      <c r="L15" s="33"/>
    </row>
    <row r="16" spans="1:12" x14ac:dyDescent="0.25">
      <c r="A16">
        <f t="shared" si="0"/>
        <v>2006</v>
      </c>
      <c r="B16" s="25" t="s">
        <v>157</v>
      </c>
      <c r="C16" t="s">
        <v>199</v>
      </c>
      <c r="D16" s="35">
        <f>data_voor_lippo!AG16</f>
        <v>19689.582999999999</v>
      </c>
      <c r="E16" s="35">
        <f>data_voor_lippo!AI16</f>
        <v>27003.75</v>
      </c>
      <c r="F16" s="35">
        <f>data_voor_lippo!AJ16</f>
        <v>9880</v>
      </c>
      <c r="G16" s="35">
        <f>data_voor_lippo!AK16</f>
        <v>4166.6660000000002</v>
      </c>
      <c r="H16" s="35">
        <f>data_voor_lippo!AH16</f>
        <v>60740</v>
      </c>
      <c r="I16" s="33">
        <f>data_voor_lippo!AL16</f>
        <v>0.86</v>
      </c>
      <c r="J16" s="33">
        <f>data_voor_lippo!AM16</f>
        <v>18.95</v>
      </c>
      <c r="K16" s="33"/>
      <c r="L16" s="33"/>
    </row>
    <row r="17" spans="1:12" x14ac:dyDescent="0.25">
      <c r="A17">
        <f t="shared" si="0"/>
        <v>2006</v>
      </c>
      <c r="B17" s="25" t="s">
        <v>158</v>
      </c>
      <c r="C17" t="s">
        <v>200</v>
      </c>
      <c r="D17" s="35">
        <f>data_voor_lippo!AG17</f>
        <v>18088.5</v>
      </c>
      <c r="E17" s="35">
        <f>data_voor_lippo!AI17</f>
        <v>27787.5</v>
      </c>
      <c r="F17" s="35">
        <f>data_voor_lippo!AJ17</f>
        <v>9943.3330000000005</v>
      </c>
      <c r="G17" s="35">
        <f>data_voor_lippo!AK17</f>
        <v>4166.6660000000002</v>
      </c>
      <c r="H17" s="35">
        <f>data_voor_lippo!AH17</f>
        <v>59986</v>
      </c>
      <c r="I17" s="33">
        <f>data_voor_lippo!AL17</f>
        <v>0.85</v>
      </c>
      <c r="J17" s="33">
        <f>data_voor_lippo!AM17</f>
        <v>19.5</v>
      </c>
      <c r="K17" s="33"/>
      <c r="L17" s="33"/>
    </row>
    <row r="18" spans="1:12" x14ac:dyDescent="0.25">
      <c r="A18">
        <f>+A6+1</f>
        <v>2007</v>
      </c>
      <c r="B18" t="str">
        <f>+B6</f>
        <v>jan</v>
      </c>
      <c r="C18" t="s">
        <v>201</v>
      </c>
      <c r="D18" s="35">
        <f>data_voor_lippo!AG18</f>
        <v>12096.333000000001</v>
      </c>
      <c r="E18" s="35">
        <f>data_voor_lippo!AI18</f>
        <v>28215</v>
      </c>
      <c r="F18" s="35">
        <f>data_voor_lippo!AJ18</f>
        <v>10070</v>
      </c>
      <c r="G18" s="35">
        <f>data_voor_lippo!AK18</f>
        <v>4166.6660000000002</v>
      </c>
      <c r="H18" s="35">
        <f>data_voor_lippo!AH18</f>
        <v>54548</v>
      </c>
      <c r="I18" s="33">
        <f>data_voor_lippo!AL18</f>
        <v>0.77</v>
      </c>
      <c r="J18" s="33">
        <f>data_voor_lippo!AM18</f>
        <v>19.8</v>
      </c>
      <c r="K18" s="33"/>
      <c r="L18" s="33"/>
    </row>
    <row r="19" spans="1:12" x14ac:dyDescent="0.25">
      <c r="A19">
        <f t="shared" ref="A19:A82" si="1">+A7+1</f>
        <v>2007</v>
      </c>
      <c r="B19" t="str">
        <f t="shared" ref="B19:B82" si="2">+B7</f>
        <v>feb</v>
      </c>
      <c r="C19" t="s">
        <v>202</v>
      </c>
      <c r="D19" s="35">
        <f>data_voor_lippo!AG19</f>
        <v>17077.416000000001</v>
      </c>
      <c r="E19" s="35">
        <f>data_voor_lippo!AI19</f>
        <v>28856.25</v>
      </c>
      <c r="F19" s="35">
        <f>data_voor_lippo!AJ19</f>
        <v>10101.665999999999</v>
      </c>
      <c r="G19" s="35">
        <f>data_voor_lippo!AK19</f>
        <v>4166.6660000000002</v>
      </c>
      <c r="H19" s="35">
        <f>data_voor_lippo!AH19</f>
        <v>60202</v>
      </c>
      <c r="I19" s="33">
        <f>data_voor_lippo!AL19</f>
        <v>0.85</v>
      </c>
      <c r="J19" s="33">
        <f>data_voor_lippo!AM19</f>
        <v>20.25</v>
      </c>
      <c r="K19" s="33"/>
      <c r="L19" s="33"/>
    </row>
    <row r="20" spans="1:12" x14ac:dyDescent="0.25">
      <c r="A20">
        <f t="shared" si="1"/>
        <v>2007</v>
      </c>
      <c r="B20" t="str">
        <f t="shared" si="2"/>
        <v>mrt</v>
      </c>
      <c r="C20" t="s">
        <v>203</v>
      </c>
      <c r="D20" s="35">
        <f>data_voor_lippo!AG20</f>
        <v>19440.582999999999</v>
      </c>
      <c r="E20" s="35">
        <f>data_voor_lippo!AI20</f>
        <v>29283.75</v>
      </c>
      <c r="F20" s="35">
        <f>data_voor_lippo!AJ20</f>
        <v>10165</v>
      </c>
      <c r="G20" s="35">
        <f>data_voor_lippo!AK20</f>
        <v>4166.6660000000002</v>
      </c>
      <c r="H20" s="35">
        <f>data_voor_lippo!AH20</f>
        <v>63056</v>
      </c>
      <c r="I20" s="33">
        <f>data_voor_lippo!AL20</f>
        <v>0.89</v>
      </c>
      <c r="J20" s="33">
        <f>data_voor_lippo!AM20</f>
        <v>20.55</v>
      </c>
      <c r="K20" s="33"/>
      <c r="L20" s="33"/>
    </row>
    <row r="21" spans="1:12" x14ac:dyDescent="0.25">
      <c r="A21">
        <f t="shared" si="1"/>
        <v>2007</v>
      </c>
      <c r="B21" t="str">
        <f t="shared" si="2"/>
        <v>apr</v>
      </c>
      <c r="C21" t="s">
        <v>204</v>
      </c>
      <c r="D21" s="35">
        <f>data_voor_lippo!AG21</f>
        <v>9759</v>
      </c>
      <c r="E21" s="35">
        <f>data_voor_lippo!AI21</f>
        <v>29640</v>
      </c>
      <c r="F21" s="35">
        <f>data_voor_lippo!AJ21</f>
        <v>10228.333000000001</v>
      </c>
      <c r="G21" s="35">
        <f>data_voor_lippo!AK21</f>
        <v>4166.6660000000002</v>
      </c>
      <c r="H21" s="35">
        <f>data_voor_lippo!AH21</f>
        <v>53794</v>
      </c>
      <c r="I21" s="33">
        <f>data_voor_lippo!AL21</f>
        <v>0.76</v>
      </c>
      <c r="J21" s="33">
        <f>data_voor_lippo!AM21</f>
        <v>20.8</v>
      </c>
      <c r="K21" s="33"/>
      <c r="L21" s="33"/>
    </row>
    <row r="22" spans="1:12" x14ac:dyDescent="0.25">
      <c r="A22">
        <f t="shared" si="1"/>
        <v>2007</v>
      </c>
      <c r="B22" t="str">
        <f t="shared" si="2"/>
        <v>mei</v>
      </c>
      <c r="C22" t="s">
        <v>205</v>
      </c>
      <c r="D22" s="35">
        <f>data_voor_lippo!AG22</f>
        <v>6573.9160000000002</v>
      </c>
      <c r="E22" s="35">
        <f>data_voor_lippo!AI22</f>
        <v>29853.75</v>
      </c>
      <c r="F22" s="35">
        <f>data_voor_lippo!AJ22</f>
        <v>10291.665999999999</v>
      </c>
      <c r="G22" s="35">
        <f>data_voor_lippo!AK22</f>
        <v>4166.6660000000002</v>
      </c>
      <c r="H22" s="35">
        <f>data_voor_lippo!AH22</f>
        <v>50886</v>
      </c>
      <c r="I22" s="33">
        <f>data_voor_lippo!AL22</f>
        <v>0.72</v>
      </c>
      <c r="J22" s="33">
        <f>data_voor_lippo!AM22</f>
        <v>20.95</v>
      </c>
      <c r="K22" s="33"/>
      <c r="L22" s="33"/>
    </row>
    <row r="23" spans="1:12" x14ac:dyDescent="0.25">
      <c r="A23">
        <f t="shared" si="1"/>
        <v>2007</v>
      </c>
      <c r="B23" t="str">
        <f t="shared" si="2"/>
        <v>jun</v>
      </c>
      <c r="C23" t="s">
        <v>206</v>
      </c>
      <c r="D23" s="35">
        <f>data_voor_lippo!AG23</f>
        <v>9106.1659999999993</v>
      </c>
      <c r="E23" s="35">
        <f>data_voor_lippo!AI23</f>
        <v>30067.5</v>
      </c>
      <c r="F23" s="35">
        <f>data_voor_lippo!AJ23</f>
        <v>10291.665999999999</v>
      </c>
      <c r="G23" s="35">
        <f>data_voor_lippo!AK23</f>
        <v>4166.6660000000002</v>
      </c>
      <c r="H23" s="35">
        <f>data_voor_lippo!AH23</f>
        <v>53632</v>
      </c>
      <c r="I23" s="33">
        <f>data_voor_lippo!AL23</f>
        <v>0.76</v>
      </c>
      <c r="J23" s="33">
        <f>data_voor_lippo!AM23</f>
        <v>21.1</v>
      </c>
      <c r="K23" s="33"/>
      <c r="L23" s="33"/>
    </row>
    <row r="24" spans="1:12" x14ac:dyDescent="0.25">
      <c r="A24">
        <f t="shared" si="1"/>
        <v>2007</v>
      </c>
      <c r="B24" t="str">
        <f t="shared" si="2"/>
        <v>jul</v>
      </c>
      <c r="C24" t="s">
        <v>207</v>
      </c>
      <c r="D24" s="35">
        <f>data_voor_lippo!AG24</f>
        <v>11606.75</v>
      </c>
      <c r="E24" s="35">
        <f>data_voor_lippo!AI24</f>
        <v>30281.25</v>
      </c>
      <c r="F24" s="35">
        <f>data_voor_lippo!AJ24</f>
        <v>10323.333000000001</v>
      </c>
      <c r="G24" s="35">
        <f>data_voor_lippo!AK24</f>
        <v>4166.6660000000002</v>
      </c>
      <c r="H24" s="35">
        <f>data_voor_lippo!AH24</f>
        <v>56378</v>
      </c>
      <c r="I24" s="33">
        <f>data_voor_lippo!AL24</f>
        <v>0.8</v>
      </c>
      <c r="J24" s="33">
        <f>data_voor_lippo!AM24</f>
        <v>21.25</v>
      </c>
      <c r="K24" s="33"/>
      <c r="L24" s="33"/>
    </row>
    <row r="25" spans="1:12" x14ac:dyDescent="0.25">
      <c r="A25">
        <f t="shared" si="1"/>
        <v>2007</v>
      </c>
      <c r="B25" t="str">
        <f t="shared" si="2"/>
        <v>aug</v>
      </c>
      <c r="C25" t="s">
        <v>208</v>
      </c>
      <c r="D25" s="35">
        <f>data_voor_lippo!AG25</f>
        <v>13507.915999999999</v>
      </c>
      <c r="E25" s="35">
        <f>data_voor_lippo!AI25</f>
        <v>31278.75</v>
      </c>
      <c r="F25" s="35">
        <f>data_voor_lippo!AJ25</f>
        <v>10386.665999999999</v>
      </c>
      <c r="G25" s="35">
        <f>data_voor_lippo!AK25</f>
        <v>4166.6660000000002</v>
      </c>
      <c r="H25" s="35">
        <f>data_voor_lippo!AH25</f>
        <v>59340</v>
      </c>
      <c r="I25" s="33">
        <f>data_voor_lippo!AL25</f>
        <v>0.84</v>
      </c>
      <c r="J25" s="33">
        <f>data_voor_lippo!AM25</f>
        <v>21.95</v>
      </c>
      <c r="K25" s="33"/>
      <c r="L25" s="33"/>
    </row>
    <row r="26" spans="1:12" x14ac:dyDescent="0.25">
      <c r="A26">
        <f t="shared" si="1"/>
        <v>2007</v>
      </c>
      <c r="B26" t="str">
        <f t="shared" si="2"/>
        <v>sep</v>
      </c>
      <c r="C26" t="s">
        <v>209</v>
      </c>
      <c r="D26" s="35">
        <f>data_voor_lippo!AG26</f>
        <v>21952.166000000001</v>
      </c>
      <c r="E26" s="35">
        <f>data_voor_lippo!AI26</f>
        <v>32917.5</v>
      </c>
      <c r="F26" s="35">
        <f>data_voor_lippo!AJ26</f>
        <v>10481.665999999999</v>
      </c>
      <c r="G26" s="35">
        <f>data_voor_lippo!AK26</f>
        <v>4166.6660000000002</v>
      </c>
      <c r="H26" s="35">
        <f>data_voor_lippo!AH26</f>
        <v>69518</v>
      </c>
      <c r="I26" s="33">
        <f>data_voor_lippo!AL26</f>
        <v>0.98</v>
      </c>
      <c r="J26" s="33">
        <f>data_voor_lippo!AM26</f>
        <v>23.1</v>
      </c>
      <c r="K26" s="33"/>
      <c r="L26" s="33"/>
    </row>
    <row r="27" spans="1:12" x14ac:dyDescent="0.25">
      <c r="A27">
        <f t="shared" si="1"/>
        <v>2007</v>
      </c>
      <c r="B27" t="str">
        <f t="shared" si="2"/>
        <v>okt</v>
      </c>
      <c r="C27" t="s">
        <v>210</v>
      </c>
      <c r="D27" s="35">
        <f>data_voor_lippo!AG27</f>
        <v>25754.5</v>
      </c>
      <c r="E27" s="35">
        <f>data_voor_lippo!AI27</f>
        <v>34912.5</v>
      </c>
      <c r="F27" s="35">
        <f>data_voor_lippo!AJ27</f>
        <v>10608.333000000001</v>
      </c>
      <c r="G27" s="35">
        <f>data_voor_lippo!AK27</f>
        <v>4166.6660000000002</v>
      </c>
      <c r="H27" s="35">
        <f>data_voor_lippo!AH27</f>
        <v>75442</v>
      </c>
      <c r="I27" s="33">
        <f>data_voor_lippo!AL27</f>
        <v>1.06</v>
      </c>
      <c r="J27" s="33">
        <f>data_voor_lippo!AM27</f>
        <v>24.5</v>
      </c>
      <c r="K27" s="33"/>
      <c r="L27" s="33"/>
    </row>
    <row r="28" spans="1:12" x14ac:dyDescent="0.25">
      <c r="A28">
        <f t="shared" si="1"/>
        <v>2007</v>
      </c>
      <c r="B28" t="str">
        <f t="shared" si="2"/>
        <v>nov</v>
      </c>
      <c r="C28" t="s">
        <v>211</v>
      </c>
      <c r="D28" s="35">
        <f>data_voor_lippo!AG28</f>
        <v>31623.25</v>
      </c>
      <c r="E28" s="35">
        <f>data_voor_lippo!AI28</f>
        <v>36123.75</v>
      </c>
      <c r="F28" s="35">
        <f>data_voor_lippo!AJ28</f>
        <v>10798.333000000001</v>
      </c>
      <c r="G28" s="35">
        <f>data_voor_lippo!AK28</f>
        <v>4166.6660000000002</v>
      </c>
      <c r="H28" s="35">
        <f>data_voor_lippo!AH28</f>
        <v>82712</v>
      </c>
      <c r="I28" s="33">
        <f>data_voor_lippo!AL28</f>
        <v>1.1599999999999999</v>
      </c>
      <c r="J28" s="33">
        <f>data_voor_lippo!AM28</f>
        <v>25.35</v>
      </c>
      <c r="K28" s="33"/>
      <c r="L28" s="33"/>
    </row>
    <row r="29" spans="1:12" x14ac:dyDescent="0.25">
      <c r="A29">
        <f t="shared" si="1"/>
        <v>2007</v>
      </c>
      <c r="B29" t="str">
        <f t="shared" si="2"/>
        <v>dec</v>
      </c>
      <c r="C29" t="s">
        <v>212</v>
      </c>
      <c r="D29" s="35">
        <f>data_voor_lippo!AG29</f>
        <v>30678.916000000001</v>
      </c>
      <c r="E29" s="35">
        <f>data_voor_lippo!AI29</f>
        <v>36693.75</v>
      </c>
      <c r="F29" s="35">
        <f>data_voor_lippo!AJ29</f>
        <v>10956.665999999999</v>
      </c>
      <c r="G29" s="35">
        <f>data_voor_lippo!AK29</f>
        <v>4166.6660000000002</v>
      </c>
      <c r="H29" s="35">
        <f>data_voor_lippo!AH29</f>
        <v>82496</v>
      </c>
      <c r="I29" s="33">
        <f>data_voor_lippo!AL29</f>
        <v>1.1599999999999999</v>
      </c>
      <c r="J29" s="33">
        <f>data_voor_lippo!AM29</f>
        <v>25.75</v>
      </c>
      <c r="K29" s="33"/>
      <c r="L29" s="33"/>
    </row>
    <row r="30" spans="1:12" x14ac:dyDescent="0.25">
      <c r="A30">
        <f t="shared" si="1"/>
        <v>2008</v>
      </c>
      <c r="B30" t="str">
        <f t="shared" si="2"/>
        <v>jan</v>
      </c>
      <c r="C30" t="s">
        <v>213</v>
      </c>
      <c r="D30" s="35">
        <f>data_voor_lippo!AG30</f>
        <v>22967.832999999999</v>
      </c>
      <c r="E30" s="35">
        <f>data_voor_lippo!AI30</f>
        <v>37192.5</v>
      </c>
      <c r="F30" s="35">
        <f>data_voor_lippo!AJ30</f>
        <v>11115</v>
      </c>
      <c r="G30" s="35">
        <f>data_voor_lippo!AK30</f>
        <v>4166.6660000000002</v>
      </c>
      <c r="H30" s="35">
        <f>data_voor_lippo!AH30</f>
        <v>75442</v>
      </c>
      <c r="I30" s="33">
        <f>data_voor_lippo!AL30</f>
        <v>1.06</v>
      </c>
      <c r="J30" s="33">
        <f>data_voor_lippo!AM30</f>
        <v>26.1</v>
      </c>
      <c r="K30" s="33"/>
      <c r="L30" s="33"/>
    </row>
    <row r="31" spans="1:12" x14ac:dyDescent="0.25">
      <c r="A31">
        <f t="shared" si="1"/>
        <v>2008</v>
      </c>
      <c r="B31" t="str">
        <f t="shared" si="2"/>
        <v>feb</v>
      </c>
      <c r="C31" t="s">
        <v>214</v>
      </c>
      <c r="D31" s="35">
        <f>data_voor_lippo!AG31</f>
        <v>23093.582999999999</v>
      </c>
      <c r="E31" s="35">
        <f>data_voor_lippo!AI31</f>
        <v>37833.75</v>
      </c>
      <c r="F31" s="35">
        <f>data_voor_lippo!AJ31</f>
        <v>11210</v>
      </c>
      <c r="G31" s="35">
        <f>data_voor_lippo!AK31</f>
        <v>4166.6660000000002</v>
      </c>
      <c r="H31" s="35">
        <f>data_voor_lippo!AH31</f>
        <v>76304</v>
      </c>
      <c r="I31" s="33">
        <f>data_voor_lippo!AL31</f>
        <v>1.07</v>
      </c>
      <c r="J31" s="33">
        <f>data_voor_lippo!AM31</f>
        <v>26.55</v>
      </c>
      <c r="K31" s="33"/>
      <c r="L31" s="33"/>
    </row>
    <row r="32" spans="1:12" x14ac:dyDescent="0.25">
      <c r="A32">
        <f t="shared" si="1"/>
        <v>2008</v>
      </c>
      <c r="B32" t="str">
        <f t="shared" si="2"/>
        <v>mrt</v>
      </c>
      <c r="C32" t="s">
        <v>215</v>
      </c>
      <c r="D32" s="35">
        <f>data_voor_lippo!AG32</f>
        <v>12790.833000000001</v>
      </c>
      <c r="E32" s="35">
        <f>data_voor_lippo!AI32</f>
        <v>38617.5</v>
      </c>
      <c r="F32" s="35">
        <f>data_voor_lippo!AJ32</f>
        <v>11305</v>
      </c>
      <c r="G32" s="35">
        <f>data_voor_lippo!AK32</f>
        <v>4166.6660000000002</v>
      </c>
      <c r="H32" s="35">
        <f>data_voor_lippo!AH32</f>
        <v>66880</v>
      </c>
      <c r="I32" s="33">
        <f>data_voor_lippo!AL32</f>
        <v>0.94</v>
      </c>
      <c r="J32" s="33">
        <f>data_voor_lippo!AM32</f>
        <v>27.1</v>
      </c>
      <c r="K32" s="33"/>
      <c r="L32" s="33"/>
    </row>
    <row r="33" spans="1:12" x14ac:dyDescent="0.25">
      <c r="A33">
        <f t="shared" si="1"/>
        <v>2008</v>
      </c>
      <c r="B33" t="str">
        <f t="shared" si="2"/>
        <v>apr</v>
      </c>
      <c r="C33" t="s">
        <v>216</v>
      </c>
      <c r="D33" s="35">
        <f>data_voor_lippo!AG33</f>
        <v>687.49900000000002</v>
      </c>
      <c r="E33" s="35">
        <f>data_voor_lippo!AI33</f>
        <v>39187.5</v>
      </c>
      <c r="F33" s="35">
        <f>data_voor_lippo!AJ33</f>
        <v>11368.333000000001</v>
      </c>
      <c r="G33" s="35">
        <f>data_voor_lippo!AK33</f>
        <v>4166.6660000000002</v>
      </c>
      <c r="H33" s="35">
        <f>data_voor_lippo!AH33</f>
        <v>55410</v>
      </c>
      <c r="I33" s="33">
        <f>data_voor_lippo!AL33</f>
        <v>0.78</v>
      </c>
      <c r="J33" s="33">
        <f>data_voor_lippo!AM33</f>
        <v>27.5</v>
      </c>
      <c r="K33" s="33"/>
      <c r="L33" s="33"/>
    </row>
    <row r="34" spans="1:12" x14ac:dyDescent="0.25">
      <c r="A34">
        <f t="shared" si="1"/>
        <v>2008</v>
      </c>
      <c r="B34" t="str">
        <f t="shared" si="2"/>
        <v>mei</v>
      </c>
      <c r="C34" t="s">
        <v>217</v>
      </c>
      <c r="D34" s="35">
        <f>data_voor_lippo!AG34</f>
        <v>-2762.5</v>
      </c>
      <c r="E34" s="35">
        <f>data_voor_lippo!AI34</f>
        <v>39472.5</v>
      </c>
      <c r="F34" s="35">
        <f>data_voor_lippo!AJ34</f>
        <v>11463.333000000001</v>
      </c>
      <c r="G34" s="35">
        <f>data_voor_lippo!AK34</f>
        <v>4166.6660000000002</v>
      </c>
      <c r="H34" s="35">
        <f>data_voor_lippo!AH34</f>
        <v>52340</v>
      </c>
      <c r="I34" s="33">
        <f>data_voor_lippo!AL34</f>
        <v>0.74</v>
      </c>
      <c r="J34" s="33">
        <f>data_voor_lippo!AM34</f>
        <v>27.7</v>
      </c>
      <c r="K34" s="33"/>
      <c r="L34" s="33"/>
    </row>
    <row r="35" spans="1:12" x14ac:dyDescent="0.25">
      <c r="A35">
        <f t="shared" si="1"/>
        <v>2008</v>
      </c>
      <c r="B35" t="str">
        <f t="shared" si="2"/>
        <v>jun</v>
      </c>
      <c r="C35" t="s">
        <v>218</v>
      </c>
      <c r="D35" s="35">
        <f>data_voor_lippo!AG35</f>
        <v>-1636.75</v>
      </c>
      <c r="E35" s="35">
        <f>data_voor_lippo!AI35</f>
        <v>39543.75</v>
      </c>
      <c r="F35" s="35">
        <f>data_voor_lippo!AJ35</f>
        <v>11558.333000000001</v>
      </c>
      <c r="G35" s="35">
        <f>data_voor_lippo!AK35</f>
        <v>4166.6660000000002</v>
      </c>
      <c r="H35" s="35">
        <f>data_voor_lippo!AH35</f>
        <v>53632</v>
      </c>
      <c r="I35" s="33">
        <f>data_voor_lippo!AL35</f>
        <v>0.76</v>
      </c>
      <c r="J35" s="33">
        <f>data_voor_lippo!AM35</f>
        <v>27.75</v>
      </c>
      <c r="K35" s="33"/>
      <c r="L35" s="33"/>
    </row>
    <row r="36" spans="1:12" x14ac:dyDescent="0.25">
      <c r="A36">
        <f t="shared" si="1"/>
        <v>2008</v>
      </c>
      <c r="B36" t="str">
        <f t="shared" si="2"/>
        <v>jul</v>
      </c>
      <c r="C36" t="s">
        <v>219</v>
      </c>
      <c r="D36" s="35">
        <f>data_voor_lippo!AG36</f>
        <v>-2997.1660000000002</v>
      </c>
      <c r="E36" s="35">
        <f>data_voor_lippo!AI36</f>
        <v>39472.5</v>
      </c>
      <c r="F36" s="35">
        <f>data_voor_lippo!AJ36</f>
        <v>11590</v>
      </c>
      <c r="G36" s="35">
        <f>data_voor_lippo!AK36</f>
        <v>4166.6660000000002</v>
      </c>
      <c r="H36" s="35">
        <f>data_voor_lippo!AH36</f>
        <v>52232</v>
      </c>
      <c r="I36" s="33">
        <f>data_voor_lippo!AL36</f>
        <v>0.74</v>
      </c>
      <c r="J36" s="33">
        <f>data_voor_lippo!AM36</f>
        <v>27.7</v>
      </c>
      <c r="K36" s="33"/>
      <c r="L36" s="33"/>
    </row>
    <row r="37" spans="1:12" x14ac:dyDescent="0.25">
      <c r="A37">
        <f t="shared" si="1"/>
        <v>2008</v>
      </c>
      <c r="B37" t="str">
        <f t="shared" si="2"/>
        <v>aug</v>
      </c>
      <c r="C37" t="s">
        <v>220</v>
      </c>
      <c r="D37" s="35">
        <f>data_voor_lippo!AG37</f>
        <v>1600.9159999999999</v>
      </c>
      <c r="E37" s="35">
        <f>data_voor_lippo!AI37</f>
        <v>39258.75</v>
      </c>
      <c r="F37" s="35">
        <f>data_voor_lippo!AJ37</f>
        <v>11621.665999999999</v>
      </c>
      <c r="G37" s="35">
        <f>data_voor_lippo!AK37</f>
        <v>4166.6660000000002</v>
      </c>
      <c r="H37" s="35">
        <f>data_voor_lippo!AH37</f>
        <v>56648</v>
      </c>
      <c r="I37" s="33">
        <f>data_voor_lippo!AL37</f>
        <v>0.8</v>
      </c>
      <c r="J37" s="33">
        <f>data_voor_lippo!AM37</f>
        <v>27.55</v>
      </c>
      <c r="K37" s="33"/>
      <c r="L37" s="33"/>
    </row>
    <row r="38" spans="1:12" x14ac:dyDescent="0.25">
      <c r="A38">
        <f t="shared" si="1"/>
        <v>2008</v>
      </c>
      <c r="B38" t="str">
        <f t="shared" si="2"/>
        <v>sep</v>
      </c>
      <c r="C38" t="s">
        <v>221</v>
      </c>
      <c r="D38" s="35">
        <f>data_voor_lippo!AG38</f>
        <v>6854.6660000000002</v>
      </c>
      <c r="E38" s="35">
        <f>data_voor_lippo!AI38</f>
        <v>38475</v>
      </c>
      <c r="F38" s="35">
        <f>data_voor_lippo!AJ38</f>
        <v>11621.665999999999</v>
      </c>
      <c r="G38" s="35">
        <f>data_voor_lippo!AK38</f>
        <v>4166.6660000000002</v>
      </c>
      <c r="H38" s="35">
        <f>data_voor_lippo!AH38</f>
        <v>61118</v>
      </c>
      <c r="I38" s="33">
        <f>data_voor_lippo!AL38</f>
        <v>0.86</v>
      </c>
      <c r="J38" s="33">
        <f>data_voor_lippo!AM38</f>
        <v>27</v>
      </c>
      <c r="K38" s="33"/>
      <c r="L38" s="33"/>
    </row>
    <row r="39" spans="1:12" x14ac:dyDescent="0.25">
      <c r="A39">
        <f t="shared" si="1"/>
        <v>2008</v>
      </c>
      <c r="B39" t="str">
        <f t="shared" si="2"/>
        <v>okt</v>
      </c>
      <c r="C39" t="s">
        <v>222</v>
      </c>
      <c r="D39" s="35">
        <f>data_voor_lippo!AG39</f>
        <v>11523.833000000001</v>
      </c>
      <c r="E39" s="35">
        <f>data_voor_lippo!AI39</f>
        <v>36907.5</v>
      </c>
      <c r="F39" s="35">
        <f>data_voor_lippo!AJ39</f>
        <v>11590</v>
      </c>
      <c r="G39" s="35">
        <f>data_voor_lippo!AK39</f>
        <v>4166.6660000000002</v>
      </c>
      <c r="H39" s="35">
        <f>data_voor_lippo!AH39</f>
        <v>64188</v>
      </c>
      <c r="I39" s="33">
        <f>data_voor_lippo!AL39</f>
        <v>0.9</v>
      </c>
      <c r="J39" s="33">
        <f>data_voor_lippo!AM39</f>
        <v>25.9</v>
      </c>
      <c r="K39" s="33"/>
      <c r="L39" s="33"/>
    </row>
    <row r="40" spans="1:12" x14ac:dyDescent="0.25">
      <c r="A40">
        <f t="shared" si="1"/>
        <v>2008</v>
      </c>
      <c r="B40" t="str">
        <f t="shared" si="2"/>
        <v>nov</v>
      </c>
      <c r="C40" t="s">
        <v>223</v>
      </c>
      <c r="D40" s="35">
        <f>data_voor_lippo!AG40</f>
        <v>18291.082999999999</v>
      </c>
      <c r="E40" s="35">
        <f>data_voor_lippo!AI40</f>
        <v>34556.25</v>
      </c>
      <c r="F40" s="35">
        <f>data_voor_lippo!AJ40</f>
        <v>11590</v>
      </c>
      <c r="G40" s="35">
        <f>data_voor_lippo!AK40</f>
        <v>4166.6660000000002</v>
      </c>
      <c r="H40" s="35">
        <f>data_voor_lippo!AH40</f>
        <v>68604</v>
      </c>
      <c r="I40" s="33">
        <f>data_voor_lippo!AL40</f>
        <v>0.96</v>
      </c>
      <c r="J40" s="33">
        <f>data_voor_lippo!AM40</f>
        <v>24.25</v>
      </c>
      <c r="K40" s="33"/>
      <c r="L40" s="33"/>
    </row>
    <row r="41" spans="1:12" x14ac:dyDescent="0.25">
      <c r="A41">
        <f t="shared" si="1"/>
        <v>2008</v>
      </c>
      <c r="B41" t="str">
        <f t="shared" si="2"/>
        <v>dec</v>
      </c>
      <c r="C41" t="s">
        <v>224</v>
      </c>
      <c r="D41" s="35">
        <f>data_voor_lippo!AG41</f>
        <v>31411.666000000001</v>
      </c>
      <c r="E41" s="35">
        <f>data_voor_lippo!AI41</f>
        <v>33345</v>
      </c>
      <c r="F41" s="35">
        <f>data_voor_lippo!AJ41</f>
        <v>11526.665999999999</v>
      </c>
      <c r="G41" s="35">
        <f>data_voor_lippo!AK41</f>
        <v>4166.6660000000002</v>
      </c>
      <c r="H41" s="35">
        <f>data_voor_lippo!AH41</f>
        <v>80450</v>
      </c>
      <c r="I41" s="33">
        <f>data_voor_lippo!AL41</f>
        <v>1.1299999999999999</v>
      </c>
      <c r="J41" s="33">
        <f>data_voor_lippo!AM41</f>
        <v>23.4</v>
      </c>
      <c r="K41" s="33"/>
      <c r="L41" s="33"/>
    </row>
    <row r="42" spans="1:12" x14ac:dyDescent="0.25">
      <c r="A42">
        <f t="shared" si="1"/>
        <v>2009</v>
      </c>
      <c r="B42" t="str">
        <f t="shared" si="2"/>
        <v>jan</v>
      </c>
      <c r="C42" t="s">
        <v>225</v>
      </c>
      <c r="D42" s="35">
        <f>data_voor_lippo!AG42</f>
        <v>26660.5</v>
      </c>
      <c r="E42" s="35">
        <f>data_voor_lippo!AI42</f>
        <v>32062.5</v>
      </c>
      <c r="F42" s="35">
        <f>data_voor_lippo!AJ42</f>
        <v>11368.333000000001</v>
      </c>
      <c r="G42" s="35">
        <f>data_voor_lippo!AK42</f>
        <v>4166.6660000000002</v>
      </c>
      <c r="H42" s="35">
        <f>data_voor_lippo!AH42</f>
        <v>74258</v>
      </c>
      <c r="I42" s="33">
        <f>data_voor_lippo!AL42</f>
        <v>1.04</v>
      </c>
      <c r="J42" s="33">
        <f>data_voor_lippo!AM42</f>
        <v>22.5</v>
      </c>
      <c r="K42" s="33"/>
      <c r="L42" s="33"/>
    </row>
    <row r="43" spans="1:12" x14ac:dyDescent="0.25">
      <c r="A43">
        <f t="shared" si="1"/>
        <v>2009</v>
      </c>
      <c r="B43" t="str">
        <f t="shared" si="2"/>
        <v>feb</v>
      </c>
      <c r="C43" t="s">
        <v>226</v>
      </c>
      <c r="D43" s="35">
        <f>data_voor_lippo!AG43</f>
        <v>32362.332999999999</v>
      </c>
      <c r="E43" s="35">
        <f>data_voor_lippo!AI43</f>
        <v>31635</v>
      </c>
      <c r="F43" s="35">
        <f>data_voor_lippo!AJ43</f>
        <v>11210</v>
      </c>
      <c r="G43" s="35">
        <f>data_voor_lippo!AK43</f>
        <v>4166.6660000000002</v>
      </c>
      <c r="H43" s="35">
        <f>data_voor_lippo!AH43</f>
        <v>79374</v>
      </c>
      <c r="I43" s="33">
        <f>data_voor_lippo!AL43</f>
        <v>1.1100000000000001</v>
      </c>
      <c r="J43" s="33">
        <f>data_voor_lippo!AM43</f>
        <v>22.2</v>
      </c>
      <c r="K43" s="33"/>
      <c r="L43" s="33"/>
    </row>
    <row r="44" spans="1:12" x14ac:dyDescent="0.25">
      <c r="A44">
        <f t="shared" si="1"/>
        <v>2009</v>
      </c>
      <c r="B44" t="str">
        <f t="shared" si="2"/>
        <v>mrt</v>
      </c>
      <c r="C44" t="s">
        <v>227</v>
      </c>
      <c r="D44" s="35">
        <f>data_voor_lippo!AG44</f>
        <v>43863.165999999997</v>
      </c>
      <c r="E44" s="35">
        <f>data_voor_lippo!AI44</f>
        <v>31492.5</v>
      </c>
      <c r="F44" s="35">
        <f>data_voor_lippo!AJ44</f>
        <v>11051.665999999999</v>
      </c>
      <c r="G44" s="35">
        <f>data_voor_lippo!AK44</f>
        <v>4166.6660000000002</v>
      </c>
      <c r="H44" s="35">
        <f>data_voor_lippo!AH44</f>
        <v>90574</v>
      </c>
      <c r="I44" s="33">
        <f>data_voor_lippo!AL44</f>
        <v>1.27</v>
      </c>
      <c r="J44" s="33">
        <f>data_voor_lippo!AM44</f>
        <v>22.1</v>
      </c>
      <c r="K44" s="33"/>
      <c r="L44" s="33"/>
    </row>
    <row r="45" spans="1:12" x14ac:dyDescent="0.25">
      <c r="A45">
        <f t="shared" si="1"/>
        <v>2009</v>
      </c>
      <c r="B45" t="str">
        <f t="shared" si="2"/>
        <v>apr</v>
      </c>
      <c r="C45" t="s">
        <v>228</v>
      </c>
      <c r="D45" s="35">
        <f>data_voor_lippo!AG45</f>
        <v>34619.832999999999</v>
      </c>
      <c r="E45" s="35">
        <f>data_voor_lippo!AI45</f>
        <v>31492.5</v>
      </c>
      <c r="F45" s="35">
        <f>data_voor_lippo!AJ45</f>
        <v>10925</v>
      </c>
      <c r="G45" s="35">
        <f>data_voor_lippo!AK45</f>
        <v>4166.6660000000002</v>
      </c>
      <c r="H45" s="35">
        <f>data_voor_lippo!AH45</f>
        <v>81204</v>
      </c>
      <c r="I45" s="33">
        <f>data_voor_lippo!AL45</f>
        <v>1.1399999999999999</v>
      </c>
      <c r="J45" s="33">
        <f>data_voor_lippo!AM45</f>
        <v>22.1</v>
      </c>
      <c r="K45" s="33"/>
      <c r="L45" s="33"/>
    </row>
    <row r="46" spans="1:12" x14ac:dyDescent="0.25">
      <c r="A46">
        <f t="shared" si="1"/>
        <v>2009</v>
      </c>
      <c r="B46" t="str">
        <f t="shared" si="2"/>
        <v>mei</v>
      </c>
      <c r="C46" t="s">
        <v>229</v>
      </c>
      <c r="D46" s="35">
        <f>data_voor_lippo!AG46</f>
        <v>21776.416000000001</v>
      </c>
      <c r="E46" s="35">
        <f>data_voor_lippo!AI46</f>
        <v>31421.25</v>
      </c>
      <c r="F46" s="35">
        <f>data_voor_lippo!AJ46</f>
        <v>10861.665999999999</v>
      </c>
      <c r="G46" s="35">
        <f>data_voor_lippo!AK46</f>
        <v>4166.6660000000002</v>
      </c>
      <c r="H46" s="35">
        <f>data_voor_lippo!AH46</f>
        <v>68226</v>
      </c>
      <c r="I46" s="33">
        <f>data_voor_lippo!AL46</f>
        <v>0.96</v>
      </c>
      <c r="J46" s="33">
        <f>data_voor_lippo!AM46</f>
        <v>22.05</v>
      </c>
      <c r="K46" s="33"/>
      <c r="L46" s="33"/>
    </row>
    <row r="47" spans="1:12" x14ac:dyDescent="0.25">
      <c r="A47">
        <f t="shared" si="1"/>
        <v>2009</v>
      </c>
      <c r="B47" t="str">
        <f t="shared" si="2"/>
        <v>jun</v>
      </c>
      <c r="C47" t="s">
        <v>230</v>
      </c>
      <c r="D47" s="35">
        <f>data_voor_lippo!AG47</f>
        <v>18843.25</v>
      </c>
      <c r="E47" s="35">
        <f>data_voor_lippo!AI47</f>
        <v>31563.75</v>
      </c>
      <c r="F47" s="35">
        <f>data_voor_lippo!AJ47</f>
        <v>10798.333000000001</v>
      </c>
      <c r="G47" s="35">
        <f>data_voor_lippo!AK47</f>
        <v>4166.6660000000002</v>
      </c>
      <c r="H47" s="35">
        <f>data_voor_lippo!AH47</f>
        <v>65372</v>
      </c>
      <c r="I47" s="33">
        <f>data_voor_lippo!AL47</f>
        <v>0.92</v>
      </c>
      <c r="J47" s="33">
        <f>data_voor_lippo!AM47</f>
        <v>22.15</v>
      </c>
      <c r="K47" s="33"/>
      <c r="L47" s="33"/>
    </row>
    <row r="48" spans="1:12" x14ac:dyDescent="0.25">
      <c r="A48">
        <f t="shared" si="1"/>
        <v>2009</v>
      </c>
      <c r="B48" t="str">
        <f t="shared" si="2"/>
        <v>jul</v>
      </c>
      <c r="C48" t="s">
        <v>231</v>
      </c>
      <c r="D48" s="35">
        <f>data_voor_lippo!AG48</f>
        <v>16925</v>
      </c>
      <c r="E48" s="35">
        <f>data_voor_lippo!AI48</f>
        <v>31920</v>
      </c>
      <c r="F48" s="35">
        <f>data_voor_lippo!AJ48</f>
        <v>10798.333000000001</v>
      </c>
      <c r="G48" s="35">
        <f>data_voor_lippo!AK48</f>
        <v>4166.6660000000002</v>
      </c>
      <c r="H48" s="35">
        <f>data_voor_lippo!AH48</f>
        <v>63810</v>
      </c>
      <c r="I48" s="33">
        <f>data_voor_lippo!AL48</f>
        <v>0.9</v>
      </c>
      <c r="J48" s="33">
        <f>data_voor_lippo!AM48</f>
        <v>22.4</v>
      </c>
      <c r="K48" s="33"/>
      <c r="L48" s="33"/>
    </row>
    <row r="49" spans="1:12" x14ac:dyDescent="0.25">
      <c r="A49">
        <f t="shared" si="1"/>
        <v>2009</v>
      </c>
      <c r="B49" t="str">
        <f t="shared" si="2"/>
        <v>aug</v>
      </c>
      <c r="C49" t="s">
        <v>232</v>
      </c>
      <c r="D49" s="35">
        <f>data_voor_lippo!AG49</f>
        <v>24838.75</v>
      </c>
      <c r="E49" s="35">
        <f>data_voor_lippo!AI49</f>
        <v>31706.25</v>
      </c>
      <c r="F49" s="35">
        <f>data_voor_lippo!AJ49</f>
        <v>10798.333000000001</v>
      </c>
      <c r="G49" s="35">
        <f>data_voor_lippo!AK49</f>
        <v>4166.6660000000002</v>
      </c>
      <c r="H49" s="35">
        <f>data_voor_lippo!AH49</f>
        <v>71510</v>
      </c>
      <c r="I49" s="33">
        <f>data_voor_lippo!AL49</f>
        <v>1.01</v>
      </c>
      <c r="J49" s="33">
        <f>data_voor_lippo!AM49</f>
        <v>22.25</v>
      </c>
      <c r="K49" s="33"/>
      <c r="L49" s="33"/>
    </row>
    <row r="50" spans="1:12" x14ac:dyDescent="0.25">
      <c r="A50">
        <f t="shared" si="1"/>
        <v>2009</v>
      </c>
      <c r="B50" t="str">
        <f t="shared" si="2"/>
        <v>sep</v>
      </c>
      <c r="C50" t="s">
        <v>233</v>
      </c>
      <c r="D50" s="35">
        <f>data_voor_lippo!AG50</f>
        <v>32567.916000000001</v>
      </c>
      <c r="E50" s="35">
        <f>data_voor_lippo!AI50</f>
        <v>31278.75</v>
      </c>
      <c r="F50" s="35">
        <f>data_voor_lippo!AJ50</f>
        <v>10766.665999999999</v>
      </c>
      <c r="G50" s="35">
        <f>data_voor_lippo!AK50</f>
        <v>4166.6660000000002</v>
      </c>
      <c r="H50" s="35">
        <f>data_voor_lippo!AH50</f>
        <v>78780</v>
      </c>
      <c r="I50" s="33">
        <f>data_voor_lippo!AL50</f>
        <v>1.1100000000000001</v>
      </c>
      <c r="J50" s="33">
        <f>data_voor_lippo!AM50</f>
        <v>21.95</v>
      </c>
      <c r="K50" s="33"/>
      <c r="L50" s="33"/>
    </row>
    <row r="51" spans="1:12" x14ac:dyDescent="0.25">
      <c r="A51">
        <f t="shared" si="1"/>
        <v>2009</v>
      </c>
      <c r="B51" t="str">
        <f t="shared" si="2"/>
        <v>okt</v>
      </c>
      <c r="C51" t="s">
        <v>234</v>
      </c>
      <c r="D51" s="35">
        <f>data_voor_lippo!AG51</f>
        <v>39010.165999999997</v>
      </c>
      <c r="E51" s="35">
        <f>data_voor_lippo!AI51</f>
        <v>30922.5</v>
      </c>
      <c r="F51" s="35">
        <f>data_voor_lippo!AJ51</f>
        <v>10766.665999999999</v>
      </c>
      <c r="G51" s="35">
        <f>data_voor_lippo!AK51</f>
        <v>4166.6660000000002</v>
      </c>
      <c r="H51" s="35">
        <f>data_voor_lippo!AH51</f>
        <v>84866</v>
      </c>
      <c r="I51" s="33">
        <f>data_voor_lippo!AL51</f>
        <v>1.19</v>
      </c>
      <c r="J51" s="33">
        <f>data_voor_lippo!AM51</f>
        <v>21.7</v>
      </c>
      <c r="K51" s="33"/>
      <c r="L51" s="33"/>
    </row>
    <row r="52" spans="1:12" x14ac:dyDescent="0.25">
      <c r="A52">
        <f t="shared" si="1"/>
        <v>2009</v>
      </c>
      <c r="B52" t="str">
        <f t="shared" si="2"/>
        <v>nov</v>
      </c>
      <c r="C52" t="s">
        <v>235</v>
      </c>
      <c r="D52" s="35">
        <f>data_voor_lippo!AG52</f>
        <v>49649</v>
      </c>
      <c r="E52" s="35">
        <f>data_voor_lippo!AI52</f>
        <v>30780</v>
      </c>
      <c r="F52" s="35">
        <f>data_voor_lippo!AJ52</f>
        <v>10608.333000000001</v>
      </c>
      <c r="G52" s="35">
        <f>data_voor_lippo!AK52</f>
        <v>4166.6660000000002</v>
      </c>
      <c r="H52" s="35">
        <f>data_voor_lippo!AH52</f>
        <v>95204</v>
      </c>
      <c r="I52" s="33">
        <f>data_voor_lippo!AL52</f>
        <v>1.34</v>
      </c>
      <c r="J52" s="33">
        <f>data_voor_lippo!AM52</f>
        <v>21.6</v>
      </c>
      <c r="K52" s="33"/>
      <c r="L52" s="33"/>
    </row>
    <row r="53" spans="1:12" x14ac:dyDescent="0.25">
      <c r="A53">
        <f t="shared" si="1"/>
        <v>2009</v>
      </c>
      <c r="B53" t="str">
        <f t="shared" si="2"/>
        <v>dec</v>
      </c>
      <c r="C53" t="s">
        <v>236</v>
      </c>
      <c r="D53" s="35">
        <f>data_voor_lippo!AG53</f>
        <v>59063.082999999999</v>
      </c>
      <c r="E53" s="35">
        <f>data_voor_lippo!AI53</f>
        <v>30851.25</v>
      </c>
      <c r="F53" s="35">
        <f>data_voor_lippo!AJ53</f>
        <v>10545</v>
      </c>
      <c r="G53" s="35">
        <f>data_voor_lippo!AK53</f>
        <v>4166.6660000000002</v>
      </c>
      <c r="H53" s="35">
        <f>data_voor_lippo!AH53</f>
        <v>104626</v>
      </c>
      <c r="I53" s="33">
        <f>data_voor_lippo!AL53</f>
        <v>1.48</v>
      </c>
      <c r="J53" s="33">
        <f>data_voor_lippo!AM53</f>
        <v>21.65</v>
      </c>
      <c r="K53" s="33"/>
      <c r="L53" s="33"/>
    </row>
    <row r="54" spans="1:12" x14ac:dyDescent="0.25">
      <c r="A54">
        <f t="shared" si="1"/>
        <v>2010</v>
      </c>
      <c r="B54" t="str">
        <f t="shared" si="2"/>
        <v>jan</v>
      </c>
      <c r="C54" t="s">
        <v>237</v>
      </c>
      <c r="D54" s="35">
        <f>data_voor_lippo!AG54</f>
        <v>57053.832999999999</v>
      </c>
      <c r="E54" s="35">
        <f>data_voor_lippo!AI54</f>
        <v>30922.5</v>
      </c>
      <c r="F54" s="35">
        <f>data_voor_lippo!AJ54</f>
        <v>10545</v>
      </c>
      <c r="G54" s="35">
        <f>data_voor_lippo!AK54</f>
        <v>4166.6660000000002</v>
      </c>
      <c r="H54" s="35">
        <f>data_voor_lippo!AH54</f>
        <v>102688</v>
      </c>
      <c r="I54" s="33">
        <f>data_voor_lippo!AL54</f>
        <v>1.45</v>
      </c>
      <c r="J54" s="33">
        <f>data_voor_lippo!AM54</f>
        <v>21.7</v>
      </c>
      <c r="K54" s="33"/>
      <c r="L54" s="33"/>
    </row>
    <row r="55" spans="1:12" x14ac:dyDescent="0.25">
      <c r="A55">
        <f t="shared" si="1"/>
        <v>2010</v>
      </c>
      <c r="B55" t="str">
        <f t="shared" si="2"/>
        <v>feb</v>
      </c>
      <c r="C55" t="s">
        <v>238</v>
      </c>
      <c r="D55" s="35">
        <f>data_voor_lippo!AG55</f>
        <v>63984.832999999999</v>
      </c>
      <c r="E55" s="35">
        <f>data_voor_lippo!AI55</f>
        <v>31207.5</v>
      </c>
      <c r="F55" s="35">
        <f>data_voor_lippo!AJ55</f>
        <v>10545</v>
      </c>
      <c r="G55" s="35">
        <f>data_voor_lippo!AK55</f>
        <v>4166.6660000000002</v>
      </c>
      <c r="H55" s="35">
        <f>data_voor_lippo!AH55</f>
        <v>109904</v>
      </c>
      <c r="I55" s="33">
        <f>data_voor_lippo!AL55</f>
        <v>1.55</v>
      </c>
      <c r="J55" s="33">
        <f>data_voor_lippo!AM55</f>
        <v>21.9</v>
      </c>
      <c r="K55" s="33"/>
      <c r="L55" s="33"/>
    </row>
    <row r="56" spans="1:12" x14ac:dyDescent="0.25">
      <c r="A56">
        <f t="shared" si="1"/>
        <v>2010</v>
      </c>
      <c r="B56" t="str">
        <f t="shared" si="2"/>
        <v>mrt</v>
      </c>
      <c r="C56" t="s">
        <v>239</v>
      </c>
      <c r="D56" s="35">
        <f>data_voor_lippo!AG56</f>
        <v>62318.5</v>
      </c>
      <c r="E56" s="35">
        <f>data_voor_lippo!AI56</f>
        <v>31207.5</v>
      </c>
      <c r="F56" s="35">
        <f>data_voor_lippo!AJ56</f>
        <v>10703.333000000001</v>
      </c>
      <c r="G56" s="35">
        <f>data_voor_lippo!AK56</f>
        <v>4166.6660000000002</v>
      </c>
      <c r="H56" s="35">
        <f>data_voor_lippo!AH56</f>
        <v>108396</v>
      </c>
      <c r="I56" s="33">
        <f>data_voor_lippo!AL56</f>
        <v>1.53</v>
      </c>
      <c r="J56" s="33">
        <f>data_voor_lippo!AM56</f>
        <v>21.9</v>
      </c>
      <c r="K56" s="33"/>
      <c r="L56" s="33"/>
    </row>
    <row r="57" spans="1:12" x14ac:dyDescent="0.25">
      <c r="A57">
        <f t="shared" si="1"/>
        <v>2010</v>
      </c>
      <c r="B57" t="str">
        <f t="shared" si="2"/>
        <v>apr</v>
      </c>
      <c r="C57" t="s">
        <v>240</v>
      </c>
      <c r="D57" s="35">
        <f>data_voor_lippo!AG57</f>
        <v>30345.5</v>
      </c>
      <c r="E57" s="35">
        <f>data_voor_lippo!AI57</f>
        <v>31207.5</v>
      </c>
      <c r="F57" s="35">
        <f>data_voor_lippo!AJ57</f>
        <v>10798.333000000001</v>
      </c>
      <c r="G57" s="35">
        <f>data_voor_lippo!AK57</f>
        <v>4166.6660000000002</v>
      </c>
      <c r="H57" s="35">
        <f>data_voor_lippo!AH57</f>
        <v>76518</v>
      </c>
      <c r="I57" s="33">
        <f>data_voor_lippo!AL57</f>
        <v>1.08</v>
      </c>
      <c r="J57" s="33">
        <f>data_voor_lippo!AM57</f>
        <v>21.9</v>
      </c>
      <c r="K57" s="33"/>
      <c r="L57" s="33"/>
    </row>
    <row r="58" spans="1:12" x14ac:dyDescent="0.25">
      <c r="A58">
        <f t="shared" si="1"/>
        <v>2010</v>
      </c>
      <c r="B58" t="str">
        <f t="shared" si="2"/>
        <v>mei</v>
      </c>
      <c r="C58" t="s">
        <v>241</v>
      </c>
      <c r="D58" s="35">
        <f>data_voor_lippo!AG58</f>
        <v>15412.25</v>
      </c>
      <c r="E58" s="35">
        <f>data_voor_lippo!AI58</f>
        <v>31278.75</v>
      </c>
      <c r="F58" s="35">
        <f>data_voor_lippo!AJ58</f>
        <v>10798.333000000001</v>
      </c>
      <c r="G58" s="35">
        <f>data_voor_lippo!AK58</f>
        <v>4166.6660000000002</v>
      </c>
      <c r="H58" s="35">
        <f>data_voor_lippo!AH58</f>
        <v>61656</v>
      </c>
      <c r="I58" s="33">
        <f>data_voor_lippo!AL58</f>
        <v>0.87</v>
      </c>
      <c r="J58" s="33">
        <f>data_voor_lippo!AM58</f>
        <v>21.95</v>
      </c>
      <c r="K58" s="33"/>
      <c r="L58" s="33"/>
    </row>
    <row r="59" spans="1:12" x14ac:dyDescent="0.25">
      <c r="A59">
        <f t="shared" si="1"/>
        <v>2010</v>
      </c>
      <c r="B59" t="str">
        <f t="shared" si="2"/>
        <v>jun</v>
      </c>
      <c r="C59" t="s">
        <v>242</v>
      </c>
      <c r="D59" s="35">
        <f>data_voor_lippo!AG59</f>
        <v>12170.333000000001</v>
      </c>
      <c r="E59" s="35">
        <f>data_voor_lippo!AI59</f>
        <v>31635</v>
      </c>
      <c r="F59" s="35">
        <f>data_voor_lippo!AJ59</f>
        <v>10830</v>
      </c>
      <c r="G59" s="35">
        <f>data_voor_lippo!AK59</f>
        <v>4166.6660000000002</v>
      </c>
      <c r="H59" s="35">
        <f>data_voor_lippo!AH59</f>
        <v>58802</v>
      </c>
      <c r="I59" s="33">
        <f>data_voor_lippo!AL59</f>
        <v>0.83</v>
      </c>
      <c r="J59" s="33">
        <f>data_voor_lippo!AM59</f>
        <v>22.2</v>
      </c>
      <c r="K59" s="33"/>
      <c r="L59" s="33"/>
    </row>
    <row r="60" spans="1:12" x14ac:dyDescent="0.25">
      <c r="A60">
        <f t="shared" si="1"/>
        <v>2010</v>
      </c>
      <c r="B60" t="str">
        <f t="shared" si="2"/>
        <v>jul</v>
      </c>
      <c r="C60" t="s">
        <v>243</v>
      </c>
      <c r="D60" s="35">
        <f>data_voor_lippo!AG60</f>
        <v>-2615.6660000000002</v>
      </c>
      <c r="E60" s="35">
        <f>data_voor_lippo!AI60</f>
        <v>32205</v>
      </c>
      <c r="F60" s="35">
        <f>data_voor_lippo!AJ60</f>
        <v>10830</v>
      </c>
      <c r="G60" s="35">
        <f>data_voor_lippo!AK60</f>
        <v>4166.6660000000002</v>
      </c>
      <c r="H60" s="35">
        <f>data_voor_lippo!AH60</f>
        <v>44586</v>
      </c>
      <c r="I60" s="33">
        <f>data_voor_lippo!AL60</f>
        <v>0.63</v>
      </c>
      <c r="J60" s="33">
        <f>data_voor_lippo!AM60</f>
        <v>22.6</v>
      </c>
      <c r="K60" s="33"/>
      <c r="L60" s="33"/>
    </row>
    <row r="61" spans="1:12" x14ac:dyDescent="0.25">
      <c r="A61">
        <f t="shared" si="1"/>
        <v>2010</v>
      </c>
      <c r="B61" t="str">
        <f t="shared" si="2"/>
        <v>aug</v>
      </c>
      <c r="C61" t="s">
        <v>244</v>
      </c>
      <c r="D61" s="35">
        <f>data_voor_lippo!AG61</f>
        <v>1132.75</v>
      </c>
      <c r="E61" s="35">
        <f>data_voor_lippo!AI61</f>
        <v>33131.25</v>
      </c>
      <c r="F61" s="35">
        <f>data_voor_lippo!AJ61</f>
        <v>10893.333000000001</v>
      </c>
      <c r="G61" s="35">
        <f>data_voor_lippo!AK61</f>
        <v>4166.6660000000002</v>
      </c>
      <c r="H61" s="35">
        <f>data_voor_lippo!AH61</f>
        <v>49324</v>
      </c>
      <c r="I61" s="33">
        <f>data_voor_lippo!AL61</f>
        <v>0.7</v>
      </c>
      <c r="J61" s="33">
        <f>data_voor_lippo!AM61</f>
        <v>23.25</v>
      </c>
      <c r="K61" s="33"/>
      <c r="L61" s="33"/>
    </row>
    <row r="62" spans="1:12" x14ac:dyDescent="0.25">
      <c r="A62">
        <f t="shared" si="1"/>
        <v>2010</v>
      </c>
      <c r="B62" t="str">
        <f t="shared" si="2"/>
        <v>sep</v>
      </c>
      <c r="C62" t="s">
        <v>245</v>
      </c>
      <c r="D62" s="35">
        <f>data_voor_lippo!AG62</f>
        <v>4217.8329999999996</v>
      </c>
      <c r="E62" s="35">
        <f>data_voor_lippo!AI62</f>
        <v>35197.5</v>
      </c>
      <c r="F62" s="35">
        <f>data_voor_lippo!AJ62</f>
        <v>11020</v>
      </c>
      <c r="G62" s="35">
        <f>data_voor_lippo!AK62</f>
        <v>4166.6660000000002</v>
      </c>
      <c r="H62" s="35">
        <f>data_voor_lippo!AH62</f>
        <v>54602</v>
      </c>
      <c r="I62" s="33">
        <f>data_voor_lippo!AL62</f>
        <v>0.77</v>
      </c>
      <c r="J62" s="33">
        <f>data_voor_lippo!AM62</f>
        <v>24.7</v>
      </c>
      <c r="K62" s="33"/>
      <c r="L62" s="33"/>
    </row>
    <row r="63" spans="1:12" x14ac:dyDescent="0.25">
      <c r="A63">
        <f t="shared" si="1"/>
        <v>2010</v>
      </c>
      <c r="B63" t="str">
        <f t="shared" si="2"/>
        <v>okt</v>
      </c>
      <c r="C63" t="s">
        <v>246</v>
      </c>
      <c r="D63" s="35">
        <f>data_voor_lippo!AG63</f>
        <v>-2093</v>
      </c>
      <c r="E63" s="35">
        <f>data_voor_lippo!AI63</f>
        <v>36480</v>
      </c>
      <c r="F63" s="35">
        <f>data_voor_lippo!AJ63</f>
        <v>10988.333000000001</v>
      </c>
      <c r="G63" s="35">
        <f>data_voor_lippo!AK63</f>
        <v>4166.6660000000002</v>
      </c>
      <c r="H63" s="35">
        <f>data_voor_lippo!AH63</f>
        <v>49542</v>
      </c>
      <c r="I63" s="33">
        <f>data_voor_lippo!AL63</f>
        <v>0.69</v>
      </c>
      <c r="J63" s="33">
        <f>data_voor_lippo!AM63</f>
        <v>25.6</v>
      </c>
      <c r="K63" s="33"/>
      <c r="L63" s="33"/>
    </row>
    <row r="64" spans="1:12" x14ac:dyDescent="0.25">
      <c r="A64">
        <f t="shared" si="1"/>
        <v>2010</v>
      </c>
      <c r="B64" t="str">
        <f t="shared" si="2"/>
        <v>nov</v>
      </c>
      <c r="C64" t="s">
        <v>247</v>
      </c>
      <c r="D64" s="35">
        <f>data_voor_lippo!AG64</f>
        <v>-4333.9160000000002</v>
      </c>
      <c r="E64" s="35">
        <f>data_voor_lippo!AI64</f>
        <v>37406.25</v>
      </c>
      <c r="F64" s="35">
        <f>data_voor_lippo!AJ64</f>
        <v>11495</v>
      </c>
      <c r="G64" s="35">
        <f>data_voor_lippo!AK64</f>
        <v>4166.6660000000002</v>
      </c>
      <c r="H64" s="35">
        <f>data_voor_lippo!AH64</f>
        <v>48734</v>
      </c>
      <c r="I64" s="33">
        <f>data_voor_lippo!AL64</f>
        <v>0.68</v>
      </c>
      <c r="J64" s="33">
        <f>data_voor_lippo!AM64</f>
        <v>26.25</v>
      </c>
      <c r="K64" s="33"/>
      <c r="L64" s="33"/>
    </row>
    <row r="65" spans="1:12" x14ac:dyDescent="0.25">
      <c r="A65">
        <f t="shared" si="1"/>
        <v>2010</v>
      </c>
      <c r="B65" t="str">
        <f t="shared" si="2"/>
        <v>dec</v>
      </c>
      <c r="C65" t="s">
        <v>248</v>
      </c>
      <c r="D65" s="35">
        <f>data_voor_lippo!AG65</f>
        <v>2033.5830000000001</v>
      </c>
      <c r="E65" s="35">
        <f>data_voor_lippo!AI65</f>
        <v>38118.75</v>
      </c>
      <c r="F65" s="35">
        <f>data_voor_lippo!AJ65</f>
        <v>11685</v>
      </c>
      <c r="G65" s="35">
        <f>data_voor_lippo!AK65</f>
        <v>4166.6660000000002</v>
      </c>
      <c r="H65" s="35">
        <f>data_voor_lippo!AH65</f>
        <v>56004</v>
      </c>
      <c r="I65" s="33">
        <f>data_voor_lippo!AL65</f>
        <v>0.78</v>
      </c>
      <c r="J65" s="33">
        <f>data_voor_lippo!AM65</f>
        <v>26.75</v>
      </c>
      <c r="K65" s="33"/>
      <c r="L65" s="33"/>
    </row>
    <row r="66" spans="1:12" x14ac:dyDescent="0.25">
      <c r="A66">
        <f t="shared" si="1"/>
        <v>2011</v>
      </c>
      <c r="B66" t="str">
        <f t="shared" si="2"/>
        <v>jan</v>
      </c>
      <c r="C66" t="s">
        <v>249</v>
      </c>
      <c r="D66" s="35">
        <f>data_voor_lippo!AG66</f>
        <v>-10204.915999999999</v>
      </c>
      <c r="E66" s="35">
        <f>data_voor_lippo!AI66</f>
        <v>39116.25</v>
      </c>
      <c r="F66" s="35">
        <f>data_voor_lippo!AJ66</f>
        <v>11780</v>
      </c>
      <c r="G66" s="35">
        <f>data_voor_lippo!AK66</f>
        <v>4166.6660000000002</v>
      </c>
      <c r="H66" s="35">
        <f>data_voor_lippo!AH66</f>
        <v>44858</v>
      </c>
      <c r="I66" s="33">
        <f>data_voor_lippo!AL66</f>
        <v>0.62</v>
      </c>
      <c r="J66" s="33">
        <f>data_voor_lippo!AM66</f>
        <v>27.45</v>
      </c>
      <c r="K66" s="33"/>
      <c r="L66" s="33"/>
    </row>
    <row r="67" spans="1:12" x14ac:dyDescent="0.25">
      <c r="A67">
        <f t="shared" si="1"/>
        <v>2011</v>
      </c>
      <c r="B67" t="str">
        <f t="shared" si="2"/>
        <v>feb</v>
      </c>
      <c r="C67" t="s">
        <v>250</v>
      </c>
      <c r="D67" s="35">
        <f>data_voor_lippo!AG67</f>
        <v>-10084</v>
      </c>
      <c r="E67" s="35">
        <f>data_voor_lippo!AI67</f>
        <v>39900</v>
      </c>
      <c r="F67" s="35">
        <f>data_voor_lippo!AJ67</f>
        <v>11843.333000000001</v>
      </c>
      <c r="G67" s="35">
        <f>data_voor_lippo!AK67</f>
        <v>4166.6660000000002</v>
      </c>
      <c r="H67" s="35">
        <f>data_voor_lippo!AH67</f>
        <v>45826</v>
      </c>
      <c r="I67" s="33">
        <f>data_voor_lippo!AL67</f>
        <v>0.64</v>
      </c>
      <c r="J67" s="33">
        <f>data_voor_lippo!AM67</f>
        <v>28</v>
      </c>
      <c r="K67" s="33"/>
      <c r="L67" s="33"/>
    </row>
    <row r="68" spans="1:12" x14ac:dyDescent="0.25">
      <c r="A68">
        <f t="shared" si="1"/>
        <v>2011</v>
      </c>
      <c r="B68" t="str">
        <f t="shared" si="2"/>
        <v>mrt</v>
      </c>
      <c r="C68" t="s">
        <v>251</v>
      </c>
      <c r="D68" s="35">
        <f>data_voor_lippo!AG68</f>
        <v>-3233.0830000000001</v>
      </c>
      <c r="E68" s="35">
        <f>data_voor_lippo!AI68</f>
        <v>40968.75</v>
      </c>
      <c r="F68" s="35">
        <f>data_voor_lippo!AJ68</f>
        <v>12001.665999999999</v>
      </c>
      <c r="G68" s="35">
        <f>data_voor_lippo!AK68</f>
        <v>4166.6660000000002</v>
      </c>
      <c r="H68" s="35">
        <f>data_voor_lippo!AH68</f>
        <v>53904</v>
      </c>
      <c r="I68" s="33">
        <f>data_voor_lippo!AL68</f>
        <v>0.75</v>
      </c>
      <c r="J68" s="33">
        <f>data_voor_lippo!AM68</f>
        <v>28.75</v>
      </c>
      <c r="K68" s="33"/>
      <c r="L68" s="33"/>
    </row>
    <row r="69" spans="1:12" x14ac:dyDescent="0.25">
      <c r="A69">
        <f t="shared" si="1"/>
        <v>2011</v>
      </c>
      <c r="B69" t="str">
        <f t="shared" si="2"/>
        <v>apr</v>
      </c>
      <c r="C69" t="s">
        <v>252</v>
      </c>
      <c r="D69" s="35">
        <f>data_voor_lippo!AG69</f>
        <v>-12418</v>
      </c>
      <c r="E69" s="35">
        <f>data_voor_lippo!AI69</f>
        <v>41895</v>
      </c>
      <c r="F69" s="35">
        <f>data_voor_lippo!AJ69</f>
        <v>12128.333000000001</v>
      </c>
      <c r="G69" s="35">
        <f>data_voor_lippo!AK69</f>
        <v>4166.6660000000002</v>
      </c>
      <c r="H69" s="35">
        <f>data_voor_lippo!AH69</f>
        <v>45772</v>
      </c>
      <c r="I69" s="33">
        <f>data_voor_lippo!AL69</f>
        <v>0.64</v>
      </c>
      <c r="J69" s="33">
        <f>data_voor_lippo!AM69</f>
        <v>29.4</v>
      </c>
      <c r="K69" s="33"/>
      <c r="L69" s="33"/>
    </row>
    <row r="70" spans="1:12" x14ac:dyDescent="0.25">
      <c r="A70">
        <f t="shared" si="1"/>
        <v>2011</v>
      </c>
      <c r="B70" t="str">
        <f t="shared" si="2"/>
        <v>mei</v>
      </c>
      <c r="C70" t="s">
        <v>253</v>
      </c>
      <c r="D70" s="35">
        <f>data_voor_lippo!AG70</f>
        <v>-20930</v>
      </c>
      <c r="E70" s="35">
        <f>data_voor_lippo!AI70</f>
        <v>42180</v>
      </c>
      <c r="F70" s="35">
        <f>data_voor_lippo!AJ70</f>
        <v>12223.333000000001</v>
      </c>
      <c r="G70" s="35">
        <f>data_voor_lippo!AK70</f>
        <v>4166.6660000000002</v>
      </c>
      <c r="H70" s="35">
        <f>data_voor_lippo!AH70</f>
        <v>37640</v>
      </c>
      <c r="I70" s="33">
        <f>data_voor_lippo!AL70</f>
        <v>0.53</v>
      </c>
      <c r="J70" s="33">
        <f>data_voor_lippo!AM70</f>
        <v>29.6</v>
      </c>
      <c r="K70" s="33"/>
      <c r="L70" s="33"/>
    </row>
    <row r="71" spans="1:12" x14ac:dyDescent="0.25">
      <c r="A71">
        <f t="shared" si="1"/>
        <v>2011</v>
      </c>
      <c r="B71" t="str">
        <f t="shared" si="2"/>
        <v>jun</v>
      </c>
      <c r="C71" t="s">
        <v>254</v>
      </c>
      <c r="D71" s="35">
        <f>data_voor_lippo!AG71</f>
        <v>-17627.916000000001</v>
      </c>
      <c r="E71" s="35">
        <f>data_voor_lippo!AI71</f>
        <v>42251.25</v>
      </c>
      <c r="F71" s="35">
        <f>data_voor_lippo!AJ71</f>
        <v>12350</v>
      </c>
      <c r="G71" s="35">
        <f>data_voor_lippo!AK71</f>
        <v>4166.6660000000002</v>
      </c>
      <c r="H71" s="35">
        <f>data_voor_lippo!AH71</f>
        <v>41140</v>
      </c>
      <c r="I71" s="33">
        <f>data_voor_lippo!AL71</f>
        <v>0.57999999999999996</v>
      </c>
      <c r="J71" s="33">
        <f>data_voor_lippo!AM71</f>
        <v>29.65</v>
      </c>
      <c r="K71" s="33"/>
      <c r="L71" s="33"/>
    </row>
    <row r="72" spans="1:12" x14ac:dyDescent="0.25">
      <c r="A72">
        <f t="shared" si="1"/>
        <v>2011</v>
      </c>
      <c r="B72" t="str">
        <f t="shared" si="2"/>
        <v>jul</v>
      </c>
      <c r="C72" t="s">
        <v>255</v>
      </c>
      <c r="D72" s="35">
        <f>data_voor_lippo!AG72</f>
        <v>-7837.25</v>
      </c>
      <c r="E72" s="35">
        <f>data_voor_lippo!AI72</f>
        <v>42251.25</v>
      </c>
      <c r="F72" s="35">
        <f>data_voor_lippo!AJ72</f>
        <v>12413.333000000001</v>
      </c>
      <c r="G72" s="35">
        <f>data_voor_lippo!AK72</f>
        <v>4166.6660000000002</v>
      </c>
      <c r="H72" s="35">
        <f>data_voor_lippo!AH72</f>
        <v>50994</v>
      </c>
      <c r="I72" s="33">
        <f>data_voor_lippo!AL72</f>
        <v>0.72</v>
      </c>
      <c r="J72" s="33">
        <f>data_voor_lippo!AM72</f>
        <v>29.65</v>
      </c>
      <c r="K72" s="33"/>
      <c r="L72" s="33"/>
    </row>
    <row r="73" spans="1:12" x14ac:dyDescent="0.25">
      <c r="A73">
        <f t="shared" si="1"/>
        <v>2011</v>
      </c>
      <c r="B73" t="str">
        <f t="shared" si="2"/>
        <v>aug</v>
      </c>
      <c r="C73" t="s">
        <v>256</v>
      </c>
      <c r="D73" s="35">
        <f>data_voor_lippo!AG73</f>
        <v>-1676.3330000000001</v>
      </c>
      <c r="E73" s="35">
        <f>data_voor_lippo!AI73</f>
        <v>42180</v>
      </c>
      <c r="F73" s="35">
        <f>data_voor_lippo!AJ73</f>
        <v>12571.665999999999</v>
      </c>
      <c r="G73" s="35">
        <f>data_voor_lippo!AK73</f>
        <v>4166.6660000000002</v>
      </c>
      <c r="H73" s="35">
        <f>data_voor_lippo!AH73</f>
        <v>57242</v>
      </c>
      <c r="I73" s="33">
        <f>data_voor_lippo!AL73</f>
        <v>0.8</v>
      </c>
      <c r="J73" s="33">
        <f>data_voor_lippo!AM73</f>
        <v>29.6</v>
      </c>
      <c r="K73" s="33"/>
      <c r="L73" s="33"/>
    </row>
    <row r="74" spans="1:12" x14ac:dyDescent="0.25">
      <c r="A74">
        <f t="shared" si="1"/>
        <v>2011</v>
      </c>
      <c r="B74" t="str">
        <f t="shared" si="2"/>
        <v>sep</v>
      </c>
      <c r="C74" t="s">
        <v>257</v>
      </c>
      <c r="D74" s="35">
        <f>data_voor_lippo!AG74</f>
        <v>-3382.4989999999998</v>
      </c>
      <c r="E74" s="35">
        <f>data_voor_lippo!AI74</f>
        <v>42037.5</v>
      </c>
      <c r="F74" s="35">
        <f>data_voor_lippo!AJ74</f>
        <v>12698.333000000001</v>
      </c>
      <c r="G74" s="35">
        <f>data_voor_lippo!AK74</f>
        <v>4166.6660000000002</v>
      </c>
      <c r="H74" s="35">
        <f>data_voor_lippo!AH74</f>
        <v>55520</v>
      </c>
      <c r="I74" s="33">
        <f>data_voor_lippo!AL74</f>
        <v>0.77</v>
      </c>
      <c r="J74" s="33">
        <f>data_voor_lippo!AM74</f>
        <v>29.5</v>
      </c>
      <c r="K74" s="33"/>
      <c r="L74" s="33"/>
    </row>
    <row r="75" spans="1:12" x14ac:dyDescent="0.25">
      <c r="A75">
        <f t="shared" si="1"/>
        <v>2011</v>
      </c>
      <c r="B75" t="str">
        <f t="shared" si="2"/>
        <v>okt</v>
      </c>
      <c r="C75" t="s">
        <v>258</v>
      </c>
      <c r="D75" s="35">
        <f>data_voor_lippo!AG75</f>
        <v>-3780.25</v>
      </c>
      <c r="E75" s="35">
        <f>data_voor_lippo!AI75</f>
        <v>41681.25</v>
      </c>
      <c r="F75" s="35">
        <f>data_voor_lippo!AJ75</f>
        <v>12698.333000000001</v>
      </c>
      <c r="G75" s="35">
        <f>data_voor_lippo!AK75</f>
        <v>4166.6660000000002</v>
      </c>
      <c r="H75" s="35">
        <f>data_voor_lippo!AH75</f>
        <v>54766</v>
      </c>
      <c r="I75" s="33">
        <f>data_voor_lippo!AL75</f>
        <v>0.76</v>
      </c>
      <c r="J75" s="33">
        <f>data_voor_lippo!AM75</f>
        <v>29.25</v>
      </c>
      <c r="K75" s="33"/>
      <c r="L75" s="33"/>
    </row>
    <row r="76" spans="1:12" x14ac:dyDescent="0.25">
      <c r="A76">
        <f t="shared" si="1"/>
        <v>2011</v>
      </c>
      <c r="B76" t="str">
        <f t="shared" si="2"/>
        <v>nov</v>
      </c>
      <c r="C76" t="s">
        <v>259</v>
      </c>
      <c r="D76" s="35">
        <f>data_voor_lippo!AG76</f>
        <v>7791</v>
      </c>
      <c r="E76" s="35">
        <f>data_voor_lippo!AI76</f>
        <v>41040</v>
      </c>
      <c r="F76" s="35">
        <f>data_voor_lippo!AJ76</f>
        <v>12698.333000000001</v>
      </c>
      <c r="G76" s="35">
        <f>data_voor_lippo!AK76</f>
        <v>4166.6660000000002</v>
      </c>
      <c r="H76" s="35">
        <f>data_voor_lippo!AH76</f>
        <v>65696</v>
      </c>
      <c r="I76" s="33">
        <f>data_voor_lippo!AL76</f>
        <v>0.92</v>
      </c>
      <c r="J76" s="33">
        <f>data_voor_lippo!AM76</f>
        <v>28.8</v>
      </c>
      <c r="K76" s="33"/>
      <c r="L76" s="33"/>
    </row>
    <row r="77" spans="1:12" x14ac:dyDescent="0.25">
      <c r="A77">
        <f t="shared" si="1"/>
        <v>2011</v>
      </c>
      <c r="B77" t="str">
        <f t="shared" si="2"/>
        <v>dec</v>
      </c>
      <c r="C77" t="s">
        <v>260</v>
      </c>
      <c r="D77" s="35">
        <f>data_voor_lippo!AG77</f>
        <v>19270.916000000001</v>
      </c>
      <c r="E77" s="35">
        <f>data_voor_lippo!AI77</f>
        <v>40683.75</v>
      </c>
      <c r="F77" s="35">
        <f>data_voor_lippo!AJ77</f>
        <v>12666.665999999999</v>
      </c>
      <c r="G77" s="35">
        <f>data_voor_lippo!AK77</f>
        <v>4166.6660000000002</v>
      </c>
      <c r="H77" s="35">
        <f>data_voor_lippo!AH77</f>
        <v>76788</v>
      </c>
      <c r="I77" s="33">
        <f>data_voor_lippo!AL77</f>
        <v>1.08</v>
      </c>
      <c r="J77" s="33">
        <f>data_voor_lippo!AM77</f>
        <v>28.55</v>
      </c>
      <c r="K77" s="33"/>
      <c r="L77" s="33"/>
    </row>
    <row r="78" spans="1:12" x14ac:dyDescent="0.25">
      <c r="A78">
        <f t="shared" si="1"/>
        <v>2012</v>
      </c>
      <c r="B78" t="str">
        <f t="shared" si="2"/>
        <v>jan</v>
      </c>
      <c r="C78" t="s">
        <v>261</v>
      </c>
      <c r="D78" s="35">
        <f>data_voor_lippo!AG78</f>
        <v>15407.083000000001</v>
      </c>
      <c r="E78" s="35">
        <f>data_voor_lippo!AI78</f>
        <v>40541.25</v>
      </c>
      <c r="F78" s="35">
        <f>data_voor_lippo!AJ78</f>
        <v>12635</v>
      </c>
      <c r="G78" s="35">
        <f>data_voor_lippo!AK78</f>
        <v>4166.6660000000002</v>
      </c>
      <c r="H78" s="35">
        <f>data_voor_lippo!AH78</f>
        <v>72750</v>
      </c>
      <c r="I78" s="33">
        <f>data_voor_lippo!AL78</f>
        <v>1.02</v>
      </c>
      <c r="J78" s="33">
        <f>data_voor_lippo!AM78</f>
        <v>28.45</v>
      </c>
      <c r="K78" s="33"/>
      <c r="L78" s="33"/>
    </row>
    <row r="79" spans="1:12" x14ac:dyDescent="0.25">
      <c r="A79">
        <f t="shared" si="1"/>
        <v>2012</v>
      </c>
      <c r="B79" t="str">
        <f t="shared" si="2"/>
        <v>feb</v>
      </c>
      <c r="C79" t="s">
        <v>262</v>
      </c>
      <c r="D79" s="35">
        <f>data_voor_lippo!AG79</f>
        <v>35649.665999999997</v>
      </c>
      <c r="E79" s="35">
        <f>data_voor_lippo!AI79</f>
        <v>41040</v>
      </c>
      <c r="F79" s="35">
        <f>data_voor_lippo!AJ79</f>
        <v>12571.665999999999</v>
      </c>
      <c r="G79" s="35">
        <f>data_voor_lippo!AK79</f>
        <v>4166.6660000000002</v>
      </c>
      <c r="H79" s="35">
        <f>data_voor_lippo!AH79</f>
        <v>93428</v>
      </c>
      <c r="I79" s="33">
        <f>data_voor_lippo!AL79</f>
        <v>1.31</v>
      </c>
      <c r="J79" s="33">
        <f>data_voor_lippo!AM79</f>
        <v>28.8</v>
      </c>
      <c r="K79" s="33"/>
      <c r="L79" s="33"/>
    </row>
    <row r="80" spans="1:12" x14ac:dyDescent="0.25">
      <c r="A80">
        <f t="shared" si="1"/>
        <v>2012</v>
      </c>
      <c r="B80" t="str">
        <f t="shared" si="2"/>
        <v>mrt</v>
      </c>
      <c r="C80" t="s">
        <v>263</v>
      </c>
      <c r="D80" s="35">
        <f>data_voor_lippo!AG80</f>
        <v>71319.915999999997</v>
      </c>
      <c r="E80" s="35">
        <f>data_voor_lippo!AI80</f>
        <v>41823.75</v>
      </c>
      <c r="F80" s="35">
        <f>data_voor_lippo!AJ80</f>
        <v>12571.665999999999</v>
      </c>
      <c r="G80" s="35">
        <f>data_voor_lippo!AK80</f>
        <v>4166.6660000000002</v>
      </c>
      <c r="H80" s="35">
        <f>data_voor_lippo!AH80</f>
        <v>129882</v>
      </c>
      <c r="I80" s="33">
        <f>data_voor_lippo!AL80</f>
        <v>1.83</v>
      </c>
      <c r="J80" s="33">
        <f>data_voor_lippo!AM80</f>
        <v>29.35</v>
      </c>
      <c r="K80" s="33"/>
      <c r="L80" s="33"/>
    </row>
    <row r="81" spans="1:12" x14ac:dyDescent="0.25">
      <c r="A81">
        <f t="shared" si="1"/>
        <v>2012</v>
      </c>
      <c r="B81" t="str">
        <f t="shared" si="2"/>
        <v>apr</v>
      </c>
      <c r="C81" t="s">
        <v>264</v>
      </c>
      <c r="D81" s="35">
        <f>data_voor_lippo!AG81</f>
        <v>31623.666000000001</v>
      </c>
      <c r="E81" s="35">
        <f>data_voor_lippo!AI81</f>
        <v>42750</v>
      </c>
      <c r="F81" s="35">
        <f>data_voor_lippo!AJ81</f>
        <v>12571.665999999999</v>
      </c>
      <c r="G81" s="35">
        <f>data_voor_lippo!AK81</f>
        <v>4166.6660000000002</v>
      </c>
      <c r="H81" s="35">
        <f>data_voor_lippo!AH81</f>
        <v>91112</v>
      </c>
      <c r="I81" s="33">
        <f>data_voor_lippo!AL81</f>
        <v>1.28</v>
      </c>
      <c r="J81" s="33">
        <f>data_voor_lippo!AM81</f>
        <v>30</v>
      </c>
      <c r="K81" s="33"/>
      <c r="L81" s="33"/>
    </row>
    <row r="82" spans="1:12" x14ac:dyDescent="0.25">
      <c r="A82">
        <f t="shared" si="1"/>
        <v>2012</v>
      </c>
      <c r="B82" t="str">
        <f t="shared" si="2"/>
        <v>mei</v>
      </c>
      <c r="C82" t="s">
        <v>265</v>
      </c>
      <c r="D82" s="35">
        <f>data_voor_lippo!AG82</f>
        <v>24963.082999999999</v>
      </c>
      <c r="E82" s="35">
        <f>data_voor_lippo!AI82</f>
        <v>43961.25</v>
      </c>
      <c r="F82" s="35">
        <f>data_voor_lippo!AJ82</f>
        <v>12635</v>
      </c>
      <c r="G82" s="35">
        <f>data_voor_lippo!AK82</f>
        <v>4166.6660000000002</v>
      </c>
      <c r="H82" s="35">
        <f>data_voor_lippo!AH82</f>
        <v>85726</v>
      </c>
      <c r="I82" s="33">
        <f>data_voor_lippo!AL82</f>
        <v>1.21</v>
      </c>
      <c r="J82" s="33">
        <f>data_voor_lippo!AM82</f>
        <v>30.85</v>
      </c>
      <c r="K82" s="33"/>
      <c r="L82" s="33"/>
    </row>
    <row r="83" spans="1:12" x14ac:dyDescent="0.25">
      <c r="A83">
        <f t="shared" ref="A83:A89" si="3">+A71+1</f>
        <v>2012</v>
      </c>
      <c r="B83" t="str">
        <f t="shared" ref="B83:B89" si="4">+B71</f>
        <v>jun</v>
      </c>
      <c r="C83" t="s">
        <v>266</v>
      </c>
      <c r="D83" s="35">
        <f>data_voor_lippo!AG83</f>
        <v>18246</v>
      </c>
      <c r="E83" s="35">
        <f>data_voor_lippo!AI83</f>
        <v>44745</v>
      </c>
      <c r="F83" s="35">
        <f>data_voor_lippo!AJ83</f>
        <v>12698.333000000001</v>
      </c>
      <c r="G83" s="35">
        <f>data_voor_lippo!AK83</f>
        <v>4166.6660000000002</v>
      </c>
      <c r="H83" s="35">
        <f>data_voor_lippo!AH83</f>
        <v>79856</v>
      </c>
      <c r="I83" s="33">
        <f>data_voor_lippo!AL83</f>
        <v>1.1299999999999999</v>
      </c>
      <c r="J83" s="33">
        <f>data_voor_lippo!AM83</f>
        <v>31.4</v>
      </c>
      <c r="K83" s="33"/>
      <c r="L83" s="33"/>
    </row>
    <row r="84" spans="1:12" x14ac:dyDescent="0.25">
      <c r="A84">
        <f t="shared" si="3"/>
        <v>2012</v>
      </c>
      <c r="B84" t="str">
        <f t="shared" si="4"/>
        <v>jul</v>
      </c>
      <c r="C84" t="s">
        <v>267</v>
      </c>
      <c r="D84" s="35">
        <f>data_voor_lippo!AG84</f>
        <v>10782.444</v>
      </c>
      <c r="E84" s="35">
        <f>data_voor_lippo!AI84</f>
        <v>45671.25</v>
      </c>
      <c r="F84" s="35">
        <f>data_voor_lippo!AJ84</f>
        <v>12827.638000000001</v>
      </c>
      <c r="G84" s="35">
        <f>data_voor_lippo!AK84</f>
        <v>4166.6660000000002</v>
      </c>
      <c r="H84" s="35">
        <f>data_voor_lippo!AH84</f>
        <v>73448</v>
      </c>
      <c r="I84" s="33">
        <f>data_voor_lippo!AL84</f>
        <v>1.04</v>
      </c>
      <c r="J84" s="33">
        <f>data_voor_lippo!AM84</f>
        <v>32.049999999999997</v>
      </c>
      <c r="K84" s="33"/>
      <c r="L84" s="33"/>
    </row>
    <row r="85" spans="1:12" x14ac:dyDescent="0.25">
      <c r="A85">
        <f t="shared" si="3"/>
        <v>2012</v>
      </c>
      <c r="B85" t="str">
        <f t="shared" si="4"/>
        <v>aug</v>
      </c>
      <c r="C85" t="s">
        <v>268</v>
      </c>
      <c r="D85" s="35">
        <f>data_voor_lippo!AG85</f>
        <v>6185.1660000000002</v>
      </c>
      <c r="E85" s="35">
        <f>data_voor_lippo!AI85</f>
        <v>47452.5</v>
      </c>
      <c r="F85" s="35">
        <f>data_voor_lippo!AJ85</f>
        <v>12951.665999999999</v>
      </c>
      <c r="G85" s="35">
        <f>data_voor_lippo!AK85</f>
        <v>4166.6660000000002</v>
      </c>
      <c r="H85" s="35">
        <f>data_voor_lippo!AH85</f>
        <v>70756</v>
      </c>
      <c r="I85" s="33">
        <f>data_voor_lippo!AL85</f>
        <v>1</v>
      </c>
      <c r="J85" s="33">
        <f>data_voor_lippo!AM85</f>
        <v>33.299999999999997</v>
      </c>
      <c r="K85" s="33"/>
      <c r="L85" s="33"/>
    </row>
    <row r="86" spans="1:12" x14ac:dyDescent="0.25">
      <c r="A86">
        <f t="shared" si="3"/>
        <v>2012</v>
      </c>
      <c r="B86" t="str">
        <f t="shared" si="4"/>
        <v>sep</v>
      </c>
      <c r="C86" t="s">
        <v>269</v>
      </c>
      <c r="D86" s="35">
        <f>data_voor_lippo!AG86</f>
        <v>15695.833000000001</v>
      </c>
      <c r="E86" s="35">
        <f>data_voor_lippo!AI86</f>
        <v>48877.5</v>
      </c>
      <c r="F86" s="35">
        <f>data_voor_lippo!AJ86</f>
        <v>13110</v>
      </c>
      <c r="G86" s="35">
        <f>data_voor_lippo!AK86</f>
        <v>4166.6660000000002</v>
      </c>
      <c r="H86" s="35">
        <f>data_voor_lippo!AH86</f>
        <v>81850</v>
      </c>
      <c r="I86" s="33">
        <f>data_voor_lippo!AL86</f>
        <v>1.1499999999999999</v>
      </c>
      <c r="J86" s="33">
        <f>data_voor_lippo!AM86</f>
        <v>34.299999999999997</v>
      </c>
      <c r="K86" s="33"/>
      <c r="L86" s="33"/>
    </row>
    <row r="87" spans="1:12" x14ac:dyDescent="0.25">
      <c r="A87">
        <f t="shared" si="3"/>
        <v>2012</v>
      </c>
      <c r="B87" t="str">
        <f t="shared" si="4"/>
        <v>okt</v>
      </c>
      <c r="C87" t="s">
        <v>270</v>
      </c>
      <c r="D87" s="35">
        <f>data_voor_lippo!AG87</f>
        <v>22885.75</v>
      </c>
      <c r="E87" s="35">
        <f>data_voor_lippo!AI87</f>
        <v>49661.25</v>
      </c>
      <c r="F87" s="35">
        <f>data_voor_lippo!AJ87</f>
        <v>13268.333000000001</v>
      </c>
      <c r="G87" s="35">
        <f>data_voor_lippo!AK87</f>
        <v>4166.6660000000002</v>
      </c>
      <c r="H87" s="35">
        <f>data_voor_lippo!AH87</f>
        <v>89982</v>
      </c>
      <c r="I87" s="33">
        <f>data_voor_lippo!AL87</f>
        <v>1.26</v>
      </c>
      <c r="J87" s="33">
        <f>data_voor_lippo!AM87</f>
        <v>34.85</v>
      </c>
      <c r="K87" s="33"/>
      <c r="L87" s="33"/>
    </row>
    <row r="88" spans="1:12" x14ac:dyDescent="0.25">
      <c r="A88">
        <f t="shared" si="3"/>
        <v>2012</v>
      </c>
      <c r="B88" t="str">
        <f t="shared" si="4"/>
        <v>nov</v>
      </c>
      <c r="C88" t="s">
        <v>271</v>
      </c>
      <c r="D88" s="35">
        <f>data_voor_lippo!AG88</f>
        <v>24151.666000000001</v>
      </c>
      <c r="E88" s="35">
        <f>data_voor_lippo!AI88</f>
        <v>50445</v>
      </c>
      <c r="F88" s="35">
        <f>data_voor_lippo!AJ88</f>
        <v>13426.665999999999</v>
      </c>
      <c r="G88" s="35">
        <f>data_voor_lippo!AK88</f>
        <v>4166.6660000000002</v>
      </c>
      <c r="H88" s="35">
        <f>data_voor_lippo!AH88</f>
        <v>92190</v>
      </c>
      <c r="I88" s="33">
        <f>data_voor_lippo!AL88</f>
        <v>1.29</v>
      </c>
      <c r="J88" s="33">
        <f>data_voor_lippo!AM88</f>
        <v>35.4</v>
      </c>
      <c r="K88" s="33"/>
      <c r="L88" s="33"/>
    </row>
    <row r="89" spans="1:12" x14ac:dyDescent="0.25">
      <c r="A89">
        <f t="shared" si="3"/>
        <v>2012</v>
      </c>
      <c r="B89" t="str">
        <f t="shared" si="4"/>
        <v>dec</v>
      </c>
      <c r="C89" t="s">
        <v>272</v>
      </c>
      <c r="D89" s="35">
        <f>data_voor_lippo!AG89</f>
        <v>0</v>
      </c>
      <c r="E89" s="35">
        <f>data_voor_lippo!AI89</f>
        <v>0</v>
      </c>
      <c r="F89" s="35">
        <f>data_voor_lippo!AJ89</f>
        <v>0</v>
      </c>
      <c r="G89" s="35">
        <f>data_voor_lippo!AK89</f>
        <v>0</v>
      </c>
      <c r="H89" s="35">
        <f>data_voor_lippo!AH89</f>
        <v>0</v>
      </c>
      <c r="I89" s="33">
        <f>data_voor_lippo!AL89</f>
        <v>0</v>
      </c>
      <c r="J89" s="33">
        <f>data_voor_lippo!AM89</f>
        <v>0</v>
      </c>
      <c r="K89" s="33"/>
      <c r="L89" s="3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3</vt:i4>
      </vt:variant>
    </vt:vector>
  </HeadingPairs>
  <TitlesOfParts>
    <vt:vector size="25" baseType="lpstr">
      <vt:lpstr>PIVOT</vt:lpstr>
      <vt:lpstr>concise</vt:lpstr>
      <vt:lpstr>data voor lippo (2)</vt:lpstr>
      <vt:lpstr>Blad1</vt:lpstr>
      <vt:lpstr>Blad2</vt:lpstr>
      <vt:lpstr>Blad3</vt:lpstr>
      <vt:lpstr>data voor lippo</vt:lpstr>
      <vt:lpstr>status</vt:lpstr>
      <vt:lpstr>data-voor-lippo</vt:lpstr>
      <vt:lpstr>data_voor_lippo</vt:lpstr>
      <vt:lpstr>sierteeltPivot</vt:lpstr>
      <vt:lpstr>sierteelt</vt:lpstr>
      <vt:lpstr>vleesvarkensPivot</vt:lpstr>
      <vt:lpstr>vleesvarkens</vt:lpstr>
      <vt:lpstr>fokvarkensPivot</vt:lpstr>
      <vt:lpstr>fokvarkens</vt:lpstr>
      <vt:lpstr>melkveePivot</vt:lpstr>
      <vt:lpstr>melkvee</vt:lpstr>
      <vt:lpstr>vleeskuikenPivot</vt:lpstr>
      <vt:lpstr>vleeskuiken</vt:lpstr>
      <vt:lpstr>leghennenPivot</vt:lpstr>
      <vt:lpstr>leghennen</vt:lpstr>
      <vt:lpstr>data</vt:lpstr>
      <vt:lpstr>Blad1!Print_Area</vt:lpstr>
      <vt:lpstr>status!Print_Area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Fam van Everdingen</dc:creator>
  <cp:lastModifiedBy>Lippo Järviö</cp:lastModifiedBy>
  <cp:lastPrinted>2012-12-06T15:14:47Z</cp:lastPrinted>
  <dcterms:created xsi:type="dcterms:W3CDTF">2012-12-04T19:04:38Z</dcterms:created>
  <dcterms:modified xsi:type="dcterms:W3CDTF">2012-12-19T18:15:21Z</dcterms:modified>
</cp:coreProperties>
</file>